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B947CBA1-54CB-4D1E-B177-1A062F679477}" xr6:coauthVersionLast="47" xr6:coauthVersionMax="47" xr10:uidLastSave="{00000000-0000-0000-0000-000000000000}"/>
  <workbookProtection workbookAlgorithmName="SHA-512" workbookHashValue="+yhDDWd4peKkLi/cqn2iycRoO4xEwrLSYibqNGuDlaBuGuHWaG0fBKUWRfD6S3LCsMF9+T/2W337SSu9yJF2lQ==" workbookSaltValue="O0Mi1PagMxfMiFAld9bxMw==" workbookSpinCount="100000" lockStructure="1"/>
  <bookViews>
    <workbookView showHorizontalScroll="0" showVerticalScroll="0" xWindow="28680" yWindow="-120" windowWidth="29040" windowHeight="15720" tabRatio="760" activeTab="3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" i="162" l="1"/>
  <c r="S7" i="162"/>
  <c r="R7" i="162"/>
  <c r="Q7" i="162"/>
  <c r="M21" i="162"/>
  <c r="L21" i="162"/>
  <c r="K21" i="162"/>
  <c r="J21" i="162"/>
  <c r="F123" i="162"/>
  <c r="E123" i="162"/>
  <c r="D123" i="162"/>
  <c r="C123" i="162"/>
  <c r="T6" i="162" l="1"/>
  <c r="S6" i="162"/>
  <c r="R6" i="162"/>
  <c r="Q6" i="162"/>
  <c r="M117" i="162"/>
  <c r="L117" i="162"/>
  <c r="K117" i="162"/>
  <c r="J117" i="162"/>
  <c r="F122" i="162"/>
  <c r="E122" i="162"/>
  <c r="D122" i="162"/>
  <c r="C122" i="162"/>
  <c r="I1" i="161"/>
  <c r="H1" i="161"/>
  <c r="G1" i="161"/>
  <c r="F1" i="161"/>
  <c r="E1" i="161"/>
  <c r="D1" i="161"/>
  <c r="P67" i="162" l="1"/>
  <c r="P57" i="162"/>
  <c r="P56" i="162"/>
  <c r="P102" i="162"/>
  <c r="P71" i="162"/>
  <c r="P18" i="162"/>
  <c r="P20" i="162"/>
  <c r="P89" i="162"/>
  <c r="P90" i="162"/>
  <c r="P121" i="162"/>
  <c r="P120" i="162"/>
  <c r="P19" i="162"/>
  <c r="P109" i="162"/>
  <c r="P23" i="162"/>
  <c r="P15" i="162"/>
  <c r="P12" i="162"/>
  <c r="P106" i="162"/>
  <c r="P46" i="162"/>
  <c r="P28" i="162"/>
  <c r="P26" i="162"/>
  <c r="P9" i="162"/>
  <c r="P99" i="162"/>
  <c r="P98" i="162"/>
  <c r="P72" i="162"/>
  <c r="P37" i="162"/>
  <c r="P75" i="162"/>
  <c r="P38" i="162"/>
  <c r="P94" i="162"/>
  <c r="P93" i="162"/>
  <c r="P42" i="162"/>
  <c r="P60" i="162"/>
  <c r="P59" i="162"/>
  <c r="P83" i="162"/>
  <c r="P80" i="162"/>
  <c r="P104" i="162"/>
  <c r="P101" i="162"/>
  <c r="P105" i="162"/>
  <c r="P76" i="162"/>
  <c r="P48" i="162"/>
  <c r="P49" i="162"/>
  <c r="P118" i="162"/>
  <c r="P51" i="162"/>
  <c r="P116" i="162"/>
  <c r="P61" i="162"/>
  <c r="P53" i="162"/>
  <c r="P115" i="162"/>
  <c r="P58" i="162"/>
  <c r="P14" i="162"/>
  <c r="P13" i="162"/>
  <c r="P32" i="162"/>
  <c r="P91" i="162"/>
  <c r="P88" i="162"/>
  <c r="P82" i="162"/>
  <c r="P119" i="162"/>
  <c r="P95" i="162"/>
  <c r="P96" i="162"/>
  <c r="P45" i="162"/>
  <c r="P44" i="162"/>
  <c r="P73" i="162"/>
  <c r="P50" i="162"/>
  <c r="P27" i="162"/>
  <c r="P66" i="162"/>
  <c r="P43" i="162"/>
  <c r="P69" i="162"/>
  <c r="P100" i="162"/>
  <c r="P35" i="162"/>
  <c r="P87" i="162"/>
  <c r="P17" i="162"/>
  <c r="P11" i="162"/>
  <c r="P10" i="162"/>
  <c r="P85" i="162"/>
  <c r="P65" i="162"/>
  <c r="P31" i="162"/>
  <c r="P55" i="162"/>
  <c r="P52" i="162"/>
  <c r="P30" i="162"/>
  <c r="P29" i="162"/>
  <c r="P41" i="162"/>
  <c r="P64" i="162"/>
  <c r="P40" i="162"/>
  <c r="P39" i="162"/>
  <c r="T67" i="162"/>
  <c r="S67" i="162"/>
  <c r="R67" i="162"/>
  <c r="Q67" i="162"/>
  <c r="T57" i="162"/>
  <c r="S57" i="162"/>
  <c r="R57" i="162"/>
  <c r="Q57" i="162"/>
  <c r="T56" i="162"/>
  <c r="S56" i="162"/>
  <c r="R56" i="162"/>
  <c r="Q56" i="162"/>
  <c r="T102" i="162"/>
  <c r="S102" i="162"/>
  <c r="R102" i="162"/>
  <c r="Q102" i="162"/>
  <c r="T71" i="162"/>
  <c r="S71" i="162"/>
  <c r="R71" i="162"/>
  <c r="Q71" i="162"/>
  <c r="T18" i="162"/>
  <c r="S18" i="162"/>
  <c r="R18" i="162"/>
  <c r="Q18" i="162"/>
  <c r="T20" i="162"/>
  <c r="S20" i="162"/>
  <c r="R20" i="162"/>
  <c r="Q20" i="162"/>
  <c r="T89" i="162"/>
  <c r="S89" i="162"/>
  <c r="R89" i="162"/>
  <c r="Q89" i="162"/>
  <c r="T90" i="162"/>
  <c r="S90" i="162"/>
  <c r="R90" i="162"/>
  <c r="Q90" i="162"/>
  <c r="T121" i="162"/>
  <c r="S121" i="162"/>
  <c r="R121" i="162"/>
  <c r="Q121" i="162"/>
  <c r="T120" i="162"/>
  <c r="S120" i="162"/>
  <c r="R120" i="162"/>
  <c r="Q120" i="162"/>
  <c r="T19" i="162"/>
  <c r="S19" i="162"/>
  <c r="R19" i="162"/>
  <c r="Q19" i="162"/>
  <c r="T109" i="162"/>
  <c r="S109" i="162"/>
  <c r="R109" i="162"/>
  <c r="Q109" i="162"/>
  <c r="T23" i="162"/>
  <c r="S23" i="162"/>
  <c r="R23" i="162"/>
  <c r="Q23" i="162"/>
  <c r="T15" i="162"/>
  <c r="S15" i="162"/>
  <c r="R15" i="162"/>
  <c r="Q15" i="162"/>
  <c r="T12" i="162"/>
  <c r="S12" i="162"/>
  <c r="R12" i="162"/>
  <c r="Q12" i="162"/>
  <c r="T106" i="162"/>
  <c r="S106" i="162"/>
  <c r="R106" i="162"/>
  <c r="Q106" i="162"/>
  <c r="T46" i="162"/>
  <c r="S46" i="162"/>
  <c r="R46" i="162"/>
  <c r="Q46" i="162"/>
  <c r="T28" i="162"/>
  <c r="S28" i="162"/>
  <c r="R28" i="162"/>
  <c r="Q28" i="162"/>
  <c r="T26" i="162"/>
  <c r="S26" i="162"/>
  <c r="R26" i="162"/>
  <c r="Q26" i="162"/>
  <c r="T9" i="162"/>
  <c r="S9" i="162"/>
  <c r="R9" i="162"/>
  <c r="Q9" i="162"/>
  <c r="T99" i="162"/>
  <c r="S99" i="162"/>
  <c r="R99" i="162"/>
  <c r="Q99" i="162"/>
  <c r="T98" i="162"/>
  <c r="S98" i="162"/>
  <c r="R98" i="162"/>
  <c r="Q98" i="162"/>
  <c r="T72" i="162"/>
  <c r="S72" i="162"/>
  <c r="R72" i="162"/>
  <c r="Q72" i="162"/>
  <c r="T37" i="162"/>
  <c r="S37" i="162"/>
  <c r="R37" i="162"/>
  <c r="Q37" i="162"/>
  <c r="T75" i="162"/>
  <c r="S75" i="162"/>
  <c r="R75" i="162"/>
  <c r="Q75" i="162"/>
  <c r="T38" i="162"/>
  <c r="S38" i="162"/>
  <c r="R38" i="162"/>
  <c r="Q38" i="162"/>
  <c r="T94" i="162"/>
  <c r="S94" i="162"/>
  <c r="R94" i="162"/>
  <c r="Q94" i="162"/>
  <c r="T93" i="162"/>
  <c r="S93" i="162"/>
  <c r="R93" i="162"/>
  <c r="Q93" i="162"/>
  <c r="T42" i="162"/>
  <c r="S42" i="162"/>
  <c r="R42" i="162"/>
  <c r="Q42" i="162"/>
  <c r="T60" i="162"/>
  <c r="S60" i="162"/>
  <c r="R60" i="162"/>
  <c r="Q60" i="162"/>
  <c r="T59" i="162"/>
  <c r="S59" i="162"/>
  <c r="R59" i="162"/>
  <c r="Q59" i="162"/>
  <c r="T83" i="162"/>
  <c r="S83" i="162"/>
  <c r="R83" i="162"/>
  <c r="Q83" i="162"/>
  <c r="T80" i="162"/>
  <c r="S80" i="162"/>
  <c r="R80" i="162"/>
  <c r="Q80" i="162"/>
  <c r="T104" i="162"/>
  <c r="S104" i="162"/>
  <c r="R104" i="162"/>
  <c r="Q104" i="162"/>
  <c r="T101" i="162"/>
  <c r="S101" i="162"/>
  <c r="R101" i="162"/>
  <c r="Q101" i="162"/>
  <c r="T105" i="162"/>
  <c r="S105" i="162"/>
  <c r="R105" i="162"/>
  <c r="Q105" i="162"/>
  <c r="T76" i="162"/>
  <c r="S76" i="162"/>
  <c r="R76" i="162"/>
  <c r="Q76" i="162"/>
  <c r="T48" i="162"/>
  <c r="S48" i="162"/>
  <c r="R48" i="162"/>
  <c r="Q48" i="162"/>
  <c r="T49" i="162"/>
  <c r="S49" i="162"/>
  <c r="R49" i="162"/>
  <c r="Q49" i="162"/>
  <c r="T118" i="162"/>
  <c r="S118" i="162"/>
  <c r="R118" i="162"/>
  <c r="Q118" i="162"/>
  <c r="T51" i="162"/>
  <c r="S51" i="162"/>
  <c r="R51" i="162"/>
  <c r="Q51" i="162"/>
  <c r="T116" i="162"/>
  <c r="S116" i="162"/>
  <c r="R116" i="162"/>
  <c r="Q116" i="162"/>
  <c r="T61" i="162"/>
  <c r="S61" i="162"/>
  <c r="R61" i="162"/>
  <c r="Q61" i="162"/>
  <c r="T53" i="162"/>
  <c r="S53" i="162"/>
  <c r="R53" i="162"/>
  <c r="Q53" i="162"/>
  <c r="T115" i="162"/>
  <c r="S115" i="162"/>
  <c r="R115" i="162"/>
  <c r="Q115" i="162"/>
  <c r="T58" i="162"/>
  <c r="S58" i="162"/>
  <c r="R58" i="162"/>
  <c r="Q58" i="162"/>
  <c r="T14" i="162"/>
  <c r="S14" i="162"/>
  <c r="R14" i="162"/>
  <c r="Q14" i="162"/>
  <c r="T13" i="162"/>
  <c r="S13" i="162"/>
  <c r="R13" i="162"/>
  <c r="Q13" i="162"/>
  <c r="T32" i="162"/>
  <c r="S32" i="162"/>
  <c r="R32" i="162"/>
  <c r="Q32" i="162"/>
  <c r="T91" i="162"/>
  <c r="S91" i="162"/>
  <c r="R91" i="162"/>
  <c r="Q91" i="162"/>
  <c r="T88" i="162"/>
  <c r="S88" i="162"/>
  <c r="R88" i="162"/>
  <c r="Q88" i="162"/>
  <c r="T82" i="162"/>
  <c r="S82" i="162"/>
  <c r="R82" i="162"/>
  <c r="Q82" i="162"/>
  <c r="T119" i="162"/>
  <c r="S119" i="162"/>
  <c r="R119" i="162"/>
  <c r="Q119" i="162"/>
  <c r="T95" i="162"/>
  <c r="S95" i="162"/>
  <c r="R95" i="162"/>
  <c r="Q95" i="162"/>
  <c r="T96" i="162"/>
  <c r="S96" i="162"/>
  <c r="R96" i="162"/>
  <c r="Q96" i="162"/>
  <c r="T45" i="162"/>
  <c r="S45" i="162"/>
  <c r="R45" i="162"/>
  <c r="Q45" i="162"/>
  <c r="T44" i="162"/>
  <c r="S44" i="162"/>
  <c r="R44" i="162"/>
  <c r="Q44" i="162"/>
  <c r="T73" i="162"/>
  <c r="S73" i="162"/>
  <c r="R73" i="162"/>
  <c r="Q73" i="162"/>
  <c r="T50" i="162"/>
  <c r="S50" i="162"/>
  <c r="R50" i="162"/>
  <c r="Q50" i="162"/>
  <c r="T27" i="162"/>
  <c r="S27" i="162"/>
  <c r="R27" i="162"/>
  <c r="Q27" i="162"/>
  <c r="T66" i="162"/>
  <c r="S66" i="162"/>
  <c r="R66" i="162"/>
  <c r="Q66" i="162"/>
  <c r="T43" i="162"/>
  <c r="S43" i="162"/>
  <c r="R43" i="162"/>
  <c r="Q43" i="162"/>
  <c r="T69" i="162"/>
  <c r="S69" i="162"/>
  <c r="R69" i="162"/>
  <c r="Q69" i="162"/>
  <c r="T100" i="162"/>
  <c r="S100" i="162"/>
  <c r="R100" i="162"/>
  <c r="Q100" i="162"/>
  <c r="T35" i="162"/>
  <c r="S35" i="162"/>
  <c r="R35" i="162"/>
  <c r="Q35" i="162"/>
  <c r="T87" i="162"/>
  <c r="S87" i="162"/>
  <c r="R87" i="162"/>
  <c r="Q87" i="162"/>
  <c r="T17" i="162"/>
  <c r="S17" i="162"/>
  <c r="R17" i="162"/>
  <c r="Q17" i="162"/>
  <c r="T11" i="162"/>
  <c r="S11" i="162"/>
  <c r="R11" i="162"/>
  <c r="Q11" i="162"/>
  <c r="T10" i="162"/>
  <c r="S10" i="162"/>
  <c r="R10" i="162"/>
  <c r="Q10" i="162"/>
  <c r="T85" i="162"/>
  <c r="S85" i="162"/>
  <c r="R85" i="162"/>
  <c r="Q85" i="162"/>
  <c r="T65" i="162"/>
  <c r="S65" i="162"/>
  <c r="R65" i="162"/>
  <c r="Q65" i="162"/>
  <c r="T31" i="162"/>
  <c r="S31" i="162"/>
  <c r="R31" i="162"/>
  <c r="Q31" i="162"/>
  <c r="T55" i="162"/>
  <c r="S55" i="162"/>
  <c r="R55" i="162"/>
  <c r="Q55" i="162"/>
  <c r="T52" i="162"/>
  <c r="S52" i="162"/>
  <c r="R52" i="162"/>
  <c r="Q52" i="162"/>
  <c r="T30" i="162"/>
  <c r="S30" i="162"/>
  <c r="R30" i="162"/>
  <c r="Q30" i="162"/>
  <c r="T29" i="162"/>
  <c r="S29" i="162"/>
  <c r="R29" i="162"/>
  <c r="Q29" i="162"/>
  <c r="T41" i="162"/>
  <c r="S41" i="162"/>
  <c r="R41" i="162"/>
  <c r="Q41" i="162"/>
  <c r="T64" i="162"/>
  <c r="S64" i="162"/>
  <c r="R64" i="162"/>
  <c r="Q64" i="162"/>
  <c r="T40" i="162"/>
  <c r="S40" i="162"/>
  <c r="R40" i="162"/>
  <c r="Q40" i="162"/>
  <c r="T39" i="162"/>
  <c r="S39" i="162"/>
  <c r="R39" i="162"/>
  <c r="Q39" i="162"/>
  <c r="I86" i="162"/>
  <c r="I79" i="162"/>
  <c r="I78" i="162"/>
  <c r="I54" i="162"/>
  <c r="I47" i="162"/>
  <c r="I92" i="162"/>
  <c r="I36" i="162"/>
  <c r="I68" i="162"/>
  <c r="I33" i="162"/>
  <c r="I70" i="162"/>
  <c r="I81" i="162"/>
  <c r="I77" i="162"/>
  <c r="I34" i="162"/>
  <c r="I111" i="162"/>
  <c r="I84" i="162"/>
  <c r="I113" i="162"/>
  <c r="I24" i="162"/>
  <c r="I97" i="162"/>
  <c r="I25" i="162"/>
  <c r="I8" i="162"/>
  <c r="I7" i="162"/>
  <c r="I74" i="162"/>
  <c r="I16" i="162"/>
  <c r="I103" i="162"/>
  <c r="I112" i="162"/>
  <c r="I107" i="162"/>
  <c r="I22" i="162"/>
  <c r="I110" i="162"/>
  <c r="I108" i="162"/>
  <c r="I114" i="162"/>
  <c r="I6" i="162"/>
  <c r="I63" i="162"/>
  <c r="I62" i="162"/>
  <c r="I67" i="162"/>
  <c r="I57" i="162"/>
  <c r="I56" i="162"/>
  <c r="I102" i="162"/>
  <c r="I71" i="162"/>
  <c r="I18" i="162"/>
  <c r="I20" i="162"/>
  <c r="I89" i="162"/>
  <c r="I90" i="162"/>
  <c r="I121" i="162"/>
  <c r="I120" i="162"/>
  <c r="I19" i="162"/>
  <c r="I109" i="162"/>
  <c r="I23" i="162"/>
  <c r="I15" i="162"/>
  <c r="I12" i="162"/>
  <c r="I106" i="162"/>
  <c r="I46" i="162"/>
  <c r="I28" i="162"/>
  <c r="I26" i="162"/>
  <c r="I9" i="162"/>
  <c r="I99" i="162"/>
  <c r="I98" i="162"/>
  <c r="I72" i="162"/>
  <c r="I37" i="162"/>
  <c r="I75" i="162"/>
  <c r="I38" i="162"/>
  <c r="I94" i="162"/>
  <c r="I93" i="162"/>
  <c r="I42" i="162"/>
  <c r="I60" i="162"/>
  <c r="I59" i="162"/>
  <c r="I83" i="162"/>
  <c r="I80" i="162"/>
  <c r="I104" i="162"/>
  <c r="I101" i="162"/>
  <c r="I105" i="162"/>
  <c r="I76" i="162"/>
  <c r="I48" i="162"/>
  <c r="I49" i="162"/>
  <c r="I118" i="162"/>
  <c r="I51" i="162"/>
  <c r="I116" i="162"/>
  <c r="I61" i="162"/>
  <c r="I53" i="162"/>
  <c r="I115" i="162"/>
  <c r="I58" i="162"/>
  <c r="I14" i="162"/>
  <c r="I13" i="162"/>
  <c r="I32" i="162"/>
  <c r="I91" i="162"/>
  <c r="I88" i="162"/>
  <c r="I82" i="162"/>
  <c r="I119" i="162"/>
  <c r="I95" i="162"/>
  <c r="I96" i="162"/>
  <c r="I45" i="162"/>
  <c r="I44" i="162"/>
  <c r="I73" i="162"/>
  <c r="I50" i="162"/>
  <c r="I27" i="162"/>
  <c r="I66" i="162"/>
  <c r="I43" i="162"/>
  <c r="I69" i="162"/>
  <c r="I100" i="162"/>
  <c r="I35" i="162"/>
  <c r="I87" i="162"/>
  <c r="I17" i="162"/>
  <c r="I11" i="162"/>
  <c r="I10" i="162"/>
  <c r="I85" i="162"/>
  <c r="I65" i="162"/>
  <c r="I31" i="162"/>
  <c r="I55" i="162"/>
  <c r="I52" i="162"/>
  <c r="I30" i="162"/>
  <c r="I29" i="162"/>
  <c r="I41" i="162"/>
  <c r="I64" i="162"/>
  <c r="I40" i="162"/>
  <c r="I39" i="162"/>
  <c r="B21" i="162"/>
  <c r="B124" i="162"/>
  <c r="B117" i="162"/>
  <c r="B86" i="162"/>
  <c r="B79" i="162"/>
  <c r="B78" i="162"/>
  <c r="B54" i="162"/>
  <c r="B47" i="162"/>
  <c r="B92" i="162"/>
  <c r="B36" i="162"/>
  <c r="B68" i="162"/>
  <c r="B33" i="162"/>
  <c r="B70" i="162"/>
  <c r="B81" i="162"/>
  <c r="B77" i="162"/>
  <c r="B34" i="162"/>
  <c r="B111" i="162"/>
  <c r="B84" i="162"/>
  <c r="B113" i="162"/>
  <c r="B24" i="162"/>
  <c r="B97" i="162"/>
  <c r="B25" i="162"/>
  <c r="B8" i="162"/>
  <c r="B7" i="162"/>
  <c r="B74" i="162"/>
  <c r="B16" i="162"/>
  <c r="B103" i="162"/>
  <c r="B112" i="162"/>
  <c r="B107" i="162"/>
  <c r="B22" i="162"/>
  <c r="B110" i="162"/>
  <c r="B108" i="162"/>
  <c r="B114" i="162"/>
  <c r="B6" i="162"/>
  <c r="B63" i="162"/>
  <c r="B62" i="162"/>
  <c r="B67" i="162"/>
  <c r="B57" i="162"/>
  <c r="B56" i="162"/>
  <c r="B102" i="162"/>
  <c r="B71" i="162"/>
  <c r="B18" i="162"/>
  <c r="B20" i="162"/>
  <c r="B89" i="162"/>
  <c r="B90" i="162"/>
  <c r="B121" i="162"/>
  <c r="B120" i="162"/>
  <c r="B19" i="162"/>
  <c r="B109" i="162"/>
  <c r="B23" i="162"/>
  <c r="B15" i="162"/>
  <c r="B12" i="162"/>
  <c r="B106" i="162"/>
  <c r="B46" i="162"/>
  <c r="B28" i="162"/>
  <c r="B26" i="162"/>
  <c r="B9" i="162"/>
  <c r="B99" i="162"/>
  <c r="B98" i="162"/>
  <c r="B72" i="162"/>
  <c r="B37" i="162"/>
  <c r="B75" i="162"/>
  <c r="B38" i="162"/>
  <c r="B94" i="162"/>
  <c r="B93" i="162"/>
  <c r="B42" i="162"/>
  <c r="B60" i="162"/>
  <c r="B59" i="162"/>
  <c r="B83" i="162"/>
  <c r="B80" i="162"/>
  <c r="B104" i="162"/>
  <c r="B101" i="162"/>
  <c r="B105" i="162"/>
  <c r="B76" i="162"/>
  <c r="B48" i="162"/>
  <c r="B49" i="162"/>
  <c r="B118" i="162"/>
  <c r="B51" i="162"/>
  <c r="B116" i="162"/>
  <c r="B61" i="162"/>
  <c r="B53" i="162"/>
  <c r="B115" i="162"/>
  <c r="B58" i="162"/>
  <c r="B14" i="162"/>
  <c r="B13" i="162"/>
  <c r="B32" i="162"/>
  <c r="B91" i="162"/>
  <c r="B88" i="162"/>
  <c r="B82" i="162"/>
  <c r="B119" i="162"/>
  <c r="B95" i="162"/>
  <c r="B96" i="162"/>
  <c r="B45" i="162"/>
  <c r="B44" i="162"/>
  <c r="B73" i="162"/>
  <c r="B50" i="162"/>
  <c r="B27" i="162"/>
  <c r="B66" i="162"/>
  <c r="B43" i="162"/>
  <c r="B69" i="162"/>
  <c r="B100" i="162"/>
  <c r="B35" i="162"/>
  <c r="B87" i="162"/>
  <c r="B17" i="162"/>
  <c r="B11" i="162"/>
  <c r="B10" i="162"/>
  <c r="B85" i="162"/>
  <c r="B65" i="162"/>
  <c r="B31" i="162"/>
  <c r="B55" i="162"/>
  <c r="B52" i="162"/>
  <c r="B30" i="162"/>
  <c r="B29" i="162"/>
  <c r="B41" i="162"/>
  <c r="B64" i="162"/>
  <c r="B40" i="162"/>
  <c r="B39" i="162"/>
  <c r="M86" i="162"/>
  <c r="L86" i="162"/>
  <c r="K86" i="162"/>
  <c r="J86" i="162"/>
  <c r="M79" i="162"/>
  <c r="L79" i="162"/>
  <c r="K79" i="162"/>
  <c r="J79" i="162"/>
  <c r="M78" i="162"/>
  <c r="L78" i="162"/>
  <c r="K78" i="162"/>
  <c r="J78" i="162"/>
  <c r="M54" i="162"/>
  <c r="L54" i="162"/>
  <c r="K54" i="162"/>
  <c r="J54" i="162"/>
  <c r="M47" i="162"/>
  <c r="L47" i="162"/>
  <c r="K47" i="162"/>
  <c r="J47" i="162"/>
  <c r="M92" i="162"/>
  <c r="L92" i="162"/>
  <c r="K92" i="162"/>
  <c r="J92" i="162"/>
  <c r="M36" i="162"/>
  <c r="L36" i="162"/>
  <c r="K36" i="162"/>
  <c r="J36" i="162"/>
  <c r="M68" i="162"/>
  <c r="L68" i="162"/>
  <c r="K68" i="162"/>
  <c r="J68" i="162"/>
  <c r="M33" i="162"/>
  <c r="L33" i="162"/>
  <c r="K33" i="162"/>
  <c r="J33" i="162"/>
  <c r="M70" i="162"/>
  <c r="L70" i="162"/>
  <c r="K70" i="162"/>
  <c r="J70" i="162"/>
  <c r="M81" i="162"/>
  <c r="L81" i="162"/>
  <c r="K81" i="162"/>
  <c r="J81" i="162"/>
  <c r="M77" i="162"/>
  <c r="L77" i="162"/>
  <c r="K77" i="162"/>
  <c r="J77" i="162"/>
  <c r="M34" i="162"/>
  <c r="L34" i="162"/>
  <c r="K34" i="162"/>
  <c r="J34" i="162"/>
  <c r="M111" i="162"/>
  <c r="L111" i="162"/>
  <c r="K111" i="162"/>
  <c r="J111" i="162"/>
  <c r="M84" i="162"/>
  <c r="L84" i="162"/>
  <c r="K84" i="162"/>
  <c r="J84" i="162"/>
  <c r="M113" i="162"/>
  <c r="L113" i="162"/>
  <c r="K113" i="162"/>
  <c r="J113" i="162"/>
  <c r="M24" i="162"/>
  <c r="L24" i="162"/>
  <c r="K24" i="162"/>
  <c r="J24" i="162"/>
  <c r="M97" i="162"/>
  <c r="L97" i="162"/>
  <c r="K97" i="162"/>
  <c r="J97" i="162"/>
  <c r="M25" i="162"/>
  <c r="L25" i="162"/>
  <c r="K25" i="162"/>
  <c r="J25" i="162"/>
  <c r="M8" i="162"/>
  <c r="L8" i="162"/>
  <c r="K8" i="162"/>
  <c r="J8" i="162"/>
  <c r="M7" i="162"/>
  <c r="L7" i="162"/>
  <c r="K7" i="162"/>
  <c r="J7" i="162"/>
  <c r="M74" i="162"/>
  <c r="L74" i="162"/>
  <c r="K74" i="162"/>
  <c r="J74" i="162"/>
  <c r="M16" i="162"/>
  <c r="L16" i="162"/>
  <c r="K16" i="162"/>
  <c r="J16" i="162"/>
  <c r="M103" i="162"/>
  <c r="L103" i="162"/>
  <c r="K103" i="162"/>
  <c r="J103" i="162"/>
  <c r="M112" i="162"/>
  <c r="L112" i="162"/>
  <c r="K112" i="162"/>
  <c r="J112" i="162"/>
  <c r="M107" i="162"/>
  <c r="L107" i="162"/>
  <c r="K107" i="162"/>
  <c r="J107" i="162"/>
  <c r="M22" i="162"/>
  <c r="L22" i="162"/>
  <c r="K22" i="162"/>
  <c r="J22" i="162"/>
  <c r="M110" i="162"/>
  <c r="L110" i="162"/>
  <c r="K110" i="162"/>
  <c r="J110" i="162"/>
  <c r="M108" i="162"/>
  <c r="L108" i="162"/>
  <c r="K108" i="162"/>
  <c r="J108" i="162"/>
  <c r="M114" i="162"/>
  <c r="L114" i="162"/>
  <c r="K114" i="162"/>
  <c r="J114" i="162"/>
  <c r="M6" i="162"/>
  <c r="L6" i="162"/>
  <c r="K6" i="162"/>
  <c r="J6" i="162"/>
  <c r="M63" i="162"/>
  <c r="L63" i="162"/>
  <c r="K63" i="162"/>
  <c r="J63" i="162"/>
  <c r="M62" i="162"/>
  <c r="L62" i="162"/>
  <c r="K62" i="162"/>
  <c r="J62" i="162"/>
  <c r="M67" i="162"/>
  <c r="L67" i="162"/>
  <c r="K67" i="162"/>
  <c r="J67" i="162"/>
  <c r="M57" i="162"/>
  <c r="L57" i="162"/>
  <c r="K57" i="162"/>
  <c r="J57" i="162"/>
  <c r="M56" i="162"/>
  <c r="L56" i="162"/>
  <c r="K56" i="162"/>
  <c r="J56" i="162"/>
  <c r="M102" i="162"/>
  <c r="L102" i="162"/>
  <c r="K102" i="162"/>
  <c r="J102" i="162"/>
  <c r="M71" i="162"/>
  <c r="L71" i="162"/>
  <c r="K71" i="162"/>
  <c r="J71" i="162"/>
  <c r="M18" i="162"/>
  <c r="L18" i="162"/>
  <c r="K18" i="162"/>
  <c r="J18" i="162"/>
  <c r="M20" i="162"/>
  <c r="L20" i="162"/>
  <c r="K20" i="162"/>
  <c r="J20" i="162"/>
  <c r="M89" i="162"/>
  <c r="L89" i="162"/>
  <c r="K89" i="162"/>
  <c r="J89" i="162"/>
  <c r="M90" i="162"/>
  <c r="L90" i="162"/>
  <c r="K90" i="162"/>
  <c r="J90" i="162"/>
  <c r="M121" i="162"/>
  <c r="L121" i="162"/>
  <c r="K121" i="162"/>
  <c r="J121" i="162"/>
  <c r="M120" i="162"/>
  <c r="L120" i="162"/>
  <c r="K120" i="162"/>
  <c r="J120" i="162"/>
  <c r="M19" i="162"/>
  <c r="L19" i="162"/>
  <c r="K19" i="162"/>
  <c r="J19" i="162"/>
  <c r="M109" i="162"/>
  <c r="L109" i="162"/>
  <c r="K109" i="162"/>
  <c r="J109" i="162"/>
  <c r="M23" i="162"/>
  <c r="L23" i="162"/>
  <c r="K23" i="162"/>
  <c r="J23" i="162"/>
  <c r="M15" i="162"/>
  <c r="L15" i="162"/>
  <c r="K15" i="162"/>
  <c r="J15" i="162"/>
  <c r="M12" i="162"/>
  <c r="L12" i="162"/>
  <c r="K12" i="162"/>
  <c r="J12" i="162"/>
  <c r="M106" i="162"/>
  <c r="L106" i="162"/>
  <c r="K106" i="162"/>
  <c r="J106" i="162"/>
  <c r="M46" i="162"/>
  <c r="L46" i="162"/>
  <c r="K46" i="162"/>
  <c r="J46" i="162"/>
  <c r="M28" i="162"/>
  <c r="L28" i="162"/>
  <c r="K28" i="162"/>
  <c r="J28" i="162"/>
  <c r="M26" i="162"/>
  <c r="L26" i="162"/>
  <c r="K26" i="162"/>
  <c r="J26" i="162"/>
  <c r="M9" i="162"/>
  <c r="L9" i="162"/>
  <c r="K9" i="162"/>
  <c r="J9" i="162"/>
  <c r="M99" i="162"/>
  <c r="L99" i="162"/>
  <c r="K99" i="162"/>
  <c r="J99" i="162"/>
  <c r="M98" i="162"/>
  <c r="L98" i="162"/>
  <c r="K98" i="162"/>
  <c r="J98" i="162"/>
  <c r="M72" i="162"/>
  <c r="L72" i="162"/>
  <c r="K72" i="162"/>
  <c r="J72" i="162"/>
  <c r="M37" i="162"/>
  <c r="L37" i="162"/>
  <c r="K37" i="162"/>
  <c r="J37" i="162"/>
  <c r="M75" i="162"/>
  <c r="L75" i="162"/>
  <c r="K75" i="162"/>
  <c r="J75" i="162"/>
  <c r="M38" i="162"/>
  <c r="L38" i="162"/>
  <c r="K38" i="162"/>
  <c r="J38" i="162"/>
  <c r="M94" i="162"/>
  <c r="L94" i="162"/>
  <c r="K94" i="162"/>
  <c r="J94" i="162"/>
  <c r="M93" i="162"/>
  <c r="L93" i="162"/>
  <c r="K93" i="162"/>
  <c r="J93" i="162"/>
  <c r="M42" i="162"/>
  <c r="L42" i="162"/>
  <c r="K42" i="162"/>
  <c r="J42" i="162"/>
  <c r="M60" i="162"/>
  <c r="L60" i="162"/>
  <c r="K60" i="162"/>
  <c r="J60" i="162"/>
  <c r="M59" i="162"/>
  <c r="L59" i="162"/>
  <c r="K59" i="162"/>
  <c r="J59" i="162"/>
  <c r="M83" i="162"/>
  <c r="L83" i="162"/>
  <c r="K83" i="162"/>
  <c r="J83" i="162"/>
  <c r="M80" i="162"/>
  <c r="L80" i="162"/>
  <c r="K80" i="162"/>
  <c r="J80" i="162"/>
  <c r="M104" i="162"/>
  <c r="L104" i="162"/>
  <c r="K104" i="162"/>
  <c r="J104" i="162"/>
  <c r="M101" i="162"/>
  <c r="L101" i="162"/>
  <c r="K101" i="162"/>
  <c r="J101" i="162"/>
  <c r="M105" i="162"/>
  <c r="L105" i="162"/>
  <c r="K105" i="162"/>
  <c r="J105" i="162"/>
  <c r="M76" i="162"/>
  <c r="L76" i="162"/>
  <c r="K76" i="162"/>
  <c r="J76" i="162"/>
  <c r="M48" i="162"/>
  <c r="L48" i="162"/>
  <c r="K48" i="162"/>
  <c r="J48" i="162"/>
  <c r="M49" i="162"/>
  <c r="L49" i="162"/>
  <c r="K49" i="162"/>
  <c r="J49" i="162"/>
  <c r="M118" i="162"/>
  <c r="L118" i="162"/>
  <c r="K118" i="162"/>
  <c r="J118" i="162"/>
  <c r="M51" i="162"/>
  <c r="L51" i="162"/>
  <c r="K51" i="162"/>
  <c r="J51" i="162"/>
  <c r="M116" i="162"/>
  <c r="L116" i="162"/>
  <c r="K116" i="162"/>
  <c r="J116" i="162"/>
  <c r="M61" i="162"/>
  <c r="L61" i="162"/>
  <c r="K61" i="162"/>
  <c r="J61" i="162"/>
  <c r="M53" i="162"/>
  <c r="L53" i="162"/>
  <c r="K53" i="162"/>
  <c r="J53" i="162"/>
  <c r="M115" i="162"/>
  <c r="L115" i="162"/>
  <c r="K115" i="162"/>
  <c r="J115" i="162"/>
  <c r="M58" i="162"/>
  <c r="L58" i="162"/>
  <c r="K58" i="162"/>
  <c r="J58" i="162"/>
  <c r="M14" i="162"/>
  <c r="L14" i="162"/>
  <c r="K14" i="162"/>
  <c r="J14" i="162"/>
  <c r="M13" i="162"/>
  <c r="L13" i="162"/>
  <c r="K13" i="162"/>
  <c r="J13" i="162"/>
  <c r="M32" i="162"/>
  <c r="L32" i="162"/>
  <c r="K32" i="162"/>
  <c r="J32" i="162"/>
  <c r="M91" i="162"/>
  <c r="L91" i="162"/>
  <c r="K91" i="162"/>
  <c r="J91" i="162"/>
  <c r="M88" i="162"/>
  <c r="L88" i="162"/>
  <c r="K88" i="162"/>
  <c r="J88" i="162"/>
  <c r="M82" i="162"/>
  <c r="L82" i="162"/>
  <c r="K82" i="162"/>
  <c r="J82" i="162"/>
  <c r="M119" i="162"/>
  <c r="L119" i="162"/>
  <c r="K119" i="162"/>
  <c r="J119" i="162"/>
  <c r="M95" i="162"/>
  <c r="L95" i="162"/>
  <c r="K95" i="162"/>
  <c r="J95" i="162"/>
  <c r="M96" i="162"/>
  <c r="L96" i="162"/>
  <c r="K96" i="162"/>
  <c r="J96" i="162"/>
  <c r="M45" i="162"/>
  <c r="L45" i="162"/>
  <c r="K45" i="162"/>
  <c r="J45" i="162"/>
  <c r="M44" i="162"/>
  <c r="L44" i="162"/>
  <c r="K44" i="162"/>
  <c r="J44" i="162"/>
  <c r="M73" i="162"/>
  <c r="L73" i="162"/>
  <c r="K73" i="162"/>
  <c r="J73" i="162"/>
  <c r="M50" i="162"/>
  <c r="L50" i="162"/>
  <c r="K50" i="162"/>
  <c r="J50" i="162"/>
  <c r="M27" i="162"/>
  <c r="L27" i="162"/>
  <c r="K27" i="162"/>
  <c r="J27" i="162"/>
  <c r="M66" i="162"/>
  <c r="L66" i="162"/>
  <c r="K66" i="162"/>
  <c r="J66" i="162"/>
  <c r="M43" i="162"/>
  <c r="L43" i="162"/>
  <c r="K43" i="162"/>
  <c r="J43" i="162"/>
  <c r="M69" i="162"/>
  <c r="L69" i="162"/>
  <c r="K69" i="162"/>
  <c r="J69" i="162"/>
  <c r="M100" i="162"/>
  <c r="L100" i="162"/>
  <c r="K100" i="162"/>
  <c r="J100" i="162"/>
  <c r="M35" i="162"/>
  <c r="L35" i="162"/>
  <c r="K35" i="162"/>
  <c r="J35" i="162"/>
  <c r="M87" i="162"/>
  <c r="L87" i="162"/>
  <c r="K87" i="162"/>
  <c r="J87" i="162"/>
  <c r="M17" i="162"/>
  <c r="L17" i="162"/>
  <c r="K17" i="162"/>
  <c r="J17" i="162"/>
  <c r="M11" i="162"/>
  <c r="L11" i="162"/>
  <c r="K11" i="162"/>
  <c r="J11" i="162"/>
  <c r="M10" i="162"/>
  <c r="L10" i="162"/>
  <c r="K10" i="162"/>
  <c r="J10" i="162"/>
  <c r="M85" i="162"/>
  <c r="L85" i="162"/>
  <c r="K85" i="162"/>
  <c r="J85" i="162"/>
  <c r="M65" i="162"/>
  <c r="L65" i="162"/>
  <c r="K65" i="162"/>
  <c r="J65" i="162"/>
  <c r="M31" i="162"/>
  <c r="L31" i="162"/>
  <c r="K31" i="162"/>
  <c r="J31" i="162"/>
  <c r="M55" i="162"/>
  <c r="L55" i="162"/>
  <c r="K55" i="162"/>
  <c r="J55" i="162"/>
  <c r="M52" i="162"/>
  <c r="L52" i="162"/>
  <c r="K52" i="162"/>
  <c r="J52" i="162"/>
  <c r="M30" i="162"/>
  <c r="L30" i="162"/>
  <c r="K30" i="162"/>
  <c r="J30" i="162"/>
  <c r="M29" i="162"/>
  <c r="L29" i="162"/>
  <c r="K29" i="162"/>
  <c r="J29" i="162"/>
  <c r="M41" i="162"/>
  <c r="L41" i="162"/>
  <c r="K41" i="162"/>
  <c r="J41" i="162"/>
  <c r="M64" i="162"/>
  <c r="L64" i="162"/>
  <c r="K64" i="162"/>
  <c r="J64" i="162"/>
  <c r="M40" i="162"/>
  <c r="L40" i="162"/>
  <c r="K40" i="162"/>
  <c r="J40" i="162"/>
  <c r="M39" i="162"/>
  <c r="L39" i="162"/>
  <c r="K39" i="162"/>
  <c r="J39" i="162"/>
  <c r="F21" i="162"/>
  <c r="F124" i="162"/>
  <c r="F117" i="162"/>
  <c r="F86" i="162"/>
  <c r="F79" i="162"/>
  <c r="F78" i="162"/>
  <c r="F54" i="162"/>
  <c r="F47" i="162"/>
  <c r="F92" i="162"/>
  <c r="F36" i="162"/>
  <c r="F68" i="162"/>
  <c r="F33" i="162"/>
  <c r="F70" i="162"/>
  <c r="F81" i="162"/>
  <c r="F77" i="162"/>
  <c r="F34" i="162"/>
  <c r="F111" i="162"/>
  <c r="F84" i="162"/>
  <c r="F113" i="162"/>
  <c r="F24" i="162"/>
  <c r="F97" i="162"/>
  <c r="F25" i="162"/>
  <c r="F8" i="162"/>
  <c r="F7" i="162"/>
  <c r="F74" i="162"/>
  <c r="F16" i="162"/>
  <c r="F103" i="162"/>
  <c r="F112" i="162"/>
  <c r="F107" i="162"/>
  <c r="F22" i="162"/>
  <c r="F110" i="162"/>
  <c r="F108" i="162"/>
  <c r="F114" i="162"/>
  <c r="F6" i="162"/>
  <c r="F63" i="162"/>
  <c r="F62" i="162"/>
  <c r="F67" i="162"/>
  <c r="F57" i="162"/>
  <c r="F56" i="162"/>
  <c r="F102" i="162"/>
  <c r="F71" i="162"/>
  <c r="F18" i="162"/>
  <c r="F20" i="162"/>
  <c r="F89" i="162"/>
  <c r="F90" i="162"/>
  <c r="F121" i="162"/>
  <c r="F120" i="162"/>
  <c r="F19" i="162"/>
  <c r="F109" i="162"/>
  <c r="F23" i="162"/>
  <c r="F15" i="162"/>
  <c r="F12" i="162"/>
  <c r="F106" i="162"/>
  <c r="F46" i="162"/>
  <c r="F28" i="162"/>
  <c r="F26" i="162"/>
  <c r="F9" i="162"/>
  <c r="F99" i="162"/>
  <c r="F98" i="162"/>
  <c r="F72" i="162"/>
  <c r="F37" i="162"/>
  <c r="F75" i="162"/>
  <c r="F38" i="162"/>
  <c r="F94" i="162"/>
  <c r="F93" i="162"/>
  <c r="F42" i="162"/>
  <c r="F60" i="162"/>
  <c r="F59" i="162"/>
  <c r="F83" i="162"/>
  <c r="F80" i="162"/>
  <c r="F104" i="162"/>
  <c r="F101" i="162"/>
  <c r="F105" i="162"/>
  <c r="F76" i="162"/>
  <c r="F48" i="162"/>
  <c r="F49" i="162"/>
  <c r="F118" i="162"/>
  <c r="F51" i="162"/>
  <c r="F116" i="162"/>
  <c r="F61" i="162"/>
  <c r="F53" i="162"/>
  <c r="F115" i="162"/>
  <c r="F58" i="162"/>
  <c r="F14" i="162"/>
  <c r="F13" i="162"/>
  <c r="F32" i="162"/>
  <c r="F91" i="162"/>
  <c r="F88" i="162"/>
  <c r="F82" i="162"/>
  <c r="F119" i="162"/>
  <c r="F95" i="162"/>
  <c r="F96" i="162"/>
  <c r="F45" i="162"/>
  <c r="F44" i="162"/>
  <c r="F73" i="162"/>
  <c r="F50" i="162"/>
  <c r="F27" i="162"/>
  <c r="F66" i="162"/>
  <c r="F43" i="162"/>
  <c r="F69" i="162"/>
  <c r="F100" i="162"/>
  <c r="F35" i="162"/>
  <c r="F87" i="162"/>
  <c r="F17" i="162"/>
  <c r="F11" i="162"/>
  <c r="F10" i="162"/>
  <c r="F85" i="162"/>
  <c r="F65" i="162"/>
  <c r="F31" i="162"/>
  <c r="F55" i="162"/>
  <c r="F52" i="162"/>
  <c r="F30" i="162"/>
  <c r="F29" i="162"/>
  <c r="F41" i="162"/>
  <c r="F64" i="162"/>
  <c r="F40" i="162"/>
  <c r="F39" i="162"/>
  <c r="E21" i="162"/>
  <c r="E124" i="162"/>
  <c r="E117" i="162"/>
  <c r="E86" i="162"/>
  <c r="E79" i="162"/>
  <c r="E78" i="162"/>
  <c r="E54" i="162"/>
  <c r="E47" i="162"/>
  <c r="E92" i="162"/>
  <c r="E36" i="162"/>
  <c r="E68" i="162"/>
  <c r="E33" i="162"/>
  <c r="E70" i="162"/>
  <c r="E81" i="162"/>
  <c r="E77" i="162"/>
  <c r="E34" i="162"/>
  <c r="E111" i="162"/>
  <c r="E84" i="162"/>
  <c r="E113" i="162"/>
  <c r="E24" i="162"/>
  <c r="E97" i="162"/>
  <c r="E25" i="162"/>
  <c r="E8" i="162"/>
  <c r="E7" i="162"/>
  <c r="E74" i="162"/>
  <c r="E16" i="162"/>
  <c r="E103" i="162"/>
  <c r="E112" i="162"/>
  <c r="E107" i="162"/>
  <c r="E22" i="162"/>
  <c r="E110" i="162"/>
  <c r="E108" i="162"/>
  <c r="E114" i="162"/>
  <c r="E6" i="162"/>
  <c r="E63" i="162"/>
  <c r="E62" i="162"/>
  <c r="E67" i="162"/>
  <c r="E57" i="162"/>
  <c r="E56" i="162"/>
  <c r="E102" i="162"/>
  <c r="E71" i="162"/>
  <c r="E18" i="162"/>
  <c r="E20" i="162"/>
  <c r="E89" i="162"/>
  <c r="E90" i="162"/>
  <c r="E121" i="162"/>
  <c r="E120" i="162"/>
  <c r="E19" i="162"/>
  <c r="E109" i="162"/>
  <c r="E23" i="162"/>
  <c r="E15" i="162"/>
  <c r="E12" i="162"/>
  <c r="E106" i="162"/>
  <c r="E46" i="162"/>
  <c r="E28" i="162"/>
  <c r="E26" i="162"/>
  <c r="E9" i="162"/>
  <c r="E99" i="162"/>
  <c r="E98" i="162"/>
  <c r="E72" i="162"/>
  <c r="E37" i="162"/>
  <c r="E75" i="162"/>
  <c r="E38" i="162"/>
  <c r="E94" i="162"/>
  <c r="E93" i="162"/>
  <c r="E42" i="162"/>
  <c r="E60" i="162"/>
  <c r="E59" i="162"/>
  <c r="E83" i="162"/>
  <c r="E80" i="162"/>
  <c r="E104" i="162"/>
  <c r="E101" i="162"/>
  <c r="E105" i="162"/>
  <c r="E76" i="162"/>
  <c r="E48" i="162"/>
  <c r="E49" i="162"/>
  <c r="E118" i="162"/>
  <c r="E51" i="162"/>
  <c r="E116" i="162"/>
  <c r="E61" i="162"/>
  <c r="E53" i="162"/>
  <c r="E115" i="162"/>
  <c r="E58" i="162"/>
  <c r="E14" i="162"/>
  <c r="E13" i="162"/>
  <c r="E32" i="162"/>
  <c r="E91" i="162"/>
  <c r="E88" i="162"/>
  <c r="E82" i="162"/>
  <c r="E119" i="162"/>
  <c r="E95" i="162"/>
  <c r="E96" i="162"/>
  <c r="E45" i="162"/>
  <c r="E44" i="162"/>
  <c r="E73" i="162"/>
  <c r="E50" i="162"/>
  <c r="E27" i="162"/>
  <c r="E66" i="162"/>
  <c r="E43" i="162"/>
  <c r="E69" i="162"/>
  <c r="E100" i="162"/>
  <c r="E35" i="162"/>
  <c r="E87" i="162"/>
  <c r="E17" i="162"/>
  <c r="E11" i="162"/>
  <c r="E10" i="162"/>
  <c r="E85" i="162"/>
  <c r="E65" i="162"/>
  <c r="E31" i="162"/>
  <c r="E55" i="162"/>
  <c r="E52" i="162"/>
  <c r="E30" i="162"/>
  <c r="E29" i="162"/>
  <c r="E41" i="162"/>
  <c r="E64" i="162"/>
  <c r="E40" i="162"/>
  <c r="E39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39" i="162"/>
  <c r="D39" i="162"/>
  <c r="C40" i="162"/>
  <c r="D40" i="162"/>
  <c r="C64" i="162"/>
  <c r="D64" i="162"/>
  <c r="C41" i="162"/>
  <c r="D41" i="162"/>
  <c r="C29" i="162"/>
  <c r="D29" i="162"/>
  <c r="C30" i="162"/>
  <c r="D30" i="162"/>
  <c r="C52" i="162"/>
  <c r="D52" i="162"/>
  <c r="C55" i="162"/>
  <c r="D55" i="162"/>
  <c r="C31" i="162"/>
  <c r="D31" i="162"/>
  <c r="C65" i="162"/>
  <c r="D65" i="162"/>
  <c r="C85" i="162"/>
  <c r="D85" i="162"/>
  <c r="C10" i="162"/>
  <c r="D10" i="162"/>
  <c r="C11" i="162"/>
  <c r="D11" i="162"/>
  <c r="C17" i="162"/>
  <c r="D17" i="162"/>
  <c r="C87" i="162"/>
  <c r="D87" i="162"/>
  <c r="C35" i="162"/>
  <c r="D35" i="162"/>
  <c r="C100" i="162"/>
  <c r="D100" i="162"/>
  <c r="C69" i="162"/>
  <c r="D69" i="162"/>
  <c r="C43" i="162"/>
  <c r="D43" i="162"/>
  <c r="C66" i="162"/>
  <c r="D66" i="162"/>
  <c r="C27" i="162"/>
  <c r="D27" i="162"/>
  <c r="C50" i="162"/>
  <c r="D50" i="162"/>
  <c r="C73" i="162"/>
  <c r="D73" i="162"/>
  <c r="C44" i="162"/>
  <c r="D44" i="162"/>
  <c r="C45" i="162"/>
  <c r="D45" i="162"/>
  <c r="C96" i="162"/>
  <c r="D96" i="162"/>
  <c r="C95" i="162"/>
  <c r="D95" i="162"/>
  <c r="C119" i="162"/>
  <c r="D119" i="162"/>
  <c r="C82" i="162"/>
  <c r="D82" i="162"/>
  <c r="C88" i="162"/>
  <c r="D88" i="162"/>
  <c r="C91" i="162"/>
  <c r="D91" i="162"/>
  <c r="C32" i="162"/>
  <c r="D32" i="162"/>
  <c r="C13" i="162"/>
  <c r="D13" i="162"/>
  <c r="C14" i="162"/>
  <c r="D14" i="162"/>
  <c r="C58" i="162"/>
  <c r="D58" i="162"/>
  <c r="C115" i="162"/>
  <c r="D115" i="162"/>
  <c r="C53" i="162"/>
  <c r="D53" i="162"/>
  <c r="C61" i="162"/>
  <c r="D61" i="162"/>
  <c r="C116" i="162"/>
  <c r="D116" i="162"/>
  <c r="C51" i="162"/>
  <c r="D51" i="162"/>
  <c r="C118" i="162"/>
  <c r="D118" i="162"/>
  <c r="C49" i="162"/>
  <c r="D49" i="162"/>
  <c r="C48" i="162"/>
  <c r="D48" i="162"/>
  <c r="C76" i="162"/>
  <c r="D76" i="162"/>
  <c r="C105" i="162"/>
  <c r="D105" i="162"/>
  <c r="C101" i="162"/>
  <c r="D101" i="162"/>
  <c r="C104" i="162"/>
  <c r="D104" i="162"/>
  <c r="C80" i="162"/>
  <c r="D80" i="162"/>
  <c r="C83" i="162"/>
  <c r="D83" i="162"/>
  <c r="C59" i="162"/>
  <c r="D59" i="162"/>
  <c r="C60" i="162"/>
  <c r="D60" i="162"/>
  <c r="C42" i="162"/>
  <c r="D42" i="162"/>
  <c r="C93" i="162"/>
  <c r="D93" i="162"/>
  <c r="C94" i="162"/>
  <c r="D94" i="162"/>
  <c r="C38" i="162"/>
  <c r="D38" i="162"/>
  <c r="C75" i="162"/>
  <c r="D75" i="162"/>
  <c r="C37" i="162"/>
  <c r="D37" i="162"/>
  <c r="C72" i="162"/>
  <c r="D72" i="162"/>
  <c r="C98" i="162"/>
  <c r="D98" i="162"/>
  <c r="C99" i="162"/>
  <c r="D99" i="162"/>
  <c r="C9" i="162"/>
  <c r="D9" i="162"/>
  <c r="C26" i="162"/>
  <c r="D26" i="162"/>
  <c r="C28" i="162"/>
  <c r="D28" i="162"/>
  <c r="C46" i="162"/>
  <c r="D46" i="162"/>
  <c r="C106" i="162"/>
  <c r="D106" i="162"/>
  <c r="C12" i="162"/>
  <c r="D12" i="162"/>
  <c r="C15" i="162"/>
  <c r="D15" i="162"/>
  <c r="C23" i="162"/>
  <c r="D23" i="162"/>
  <c r="C109" i="162"/>
  <c r="D109" i="162"/>
  <c r="C19" i="162"/>
  <c r="D19" i="162"/>
  <c r="C120" i="162"/>
  <c r="D120" i="162"/>
  <c r="C121" i="162"/>
  <c r="D121" i="162"/>
  <c r="C90" i="162"/>
  <c r="D90" i="162"/>
  <c r="C89" i="162"/>
  <c r="D89" i="162"/>
  <c r="C20" i="162"/>
  <c r="D20" i="162"/>
  <c r="C18" i="162"/>
  <c r="D18" i="162"/>
  <c r="C71" i="162"/>
  <c r="D71" i="162"/>
  <c r="C102" i="162"/>
  <c r="D102" i="162"/>
  <c r="C56" i="162"/>
  <c r="D56" i="162"/>
  <c r="C57" i="162"/>
  <c r="D57" i="162"/>
  <c r="C67" i="162"/>
  <c r="D67" i="162"/>
  <c r="C62" i="162"/>
  <c r="D62" i="162"/>
  <c r="C63" i="162"/>
  <c r="D63" i="162"/>
  <c r="C6" i="162"/>
  <c r="D6" i="162"/>
  <c r="C114" i="162"/>
  <c r="D114" i="162"/>
  <c r="C108" i="162"/>
  <c r="D108" i="162"/>
  <c r="C110" i="162"/>
  <c r="D110" i="162"/>
  <c r="C22" i="162"/>
  <c r="D22" i="162"/>
  <c r="C107" i="162"/>
  <c r="D107" i="162"/>
  <c r="C112" i="162"/>
  <c r="D112" i="162"/>
  <c r="C103" i="162"/>
  <c r="D103" i="162"/>
  <c r="C16" i="162"/>
  <c r="D16" i="162"/>
  <c r="C74" i="162"/>
  <c r="D74" i="162"/>
  <c r="C7" i="162"/>
  <c r="D7" i="162"/>
  <c r="C8" i="162"/>
  <c r="D8" i="162"/>
  <c r="C25" i="162"/>
  <c r="D25" i="162"/>
  <c r="C97" i="162"/>
  <c r="D97" i="162"/>
  <c r="C24" i="162"/>
  <c r="D24" i="162"/>
  <c r="C113" i="162"/>
  <c r="D113" i="162"/>
  <c r="C84" i="162"/>
  <c r="D84" i="162"/>
  <c r="C111" i="162"/>
  <c r="D111" i="162"/>
  <c r="C34" i="162"/>
  <c r="D34" i="162"/>
  <c r="C77" i="162"/>
  <c r="D77" i="162"/>
  <c r="C81" i="162"/>
  <c r="D81" i="162"/>
  <c r="C70" i="162"/>
  <c r="D70" i="162"/>
  <c r="C33" i="162"/>
  <c r="D33" i="162"/>
  <c r="C68" i="162"/>
  <c r="D68" i="162"/>
  <c r="C36" i="162"/>
  <c r="D36" i="162"/>
  <c r="C92" i="162"/>
  <c r="D92" i="162"/>
  <c r="C47" i="162"/>
  <c r="D47" i="162"/>
  <c r="C54" i="162"/>
  <c r="D54" i="162"/>
  <c r="C78" i="162"/>
  <c r="D78" i="162"/>
  <c r="C79" i="162"/>
  <c r="D79" i="162"/>
  <c r="C86" i="162"/>
  <c r="D86" i="162"/>
  <c r="C117" i="162"/>
  <c r="D117" i="162"/>
  <c r="C124" i="162"/>
  <c r="D124" i="162"/>
  <c r="C21" i="162"/>
  <c r="D21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DM52" i="156" l="1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U52" i="156" l="1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CG63" i="156" l="1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4AC0B91C-69A5-4BBB-8179-7F2E17BA5162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<sst xmlns="http://schemas.openxmlformats.org/spreadsheetml/2006/main" count="6209" uniqueCount="886">
  <si>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</si>
  <si>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</si>
  <si>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</si>
  <si>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</si>
  <si>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</si>
  <si>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</si>
  <si>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</si>
  <si>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</si>
  <si>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</si>
  <si>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</si>
  <si>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</si>
  <si>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</si>
  <si>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</si>
  <si>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</si>
  <si>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</si>
  <si>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</si>
  <si>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</si>
  <si>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</si>
  <si>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</si>
  <si>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</si>
  <si>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</si>
  <si>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</si>
  <si>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</si>
  <si>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</si>
  <si>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</si>
  <si>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</si>
  <si>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</si>
  <si>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</si>
  <si>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</si>
  <si>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</si>
  <si>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</si>
  <si>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</si>
  <si>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</si>
  <si>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</si>
  <si>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</si>
  <si>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</si>
  <si>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</si>
  <si>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</si>
  <si>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</si>
  <si>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</si>
  <si>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</si>
  <si>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</si>
  <si>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</si>
  <si>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</si>
  <si>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</si>
  <si>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</si>
  <si>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</si>
  <si>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</si>
  <si>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</si>
  <si>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</si>
  <si>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</si>
  <si>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</si>
  <si>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</si>
  <si>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</si>
  <si>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</si>
  <si>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</si>
  <si>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</si>
  <si>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</si>
  <si>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</si>
  <si>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</si>
  <si>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</si>
  <si>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</si>
  <si>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</si>
  <si>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</si>
  <si>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</si>
  <si>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</si>
  <si>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</si>
  <si>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</si>
  <si>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</si>
  <si>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</si>
  <si>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</si>
  <si>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</si>
  <si>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</si>
  <si>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</si>
  <si>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</si>
  <si>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</si>
  <si>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</si>
  <si>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</si>
  <si>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</si>
  <si>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</si>
  <si>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</si>
  <si>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</si>
  <si>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</si>
  <si>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</si>
  <si>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</si>
  <si>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</si>
  <si>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</si>
  <si>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</si>
  <si>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</si>
  <si>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</si>
  <si>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</si>
  <si>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</si>
  <si>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</si>
  <si>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</si>
  <si>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</si>
  <si>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</si>
  <si>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</si>
  <si>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</si>
  <si>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</si>
  <si>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</si>
  <si>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</si>
  <si>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</si>
  <si>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</si>
  <si>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</si>
  <si>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</si>
  <si>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</si>
  <si>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</si>
  <si>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</si>
  <si>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</si>
  <si>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</si>
  <si>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</si>
  <si>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</si>
  <si>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</si>
  <si>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</si>
  <si>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</si>
  <si>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</si>
  <si>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</si>
  <si>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</si>
  <si>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</si>
  <si>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</si>
  <si>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</si>
  <si>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</si>
  <si>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</si>
  <si>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</si>
  <si>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</si>
  <si>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</si>
  <si>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</si>
  <si>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</si>
  <si>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</si>
  <si>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</si>
  <si>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</si>
  <si>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</si>
  <si>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</si>
  <si>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</si>
  <si>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</si>
  <si>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</si>
  <si>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</si>
  <si>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</si>
  <si>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</si>
  <si>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</si>
  <si>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</si>
  <si>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</si>
  <si>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</si>
  <si>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</si>
  <si>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</si>
  <si>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</si>
  <si>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</si>
  <si>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</si>
  <si>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</si>
  <si>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</si>
  <si>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</si>
  <si>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</si>
  <si>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</si>
  <si>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</si>
  <si>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</si>
  <si>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</si>
  <si>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</si>
  <si>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</si>
  <si>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</si>
  <si>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</si>
  <si>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</si>
  <si>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</si>
  <si>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</si>
  <si>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</si>
  <si>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</si>
  <si>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</si>
  <si>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</si>
  <si>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</si>
  <si>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</si>
  <si>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</si>
  <si>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</si>
  <si>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</si>
  <si>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</si>
  <si>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</si>
  <si>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</si>
  <si>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</si>
  <si>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</si>
  <si>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</si>
  <si>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</si>
  <si>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</si>
  <si>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</si>
  <si>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</si>
  <si>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</si>
  <si>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</si>
  <si>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</si>
  <si>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</si>
  <si>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</si>
  <si>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</si>
  <si>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</si>
  <si>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</si>
  <si>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</si>
  <si>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</si>
  <si>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</si>
  <si>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</si>
  <si>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</si>
  <si>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</si>
  <si>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</si>
  <si>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</si>
  <si>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</si>
  <si>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</si>
  <si>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</si>
  <si>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</si>
  <si>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</si>
  <si>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</si>
  <si>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</si>
  <si>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</si>
  <si>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</si>
  <si>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</si>
  <si>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</si>
  <si>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</si>
  <si>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</si>
  <si>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</si>
  <si>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</si>
  <si>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</si>
  <si>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</si>
  <si>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</si>
  <si>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</si>
  <si>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</si>
  <si>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</si>
  <si>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</si>
  <si>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</si>
  <si>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</si>
  <si>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</si>
  <si>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</si>
  <si>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</si>
  <si>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</si>
  <si>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</si>
  <si>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</si>
  <si>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</si>
  <si>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</si>
  <si>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</si>
  <si>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</si>
  <si>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</si>
  <si>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</si>
  <si>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</si>
  <si>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</si>
  <si>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</si>
  <si>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</si>
  <si>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</si>
  <si>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</si>
  <si>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</si>
  <si>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</si>
  <si>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</si>
  <si>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</si>
  <si>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</si>
  <si>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</si>
  <si>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</si>
  <si>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</si>
  <si>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</si>
  <si>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</si>
  <si>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</si>
  <si>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</si>
  <si>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</si>
  <si>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</si>
  <si>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</si>
  <si>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</si>
  <si>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</si>
  <si>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</si>
  <si>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</si>
  <si>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</si>
  <si>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</si>
  <si>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</si>
  <si>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</si>
  <si>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</si>
  <si>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</si>
  <si>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</si>
  <si>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</si>
  <si>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</si>
  <si>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</si>
  <si>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</si>
  <si>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</si>
  <si>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</si>
  <si>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</si>
  <si>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</si>
  <si>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</si>
  <si>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</si>
  <si>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</si>
  <si>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</si>
  <si>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</si>
  <si>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</si>
  <si>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</si>
  <si>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</si>
  <si>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</si>
  <si>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</si>
  <si>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</si>
  <si>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</si>
  <si>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</si>
  <si>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</si>
  <si>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</si>
  <si>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</si>
  <si>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</si>
  <si>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</si>
  <si>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</si>
  <si>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</si>
  <si>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</si>
  <si>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</si>
  <si>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</si>
  <si>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</si>
  <si>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</si>
  <si>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</si>
  <si>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</si>
  <si>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</si>
  <si>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</si>
  <si>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</si>
  <si>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</si>
  <si>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</si>
  <si>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</si>
  <si>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</si>
  <si>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</si>
  <si>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</si>
  <si>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</si>
  <si>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</si>
  <si>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</si>
  <si>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</si>
  <si>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</si>
  <si>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</si>
  <si>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</si>
  <si>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</si>
  <si>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</si>
  <si>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</si>
  <si>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</si>
  <si>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</si>
  <si>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</si>
  <si>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</si>
  <si>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</si>
  <si>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</si>
  <si>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</si>
  <si>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</si>
  <si>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</si>
  <si>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</si>
  <si>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</si>
  <si>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</si>
  <si>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</si>
  <si>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</si>
  <si>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</si>
  <si>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</si>
  <si>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</si>
  <si>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</si>
  <si>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</si>
  <si>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</si>
  <si>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</si>
  <si>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</si>
  <si>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</si>
  <si>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</si>
  <si>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</si>
  <si>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</si>
  <si>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</si>
  <si>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</si>
  <si>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</si>
  <si>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</si>
  <si>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</si>
  <si>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</si>
  <si>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</si>
  <si>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</si>
  <si>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</si>
  <si>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</si>
  <si>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</si>
  <si>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</si>
  <si>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</si>
  <si>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</si>
  <si>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</si>
  <si>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</si>
  <si>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</si>
  <si>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</si>
  <si>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</si>
  <si>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</si>
  <si>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</si>
  <si>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</si>
  <si>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</si>
  <si>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</si>
  <si>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</si>
  <si>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</si>
  <si>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</si>
  <si>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</si>
  <si>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</si>
  <si>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</si>
  <si>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</si>
  <si>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</si>
  <si>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</si>
  <si>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</si>
  <si>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</si>
  <si>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</si>
  <si>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</si>
  <si>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</si>
  <si>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</si>
  <si>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</si>
  <si>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</si>
  <si>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</si>
  <si>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</si>
  <si>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</si>
  <si>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</si>
  <si>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</si>
  <si>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</si>
  <si>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</si>
  <si>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</si>
  <si>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</si>
  <si>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</si>
  <si>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</si>
  <si>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</si>
  <si>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</si>
  <si>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</si>
  <si>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</si>
  <si>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</si>
  <si>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</si>
  <si>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</si>
  <si>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</si>
  <si>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</si>
  <si>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</si>
  <si>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</si>
  <si>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</si>
  <si>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</si>
  <si>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</si>
  <si>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</si>
  <si>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</si>
  <si>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</si>
  <si>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</si>
  <si>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</si>
  <si>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</si>
  <si>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</si>
  <si>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</si>
  <si>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</si>
  <si>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</si>
  <si>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</si>
  <si>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</si>
  <si>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</si>
  <si>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</si>
  <si>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</si>
  <si>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</si>
  <si>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</si>
  <si>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</si>
  <si>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</si>
  <si>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</si>
  <si>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</si>
  <si>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</si>
  <si>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</si>
  <si>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</si>
  <si>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</si>
  <si>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</si>
  <si>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</si>
  <si>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</si>
  <si>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</si>
  <si>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</si>
  <si>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</si>
  <si>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</si>
  <si>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</si>
  <si>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</si>
  <si>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</si>
  <si>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</si>
  <si>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</si>
  <si>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</si>
  <si>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</si>
  <si>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</si>
  <si>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</si>
  <si>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</si>
  <si>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</si>
  <si>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</si>
  <si>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</si>
  <si>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</si>
  <si>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</si>
  <si>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</si>
  <si>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</si>
  <si>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</si>
  <si>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</si>
  <si>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</si>
  <si>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</si>
  <si>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</si>
  <si>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</si>
  <si>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</si>
  <si>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</si>
  <si>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</si>
  <si>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</si>
  <si>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</si>
  <si>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</si>
  <si>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</si>
  <si>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</si>
  <si>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</si>
  <si>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</si>
  <si>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</si>
  <si>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</si>
  <si>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</si>
  <si>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</si>
  <si>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</si>
  <si>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</si>
  <si>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</si>
  <si>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</si>
  <si>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</si>
  <si>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</si>
  <si>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</si>
  <si>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</si>
  <si>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</si>
  <si>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</si>
  <si>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</si>
  <si>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</si>
  <si>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</si>
  <si>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</si>
  <si>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</si>
  <si>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</si>
  <si>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</si>
  <si>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</si>
  <si>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</si>
  <si>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</si>
  <si>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</si>
  <si>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</si>
  <si>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</si>
  <si>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</si>
  <si>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</si>
  <si>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</si>
  <si>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</si>
  <si>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</si>
  <si>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</si>
  <si>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</si>
  <si>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</si>
  <si>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</si>
  <si>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</si>
  <si>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</si>
  <si>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</si>
  <si>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</si>
  <si>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</si>
  <si>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</si>
  <si>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</si>
  <si>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</si>
  <si>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</si>
  <si>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</si>
  <si>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</si>
  <si>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</si>
  <si>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</si>
  <si>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</si>
  <si>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</si>
  <si>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</si>
  <si>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</si>
  <si>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</si>
  <si>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</si>
  <si>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</si>
  <si>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</si>
  <si>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</si>
  <si>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</si>
  <si>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</si>
  <si>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</si>
  <si>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</si>
  <si>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</si>
  <si>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</si>
  <si>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</si>
  <si>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</si>
  <si>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</si>
  <si>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</si>
  <si>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</si>
  <si>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</si>
  <si>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</si>
  <si>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</si>
  <si>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</si>
  <si>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</si>
  <si>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</si>
  <si>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</si>
  <si>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</si>
  <si>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</si>
  <si>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</si>
  <si>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</si>
  <si>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</si>
  <si>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</si>
  <si>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</si>
  <si>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</si>
  <si>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</si>
  <si>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</si>
  <si>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</si>
  <si>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</si>
  <si>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</si>
  <si>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</si>
  <si>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</si>
  <si>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</si>
  <si>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</si>
  <si>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</si>
  <si>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</si>
  <si>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</si>
  <si>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</si>
  <si>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</si>
  <si>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</si>
  <si>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</si>
  <si>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</si>
  <si>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</si>
  <si>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</si>
  <si>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</si>
  <si>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</si>
  <si>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</si>
  <si>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</si>
  <si>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</si>
  <si>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</si>
  <si>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</si>
  <si>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</si>
  <si>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</si>
  <si>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</si>
  <si>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</si>
  <si>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</si>
  <si>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</si>
  <si>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</si>
  <si>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</si>
  <si>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</si>
  <si>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</si>
  <si>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</si>
  <si>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</si>
  <si>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</si>
  <si>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</si>
  <si>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</si>
  <si>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</si>
  <si>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</si>
  <si>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</si>
  <si>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</si>
  <si>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</si>
  <si>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</si>
  <si>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</si>
  <si>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</si>
  <si>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</si>
  <si>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</si>
  <si>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</si>
  <si>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</si>
  <si>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</si>
  <si>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</si>
  <si>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</si>
  <si>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</si>
  <si>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</si>
  <si>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</si>
  <si>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</si>
  <si>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</si>
  <si>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</si>
  <si>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</si>
  <si>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</si>
  <si>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</si>
  <si>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</si>
  <si>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</si>
  <si>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</si>
  <si>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</si>
  <si>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</si>
  <si>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</si>
  <si>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</si>
  <si>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</si>
  <si>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</si>
  <si>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</si>
  <si>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</si>
  <si>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</si>
  <si>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</si>
  <si>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</si>
  <si>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</si>
  <si>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</si>
  <si>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</si>
  <si>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</si>
  <si>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</si>
  <si>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</si>
  <si>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</si>
  <si>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</si>
  <si>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</si>
  <si>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</si>
  <si>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</si>
  <si>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</si>
  <si>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</si>
  <si>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</si>
  <si>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</si>
  <si>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</si>
  <si>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</si>
  <si>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</si>
  <si>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</si>
  <si>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</si>
  <si>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</si>
  <si>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</si>
  <si>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</si>
  <si>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</si>
  <si>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</si>
  <si>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</si>
  <si>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</si>
  <si>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</si>
  <si>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</si>
  <si>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</si>
  <si>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</si>
  <si>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</si>
  <si>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</si>
  <si>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</si>
  <si>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</si>
  <si>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</si>
  <si>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</si>
  <si>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</si>
  <si>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</si>
  <si>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</si>
  <si>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</si>
  <si>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</si>
  <si>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</si>
  <si>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</si>
  <si>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</si>
  <si>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</si>
  <si>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</si>
  <si>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</si>
  <si>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</si>
  <si>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</si>
  <si>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</si>
  <si>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</si>
  <si>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</si>
  <si>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</si>
  <si>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</si>
  <si>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</si>
  <si>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</si>
  <si>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</si>
  <si>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</si>
  <si>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</si>
  <si>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</si>
  <si>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</si>
  <si>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</si>
  <si>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</si>
  <si>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</si>
  <si>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</si>
  <si>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</si>
  <si>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</si>
  <si>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</si>
  <si>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</si>
  <si>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</si>
  <si>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</si>
  <si>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</si>
  <si>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</si>
  <si>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</si>
  <si>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</si>
  <si>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</si>
  <si>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</si>
  <si>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</si>
  <si>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</si>
  <si>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</si>
  <si>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</si>
  <si>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</si>
  <si>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</si>
  <si>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</si>
  <si>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</si>
  <si>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</si>
  <si>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</si>
  <si>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</si>
  <si>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</si>
  <si>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</si>
  <si>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</si>
  <si>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</si>
  <si>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</si>
  <si>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</si>
  <si>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</si>
  <si>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</si>
  <si>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</si>
  <si>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</si>
  <si>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</si>
  <si>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</si>
  <si>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</si>
  <si>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</si>
  <si>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</si>
  <si>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</si>
  <si>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</si>
  <si>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</si>
  <si>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</si>
  <si>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</si>
  <si>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</si>
  <si>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</si>
  <si>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</si>
  <si>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</si>
  <si>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</si>
  <si>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</si>
  <si>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</si>
  <si>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</si>
  <si>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</si>
  <si>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</si>
  <si>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</si>
  <si>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</si>
  <si>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</si>
  <si>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</si>
  <si>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</si>
  <si>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</si>
  <si>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</si>
  <si>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</si>
  <si>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</si>
  <si>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</si>
  <si>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</si>
  <si>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</si>
  <si>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</si>
  <si>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</si>
  <si>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</si>
  <si>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</si>
  <si>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</si>
  <si>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</si>
  <si>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</si>
  <si>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</si>
  <si>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</si>
  <si>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</si>
  <si>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</si>
  <si>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</si>
  <si>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</si>
  <si>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</si>
  <si>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</si>
  <si>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</si>
  <si>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</si>
  <si>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</si>
  <si>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</si>
  <si>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</si>
  <si>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</si>
  <si>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</si>
  <si>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</si>
  <si>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</si>
  <si>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</si>
  <si>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</si>
  <si>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</si>
  <si>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</si>
  <si>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</si>
  <si>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</si>
  <si>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</si>
  <si>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</si>
  <si>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</si>
  <si>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</si>
  <si>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</si>
  <si>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</si>
  <si>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</si>
  <si>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</si>
  <si>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</si>
  <si>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</si>
  <si>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</si>
  <si>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</si>
  <si>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</si>
  <si>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</si>
  <si>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</si>
  <si>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</si>
  <si>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</si>
  <si>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</si>
  <si>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</si>
  <si>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</si>
  <si>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</si>
  <si>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</si>
  <si>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</si>
  <si>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</si>
  <si>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</si>
  <si>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</si>
  <si>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</si>
  <si>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</si>
  <si>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</si>
  <si>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</si>
  <si>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</si>
  <si>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</si>
  <si>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</si>
  <si>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</si>
  <si>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</si>
  <si>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</si>
  <si>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</si>
  <si>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</si>
  <si>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</si>
  <si>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</si>
  <si>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</si>
  <si>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</si>
  <si>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</si>
  <si>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</si>
  <si>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</si>
  <si>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</si>
  <si>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</si>
  <si>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</si>
  <si>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</si>
  <si>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</si>
  <si>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</si>
  <si>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</si>
  <si>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</si>
  <si>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</si>
  <si>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</si>
  <si>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</si>
  <si>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</si>
  <si>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</si>
  <si>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</si>
  <si>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</si>
  <si>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</si>
  <si>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</si>
  <si>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</si>
  <si>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</si>
  <si>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</si>
  <si>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</si>
  <si>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</si>
  <si>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</si>
  <si>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</si>
  <si>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</si>
  <si>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</si>
  <si>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</si>
  <si>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</si>
  <si>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</si>
  <si>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</si>
  <si>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</si>
  <si>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</si>
  <si>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</si>
  <si>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</si>
  <si>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</si>
  <si>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</si>
  <si>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</si>
  <si>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2026-06-11 18:38:31</t>
    <phoneticPr fontId="4" type="noConversion"/>
  </si>
  <si>
    <t>Last Update : 2026-06-11 18:38:37</t>
    <phoneticPr fontId="4" type="noConversion"/>
  </si>
  <si>
    <t>Last Update : 2026-06-11 18:39:00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</si>
</sst>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441.49589500000002</c:v>
                </c:pt>
                <c:pt idx="1">
                  <c:v>455.13538700000004</c:v>
                </c:pt>
                <c:pt idx="2">
                  <c:v>465.66087999999996</c:v>
                </c:pt>
                <c:pt idx="3">
                  <c:v>467.20808700000003</c:v>
                </c:pt>
                <c:pt idx="4">
                  <c:v>477.07659900000004</c:v>
                </c:pt>
                <c:pt idx="5">
                  <c:v>486.20322199999998</c:v>
                </c:pt>
                <c:pt idx="6">
                  <c:v>503.93267199999997</c:v>
                </c:pt>
                <c:pt idx="7">
                  <c:v>498.87560099999996</c:v>
                </c:pt>
                <c:pt idx="8">
                  <c:v>462.759342</c:v>
                </c:pt>
                <c:pt idx="9">
                  <c:v>406.957651</c:v>
                </c:pt>
                <c:pt idx="10">
                  <c:v>446.46588800000001</c:v>
                </c:pt>
                <c:pt idx="11">
                  <c:v>446.54293899999999</c:v>
                </c:pt>
                <c:pt idx="12">
                  <c:v>419.927751</c:v>
                </c:pt>
                <c:pt idx="13">
                  <c:v>442.36307699999998</c:v>
                </c:pt>
                <c:pt idx="14">
                  <c:v>448.52967100000001</c:v>
                </c:pt>
                <c:pt idx="15">
                  <c:v>446.39121799999998</c:v>
                </c:pt>
                <c:pt idx="16">
                  <c:v>438.66927800000002</c:v>
                </c:pt>
                <c:pt idx="17">
                  <c:v>443.64742699999994</c:v>
                </c:pt>
                <c:pt idx="18">
                  <c:v>450.80595800000003</c:v>
                </c:pt>
                <c:pt idx="19">
                  <c:v>473.54222300000004</c:v>
                </c:pt>
                <c:pt idx="20">
                  <c:v>460.53201799999999</c:v>
                </c:pt>
                <c:pt idx="21">
                  <c:v>461.97273200000001</c:v>
                </c:pt>
                <c:pt idx="22">
                  <c:v>431.978003</c:v>
                </c:pt>
                <c:pt idx="23">
                  <c:v>443.78521599999999</c:v>
                </c:pt>
                <c:pt idx="24">
                  <c:v>450.83121799999998</c:v>
                </c:pt>
                <c:pt idx="25">
                  <c:v>436.31950799999998</c:v>
                </c:pt>
                <c:pt idx="26">
                  <c:v>434.597624</c:v>
                </c:pt>
                <c:pt idx="27">
                  <c:v>421.67896300000001</c:v>
                </c:pt>
                <c:pt idx="28">
                  <c:v>403.518936</c:v>
                </c:pt>
                <c:pt idx="29">
                  <c:v>437.54199999999997</c:v>
                </c:pt>
                <c:pt idx="30">
                  <c:v>418.01858799999997</c:v>
                </c:pt>
                <c:pt idx="31">
                  <c:v>429.454228</c:v>
                </c:pt>
                <c:pt idx="32">
                  <c:v>435.26512599999995</c:v>
                </c:pt>
                <c:pt idx="33">
                  <c:v>438.81344400000006</c:v>
                </c:pt>
                <c:pt idx="34">
                  <c:v>468.95214000000004</c:v>
                </c:pt>
                <c:pt idx="35">
                  <c:v>461.42541399999999</c:v>
                </c:pt>
                <c:pt idx="36">
                  <c:v>467.80344699999995</c:v>
                </c:pt>
                <c:pt idx="37">
                  <c:v>463.59612599999997</c:v>
                </c:pt>
                <c:pt idx="38">
                  <c:v>474.757228</c:v>
                </c:pt>
                <c:pt idx="39">
                  <c:v>484.56698099999994</c:v>
                </c:pt>
                <c:pt idx="40">
                  <c:v>495.199974</c:v>
                </c:pt>
                <c:pt idx="41">
                  <c:v>492.42687300000006</c:v>
                </c:pt>
                <c:pt idx="42">
                  <c:v>494.56769199999997</c:v>
                </c:pt>
                <c:pt idx="43">
                  <c:v>508.03098499999999</c:v>
                </c:pt>
                <c:pt idx="44">
                  <c:v>510.33811600000001</c:v>
                </c:pt>
                <c:pt idx="45">
                  <c:v>514.80322799999999</c:v>
                </c:pt>
                <c:pt idx="46">
                  <c:v>514.72964899999999</c:v>
                </c:pt>
                <c:pt idx="47">
                  <c:v>525.78457400000002</c:v>
                </c:pt>
                <c:pt idx="48">
                  <c:v>527.85203300000001</c:v>
                </c:pt>
                <c:pt idx="49">
                  <c:v>531.82555500000001</c:v>
                </c:pt>
                <c:pt idx="50">
                  <c:v>524.51728900000001</c:v>
                </c:pt>
                <c:pt idx="51">
                  <c:v>551.373651</c:v>
                </c:pt>
                <c:pt idx="52">
                  <c:v>586.874233</c:v>
                </c:pt>
                <c:pt idx="53">
                  <c:v>595.24889299999995</c:v>
                </c:pt>
                <c:pt idx="54">
                  <c:v>595.88655999999992</c:v>
                </c:pt>
                <c:pt idx="55">
                  <c:v>621.65562</c:v>
                </c:pt>
                <c:pt idx="56">
                  <c:v>607.43445199999996</c:v>
                </c:pt>
                <c:pt idx="57">
                  <c:v>623.39576599999998</c:v>
                </c:pt>
                <c:pt idx="58">
                  <c:v>634.312996</c:v>
                </c:pt>
                <c:pt idx="59">
                  <c:v>595.334338</c:v>
                </c:pt>
                <c:pt idx="60">
                  <c:v>597.16063899999995</c:v>
                </c:pt>
                <c:pt idx="61">
                  <c:v>577.74807999999996</c:v>
                </c:pt>
                <c:pt idx="62">
                  <c:v>572.771839</c:v>
                </c:pt>
                <c:pt idx="63">
                  <c:v>620.95172600000001</c:v>
                </c:pt>
                <c:pt idx="64">
                  <c:v>623.49433699999997</c:v>
                </c:pt>
                <c:pt idx="65">
                  <c:v>639.34928000000002</c:v>
                </c:pt>
                <c:pt idx="66">
                  <c:v>653.74983499999996</c:v>
                </c:pt>
                <c:pt idx="67">
                  <c:v>650.29964199999995</c:v>
                </c:pt>
                <c:pt idx="68">
                  <c:v>673.36778099999992</c:v>
                </c:pt>
                <c:pt idx="69">
                  <c:v>698.14767099999995</c:v>
                </c:pt>
                <c:pt idx="70">
                  <c:v>699.21044800000004</c:v>
                </c:pt>
                <c:pt idx="71">
                  <c:v>686.11188600000003</c:v>
                </c:pt>
                <c:pt idx="72">
                  <c:v>648.11224900000002</c:v>
                </c:pt>
                <c:pt idx="73">
                  <c:v>594.56061699999998</c:v>
                </c:pt>
                <c:pt idx="74">
                  <c:v>642.91402100000005</c:v>
                </c:pt>
                <c:pt idx="75">
                  <c:v>613.84480199999996</c:v>
                </c:pt>
                <c:pt idx="76">
                  <c:v>616.48152199999993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-3.7937377666343205E-5</c:v>
                </c:pt>
                <c:pt idx="2">
                  <c:v>-5.9491695576594888E-5</c:v>
                </c:pt>
                <c:pt idx="3">
                  <c:v>-1.0792353491981094E-4</c:v>
                </c:pt>
                <c:pt idx="4">
                  <c:v>-1.6267348980137096E-4</c:v>
                </c:pt>
                <c:pt idx="5">
                  <c:v>-1.7490918923212991E-4</c:v>
                </c:pt>
                <c:pt idx="6">
                  <c:v>-1.933095759496723E-4</c:v>
                </c:pt>
                <c:pt idx="7">
                  <c:v>-2.8702723330688399E-4</c:v>
                </c:pt>
                <c:pt idx="8">
                  <c:v>-4.0074122960469586E-4</c:v>
                </c:pt>
                <c:pt idx="9">
                  <c:v>-5.0852328516542587E-4</c:v>
                </c:pt>
                <c:pt idx="10">
                  <c:v>-5.5511320027619329E-4</c:v>
                </c:pt>
                <c:pt idx="11">
                  <c:v>-5.8093941015823717E-4</c:v>
                </c:pt>
                <c:pt idx="12">
                  <c:v>-5.4893198567553772E-4</c:v>
                </c:pt>
                <c:pt idx="13">
                  <c:v>-3.6437371558609914E-4</c:v>
                </c:pt>
                <c:pt idx="14">
                  <c:v>-2.0620895425696277E-4</c:v>
                </c:pt>
                <c:pt idx="15">
                  <c:v>-9.3532866845165647E-5</c:v>
                </c:pt>
                <c:pt idx="16">
                  <c:v>-1.9806479409460731E-6</c:v>
                </c:pt>
                <c:pt idx="17">
                  <c:v>1.2338522422454274E-4</c:v>
                </c:pt>
                <c:pt idx="18">
                  <c:v>1.860795557508798E-4</c:v>
                </c:pt>
                <c:pt idx="19">
                  <c:v>2.7439436252683523E-4</c:v>
                </c:pt>
                <c:pt idx="20">
                  <c:v>3.201517485918572E-4</c:v>
                </c:pt>
                <c:pt idx="21">
                  <c:v>3.429462751847024E-4</c:v>
                </c:pt>
                <c:pt idx="22">
                  <c:v>2.4570598590448038E-4</c:v>
                </c:pt>
                <c:pt idx="23">
                  <c:v>1.5859313881511951E-4</c:v>
                </c:pt>
                <c:pt idx="24">
                  <c:v>6.1931517194644954E-5</c:v>
                </c:pt>
                <c:pt idx="25">
                  <c:v>-1.2005578520558218E-5</c:v>
                </c:pt>
                <c:pt idx="26">
                  <c:v>-5.8222902472895161E-5</c:v>
                </c:pt>
                <c:pt idx="27">
                  <c:v>1.0347479132453942E-5</c:v>
                </c:pt>
                <c:pt idx="28">
                  <c:v>2.5531632434565516E-5</c:v>
                </c:pt>
                <c:pt idx="29">
                  <c:v>8.5141584702182671E-5</c:v>
                </c:pt>
                <c:pt idx="30">
                  <c:v>1.4448809143115997E-4</c:v>
                </c:pt>
                <c:pt idx="31">
                  <c:v>2.4381988753041488E-4</c:v>
                </c:pt>
                <c:pt idx="32">
                  <c:v>3.2655110762822996E-4</c:v>
                </c:pt>
                <c:pt idx="33">
                  <c:v>4.057411947296528E-4</c:v>
                </c:pt>
                <c:pt idx="34">
                  <c:v>4.5035818371615675E-4</c:v>
                </c:pt>
                <c:pt idx="35">
                  <c:v>4.7081444775214966E-4</c:v>
                </c:pt>
                <c:pt idx="36">
                  <c:v>4.4958593088444837E-4</c:v>
                </c:pt>
                <c:pt idx="37">
                  <c:v>3.8860376530779316E-4</c:v>
                </c:pt>
                <c:pt idx="38">
                  <c:v>3.5638688045040728E-4</c:v>
                </c:pt>
                <c:pt idx="39">
                  <c:v>2.6028640497205316E-4</c:v>
                </c:pt>
                <c:pt idx="40">
                  <c:v>2.1237286502617705E-4</c:v>
                </c:pt>
                <c:pt idx="41">
                  <c:v>1.3368192773804228E-4</c:v>
                </c:pt>
                <c:pt idx="42">
                  <c:v>8.9595543627061375E-5</c:v>
                </c:pt>
                <c:pt idx="43">
                  <c:v>5.3134686361753819E-5</c:v>
                </c:pt>
                <c:pt idx="44">
                  <c:v>3.825622011848493E-6</c:v>
                </c:pt>
                <c:pt idx="45">
                  <c:v>-5.4741439226677947E-5</c:v>
                </c:pt>
                <c:pt idx="46">
                  <c:v>-8.3091228374450787E-5</c:v>
                </c:pt>
                <c:pt idx="47">
                  <c:v>-7.5977005344915558E-5</c:v>
                </c:pt>
                <c:pt idx="48">
                  <c:v>-9.3506514371191997E-5</c:v>
                </c:pt>
                <c:pt idx="49">
                  <c:v>-9.0791827763220061E-5</c:v>
                </c:pt>
                <c:pt idx="50">
                  <c:v>-9.634341399827282E-5</c:v>
                </c:pt>
                <c:pt idx="51">
                  <c:v>-2.6397299902622699E-5</c:v>
                </c:pt>
                <c:pt idx="52">
                  <c:v>-1.4108992596077253E-7</c:v>
                </c:pt>
                <c:pt idx="53">
                  <c:v>-5.0614600442671102E-5</c:v>
                </c:pt>
                <c:pt idx="54">
                  <c:v>-1.2352932221757398E-4</c:v>
                </c:pt>
                <c:pt idx="55">
                  <c:v>-1.7951725956645348E-4</c:v>
                </c:pt>
                <c:pt idx="56">
                  <c:v>-3.3181210829260558E-4</c:v>
                </c:pt>
                <c:pt idx="57">
                  <c:v>-4.3465720730478637E-4</c:v>
                </c:pt>
                <c:pt idx="58">
                  <c:v>-4.3336020453237469E-4</c:v>
                </c:pt>
                <c:pt idx="59">
                  <c:v>-4.5545369122125941E-4</c:v>
                </c:pt>
                <c:pt idx="60">
                  <c:v>-4.3588955014500715E-4</c:v>
                </c:pt>
                <c:pt idx="61">
                  <c:v>-3.9082120163259036E-4</c:v>
                </c:pt>
                <c:pt idx="62">
                  <c:v>-3.3727111377098037E-4</c:v>
                </c:pt>
                <c:pt idx="63">
                  <c:v>-2.1697878394322571E-4</c:v>
                </c:pt>
                <c:pt idx="64">
                  <c:v>-6.0841042389645893E-5</c:v>
                </c:pt>
                <c:pt idx="65">
                  <c:v>7.736096900551521E-5</c:v>
                </c:pt>
                <c:pt idx="66">
                  <c:v>2.1838123395760147E-4</c:v>
                </c:pt>
                <c:pt idx="67">
                  <c:v>2.8112614871950164E-4</c:v>
                </c:pt>
                <c:pt idx="68">
                  <c:v>2.9790249428958404E-4</c:v>
                </c:pt>
                <c:pt idx="69">
                  <c:v>3.0475812138062904E-4</c:v>
                </c:pt>
                <c:pt idx="70">
                  <c:v>2.3184661828683348E-4</c:v>
                </c:pt>
                <c:pt idx="71">
                  <c:v>1.2945078283183752E-4</c:v>
                </c:pt>
                <c:pt idx="72">
                  <c:v>4.9303115341839973E-5</c:v>
                </c:pt>
                <c:pt idx="73">
                  <c:v>-4.9973689171920382E-5</c:v>
                </c:pt>
                <c:pt idx="74">
                  <c:v>-8.414092782310531E-5</c:v>
                </c:pt>
                <c:pt idx="75">
                  <c:v>-9.3127881976991364E-5</c:v>
                </c:pt>
                <c:pt idx="76">
                  <c:v>-6.1039026014134135E-5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60.656022999999998</c:v>
                </c:pt>
                <c:pt idx="1">
                  <c:v>63.629534999999997</c:v>
                </c:pt>
                <c:pt idx="2">
                  <c:v>63.233632999999998</c:v>
                </c:pt>
                <c:pt idx="3">
                  <c:v>63.192937000000001</c:v>
                </c:pt>
                <c:pt idx="4">
                  <c:v>63.900675</c:v>
                </c:pt>
                <c:pt idx="5">
                  <c:v>63.91639</c:v>
                </c:pt>
                <c:pt idx="6">
                  <c:v>65.245443000000009</c:v>
                </c:pt>
                <c:pt idx="7">
                  <c:v>65.528244999999998</c:v>
                </c:pt>
                <c:pt idx="8">
                  <c:v>62.536333999999997</c:v>
                </c:pt>
                <c:pt idx="9">
                  <c:v>53.809916000000001</c:v>
                </c:pt>
                <c:pt idx="10">
                  <c:v>61.358309999999996</c:v>
                </c:pt>
                <c:pt idx="11">
                  <c:v>63.565281000000006</c:v>
                </c:pt>
                <c:pt idx="12">
                  <c:v>60.686337000000002</c:v>
                </c:pt>
                <c:pt idx="13">
                  <c:v>62.586888000000002</c:v>
                </c:pt>
                <c:pt idx="14">
                  <c:v>62.538398999999998</c:v>
                </c:pt>
                <c:pt idx="15">
                  <c:v>63.187851999999999</c:v>
                </c:pt>
                <c:pt idx="16">
                  <c:v>63.450357999999994</c:v>
                </c:pt>
                <c:pt idx="17">
                  <c:v>62.722145999999995</c:v>
                </c:pt>
                <c:pt idx="18">
                  <c:v>62.644413</c:v>
                </c:pt>
                <c:pt idx="19">
                  <c:v>64.111411000000004</c:v>
                </c:pt>
                <c:pt idx="20">
                  <c:v>62.969394999999999</c:v>
                </c:pt>
                <c:pt idx="21">
                  <c:v>64.107835999999992</c:v>
                </c:pt>
                <c:pt idx="22">
                  <c:v>60.553306999999997</c:v>
                </c:pt>
                <c:pt idx="23">
                  <c:v>61.781013000000002</c:v>
                </c:pt>
                <c:pt idx="24">
                  <c:v>63.968352000000003</c:v>
                </c:pt>
                <c:pt idx="25">
                  <c:v>62.893756999999994</c:v>
                </c:pt>
                <c:pt idx="26">
                  <c:v>63.223310999999995</c:v>
                </c:pt>
                <c:pt idx="27">
                  <c:v>61.277901</c:v>
                </c:pt>
                <c:pt idx="28">
                  <c:v>58.254741000000003</c:v>
                </c:pt>
                <c:pt idx="29">
                  <c:v>61.745449000000001</c:v>
                </c:pt>
                <c:pt idx="30">
                  <c:v>58.446162999999999</c:v>
                </c:pt>
                <c:pt idx="31">
                  <c:v>58.860106999999992</c:v>
                </c:pt>
                <c:pt idx="32">
                  <c:v>57.966285999999997</c:v>
                </c:pt>
                <c:pt idx="33">
                  <c:v>57.392665000000001</c:v>
                </c:pt>
                <c:pt idx="34">
                  <c:v>60.310029000000007</c:v>
                </c:pt>
                <c:pt idx="35">
                  <c:v>59.569652000000005</c:v>
                </c:pt>
                <c:pt idx="36">
                  <c:v>60.498419999999996</c:v>
                </c:pt>
                <c:pt idx="37">
                  <c:v>60.914854000000005</c:v>
                </c:pt>
                <c:pt idx="38">
                  <c:v>62.136507999999999</c:v>
                </c:pt>
                <c:pt idx="39">
                  <c:v>63.890220999999997</c:v>
                </c:pt>
                <c:pt idx="40">
                  <c:v>64.503838000000002</c:v>
                </c:pt>
                <c:pt idx="41">
                  <c:v>64.882959999999997</c:v>
                </c:pt>
                <c:pt idx="42">
                  <c:v>65.157055</c:v>
                </c:pt>
                <c:pt idx="43">
                  <c:v>65.328902999999997</c:v>
                </c:pt>
                <c:pt idx="44">
                  <c:v>65.42954499999999</c:v>
                </c:pt>
                <c:pt idx="45">
                  <c:v>65.064661000000001</c:v>
                </c:pt>
                <c:pt idx="46">
                  <c:v>66.690650000000005</c:v>
                </c:pt>
                <c:pt idx="47">
                  <c:v>67.952972000000003</c:v>
                </c:pt>
                <c:pt idx="48">
                  <c:v>67.393224000000004</c:v>
                </c:pt>
                <c:pt idx="49">
                  <c:v>67.761106000000012</c:v>
                </c:pt>
                <c:pt idx="50">
                  <c:v>66.197620000000001</c:v>
                </c:pt>
                <c:pt idx="51">
                  <c:v>67.386228000000003</c:v>
                </c:pt>
                <c:pt idx="52">
                  <c:v>67.171712999999997</c:v>
                </c:pt>
                <c:pt idx="53">
                  <c:v>66.665618000000009</c:v>
                </c:pt>
                <c:pt idx="54">
                  <c:v>67.254676000000003</c:v>
                </c:pt>
                <c:pt idx="55">
                  <c:v>67.359667000000002</c:v>
                </c:pt>
                <c:pt idx="56">
                  <c:v>65.881405000000001</c:v>
                </c:pt>
                <c:pt idx="57">
                  <c:v>65.603465</c:v>
                </c:pt>
                <c:pt idx="58">
                  <c:v>66.37210300000001</c:v>
                </c:pt>
                <c:pt idx="59">
                  <c:v>62.994323999999999</c:v>
                </c:pt>
                <c:pt idx="60">
                  <c:v>61.943803000000003</c:v>
                </c:pt>
                <c:pt idx="61">
                  <c:v>60.482856999999996</c:v>
                </c:pt>
                <c:pt idx="62">
                  <c:v>59.022599</c:v>
                </c:pt>
                <c:pt idx="63">
                  <c:v>61.791543999999995</c:v>
                </c:pt>
                <c:pt idx="64">
                  <c:v>64.878287999999998</c:v>
                </c:pt>
                <c:pt idx="65">
                  <c:v>65.504296999999994</c:v>
                </c:pt>
                <c:pt idx="66">
                  <c:v>63.337279000000002</c:v>
                </c:pt>
                <c:pt idx="67">
                  <c:v>61.702415000000002</c:v>
                </c:pt>
                <c:pt idx="68">
                  <c:v>60.042994999999998</c:v>
                </c:pt>
                <c:pt idx="69">
                  <c:v>58.630796999999994</c:v>
                </c:pt>
                <c:pt idx="70">
                  <c:v>57.439308999999994</c:v>
                </c:pt>
                <c:pt idx="71">
                  <c:v>58.754779000000006</c:v>
                </c:pt>
                <c:pt idx="72">
                  <c:v>56.054467000000002</c:v>
                </c:pt>
                <c:pt idx="73">
                  <c:v>50.997472999999999</c:v>
                </c:pt>
                <c:pt idx="74">
                  <c:v>54.216515000000001</c:v>
                </c:pt>
                <c:pt idx="75">
                  <c:v>53.308543000000007</c:v>
                </c:pt>
                <c:pt idx="76">
                  <c:v>55.794054000000003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1.1954178974406447E-4</c:v>
                </c:pt>
                <c:pt idx="2">
                  <c:v>1.9793695084206709E-4</c:v>
                </c:pt>
                <c:pt idx="3">
                  <c:v>2.0961707780931579E-4</c:v>
                </c:pt>
                <c:pt idx="4">
                  <c:v>2.175711505241853E-4</c:v>
                </c:pt>
                <c:pt idx="5">
                  <c:v>2.3298359979185076E-4</c:v>
                </c:pt>
                <c:pt idx="6">
                  <c:v>9.8987112013968447E-5</c:v>
                </c:pt>
                <c:pt idx="7">
                  <c:v>7.4780393943713519E-5</c:v>
                </c:pt>
                <c:pt idx="8">
                  <c:v>1.5995065794760174E-4</c:v>
                </c:pt>
                <c:pt idx="9">
                  <c:v>3.5776001858364378E-4</c:v>
                </c:pt>
                <c:pt idx="10">
                  <c:v>6.1731224447748433E-4</c:v>
                </c:pt>
                <c:pt idx="11">
                  <c:v>6.7265024670550857E-4</c:v>
                </c:pt>
                <c:pt idx="12">
                  <c:v>5.799355812475597E-4</c:v>
                </c:pt>
                <c:pt idx="13">
                  <c:v>3.9110860527758503E-4</c:v>
                </c:pt>
                <c:pt idx="14">
                  <c:v>9.9555782365231063E-5</c:v>
                </c:pt>
                <c:pt idx="15">
                  <c:v>-3.0113413914166498E-4</c:v>
                </c:pt>
                <c:pt idx="16">
                  <c:v>-5.3653139670225506E-4</c:v>
                </c:pt>
                <c:pt idx="17">
                  <c:v>-6.8229430842188282E-4</c:v>
                </c:pt>
                <c:pt idx="18">
                  <c:v>-7.5619746169958363E-4</c:v>
                </c:pt>
                <c:pt idx="19">
                  <c:v>-6.9680780764143162E-4</c:v>
                </c:pt>
                <c:pt idx="20">
                  <c:v>-6.2930648561846986E-4</c:v>
                </c:pt>
                <c:pt idx="21">
                  <c:v>-5.5683381548777286E-4</c:v>
                </c:pt>
                <c:pt idx="22">
                  <c:v>-4.6320617491511882E-4</c:v>
                </c:pt>
                <c:pt idx="23">
                  <c:v>-3.4875187856259221E-4</c:v>
                </c:pt>
                <c:pt idx="24">
                  <c:v>-2.6327734165289241E-4</c:v>
                </c:pt>
                <c:pt idx="25">
                  <c:v>-1.9028692176271023E-4</c:v>
                </c:pt>
                <c:pt idx="26">
                  <c:v>-1.6394997916330354E-4</c:v>
                </c:pt>
                <c:pt idx="27">
                  <c:v>-1.1502219313829604E-4</c:v>
                </c:pt>
                <c:pt idx="28">
                  <c:v>-9.123762424873271E-5</c:v>
                </c:pt>
                <c:pt idx="29">
                  <c:v>-1.2877705509125681E-5</c:v>
                </c:pt>
                <c:pt idx="30">
                  <c:v>2.3807385167401158E-5</c:v>
                </c:pt>
                <c:pt idx="31">
                  <c:v>2.4573547953453075E-5</c:v>
                </c:pt>
                <c:pt idx="32">
                  <c:v>2.4657241673983483E-5</c:v>
                </c:pt>
                <c:pt idx="33">
                  <c:v>2.8015785731588946E-5</c:v>
                </c:pt>
                <c:pt idx="34">
                  <c:v>3.8467215510408709E-6</c:v>
                </c:pt>
                <c:pt idx="35">
                  <c:v>-4.5033446384484972E-5</c:v>
                </c:pt>
                <c:pt idx="36">
                  <c:v>-1.4555512334437433E-5</c:v>
                </c:pt>
                <c:pt idx="37">
                  <c:v>1.2818576240770376E-5</c:v>
                </c:pt>
                <c:pt idx="38">
                  <c:v>1.4052810338584286E-5</c:v>
                </c:pt>
                <c:pt idx="39">
                  <c:v>-1.7925582060796929E-6</c:v>
                </c:pt>
                <c:pt idx="40">
                  <c:v>5.4640345317633163E-5</c:v>
                </c:pt>
                <c:pt idx="41">
                  <c:v>8.4716421244226275E-5</c:v>
                </c:pt>
                <c:pt idx="42">
                  <c:v>1.1285365501405016E-4</c:v>
                </c:pt>
                <c:pt idx="43">
                  <c:v>1.0174598910556274E-4</c:v>
                </c:pt>
                <c:pt idx="44">
                  <c:v>3.3625352242308147E-5</c:v>
                </c:pt>
                <c:pt idx="45">
                  <c:v>-6.9551010690220246E-6</c:v>
                </c:pt>
                <c:pt idx="46">
                  <c:v>5.9000599242537018E-5</c:v>
                </c:pt>
                <c:pt idx="47">
                  <c:v>1.0519930624955696E-4</c:v>
                </c:pt>
                <c:pt idx="48">
                  <c:v>9.8473723376458632E-5</c:v>
                </c:pt>
                <c:pt idx="49">
                  <c:v>1.0417991028504925E-4</c:v>
                </c:pt>
                <c:pt idx="50">
                  <c:v>8.2634855640991377E-5</c:v>
                </c:pt>
                <c:pt idx="51">
                  <c:v>2.6051820425460612E-5</c:v>
                </c:pt>
                <c:pt idx="52">
                  <c:v>-5.8305408214830813E-5</c:v>
                </c:pt>
                <c:pt idx="53">
                  <c:v>-3.1336193495807619E-5</c:v>
                </c:pt>
                <c:pt idx="54">
                  <c:v>4.304113494036518E-5</c:v>
                </c:pt>
                <c:pt idx="55">
                  <c:v>1.3386811230830438E-4</c:v>
                </c:pt>
                <c:pt idx="56">
                  <c:v>1.6509806368017476E-4</c:v>
                </c:pt>
                <c:pt idx="57">
                  <c:v>1.7814134785013014E-4</c:v>
                </c:pt>
                <c:pt idx="58">
                  <c:v>1.6645745854057328E-4</c:v>
                </c:pt>
                <c:pt idx="59">
                  <c:v>1.2639845981035194E-4</c:v>
                </c:pt>
                <c:pt idx="60">
                  <c:v>9.7668354700199334E-5</c:v>
                </c:pt>
                <c:pt idx="61">
                  <c:v>5.3207665206388725E-5</c:v>
                </c:pt>
                <c:pt idx="62">
                  <c:v>9.3065801906332032E-5</c:v>
                </c:pt>
                <c:pt idx="63">
                  <c:v>1.4781720267205127E-4</c:v>
                </c:pt>
                <c:pt idx="64">
                  <c:v>2.3539412837717748E-4</c:v>
                </c:pt>
                <c:pt idx="65">
                  <c:v>2.6472008945892711E-4</c:v>
                </c:pt>
                <c:pt idx="66">
                  <c:v>2.0180572659995818E-4</c:v>
                </c:pt>
                <c:pt idx="67">
                  <c:v>1.4228777437554074E-4</c:v>
                </c:pt>
                <c:pt idx="68">
                  <c:v>3.4691207632103239E-5</c:v>
                </c:pt>
                <c:pt idx="69">
                  <c:v>-7.9347698909117874E-5</c:v>
                </c:pt>
                <c:pt idx="70">
                  <c:v>-8.35215360887249E-5</c:v>
                </c:pt>
                <c:pt idx="71">
                  <c:v>1.7251231680369687E-6</c:v>
                </c:pt>
                <c:pt idx="72">
                  <c:v>5.5120337366064258E-5</c:v>
                </c:pt>
                <c:pt idx="73">
                  <c:v>1.4927149732925967E-4</c:v>
                </c:pt>
                <c:pt idx="74">
                  <c:v>1.8799705066429413E-4</c:v>
                </c:pt>
                <c:pt idx="75">
                  <c:v>1.4875151636340454E-4</c:v>
                </c:pt>
                <c:pt idx="76">
                  <c:v>1.2782650056565061E-4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189.471239</c:v>
                </c:pt>
                <c:pt idx="1">
                  <c:v>195.69861799999998</c:v>
                </c:pt>
                <c:pt idx="2">
                  <c:v>197.70389699999998</c:v>
                </c:pt>
                <c:pt idx="3">
                  <c:v>199.67313799999999</c:v>
                </c:pt>
                <c:pt idx="4">
                  <c:v>203.90575800000002</c:v>
                </c:pt>
                <c:pt idx="5">
                  <c:v>209.536508</c:v>
                </c:pt>
                <c:pt idx="6">
                  <c:v>219.53791699999999</c:v>
                </c:pt>
                <c:pt idx="7">
                  <c:v>218.84045600000002</c:v>
                </c:pt>
                <c:pt idx="8">
                  <c:v>200.75719099999998</c:v>
                </c:pt>
                <c:pt idx="9">
                  <c:v>176.765356</c:v>
                </c:pt>
                <c:pt idx="10">
                  <c:v>193.97933799999998</c:v>
                </c:pt>
                <c:pt idx="11">
                  <c:v>191.902378</c:v>
                </c:pt>
                <c:pt idx="12">
                  <c:v>178.81205700000001</c:v>
                </c:pt>
                <c:pt idx="13">
                  <c:v>189.61753000000002</c:v>
                </c:pt>
                <c:pt idx="14">
                  <c:v>192.31168799999998</c:v>
                </c:pt>
                <c:pt idx="15">
                  <c:v>190.50409299999998</c:v>
                </c:pt>
                <c:pt idx="16">
                  <c:v>186.46292600000001</c:v>
                </c:pt>
                <c:pt idx="17">
                  <c:v>188.75040000000001</c:v>
                </c:pt>
                <c:pt idx="18">
                  <c:v>193.484453</c:v>
                </c:pt>
                <c:pt idx="19">
                  <c:v>205.266009</c:v>
                </c:pt>
                <c:pt idx="20">
                  <c:v>198.687961</c:v>
                </c:pt>
                <c:pt idx="21">
                  <c:v>198.59713300000001</c:v>
                </c:pt>
                <c:pt idx="22">
                  <c:v>185.85433399999999</c:v>
                </c:pt>
                <c:pt idx="23">
                  <c:v>189.32793899999999</c:v>
                </c:pt>
                <c:pt idx="24">
                  <c:v>190.42252500000001</c:v>
                </c:pt>
                <c:pt idx="25">
                  <c:v>183.75404800000001</c:v>
                </c:pt>
                <c:pt idx="26">
                  <c:v>183.49641499999998</c:v>
                </c:pt>
                <c:pt idx="27">
                  <c:v>179.061847</c:v>
                </c:pt>
                <c:pt idx="28">
                  <c:v>171.08345400000002</c:v>
                </c:pt>
                <c:pt idx="29">
                  <c:v>188.588976</c:v>
                </c:pt>
                <c:pt idx="30">
                  <c:v>179.41611799999998</c:v>
                </c:pt>
                <c:pt idx="31">
                  <c:v>184.505833</c:v>
                </c:pt>
                <c:pt idx="32">
                  <c:v>189.11666399999999</c:v>
                </c:pt>
                <c:pt idx="33">
                  <c:v>190.91050100000001</c:v>
                </c:pt>
                <c:pt idx="34">
                  <c:v>204.10614699999999</c:v>
                </c:pt>
                <c:pt idx="35">
                  <c:v>199.092353</c:v>
                </c:pt>
                <c:pt idx="36">
                  <c:v>201.354795</c:v>
                </c:pt>
                <c:pt idx="37">
                  <c:v>197.63931000000002</c:v>
                </c:pt>
                <c:pt idx="38">
                  <c:v>200.75974500000001</c:v>
                </c:pt>
                <c:pt idx="39">
                  <c:v>204.870047</c:v>
                </c:pt>
                <c:pt idx="40">
                  <c:v>210.035</c:v>
                </c:pt>
                <c:pt idx="41">
                  <c:v>209.05934999999999</c:v>
                </c:pt>
                <c:pt idx="42">
                  <c:v>207.655474</c:v>
                </c:pt>
                <c:pt idx="43">
                  <c:v>211.36673900000002</c:v>
                </c:pt>
                <c:pt idx="44">
                  <c:v>209.74381</c:v>
                </c:pt>
                <c:pt idx="45">
                  <c:v>214.296752</c:v>
                </c:pt>
                <c:pt idx="46">
                  <c:v>210.571406</c:v>
                </c:pt>
                <c:pt idx="47">
                  <c:v>214.32006099999998</c:v>
                </c:pt>
                <c:pt idx="48">
                  <c:v>213.95006800000002</c:v>
                </c:pt>
                <c:pt idx="49">
                  <c:v>216.61507900000001</c:v>
                </c:pt>
                <c:pt idx="50">
                  <c:v>212.32497499999999</c:v>
                </c:pt>
                <c:pt idx="51">
                  <c:v>221.06366299999999</c:v>
                </c:pt>
                <c:pt idx="52">
                  <c:v>242.67297400000001</c:v>
                </c:pt>
                <c:pt idx="53">
                  <c:v>247.13972799999999</c:v>
                </c:pt>
                <c:pt idx="54">
                  <c:v>246.94709</c:v>
                </c:pt>
                <c:pt idx="55">
                  <c:v>258.48118799999997</c:v>
                </c:pt>
                <c:pt idx="56">
                  <c:v>253.05219199999999</c:v>
                </c:pt>
                <c:pt idx="57">
                  <c:v>257.87924600000002</c:v>
                </c:pt>
                <c:pt idx="58">
                  <c:v>266.70184700000004</c:v>
                </c:pt>
                <c:pt idx="59">
                  <c:v>248.01163099999999</c:v>
                </c:pt>
                <c:pt idx="60">
                  <c:v>251.76472100000001</c:v>
                </c:pt>
                <c:pt idx="61">
                  <c:v>245.622364</c:v>
                </c:pt>
                <c:pt idx="62">
                  <c:v>244.514613</c:v>
                </c:pt>
                <c:pt idx="63">
                  <c:v>264.927031</c:v>
                </c:pt>
                <c:pt idx="64">
                  <c:v>261.95328799999999</c:v>
                </c:pt>
                <c:pt idx="65">
                  <c:v>265.96736099999998</c:v>
                </c:pt>
                <c:pt idx="66">
                  <c:v>269.46637200000004</c:v>
                </c:pt>
                <c:pt idx="67">
                  <c:v>263.64606200000003</c:v>
                </c:pt>
                <c:pt idx="68">
                  <c:v>276.968232</c:v>
                </c:pt>
                <c:pt idx="69">
                  <c:v>297.65246000000002</c:v>
                </c:pt>
                <c:pt idx="70">
                  <c:v>305.82287700000001</c:v>
                </c:pt>
                <c:pt idx="71">
                  <c:v>300.635493</c:v>
                </c:pt>
                <c:pt idx="72">
                  <c:v>285.16451599999999</c:v>
                </c:pt>
                <c:pt idx="73">
                  <c:v>258.17497099999997</c:v>
                </c:pt>
                <c:pt idx="74">
                  <c:v>276.31208300000003</c:v>
                </c:pt>
                <c:pt idx="75">
                  <c:v>262.27066099999996</c:v>
                </c:pt>
                <c:pt idx="76">
                  <c:v>260.21766600000001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-5.9610575562105138E-5</c:v>
                </c:pt>
                <c:pt idx="2">
                  <c:v>-1.5142738880459311E-4</c:v>
                </c:pt>
                <c:pt idx="3">
                  <c:v>-2.7881409814930965E-4</c:v>
                </c:pt>
                <c:pt idx="4">
                  <c:v>-4.2289919930614203E-4</c:v>
                </c:pt>
                <c:pt idx="5">
                  <c:v>-4.8315470779974011E-4</c:v>
                </c:pt>
                <c:pt idx="6">
                  <c:v>-5.0175331929622777E-4</c:v>
                </c:pt>
                <c:pt idx="7">
                  <c:v>-5.6636187035418589E-4</c:v>
                </c:pt>
                <c:pt idx="8">
                  <c:v>-6.5599960501383536E-4</c:v>
                </c:pt>
                <c:pt idx="9">
                  <c:v>-7.2612990784803736E-4</c:v>
                </c:pt>
                <c:pt idx="10">
                  <c:v>-7.1239416307558178E-4</c:v>
                </c:pt>
                <c:pt idx="11">
                  <c:v>-6.7953569695430416E-4</c:v>
                </c:pt>
                <c:pt idx="12">
                  <c:v>-5.6176491308299026E-4</c:v>
                </c:pt>
                <c:pt idx="13">
                  <c:v>-2.8998160332583257E-4</c:v>
                </c:pt>
                <c:pt idx="14">
                  <c:v>-9.9457496007556703E-5</c:v>
                </c:pt>
                <c:pt idx="15">
                  <c:v>3.7879245902053705E-5</c:v>
                </c:pt>
                <c:pt idx="16">
                  <c:v>1.5691988107003393E-4</c:v>
                </c:pt>
                <c:pt idx="17">
                  <c:v>2.9729215622500299E-4</c:v>
                </c:pt>
                <c:pt idx="18">
                  <c:v>3.7186801325140282E-4</c:v>
                </c:pt>
                <c:pt idx="19">
                  <c:v>4.737919188108875E-4</c:v>
                </c:pt>
                <c:pt idx="20">
                  <c:v>5.3234796659860331E-4</c:v>
                </c:pt>
                <c:pt idx="21">
                  <c:v>5.2295926772095969E-4</c:v>
                </c:pt>
                <c:pt idx="22">
                  <c:v>3.8616100973114058E-4</c:v>
                </c:pt>
                <c:pt idx="23">
                  <c:v>2.2779778092687076E-4</c:v>
                </c:pt>
                <c:pt idx="24">
                  <c:v>5.781657666880768E-5</c:v>
                </c:pt>
                <c:pt idx="25">
                  <c:v>-1.0514305774564901E-4</c:v>
                </c:pt>
                <c:pt idx="26">
                  <c:v>-1.8514610736426545E-4</c:v>
                </c:pt>
                <c:pt idx="27">
                  <c:v>-1.2154763974650822E-4</c:v>
                </c:pt>
                <c:pt idx="28">
                  <c:v>-9.444765559851753E-5</c:v>
                </c:pt>
                <c:pt idx="29">
                  <c:v>3.0244115992273529E-5</c:v>
                </c:pt>
                <c:pt idx="30">
                  <c:v>1.6155541584937682E-4</c:v>
                </c:pt>
                <c:pt idx="31">
                  <c:v>3.2421803592759296E-4</c:v>
                </c:pt>
                <c:pt idx="32">
                  <c:v>4.5618197650789066E-4</c:v>
                </c:pt>
                <c:pt idx="33">
                  <c:v>5.6581371692751234E-4</c:v>
                </c:pt>
                <c:pt idx="34">
                  <c:v>5.978043349176243E-4</c:v>
                </c:pt>
                <c:pt idx="35">
                  <c:v>6.0359241830353788E-4</c:v>
                </c:pt>
                <c:pt idx="36">
                  <c:v>5.598250212155931E-4</c:v>
                </c:pt>
                <c:pt idx="37">
                  <c:v>4.5857201389464875E-4</c:v>
                </c:pt>
                <c:pt idx="38">
                  <c:v>4.1106877508084732E-4</c:v>
                </c:pt>
                <c:pt idx="39">
                  <c:v>3.3238892082883341E-4</c:v>
                </c:pt>
                <c:pt idx="40">
                  <c:v>3.1144988882485903E-4</c:v>
                </c:pt>
                <c:pt idx="41">
                  <c:v>2.6465022295422481E-4</c:v>
                </c:pt>
                <c:pt idx="42">
                  <c:v>2.2245910594695525E-4</c:v>
                </c:pt>
                <c:pt idx="43">
                  <c:v>1.8148495016436471E-4</c:v>
                </c:pt>
                <c:pt idx="44">
                  <c:v>1.1260184520364887E-4</c:v>
                </c:pt>
                <c:pt idx="45">
                  <c:v>5.0822250935407933E-5</c:v>
                </c:pt>
                <c:pt idx="46">
                  <c:v>-2.3510895485549885E-5</c:v>
                </c:pt>
                <c:pt idx="47">
                  <c:v>-8.6779820516748557E-6</c:v>
                </c:pt>
                <c:pt idx="48">
                  <c:v>-2.2165340040057678E-5</c:v>
                </c:pt>
                <c:pt idx="49">
                  <c:v>2.4434699329761896E-6</c:v>
                </c:pt>
                <c:pt idx="50">
                  <c:v>-2.1683609981360929E-5</c:v>
                </c:pt>
                <c:pt idx="51">
                  <c:v>7.0753311184261307E-5</c:v>
                </c:pt>
                <c:pt idx="52">
                  <c:v>1.2992398580745769E-4</c:v>
                </c:pt>
                <c:pt idx="53">
                  <c:v>6.7644492329506649E-5</c:v>
                </c:pt>
                <c:pt idx="54">
                  <c:v>-3.9153882759949228E-5</c:v>
                </c:pt>
                <c:pt idx="55">
                  <c:v>-1.3632332745285069E-4</c:v>
                </c:pt>
                <c:pt idx="56">
                  <c:v>-3.2263096566220322E-4</c:v>
                </c:pt>
                <c:pt idx="57">
                  <c:v>-4.9243304776373949E-4</c:v>
                </c:pt>
                <c:pt idx="58">
                  <c:v>-4.8606964856959663E-4</c:v>
                </c:pt>
                <c:pt idx="59">
                  <c:v>-5.1145292017729593E-4</c:v>
                </c:pt>
                <c:pt idx="60">
                  <c:v>-4.8096196310850735E-4</c:v>
                </c:pt>
                <c:pt idx="61">
                  <c:v>-4.4422721705795999E-4</c:v>
                </c:pt>
                <c:pt idx="62">
                  <c:v>-4.0606121528417437E-4</c:v>
                </c:pt>
                <c:pt idx="63">
                  <c:v>-2.9871785264357396E-4</c:v>
                </c:pt>
                <c:pt idx="64">
                  <c:v>-1.5819518409444262E-4</c:v>
                </c:pt>
                <c:pt idx="65">
                  <c:v>-9.561865324310523E-6</c:v>
                </c:pt>
                <c:pt idx="66">
                  <c:v>1.6176936249872329E-4</c:v>
                </c:pt>
                <c:pt idx="67">
                  <c:v>2.3259574118118158E-4</c:v>
                </c:pt>
                <c:pt idx="68">
                  <c:v>2.6105049712466205E-4</c:v>
                </c:pt>
                <c:pt idx="69">
                  <c:v>3.0601754659995237E-4</c:v>
                </c:pt>
                <c:pt idx="70">
                  <c:v>2.1987020989705015E-4</c:v>
                </c:pt>
                <c:pt idx="71">
                  <c:v>7.2889717547672741E-5</c:v>
                </c:pt>
                <c:pt idx="72">
                  <c:v>-2.1378109201109836E-5</c:v>
                </c:pt>
                <c:pt idx="73">
                  <c:v>-1.8653041583651682E-4</c:v>
                </c:pt>
                <c:pt idx="74">
                  <c:v>-2.8244819999624431E-4</c:v>
                </c:pt>
                <c:pt idx="75">
                  <c:v>-3.0933019872407791E-4</c:v>
                </c:pt>
                <c:pt idx="76">
                  <c:v>-2.5557626321559893E-4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28.486616999999999</c:v>
                </c:pt>
                <c:pt idx="1">
                  <c:v>29.927627000000001</c:v>
                </c:pt>
                <c:pt idx="2">
                  <c:v>29.978709000000002</c:v>
                </c:pt>
                <c:pt idx="3">
                  <c:v>29.519171000000004</c:v>
                </c:pt>
                <c:pt idx="4">
                  <c:v>30.791689000000002</c:v>
                </c:pt>
                <c:pt idx="5">
                  <c:v>31.633395</c:v>
                </c:pt>
                <c:pt idx="6">
                  <c:v>31.933796999999998</c:v>
                </c:pt>
                <c:pt idx="7">
                  <c:v>32.318042999999996</c:v>
                </c:pt>
                <c:pt idx="8">
                  <c:v>29.438596999999998</c:v>
                </c:pt>
                <c:pt idx="9">
                  <c:v>25.119508</c:v>
                </c:pt>
                <c:pt idx="10">
                  <c:v>27.841345</c:v>
                </c:pt>
                <c:pt idx="11">
                  <c:v>28.690023999999998</c:v>
                </c:pt>
                <c:pt idx="12">
                  <c:v>27.274389000000003</c:v>
                </c:pt>
                <c:pt idx="13">
                  <c:v>27.869337999999999</c:v>
                </c:pt>
                <c:pt idx="14">
                  <c:v>27.865797999999998</c:v>
                </c:pt>
                <c:pt idx="15">
                  <c:v>28.138855</c:v>
                </c:pt>
                <c:pt idx="16">
                  <c:v>26.945160999999999</c:v>
                </c:pt>
                <c:pt idx="17">
                  <c:v>26.560407000000001</c:v>
                </c:pt>
                <c:pt idx="18">
                  <c:v>27.341867999999998</c:v>
                </c:pt>
                <c:pt idx="19">
                  <c:v>27.963446000000001</c:v>
                </c:pt>
                <c:pt idx="20">
                  <c:v>27.16958</c:v>
                </c:pt>
                <c:pt idx="21">
                  <c:v>27.495860999999998</c:v>
                </c:pt>
                <c:pt idx="22">
                  <c:v>25.902511999999998</c:v>
                </c:pt>
                <c:pt idx="23">
                  <c:v>27.773606000000001</c:v>
                </c:pt>
                <c:pt idx="24">
                  <c:v>28.357870000000002</c:v>
                </c:pt>
                <c:pt idx="25">
                  <c:v>27.830407000000001</c:v>
                </c:pt>
                <c:pt idx="26">
                  <c:v>28.391251</c:v>
                </c:pt>
                <c:pt idx="27">
                  <c:v>28.900334999999998</c:v>
                </c:pt>
                <c:pt idx="28">
                  <c:v>27.732634999999998</c:v>
                </c:pt>
                <c:pt idx="29">
                  <c:v>28.957858000000002</c:v>
                </c:pt>
                <c:pt idx="30">
                  <c:v>28.704742</c:v>
                </c:pt>
                <c:pt idx="31">
                  <c:v>28.616371999999998</c:v>
                </c:pt>
                <c:pt idx="32">
                  <c:v>29.390291999999999</c:v>
                </c:pt>
                <c:pt idx="33">
                  <c:v>29.444091999999998</c:v>
                </c:pt>
                <c:pt idx="34">
                  <c:v>30.097231000000001</c:v>
                </c:pt>
                <c:pt idx="35">
                  <c:v>30.598298</c:v>
                </c:pt>
                <c:pt idx="36">
                  <c:v>30.389848999999998</c:v>
                </c:pt>
                <c:pt idx="37">
                  <c:v>29.775487999999999</c:v>
                </c:pt>
                <c:pt idx="38">
                  <c:v>29.640604999999997</c:v>
                </c:pt>
                <c:pt idx="39">
                  <c:v>30.178289000000003</c:v>
                </c:pt>
                <c:pt idx="40">
                  <c:v>30.771837999999999</c:v>
                </c:pt>
                <c:pt idx="41">
                  <c:v>31.584548999999999</c:v>
                </c:pt>
                <c:pt idx="42">
                  <c:v>32.222029999999997</c:v>
                </c:pt>
                <c:pt idx="43">
                  <c:v>35.433692000000001</c:v>
                </c:pt>
                <c:pt idx="44">
                  <c:v>35.751140999999997</c:v>
                </c:pt>
                <c:pt idx="45">
                  <c:v>34.560932999999999</c:v>
                </c:pt>
                <c:pt idx="46">
                  <c:v>35.307107000000002</c:v>
                </c:pt>
                <c:pt idx="47">
                  <c:v>34.783570000000005</c:v>
                </c:pt>
                <c:pt idx="48">
                  <c:v>36.137978000000004</c:v>
                </c:pt>
                <c:pt idx="49">
                  <c:v>36.788522</c:v>
                </c:pt>
                <c:pt idx="50">
                  <c:v>35.711909000000006</c:v>
                </c:pt>
                <c:pt idx="51">
                  <c:v>37.088788999999998</c:v>
                </c:pt>
                <c:pt idx="52">
                  <c:v>37.801555</c:v>
                </c:pt>
                <c:pt idx="53">
                  <c:v>37.936636</c:v>
                </c:pt>
                <c:pt idx="54">
                  <c:v>37.292034999999998</c:v>
                </c:pt>
                <c:pt idx="55">
                  <c:v>36.467463000000002</c:v>
                </c:pt>
                <c:pt idx="56">
                  <c:v>34.237473999999999</c:v>
                </c:pt>
                <c:pt idx="57">
                  <c:v>33.62077</c:v>
                </c:pt>
                <c:pt idx="58">
                  <c:v>34.268562000000003</c:v>
                </c:pt>
                <c:pt idx="59">
                  <c:v>32.399931000000002</c:v>
                </c:pt>
                <c:pt idx="60">
                  <c:v>32.066681000000003</c:v>
                </c:pt>
                <c:pt idx="61">
                  <c:v>30.901789000000001</c:v>
                </c:pt>
                <c:pt idx="62">
                  <c:v>29.692040999999996</c:v>
                </c:pt>
                <c:pt idx="63">
                  <c:v>31.512181999999999</c:v>
                </c:pt>
                <c:pt idx="64">
                  <c:v>32.551281000000003</c:v>
                </c:pt>
                <c:pt idx="65">
                  <c:v>32.501145000000001</c:v>
                </c:pt>
                <c:pt idx="66">
                  <c:v>31.222321999999998</c:v>
                </c:pt>
                <c:pt idx="67">
                  <c:v>33.284630999999997</c:v>
                </c:pt>
                <c:pt idx="68">
                  <c:v>33.914027000000004</c:v>
                </c:pt>
                <c:pt idx="69">
                  <c:v>33.028041999999999</c:v>
                </c:pt>
                <c:pt idx="70">
                  <c:v>31.808792999999998</c:v>
                </c:pt>
                <c:pt idx="71">
                  <c:v>31.453567</c:v>
                </c:pt>
                <c:pt idx="72">
                  <c:v>30.153546999999996</c:v>
                </c:pt>
                <c:pt idx="73">
                  <c:v>27.685315000000003</c:v>
                </c:pt>
                <c:pt idx="74">
                  <c:v>28.407859999999999</c:v>
                </c:pt>
                <c:pt idx="75">
                  <c:v>27.744955999999998</c:v>
                </c:pt>
                <c:pt idx="76">
                  <c:v>27.799296000000002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1.0845966932825669E-4</c:v>
                </c:pt>
                <c:pt idx="2">
                  <c:v>1.8358002986728993E-4</c:v>
                </c:pt>
                <c:pt idx="3">
                  <c:v>1.5132023521465709E-4</c:v>
                </c:pt>
                <c:pt idx="4">
                  <c:v>1.9186289112340743E-4</c:v>
                </c:pt>
                <c:pt idx="5">
                  <c:v>3.6125777457439933E-4</c:v>
                </c:pt>
                <c:pt idx="6">
                  <c:v>3.320954988506816E-4</c:v>
                </c:pt>
                <c:pt idx="7">
                  <c:v>3.6680874418756215E-4</c:v>
                </c:pt>
                <c:pt idx="8">
                  <c:v>3.6183331055148144E-4</c:v>
                </c:pt>
                <c:pt idx="9">
                  <c:v>2.1435591683059176E-4</c:v>
                </c:pt>
                <c:pt idx="10">
                  <c:v>-1.3116923508657541E-5</c:v>
                </c:pt>
                <c:pt idx="11">
                  <c:v>-1.8468832300296998E-4</c:v>
                </c:pt>
                <c:pt idx="12">
                  <c:v>-4.7020238856833134E-4</c:v>
                </c:pt>
                <c:pt idx="13">
                  <c:v>-5.6376507045916631E-4</c:v>
                </c:pt>
                <c:pt idx="14">
                  <c:v>-6.1197094041605556E-4</c:v>
                </c:pt>
                <c:pt idx="15">
                  <c:v>-6.5975913525917734E-4</c:v>
                </c:pt>
                <c:pt idx="16">
                  <c:v>-8.0115378704568977E-4</c:v>
                </c:pt>
                <c:pt idx="17">
                  <c:v>-8.1342516945544241E-4</c:v>
                </c:pt>
                <c:pt idx="18">
                  <c:v>-6.860021564419242E-4</c:v>
                </c:pt>
                <c:pt idx="19">
                  <c:v>-5.2967192337740471E-4</c:v>
                </c:pt>
                <c:pt idx="20">
                  <c:v>-3.9871851650128277E-4</c:v>
                </c:pt>
                <c:pt idx="21">
                  <c:v>-1.6807377125216579E-4</c:v>
                </c:pt>
                <c:pt idx="22">
                  <c:v>-3.9914631602737936E-5</c:v>
                </c:pt>
                <c:pt idx="23">
                  <c:v>1.4058400125901071E-4</c:v>
                </c:pt>
                <c:pt idx="24">
                  <c:v>3.1716846027347206E-4</c:v>
                </c:pt>
                <c:pt idx="25">
                  <c:v>4.6547532063123415E-4</c:v>
                </c:pt>
                <c:pt idx="26">
                  <c:v>5.7098565362605279E-4</c:v>
                </c:pt>
                <c:pt idx="27">
                  <c:v>7.3043517303313435E-4</c:v>
                </c:pt>
                <c:pt idx="28">
                  <c:v>6.8308596313942081E-4</c:v>
                </c:pt>
                <c:pt idx="29">
                  <c:v>5.9313045213103984E-4</c:v>
                </c:pt>
                <c:pt idx="30">
                  <c:v>5.7637672647655434E-4</c:v>
                </c:pt>
                <c:pt idx="31">
                  <c:v>4.8001955617149182E-4</c:v>
                </c:pt>
                <c:pt idx="32">
                  <c:v>3.8524497496205122E-4</c:v>
                </c:pt>
                <c:pt idx="33">
                  <c:v>3.7798612447823021E-4</c:v>
                </c:pt>
                <c:pt idx="34">
                  <c:v>3.1002252006411945E-4</c:v>
                </c:pt>
                <c:pt idx="35">
                  <c:v>1.9409126135069453E-4</c:v>
                </c:pt>
                <c:pt idx="36">
                  <c:v>1.2069642358547182E-4</c:v>
                </c:pt>
                <c:pt idx="37">
                  <c:v>-3.4664204348781717E-5</c:v>
                </c:pt>
                <c:pt idx="38">
                  <c:v>-2.4267352714864689E-4</c:v>
                </c:pt>
                <c:pt idx="39">
                  <c:v>-3.6837806897544058E-4</c:v>
                </c:pt>
                <c:pt idx="40">
                  <c:v>-4.2039637175461843E-4</c:v>
                </c:pt>
                <c:pt idx="41">
                  <c:v>-3.1462507738807426E-4</c:v>
                </c:pt>
                <c:pt idx="42">
                  <c:v>-1.6935937816741441E-4</c:v>
                </c:pt>
                <c:pt idx="43">
                  <c:v>9.9840524146621986E-5</c:v>
                </c:pt>
                <c:pt idx="44">
                  <c:v>1.7260486909870731E-4</c:v>
                </c:pt>
                <c:pt idx="45">
                  <c:v>1.2604544800199637E-4</c:v>
                </c:pt>
                <c:pt idx="46">
                  <c:v>1.0004644821152455E-5</c:v>
                </c:pt>
                <c:pt idx="47">
                  <c:v>-1.1402994336896658E-4</c:v>
                </c:pt>
                <c:pt idx="48">
                  <c:v>-2.2789500500764657E-4</c:v>
                </c:pt>
                <c:pt idx="49">
                  <c:v>-1.8495954013760622E-4</c:v>
                </c:pt>
                <c:pt idx="50">
                  <c:v>-1.3126760505765832E-4</c:v>
                </c:pt>
                <c:pt idx="51">
                  <c:v>-4.6326286652878209E-5</c:v>
                </c:pt>
                <c:pt idx="52">
                  <c:v>3.2455809415096769E-5</c:v>
                </c:pt>
                <c:pt idx="53">
                  <c:v>-9.4919726916971607E-7</c:v>
                </c:pt>
                <c:pt idx="54">
                  <c:v>-9.8620816156950916E-5</c:v>
                </c:pt>
                <c:pt idx="55">
                  <c:v>-1.4112326897869939E-4</c:v>
                </c:pt>
                <c:pt idx="56">
                  <c:v>-2.6268815683357864E-4</c:v>
                </c:pt>
                <c:pt idx="57">
                  <c:v>-3.742883856398089E-4</c:v>
                </c:pt>
                <c:pt idx="58">
                  <c:v>-4.7845716175886E-4</c:v>
                </c:pt>
                <c:pt idx="59">
                  <c:v>-4.965057723336706E-4</c:v>
                </c:pt>
                <c:pt idx="60">
                  <c:v>-4.4860886614307195E-4</c:v>
                </c:pt>
                <c:pt idx="61">
                  <c:v>-3.7071115381023779E-4</c:v>
                </c:pt>
                <c:pt idx="62">
                  <c:v>-2.2547820562571186E-4</c:v>
                </c:pt>
                <c:pt idx="63">
                  <c:v>-1.0080166710956862E-4</c:v>
                </c:pt>
                <c:pt idx="64">
                  <c:v>3.1254074673540445E-5</c:v>
                </c:pt>
                <c:pt idx="65">
                  <c:v>9.2487022022534333E-5</c:v>
                </c:pt>
                <c:pt idx="66">
                  <c:v>1.0189231409748253E-4</c:v>
                </c:pt>
                <c:pt idx="67">
                  <c:v>1.5513956284461943E-4</c:v>
                </c:pt>
                <c:pt idx="68">
                  <c:v>2.5363231369730929E-4</c:v>
                </c:pt>
                <c:pt idx="69">
                  <c:v>2.4856453807559385E-4</c:v>
                </c:pt>
                <c:pt idx="70">
                  <c:v>2.4143588066698267E-4</c:v>
                </c:pt>
                <c:pt idx="71">
                  <c:v>2.5474510948593346E-4</c:v>
                </c:pt>
                <c:pt idx="72">
                  <c:v>1.5728174405172084E-4</c:v>
                </c:pt>
                <c:pt idx="73">
                  <c:v>2.4922859100053279E-5</c:v>
                </c:pt>
                <c:pt idx="74">
                  <c:v>-9.9339156643093508E-6</c:v>
                </c:pt>
                <c:pt idx="75">
                  <c:v>-1.8475090224253851E-5</c:v>
                </c:pt>
                <c:pt idx="76">
                  <c:v>-7.8966875318164931E-6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4.0715529999999998</c:v>
                </c:pt>
                <c:pt idx="1">
                  <c:v>4.1383339999999995</c:v>
                </c:pt>
                <c:pt idx="2">
                  <c:v>4.088069</c:v>
                </c:pt>
                <c:pt idx="3">
                  <c:v>4.1115810000000002</c:v>
                </c:pt>
                <c:pt idx="4">
                  <c:v>4.1115510000000004</c:v>
                </c:pt>
                <c:pt idx="5">
                  <c:v>4.1054760000000003</c:v>
                </c:pt>
                <c:pt idx="6">
                  <c:v>4.1504330000000005</c:v>
                </c:pt>
                <c:pt idx="7">
                  <c:v>4.1042360000000002</c:v>
                </c:pt>
                <c:pt idx="8">
                  <c:v>3.8079209999999999</c:v>
                </c:pt>
                <c:pt idx="9">
                  <c:v>3.4407910000000004</c:v>
                </c:pt>
                <c:pt idx="10">
                  <c:v>3.6430099999999999</c:v>
                </c:pt>
                <c:pt idx="11">
                  <c:v>3.7953769999999998</c:v>
                </c:pt>
                <c:pt idx="12">
                  <c:v>3.653581</c:v>
                </c:pt>
                <c:pt idx="13">
                  <c:v>3.7308730000000003</c:v>
                </c:pt>
                <c:pt idx="14">
                  <c:v>3.7928959999999998</c:v>
                </c:pt>
                <c:pt idx="15">
                  <c:v>3.806432</c:v>
                </c:pt>
                <c:pt idx="16">
                  <c:v>3.8979790000000003</c:v>
                </c:pt>
                <c:pt idx="17">
                  <c:v>3.776097</c:v>
                </c:pt>
                <c:pt idx="18">
                  <c:v>3.9340999999999999</c:v>
                </c:pt>
                <c:pt idx="19">
                  <c:v>4.0106539999999997</c:v>
                </c:pt>
                <c:pt idx="20">
                  <c:v>4.0103210000000002</c:v>
                </c:pt>
                <c:pt idx="21">
                  <c:v>4.1023899999999998</c:v>
                </c:pt>
                <c:pt idx="22">
                  <c:v>3.8832330000000002</c:v>
                </c:pt>
                <c:pt idx="23">
                  <c:v>3.9412780000000001</c:v>
                </c:pt>
                <c:pt idx="24">
                  <c:v>3.9478690000000003</c:v>
                </c:pt>
                <c:pt idx="25">
                  <c:v>3.8060499999999999</c:v>
                </c:pt>
                <c:pt idx="26">
                  <c:v>4.0037500000000001</c:v>
                </c:pt>
                <c:pt idx="27">
                  <c:v>3.9071029999999998</c:v>
                </c:pt>
                <c:pt idx="28">
                  <c:v>3.929694</c:v>
                </c:pt>
                <c:pt idx="29">
                  <c:v>4.0571089999999996</c:v>
                </c:pt>
                <c:pt idx="30">
                  <c:v>3.9203489999999999</c:v>
                </c:pt>
                <c:pt idx="31">
                  <c:v>3.8486940000000001</c:v>
                </c:pt>
                <c:pt idx="32">
                  <c:v>3.8456959999999998</c:v>
                </c:pt>
                <c:pt idx="33">
                  <c:v>3.7566519999999999</c:v>
                </c:pt>
                <c:pt idx="34">
                  <c:v>3.9090220000000002</c:v>
                </c:pt>
                <c:pt idx="35">
                  <c:v>4.0661319999999996</c:v>
                </c:pt>
                <c:pt idx="36">
                  <c:v>4.1866309999999993</c:v>
                </c:pt>
                <c:pt idx="37">
                  <c:v>4.2604949999999997</c:v>
                </c:pt>
                <c:pt idx="38">
                  <c:v>4.1886140000000003</c:v>
                </c:pt>
                <c:pt idx="39">
                  <c:v>4.3191550000000003</c:v>
                </c:pt>
                <c:pt idx="40">
                  <c:v>4.3724370000000006</c:v>
                </c:pt>
                <c:pt idx="41">
                  <c:v>4.423781</c:v>
                </c:pt>
                <c:pt idx="42">
                  <c:v>4.3795380000000002</c:v>
                </c:pt>
                <c:pt idx="43">
                  <c:v>4.3624230000000006</c:v>
                </c:pt>
                <c:pt idx="44">
                  <c:v>4.4786679999999999</c:v>
                </c:pt>
                <c:pt idx="45">
                  <c:v>4.5126870000000006</c:v>
                </c:pt>
                <c:pt idx="46">
                  <c:v>4.717886</c:v>
                </c:pt>
                <c:pt idx="47">
                  <c:v>4.7329840000000001</c:v>
                </c:pt>
                <c:pt idx="48">
                  <c:v>4.7210150000000004</c:v>
                </c:pt>
                <c:pt idx="49">
                  <c:v>4.6746489999999996</c:v>
                </c:pt>
                <c:pt idx="50">
                  <c:v>4.4796680000000002</c:v>
                </c:pt>
                <c:pt idx="51">
                  <c:v>4.5424670000000003</c:v>
                </c:pt>
                <c:pt idx="52">
                  <c:v>4.4490460000000001</c:v>
                </c:pt>
                <c:pt idx="53">
                  <c:v>4.3773819999999999</c:v>
                </c:pt>
                <c:pt idx="54">
                  <c:v>4.5265550000000001</c:v>
                </c:pt>
                <c:pt idx="55">
                  <c:v>4.5396519999999994</c:v>
                </c:pt>
                <c:pt idx="56">
                  <c:v>4.4265540000000003</c:v>
                </c:pt>
                <c:pt idx="57">
                  <c:v>4.2977470000000002</c:v>
                </c:pt>
                <c:pt idx="58">
                  <c:v>4.5717639999999999</c:v>
                </c:pt>
                <c:pt idx="59">
                  <c:v>4.3220700000000001</c:v>
                </c:pt>
                <c:pt idx="60">
                  <c:v>4.2395269999999998</c:v>
                </c:pt>
                <c:pt idx="61">
                  <c:v>4.1981859999999998</c:v>
                </c:pt>
                <c:pt idx="62">
                  <c:v>4.0772089999999999</c:v>
                </c:pt>
                <c:pt idx="63">
                  <c:v>4.1244870000000002</c:v>
                </c:pt>
                <c:pt idx="64">
                  <c:v>4.1790080000000005</c:v>
                </c:pt>
                <c:pt idx="65">
                  <c:v>4.145073</c:v>
                </c:pt>
                <c:pt idx="66">
                  <c:v>4.0508100000000002</c:v>
                </c:pt>
                <c:pt idx="67">
                  <c:v>4.0840269999999999</c:v>
                </c:pt>
                <c:pt idx="68">
                  <c:v>4.0416249999999998</c:v>
                </c:pt>
                <c:pt idx="69">
                  <c:v>4.1351740000000001</c:v>
                </c:pt>
                <c:pt idx="70">
                  <c:v>3.9791370000000001</c:v>
                </c:pt>
                <c:pt idx="71">
                  <c:v>4.0526470000000003</c:v>
                </c:pt>
                <c:pt idx="72">
                  <c:v>3.919286</c:v>
                </c:pt>
                <c:pt idx="73">
                  <c:v>3.714575</c:v>
                </c:pt>
                <c:pt idx="74">
                  <c:v>3.9756709999999997</c:v>
                </c:pt>
                <c:pt idx="75">
                  <c:v>4.0036550000000002</c:v>
                </c:pt>
                <c:pt idx="76">
                  <c:v>4.0484609999999996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-1.8745017987575053E-4</c:v>
                </c:pt>
                <c:pt idx="2">
                  <c:v>-4.2791843575174817E-4</c:v>
                </c:pt>
                <c:pt idx="3">
                  <c:v>-6.1252414628855585E-4</c:v>
                </c:pt>
                <c:pt idx="4">
                  <c:v>-7.2393019826053431E-4</c:v>
                </c:pt>
                <c:pt idx="5">
                  <c:v>-8.1974152072991299E-4</c:v>
                </c:pt>
                <c:pt idx="6">
                  <c:v>-8.7706504004015024E-4</c:v>
                </c:pt>
                <c:pt idx="7">
                  <c:v>-8.5707343482761562E-4</c:v>
                </c:pt>
                <c:pt idx="8">
                  <c:v>-7.6520345681195057E-4</c:v>
                </c:pt>
                <c:pt idx="9">
                  <c:v>-5.7129111683363004E-4</c:v>
                </c:pt>
                <c:pt idx="10">
                  <c:v>-3.8975875952361612E-4</c:v>
                </c:pt>
                <c:pt idx="11">
                  <c:v>-2.6794706425568816E-4</c:v>
                </c:pt>
                <c:pt idx="12">
                  <c:v>-1.4600174870552335E-4</c:v>
                </c:pt>
                <c:pt idx="13">
                  <c:v>-7.9227437288337992E-5</c:v>
                </c:pt>
                <c:pt idx="14">
                  <c:v>-6.3772178288768648E-5</c:v>
                </c:pt>
                <c:pt idx="15">
                  <c:v>-7.9674545807226303E-5</c:v>
                </c:pt>
                <c:pt idx="16">
                  <c:v>-7.224830405190303E-5</c:v>
                </c:pt>
                <c:pt idx="17">
                  <c:v>-1.2299019457800032E-4</c:v>
                </c:pt>
                <c:pt idx="18">
                  <c:v>-1.3339041979024439E-5</c:v>
                </c:pt>
                <c:pt idx="19">
                  <c:v>4.6997959147382406E-5</c:v>
                </c:pt>
                <c:pt idx="20">
                  <c:v>1.3300982850454504E-4</c:v>
                </c:pt>
                <c:pt idx="21">
                  <c:v>2.7183311614667927E-4</c:v>
                </c:pt>
                <c:pt idx="22">
                  <c:v>4.4230826717754656E-4</c:v>
                </c:pt>
                <c:pt idx="23">
                  <c:v>4.3926037962529986E-4</c:v>
                </c:pt>
                <c:pt idx="24">
                  <c:v>3.8745193409790929E-4</c:v>
                </c:pt>
                <c:pt idx="25">
                  <c:v>3.0253818471621409E-4</c:v>
                </c:pt>
                <c:pt idx="26">
                  <c:v>2.3746424961236068E-4</c:v>
                </c:pt>
                <c:pt idx="27">
                  <c:v>1.9659569034599731E-4</c:v>
                </c:pt>
                <c:pt idx="28">
                  <c:v>2.2587987005856427E-4</c:v>
                </c:pt>
                <c:pt idx="29">
                  <c:v>3.1779391227761654E-4</c:v>
                </c:pt>
                <c:pt idx="30">
                  <c:v>4.0691611210271243E-4</c:v>
                </c:pt>
                <c:pt idx="31">
                  <c:v>2.7550903711262152E-4</c:v>
                </c:pt>
                <c:pt idx="32">
                  <c:v>1.7958007046224632E-4</c:v>
                </c:pt>
                <c:pt idx="33">
                  <c:v>4.8903400013334403E-5</c:v>
                </c:pt>
                <c:pt idx="34">
                  <c:v>-8.9671860403767374E-5</c:v>
                </c:pt>
                <c:pt idx="35">
                  <c:v>-4.3517530819919348E-5</c:v>
                </c:pt>
                <c:pt idx="36">
                  <c:v>9.5674674256970914E-5</c:v>
                </c:pt>
                <c:pt idx="37">
                  <c:v>3.1163017580470816E-4</c:v>
                </c:pt>
                <c:pt idx="38">
                  <c:v>4.7468788709642551E-4</c:v>
                </c:pt>
                <c:pt idx="39">
                  <c:v>6.069806289155555E-4</c:v>
                </c:pt>
                <c:pt idx="40">
                  <c:v>5.8793371866629467E-4</c:v>
                </c:pt>
                <c:pt idx="41">
                  <c:v>5.1574022067400163E-4</c:v>
                </c:pt>
                <c:pt idx="42">
                  <c:v>3.1272559167270288E-4</c:v>
                </c:pt>
                <c:pt idx="43">
                  <c:v>1.1944366532790322E-4</c:v>
                </c:pt>
                <c:pt idx="44">
                  <c:v>1.901499480578311E-6</c:v>
                </c:pt>
                <c:pt idx="45">
                  <c:v>-8.1238947867517613E-5</c:v>
                </c:pt>
                <c:pt idx="46">
                  <c:v>-6.8615104867818659E-5</c:v>
                </c:pt>
                <c:pt idx="47">
                  <c:v>-9.5583584662511624E-5</c:v>
                </c:pt>
                <c:pt idx="48">
                  <c:v>-9.1005470518751199E-5</c:v>
                </c:pt>
                <c:pt idx="49">
                  <c:v>-2.40686955522084E-4</c:v>
                </c:pt>
                <c:pt idx="50">
                  <c:v>-3.6592232619389863E-4</c:v>
                </c:pt>
                <c:pt idx="51">
                  <c:v>-5.0034156912639755E-4</c:v>
                </c:pt>
                <c:pt idx="52">
                  <c:v>-5.6531324998821233E-4</c:v>
                </c:pt>
                <c:pt idx="53">
                  <c:v>-6.6514956966344887E-4</c:v>
                </c:pt>
                <c:pt idx="54">
                  <c:v>-5.5700192194470949E-4</c:v>
                </c:pt>
                <c:pt idx="55">
                  <c:v>-3.8983415511934026E-4</c:v>
                </c:pt>
                <c:pt idx="56">
                  <c:v>-2.7536613510816378E-4</c:v>
                </c:pt>
                <c:pt idx="57">
                  <c:v>-2.2049277597278069E-4</c:v>
                </c:pt>
                <c:pt idx="58">
                  <c:v>8.5763318297874805E-5</c:v>
                </c:pt>
                <c:pt idx="59">
                  <c:v>2.3173172379048067E-4</c:v>
                </c:pt>
                <c:pt idx="60">
                  <c:v>2.7939795164309085E-4</c:v>
                </c:pt>
                <c:pt idx="61">
                  <c:v>3.4335771110710015E-4</c:v>
                </c:pt>
                <c:pt idx="62">
                  <c:v>4.7071675436005981E-4</c:v>
                </c:pt>
                <c:pt idx="63">
                  <c:v>3.0584504909136803E-4</c:v>
                </c:pt>
                <c:pt idx="64">
                  <c:v>2.3699952193280253E-4</c:v>
                </c:pt>
                <c:pt idx="65">
                  <c:v>1.44871708521183E-4</c:v>
                </c:pt>
                <c:pt idx="66">
                  <c:v>3.5637679501038591E-5</c:v>
                </c:pt>
                <c:pt idx="67">
                  <c:v>1.7487907599828575E-5</c:v>
                </c:pt>
                <c:pt idx="68">
                  <c:v>6.5628273156158529E-5</c:v>
                </c:pt>
                <c:pt idx="69">
                  <c:v>1.3688967737918547E-4</c:v>
                </c:pt>
                <c:pt idx="70">
                  <c:v>2.2080291494080509E-4</c:v>
                </c:pt>
                <c:pt idx="71">
                  <c:v>2.9825694379531956E-4</c:v>
                </c:pt>
                <c:pt idx="72">
                  <c:v>2.6293387642229273E-4</c:v>
                </c:pt>
                <c:pt idx="73">
                  <c:v>2.589649738490475E-4</c:v>
                </c:pt>
                <c:pt idx="74">
                  <c:v>2.6052087865920017E-4</c:v>
                </c:pt>
                <c:pt idx="75">
                  <c:v>2.7647687049692259E-4</c:v>
                </c:pt>
                <c:pt idx="76">
                  <c:v>2.6210660886741641E-4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26.340866999999999</c:v>
                </c:pt>
                <c:pt idx="1">
                  <c:v>27.673709999999996</c:v>
                </c:pt>
                <c:pt idx="2">
                  <c:v>27.744314000000003</c:v>
                </c:pt>
                <c:pt idx="3">
                  <c:v>27.313076000000002</c:v>
                </c:pt>
                <c:pt idx="4">
                  <c:v>28.480802000000001</c:v>
                </c:pt>
                <c:pt idx="5">
                  <c:v>29.304779999999997</c:v>
                </c:pt>
                <c:pt idx="6">
                  <c:v>29.625097999999998</c:v>
                </c:pt>
                <c:pt idx="7">
                  <c:v>30.007304999999999</c:v>
                </c:pt>
                <c:pt idx="8">
                  <c:v>27.346815000000003</c:v>
                </c:pt>
                <c:pt idx="9">
                  <c:v>23.379298000000002</c:v>
                </c:pt>
                <c:pt idx="10">
                  <c:v>25.856107000000002</c:v>
                </c:pt>
                <c:pt idx="11">
                  <c:v>26.516649999999998</c:v>
                </c:pt>
                <c:pt idx="12">
                  <c:v>25.218677</c:v>
                </c:pt>
                <c:pt idx="13">
                  <c:v>25.776653</c:v>
                </c:pt>
                <c:pt idx="14">
                  <c:v>25.782471999999999</c:v>
                </c:pt>
                <c:pt idx="15">
                  <c:v>26.053404</c:v>
                </c:pt>
                <c:pt idx="16">
                  <c:v>24.911764999999999</c:v>
                </c:pt>
                <c:pt idx="17">
                  <c:v>24.56682</c:v>
                </c:pt>
                <c:pt idx="18">
                  <c:v>25.311955999999999</c:v>
                </c:pt>
                <c:pt idx="19">
                  <c:v>25.876524</c:v>
                </c:pt>
                <c:pt idx="20">
                  <c:v>25.147624</c:v>
                </c:pt>
                <c:pt idx="21">
                  <c:v>25.434526000000002</c:v>
                </c:pt>
                <c:pt idx="22">
                  <c:v>23.939510000000002</c:v>
                </c:pt>
                <c:pt idx="23">
                  <c:v>25.753741000000002</c:v>
                </c:pt>
                <c:pt idx="24">
                  <c:v>26.230814000000002</c:v>
                </c:pt>
                <c:pt idx="25">
                  <c:v>25.723868</c:v>
                </c:pt>
                <c:pt idx="26">
                  <c:v>26.230896000000001</c:v>
                </c:pt>
                <c:pt idx="27">
                  <c:v>26.767071000000001</c:v>
                </c:pt>
                <c:pt idx="28">
                  <c:v>25.668975</c:v>
                </c:pt>
                <c:pt idx="29">
                  <c:v>26.796244000000002</c:v>
                </c:pt>
                <c:pt idx="30">
                  <c:v>26.639890000000001</c:v>
                </c:pt>
                <c:pt idx="31">
                  <c:v>26.535775000000001</c:v>
                </c:pt>
                <c:pt idx="32">
                  <c:v>27.254497999999998</c:v>
                </c:pt>
                <c:pt idx="33">
                  <c:v>27.264638000000001</c:v>
                </c:pt>
                <c:pt idx="34">
                  <c:v>27.860506000000001</c:v>
                </c:pt>
                <c:pt idx="35">
                  <c:v>28.365413</c:v>
                </c:pt>
                <c:pt idx="36">
                  <c:v>28.034083000000003</c:v>
                </c:pt>
                <c:pt idx="37">
                  <c:v>27.451953000000003</c:v>
                </c:pt>
                <c:pt idx="38">
                  <c:v>27.335875000000001</c:v>
                </c:pt>
                <c:pt idx="39">
                  <c:v>27.803165000000003</c:v>
                </c:pt>
                <c:pt idx="40">
                  <c:v>28.349303999999997</c:v>
                </c:pt>
                <c:pt idx="41">
                  <c:v>29.057002000000001</c:v>
                </c:pt>
                <c:pt idx="42">
                  <c:v>29.641960999999998</c:v>
                </c:pt>
                <c:pt idx="43">
                  <c:v>32.600383000000001</c:v>
                </c:pt>
                <c:pt idx="44">
                  <c:v>32.870778000000001</c:v>
                </c:pt>
                <c:pt idx="45">
                  <c:v>31.779378000000001</c:v>
                </c:pt>
                <c:pt idx="46">
                  <c:v>32.362534000000004</c:v>
                </c:pt>
                <c:pt idx="47">
                  <c:v>31.834951</c:v>
                </c:pt>
                <c:pt idx="48">
                  <c:v>33.170303999999994</c:v>
                </c:pt>
                <c:pt idx="49">
                  <c:v>33.812245000000004</c:v>
                </c:pt>
                <c:pt idx="50">
                  <c:v>32.878571999999998</c:v>
                </c:pt>
                <c:pt idx="51">
                  <c:v>34.123376</c:v>
                </c:pt>
                <c:pt idx="52">
                  <c:v>34.863050999999999</c:v>
                </c:pt>
                <c:pt idx="53">
                  <c:v>35.080044999999998</c:v>
                </c:pt>
                <c:pt idx="54">
                  <c:v>34.486381000000002</c:v>
                </c:pt>
                <c:pt idx="55">
                  <c:v>33.753038000000004</c:v>
                </c:pt>
                <c:pt idx="56">
                  <c:v>31.631305999999999</c:v>
                </c:pt>
                <c:pt idx="57">
                  <c:v>31.118490999999999</c:v>
                </c:pt>
                <c:pt idx="58">
                  <c:v>31.688896999999997</c:v>
                </c:pt>
                <c:pt idx="59">
                  <c:v>30.004467999999999</c:v>
                </c:pt>
                <c:pt idx="60">
                  <c:v>29.687589000000003</c:v>
                </c:pt>
                <c:pt idx="61">
                  <c:v>28.624060999999998</c:v>
                </c:pt>
                <c:pt idx="62">
                  <c:v>27.52345</c:v>
                </c:pt>
                <c:pt idx="63">
                  <c:v>29.205157</c:v>
                </c:pt>
                <c:pt idx="64">
                  <c:v>30.098414000000002</c:v>
                </c:pt>
                <c:pt idx="65">
                  <c:v>30.061557000000001</c:v>
                </c:pt>
                <c:pt idx="66">
                  <c:v>28.912747999999997</c:v>
                </c:pt>
                <c:pt idx="67">
                  <c:v>30.951605999999998</c:v>
                </c:pt>
                <c:pt idx="68">
                  <c:v>31.625421000000003</c:v>
                </c:pt>
                <c:pt idx="69">
                  <c:v>30.774243999999999</c:v>
                </c:pt>
                <c:pt idx="70">
                  <c:v>29.625942999999999</c:v>
                </c:pt>
                <c:pt idx="71">
                  <c:v>29.258970000000001</c:v>
                </c:pt>
                <c:pt idx="72">
                  <c:v>28.097628000000004</c:v>
                </c:pt>
                <c:pt idx="73">
                  <c:v>25.824002</c:v>
                </c:pt>
                <c:pt idx="74">
                  <c:v>26.438338000000002</c:v>
                </c:pt>
                <c:pt idx="75">
                  <c:v>25.775554</c:v>
                </c:pt>
                <c:pt idx="76">
                  <c:v>25.762364000000002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1.2224749944731258E-4</c:v>
                </c:pt>
                <c:pt idx="2">
                  <c:v>2.1123499909036115E-4</c:v>
                </c:pt>
                <c:pt idx="3">
                  <c:v>1.8304551730145323E-4</c:v>
                </c:pt>
                <c:pt idx="4">
                  <c:v>2.1562934481651552E-4</c:v>
                </c:pt>
                <c:pt idx="5">
                  <c:v>3.9117709740961839E-4</c:v>
                </c:pt>
                <c:pt idx="6">
                  <c:v>3.7691254764759201E-4</c:v>
                </c:pt>
                <c:pt idx="7">
                  <c:v>4.101774864559497E-4</c:v>
                </c:pt>
                <c:pt idx="8">
                  <c:v>3.9503535894074644E-4</c:v>
                </c:pt>
                <c:pt idx="9">
                  <c:v>2.428551556250152E-4</c:v>
                </c:pt>
                <c:pt idx="10">
                  <c:v>-5.4518948717659482E-6</c:v>
                </c:pt>
                <c:pt idx="11">
                  <c:v>-2.113800978731312E-4</c:v>
                </c:pt>
                <c:pt idx="12">
                  <c:v>-5.1538960330219292E-4</c:v>
                </c:pt>
                <c:pt idx="13">
                  <c:v>-6.0446939312819227E-4</c:v>
                </c:pt>
                <c:pt idx="14">
                  <c:v>-6.4555628407418197E-4</c:v>
                </c:pt>
                <c:pt idx="15">
                  <c:v>-6.771554766519586E-4</c:v>
                </c:pt>
                <c:pt idx="16">
                  <c:v>-7.9031039166189672E-4</c:v>
                </c:pt>
                <c:pt idx="17">
                  <c:v>-7.8417780287887032E-4</c:v>
                </c:pt>
                <c:pt idx="18">
                  <c:v>-6.5614785247237485E-4</c:v>
                </c:pt>
                <c:pt idx="19">
                  <c:v>-4.9830370932605467E-4</c:v>
                </c:pt>
                <c:pt idx="20">
                  <c:v>-3.6590571066189297E-4</c:v>
                </c:pt>
                <c:pt idx="21">
                  <c:v>-1.4175687290711209E-4</c:v>
                </c:pt>
                <c:pt idx="22">
                  <c:v>-2.7126058497134366E-5</c:v>
                </c:pt>
                <c:pt idx="23">
                  <c:v>1.4072918937990653E-4</c:v>
                </c:pt>
                <c:pt idx="24">
                  <c:v>3.0046016298161427E-4</c:v>
                </c:pt>
                <c:pt idx="25">
                  <c:v>4.3454626963258022E-4</c:v>
                </c:pt>
                <c:pt idx="26">
                  <c:v>5.2885995293747612E-4</c:v>
                </c:pt>
                <c:pt idx="27">
                  <c:v>6.9990421606937843E-4</c:v>
                </c:pt>
                <c:pt idx="28">
                  <c:v>6.686569986392543E-4</c:v>
                </c:pt>
                <c:pt idx="29">
                  <c:v>5.8998614660611898E-4</c:v>
                </c:pt>
                <c:pt idx="30">
                  <c:v>5.9540833402034455E-4</c:v>
                </c:pt>
                <c:pt idx="31">
                  <c:v>5.1936006841497417E-4</c:v>
                </c:pt>
                <c:pt idx="32">
                  <c:v>4.2442805993112649E-4</c:v>
                </c:pt>
                <c:pt idx="33">
                  <c:v>4.0833979613405638E-4</c:v>
                </c:pt>
                <c:pt idx="34">
                  <c:v>3.3931955562543925E-4</c:v>
                </c:pt>
                <c:pt idx="35">
                  <c:v>2.1660466209453514E-4</c:v>
                </c:pt>
                <c:pt idx="36">
                  <c:v>1.3418828113152185E-4</c:v>
                </c:pt>
                <c:pt idx="37">
                  <c:v>-2.5970921602855171E-5</c:v>
                </c:pt>
                <c:pt idx="38">
                  <c:v>-2.2480239658420078E-4</c:v>
                </c:pt>
                <c:pt idx="39">
                  <c:v>-3.5838344985531488E-4</c:v>
                </c:pt>
                <c:pt idx="40">
                  <c:v>-4.2873068302903995E-4</c:v>
                </c:pt>
                <c:pt idx="41">
                  <c:v>-3.4024022077729972E-4</c:v>
                </c:pt>
                <c:pt idx="42">
                  <c:v>-2.0788180383964571E-4</c:v>
                </c:pt>
                <c:pt idx="43">
                  <c:v>3.3372347706840633E-5</c:v>
                </c:pt>
                <c:pt idx="44">
                  <c:v>1.04479221165946E-4</c:v>
                </c:pt>
                <c:pt idx="45">
                  <c:v>7.1137530565465782E-5</c:v>
                </c:pt>
                <c:pt idx="46">
                  <c:v>-2.9751007585196367E-5</c:v>
                </c:pt>
                <c:pt idx="47">
                  <c:v>-1.3691737482060339E-4</c:v>
                </c:pt>
                <c:pt idx="48">
                  <c:v>-2.0953022374042404E-4</c:v>
                </c:pt>
                <c:pt idx="49">
                  <c:v>-1.392237594762308E-4</c:v>
                </c:pt>
                <c:pt idx="50">
                  <c:v>-8.0619376793772949E-5</c:v>
                </c:pt>
                <c:pt idx="51">
                  <c:v>7.0229041931510992E-7</c:v>
                </c:pt>
                <c:pt idx="52">
                  <c:v>7.820856340432346E-5</c:v>
                </c:pt>
                <c:pt idx="53">
                  <c:v>2.9280691491091998E-5</c:v>
                </c:pt>
                <c:pt idx="54">
                  <c:v>-8.8596645025606769E-5</c:v>
                </c:pt>
                <c:pt idx="55">
                  <c:v>-1.4249847664213005E-4</c:v>
                </c:pt>
                <c:pt idx="56">
                  <c:v>-2.7410980274254721E-4</c:v>
                </c:pt>
                <c:pt idx="57">
                  <c:v>-4.0025300498729556E-4</c:v>
                </c:pt>
                <c:pt idx="58">
                  <c:v>-5.174363532500216E-4</c:v>
                </c:pt>
                <c:pt idx="59">
                  <c:v>-5.3584632327847103E-4</c:v>
                </c:pt>
                <c:pt idx="60">
                  <c:v>-4.9014456268477017E-4</c:v>
                </c:pt>
                <c:pt idx="61">
                  <c:v>-4.006998220335555E-4</c:v>
                </c:pt>
                <c:pt idx="62">
                  <c:v>-2.516845112824096E-4</c:v>
                </c:pt>
                <c:pt idx="63">
                  <c:v>-1.2359368912897347E-4</c:v>
                </c:pt>
                <c:pt idx="64">
                  <c:v>-1.6338519143568918E-6</c:v>
                </c:pt>
                <c:pt idx="65">
                  <c:v>5.7787339256189121E-5</c:v>
                </c:pt>
                <c:pt idx="66">
                  <c:v>7.0182828391140853E-5</c:v>
                </c:pt>
                <c:pt idx="67">
                  <c:v>1.3200713905968419E-4</c:v>
                </c:pt>
                <c:pt idx="68">
                  <c:v>2.3766550171215275E-4</c:v>
                </c:pt>
                <c:pt idx="69">
                  <c:v>2.441512077827905E-4</c:v>
                </c:pt>
                <c:pt idx="70">
                  <c:v>2.4518956867237431E-4</c:v>
                </c:pt>
                <c:pt idx="71">
                  <c:v>2.6030434830596371E-4</c:v>
                </c:pt>
                <c:pt idx="72">
                  <c:v>1.623585045169209E-4</c:v>
                </c:pt>
                <c:pt idx="73">
                  <c:v>2.4109996607325903E-5</c:v>
                </c:pt>
                <c:pt idx="74">
                  <c:v>-2.2343718998731022E-5</c:v>
                </c:pt>
                <c:pt idx="75">
                  <c:v>-4.9980454756171663E-5</c:v>
                </c:pt>
                <c:pt idx="76">
                  <c:v>-5.2465034732484216E-5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24.143439999999998</c:v>
                </c:pt>
                <c:pt idx="1">
                  <c:v>24.869179000000003</c:v>
                </c:pt>
                <c:pt idx="2">
                  <c:v>24.918403000000001</c:v>
                </c:pt>
                <c:pt idx="3">
                  <c:v>25.207976000000002</c:v>
                </c:pt>
                <c:pt idx="4">
                  <c:v>25.343658999999999</c:v>
                </c:pt>
                <c:pt idx="5">
                  <c:v>27.436274999999998</c:v>
                </c:pt>
                <c:pt idx="6">
                  <c:v>29.151328000000003</c:v>
                </c:pt>
                <c:pt idx="7">
                  <c:v>30.307413</c:v>
                </c:pt>
                <c:pt idx="8">
                  <c:v>27.079813000000001</c:v>
                </c:pt>
                <c:pt idx="9">
                  <c:v>23.023914000000001</c:v>
                </c:pt>
                <c:pt idx="10">
                  <c:v>24.920135999999999</c:v>
                </c:pt>
                <c:pt idx="11">
                  <c:v>25.188537</c:v>
                </c:pt>
                <c:pt idx="12">
                  <c:v>23.227243999999999</c:v>
                </c:pt>
                <c:pt idx="13">
                  <c:v>24.129691000000001</c:v>
                </c:pt>
                <c:pt idx="14">
                  <c:v>24.29504</c:v>
                </c:pt>
                <c:pt idx="15">
                  <c:v>24.245123</c:v>
                </c:pt>
                <c:pt idx="16">
                  <c:v>23.887131</c:v>
                </c:pt>
                <c:pt idx="17">
                  <c:v>23.515022000000002</c:v>
                </c:pt>
                <c:pt idx="18">
                  <c:v>24.266985999999999</c:v>
                </c:pt>
                <c:pt idx="19">
                  <c:v>25.324396</c:v>
                </c:pt>
                <c:pt idx="20">
                  <c:v>24.434446999999999</c:v>
                </c:pt>
                <c:pt idx="21">
                  <c:v>24.179257</c:v>
                </c:pt>
                <c:pt idx="22">
                  <c:v>22.891928</c:v>
                </c:pt>
                <c:pt idx="23">
                  <c:v>23.075510999999999</c:v>
                </c:pt>
                <c:pt idx="24">
                  <c:v>23.406672</c:v>
                </c:pt>
                <c:pt idx="25">
                  <c:v>22.968057000000002</c:v>
                </c:pt>
                <c:pt idx="26">
                  <c:v>23.216342000000001</c:v>
                </c:pt>
                <c:pt idx="27">
                  <c:v>22.290851999999997</c:v>
                </c:pt>
                <c:pt idx="28">
                  <c:v>21.308892999999998</c:v>
                </c:pt>
                <c:pt idx="29">
                  <c:v>22.999957999999999</c:v>
                </c:pt>
                <c:pt idx="30">
                  <c:v>22.025983</c:v>
                </c:pt>
                <c:pt idx="31">
                  <c:v>22.112473000000001</c:v>
                </c:pt>
                <c:pt idx="32">
                  <c:v>22.120545</c:v>
                </c:pt>
                <c:pt idx="33">
                  <c:v>22.138939999999998</c:v>
                </c:pt>
                <c:pt idx="34">
                  <c:v>23.576339999999998</c:v>
                </c:pt>
                <c:pt idx="35">
                  <c:v>22.811586999999999</c:v>
                </c:pt>
                <c:pt idx="36">
                  <c:v>22.792504000000001</c:v>
                </c:pt>
                <c:pt idx="37">
                  <c:v>22.326232000000001</c:v>
                </c:pt>
                <c:pt idx="38">
                  <c:v>22.858221</c:v>
                </c:pt>
                <c:pt idx="39">
                  <c:v>23.395198999999998</c:v>
                </c:pt>
                <c:pt idx="40">
                  <c:v>24.330029</c:v>
                </c:pt>
                <c:pt idx="41">
                  <c:v>24.462040999999999</c:v>
                </c:pt>
                <c:pt idx="42">
                  <c:v>24.089392999999998</c:v>
                </c:pt>
                <c:pt idx="43">
                  <c:v>24.922806000000001</c:v>
                </c:pt>
                <c:pt idx="44">
                  <c:v>24.921348999999999</c:v>
                </c:pt>
                <c:pt idx="45">
                  <c:v>24.533135999999999</c:v>
                </c:pt>
                <c:pt idx="46">
                  <c:v>23.769967000000001</c:v>
                </c:pt>
                <c:pt idx="47">
                  <c:v>24.114471999999999</c:v>
                </c:pt>
                <c:pt idx="48">
                  <c:v>25.026699000000001</c:v>
                </c:pt>
                <c:pt idx="49">
                  <c:v>25.029529999999998</c:v>
                </c:pt>
                <c:pt idx="50">
                  <c:v>24.115905999999999</c:v>
                </c:pt>
                <c:pt idx="51">
                  <c:v>24.542259000000001</c:v>
                </c:pt>
                <c:pt idx="52">
                  <c:v>24.780526000000002</c:v>
                </c:pt>
                <c:pt idx="53">
                  <c:v>25.471070000000001</c:v>
                </c:pt>
                <c:pt idx="54">
                  <c:v>27.199509000000003</c:v>
                </c:pt>
                <c:pt idx="55">
                  <c:v>28.739103999999998</c:v>
                </c:pt>
                <c:pt idx="56">
                  <c:v>28.288959999999999</c:v>
                </c:pt>
                <c:pt idx="57">
                  <c:v>30.975628999999998</c:v>
                </c:pt>
                <c:pt idx="58">
                  <c:v>31.020154999999999</c:v>
                </c:pt>
                <c:pt idx="59">
                  <c:v>30.202825000000001</c:v>
                </c:pt>
                <c:pt idx="60">
                  <c:v>28.5944</c:v>
                </c:pt>
                <c:pt idx="61">
                  <c:v>26.521189</c:v>
                </c:pt>
                <c:pt idx="62">
                  <c:v>26.027851999999999</c:v>
                </c:pt>
                <c:pt idx="63">
                  <c:v>29.740334999999998</c:v>
                </c:pt>
                <c:pt idx="64">
                  <c:v>29.304234000000001</c:v>
                </c:pt>
                <c:pt idx="65">
                  <c:v>30.280493</c:v>
                </c:pt>
                <c:pt idx="66">
                  <c:v>30.178626000000001</c:v>
                </c:pt>
                <c:pt idx="67">
                  <c:v>30.020288000000001</c:v>
                </c:pt>
                <c:pt idx="68">
                  <c:v>31.99408</c:v>
                </c:pt>
                <c:pt idx="69">
                  <c:v>32.464365000000001</c:v>
                </c:pt>
                <c:pt idx="70">
                  <c:v>31.901777000000003</c:v>
                </c:pt>
                <c:pt idx="71">
                  <c:v>31.035420000000002</c:v>
                </c:pt>
                <c:pt idx="72">
                  <c:v>30.336138000000002</c:v>
                </c:pt>
                <c:pt idx="73">
                  <c:v>27.733566999999997</c:v>
                </c:pt>
                <c:pt idx="74">
                  <c:v>28.263096000000001</c:v>
                </c:pt>
                <c:pt idx="75">
                  <c:v>27.044944000000001</c:v>
                </c:pt>
                <c:pt idx="76">
                  <c:v>26.864235999999998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9.7266953121184164E-5</c:v>
                </c:pt>
                <c:pt idx="2">
                  <c:v>2.0814609700706778E-4</c:v>
                </c:pt>
                <c:pt idx="3">
                  <c:v>1.6627647522952975E-4</c:v>
                </c:pt>
                <c:pt idx="4">
                  <c:v>1.1400641974180524E-4</c:v>
                </c:pt>
                <c:pt idx="5">
                  <c:v>2.240827399947213E-4</c:v>
                </c:pt>
                <c:pt idx="6">
                  <c:v>2.357541511496223E-4</c:v>
                </c:pt>
                <c:pt idx="7">
                  <c:v>1.9851239959842068E-4</c:v>
                </c:pt>
                <c:pt idx="8">
                  <c:v>1.434015023966522E-5</c:v>
                </c:pt>
                <c:pt idx="9">
                  <c:v>-1.3460477447538674E-4</c:v>
                </c:pt>
                <c:pt idx="10">
                  <c:v>-4.9687430293288821E-4</c:v>
                </c:pt>
                <c:pt idx="11">
                  <c:v>-7.7692342798904601E-4</c:v>
                </c:pt>
                <c:pt idx="12">
                  <c:v>-1.003884590646572E-3</c:v>
                </c:pt>
                <c:pt idx="13">
                  <c:v>-9.4505542835309213E-4</c:v>
                </c:pt>
                <c:pt idx="14">
                  <c:v>-8.5924337931039276E-4</c:v>
                </c:pt>
                <c:pt idx="15">
                  <c:v>-7.1035537969807905E-4</c:v>
                </c:pt>
                <c:pt idx="16">
                  <c:v>-5.7886273560506024E-4</c:v>
                </c:pt>
                <c:pt idx="17">
                  <c:v>-4.7703926820715642E-4</c:v>
                </c:pt>
                <c:pt idx="18">
                  <c:v>-3.2142549411385809E-4</c:v>
                </c:pt>
                <c:pt idx="19">
                  <c:v>-1.2159385470816462E-4</c:v>
                </c:pt>
                <c:pt idx="20">
                  <c:v>4.8850980418715419E-6</c:v>
                </c:pt>
                <c:pt idx="21">
                  <c:v>4.609605791106898E-5</c:v>
                </c:pt>
                <c:pt idx="22">
                  <c:v>3.6210499573754605E-5</c:v>
                </c:pt>
                <c:pt idx="23">
                  <c:v>-1.7682311420985988E-5</c:v>
                </c:pt>
                <c:pt idx="24">
                  <c:v>-5.7008428755002958E-5</c:v>
                </c:pt>
                <c:pt idx="25">
                  <c:v>-5.3214853067771583E-6</c:v>
                </c:pt>
                <c:pt idx="26">
                  <c:v>1.403341459047375E-4</c:v>
                </c:pt>
                <c:pt idx="27">
                  <c:v>3.3292688106959303E-4</c:v>
                </c:pt>
                <c:pt idx="28">
                  <c:v>4.949344569574615E-4</c:v>
                </c:pt>
                <c:pt idx="29">
                  <c:v>6.2038065614725601E-4</c:v>
                </c:pt>
                <c:pt idx="30">
                  <c:v>6.6640246553827413E-4</c:v>
                </c:pt>
                <c:pt idx="31">
                  <c:v>6.6490700334780647E-4</c:v>
                </c:pt>
                <c:pt idx="32">
                  <c:v>6.448297529019621E-4</c:v>
                </c:pt>
                <c:pt idx="33">
                  <c:v>5.8679355634631239E-4</c:v>
                </c:pt>
                <c:pt idx="34">
                  <c:v>5.2857941768614364E-4</c:v>
                </c:pt>
                <c:pt idx="35">
                  <c:v>4.4025936546827037E-4</c:v>
                </c:pt>
                <c:pt idx="36">
                  <c:v>2.7894419785058768E-4</c:v>
                </c:pt>
                <c:pt idx="37">
                  <c:v>1.4313459404300525E-4</c:v>
                </c:pt>
                <c:pt idx="38">
                  <c:v>9.2944127068829319E-5</c:v>
                </c:pt>
                <c:pt idx="39">
                  <c:v>5.4639622215226408E-5</c:v>
                </c:pt>
                <c:pt idx="40">
                  <c:v>1.1618505135849237E-4</c:v>
                </c:pt>
                <c:pt idx="41">
                  <c:v>2.0998526970556524E-4</c:v>
                </c:pt>
                <c:pt idx="42">
                  <c:v>2.5309149179796465E-4</c:v>
                </c:pt>
                <c:pt idx="43">
                  <c:v>2.8392671127685257E-4</c:v>
                </c:pt>
                <c:pt idx="44">
                  <c:v>2.2638707400800728E-4</c:v>
                </c:pt>
                <c:pt idx="45">
                  <c:v>7.7642250372699461E-5</c:v>
                </c:pt>
                <c:pt idx="46">
                  <c:v>-1.172508365731126E-4</c:v>
                </c:pt>
                <c:pt idx="47">
                  <c:v>-2.0734216633281727E-4</c:v>
                </c:pt>
                <c:pt idx="48">
                  <c:v>-1.5527201777029579E-4</c:v>
                </c:pt>
                <c:pt idx="49">
                  <c:v>-1.2232997659127488E-4</c:v>
                </c:pt>
                <c:pt idx="50">
                  <c:v>-1.4787374615731782E-4</c:v>
                </c:pt>
                <c:pt idx="51">
                  <c:v>-2.3863523832259577E-5</c:v>
                </c:pt>
                <c:pt idx="52">
                  <c:v>7.7761901982664153E-5</c:v>
                </c:pt>
                <c:pt idx="53">
                  <c:v>-5.8879800457682196E-6</c:v>
                </c:pt>
                <c:pt idx="54">
                  <c:v>1.37021791918918E-4</c:v>
                </c:pt>
                <c:pt idx="55">
                  <c:v>3.1735561929936381E-4</c:v>
                </c:pt>
                <c:pt idx="56">
                  <c:v>2.6362557752009877E-4</c:v>
                </c:pt>
                <c:pt idx="57">
                  <c:v>2.8701305991928625E-4</c:v>
                </c:pt>
                <c:pt idx="58">
                  <c:v>1.5279222428988713E-4</c:v>
                </c:pt>
                <c:pt idx="59">
                  <c:v>-1.2925806684179999E-4</c:v>
                </c:pt>
                <c:pt idx="60">
                  <c:v>-4.1903945090861124E-4</c:v>
                </c:pt>
                <c:pt idx="61">
                  <c:v>-6.1560755741012327E-4</c:v>
                </c:pt>
                <c:pt idx="62">
                  <c:v>-8.786890553211205E-4</c:v>
                </c:pt>
                <c:pt idx="63">
                  <c:v>-7.3656814828088773E-4</c:v>
                </c:pt>
                <c:pt idx="64">
                  <c:v>-6.1526114310769624E-4</c:v>
                </c:pt>
                <c:pt idx="65">
                  <c:v>-3.8972804115865092E-4</c:v>
                </c:pt>
                <c:pt idx="66">
                  <c:v>-1.696857682759532E-4</c:v>
                </c:pt>
                <c:pt idx="67">
                  <c:v>-1.0631415369467318E-4</c:v>
                </c:pt>
                <c:pt idx="68">
                  <c:v>-2.858180306489883E-5</c:v>
                </c:pt>
                <c:pt idx="69">
                  <c:v>3.7272827476732837E-6</c:v>
                </c:pt>
                <c:pt idx="70">
                  <c:v>-4.8535974102012101E-5</c:v>
                </c:pt>
                <c:pt idx="71">
                  <c:v>-4.4799751912878521E-5</c:v>
                </c:pt>
                <c:pt idx="72">
                  <c:v>3.8468925543867836E-5</c:v>
                </c:pt>
                <c:pt idx="73">
                  <c:v>-4.0488602855669989E-5</c:v>
                </c:pt>
                <c:pt idx="74">
                  <c:v>-4.2917832157879452E-5</c:v>
                </c:pt>
                <c:pt idx="75">
                  <c:v>-7.7549452182271443E-5</c:v>
                </c:pt>
                <c:pt idx="76">
                  <c:v>-7.5498950012874589E-5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21.246879</c:v>
                </c:pt>
                <c:pt idx="1">
                  <c:v>21.851223000000001</c:v>
                </c:pt>
                <c:pt idx="2">
                  <c:v>21.739679000000002</c:v>
                </c:pt>
                <c:pt idx="3">
                  <c:v>21.869513000000001</c:v>
                </c:pt>
                <c:pt idx="4">
                  <c:v>22.114180999999999</c:v>
                </c:pt>
                <c:pt idx="5">
                  <c:v>22.005269999999999</c:v>
                </c:pt>
                <c:pt idx="6">
                  <c:v>22.156631000000001</c:v>
                </c:pt>
                <c:pt idx="7">
                  <c:v>22.168148000000002</c:v>
                </c:pt>
                <c:pt idx="8">
                  <c:v>20.911851000000002</c:v>
                </c:pt>
                <c:pt idx="9">
                  <c:v>18.462036999999999</c:v>
                </c:pt>
                <c:pt idx="10">
                  <c:v>20.142265999999999</c:v>
                </c:pt>
                <c:pt idx="11">
                  <c:v>20.152642999999998</c:v>
                </c:pt>
                <c:pt idx="12">
                  <c:v>19.443087999999999</c:v>
                </c:pt>
                <c:pt idx="13">
                  <c:v>19.681253999999999</c:v>
                </c:pt>
                <c:pt idx="14">
                  <c:v>19.972849</c:v>
                </c:pt>
                <c:pt idx="15">
                  <c:v>19.816302</c:v>
                </c:pt>
                <c:pt idx="16">
                  <c:v>20.058624999999999</c:v>
                </c:pt>
                <c:pt idx="17">
                  <c:v>19.754535999999998</c:v>
                </c:pt>
                <c:pt idx="18">
                  <c:v>20.114373000000001</c:v>
                </c:pt>
                <c:pt idx="19">
                  <c:v>20.492072</c:v>
                </c:pt>
                <c:pt idx="20">
                  <c:v>20.010794000000001</c:v>
                </c:pt>
                <c:pt idx="21">
                  <c:v>20.256715</c:v>
                </c:pt>
                <c:pt idx="22">
                  <c:v>19.003107</c:v>
                </c:pt>
                <c:pt idx="23">
                  <c:v>19.608373</c:v>
                </c:pt>
                <c:pt idx="24">
                  <c:v>20.016591000000002</c:v>
                </c:pt>
                <c:pt idx="25">
                  <c:v>20.027782000000002</c:v>
                </c:pt>
                <c:pt idx="26">
                  <c:v>20.345991000000001</c:v>
                </c:pt>
                <c:pt idx="27">
                  <c:v>19.544920000000001</c:v>
                </c:pt>
                <c:pt idx="28">
                  <c:v>19.062992000000001</c:v>
                </c:pt>
                <c:pt idx="29">
                  <c:v>20.010607999999998</c:v>
                </c:pt>
                <c:pt idx="30">
                  <c:v>19.367864999999998</c:v>
                </c:pt>
                <c:pt idx="31">
                  <c:v>19.219069000000001</c:v>
                </c:pt>
                <c:pt idx="32">
                  <c:v>19.150629000000002</c:v>
                </c:pt>
                <c:pt idx="33">
                  <c:v>19.220714999999998</c:v>
                </c:pt>
                <c:pt idx="34">
                  <c:v>19.830908999999998</c:v>
                </c:pt>
                <c:pt idx="35">
                  <c:v>19.662585999999997</c:v>
                </c:pt>
                <c:pt idx="36">
                  <c:v>19.645866000000002</c:v>
                </c:pt>
                <c:pt idx="37">
                  <c:v>19.188879</c:v>
                </c:pt>
                <c:pt idx="38">
                  <c:v>19.269193999999999</c:v>
                </c:pt>
                <c:pt idx="39">
                  <c:v>20.152987</c:v>
                </c:pt>
                <c:pt idx="40">
                  <c:v>20.339469000000001</c:v>
                </c:pt>
                <c:pt idx="41">
                  <c:v>20.126300000000001</c:v>
                </c:pt>
                <c:pt idx="42">
                  <c:v>20.080316</c:v>
                </c:pt>
                <c:pt idx="43">
                  <c:v>19.832566</c:v>
                </c:pt>
                <c:pt idx="44">
                  <c:v>19.572654</c:v>
                </c:pt>
                <c:pt idx="45">
                  <c:v>19.500235999999997</c:v>
                </c:pt>
                <c:pt idx="46">
                  <c:v>19.734832000000001</c:v>
                </c:pt>
                <c:pt idx="47">
                  <c:v>19.715045</c:v>
                </c:pt>
                <c:pt idx="48">
                  <c:v>19.536928</c:v>
                </c:pt>
                <c:pt idx="49">
                  <c:v>19.294528</c:v>
                </c:pt>
                <c:pt idx="50">
                  <c:v>18.941113000000001</c:v>
                </c:pt>
                <c:pt idx="51">
                  <c:v>18.924163</c:v>
                </c:pt>
                <c:pt idx="52">
                  <c:v>18.689235999999998</c:v>
                </c:pt>
                <c:pt idx="53">
                  <c:v>18.764751</c:v>
                </c:pt>
                <c:pt idx="54">
                  <c:v>18.622382000000002</c:v>
                </c:pt>
                <c:pt idx="55">
                  <c:v>18.256160000000001</c:v>
                </c:pt>
                <c:pt idx="56">
                  <c:v>18.477370000000001</c:v>
                </c:pt>
                <c:pt idx="57">
                  <c:v>18.117619000000001</c:v>
                </c:pt>
                <c:pt idx="58">
                  <c:v>18.682296000000001</c:v>
                </c:pt>
                <c:pt idx="59">
                  <c:v>18.110114000000003</c:v>
                </c:pt>
                <c:pt idx="60">
                  <c:v>17.500232999999998</c:v>
                </c:pt>
                <c:pt idx="61">
                  <c:v>17.227981</c:v>
                </c:pt>
                <c:pt idx="62">
                  <c:v>16.904333999999999</c:v>
                </c:pt>
                <c:pt idx="63">
                  <c:v>17.482399999999998</c:v>
                </c:pt>
                <c:pt idx="64">
                  <c:v>18.162030999999999</c:v>
                </c:pt>
                <c:pt idx="65">
                  <c:v>18.110780999999999</c:v>
                </c:pt>
                <c:pt idx="66">
                  <c:v>18.038435</c:v>
                </c:pt>
                <c:pt idx="67">
                  <c:v>17.758581</c:v>
                </c:pt>
                <c:pt idx="68">
                  <c:v>17.719708999999998</c:v>
                </c:pt>
                <c:pt idx="69">
                  <c:v>17.714832000000001</c:v>
                </c:pt>
                <c:pt idx="70">
                  <c:v>17.381774</c:v>
                </c:pt>
                <c:pt idx="71">
                  <c:v>16.953665000000001</c:v>
                </c:pt>
                <c:pt idx="72">
                  <c:v>16.523212000000001</c:v>
                </c:pt>
                <c:pt idx="73">
                  <c:v>15.177220999999999</c:v>
                </c:pt>
                <c:pt idx="74">
                  <c:v>16.105964</c:v>
                </c:pt>
                <c:pt idx="75">
                  <c:v>15.936060000000001</c:v>
                </c:pt>
                <c:pt idx="76">
                  <c:v>16.082924999999999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7.417751416567212E-5</c:v>
                </c:pt>
                <c:pt idx="2">
                  <c:v>1.0501836715262554E-4</c:v>
                </c:pt>
                <c:pt idx="3">
                  <c:v>1.139017266313117E-4</c:v>
                </c:pt>
                <c:pt idx="4">
                  <c:v>1.247355344902764E-4</c:v>
                </c:pt>
                <c:pt idx="5">
                  <c:v>1.2438492434561628E-4</c:v>
                </c:pt>
                <c:pt idx="6">
                  <c:v>4.9886044596890271E-5</c:v>
                </c:pt>
                <c:pt idx="7">
                  <c:v>4.8611817276488617E-5</c:v>
                </c:pt>
                <c:pt idx="8">
                  <c:v>3.3415829592889275E-5</c:v>
                </c:pt>
                <c:pt idx="9">
                  <c:v>6.2902288730991551E-5</c:v>
                </c:pt>
                <c:pt idx="10">
                  <c:v>1.1171272058711702E-4</c:v>
                </c:pt>
                <c:pt idx="11">
                  <c:v>6.244307614705673E-5</c:v>
                </c:pt>
                <c:pt idx="12">
                  <c:v>-1.0264138300687643E-5</c:v>
                </c:pt>
                <c:pt idx="13">
                  <c:v>-1.0998031889415953E-4</c:v>
                </c:pt>
                <c:pt idx="14">
                  <c:v>-2.4683194017449813E-4</c:v>
                </c:pt>
                <c:pt idx="15">
                  <c:v>-4.1127712024775385E-4</c:v>
                </c:pt>
                <c:pt idx="16">
                  <c:v>-4.6363931135666247E-4</c:v>
                </c:pt>
                <c:pt idx="17">
                  <c:v>-5.1119207305966394E-4</c:v>
                </c:pt>
                <c:pt idx="18">
                  <c:v>-4.4285538543768234E-4</c:v>
                </c:pt>
                <c:pt idx="19">
                  <c:v>-3.0878064266759344E-4</c:v>
                </c:pt>
                <c:pt idx="20">
                  <c:v>-1.8696146811980814E-4</c:v>
                </c:pt>
                <c:pt idx="21">
                  <c:v>-1.135142820080076E-4</c:v>
                </c:pt>
                <c:pt idx="22">
                  <c:v>-9.66377091144024E-5</c:v>
                </c:pt>
                <c:pt idx="23">
                  <c:v>-1.0016169941709648E-4</c:v>
                </c:pt>
                <c:pt idx="24">
                  <c:v>-9.621914136455714E-5</c:v>
                </c:pt>
                <c:pt idx="25">
                  <c:v>-2.6672440198597996E-6</c:v>
                </c:pt>
                <c:pt idx="26">
                  <c:v>6.4070399223896673E-5</c:v>
                </c:pt>
                <c:pt idx="27">
                  <c:v>1.4584128113388946E-4</c:v>
                </c:pt>
                <c:pt idx="28">
                  <c:v>1.9266295097783968E-4</c:v>
                </c:pt>
                <c:pt idx="29">
                  <c:v>2.3700280481127106E-4</c:v>
                </c:pt>
                <c:pt idx="30">
                  <c:v>1.6709301280439756E-4</c:v>
                </c:pt>
                <c:pt idx="31">
                  <c:v>9.7555959935688484E-5</c:v>
                </c:pt>
                <c:pt idx="32">
                  <c:v>7.6432209945892515E-5</c:v>
                </c:pt>
                <c:pt idx="33">
                  <c:v>6.2083643480982632E-5</c:v>
                </c:pt>
                <c:pt idx="34">
                  <c:v>4.1799667226823567E-5</c:v>
                </c:pt>
                <c:pt idx="35">
                  <c:v>4.8641411897721914E-5</c:v>
                </c:pt>
                <c:pt idx="36">
                  <c:v>3.9436946031382958E-5</c:v>
                </c:pt>
                <c:pt idx="37">
                  <c:v>1.7441642718887671E-5</c:v>
                </c:pt>
                <c:pt idx="38">
                  <c:v>-1.4786233719244022E-5</c:v>
                </c:pt>
                <c:pt idx="39">
                  <c:v>1.7564162738334171E-5</c:v>
                </c:pt>
                <c:pt idx="40">
                  <c:v>4.954432080662085E-5</c:v>
                </c:pt>
                <c:pt idx="41">
                  <c:v>7.0242038387974748E-5</c:v>
                </c:pt>
                <c:pt idx="42">
                  <c:v>1.0075558974092323E-4</c:v>
                </c:pt>
                <c:pt idx="43">
                  <c:v>9.8006841887881386E-5</c:v>
                </c:pt>
                <c:pt idx="44">
                  <c:v>-4.031740470907978E-5</c:v>
                </c:pt>
                <c:pt idx="45">
                  <c:v>-1.6974222308971783E-4</c:v>
                </c:pt>
                <c:pt idx="46">
                  <c:v>-1.9261469116957705E-4</c:v>
                </c:pt>
                <c:pt idx="47">
                  <c:v>-2.2521992056889165E-4</c:v>
                </c:pt>
                <c:pt idx="48">
                  <c:v>-2.7036583048719069E-4</c:v>
                </c:pt>
                <c:pt idx="49">
                  <c:v>-2.8249106827842073E-4</c:v>
                </c:pt>
                <c:pt idx="50">
                  <c:v>-2.7083064468778396E-4</c:v>
                </c:pt>
                <c:pt idx="51">
                  <c:v>-3.2609590132444703E-4</c:v>
                </c:pt>
                <c:pt idx="52">
                  <c:v>-3.7662778380878777E-4</c:v>
                </c:pt>
                <c:pt idx="53">
                  <c:v>-3.1376622831213096E-4</c:v>
                </c:pt>
                <c:pt idx="54">
                  <c:v>-2.4416423923000858E-4</c:v>
                </c:pt>
                <c:pt idx="55">
                  <c:v>-1.7197798272897179E-4</c:v>
                </c:pt>
                <c:pt idx="56">
                  <c:v>2.0080751999183204E-5</c:v>
                </c:pt>
                <c:pt idx="57">
                  <c:v>1.6021299207675806E-4</c:v>
                </c:pt>
                <c:pt idx="58">
                  <c:v>3.0226011343659318E-4</c:v>
                </c:pt>
                <c:pt idx="59">
                  <c:v>4.1430672160258978E-4</c:v>
                </c:pt>
                <c:pt idx="60">
                  <c:v>4.6446540943996658E-4</c:v>
                </c:pt>
                <c:pt idx="61">
                  <c:v>4.0389222329883601E-4</c:v>
                </c:pt>
                <c:pt idx="62">
                  <c:v>4.0737559233687819E-4</c:v>
                </c:pt>
                <c:pt idx="63">
                  <c:v>3.5066556371382004E-4</c:v>
                </c:pt>
                <c:pt idx="64">
                  <c:v>3.7040075778160114E-4</c:v>
                </c:pt>
                <c:pt idx="65">
                  <c:v>3.8443105869612757E-4</c:v>
                </c:pt>
                <c:pt idx="66">
                  <c:v>4.2333027949138715E-4</c:v>
                </c:pt>
                <c:pt idx="67">
                  <c:v>4.2077417693994843E-4</c:v>
                </c:pt>
                <c:pt idx="68">
                  <c:v>3.9358567773417597E-4</c:v>
                </c:pt>
                <c:pt idx="69">
                  <c:v>3.0376985748658267E-4</c:v>
                </c:pt>
                <c:pt idx="70">
                  <c:v>2.6873633100993013E-4</c:v>
                </c:pt>
                <c:pt idx="71">
                  <c:v>1.607749427046475E-4</c:v>
                </c:pt>
                <c:pt idx="72">
                  <c:v>6.3154615031439513E-5</c:v>
                </c:pt>
                <c:pt idx="73">
                  <c:v>-4.8097407844789229E-5</c:v>
                </c:pt>
                <c:pt idx="74">
                  <c:v>-9.4400448670822355E-5</c:v>
                </c:pt>
                <c:pt idx="75">
                  <c:v>-1.4312696956893256E-4</c:v>
                </c:pt>
                <c:pt idx="76">
                  <c:v>-1.4867939810810999E-4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14.268501000000001</c:v>
                </c:pt>
                <c:pt idx="1">
                  <c:v>14.404456</c:v>
                </c:pt>
                <c:pt idx="2">
                  <c:v>14.47045</c:v>
                </c:pt>
                <c:pt idx="3">
                  <c:v>14.576608999999999</c:v>
                </c:pt>
                <c:pt idx="4">
                  <c:v>14.527804000000001</c:v>
                </c:pt>
                <c:pt idx="5">
                  <c:v>14.668835000000001</c:v>
                </c:pt>
                <c:pt idx="6">
                  <c:v>15.170715</c:v>
                </c:pt>
                <c:pt idx="7">
                  <c:v>15.086976000000002</c:v>
                </c:pt>
                <c:pt idx="8">
                  <c:v>13.908082</c:v>
                </c:pt>
                <c:pt idx="9">
                  <c:v>12.038214</c:v>
                </c:pt>
                <c:pt idx="10">
                  <c:v>13.025910000000001</c:v>
                </c:pt>
                <c:pt idx="11">
                  <c:v>13.27449</c:v>
                </c:pt>
                <c:pt idx="12">
                  <c:v>12.758004</c:v>
                </c:pt>
                <c:pt idx="13">
                  <c:v>13.074386000000001</c:v>
                </c:pt>
                <c:pt idx="14">
                  <c:v>13.170389000000002</c:v>
                </c:pt>
                <c:pt idx="15">
                  <c:v>13.17056</c:v>
                </c:pt>
                <c:pt idx="16">
                  <c:v>13.200992999999999</c:v>
                </c:pt>
                <c:pt idx="17">
                  <c:v>13.068811999999999</c:v>
                </c:pt>
                <c:pt idx="18">
                  <c:v>13.313997000000001</c:v>
                </c:pt>
                <c:pt idx="19">
                  <c:v>13.45529</c:v>
                </c:pt>
                <c:pt idx="20">
                  <c:v>13.140283999999999</c:v>
                </c:pt>
                <c:pt idx="21">
                  <c:v>13.280297000000001</c:v>
                </c:pt>
                <c:pt idx="22">
                  <c:v>12.463594000000001</c:v>
                </c:pt>
                <c:pt idx="23">
                  <c:v>12.638575999999999</c:v>
                </c:pt>
                <c:pt idx="24">
                  <c:v>12.782717</c:v>
                </c:pt>
                <c:pt idx="25">
                  <c:v>12.510709</c:v>
                </c:pt>
                <c:pt idx="26">
                  <c:v>12.588775</c:v>
                </c:pt>
                <c:pt idx="27">
                  <c:v>12.196367</c:v>
                </c:pt>
                <c:pt idx="28">
                  <c:v>11.839185000000001</c:v>
                </c:pt>
                <c:pt idx="29">
                  <c:v>12.422974</c:v>
                </c:pt>
                <c:pt idx="30">
                  <c:v>11.783049999999999</c:v>
                </c:pt>
                <c:pt idx="31">
                  <c:v>11.863789000000001</c:v>
                </c:pt>
                <c:pt idx="32">
                  <c:v>11.871601</c:v>
                </c:pt>
                <c:pt idx="33">
                  <c:v>11.851896999999999</c:v>
                </c:pt>
                <c:pt idx="34">
                  <c:v>12.382612</c:v>
                </c:pt>
                <c:pt idx="35">
                  <c:v>12.252244000000001</c:v>
                </c:pt>
                <c:pt idx="36">
                  <c:v>12.346336000000001</c:v>
                </c:pt>
                <c:pt idx="37">
                  <c:v>12.210828999999999</c:v>
                </c:pt>
                <c:pt idx="38">
                  <c:v>12.475322999999999</c:v>
                </c:pt>
                <c:pt idx="39">
                  <c:v>13.110215</c:v>
                </c:pt>
                <c:pt idx="40">
                  <c:v>13.591811999999999</c:v>
                </c:pt>
                <c:pt idx="41">
                  <c:v>13.412085999999999</c:v>
                </c:pt>
                <c:pt idx="42">
                  <c:v>13.305828</c:v>
                </c:pt>
                <c:pt idx="43">
                  <c:v>13.366964000000001</c:v>
                </c:pt>
                <c:pt idx="44">
                  <c:v>13.357892999999999</c:v>
                </c:pt>
                <c:pt idx="45">
                  <c:v>13.334686999999999</c:v>
                </c:pt>
                <c:pt idx="46">
                  <c:v>13.148485999999998</c:v>
                </c:pt>
                <c:pt idx="47">
                  <c:v>13.272839999999999</c:v>
                </c:pt>
                <c:pt idx="48">
                  <c:v>13.485104999999999</c:v>
                </c:pt>
                <c:pt idx="49">
                  <c:v>13.460967000000002</c:v>
                </c:pt>
                <c:pt idx="50">
                  <c:v>13.082874</c:v>
                </c:pt>
                <c:pt idx="51">
                  <c:v>13.089672999999999</c:v>
                </c:pt>
                <c:pt idx="52">
                  <c:v>13.148275</c:v>
                </c:pt>
                <c:pt idx="53">
                  <c:v>13.080828</c:v>
                </c:pt>
                <c:pt idx="54">
                  <c:v>13.613783999999999</c:v>
                </c:pt>
                <c:pt idx="55">
                  <c:v>13.596222000000001</c:v>
                </c:pt>
                <c:pt idx="56">
                  <c:v>13.368528</c:v>
                </c:pt>
                <c:pt idx="57">
                  <c:v>13.412386999999999</c:v>
                </c:pt>
                <c:pt idx="58">
                  <c:v>13.988723</c:v>
                </c:pt>
                <c:pt idx="59">
                  <c:v>13.463069000000001</c:v>
                </c:pt>
                <c:pt idx="60">
                  <c:v>12.995967</c:v>
                </c:pt>
                <c:pt idx="61">
                  <c:v>12.540032999999999</c:v>
                </c:pt>
                <c:pt idx="62">
                  <c:v>12.308892999999999</c:v>
                </c:pt>
                <c:pt idx="63">
                  <c:v>13.108224</c:v>
                </c:pt>
                <c:pt idx="64">
                  <c:v>13.398814999999999</c:v>
                </c:pt>
                <c:pt idx="65">
                  <c:v>13.353701999999998</c:v>
                </c:pt>
                <c:pt idx="66">
                  <c:v>14.063954999999998</c:v>
                </c:pt>
                <c:pt idx="67">
                  <c:v>13.869316</c:v>
                </c:pt>
                <c:pt idx="68">
                  <c:v>15.614082000000002</c:v>
                </c:pt>
                <c:pt idx="69">
                  <c:v>17.112386999999998</c:v>
                </c:pt>
                <c:pt idx="70">
                  <c:v>16.430281000000001</c:v>
                </c:pt>
                <c:pt idx="71">
                  <c:v>15.612957000000002</c:v>
                </c:pt>
                <c:pt idx="72">
                  <c:v>15.012979999999999</c:v>
                </c:pt>
                <c:pt idx="73">
                  <c:v>14.578839000000002</c:v>
                </c:pt>
                <c:pt idx="74">
                  <c:v>14.275535000000001</c:v>
                </c:pt>
                <c:pt idx="75">
                  <c:v>13.381480999999999</c:v>
                </c:pt>
                <c:pt idx="76">
                  <c:v>13.550112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-1.4158799121376241E-5</c:v>
                </c:pt>
                <c:pt idx="2">
                  <c:v>-3.4366956500681139E-5</c:v>
                </c:pt>
                <c:pt idx="3">
                  <c:v>7.8337401033874985E-6</c:v>
                </c:pt>
                <c:pt idx="4">
                  <c:v>8.8994204881852337E-5</c:v>
                </c:pt>
                <c:pt idx="5">
                  <c:v>1.9453898200559608E-4</c:v>
                </c:pt>
                <c:pt idx="6">
                  <c:v>4.7571122241847001E-4</c:v>
                </c:pt>
                <c:pt idx="7">
                  <c:v>6.6885713216083211E-4</c:v>
                </c:pt>
                <c:pt idx="8">
                  <c:v>5.5568809194625273E-4</c:v>
                </c:pt>
                <c:pt idx="9">
                  <c:v>5.1563007939129952E-4</c:v>
                </c:pt>
                <c:pt idx="10">
                  <c:v>4.14551110353566E-4</c:v>
                </c:pt>
                <c:pt idx="11">
                  <c:v>1.0942094127958666E-4</c:v>
                </c:pt>
                <c:pt idx="12">
                  <c:v>-1.2353806192366636E-4</c:v>
                </c:pt>
                <c:pt idx="13">
                  <c:v>-1.2767908830819106E-4</c:v>
                </c:pt>
                <c:pt idx="14">
                  <c:v>-1.5873395423387799E-4</c:v>
                </c:pt>
                <c:pt idx="15">
                  <c:v>-1.7300760229044569E-4</c:v>
                </c:pt>
                <c:pt idx="16">
                  <c:v>-1.9785867228020208E-4</c:v>
                </c:pt>
                <c:pt idx="17">
                  <c:v>-2.6223490752750727E-4</c:v>
                </c:pt>
                <c:pt idx="18">
                  <c:v>-2.4213922481040775E-4</c:v>
                </c:pt>
                <c:pt idx="19">
                  <c:v>-2.4684918279537291E-4</c:v>
                </c:pt>
                <c:pt idx="20">
                  <c:v>-2.35753903876852E-4</c:v>
                </c:pt>
                <c:pt idx="21">
                  <c:v>-2.0306960245143716E-4</c:v>
                </c:pt>
                <c:pt idx="22">
                  <c:v>-2.1842323403900018E-4</c:v>
                </c:pt>
                <c:pt idx="23">
                  <c:v>-2.333787099754957E-4</c:v>
                </c:pt>
                <c:pt idx="24">
                  <c:v>-2.1278021732068009E-4</c:v>
                </c:pt>
                <c:pt idx="25">
                  <c:v>-1.6934117825924888E-4</c:v>
                </c:pt>
                <c:pt idx="26">
                  <c:v>-1.362094890293335E-4</c:v>
                </c:pt>
                <c:pt idx="27">
                  <c:v>-4.8081283113397129E-5</c:v>
                </c:pt>
                <c:pt idx="28">
                  <c:v>-1.7656189134279586E-5</c:v>
                </c:pt>
                <c:pt idx="29">
                  <c:v>6.767927000772439E-5</c:v>
                </c:pt>
                <c:pt idx="30">
                  <c:v>2.8565400779638936E-5</c:v>
                </c:pt>
                <c:pt idx="31">
                  <c:v>-8.1735500393778492E-6</c:v>
                </c:pt>
                <c:pt idx="32">
                  <c:v>-6.087336022723198E-5</c:v>
                </c:pt>
                <c:pt idx="33">
                  <c:v>-8.7057396529406915E-5</c:v>
                </c:pt>
                <c:pt idx="34">
                  <c:v>-1.1180114744985412E-4</c:v>
                </c:pt>
                <c:pt idx="35">
                  <c:v>-8.4861298207268923E-5</c:v>
                </c:pt>
                <c:pt idx="36">
                  <c:v>-5.4952863009636666E-5</c:v>
                </c:pt>
                <c:pt idx="37">
                  <c:v>-6.7263325849461721E-6</c:v>
                </c:pt>
                <c:pt idx="38">
                  <c:v>5.4643799054942776E-5</c:v>
                </c:pt>
                <c:pt idx="39">
                  <c:v>1.2383933498011097E-4</c:v>
                </c:pt>
                <c:pt idx="40">
                  <c:v>2.1438658986786774E-4</c:v>
                </c:pt>
                <c:pt idx="41">
                  <c:v>2.3311332384379956E-4</c:v>
                </c:pt>
                <c:pt idx="42">
                  <c:v>2.1695916545669768E-4</c:v>
                </c:pt>
                <c:pt idx="43">
                  <c:v>1.3935378489423272E-4</c:v>
                </c:pt>
                <c:pt idx="44">
                  <c:v>1.1825073500158111E-5</c:v>
                </c:pt>
                <c:pt idx="45">
                  <c:v>-1.1638599678343085E-4</c:v>
                </c:pt>
                <c:pt idx="46">
                  <c:v>-2.3090978178155562E-4</c:v>
                </c:pt>
                <c:pt idx="47">
                  <c:v>-2.6639722026661384E-4</c:v>
                </c:pt>
                <c:pt idx="48">
                  <c:v>-2.122841565353931E-4</c:v>
                </c:pt>
                <c:pt idx="49">
                  <c:v>-1.862179183609271E-4</c:v>
                </c:pt>
                <c:pt idx="50">
                  <c:v>-2.4417390926763621E-4</c:v>
                </c:pt>
                <c:pt idx="51">
                  <c:v>-2.6708297826851614E-4</c:v>
                </c:pt>
                <c:pt idx="52">
                  <c:v>-3.0800585310763594E-4</c:v>
                </c:pt>
                <c:pt idx="53">
                  <c:v>-3.9951371313837474E-4</c:v>
                </c:pt>
                <c:pt idx="54">
                  <c:v>-2.9906041541971889E-4</c:v>
                </c:pt>
                <c:pt idx="55">
                  <c:v>-1.1231784224130926E-4</c:v>
                </c:pt>
                <c:pt idx="56">
                  <c:v>6.7744297175229581E-5</c:v>
                </c:pt>
                <c:pt idx="57">
                  <c:v>1.9443596203715048E-4</c:v>
                </c:pt>
                <c:pt idx="58">
                  <c:v>3.8884171163623558E-4</c:v>
                </c:pt>
                <c:pt idx="59">
                  <c:v>3.8364111819954547E-4</c:v>
                </c:pt>
                <c:pt idx="60">
                  <c:v>3.3218573410915251E-4</c:v>
                </c:pt>
                <c:pt idx="61">
                  <c:v>2.6278278490716848E-4</c:v>
                </c:pt>
                <c:pt idx="62">
                  <c:v>2.2686122261236915E-4</c:v>
                </c:pt>
                <c:pt idx="63">
                  <c:v>1.6170997402303514E-4</c:v>
                </c:pt>
                <c:pt idx="64">
                  <c:v>1.8632065045734675E-4</c:v>
                </c:pt>
                <c:pt idx="65">
                  <c:v>2.1727872299374924E-4</c:v>
                </c:pt>
                <c:pt idx="66">
                  <c:v>2.119048856689896E-4</c:v>
                </c:pt>
                <c:pt idx="67">
                  <c:v>2.1488310146250132E-4</c:v>
                </c:pt>
                <c:pt idx="68">
                  <c:v>2.7772014415495541E-4</c:v>
                </c:pt>
                <c:pt idx="69">
                  <c:v>1.0086946969152413E-4</c:v>
                </c:pt>
                <c:pt idx="70">
                  <c:v>-1.8427626124005431E-4</c:v>
                </c:pt>
                <c:pt idx="71">
                  <c:v>-3.7121777524924996E-4</c:v>
                </c:pt>
                <c:pt idx="72">
                  <c:v>-4.8964778435702753E-4</c:v>
                </c:pt>
                <c:pt idx="73">
                  <c:v>-4.0084735698795213E-4</c:v>
                </c:pt>
                <c:pt idx="74">
                  <c:v>-2.1641161804816144E-4</c:v>
                </c:pt>
                <c:pt idx="75">
                  <c:v>9.1941102476425477E-5</c:v>
                </c:pt>
                <c:pt idx="76">
                  <c:v>3.3887122259568627E-4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0.89813299999999996</c:v>
                </c:pt>
                <c:pt idx="1">
                  <c:v>0.9186709999999999</c:v>
                </c:pt>
                <c:pt idx="2">
                  <c:v>0.95978399999999997</c:v>
                </c:pt>
                <c:pt idx="3">
                  <c:v>0.94998400000000005</c:v>
                </c:pt>
                <c:pt idx="4">
                  <c:v>0.94015599999999999</c:v>
                </c:pt>
                <c:pt idx="5">
                  <c:v>0.92939699999999992</c:v>
                </c:pt>
                <c:pt idx="6">
                  <c:v>0.92467600000000005</c:v>
                </c:pt>
                <c:pt idx="7">
                  <c:v>0.89088199999999995</c:v>
                </c:pt>
                <c:pt idx="8">
                  <c:v>0.92138600000000004</c:v>
                </c:pt>
                <c:pt idx="9">
                  <c:v>0.82682800000000012</c:v>
                </c:pt>
                <c:pt idx="10">
                  <c:v>0.86104400000000003</c:v>
                </c:pt>
                <c:pt idx="11">
                  <c:v>0.84943600000000008</c:v>
                </c:pt>
                <c:pt idx="12">
                  <c:v>0.85602999999999996</c:v>
                </c:pt>
                <c:pt idx="13">
                  <c:v>0.83824300000000007</c:v>
                </c:pt>
                <c:pt idx="14">
                  <c:v>0.84152000000000005</c:v>
                </c:pt>
                <c:pt idx="15">
                  <c:v>0.84736800000000001</c:v>
                </c:pt>
                <c:pt idx="16">
                  <c:v>0.83464300000000002</c:v>
                </c:pt>
                <c:pt idx="17">
                  <c:v>0.821608</c:v>
                </c:pt>
                <c:pt idx="18">
                  <c:v>0.826685</c:v>
                </c:pt>
                <c:pt idx="19">
                  <c:v>0.84358899999999992</c:v>
                </c:pt>
                <c:pt idx="20">
                  <c:v>0.86427600000000004</c:v>
                </c:pt>
                <c:pt idx="21">
                  <c:v>0.90320800000000001</c:v>
                </c:pt>
                <c:pt idx="22">
                  <c:v>0.86441800000000002</c:v>
                </c:pt>
                <c:pt idx="23">
                  <c:v>0.85544699999999996</c:v>
                </c:pt>
                <c:pt idx="24">
                  <c:v>0.86265800000000004</c:v>
                </c:pt>
                <c:pt idx="25">
                  <c:v>0.85927199999999992</c:v>
                </c:pt>
                <c:pt idx="26">
                  <c:v>0.84997000000000011</c:v>
                </c:pt>
                <c:pt idx="27">
                  <c:v>0.85615799999999997</c:v>
                </c:pt>
                <c:pt idx="28">
                  <c:v>0.85591299999999992</c:v>
                </c:pt>
                <c:pt idx="29">
                  <c:v>0.85911700000000002</c:v>
                </c:pt>
                <c:pt idx="30">
                  <c:v>0.840306</c:v>
                </c:pt>
                <c:pt idx="31">
                  <c:v>0.84273700000000007</c:v>
                </c:pt>
                <c:pt idx="32">
                  <c:v>0.85187199999999996</c:v>
                </c:pt>
                <c:pt idx="33">
                  <c:v>0.84280499999999992</c:v>
                </c:pt>
                <c:pt idx="34">
                  <c:v>0.84149200000000002</c:v>
                </c:pt>
                <c:pt idx="35">
                  <c:v>0.83810899999999999</c:v>
                </c:pt>
                <c:pt idx="36">
                  <c:v>0.84481000000000006</c:v>
                </c:pt>
                <c:pt idx="37">
                  <c:v>0.83519900000000002</c:v>
                </c:pt>
                <c:pt idx="38">
                  <c:v>0.8360479999999999</c:v>
                </c:pt>
                <c:pt idx="39">
                  <c:v>0.83800799999999998</c:v>
                </c:pt>
                <c:pt idx="40">
                  <c:v>0.847993</c:v>
                </c:pt>
                <c:pt idx="41">
                  <c:v>0.850634</c:v>
                </c:pt>
                <c:pt idx="42">
                  <c:v>0.84742600000000001</c:v>
                </c:pt>
                <c:pt idx="43">
                  <c:v>0.84644400000000009</c:v>
                </c:pt>
                <c:pt idx="44">
                  <c:v>0.84682999999999997</c:v>
                </c:pt>
                <c:pt idx="45">
                  <c:v>0.85638700000000012</c:v>
                </c:pt>
                <c:pt idx="46">
                  <c:v>0.8822620000000001</c:v>
                </c:pt>
                <c:pt idx="47">
                  <c:v>0.87958700000000012</c:v>
                </c:pt>
                <c:pt idx="48">
                  <c:v>0.89809899999999998</c:v>
                </c:pt>
                <c:pt idx="49">
                  <c:v>0.92054500000000006</c:v>
                </c:pt>
                <c:pt idx="50">
                  <c:v>0.92300700000000002</c:v>
                </c:pt>
                <c:pt idx="51">
                  <c:v>0.89457500000000001</c:v>
                </c:pt>
                <c:pt idx="52">
                  <c:v>0.88153400000000004</c:v>
                </c:pt>
                <c:pt idx="53">
                  <c:v>0.88187599999999999</c:v>
                </c:pt>
                <c:pt idx="54">
                  <c:v>0.88443700000000003</c:v>
                </c:pt>
                <c:pt idx="55">
                  <c:v>0.87632399999999999</c:v>
                </c:pt>
                <c:pt idx="56">
                  <c:v>0.86926399999999993</c:v>
                </c:pt>
                <c:pt idx="57">
                  <c:v>0.87204599999999988</c:v>
                </c:pt>
                <c:pt idx="58">
                  <c:v>0.88831000000000004</c:v>
                </c:pt>
                <c:pt idx="59">
                  <c:v>0.90008700000000008</c:v>
                </c:pt>
                <c:pt idx="60">
                  <c:v>0.8514520000000001</c:v>
                </c:pt>
                <c:pt idx="61">
                  <c:v>0.8420709999999999</c:v>
                </c:pt>
                <c:pt idx="62">
                  <c:v>0.82434200000000002</c:v>
                </c:pt>
                <c:pt idx="63">
                  <c:v>0.84598700000000004</c:v>
                </c:pt>
                <c:pt idx="64">
                  <c:v>0.85651499999999992</c:v>
                </c:pt>
                <c:pt idx="65">
                  <c:v>0.83377800000000002</c:v>
                </c:pt>
                <c:pt idx="66">
                  <c:v>0.81786700000000001</c:v>
                </c:pt>
                <c:pt idx="67">
                  <c:v>0.80841800000000008</c:v>
                </c:pt>
                <c:pt idx="68">
                  <c:v>0.79801899999999992</c:v>
                </c:pt>
                <c:pt idx="69">
                  <c:v>0.77642299999999997</c:v>
                </c:pt>
                <c:pt idx="70">
                  <c:v>0.76674300000000006</c:v>
                </c:pt>
                <c:pt idx="71">
                  <c:v>0.77149100000000004</c:v>
                </c:pt>
                <c:pt idx="72">
                  <c:v>0.76915299999999998</c:v>
                </c:pt>
                <c:pt idx="73">
                  <c:v>0.74494700000000003</c:v>
                </c:pt>
                <c:pt idx="74">
                  <c:v>0.75188299999999997</c:v>
                </c:pt>
                <c:pt idx="75">
                  <c:v>0.76366199999999995</c:v>
                </c:pt>
                <c:pt idx="76">
                  <c:v>0.78193000000000001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-1.359584988093257E-5</c:v>
                </c:pt>
                <c:pt idx="2">
                  <c:v>2.5185771975117928E-5</c:v>
                </c:pt>
                <c:pt idx="3">
                  <c:v>5.625452459275775E-5</c:v>
                </c:pt>
                <c:pt idx="4">
                  <c:v>7.1268633851282695E-5</c:v>
                </c:pt>
                <c:pt idx="5">
                  <c:v>4.5165899988431347E-5</c:v>
                </c:pt>
                <c:pt idx="6">
                  <c:v>-3.0716708042078766E-5</c:v>
                </c:pt>
                <c:pt idx="7">
                  <c:v>-4.4753103450006191E-4</c:v>
                </c:pt>
                <c:pt idx="8">
                  <c:v>-9.6831775428850428E-4</c:v>
                </c:pt>
                <c:pt idx="9">
                  <c:v>-1.5145462851146184E-3</c:v>
                </c:pt>
                <c:pt idx="10">
                  <c:v>-1.7920255398104464E-3</c:v>
                </c:pt>
                <c:pt idx="11">
                  <c:v>-1.966619132172275E-3</c:v>
                </c:pt>
                <c:pt idx="12">
                  <c:v>-1.7289961553976821E-3</c:v>
                </c:pt>
                <c:pt idx="13">
                  <c:v>-1.2242028234431836E-3</c:v>
                </c:pt>
                <c:pt idx="14">
                  <c:v>-6.5845841998133335E-4</c:v>
                </c:pt>
                <c:pt idx="15">
                  <c:v>-2.2579636127106765E-4</c:v>
                </c:pt>
                <c:pt idx="16">
                  <c:v>1.2674594421819467E-4</c:v>
                </c:pt>
                <c:pt idx="17">
                  <c:v>3.540186006615576E-4</c:v>
                </c:pt>
                <c:pt idx="18">
                  <c:v>5.996631730979256E-4</c:v>
                </c:pt>
                <c:pt idx="19">
                  <c:v>8.4590415768039974E-4</c:v>
                </c:pt>
                <c:pt idx="20">
                  <c:v>9.3339170317258417E-4</c:v>
                </c:pt>
                <c:pt idx="21">
                  <c:v>1.1363075805436839E-3</c:v>
                </c:pt>
                <c:pt idx="22">
                  <c:v>1.1680047152250145E-3</c:v>
                </c:pt>
                <c:pt idx="23">
                  <c:v>1.1209780866793778E-3</c:v>
                </c:pt>
                <c:pt idx="24">
                  <c:v>1.0052462410578601E-3</c:v>
                </c:pt>
                <c:pt idx="25">
                  <c:v>9.6737656085600719E-4</c:v>
                </c:pt>
                <c:pt idx="26">
                  <c:v>7.6320034537113632E-4</c:v>
                </c:pt>
                <c:pt idx="27">
                  <c:v>7.0576767612264089E-4</c:v>
                </c:pt>
                <c:pt idx="28">
                  <c:v>7.135921987186768E-4</c:v>
                </c:pt>
                <c:pt idx="29">
                  <c:v>6.9472227487119562E-4</c:v>
                </c:pt>
                <c:pt idx="30">
                  <c:v>5.9625946526494183E-4</c:v>
                </c:pt>
                <c:pt idx="31">
                  <c:v>5.4770807132797472E-4</c:v>
                </c:pt>
                <c:pt idx="32">
                  <c:v>4.5492312563056051E-4</c:v>
                </c:pt>
                <c:pt idx="33">
                  <c:v>2.9066508723224352E-4</c:v>
                </c:pt>
                <c:pt idx="34">
                  <c:v>1.3319087556064573E-4</c:v>
                </c:pt>
                <c:pt idx="35">
                  <c:v>6.555613801730812E-5</c:v>
                </c:pt>
                <c:pt idx="36">
                  <c:v>-7.2567494323609767E-7</c:v>
                </c:pt>
                <c:pt idx="37">
                  <c:v>-8.4966225657695017E-5</c:v>
                </c:pt>
                <c:pt idx="38">
                  <c:v>-1.3647898099873883E-4</c:v>
                </c:pt>
                <c:pt idx="39">
                  <c:v>-1.930330720342051E-4</c:v>
                </c:pt>
                <c:pt idx="40">
                  <c:v>-1.8250041466460717E-4</c:v>
                </c:pt>
                <c:pt idx="41">
                  <c:v>-1.9641788695464493E-4</c:v>
                </c:pt>
                <c:pt idx="42">
                  <c:v>-1.8985688858736083E-4</c:v>
                </c:pt>
                <c:pt idx="43">
                  <c:v>-1.7160265255997858E-4</c:v>
                </c:pt>
                <c:pt idx="44">
                  <c:v>-1.5616191878598602E-4</c:v>
                </c:pt>
                <c:pt idx="45">
                  <c:v>-1.2242453322586217E-4</c:v>
                </c:pt>
                <c:pt idx="46">
                  <c:v>-7.7716604210714582E-6</c:v>
                </c:pt>
                <c:pt idx="47">
                  <c:v>7.9343864029873422E-5</c:v>
                </c:pt>
                <c:pt idx="48">
                  <c:v>1.802675839523149E-4</c:v>
                </c:pt>
                <c:pt idx="49">
                  <c:v>2.5224378575864877E-4</c:v>
                </c:pt>
                <c:pt idx="50">
                  <c:v>2.8030401061039461E-4</c:v>
                </c:pt>
                <c:pt idx="51">
                  <c:v>1.7500783220678897E-4</c:v>
                </c:pt>
                <c:pt idx="52">
                  <c:v>9.9555230854448057E-5</c:v>
                </c:pt>
                <c:pt idx="53">
                  <c:v>-3.0732148329384694E-6</c:v>
                </c:pt>
                <c:pt idx="54">
                  <c:v>-1.0503359598491185E-4</c:v>
                </c:pt>
                <c:pt idx="55">
                  <c:v>-2.142321246548218E-4</c:v>
                </c:pt>
                <c:pt idx="56">
                  <c:v>-2.5058808450504645E-4</c:v>
                </c:pt>
                <c:pt idx="57">
                  <c:v>-2.8423837344228781E-4</c:v>
                </c:pt>
                <c:pt idx="58">
                  <c:v>-2.7278623169693915E-4</c:v>
                </c:pt>
                <c:pt idx="59">
                  <c:v>-1.5470588842686863E-4</c:v>
                </c:pt>
                <c:pt idx="60">
                  <c:v>-9.7298480083357619E-5</c:v>
                </c:pt>
                <c:pt idx="61">
                  <c:v>-2.5056354290344646E-5</c:v>
                </c:pt>
                <c:pt idx="62">
                  <c:v>1.9556055815712783E-5</c:v>
                </c:pt>
                <c:pt idx="63">
                  <c:v>3.0214843992310914E-5</c:v>
                </c:pt>
                <c:pt idx="64">
                  <c:v>-5.3300160830178542E-5</c:v>
                </c:pt>
                <c:pt idx="65">
                  <c:v>-1.1487876568017582E-4</c:v>
                </c:pt>
                <c:pt idx="66">
                  <c:v>-2.2608618086461174E-4</c:v>
                </c:pt>
                <c:pt idx="67">
                  <c:v>-3.1205941781425347E-4</c:v>
                </c:pt>
                <c:pt idx="68">
                  <c:v>-3.8543249113427377E-4</c:v>
                </c:pt>
                <c:pt idx="69">
                  <c:v>-4.7126636967700626E-4</c:v>
                </c:pt>
                <c:pt idx="70">
                  <c:v>-4.5173460956080393E-4</c:v>
                </c:pt>
                <c:pt idx="71">
                  <c:v>-3.8856401843459086E-4</c:v>
                </c:pt>
                <c:pt idx="72">
                  <c:v>-2.8525100475417138E-4</c:v>
                </c:pt>
                <c:pt idx="73">
                  <c:v>-2.1733900495698479E-4</c:v>
                </c:pt>
                <c:pt idx="74">
                  <c:v>-1.1146029101577622E-4</c:v>
                </c:pt>
                <c:pt idx="75">
                  <c:v>-2.6742075218626747E-5</c:v>
                </c:pt>
                <c:pt idx="76">
                  <c:v>7.8739473831988599E-5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9.7714400000000001</c:v>
                </c:pt>
                <c:pt idx="1">
                  <c:v>10.334457</c:v>
                </c:pt>
                <c:pt idx="2">
                  <c:v>10.244400000000001</c:v>
                </c:pt>
                <c:pt idx="3">
                  <c:v>9.9894119999999997</c:v>
                </c:pt>
                <c:pt idx="4">
                  <c:v>10.245780999999999</c:v>
                </c:pt>
                <c:pt idx="5">
                  <c:v>10.10352</c:v>
                </c:pt>
                <c:pt idx="6">
                  <c:v>10.731308</c:v>
                </c:pt>
                <c:pt idx="7">
                  <c:v>10.606207000000001</c:v>
                </c:pt>
                <c:pt idx="8">
                  <c:v>10.243378999999999</c:v>
                </c:pt>
                <c:pt idx="9">
                  <c:v>8.9927589999999995</c:v>
                </c:pt>
                <c:pt idx="10">
                  <c:v>10.694330000000001</c:v>
                </c:pt>
                <c:pt idx="11">
                  <c:v>11.225728999999999</c:v>
                </c:pt>
                <c:pt idx="12">
                  <c:v>10.240784</c:v>
                </c:pt>
                <c:pt idx="13">
                  <c:v>10.604628</c:v>
                </c:pt>
                <c:pt idx="14">
                  <c:v>10.407217999999999</c:v>
                </c:pt>
                <c:pt idx="15">
                  <c:v>10.531916000000001</c:v>
                </c:pt>
                <c:pt idx="16">
                  <c:v>10.458492999999999</c:v>
                </c:pt>
                <c:pt idx="17">
                  <c:v>10.649414</c:v>
                </c:pt>
                <c:pt idx="18">
                  <c:v>10.507257000000001</c:v>
                </c:pt>
                <c:pt idx="19">
                  <c:v>11.016810000000001</c:v>
                </c:pt>
                <c:pt idx="20">
                  <c:v>10.981453999999999</c:v>
                </c:pt>
                <c:pt idx="21">
                  <c:v>11.173167999999999</c:v>
                </c:pt>
                <c:pt idx="22">
                  <c:v>10.582958999999999</c:v>
                </c:pt>
                <c:pt idx="23">
                  <c:v>10.853538</c:v>
                </c:pt>
                <c:pt idx="24">
                  <c:v>11.209300000000001</c:v>
                </c:pt>
                <c:pt idx="25">
                  <c:v>10.612712</c:v>
                </c:pt>
                <c:pt idx="26">
                  <c:v>10.570936999999999</c:v>
                </c:pt>
                <c:pt idx="27">
                  <c:v>10.078732</c:v>
                </c:pt>
                <c:pt idx="28">
                  <c:v>9.6492310000000003</c:v>
                </c:pt>
                <c:pt idx="29">
                  <c:v>10.565935000000001</c:v>
                </c:pt>
                <c:pt idx="30">
                  <c:v>9.8926730000000003</c:v>
                </c:pt>
                <c:pt idx="31">
                  <c:v>9.9878859999999996</c:v>
                </c:pt>
                <c:pt idx="32">
                  <c:v>9.8855109999999993</c:v>
                </c:pt>
                <c:pt idx="33">
                  <c:v>9.9456299999999995</c:v>
                </c:pt>
                <c:pt idx="34">
                  <c:v>10.791432</c:v>
                </c:pt>
                <c:pt idx="35">
                  <c:v>10.581080999999999</c:v>
                </c:pt>
                <c:pt idx="36">
                  <c:v>10.794974</c:v>
                </c:pt>
                <c:pt idx="37">
                  <c:v>10.843925</c:v>
                </c:pt>
                <c:pt idx="38">
                  <c:v>11.157946000000001</c:v>
                </c:pt>
                <c:pt idx="39">
                  <c:v>11.380360000000001</c:v>
                </c:pt>
                <c:pt idx="40">
                  <c:v>11.620538</c:v>
                </c:pt>
                <c:pt idx="41">
                  <c:v>11.744011</c:v>
                </c:pt>
                <c:pt idx="42">
                  <c:v>11.821000999999999</c:v>
                </c:pt>
                <c:pt idx="43">
                  <c:v>12.062239999999999</c:v>
                </c:pt>
                <c:pt idx="44">
                  <c:v>12.316405</c:v>
                </c:pt>
                <c:pt idx="45">
                  <c:v>12.280538999999999</c:v>
                </c:pt>
                <c:pt idx="46">
                  <c:v>12.78571</c:v>
                </c:pt>
                <c:pt idx="47">
                  <c:v>12.901719</c:v>
                </c:pt>
                <c:pt idx="48">
                  <c:v>12.924660000000001</c:v>
                </c:pt>
                <c:pt idx="49">
                  <c:v>12.899685</c:v>
                </c:pt>
                <c:pt idx="50">
                  <c:v>12.66417</c:v>
                </c:pt>
                <c:pt idx="51">
                  <c:v>13.104088000000001</c:v>
                </c:pt>
                <c:pt idx="52">
                  <c:v>13.265901000000001</c:v>
                </c:pt>
                <c:pt idx="53">
                  <c:v>13.111227</c:v>
                </c:pt>
                <c:pt idx="54">
                  <c:v>13.190676000000002</c:v>
                </c:pt>
                <c:pt idx="55">
                  <c:v>13.575858999999999</c:v>
                </c:pt>
                <c:pt idx="56">
                  <c:v>12.858623</c:v>
                </c:pt>
                <c:pt idx="57">
                  <c:v>13.532778</c:v>
                </c:pt>
                <c:pt idx="58">
                  <c:v>13.691366</c:v>
                </c:pt>
                <c:pt idx="59">
                  <c:v>12.5928</c:v>
                </c:pt>
                <c:pt idx="60">
                  <c:v>12.810410000000001</c:v>
                </c:pt>
                <c:pt idx="61">
                  <c:v>12.442781</c:v>
                </c:pt>
                <c:pt idx="62">
                  <c:v>12.452369000000001</c:v>
                </c:pt>
                <c:pt idx="63">
                  <c:v>13.46584</c:v>
                </c:pt>
                <c:pt idx="64">
                  <c:v>14.089601000000002</c:v>
                </c:pt>
                <c:pt idx="65">
                  <c:v>14.281626000000001</c:v>
                </c:pt>
                <c:pt idx="66">
                  <c:v>13.436944</c:v>
                </c:pt>
                <c:pt idx="67">
                  <c:v>12.799261999999999</c:v>
                </c:pt>
                <c:pt idx="68">
                  <c:v>12.262316</c:v>
                </c:pt>
                <c:pt idx="69">
                  <c:v>12.004174000000001</c:v>
                </c:pt>
                <c:pt idx="70">
                  <c:v>11.739455</c:v>
                </c:pt>
                <c:pt idx="71">
                  <c:v>13.013966</c:v>
                </c:pt>
                <c:pt idx="72">
                  <c:v>12.406836</c:v>
                </c:pt>
                <c:pt idx="73">
                  <c:v>11.019016000000001</c:v>
                </c:pt>
                <c:pt idx="74">
                  <c:v>12.236853999999999</c:v>
                </c:pt>
                <c:pt idx="75">
                  <c:v>12.142647999999999</c:v>
                </c:pt>
                <c:pt idx="76">
                  <c:v>13.268351999999998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1.5935501116545961E-4</c:v>
                </c:pt>
                <c:pt idx="2">
                  <c:v>2.8694880644008168E-4</c:v>
                </c:pt>
                <c:pt idx="3">
                  <c:v>2.4837608634266638E-4</c:v>
                </c:pt>
                <c:pt idx="4">
                  <c:v>4.5932634950705104E-4</c:v>
                </c:pt>
                <c:pt idx="5">
                  <c:v>4.6728118840555196E-4</c:v>
                </c:pt>
                <c:pt idx="6">
                  <c:v>4.2494542861490445E-4</c:v>
                </c:pt>
                <c:pt idx="7">
                  <c:v>4.265768738078772E-4</c:v>
                </c:pt>
                <c:pt idx="8">
                  <c:v>7.3344973889385903E-4</c:v>
                </c:pt>
                <c:pt idx="9">
                  <c:v>8.2022348560656659E-4</c:v>
                </c:pt>
                <c:pt idx="10">
                  <c:v>1.2275488200185641E-3</c:v>
                </c:pt>
                <c:pt idx="11">
                  <c:v>1.2448801499756771E-3</c:v>
                </c:pt>
                <c:pt idx="12">
                  <c:v>1.071620178603032E-3</c:v>
                </c:pt>
                <c:pt idx="13">
                  <c:v>5.9036773955270603E-4</c:v>
                </c:pt>
                <c:pt idx="14">
                  <c:v>5.3454764841395167E-5</c:v>
                </c:pt>
                <c:pt idx="15">
                  <c:v>-6.34320796733083E-4</c:v>
                </c:pt>
                <c:pt idx="16">
                  <c:v>-1.1546000986697436E-3</c:v>
                </c:pt>
                <c:pt idx="17">
                  <c:v>-1.2611981966451254E-3</c:v>
                </c:pt>
                <c:pt idx="18">
                  <c:v>-1.2742795725246402E-3</c:v>
                </c:pt>
                <c:pt idx="19">
                  <c:v>-1.032776538834474E-3</c:v>
                </c:pt>
                <c:pt idx="20">
                  <c:v>-8.0003532471302193E-4</c:v>
                </c:pt>
                <c:pt idx="21">
                  <c:v>-5.6558204956108778E-4</c:v>
                </c:pt>
                <c:pt idx="22">
                  <c:v>-4.0547490643345744E-4</c:v>
                </c:pt>
                <c:pt idx="23">
                  <c:v>-1.8745129412027782E-4</c:v>
                </c:pt>
                <c:pt idx="24">
                  <c:v>-6.0679844694667842E-5</c:v>
                </c:pt>
                <c:pt idx="25">
                  <c:v>-8.4379789276023078E-5</c:v>
                </c:pt>
                <c:pt idx="26">
                  <c:v>-1.7712434816662055E-4</c:v>
                </c:pt>
                <c:pt idx="27">
                  <c:v>-2.2032679937236517E-4</c:v>
                </c:pt>
                <c:pt idx="28">
                  <c:v>-2.4054077235939765E-4</c:v>
                </c:pt>
                <c:pt idx="29">
                  <c:v>-2.5375710780253856E-4</c:v>
                </c:pt>
                <c:pt idx="30">
                  <c:v>-1.6087169122080855E-4</c:v>
                </c:pt>
                <c:pt idx="31">
                  <c:v>-9.9105364151341643E-5</c:v>
                </c:pt>
                <c:pt idx="32">
                  <c:v>3.3728236391653336E-5</c:v>
                </c:pt>
                <c:pt idx="33">
                  <c:v>7.3209281334124261E-5</c:v>
                </c:pt>
                <c:pt idx="34">
                  <c:v>7.7436748563525139E-5</c:v>
                </c:pt>
                <c:pt idx="35">
                  <c:v>7.1106925749304952E-6</c:v>
                </c:pt>
                <c:pt idx="36">
                  <c:v>8.6377987332058264E-5</c:v>
                </c:pt>
                <c:pt idx="37">
                  <c:v>5.3528899697310339E-5</c:v>
                </c:pt>
                <c:pt idx="38">
                  <c:v>3.7854460778877761E-5</c:v>
                </c:pt>
                <c:pt idx="39">
                  <c:v>-3.0608866237311247E-5</c:v>
                </c:pt>
                <c:pt idx="40">
                  <c:v>4.3455307980634386E-5</c:v>
                </c:pt>
                <c:pt idx="41">
                  <c:v>9.9056569668918288E-5</c:v>
                </c:pt>
                <c:pt idx="42">
                  <c:v>1.7633629164035718E-4</c:v>
                </c:pt>
                <c:pt idx="43">
                  <c:v>2.0806983799556033E-4</c:v>
                </c:pt>
                <c:pt idx="44">
                  <c:v>2.4836581343722216E-4</c:v>
                </c:pt>
                <c:pt idx="45">
                  <c:v>2.6194344796187484E-4</c:v>
                </c:pt>
                <c:pt idx="46">
                  <c:v>4.6486910983665547E-4</c:v>
                </c:pt>
                <c:pt idx="47">
                  <c:v>3.586602710347153E-4</c:v>
                </c:pt>
                <c:pt idx="48">
                  <c:v>2.818669643259022E-4</c:v>
                </c:pt>
                <c:pt idx="49">
                  <c:v>2.0010050986093888E-4</c:v>
                </c:pt>
                <c:pt idx="50">
                  <c:v>1.2191829973964721E-4</c:v>
                </c:pt>
                <c:pt idx="51">
                  <c:v>-1.1852065069774915E-4</c:v>
                </c:pt>
                <c:pt idx="52">
                  <c:v>-2.3183290271731644E-4</c:v>
                </c:pt>
                <c:pt idx="53">
                  <c:v>-2.9927719805362561E-4</c:v>
                </c:pt>
                <c:pt idx="54">
                  <c:v>-2.8364191125973418E-4</c:v>
                </c:pt>
                <c:pt idx="55">
                  <c:v>-2.6465778787971921E-4</c:v>
                </c:pt>
                <c:pt idx="56">
                  <c:v>-2.8801327618398339E-4</c:v>
                </c:pt>
                <c:pt idx="57">
                  <c:v>-9.6109741168021878E-5</c:v>
                </c:pt>
                <c:pt idx="58">
                  <c:v>2.8188914306752062E-5</c:v>
                </c:pt>
                <c:pt idx="59">
                  <c:v>7.8164426724429805E-5</c:v>
                </c:pt>
                <c:pt idx="60">
                  <c:v>1.1794301443024662E-4</c:v>
                </c:pt>
                <c:pt idx="61">
                  <c:v>8.881008784102605E-5</c:v>
                </c:pt>
                <c:pt idx="62">
                  <c:v>-2.261379511251185E-6</c:v>
                </c:pt>
                <c:pt idx="63">
                  <c:v>1.7411636551531212E-5</c:v>
                </c:pt>
                <c:pt idx="64">
                  <c:v>9.4265683361413578E-5</c:v>
                </c:pt>
                <c:pt idx="65">
                  <c:v>1.2409524928959738E-5</c:v>
                </c:pt>
                <c:pt idx="66">
                  <c:v>-2.5500148295875478E-4</c:v>
                </c:pt>
                <c:pt idx="67">
                  <c:v>-4.6352202186264587E-4</c:v>
                </c:pt>
                <c:pt idx="68">
                  <c:v>-7.7035018092846518E-4</c:v>
                </c:pt>
                <c:pt idx="69">
                  <c:v>-1.0450257977814249E-3</c:v>
                </c:pt>
                <c:pt idx="70">
                  <c:v>-1.0271796140083806E-3</c:v>
                </c:pt>
                <c:pt idx="71">
                  <c:v>-5.6162954931451555E-4</c:v>
                </c:pt>
                <c:pt idx="72">
                  <c:v>-1.1311613833964434E-4</c:v>
                </c:pt>
                <c:pt idx="73">
                  <c:v>3.1574117704523538E-4</c:v>
                </c:pt>
                <c:pt idx="74">
                  <c:v>6.429613106590542E-4</c:v>
                </c:pt>
                <c:pt idx="75">
                  <c:v>7.781886247082507E-4</c:v>
                </c:pt>
                <c:pt idx="76">
                  <c:v>7.6919653389624675E-4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180.18227899999999</c:v>
                </c:pt>
                <c:pt idx="1">
                  <c:v>186.80262500000001</c:v>
                </c:pt>
                <c:pt idx="2">
                  <c:v>190.82392400000001</c:v>
                </c:pt>
                <c:pt idx="3">
                  <c:v>191.06581299999999</c:v>
                </c:pt>
                <c:pt idx="4">
                  <c:v>199.22532900000002</c:v>
                </c:pt>
                <c:pt idx="5">
                  <c:v>202.181093</c:v>
                </c:pt>
                <c:pt idx="6">
                  <c:v>217.63402500000001</c:v>
                </c:pt>
                <c:pt idx="7">
                  <c:v>214.49423900000002</c:v>
                </c:pt>
                <c:pt idx="8">
                  <c:v>192.56603799999999</c:v>
                </c:pt>
                <c:pt idx="9">
                  <c:v>171.49251999999998</c:v>
                </c:pt>
                <c:pt idx="10">
                  <c:v>191.419365</c:v>
                </c:pt>
                <c:pt idx="11">
                  <c:v>188.74430100000001</c:v>
                </c:pt>
                <c:pt idx="12">
                  <c:v>172.77594199999999</c:v>
                </c:pt>
                <c:pt idx="13">
                  <c:v>188.95617799999999</c:v>
                </c:pt>
                <c:pt idx="14">
                  <c:v>191.10057900000001</c:v>
                </c:pt>
                <c:pt idx="15">
                  <c:v>188.20798400000001</c:v>
                </c:pt>
                <c:pt idx="16">
                  <c:v>184.01151100000001</c:v>
                </c:pt>
                <c:pt idx="17">
                  <c:v>191.76534699999999</c:v>
                </c:pt>
                <c:pt idx="18">
                  <c:v>194.41668300000001</c:v>
                </c:pt>
                <c:pt idx="19">
                  <c:v>209.63140200000001</c:v>
                </c:pt>
                <c:pt idx="20">
                  <c:v>201.77213400000002</c:v>
                </c:pt>
                <c:pt idx="21">
                  <c:v>200.86694399999999</c:v>
                </c:pt>
                <c:pt idx="22">
                  <c:v>187.30589599999999</c:v>
                </c:pt>
                <c:pt idx="23">
                  <c:v>193.24542</c:v>
                </c:pt>
                <c:pt idx="24">
                  <c:v>193.72046900000001</c:v>
                </c:pt>
                <c:pt idx="25">
                  <c:v>183.403583</c:v>
                </c:pt>
                <c:pt idx="26">
                  <c:v>182.37652499999999</c:v>
                </c:pt>
                <c:pt idx="27">
                  <c:v>176.36317700000001</c:v>
                </c:pt>
                <c:pt idx="28">
                  <c:v>165.90084899999999</c:v>
                </c:pt>
                <c:pt idx="29">
                  <c:v>186.207358</c:v>
                </c:pt>
                <c:pt idx="30">
                  <c:v>174.439348</c:v>
                </c:pt>
                <c:pt idx="31">
                  <c:v>182.54238899999999</c:v>
                </c:pt>
                <c:pt idx="32">
                  <c:v>187.19082399999999</c:v>
                </c:pt>
                <c:pt idx="33">
                  <c:v>191.40302399999999</c:v>
                </c:pt>
                <c:pt idx="34">
                  <c:v>208.92914199999998</c:v>
                </c:pt>
                <c:pt idx="35">
                  <c:v>202.504966</c:v>
                </c:pt>
                <c:pt idx="36">
                  <c:v>205.854567</c:v>
                </c:pt>
                <c:pt idx="37">
                  <c:v>203.680485</c:v>
                </c:pt>
                <c:pt idx="38">
                  <c:v>210.081188</c:v>
                </c:pt>
                <c:pt idx="39">
                  <c:v>215.34209900000002</c:v>
                </c:pt>
                <c:pt idx="40">
                  <c:v>220.669613</c:v>
                </c:pt>
                <c:pt idx="41">
                  <c:v>217.88401200000001</c:v>
                </c:pt>
                <c:pt idx="42">
                  <c:v>219.91648700000002</c:v>
                </c:pt>
                <c:pt idx="43">
                  <c:v>226.97481400000001</c:v>
                </c:pt>
                <c:pt idx="44">
                  <c:v>226.26616299999998</c:v>
                </c:pt>
                <c:pt idx="45">
                  <c:v>230.48062799999997</c:v>
                </c:pt>
                <c:pt idx="46">
                  <c:v>227.82318900000001</c:v>
                </c:pt>
                <c:pt idx="47">
                  <c:v>236.59042999999997</c:v>
                </c:pt>
                <c:pt idx="48">
                  <c:v>235.61359199999998</c:v>
                </c:pt>
                <c:pt idx="49">
                  <c:v>237.38395099999997</c:v>
                </c:pt>
                <c:pt idx="50">
                  <c:v>233.603014</c:v>
                </c:pt>
                <c:pt idx="51">
                  <c:v>252.42587200000003</c:v>
                </c:pt>
                <c:pt idx="52">
                  <c:v>283.31291600000003</c:v>
                </c:pt>
                <c:pt idx="53">
                  <c:v>290.23735899999997</c:v>
                </c:pt>
                <c:pt idx="54">
                  <c:v>290.88802500000003</c:v>
                </c:pt>
                <c:pt idx="55">
                  <c:v>315.16623700000002</c:v>
                </c:pt>
                <c:pt idx="56">
                  <c:v>307.34045200000003</c:v>
                </c:pt>
                <c:pt idx="57">
                  <c:v>321.128421</c:v>
                </c:pt>
                <c:pt idx="58">
                  <c:v>327.93336099999999</c:v>
                </c:pt>
                <c:pt idx="59">
                  <c:v>300.927121</c:v>
                </c:pt>
                <c:pt idx="60">
                  <c:v>308.31964599999998</c:v>
                </c:pt>
                <c:pt idx="61">
                  <c:v>297.74122499999999</c:v>
                </c:pt>
                <c:pt idx="62">
                  <c:v>298.05479200000002</c:v>
                </c:pt>
                <c:pt idx="63">
                  <c:v>327.05522400000001</c:v>
                </c:pt>
                <c:pt idx="64">
                  <c:v>323.38167799999997</c:v>
                </c:pt>
                <c:pt idx="65">
                  <c:v>335.41141400000004</c:v>
                </c:pt>
                <c:pt idx="66">
                  <c:v>352.88709</c:v>
                </c:pt>
                <c:pt idx="67">
                  <c:v>350.99088399999999</c:v>
                </c:pt>
                <c:pt idx="68">
                  <c:v>363.89875699999999</c:v>
                </c:pt>
                <c:pt idx="69">
                  <c:v>384.61140499999999</c:v>
                </c:pt>
                <c:pt idx="70">
                  <c:v>390.72510499999999</c:v>
                </c:pt>
                <c:pt idx="71">
                  <c:v>382.39460600000001</c:v>
                </c:pt>
                <c:pt idx="72">
                  <c:v>352.31335000000001</c:v>
                </c:pt>
                <c:pt idx="73">
                  <c:v>320.04116899999997</c:v>
                </c:pt>
                <c:pt idx="74">
                  <c:v>358.300907</c:v>
                </c:pt>
                <c:pt idx="75">
                  <c:v>334.77984100000003</c:v>
                </c:pt>
                <c:pt idx="76">
                  <c:v>337.627499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-6.4992919719849071E-5</c:v>
                </c:pt>
                <c:pt idx="2">
                  <c:v>-1.4568657836955018E-4</c:v>
                </c:pt>
                <c:pt idx="3">
                  <c:v>-2.3990127878529164E-4</c:v>
                </c:pt>
                <c:pt idx="4">
                  <c:v>-3.4261248095033252E-4</c:v>
                </c:pt>
                <c:pt idx="5">
                  <c:v>-4.2086494122498875E-4</c:v>
                </c:pt>
                <c:pt idx="6">
                  <c:v>-4.6243437125725141E-4</c:v>
                </c:pt>
                <c:pt idx="7">
                  <c:v>-6.1709286113053056E-4</c:v>
                </c:pt>
                <c:pt idx="8">
                  <c:v>-8.0210635193146132E-4</c:v>
                </c:pt>
                <c:pt idx="9">
                  <c:v>-9.9082451228742099E-4</c:v>
                </c:pt>
                <c:pt idx="10">
                  <c:v>-9.4104672790047499E-4</c:v>
                </c:pt>
                <c:pt idx="11">
                  <c:v>-8.9397194382457375E-4</c:v>
                </c:pt>
                <c:pt idx="12">
                  <c:v>-7.5830906233617223E-4</c:v>
                </c:pt>
                <c:pt idx="13">
                  <c:v>-3.7026199632953557E-4</c:v>
                </c:pt>
                <c:pt idx="14">
                  <c:v>-7.6723773509760913E-5</c:v>
                </c:pt>
                <c:pt idx="15">
                  <c:v>7.7387219761829336E-5</c:v>
                </c:pt>
                <c:pt idx="16">
                  <c:v>2.1183155945715074E-4</c:v>
                </c:pt>
                <c:pt idx="17">
                  <c:v>4.4663890698494208E-4</c:v>
                </c:pt>
                <c:pt idx="18">
                  <c:v>5.1796597314681487E-4</c:v>
                </c:pt>
                <c:pt idx="19">
                  <c:v>6.4028138475917215E-4</c:v>
                </c:pt>
                <c:pt idx="20">
                  <c:v>7.1283752898337839E-4</c:v>
                </c:pt>
                <c:pt idx="21">
                  <c:v>7.1253178987870495E-4</c:v>
                </c:pt>
                <c:pt idx="22">
                  <c:v>5.2381003549874434E-4</c:v>
                </c:pt>
                <c:pt idx="23">
                  <c:v>3.5404341659593045E-4</c:v>
                </c:pt>
                <c:pt idx="24">
                  <c:v>1.396069425133456E-4</c:v>
                </c:pt>
                <c:pt idx="25">
                  <c:v>-9.5806643045624491E-5</c:v>
                </c:pt>
                <c:pt idx="26">
                  <c:v>-2.5603625186943607E-4</c:v>
                </c:pt>
                <c:pt idx="27">
                  <c:v>-2.4360607164503772E-4</c:v>
                </c:pt>
                <c:pt idx="28">
                  <c:v>-2.9502326259005902E-4</c:v>
                </c:pt>
                <c:pt idx="29">
                  <c:v>-1.9151193999268992E-4</c:v>
                </c:pt>
                <c:pt idx="30">
                  <c:v>-4.5332941110059598E-5</c:v>
                </c:pt>
                <c:pt idx="31">
                  <c:v>1.8829494242578919E-4</c:v>
                </c:pt>
                <c:pt idx="32">
                  <c:v>4.044836539853873E-4</c:v>
                </c:pt>
                <c:pt idx="33">
                  <c:v>6.1088463039823374E-4</c:v>
                </c:pt>
                <c:pt idx="34">
                  <c:v>7.5513103312229454E-4</c:v>
                </c:pt>
                <c:pt idx="35">
                  <c:v>8.2751497553513889E-4</c:v>
                </c:pt>
                <c:pt idx="36">
                  <c:v>8.2532269394371572E-4</c:v>
                </c:pt>
                <c:pt idx="37">
                  <c:v>7.44351752638688E-4</c:v>
                </c:pt>
                <c:pt idx="38">
                  <c:v>7.037102001255178E-4</c:v>
                </c:pt>
                <c:pt idx="39">
                  <c:v>5.2391943030676859E-4</c:v>
                </c:pt>
                <c:pt idx="40">
                  <c:v>4.1799437821318113E-4</c:v>
                </c:pt>
                <c:pt idx="41">
                  <c:v>2.6311601613797451E-4</c:v>
                </c:pt>
                <c:pt idx="42">
                  <c:v>1.6568072466551572E-4</c:v>
                </c:pt>
                <c:pt idx="43">
                  <c:v>6.861207570088275E-5</c:v>
                </c:pt>
                <c:pt idx="44">
                  <c:v>-1.4702084929277162E-5</c:v>
                </c:pt>
                <c:pt idx="45">
                  <c:v>-6.4937636409241866E-5</c:v>
                </c:pt>
                <c:pt idx="46">
                  <c:v>-9.1731326930423983E-5</c:v>
                </c:pt>
                <c:pt idx="47">
                  <c:v>-3.4134397913156427E-5</c:v>
                </c:pt>
                <c:pt idx="48">
                  <c:v>-4.7842018434484388E-5</c:v>
                </c:pt>
                <c:pt idx="49">
                  <c:v>-2.9109218585538594E-5</c:v>
                </c:pt>
                <c:pt idx="50">
                  <c:v>-3.2041489457492888E-5</c:v>
                </c:pt>
                <c:pt idx="51">
                  <c:v>1.1491000064393648E-4</c:v>
                </c:pt>
                <c:pt idx="52">
                  <c:v>1.5704860156656145E-4</c:v>
                </c:pt>
                <c:pt idx="53">
                  <c:v>8.4819819460165064E-5</c:v>
                </c:pt>
                <c:pt idx="54">
                  <c:v>-5.2373806404870161E-5</c:v>
                </c:pt>
                <c:pt idx="55">
                  <c:v>-1.9681027953888331E-4</c:v>
                </c:pt>
                <c:pt idx="56">
                  <c:v>-5.1314775398534837E-4</c:v>
                </c:pt>
                <c:pt idx="57">
                  <c:v>-7.5349948032730064E-4</c:v>
                </c:pt>
                <c:pt idx="58">
                  <c:v>-8.0495992601752834E-4</c:v>
                </c:pt>
                <c:pt idx="59">
                  <c:v>-8.8803876862137104E-4</c:v>
                </c:pt>
                <c:pt idx="60">
                  <c:v>-8.5197140422268677E-4</c:v>
                </c:pt>
                <c:pt idx="61">
                  <c:v>-7.5736953212982982E-4</c:v>
                </c:pt>
                <c:pt idx="62">
                  <c:v>-6.5409380179363248E-4</c:v>
                </c:pt>
                <c:pt idx="63">
                  <c:v>-4.3371807798313659E-4</c:v>
                </c:pt>
                <c:pt idx="64">
                  <c:v>-1.5806805551618966E-4</c:v>
                </c:pt>
                <c:pt idx="65">
                  <c:v>8.2284856972760401E-5</c:v>
                </c:pt>
                <c:pt idx="66">
                  <c:v>3.3376288229376315E-4</c:v>
                </c:pt>
                <c:pt idx="67">
                  <c:v>4.4017024429554292E-4</c:v>
                </c:pt>
                <c:pt idx="68">
                  <c:v>4.4094886019871958E-4</c:v>
                </c:pt>
                <c:pt idx="69">
                  <c:v>4.6725068337275644E-4</c:v>
                </c:pt>
                <c:pt idx="70">
                  <c:v>3.8167163247015468E-4</c:v>
                </c:pt>
                <c:pt idx="71">
                  <c:v>2.388018980325457E-4</c:v>
                </c:pt>
                <c:pt idx="72">
                  <c:v>1.2666166603847082E-4</c:v>
                </c:pt>
                <c:pt idx="73">
                  <c:v>-3.7620849923158202E-6</c:v>
                </c:pt>
                <c:pt idx="74">
                  <c:v>-7.3528969329928991E-5</c:v>
                </c:pt>
                <c:pt idx="75">
                  <c:v>-1.3646631942942173E-4</c:v>
                </c:pt>
                <c:pt idx="76">
                  <c:v>-1.3151990414444342E-4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5.0967570000000002</c:v>
                </c:pt>
                <c:pt idx="1">
                  <c:v>5.1674100000000003</c:v>
                </c:pt>
                <c:pt idx="2">
                  <c:v>5.5632390000000003</c:v>
                </c:pt>
                <c:pt idx="3">
                  <c:v>5.359178</c:v>
                </c:pt>
                <c:pt idx="4">
                  <c:v>5.2185930000000003</c:v>
                </c:pt>
                <c:pt idx="5">
                  <c:v>5.1824120000000002</c:v>
                </c:pt>
                <c:pt idx="6">
                  <c:v>5.26274</c:v>
                </c:pt>
                <c:pt idx="7">
                  <c:v>4.9909019999999993</c:v>
                </c:pt>
                <c:pt idx="8">
                  <c:v>4.9248940000000001</c:v>
                </c:pt>
                <c:pt idx="9">
                  <c:v>4.489789</c:v>
                </c:pt>
                <c:pt idx="10">
                  <c:v>4.7777379999999994</c:v>
                </c:pt>
                <c:pt idx="11">
                  <c:v>4.7806340000000001</c:v>
                </c:pt>
                <c:pt idx="12">
                  <c:v>4.5917289999999999</c:v>
                </c:pt>
                <c:pt idx="13">
                  <c:v>4.7100970000000002</c:v>
                </c:pt>
                <c:pt idx="14">
                  <c:v>4.7728519999999994</c:v>
                </c:pt>
                <c:pt idx="15">
                  <c:v>4.6883400000000002</c:v>
                </c:pt>
                <c:pt idx="16">
                  <c:v>4.5931499999999996</c:v>
                </c:pt>
                <c:pt idx="17">
                  <c:v>4.5265440000000003</c:v>
                </c:pt>
                <c:pt idx="18">
                  <c:v>4.6258910000000002</c:v>
                </c:pt>
                <c:pt idx="19">
                  <c:v>4.8036219999999998</c:v>
                </c:pt>
                <c:pt idx="20">
                  <c:v>4.6644680000000003</c:v>
                </c:pt>
                <c:pt idx="21">
                  <c:v>4.6743389999999998</c:v>
                </c:pt>
                <c:pt idx="22">
                  <c:v>4.4651569999999996</c:v>
                </c:pt>
                <c:pt idx="23">
                  <c:v>4.6606249999999996</c:v>
                </c:pt>
                <c:pt idx="24">
                  <c:v>4.8098660000000004</c:v>
                </c:pt>
                <c:pt idx="25">
                  <c:v>4.4776150000000001</c:v>
                </c:pt>
                <c:pt idx="26">
                  <c:v>4.4125629999999996</c:v>
                </c:pt>
                <c:pt idx="27">
                  <c:v>4.3507239999999996</c:v>
                </c:pt>
                <c:pt idx="28">
                  <c:v>4.2794319999999999</c:v>
                </c:pt>
                <c:pt idx="29">
                  <c:v>4.4000410000000008</c:v>
                </c:pt>
                <c:pt idx="30">
                  <c:v>4.2606489999999999</c:v>
                </c:pt>
                <c:pt idx="31">
                  <c:v>4.2421069999999999</c:v>
                </c:pt>
                <c:pt idx="32">
                  <c:v>4.2597129999999996</c:v>
                </c:pt>
                <c:pt idx="33">
                  <c:v>4.2438160000000007</c:v>
                </c:pt>
                <c:pt idx="34">
                  <c:v>4.410736</c:v>
                </c:pt>
                <c:pt idx="35">
                  <c:v>4.3591139999999999</c:v>
                </c:pt>
                <c:pt idx="36">
                  <c:v>4.4294820000000001</c:v>
                </c:pt>
                <c:pt idx="37">
                  <c:v>4.406917</c:v>
                </c:pt>
                <c:pt idx="38">
                  <c:v>4.5447340000000001</c:v>
                </c:pt>
                <c:pt idx="39">
                  <c:v>4.4843339999999996</c:v>
                </c:pt>
                <c:pt idx="40">
                  <c:v>4.5511400000000002</c:v>
                </c:pt>
                <c:pt idx="41">
                  <c:v>4.4628620000000003</c:v>
                </c:pt>
                <c:pt idx="42">
                  <c:v>4.4123449999999993</c:v>
                </c:pt>
                <c:pt idx="43">
                  <c:v>4.3617540000000004</c:v>
                </c:pt>
                <c:pt idx="44">
                  <c:v>4.2704510000000004</c:v>
                </c:pt>
                <c:pt idx="45">
                  <c:v>4.2676530000000001</c:v>
                </c:pt>
                <c:pt idx="46">
                  <c:v>4.2644830000000002</c:v>
                </c:pt>
                <c:pt idx="47">
                  <c:v>4.2496720000000003</c:v>
                </c:pt>
                <c:pt idx="48">
                  <c:v>4.3740440000000005</c:v>
                </c:pt>
                <c:pt idx="49">
                  <c:v>4.2784599999999999</c:v>
                </c:pt>
                <c:pt idx="50">
                  <c:v>4.2161870000000006</c:v>
                </c:pt>
                <c:pt idx="51">
                  <c:v>4.2692120000000005</c:v>
                </c:pt>
                <c:pt idx="52">
                  <c:v>4.2573379999999998</c:v>
                </c:pt>
                <c:pt idx="53">
                  <c:v>4.3147480000000007</c:v>
                </c:pt>
                <c:pt idx="54">
                  <c:v>4.3511199999999999</c:v>
                </c:pt>
                <c:pt idx="55">
                  <c:v>4.3380980000000005</c:v>
                </c:pt>
                <c:pt idx="56">
                  <c:v>4.3264100000000001</c:v>
                </c:pt>
                <c:pt idx="57">
                  <c:v>4.2771109999999997</c:v>
                </c:pt>
                <c:pt idx="58">
                  <c:v>4.6013679999999999</c:v>
                </c:pt>
                <c:pt idx="59">
                  <c:v>4.6272379999999993</c:v>
                </c:pt>
                <c:pt idx="60">
                  <c:v>4.6773499999999997</c:v>
                </c:pt>
                <c:pt idx="61">
                  <c:v>4.7164140000000003</c:v>
                </c:pt>
                <c:pt idx="62">
                  <c:v>4.5797270000000001</c:v>
                </c:pt>
                <c:pt idx="63">
                  <c:v>4.6972649999999998</c:v>
                </c:pt>
                <c:pt idx="64">
                  <c:v>4.7134419999999997</c:v>
                </c:pt>
                <c:pt idx="65">
                  <c:v>4.698715</c:v>
                </c:pt>
                <c:pt idx="66">
                  <c:v>4.626811</c:v>
                </c:pt>
                <c:pt idx="67">
                  <c:v>4.5110849999999996</c:v>
                </c:pt>
                <c:pt idx="68">
                  <c:v>4.5340940000000005</c:v>
                </c:pt>
                <c:pt idx="69">
                  <c:v>4.6605109999999996</c:v>
                </c:pt>
                <c:pt idx="70">
                  <c:v>4.8674429999999997</c:v>
                </c:pt>
                <c:pt idx="71">
                  <c:v>5.268764</c:v>
                </c:pt>
                <c:pt idx="72">
                  <c:v>5.0889550000000003</c:v>
                </c:pt>
                <c:pt idx="73">
                  <c:v>4.8936970000000004</c:v>
                </c:pt>
                <c:pt idx="74">
                  <c:v>4.9519699999999993</c:v>
                </c:pt>
                <c:pt idx="75">
                  <c:v>4.7644169999999999</c:v>
                </c:pt>
                <c:pt idx="76">
                  <c:v>4.9742009999999999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-5.9527615263386001E-6</c:v>
                </c:pt>
                <c:pt idx="2">
                  <c:v>-4.0243185570716902E-5</c:v>
                </c:pt>
                <c:pt idx="3">
                  <c:v>-1.6458367629087955E-4</c:v>
                </c:pt>
                <c:pt idx="4">
                  <c:v>-2.7108530162049541E-4</c:v>
                </c:pt>
                <c:pt idx="5">
                  <c:v>-3.2398230054445586E-4</c:v>
                </c:pt>
                <c:pt idx="6">
                  <c:v>-3.7579723170607954E-4</c:v>
                </c:pt>
                <c:pt idx="7">
                  <c:v>-4.0082676815601749E-4</c:v>
                </c:pt>
                <c:pt idx="8">
                  <c:v>-2.4715625571209397E-4</c:v>
                </c:pt>
                <c:pt idx="9">
                  <c:v>-1.0544852540434602E-4</c:v>
                </c:pt>
                <c:pt idx="10">
                  <c:v>8.893421100518602E-6</c:v>
                </c:pt>
                <c:pt idx="11">
                  <c:v>1.2017951950756212E-4</c:v>
                </c:pt>
                <c:pt idx="12">
                  <c:v>2.0474611333245579E-4</c:v>
                </c:pt>
                <c:pt idx="13">
                  <c:v>2.1082264120435783E-4</c:v>
                </c:pt>
                <c:pt idx="14">
                  <c:v>2.0001643243424511E-4</c:v>
                </c:pt>
                <c:pt idx="15">
                  <c:v>1.6486252690935848E-4</c:v>
                </c:pt>
                <c:pt idx="16">
                  <c:v>1.1166506452779383E-4</c:v>
                </c:pt>
                <c:pt idx="17">
                  <c:v>6.4295328966770024E-5</c:v>
                </c:pt>
                <c:pt idx="18">
                  <c:v>4.8250993095286894E-5</c:v>
                </c:pt>
                <c:pt idx="19">
                  <c:v>5.4446260353249552E-5</c:v>
                </c:pt>
                <c:pt idx="20">
                  <c:v>6.0311067813021378E-5</c:v>
                </c:pt>
                <c:pt idx="21">
                  <c:v>6.7693022219384553E-5</c:v>
                </c:pt>
                <c:pt idx="22">
                  <c:v>5.4888126699904861E-5</c:v>
                </c:pt>
                <c:pt idx="23">
                  <c:v>5.3466265350188334E-5</c:v>
                </c:pt>
                <c:pt idx="24">
                  <c:v>6.453369058217158E-5</c:v>
                </c:pt>
                <c:pt idx="25">
                  <c:v>3.4750608797485207E-5</c:v>
                </c:pt>
                <c:pt idx="26">
                  <c:v>1.9630494804525017E-5</c:v>
                </c:pt>
                <c:pt idx="27">
                  <c:v>3.7646352084354156E-5</c:v>
                </c:pt>
                <c:pt idx="28">
                  <c:v>3.0213777960460988E-5</c:v>
                </c:pt>
                <c:pt idx="29">
                  <c:v>-4.2521456631860072E-6</c:v>
                </c:pt>
                <c:pt idx="30">
                  <c:v>1.1706516364146522E-5</c:v>
                </c:pt>
                <c:pt idx="31">
                  <c:v>3.2824457116270315E-5</c:v>
                </c:pt>
                <c:pt idx="32">
                  <c:v>4.0966761766199552E-5</c:v>
                </c:pt>
                <c:pt idx="33">
                  <c:v>4.3316578888109801E-5</c:v>
                </c:pt>
                <c:pt idx="34">
                  <c:v>4.2410879999210053E-5</c:v>
                </c:pt>
                <c:pt idx="35">
                  <c:v>4.2490715794927516E-5</c:v>
                </c:pt>
                <c:pt idx="36">
                  <c:v>5.4972389946210658E-5</c:v>
                </c:pt>
                <c:pt idx="37">
                  <c:v>5.1901248345669709E-5</c:v>
                </c:pt>
                <c:pt idx="38">
                  <c:v>7.111603450975195E-5</c:v>
                </c:pt>
                <c:pt idx="39">
                  <c:v>6.4320809039368086E-5</c:v>
                </c:pt>
                <c:pt idx="40">
                  <c:v>8.4428880230861302E-5</c:v>
                </c:pt>
                <c:pt idx="41">
                  <c:v>7.168196077335155E-5</c:v>
                </c:pt>
                <c:pt idx="42">
                  <c:v>5.3374155398887003E-5</c:v>
                </c:pt>
                <c:pt idx="43">
                  <c:v>-1.7040031372262521E-5</c:v>
                </c:pt>
                <c:pt idx="44">
                  <c:v>-5.3727602723727152E-5</c:v>
                </c:pt>
                <c:pt idx="45">
                  <c:v>-9.774602745391304E-5</c:v>
                </c:pt>
                <c:pt idx="46">
                  <c:v>-1.1718619925007149E-4</c:v>
                </c:pt>
                <c:pt idx="47">
                  <c:v>-1.2018109972602593E-4</c:v>
                </c:pt>
                <c:pt idx="48">
                  <c:v>-4.5334677063605678E-5</c:v>
                </c:pt>
                <c:pt idx="49">
                  <c:v>-2.4258754142542099E-5</c:v>
                </c:pt>
                <c:pt idx="50">
                  <c:v>-1.4940143940604467E-5</c:v>
                </c:pt>
                <c:pt idx="51">
                  <c:v>-2.5183068878734631E-6</c:v>
                </c:pt>
                <c:pt idx="52">
                  <c:v>-2.7153504835127318E-5</c:v>
                </c:pt>
                <c:pt idx="53">
                  <c:v>-2.9056297866941508E-5</c:v>
                </c:pt>
                <c:pt idx="54">
                  <c:v>2.2244796368504438E-5</c:v>
                </c:pt>
                <c:pt idx="55">
                  <c:v>7.8145344972901975E-5</c:v>
                </c:pt>
                <c:pt idx="56">
                  <c:v>1.2306784310244472E-4</c:v>
                </c:pt>
                <c:pt idx="57">
                  <c:v>1.8734600862209348E-4</c:v>
                </c:pt>
                <c:pt idx="58">
                  <c:v>2.4165830060936383E-4</c:v>
                </c:pt>
                <c:pt idx="59">
                  <c:v>2.9453716383433232E-4</c:v>
                </c:pt>
                <c:pt idx="60">
                  <c:v>3.9595432331198462E-4</c:v>
                </c:pt>
                <c:pt idx="61">
                  <c:v>4.9309973434111536E-4</c:v>
                </c:pt>
                <c:pt idx="62">
                  <c:v>5.4508891780114151E-4</c:v>
                </c:pt>
                <c:pt idx="63">
                  <c:v>4.7930345743922749E-4</c:v>
                </c:pt>
                <c:pt idx="64">
                  <c:v>3.7409268912767021E-4</c:v>
                </c:pt>
                <c:pt idx="65">
                  <c:v>1.7906115317433259E-4</c:v>
                </c:pt>
                <c:pt idx="66">
                  <c:v>-1.8568155675726273E-5</c:v>
                </c:pt>
                <c:pt idx="67">
                  <c:v>-1.5029926359491305E-4</c:v>
                </c:pt>
                <c:pt idx="68">
                  <c:v>-2.4336867397500199E-4</c:v>
                </c:pt>
                <c:pt idx="69">
                  <c:v>-2.9814862511586991E-4</c:v>
                </c:pt>
                <c:pt idx="70">
                  <c:v>-2.8770981771006755E-4</c:v>
                </c:pt>
                <c:pt idx="71">
                  <c:v>-2.6781082478705392E-4</c:v>
                </c:pt>
                <c:pt idx="72">
                  <c:v>-2.4940698154818375E-4</c:v>
                </c:pt>
                <c:pt idx="73">
                  <c:v>-2.1816425080238382E-4</c:v>
                </c:pt>
                <c:pt idx="74">
                  <c:v>-1.8489191282460216E-4</c:v>
                </c:pt>
                <c:pt idx="75">
                  <c:v>-1.8294872180933089E-4</c:v>
                </c:pt>
                <c:pt idx="76">
                  <c:v>-1.8490695273076587E-4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22.774826000000001</c:v>
                </c:pt>
                <c:pt idx="1">
                  <c:v>22.717860999999999</c:v>
                </c:pt>
                <c:pt idx="2">
                  <c:v>23.367173999999999</c:v>
                </c:pt>
                <c:pt idx="3">
                  <c:v>23.102933</c:v>
                </c:pt>
                <c:pt idx="4">
                  <c:v>22.667389</c:v>
                </c:pt>
                <c:pt idx="5">
                  <c:v>22.611470999999998</c:v>
                </c:pt>
                <c:pt idx="6">
                  <c:v>22.222670000000001</c:v>
                </c:pt>
                <c:pt idx="7">
                  <c:v>21.480733999999998</c:v>
                </c:pt>
                <c:pt idx="8">
                  <c:v>21.008567000000003</c:v>
                </c:pt>
                <c:pt idx="9">
                  <c:v>18.853967000000001</c:v>
                </c:pt>
                <c:pt idx="10">
                  <c:v>20.047657000000001</c:v>
                </c:pt>
                <c:pt idx="11">
                  <c:v>19.837710000000001</c:v>
                </c:pt>
                <c:pt idx="12">
                  <c:v>19.198248</c:v>
                </c:pt>
                <c:pt idx="13">
                  <c:v>19.612532000000002</c:v>
                </c:pt>
                <c:pt idx="14">
                  <c:v>20.121032999999997</c:v>
                </c:pt>
                <c:pt idx="15">
                  <c:v>19.981573999999998</c:v>
                </c:pt>
                <c:pt idx="16">
                  <c:v>19.696287999999999</c:v>
                </c:pt>
                <c:pt idx="17">
                  <c:v>19.565572</c:v>
                </c:pt>
                <c:pt idx="18">
                  <c:v>19.837603000000001</c:v>
                </c:pt>
                <c:pt idx="19">
                  <c:v>20.475942</c:v>
                </c:pt>
                <c:pt idx="20">
                  <c:v>20.531617000000001</c:v>
                </c:pt>
                <c:pt idx="21">
                  <c:v>20.688501000000002</c:v>
                </c:pt>
                <c:pt idx="22">
                  <c:v>19.318857999999999</c:v>
                </c:pt>
                <c:pt idx="23">
                  <c:v>19.485496999999999</c:v>
                </c:pt>
                <c:pt idx="24">
                  <c:v>19.879945000000003</c:v>
                </c:pt>
                <c:pt idx="25">
                  <c:v>20.066264</c:v>
                </c:pt>
                <c:pt idx="26">
                  <c:v>20.20327</c:v>
                </c:pt>
                <c:pt idx="27">
                  <c:v>19.470319</c:v>
                </c:pt>
                <c:pt idx="28">
                  <c:v>19.045452999999998</c:v>
                </c:pt>
                <c:pt idx="29">
                  <c:v>19.908410999999997</c:v>
                </c:pt>
                <c:pt idx="30">
                  <c:v>19.509619000000001</c:v>
                </c:pt>
                <c:pt idx="31">
                  <c:v>19.411096000000001</c:v>
                </c:pt>
                <c:pt idx="32">
                  <c:v>19.704304999999998</c:v>
                </c:pt>
                <c:pt idx="33">
                  <c:v>19.467419</c:v>
                </c:pt>
                <c:pt idx="34">
                  <c:v>20.503133999999999</c:v>
                </c:pt>
                <c:pt idx="35">
                  <c:v>20.397885000000002</c:v>
                </c:pt>
                <c:pt idx="36">
                  <c:v>20.902082</c:v>
                </c:pt>
                <c:pt idx="37">
                  <c:v>20.815338000000001</c:v>
                </c:pt>
                <c:pt idx="38">
                  <c:v>20.898310000000002</c:v>
                </c:pt>
                <c:pt idx="39">
                  <c:v>21.116153000000001</c:v>
                </c:pt>
                <c:pt idx="40">
                  <c:v>21.395282999999999</c:v>
                </c:pt>
                <c:pt idx="41">
                  <c:v>21.373177999999999</c:v>
                </c:pt>
                <c:pt idx="42">
                  <c:v>21.328875</c:v>
                </c:pt>
                <c:pt idx="43">
                  <c:v>21.279220000000002</c:v>
                </c:pt>
                <c:pt idx="44">
                  <c:v>20.897683999999998</c:v>
                </c:pt>
                <c:pt idx="45">
                  <c:v>20.992331</c:v>
                </c:pt>
                <c:pt idx="46">
                  <c:v>21.046341000000002</c:v>
                </c:pt>
                <c:pt idx="47">
                  <c:v>20.855163000000001</c:v>
                </c:pt>
                <c:pt idx="48">
                  <c:v>21.048641</c:v>
                </c:pt>
                <c:pt idx="49">
                  <c:v>21.099695000000001</c:v>
                </c:pt>
                <c:pt idx="50">
                  <c:v>21.096995</c:v>
                </c:pt>
                <c:pt idx="51">
                  <c:v>20.816457</c:v>
                </c:pt>
                <c:pt idx="52">
                  <c:v>20.709213000000002</c:v>
                </c:pt>
                <c:pt idx="53">
                  <c:v>20.966777</c:v>
                </c:pt>
                <c:pt idx="54">
                  <c:v>20.828520000000001</c:v>
                </c:pt>
                <c:pt idx="55">
                  <c:v>20.593633999999998</c:v>
                </c:pt>
                <c:pt idx="56">
                  <c:v>20.174292000000001</c:v>
                </c:pt>
                <c:pt idx="57">
                  <c:v>19.874858</c:v>
                </c:pt>
                <c:pt idx="58">
                  <c:v>20.421364999999998</c:v>
                </c:pt>
                <c:pt idx="59">
                  <c:v>19.953472000000001</c:v>
                </c:pt>
                <c:pt idx="60">
                  <c:v>19.557904000000001</c:v>
                </c:pt>
                <c:pt idx="61">
                  <c:v>19.597932999999998</c:v>
                </c:pt>
                <c:pt idx="62">
                  <c:v>19.482979</c:v>
                </c:pt>
                <c:pt idx="63">
                  <c:v>19.859043</c:v>
                </c:pt>
                <c:pt idx="64">
                  <c:v>20.416110999999997</c:v>
                </c:pt>
                <c:pt idx="65">
                  <c:v>20.085516000000002</c:v>
                </c:pt>
                <c:pt idx="66">
                  <c:v>19.741395000000001</c:v>
                </c:pt>
                <c:pt idx="67">
                  <c:v>19.316407000000002</c:v>
                </c:pt>
                <c:pt idx="68">
                  <c:v>19.363651000000001</c:v>
                </c:pt>
                <c:pt idx="69">
                  <c:v>19.301949</c:v>
                </c:pt>
                <c:pt idx="70">
                  <c:v>19.789664000000002</c:v>
                </c:pt>
                <c:pt idx="71">
                  <c:v>20.468140999999999</c:v>
                </c:pt>
                <c:pt idx="72">
                  <c:v>21.273029999999999</c:v>
                </c:pt>
                <c:pt idx="73">
                  <c:v>19.435805999999999</c:v>
                </c:pt>
                <c:pt idx="74">
                  <c:v>19.900780999999998</c:v>
                </c:pt>
                <c:pt idx="75">
                  <c:v>19.719671999999999</c:v>
                </c:pt>
                <c:pt idx="76">
                  <c:v>19.475042999999999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-2.2452237989992271E-5</c:v>
                </c:pt>
                <c:pt idx="2">
                  <c:v>-2.0741396630601132E-5</c:v>
                </c:pt>
                <c:pt idx="3">
                  <c:v>-3.8888852847947223E-5</c:v>
                </c:pt>
                <c:pt idx="4">
                  <c:v>-6.4561591463575661E-5</c:v>
                </c:pt>
                <c:pt idx="5">
                  <c:v>-6.6263130807690931E-5</c:v>
                </c:pt>
                <c:pt idx="6">
                  <c:v>-6.2586008338066294E-5</c:v>
                </c:pt>
                <c:pt idx="7">
                  <c:v>-1.0389521347823228E-4</c:v>
                </c:pt>
                <c:pt idx="8">
                  <c:v>-8.5397116050679004E-5</c:v>
                </c:pt>
                <c:pt idx="9">
                  <c:v>-3.8188142601113597E-5</c:v>
                </c:pt>
                <c:pt idx="10">
                  <c:v>-5.1293907714198997E-6</c:v>
                </c:pt>
                <c:pt idx="11">
                  <c:v>1.462485722536525E-5</c:v>
                </c:pt>
                <c:pt idx="12">
                  <c:v>5.3761128565542248E-5</c:v>
                </c:pt>
                <c:pt idx="13">
                  <c:v>3.4260238688019328E-5</c:v>
                </c:pt>
                <c:pt idx="14">
                  <c:v>1.2707497201467415E-5</c:v>
                </c:pt>
                <c:pt idx="15">
                  <c:v>6.7126605709450838E-7</c:v>
                </c:pt>
                <c:pt idx="16">
                  <c:v>-7.5691653130321247E-6</c:v>
                </c:pt>
                <c:pt idx="17">
                  <c:v>-2.3906728009609707E-5</c:v>
                </c:pt>
                <c:pt idx="18">
                  <c:v>-1.6395152105957246E-5</c:v>
                </c:pt>
                <c:pt idx="19">
                  <c:v>-8.6481026916417867E-6</c:v>
                </c:pt>
                <c:pt idx="20">
                  <c:v>1.3217224738441323E-5</c:v>
                </c:pt>
                <c:pt idx="21">
                  <c:v>3.8223777246678548E-5</c:v>
                </c:pt>
                <c:pt idx="22">
                  <c:v>2.3573445313200078E-5</c:v>
                </c:pt>
                <c:pt idx="23">
                  <c:v>2.4083556552640636E-6</c:v>
                </c:pt>
                <c:pt idx="24">
                  <c:v>-1.1364740433596931E-5</c:v>
                </c:pt>
                <c:pt idx="25">
                  <c:v>-1.3913597779798535E-5</c:v>
                </c:pt>
                <c:pt idx="26">
                  <c:v>-7.4129083283433299E-6</c:v>
                </c:pt>
                <c:pt idx="27">
                  <c:v>2.7937944058124888E-5</c:v>
                </c:pt>
                <c:pt idx="28">
                  <c:v>6.0153045960860136E-5</c:v>
                </c:pt>
                <c:pt idx="29">
                  <c:v>7.3651678973808319E-5</c:v>
                </c:pt>
                <c:pt idx="30">
                  <c:v>7.1770092568545249E-5</c:v>
                </c:pt>
                <c:pt idx="31">
                  <c:v>4.8775591362768324E-5</c:v>
                </c:pt>
                <c:pt idx="32">
                  <c:v>4.8589389731075434E-5</c:v>
                </c:pt>
                <c:pt idx="33">
                  <c:v>4.4770541206297192E-5</c:v>
                </c:pt>
                <c:pt idx="34">
                  <c:v>5.0433421845313838E-5</c:v>
                </c:pt>
                <c:pt idx="35">
                  <c:v>4.6627566873027251E-5</c:v>
                </c:pt>
                <c:pt idx="36">
                  <c:v>8.4248873364086574E-5</c:v>
                </c:pt>
                <c:pt idx="37">
                  <c:v>9.3209278351351105E-5</c:v>
                </c:pt>
                <c:pt idx="38">
                  <c:v>9.0049748681393768E-5</c:v>
                </c:pt>
                <c:pt idx="39">
                  <c:v>7.3746128135273667E-5</c:v>
                </c:pt>
                <c:pt idx="40">
                  <c:v>6.9588854233023115E-5</c:v>
                </c:pt>
                <c:pt idx="41">
                  <c:v>3.6298116200358509E-5</c:v>
                </c:pt>
                <c:pt idx="42">
                  <c:v>1.6381781263459597E-5</c:v>
                </c:pt>
                <c:pt idx="43">
                  <c:v>-5.6628469819841425E-6</c:v>
                </c:pt>
                <c:pt idx="44">
                  <c:v>-5.3176196357715956E-5</c:v>
                </c:pt>
                <c:pt idx="45">
                  <c:v>-1.0512309643494238E-4</c:v>
                </c:pt>
                <c:pt idx="46">
                  <c:v>-1.3534852781792005E-4</c:v>
                </c:pt>
                <c:pt idx="47">
                  <c:v>-2.0629323664412451E-4</c:v>
                </c:pt>
                <c:pt idx="48">
                  <c:v>-2.0929782866850873E-4</c:v>
                </c:pt>
                <c:pt idx="49">
                  <c:v>-1.7098633280997422E-4</c:v>
                </c:pt>
                <c:pt idx="50">
                  <c:v>-1.1178845069475194E-4</c:v>
                </c:pt>
                <c:pt idx="51">
                  <c:v>-1.1519334642796469E-4</c:v>
                </c:pt>
                <c:pt idx="52">
                  <c:v>-6.919061352939586E-5</c:v>
                </c:pt>
                <c:pt idx="53">
                  <c:v>-4.057520459131749E-5</c:v>
                </c:pt>
                <c:pt idx="54">
                  <c:v>-2.5375924029256167E-5</c:v>
                </c:pt>
                <c:pt idx="55">
                  <c:v>-3.3636900088826282E-5</c:v>
                </c:pt>
                <c:pt idx="56">
                  <c:v>-1.8037633980764523E-6</c:v>
                </c:pt>
                <c:pt idx="57">
                  <c:v>1.6193193246028838E-5</c:v>
                </c:pt>
                <c:pt idx="58">
                  <c:v>2.4019341715476812E-5</c:v>
                </c:pt>
                <c:pt idx="59">
                  <c:v>2.9780906314612202E-5</c:v>
                </c:pt>
                <c:pt idx="60">
                  <c:v>4.330399840219172E-5</c:v>
                </c:pt>
                <c:pt idx="61">
                  <c:v>7.0610098793787282E-5</c:v>
                </c:pt>
                <c:pt idx="62">
                  <c:v>1.0424066458048925E-4</c:v>
                </c:pt>
                <c:pt idx="63">
                  <c:v>1.1562219398153765E-4</c:v>
                </c:pt>
                <c:pt idx="64">
                  <c:v>1.389777265957936E-4</c:v>
                </c:pt>
                <c:pt idx="65">
                  <c:v>1.4441472352061212E-4</c:v>
                </c:pt>
                <c:pt idx="66">
                  <c:v>1.277481371727622E-4</c:v>
                </c:pt>
                <c:pt idx="67">
                  <c:v>1.0058185992616655E-4</c:v>
                </c:pt>
                <c:pt idx="68">
                  <c:v>7.4538770346107024E-5</c:v>
                </c:pt>
                <c:pt idx="69">
                  <c:v>4.5398623226715381E-5</c:v>
                </c:pt>
                <c:pt idx="70">
                  <c:v>4.5537820390003972E-5</c:v>
                </c:pt>
                <c:pt idx="71">
                  <c:v>8.5468684547610724E-5</c:v>
                </c:pt>
                <c:pt idx="72">
                  <c:v>1.386375708633111E-4</c:v>
                </c:pt>
                <c:pt idx="73">
                  <c:v>1.3081219962133E-4</c:v>
                </c:pt>
                <c:pt idx="74">
                  <c:v>1.3303389319958169E-4</c:v>
                </c:pt>
                <c:pt idx="75">
                  <c:v>1.1234526709621756E-4</c:v>
                </c:pt>
                <c:pt idx="76">
                  <c:v>5.014974675208398E-5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2.1422859999999999</c:v>
                </c:pt>
                <c:pt idx="1">
                  <c:v>2.226308</c:v>
                </c:pt>
                <c:pt idx="2">
                  <c:v>2.230683</c:v>
                </c:pt>
                <c:pt idx="3">
                  <c:v>2.2844830000000003</c:v>
                </c:pt>
                <c:pt idx="4">
                  <c:v>2.374549</c:v>
                </c:pt>
                <c:pt idx="5">
                  <c:v>2.547949</c:v>
                </c:pt>
                <c:pt idx="6">
                  <c:v>2.50454</c:v>
                </c:pt>
                <c:pt idx="7">
                  <c:v>2.390698</c:v>
                </c:pt>
                <c:pt idx="8">
                  <c:v>2.1346229999999999</c:v>
                </c:pt>
                <c:pt idx="9">
                  <c:v>1.879372</c:v>
                </c:pt>
                <c:pt idx="10">
                  <c:v>1.9943770000000001</c:v>
                </c:pt>
                <c:pt idx="11">
                  <c:v>2.00956</c:v>
                </c:pt>
                <c:pt idx="12">
                  <c:v>1.8496990000000002</c:v>
                </c:pt>
                <c:pt idx="13">
                  <c:v>2.0049839999999999</c:v>
                </c:pt>
                <c:pt idx="14">
                  <c:v>1.9885150000000003</c:v>
                </c:pt>
                <c:pt idx="15">
                  <c:v>1.9929419999999998</c:v>
                </c:pt>
                <c:pt idx="16">
                  <c:v>1.9455009999999999</c:v>
                </c:pt>
                <c:pt idx="17">
                  <c:v>1.9609830000000001</c:v>
                </c:pt>
                <c:pt idx="18">
                  <c:v>1.9786999999999999</c:v>
                </c:pt>
                <c:pt idx="19">
                  <c:v>2.0376990000000004</c:v>
                </c:pt>
                <c:pt idx="20">
                  <c:v>2.0336790000000002</c:v>
                </c:pt>
                <c:pt idx="21">
                  <c:v>2.1197819999999998</c:v>
                </c:pt>
                <c:pt idx="22">
                  <c:v>1.9622490000000001</c:v>
                </c:pt>
                <c:pt idx="23">
                  <c:v>2.002113</c:v>
                </c:pt>
                <c:pt idx="24">
                  <c:v>2.0634589999999999</c:v>
                </c:pt>
                <c:pt idx="25">
                  <c:v>1.9861229999999999</c:v>
                </c:pt>
                <c:pt idx="26">
                  <c:v>1.9936929999999999</c:v>
                </c:pt>
                <c:pt idx="27">
                  <c:v>1.9224000000000001</c:v>
                </c:pt>
                <c:pt idx="28">
                  <c:v>1.8515099999999998</c:v>
                </c:pt>
                <c:pt idx="29">
                  <c:v>1.9631560000000001</c:v>
                </c:pt>
                <c:pt idx="30">
                  <c:v>1.865046</c:v>
                </c:pt>
                <c:pt idx="31">
                  <c:v>1.8464330000000002</c:v>
                </c:pt>
                <c:pt idx="32">
                  <c:v>1.8448939999999998</c:v>
                </c:pt>
                <c:pt idx="33">
                  <c:v>1.838962</c:v>
                </c:pt>
                <c:pt idx="34">
                  <c:v>1.9692009999999998</c:v>
                </c:pt>
                <c:pt idx="35">
                  <c:v>1.9183319999999999</c:v>
                </c:pt>
                <c:pt idx="36">
                  <c:v>1.9818099999999998</c:v>
                </c:pt>
                <c:pt idx="37">
                  <c:v>1.898987</c:v>
                </c:pt>
                <c:pt idx="38">
                  <c:v>1.9386349999999999</c:v>
                </c:pt>
                <c:pt idx="39">
                  <c:v>1.962852</c:v>
                </c:pt>
                <c:pt idx="40">
                  <c:v>2.0033979999999998</c:v>
                </c:pt>
                <c:pt idx="41">
                  <c:v>1.998005</c:v>
                </c:pt>
                <c:pt idx="42">
                  <c:v>1.991687</c:v>
                </c:pt>
                <c:pt idx="43">
                  <c:v>2.0324080000000002</c:v>
                </c:pt>
                <c:pt idx="44">
                  <c:v>1.9986919999999999</c:v>
                </c:pt>
                <c:pt idx="45">
                  <c:v>1.9712769999999999</c:v>
                </c:pt>
                <c:pt idx="46">
                  <c:v>1.9662900000000001</c:v>
                </c:pt>
                <c:pt idx="47">
                  <c:v>1.958091</c:v>
                </c:pt>
                <c:pt idx="48">
                  <c:v>1.9464139999999999</c:v>
                </c:pt>
                <c:pt idx="49">
                  <c:v>1.965411</c:v>
                </c:pt>
                <c:pt idx="50">
                  <c:v>1.9391229999999999</c:v>
                </c:pt>
                <c:pt idx="51">
                  <c:v>1.9336209999999998</c:v>
                </c:pt>
                <c:pt idx="52">
                  <c:v>1.9143110000000001</c:v>
                </c:pt>
                <c:pt idx="53">
                  <c:v>2.0153569999999998</c:v>
                </c:pt>
                <c:pt idx="54">
                  <c:v>2.0435430000000001</c:v>
                </c:pt>
                <c:pt idx="55">
                  <c:v>1.9675150000000001</c:v>
                </c:pt>
                <c:pt idx="56">
                  <c:v>1.9194990000000001</c:v>
                </c:pt>
                <c:pt idx="57">
                  <c:v>1.9670479999999999</c:v>
                </c:pt>
                <c:pt idx="58">
                  <c:v>2.124187</c:v>
                </c:pt>
                <c:pt idx="59">
                  <c:v>2.037874</c:v>
                </c:pt>
                <c:pt idx="60">
                  <c:v>1.9653080000000003</c:v>
                </c:pt>
                <c:pt idx="61">
                  <c:v>1.9705400000000002</c:v>
                </c:pt>
                <c:pt idx="62">
                  <c:v>1.9104189999999999</c:v>
                </c:pt>
                <c:pt idx="63">
                  <c:v>2.041061</c:v>
                </c:pt>
                <c:pt idx="64">
                  <c:v>2.0608599999999999</c:v>
                </c:pt>
                <c:pt idx="65">
                  <c:v>2.0756380000000001</c:v>
                </c:pt>
                <c:pt idx="66">
                  <c:v>2.023028</c:v>
                </c:pt>
                <c:pt idx="67">
                  <c:v>2.0022250000000001</c:v>
                </c:pt>
                <c:pt idx="68">
                  <c:v>2.0012189999999999</c:v>
                </c:pt>
                <c:pt idx="69">
                  <c:v>1.9590380000000001</c:v>
                </c:pt>
                <c:pt idx="70">
                  <c:v>1.9558720000000001</c:v>
                </c:pt>
                <c:pt idx="71">
                  <c:v>1.9850840000000001</c:v>
                </c:pt>
                <c:pt idx="72">
                  <c:v>1.9432209999999999</c:v>
                </c:pt>
                <c:pt idx="73">
                  <c:v>1.824884</c:v>
                </c:pt>
                <c:pt idx="74">
                  <c:v>1.9321630000000001</c:v>
                </c:pt>
                <c:pt idx="75">
                  <c:v>1.9587259999999997</c:v>
                </c:pt>
                <c:pt idx="76">
                  <c:v>1.954161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-6.0568908526253964E-5</c:v>
                </c:pt>
                <c:pt idx="2">
                  <c:v>-2.9711170353395751E-4</c:v>
                </c:pt>
                <c:pt idx="3">
                  <c:v>-2.5848316308311732E-4</c:v>
                </c:pt>
                <c:pt idx="4">
                  <c:v>-2.2515971899256633E-4</c:v>
                </c:pt>
                <c:pt idx="5">
                  <c:v>-3.0825515531449375E-5</c:v>
                </c:pt>
                <c:pt idx="6">
                  <c:v>1.3067690635295903E-5</c:v>
                </c:pt>
                <c:pt idx="7">
                  <c:v>-5.6794014727626655E-6</c:v>
                </c:pt>
                <c:pt idx="8">
                  <c:v>-1.7163178651727053E-4</c:v>
                </c:pt>
                <c:pt idx="9">
                  <c:v>-3.0307394051997923E-4</c:v>
                </c:pt>
                <c:pt idx="10">
                  <c:v>-7.244976173496658E-4</c:v>
                </c:pt>
                <c:pt idx="11">
                  <c:v>-9.6397372897677599E-4</c:v>
                </c:pt>
                <c:pt idx="12">
                  <c:v>-1.2585630911860399E-3</c:v>
                </c:pt>
                <c:pt idx="13">
                  <c:v>-1.2112213958382014E-3</c:v>
                </c:pt>
                <c:pt idx="14">
                  <c:v>-1.0377422114660859E-3</c:v>
                </c:pt>
                <c:pt idx="15">
                  <c:v>-8.8967585098713681E-4</c:v>
                </c:pt>
                <c:pt idx="16">
                  <c:v>-6.7780029372746823E-4</c:v>
                </c:pt>
                <c:pt idx="17">
                  <c:v>-2.6289204379994265E-4</c:v>
                </c:pt>
                <c:pt idx="18">
                  <c:v>-5.9719111495226424E-5</c:v>
                </c:pt>
                <c:pt idx="19">
                  <c:v>7.8769831808079248E-5</c:v>
                </c:pt>
                <c:pt idx="20">
                  <c:v>1.6962622539736264E-4</c:v>
                </c:pt>
                <c:pt idx="21">
                  <c:v>4.0133530152389857E-4</c:v>
                </c:pt>
                <c:pt idx="22">
                  <c:v>3.7983421795239778E-4</c:v>
                </c:pt>
                <c:pt idx="23">
                  <c:v>3.334720954947044E-4</c:v>
                </c:pt>
                <c:pt idx="24">
                  <c:v>3.5424612691654185E-4</c:v>
                </c:pt>
                <c:pt idx="25">
                  <c:v>4.3183145373778013E-4</c:v>
                </c:pt>
                <c:pt idx="26">
                  <c:v>3.5542511731090961E-4</c:v>
                </c:pt>
                <c:pt idx="27">
                  <c:v>4.105347763494803E-4</c:v>
                </c:pt>
                <c:pt idx="28">
                  <c:v>4.1681395046980782E-4</c:v>
                </c:pt>
                <c:pt idx="29">
                  <c:v>3.9113528017741927E-4</c:v>
                </c:pt>
                <c:pt idx="30">
                  <c:v>3.2016930303185897E-4</c:v>
                </c:pt>
                <c:pt idx="31">
                  <c:v>9.3385457370920516E-5</c:v>
                </c:pt>
                <c:pt idx="32">
                  <c:v>-2.5976113423743742E-5</c:v>
                </c:pt>
                <c:pt idx="33">
                  <c:v>-5.9832632848697605E-5</c:v>
                </c:pt>
                <c:pt idx="34">
                  <c:v>3.5489091603597631E-5</c:v>
                </c:pt>
                <c:pt idx="35">
                  <c:v>1.202518915208768E-4</c:v>
                </c:pt>
                <c:pt idx="36">
                  <c:v>3.4380055261324792E-4</c:v>
                </c:pt>
                <c:pt idx="37">
                  <c:v>4.3865449625489375E-4</c:v>
                </c:pt>
                <c:pt idx="38">
                  <c:v>5.0200778710605075E-4</c:v>
                </c:pt>
                <c:pt idx="39">
                  <c:v>3.6200707340091178E-4</c:v>
                </c:pt>
                <c:pt idx="40">
                  <c:v>3.2831475398711831E-4</c:v>
                </c:pt>
                <c:pt idx="41">
                  <c:v>2.5223274903182844E-4</c:v>
                </c:pt>
                <c:pt idx="42">
                  <c:v>2.918488931682299E-4</c:v>
                </c:pt>
                <c:pt idx="43">
                  <c:v>3.3333022855221454E-4</c:v>
                </c:pt>
                <c:pt idx="44">
                  <c:v>3.1681175147528295E-4</c:v>
                </c:pt>
                <c:pt idx="45">
                  <c:v>1.907555600839226E-4</c:v>
                </c:pt>
                <c:pt idx="46">
                  <c:v>1.1032869029745326E-4</c:v>
                </c:pt>
                <c:pt idx="47">
                  <c:v>-8.6757875697686317E-6</c:v>
                </c:pt>
                <c:pt idx="48">
                  <c:v>-1.6022409924783997E-4</c:v>
                </c:pt>
                <c:pt idx="49">
                  <c:v>-1.8518013961724513E-4</c:v>
                </c:pt>
                <c:pt idx="50">
                  <c:v>-1.8552430911665838E-4</c:v>
                </c:pt>
                <c:pt idx="51">
                  <c:v>-2.3019900591419323E-4</c:v>
                </c:pt>
                <c:pt idx="52">
                  <c:v>-2.2793411623181243E-4</c:v>
                </c:pt>
                <c:pt idx="53">
                  <c:v>4.5499851145449645E-5</c:v>
                </c:pt>
                <c:pt idx="54">
                  <c:v>2.5721063751735505E-4</c:v>
                </c:pt>
                <c:pt idx="55">
                  <c:v>3.7425274676726082E-4</c:v>
                </c:pt>
                <c:pt idx="56">
                  <c:v>4.5444507949444232E-4</c:v>
                </c:pt>
                <c:pt idx="57">
                  <c:v>5.2864055803505071E-4</c:v>
                </c:pt>
                <c:pt idx="58">
                  <c:v>4.5547997474006178E-4</c:v>
                </c:pt>
                <c:pt idx="59">
                  <c:v>3.4530489120959836E-4</c:v>
                </c:pt>
                <c:pt idx="60">
                  <c:v>3.2155039703468473E-4</c:v>
                </c:pt>
                <c:pt idx="61">
                  <c:v>3.3105710582333712E-4</c:v>
                </c:pt>
                <c:pt idx="62">
                  <c:v>2.5137461545176985E-4</c:v>
                </c:pt>
                <c:pt idx="63">
                  <c:v>1.851477292147129E-4</c:v>
                </c:pt>
                <c:pt idx="64">
                  <c:v>1.6151115995726535E-4</c:v>
                </c:pt>
                <c:pt idx="65">
                  <c:v>1.5328362042077567E-4</c:v>
                </c:pt>
                <c:pt idx="66">
                  <c:v>1.20848733124331E-4</c:v>
                </c:pt>
                <c:pt idx="67">
                  <c:v>1.4222441125048347E-4</c:v>
                </c:pt>
                <c:pt idx="68">
                  <c:v>-1.4618399983769726E-6</c:v>
                </c:pt>
                <c:pt idx="69">
                  <c:v>-1.4883579901013566E-4</c:v>
                </c:pt>
                <c:pt idx="70">
                  <c:v>-2.4968241660243396E-4</c:v>
                </c:pt>
                <c:pt idx="71">
                  <c:v>-2.9189108303721102E-4</c:v>
                </c:pt>
                <c:pt idx="72">
                  <c:v>-3.3312861825687915E-4</c:v>
                </c:pt>
                <c:pt idx="73">
                  <c:v>-3.6369902449628211E-4</c:v>
                </c:pt>
                <c:pt idx="74">
                  <c:v>-3.3320354044231261E-4</c:v>
                </c:pt>
                <c:pt idx="75">
                  <c:v>-2.3302584490820816E-4</c:v>
                </c:pt>
                <c:pt idx="76">
                  <c:v>-2.0132308067560698E-4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2.4799869999999999</c:v>
                </c:pt>
                <c:pt idx="1">
                  <c:v>2.6348310000000001</c:v>
                </c:pt>
                <c:pt idx="2">
                  <c:v>2.6679750000000002</c:v>
                </c:pt>
                <c:pt idx="3">
                  <c:v>2.6420630000000003</c:v>
                </c:pt>
                <c:pt idx="4">
                  <c:v>2.6501650000000003</c:v>
                </c:pt>
                <c:pt idx="5">
                  <c:v>2.6919040000000001</c:v>
                </c:pt>
                <c:pt idx="6">
                  <c:v>2.5767419999999999</c:v>
                </c:pt>
                <c:pt idx="7">
                  <c:v>2.4827110000000001</c:v>
                </c:pt>
                <c:pt idx="8">
                  <c:v>2.8684130000000003</c:v>
                </c:pt>
                <c:pt idx="9">
                  <c:v>2.4208609999999999</c:v>
                </c:pt>
                <c:pt idx="10">
                  <c:v>2.5264259999999998</c:v>
                </c:pt>
                <c:pt idx="11">
                  <c:v>2.4831129999999999</c:v>
                </c:pt>
                <c:pt idx="12">
                  <c:v>2.4147509999999999</c:v>
                </c:pt>
                <c:pt idx="13">
                  <c:v>2.443206</c:v>
                </c:pt>
                <c:pt idx="14">
                  <c:v>2.4463979999999999</c:v>
                </c:pt>
                <c:pt idx="15">
                  <c:v>2.518319</c:v>
                </c:pt>
                <c:pt idx="16">
                  <c:v>2.4544589999999999</c:v>
                </c:pt>
                <c:pt idx="17">
                  <c:v>2.4755470000000002</c:v>
                </c:pt>
                <c:pt idx="18">
                  <c:v>2.471536</c:v>
                </c:pt>
                <c:pt idx="19">
                  <c:v>2.4839530000000001</c:v>
                </c:pt>
                <c:pt idx="20">
                  <c:v>2.4540150000000001</c:v>
                </c:pt>
                <c:pt idx="21">
                  <c:v>2.5132129999999999</c:v>
                </c:pt>
                <c:pt idx="22">
                  <c:v>2.358231</c:v>
                </c:pt>
                <c:pt idx="23">
                  <c:v>2.3811520000000002</c:v>
                </c:pt>
                <c:pt idx="24">
                  <c:v>2.3846820000000002</c:v>
                </c:pt>
                <c:pt idx="25">
                  <c:v>2.3607</c:v>
                </c:pt>
                <c:pt idx="26">
                  <c:v>2.3349609999999998</c:v>
                </c:pt>
                <c:pt idx="27">
                  <c:v>2.3237669999999997</c:v>
                </c:pt>
                <c:pt idx="28">
                  <c:v>2.3531629999999999</c:v>
                </c:pt>
                <c:pt idx="29">
                  <c:v>2.4303949999999999</c:v>
                </c:pt>
                <c:pt idx="30">
                  <c:v>2.4185859999999999</c:v>
                </c:pt>
                <c:pt idx="31">
                  <c:v>2.4212400000000001</c:v>
                </c:pt>
                <c:pt idx="32">
                  <c:v>2.4155769999999999</c:v>
                </c:pt>
                <c:pt idx="33">
                  <c:v>2.412976</c:v>
                </c:pt>
                <c:pt idx="34">
                  <c:v>2.4454069999999999</c:v>
                </c:pt>
                <c:pt idx="35">
                  <c:v>2.4702459999999999</c:v>
                </c:pt>
                <c:pt idx="36">
                  <c:v>2.585931</c:v>
                </c:pt>
                <c:pt idx="37">
                  <c:v>2.5391569999999999</c:v>
                </c:pt>
                <c:pt idx="38">
                  <c:v>2.509004</c:v>
                </c:pt>
                <c:pt idx="39">
                  <c:v>2.5254050000000001</c:v>
                </c:pt>
                <c:pt idx="40">
                  <c:v>2.5522259999999997</c:v>
                </c:pt>
                <c:pt idx="41">
                  <c:v>2.5263629999999999</c:v>
                </c:pt>
                <c:pt idx="42">
                  <c:v>2.531148</c:v>
                </c:pt>
                <c:pt idx="43">
                  <c:v>2.5381589999999998</c:v>
                </c:pt>
                <c:pt idx="44">
                  <c:v>2.5176639999999999</c:v>
                </c:pt>
                <c:pt idx="45">
                  <c:v>2.5025189999999999</c:v>
                </c:pt>
                <c:pt idx="46">
                  <c:v>2.5368369999999998</c:v>
                </c:pt>
                <c:pt idx="47">
                  <c:v>2.5156589999999999</c:v>
                </c:pt>
                <c:pt idx="48">
                  <c:v>2.49587</c:v>
                </c:pt>
                <c:pt idx="49">
                  <c:v>2.4890910000000002</c:v>
                </c:pt>
                <c:pt idx="50">
                  <c:v>2.4622459999999999</c:v>
                </c:pt>
                <c:pt idx="51">
                  <c:v>2.5287869999999999</c:v>
                </c:pt>
                <c:pt idx="52">
                  <c:v>2.46536</c:v>
                </c:pt>
                <c:pt idx="53">
                  <c:v>2.5266900000000003</c:v>
                </c:pt>
                <c:pt idx="54">
                  <c:v>2.4854430000000001</c:v>
                </c:pt>
                <c:pt idx="55">
                  <c:v>2.423854</c:v>
                </c:pt>
                <c:pt idx="56">
                  <c:v>2.3976830000000002</c:v>
                </c:pt>
                <c:pt idx="57">
                  <c:v>2.4158770000000001</c:v>
                </c:pt>
                <c:pt idx="58">
                  <c:v>2.4454029999999998</c:v>
                </c:pt>
                <c:pt idx="59">
                  <c:v>2.4166729999999998</c:v>
                </c:pt>
                <c:pt idx="60">
                  <c:v>2.4160060000000003</c:v>
                </c:pt>
                <c:pt idx="61">
                  <c:v>2.404471</c:v>
                </c:pt>
                <c:pt idx="62">
                  <c:v>2.3708290000000001</c:v>
                </c:pt>
                <c:pt idx="63">
                  <c:v>2.429351</c:v>
                </c:pt>
                <c:pt idx="64">
                  <c:v>2.4667779999999997</c:v>
                </c:pt>
                <c:pt idx="65">
                  <c:v>2.42963</c:v>
                </c:pt>
                <c:pt idx="66">
                  <c:v>2.359998</c:v>
                </c:pt>
                <c:pt idx="67">
                  <c:v>2.3382149999999999</c:v>
                </c:pt>
                <c:pt idx="68">
                  <c:v>2.3252990000000002</c:v>
                </c:pt>
                <c:pt idx="69">
                  <c:v>2.3192710000000001</c:v>
                </c:pt>
                <c:pt idx="70">
                  <c:v>2.2840479999999999</c:v>
                </c:pt>
                <c:pt idx="71">
                  <c:v>2.3033869999999999</c:v>
                </c:pt>
                <c:pt idx="72">
                  <c:v>2.2847040000000001</c:v>
                </c:pt>
                <c:pt idx="73">
                  <c:v>2.1866729999999999</c:v>
                </c:pt>
                <c:pt idx="74">
                  <c:v>2.2450900000000003</c:v>
                </c:pt>
                <c:pt idx="75">
                  <c:v>2.1765720000000002</c:v>
                </c:pt>
                <c:pt idx="76">
                  <c:v>2.2150660000000002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4.6719635338980141E-5</c:v>
                </c:pt>
                <c:pt idx="2">
                  <c:v>1.4050074614745769E-5</c:v>
                </c:pt>
                <c:pt idx="3">
                  <c:v>2.2928118164443455E-5</c:v>
                </c:pt>
                <c:pt idx="4">
                  <c:v>4.8087530921076487E-6</c:v>
                </c:pt>
                <c:pt idx="5">
                  <c:v>1.108770623785097E-5</c:v>
                </c:pt>
                <c:pt idx="6">
                  <c:v>-1.1100501907119693E-4</c:v>
                </c:pt>
                <c:pt idx="7">
                  <c:v>-2.0645922209219043E-4</c:v>
                </c:pt>
                <c:pt idx="8">
                  <c:v>-3.4602901205922442E-4</c:v>
                </c:pt>
                <c:pt idx="9">
                  <c:v>-5.355745893527576E-4</c:v>
                </c:pt>
                <c:pt idx="10">
                  <c:v>-5.8317176125860179E-4</c:v>
                </c:pt>
                <c:pt idx="11">
                  <c:v>-5.854131346598279E-4</c:v>
                </c:pt>
                <c:pt idx="12">
                  <c:v>-4.8415268295562419E-4</c:v>
                </c:pt>
                <c:pt idx="13">
                  <c:v>-2.4548476268028798E-4</c:v>
                </c:pt>
                <c:pt idx="14">
                  <c:v>2.6921327309885963E-5</c:v>
                </c:pt>
                <c:pt idx="15">
                  <c:v>1.7538254665281012E-4</c:v>
                </c:pt>
                <c:pt idx="16">
                  <c:v>2.8315743212531743E-4</c:v>
                </c:pt>
                <c:pt idx="17">
                  <c:v>2.1280134415445118E-4</c:v>
                </c:pt>
                <c:pt idx="18">
                  <c:v>1.0001351049039717E-4</c:v>
                </c:pt>
                <c:pt idx="19">
                  <c:v>6.0666805592124603E-5</c:v>
                </c:pt>
                <c:pt idx="20">
                  <c:v>-5.600654678740262E-5</c:v>
                </c:pt>
                <c:pt idx="21">
                  <c:v>2.8689773171450186E-5</c:v>
                </c:pt>
                <c:pt idx="22">
                  <c:v>5.6794651012963791E-5</c:v>
                </c:pt>
                <c:pt idx="23">
                  <c:v>1.3695503931998267E-4</c:v>
                </c:pt>
                <c:pt idx="24">
                  <c:v>1.4963365463638051E-4</c:v>
                </c:pt>
                <c:pt idx="25">
                  <c:v>1.9439848036129521E-4</c:v>
                </c:pt>
                <c:pt idx="26">
                  <c:v>1.3649723761782908E-4</c:v>
                </c:pt>
                <c:pt idx="27">
                  <c:v>2.213588280194321E-4</c:v>
                </c:pt>
                <c:pt idx="28">
                  <c:v>1.9512090400122838E-4</c:v>
                </c:pt>
                <c:pt idx="29">
                  <c:v>2.6255418322273572E-4</c:v>
                </c:pt>
                <c:pt idx="30">
                  <c:v>2.6009956152859659E-4</c:v>
                </c:pt>
                <c:pt idx="31">
                  <c:v>2.7006798354268032E-4</c:v>
                </c:pt>
                <c:pt idx="32">
                  <c:v>2.7369261668656962E-4</c:v>
                </c:pt>
                <c:pt idx="33">
                  <c:v>3.2139036247273494E-4</c:v>
                </c:pt>
                <c:pt idx="34">
                  <c:v>2.4764829642315008E-4</c:v>
                </c:pt>
                <c:pt idx="35">
                  <c:v>2.2813836136044132E-4</c:v>
                </c:pt>
                <c:pt idx="36">
                  <c:v>3.0213010749171324E-4</c:v>
                </c:pt>
                <c:pt idx="37">
                  <c:v>2.2065650658374355E-4</c:v>
                </c:pt>
                <c:pt idx="38">
                  <c:v>9.924375958553916E-5</c:v>
                </c:pt>
                <c:pt idx="39">
                  <c:v>-1.389644347293725E-5</c:v>
                </c:pt>
                <c:pt idx="40">
                  <c:v>-8.6154426823202828E-5</c:v>
                </c:pt>
                <c:pt idx="41">
                  <c:v>-2.8448386866917059E-4</c:v>
                </c:pt>
                <c:pt idx="42">
                  <c:v>-2.9775116668844805E-4</c:v>
                </c:pt>
                <c:pt idx="43">
                  <c:v>-2.4580648862602527E-4</c:v>
                </c:pt>
                <c:pt idx="44">
                  <c:v>-2.098099990737766E-4</c:v>
                </c:pt>
                <c:pt idx="45">
                  <c:v>-2.0853557686571238E-4</c:v>
                </c:pt>
                <c:pt idx="46">
                  <c:v>-1.4209897900103175E-4</c:v>
                </c:pt>
                <c:pt idx="47">
                  <c:v>-9.0280624230864952E-5</c:v>
                </c:pt>
                <c:pt idx="48">
                  <c:v>-7.137278002323961E-5</c:v>
                </c:pt>
                <c:pt idx="49">
                  <c:v>-5.0257231146189486E-5</c:v>
                </c:pt>
                <c:pt idx="50">
                  <c:v>-3.87938856023905E-5</c:v>
                </c:pt>
                <c:pt idx="51">
                  <c:v>-1.3173921799778044E-4</c:v>
                </c:pt>
                <c:pt idx="52">
                  <c:v>-1.8278737763268414E-4</c:v>
                </c:pt>
                <c:pt idx="53">
                  <c:v>-1.1836623529157112E-4</c:v>
                </c:pt>
                <c:pt idx="54">
                  <c:v>-8.066217293330977E-5</c:v>
                </c:pt>
                <c:pt idx="55">
                  <c:v>-3.519593121150983E-5</c:v>
                </c:pt>
                <c:pt idx="56">
                  <c:v>1.406224429225197E-6</c:v>
                </c:pt>
                <c:pt idx="57">
                  <c:v>3.2268274325054301E-5</c:v>
                </c:pt>
                <c:pt idx="58">
                  <c:v>-1.0439552990465566E-5</c:v>
                </c:pt>
                <c:pt idx="59">
                  <c:v>5.4449537282611447E-6</c:v>
                </c:pt>
                <c:pt idx="60">
                  <c:v>5.0297244481645333E-5</c:v>
                </c:pt>
                <c:pt idx="61">
                  <c:v>1.5421571424375127E-4</c:v>
                </c:pt>
                <c:pt idx="62">
                  <c:v>2.3887515628477705E-4</c:v>
                </c:pt>
                <c:pt idx="63">
                  <c:v>2.9027604766243298E-4</c:v>
                </c:pt>
                <c:pt idx="64">
                  <c:v>3.3015556841453018E-4</c:v>
                </c:pt>
                <c:pt idx="65">
                  <c:v>3.0437620444639132E-4</c:v>
                </c:pt>
                <c:pt idx="66">
                  <c:v>2.2686930087038854E-4</c:v>
                </c:pt>
                <c:pt idx="67">
                  <c:v>1.2726800701484014E-4</c:v>
                </c:pt>
                <c:pt idx="68">
                  <c:v>3.6968703405244874E-5</c:v>
                </c:pt>
                <c:pt idx="69">
                  <c:v>-5.1238110500506531E-5</c:v>
                </c:pt>
                <c:pt idx="70">
                  <c:v>-7.7791169382530206E-5</c:v>
                </c:pt>
                <c:pt idx="71">
                  <c:v>-6.77118735355948E-5</c:v>
                </c:pt>
                <c:pt idx="72">
                  <c:v>-2.3254897866062049E-5</c:v>
                </c:pt>
                <c:pt idx="73">
                  <c:v>-2.4482328372086074E-6</c:v>
                </c:pt>
                <c:pt idx="74">
                  <c:v>1.3313574481759024E-5</c:v>
                </c:pt>
                <c:pt idx="75">
                  <c:v>-1.8659917078521927E-5</c:v>
                </c:pt>
                <c:pt idx="76">
                  <c:v>-6.9097534625778766E-5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19.495429999999999</c:v>
                </c:pt>
                <c:pt idx="1">
                  <c:v>20.615385999999997</c:v>
                </c:pt>
                <c:pt idx="2">
                  <c:v>21.743327999999998</c:v>
                </c:pt>
                <c:pt idx="3">
                  <c:v>21.907485999999999</c:v>
                </c:pt>
                <c:pt idx="4">
                  <c:v>21.544132999999999</c:v>
                </c:pt>
                <c:pt idx="5">
                  <c:v>21.590982999999998</c:v>
                </c:pt>
                <c:pt idx="6">
                  <c:v>21.315139000000002</c:v>
                </c:pt>
                <c:pt idx="7">
                  <c:v>21.476642999999999</c:v>
                </c:pt>
                <c:pt idx="8">
                  <c:v>20.907138</c:v>
                </c:pt>
                <c:pt idx="9">
                  <c:v>17.847915</c:v>
                </c:pt>
                <c:pt idx="10">
                  <c:v>19.634611</c:v>
                </c:pt>
                <c:pt idx="11">
                  <c:v>19.752966000000001</c:v>
                </c:pt>
                <c:pt idx="12">
                  <c:v>19.865923000000002</c:v>
                </c:pt>
                <c:pt idx="13">
                  <c:v>19.940227</c:v>
                </c:pt>
                <c:pt idx="14">
                  <c:v>20.687342000000001</c:v>
                </c:pt>
                <c:pt idx="15">
                  <c:v>21.171392000000001</c:v>
                </c:pt>
                <c:pt idx="16">
                  <c:v>20.865171</c:v>
                </c:pt>
                <c:pt idx="17">
                  <c:v>20.295282999999998</c:v>
                </c:pt>
                <c:pt idx="18">
                  <c:v>20.580035000000002</c:v>
                </c:pt>
                <c:pt idx="19">
                  <c:v>20.738567</c:v>
                </c:pt>
                <c:pt idx="20">
                  <c:v>20.10632</c:v>
                </c:pt>
                <c:pt idx="21">
                  <c:v>20.023419000000001</c:v>
                </c:pt>
                <c:pt idx="22">
                  <c:v>18.268086</c:v>
                </c:pt>
                <c:pt idx="23">
                  <c:v>18.841044</c:v>
                </c:pt>
                <c:pt idx="24">
                  <c:v>19.166101000000001</c:v>
                </c:pt>
                <c:pt idx="25">
                  <c:v>18.939685000000001</c:v>
                </c:pt>
                <c:pt idx="26">
                  <c:v>18.528879</c:v>
                </c:pt>
                <c:pt idx="27">
                  <c:v>17.705106000000001</c:v>
                </c:pt>
                <c:pt idx="28">
                  <c:v>17.516895999999999</c:v>
                </c:pt>
                <c:pt idx="29">
                  <c:v>18.194137999999999</c:v>
                </c:pt>
                <c:pt idx="30">
                  <c:v>17.488963000000002</c:v>
                </c:pt>
                <c:pt idx="31">
                  <c:v>18.635235999999999</c:v>
                </c:pt>
                <c:pt idx="32">
                  <c:v>18.180437999999999</c:v>
                </c:pt>
                <c:pt idx="33">
                  <c:v>18.061449</c:v>
                </c:pt>
                <c:pt idx="34">
                  <c:v>18.854226999999998</c:v>
                </c:pt>
                <c:pt idx="35">
                  <c:v>18.606657999999999</c:v>
                </c:pt>
                <c:pt idx="36">
                  <c:v>18.726635000000002</c:v>
                </c:pt>
                <c:pt idx="37">
                  <c:v>18.355611</c:v>
                </c:pt>
                <c:pt idx="38">
                  <c:v>18.830684999999999</c:v>
                </c:pt>
                <c:pt idx="39">
                  <c:v>18.919982999999998</c:v>
                </c:pt>
                <c:pt idx="40">
                  <c:v>19.418360999999997</c:v>
                </c:pt>
                <c:pt idx="41">
                  <c:v>19.878995</c:v>
                </c:pt>
                <c:pt idx="42">
                  <c:v>19.834728999999999</c:v>
                </c:pt>
                <c:pt idx="43">
                  <c:v>20.983422000000001</c:v>
                </c:pt>
                <c:pt idx="44">
                  <c:v>22.351548999999999</c:v>
                </c:pt>
                <c:pt idx="45">
                  <c:v>22.642552999999999</c:v>
                </c:pt>
                <c:pt idx="46">
                  <c:v>23.430523000000001</c:v>
                </c:pt>
                <c:pt idx="47">
                  <c:v>23.551151000000001</c:v>
                </c:pt>
                <c:pt idx="48">
                  <c:v>23.259910999999999</c:v>
                </c:pt>
                <c:pt idx="49">
                  <c:v>23.664078</c:v>
                </c:pt>
                <c:pt idx="50">
                  <c:v>23.490714999999998</c:v>
                </c:pt>
                <c:pt idx="51">
                  <c:v>23.492749</c:v>
                </c:pt>
                <c:pt idx="52">
                  <c:v>22.640160999999999</c:v>
                </c:pt>
                <c:pt idx="53">
                  <c:v>23.459873999999999</c:v>
                </c:pt>
                <c:pt idx="54">
                  <c:v>22.453962000000001</c:v>
                </c:pt>
                <c:pt idx="55">
                  <c:v>23.271158</c:v>
                </c:pt>
                <c:pt idx="56">
                  <c:v>22.788069</c:v>
                </c:pt>
                <c:pt idx="57">
                  <c:v>22.981948000000003</c:v>
                </c:pt>
                <c:pt idx="58">
                  <c:v>21.806702999999999</c:v>
                </c:pt>
                <c:pt idx="59">
                  <c:v>20.955014000000002</c:v>
                </c:pt>
                <c:pt idx="60">
                  <c:v>20.555036999999999</c:v>
                </c:pt>
                <c:pt idx="61">
                  <c:v>20.020054000000002</c:v>
                </c:pt>
                <c:pt idx="62">
                  <c:v>20.249921000000001</c:v>
                </c:pt>
                <c:pt idx="63">
                  <c:v>21.178871000000001</c:v>
                </c:pt>
                <c:pt idx="64">
                  <c:v>21.826514000000003</c:v>
                </c:pt>
                <c:pt idx="65">
                  <c:v>23.274789999999999</c:v>
                </c:pt>
                <c:pt idx="66">
                  <c:v>22.926117999999999</c:v>
                </c:pt>
                <c:pt idx="67">
                  <c:v>21.662378</c:v>
                </c:pt>
                <c:pt idx="68">
                  <c:v>21.505182999999999</c:v>
                </c:pt>
                <c:pt idx="69">
                  <c:v>21.274395000000002</c:v>
                </c:pt>
                <c:pt idx="70">
                  <c:v>20.615212</c:v>
                </c:pt>
                <c:pt idx="71">
                  <c:v>20.394126</c:v>
                </c:pt>
                <c:pt idx="72">
                  <c:v>20.280825</c:v>
                </c:pt>
                <c:pt idx="73">
                  <c:v>18.888551</c:v>
                </c:pt>
                <c:pt idx="74">
                  <c:v>18.765281999999999</c:v>
                </c:pt>
                <c:pt idx="75">
                  <c:v>19.630523999999998</c:v>
                </c:pt>
                <c:pt idx="76">
                  <c:v>19.441714000000001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1.0390247636370203E-4</c:v>
                </c:pt>
                <c:pt idx="2">
                  <c:v>3.4924247695605103E-4</c:v>
                </c:pt>
                <c:pt idx="3">
                  <c:v>5.3127172891107152E-4</c:v>
                </c:pt>
                <c:pt idx="4">
                  <c:v>5.9360463506637467E-4</c:v>
                </c:pt>
                <c:pt idx="5">
                  <c:v>6.0108163840377163E-4</c:v>
                </c:pt>
                <c:pt idx="6">
                  <c:v>4.8539478646679739E-4</c:v>
                </c:pt>
                <c:pt idx="7">
                  <c:v>2.6562251689224588E-4</c:v>
                </c:pt>
                <c:pt idx="8">
                  <c:v>1.1268869847527838E-4</c:v>
                </c:pt>
                <c:pt idx="9">
                  <c:v>6.2640624466006774E-5</c:v>
                </c:pt>
                <c:pt idx="10">
                  <c:v>1.0814763072583902E-5</c:v>
                </c:pt>
                <c:pt idx="11">
                  <c:v>-1.4657355718382002E-5</c:v>
                </c:pt>
                <c:pt idx="12">
                  <c:v>-3.9764717784467572E-5</c:v>
                </c:pt>
                <c:pt idx="13">
                  <c:v>-1.5279939304873192E-4</c:v>
                </c:pt>
                <c:pt idx="14">
                  <c:v>-1.508097666903861E-4</c:v>
                </c:pt>
                <c:pt idx="15">
                  <c:v>-6.095753482149508E-5</c:v>
                </c:pt>
                <c:pt idx="16">
                  <c:v>-2.4315078467129509E-5</c:v>
                </c:pt>
                <c:pt idx="17">
                  <c:v>-7.7270478644780437E-5</c:v>
                </c:pt>
                <c:pt idx="18">
                  <c:v>-5.3556315838188028E-5</c:v>
                </c:pt>
                <c:pt idx="19">
                  <c:v>-1.3610362890252342E-4</c:v>
                </c:pt>
                <c:pt idx="20">
                  <c:v>-2.827485277617387E-4</c:v>
                </c:pt>
                <c:pt idx="21">
                  <c:v>-3.4865086446166685E-4</c:v>
                </c:pt>
                <c:pt idx="22">
                  <c:v>-4.3874414930095352E-4</c:v>
                </c:pt>
                <c:pt idx="23">
                  <c:v>-4.978735768933608E-4</c:v>
                </c:pt>
                <c:pt idx="24">
                  <c:v>-5.3487198561623839E-4</c:v>
                </c:pt>
                <c:pt idx="25">
                  <c:v>-5.2756090908074465E-4</c:v>
                </c:pt>
                <c:pt idx="26">
                  <c:v>-5.2129835199552898E-4</c:v>
                </c:pt>
                <c:pt idx="27">
                  <c:v>-3.9541147213741946E-4</c:v>
                </c:pt>
                <c:pt idx="28">
                  <c:v>-3.0010155550439822E-4</c:v>
                </c:pt>
                <c:pt idx="29">
                  <c:v>-2.2903030143733762E-4</c:v>
                </c:pt>
                <c:pt idx="30">
                  <c:v>-2.0871184644773058E-4</c:v>
                </c:pt>
                <c:pt idx="31">
                  <c:v>-1.0159162569731974E-4</c:v>
                </c:pt>
                <c:pt idx="32">
                  <c:v>-3.3674332204309122E-5</c:v>
                </c:pt>
                <c:pt idx="33">
                  <c:v>2.2811427906707161E-5</c:v>
                </c:pt>
                <c:pt idx="34">
                  <c:v>1.0185326904778454E-4</c:v>
                </c:pt>
                <c:pt idx="35">
                  <c:v>1.443759981934157E-4</c:v>
                </c:pt>
                <c:pt idx="36">
                  <c:v>1.1298130507414358E-4</c:v>
                </c:pt>
                <c:pt idx="37">
                  <c:v>8.8921092607900567E-5</c:v>
                </c:pt>
                <c:pt idx="38">
                  <c:v>8.6460839312362621E-5</c:v>
                </c:pt>
                <c:pt idx="39">
                  <c:v>6.266048783311898E-5</c:v>
                </c:pt>
                <c:pt idx="40">
                  <c:v>1.3514072905741753E-4</c:v>
                </c:pt>
                <c:pt idx="41">
                  <c:v>1.8116001774845931E-4</c:v>
                </c:pt>
                <c:pt idx="42">
                  <c:v>1.9500086120333453E-4</c:v>
                </c:pt>
                <c:pt idx="43">
                  <c:v>2.4618710956176237E-4</c:v>
                </c:pt>
                <c:pt idx="44">
                  <c:v>3.3637511981957427E-4</c:v>
                </c:pt>
                <c:pt idx="45">
                  <c:v>3.7003158599141262E-4</c:v>
                </c:pt>
                <c:pt idx="46">
                  <c:v>4.0915877958338468E-4</c:v>
                </c:pt>
                <c:pt idx="47">
                  <c:v>3.8183030593445311E-4</c:v>
                </c:pt>
                <c:pt idx="48">
                  <c:v>2.82962416031466E-4</c:v>
                </c:pt>
                <c:pt idx="49">
                  <c:v>1.5812103309734778E-4</c:v>
                </c:pt>
                <c:pt idx="50">
                  <c:v>5.5689883928352214E-5</c:v>
                </c:pt>
                <c:pt idx="51">
                  <c:v>-9.1267419764361039E-5</c:v>
                </c:pt>
                <c:pt idx="52">
                  <c:v>-2.0275542473436963E-4</c:v>
                </c:pt>
                <c:pt idx="53">
                  <c:v>-2.1832690250499394E-4</c:v>
                </c:pt>
                <c:pt idx="54">
                  <c:v>-3.3816833137332886E-4</c:v>
                </c:pt>
                <c:pt idx="55">
                  <c:v>-3.4480505232921746E-4</c:v>
                </c:pt>
                <c:pt idx="56">
                  <c:v>-3.6339033092192821E-4</c:v>
                </c:pt>
                <c:pt idx="57">
                  <c:v>-3.2309448775237165E-4</c:v>
                </c:pt>
                <c:pt idx="58">
                  <c:v>-4.2254920232996239E-4</c:v>
                </c:pt>
                <c:pt idx="59">
                  <c:v>-3.5238251268438869E-4</c:v>
                </c:pt>
                <c:pt idx="60">
                  <c:v>-3.7633208236129801E-4</c:v>
                </c:pt>
                <c:pt idx="61">
                  <c:v>-3.2027445775940498E-4</c:v>
                </c:pt>
                <c:pt idx="62">
                  <c:v>-2.1683095176211334E-4</c:v>
                </c:pt>
                <c:pt idx="63">
                  <c:v>-5.2722435090867578E-5</c:v>
                </c:pt>
                <c:pt idx="64">
                  <c:v>6.4380725455942447E-5</c:v>
                </c:pt>
                <c:pt idx="65">
                  <c:v>2.1486130451016535E-4</c:v>
                </c:pt>
                <c:pt idx="66">
                  <c:v>3.0567478738666729E-4</c:v>
                </c:pt>
                <c:pt idx="67">
                  <c:v>3.3567396750559038E-4</c:v>
                </c:pt>
                <c:pt idx="68">
                  <c:v>3.5137022250643335E-4</c:v>
                </c:pt>
                <c:pt idx="69">
                  <c:v>3.4141612663946387E-4</c:v>
                </c:pt>
                <c:pt idx="70">
                  <c:v>2.099784013594133E-4</c:v>
                </c:pt>
                <c:pt idx="71">
                  <c:v>7.4247224968233193E-5</c:v>
                </c:pt>
                <c:pt idx="72">
                  <c:v>8.0306354066512478E-6</c:v>
                </c:pt>
                <c:pt idx="73">
                  <c:v>-2.7175660667309946E-5</c:v>
                </c:pt>
                <c:pt idx="74">
                  <c:v>-9.3049027209534671E-5</c:v>
                </c:pt>
                <c:pt idx="75">
                  <c:v>-6.6937202020232912E-5</c:v>
                </c:pt>
                <c:pt idx="76">
                  <c:v>-1.2800166298249544E-5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12.690496000000001</c:v>
                </c:pt>
                <c:pt idx="1">
                  <c:v>12.899614999999999</c:v>
                </c:pt>
                <c:pt idx="2">
                  <c:v>12.885386</c:v>
                </c:pt>
                <c:pt idx="3">
                  <c:v>12.895316000000001</c:v>
                </c:pt>
                <c:pt idx="4">
                  <c:v>12.864659</c:v>
                </c:pt>
                <c:pt idx="5">
                  <c:v>12.811649000000001</c:v>
                </c:pt>
                <c:pt idx="6">
                  <c:v>12.969488</c:v>
                </c:pt>
                <c:pt idx="7">
                  <c:v>12.871300999999999</c:v>
                </c:pt>
                <c:pt idx="8">
                  <c:v>12.028446000000001</c:v>
                </c:pt>
                <c:pt idx="9">
                  <c:v>10.582224</c:v>
                </c:pt>
                <c:pt idx="10">
                  <c:v>11.199928999999999</c:v>
                </c:pt>
                <c:pt idx="11">
                  <c:v>11.579634</c:v>
                </c:pt>
                <c:pt idx="12">
                  <c:v>11.328834000000001</c:v>
                </c:pt>
                <c:pt idx="13">
                  <c:v>11.549750999999999</c:v>
                </c:pt>
                <c:pt idx="14">
                  <c:v>11.417477999999999</c:v>
                </c:pt>
                <c:pt idx="15">
                  <c:v>11.409583</c:v>
                </c:pt>
                <c:pt idx="16">
                  <c:v>11.655517999999999</c:v>
                </c:pt>
                <c:pt idx="17">
                  <c:v>11.432764000000001</c:v>
                </c:pt>
                <c:pt idx="18">
                  <c:v>11.618935</c:v>
                </c:pt>
                <c:pt idx="19">
                  <c:v>11.70885</c:v>
                </c:pt>
                <c:pt idx="20">
                  <c:v>11.284969</c:v>
                </c:pt>
                <c:pt idx="21">
                  <c:v>11.278877</c:v>
                </c:pt>
                <c:pt idx="22">
                  <c:v>10.524827999999999</c:v>
                </c:pt>
                <c:pt idx="23">
                  <c:v>10.756636</c:v>
                </c:pt>
                <c:pt idx="24">
                  <c:v>10.998122</c:v>
                </c:pt>
                <c:pt idx="25">
                  <c:v>10.889619999999999</c:v>
                </c:pt>
                <c:pt idx="26">
                  <c:v>11.079496000000001</c:v>
                </c:pt>
                <c:pt idx="27">
                  <c:v>10.850344999999999</c:v>
                </c:pt>
                <c:pt idx="28">
                  <c:v>10.692302</c:v>
                </c:pt>
                <c:pt idx="29">
                  <c:v>11.019724</c:v>
                </c:pt>
                <c:pt idx="30">
                  <c:v>10.335122</c:v>
                </c:pt>
                <c:pt idx="31">
                  <c:v>10.332122999999999</c:v>
                </c:pt>
                <c:pt idx="32">
                  <c:v>10.246377000000001</c:v>
                </c:pt>
                <c:pt idx="33">
                  <c:v>10.164553999999999</c:v>
                </c:pt>
                <c:pt idx="34">
                  <c:v>10.424463000000001</c:v>
                </c:pt>
                <c:pt idx="35">
                  <c:v>10.399124</c:v>
                </c:pt>
                <c:pt idx="36">
                  <c:v>10.455988</c:v>
                </c:pt>
                <c:pt idx="37">
                  <c:v>10.38335</c:v>
                </c:pt>
                <c:pt idx="38">
                  <c:v>10.492769000000001</c:v>
                </c:pt>
                <c:pt idx="39">
                  <c:v>10.784399000000001</c:v>
                </c:pt>
                <c:pt idx="40">
                  <c:v>11.152023</c:v>
                </c:pt>
                <c:pt idx="41">
                  <c:v>11.07535</c:v>
                </c:pt>
                <c:pt idx="42">
                  <c:v>10.958945</c:v>
                </c:pt>
                <c:pt idx="43">
                  <c:v>10.873519999999999</c:v>
                </c:pt>
                <c:pt idx="44">
                  <c:v>10.975536</c:v>
                </c:pt>
                <c:pt idx="45">
                  <c:v>10.972357000000001</c:v>
                </c:pt>
                <c:pt idx="46">
                  <c:v>10.984287</c:v>
                </c:pt>
                <c:pt idx="47">
                  <c:v>11.008922</c:v>
                </c:pt>
                <c:pt idx="48">
                  <c:v>11.162338</c:v>
                </c:pt>
                <c:pt idx="49">
                  <c:v>11.178357999999999</c:v>
                </c:pt>
                <c:pt idx="50">
                  <c:v>10.902285000000001</c:v>
                </c:pt>
                <c:pt idx="51">
                  <c:v>10.930549000000001</c:v>
                </c:pt>
                <c:pt idx="52">
                  <c:v>10.719157000000001</c:v>
                </c:pt>
                <c:pt idx="53">
                  <c:v>10.512516999999999</c:v>
                </c:pt>
                <c:pt idx="54">
                  <c:v>10.653559</c:v>
                </c:pt>
                <c:pt idx="55">
                  <c:v>10.532772999999999</c:v>
                </c:pt>
                <c:pt idx="56">
                  <c:v>10.238936000000001</c:v>
                </c:pt>
                <c:pt idx="57">
                  <c:v>10.18328</c:v>
                </c:pt>
                <c:pt idx="58">
                  <c:v>10.738463000000001</c:v>
                </c:pt>
                <c:pt idx="59">
                  <c:v>10.369238000000001</c:v>
                </c:pt>
                <c:pt idx="60">
                  <c:v>10.096610999999999</c:v>
                </c:pt>
                <c:pt idx="61">
                  <c:v>10.042442999999999</c:v>
                </c:pt>
                <c:pt idx="62">
                  <c:v>9.693128999999999</c:v>
                </c:pt>
                <c:pt idx="63">
                  <c:v>9.8913210000000014</c:v>
                </c:pt>
                <c:pt idx="64">
                  <c:v>10.11711</c:v>
                </c:pt>
                <c:pt idx="65">
                  <c:v>9.9421979999999994</c:v>
                </c:pt>
                <c:pt idx="66">
                  <c:v>9.8054490000000012</c:v>
                </c:pt>
                <c:pt idx="67">
                  <c:v>9.8577999999999992</c:v>
                </c:pt>
                <c:pt idx="68">
                  <c:v>10.433211</c:v>
                </c:pt>
                <c:pt idx="69">
                  <c:v>11.037967999999999</c:v>
                </c:pt>
                <c:pt idx="70">
                  <c:v>11.259829</c:v>
                </c:pt>
                <c:pt idx="71">
                  <c:v>10.903321</c:v>
                </c:pt>
                <c:pt idx="72">
                  <c:v>10.554435</c:v>
                </c:pt>
                <c:pt idx="73">
                  <c:v>10.618909</c:v>
                </c:pt>
                <c:pt idx="74">
                  <c:v>10.379755000000001</c:v>
                </c:pt>
                <c:pt idx="75">
                  <c:v>9.7458419999999997</c:v>
                </c:pt>
                <c:pt idx="76">
                  <c:v>9.9247949999999996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4.3673916430708724E-5</c:v>
                </c:pt>
                <c:pt idx="2">
                  <c:v>2.7285810097749384E-5</c:v>
                </c:pt>
                <c:pt idx="3">
                  <c:v>-6.5179717376310238E-6</c:v>
                </c:pt>
                <c:pt idx="4">
                  <c:v>5.8498299200704395E-5</c:v>
                </c:pt>
                <c:pt idx="5">
                  <c:v>1.0043031261475116E-4</c:v>
                </c:pt>
                <c:pt idx="6">
                  <c:v>2.5265799391578105E-4</c:v>
                </c:pt>
                <c:pt idx="7">
                  <c:v>4.0292255924077999E-4</c:v>
                </c:pt>
                <c:pt idx="8">
                  <c:v>3.0722283465836711E-4</c:v>
                </c:pt>
                <c:pt idx="9">
                  <c:v>2.7853557488297749E-4</c:v>
                </c:pt>
                <c:pt idx="10">
                  <c:v>1.9293817314945335E-4</c:v>
                </c:pt>
                <c:pt idx="11">
                  <c:v>-9.231531121473794E-6</c:v>
                </c:pt>
                <c:pt idx="12">
                  <c:v>-1.8087779959307786E-4</c:v>
                </c:pt>
                <c:pt idx="13">
                  <c:v>-1.5699668975585357E-4</c:v>
                </c:pt>
                <c:pt idx="14">
                  <c:v>-2.059563383912139E-4</c:v>
                </c:pt>
                <c:pt idx="15">
                  <c:v>-1.6737194163002781E-4</c:v>
                </c:pt>
                <c:pt idx="16">
                  <c:v>-1.3956711886731635E-4</c:v>
                </c:pt>
                <c:pt idx="17">
                  <c:v>-2.2090462849607144E-4</c:v>
                </c:pt>
                <c:pt idx="18">
                  <c:v>-1.8499596964447249E-4</c:v>
                </c:pt>
                <c:pt idx="19">
                  <c:v>-1.6338625927921714E-4</c:v>
                </c:pt>
                <c:pt idx="20">
                  <c:v>-2.0693239372127043E-4</c:v>
                </c:pt>
                <c:pt idx="21">
                  <c:v>-2.9699834121802479E-4</c:v>
                </c:pt>
                <c:pt idx="22">
                  <c:v>-4.226915053930919E-4</c:v>
                </c:pt>
                <c:pt idx="23">
                  <c:v>-4.8970864119636884E-4</c:v>
                </c:pt>
                <c:pt idx="24">
                  <c:v>-3.8622221726915024E-4</c:v>
                </c:pt>
                <c:pt idx="25">
                  <c:v>-1.9275214874973792E-4</c:v>
                </c:pt>
                <c:pt idx="26">
                  <c:v>3.8402437169095184E-5</c:v>
                </c:pt>
                <c:pt idx="27">
                  <c:v>3.2111694444138017E-4</c:v>
                </c:pt>
                <c:pt idx="28">
                  <c:v>5.1744903683205749E-4</c:v>
                </c:pt>
                <c:pt idx="29">
                  <c:v>6.1974804793767937E-4</c:v>
                </c:pt>
                <c:pt idx="30">
                  <c:v>5.1825045950373285E-4</c:v>
                </c:pt>
                <c:pt idx="31">
                  <c:v>3.8860633883419768E-4</c:v>
                </c:pt>
                <c:pt idx="32">
                  <c:v>2.8080927961774874E-4</c:v>
                </c:pt>
                <c:pt idx="33">
                  <c:v>1.5297061971797691E-4</c:v>
                </c:pt>
                <c:pt idx="34">
                  <c:v>-4.4587485856857254E-6</c:v>
                </c:pt>
                <c:pt idx="35">
                  <c:v>-1.2128531316859897E-5</c:v>
                </c:pt>
                <c:pt idx="36">
                  <c:v>-1.4387395543034127E-5</c:v>
                </c:pt>
                <c:pt idx="37">
                  <c:v>-2.0466048437253412E-5</c:v>
                </c:pt>
                <c:pt idx="38">
                  <c:v>-3.3336187511579039E-5</c:v>
                </c:pt>
                <c:pt idx="39">
                  <c:v>-3.9705961710989287E-6</c:v>
                </c:pt>
                <c:pt idx="40">
                  <c:v>8.0265481648258215E-5</c:v>
                </c:pt>
                <c:pt idx="41">
                  <c:v>7.3417820276593874E-5</c:v>
                </c:pt>
                <c:pt idx="42">
                  <c:v>1.159729848086862E-5</c:v>
                </c:pt>
                <c:pt idx="43">
                  <c:v>-9.9595933473271348E-5</c:v>
                </c:pt>
                <c:pt idx="44">
                  <c:v>-1.8776785894812577E-4</c:v>
                </c:pt>
                <c:pt idx="45">
                  <c:v>-3.334935640545004E-4</c:v>
                </c:pt>
                <c:pt idx="46">
                  <c:v>-3.7507706761045199E-4</c:v>
                </c:pt>
                <c:pt idx="47">
                  <c:v>-3.5177275718471855E-4</c:v>
                </c:pt>
                <c:pt idx="48">
                  <c:v>-2.3332952340067973E-4</c:v>
                </c:pt>
                <c:pt idx="49">
                  <c:v>-1.5383084336946078E-4</c:v>
                </c:pt>
                <c:pt idx="50">
                  <c:v>-1.6903149482303291E-4</c:v>
                </c:pt>
                <c:pt idx="51">
                  <c:v>-2.363224242583881E-4</c:v>
                </c:pt>
                <c:pt idx="52">
                  <c:v>-3.4650366138963545E-4</c:v>
                </c:pt>
                <c:pt idx="53">
                  <c:v>-4.9159086860178184E-4</c:v>
                </c:pt>
                <c:pt idx="54">
                  <c:v>-5.1362518864637096E-4</c:v>
                </c:pt>
                <c:pt idx="55">
                  <c:v>-3.9989926753150682E-4</c:v>
                </c:pt>
                <c:pt idx="56">
                  <c:v>-2.3511456890557166E-4</c:v>
                </c:pt>
                <c:pt idx="57">
                  <c:v>-8.2394051654074529E-5</c:v>
                </c:pt>
                <c:pt idx="58">
                  <c:v>1.9002979236681624E-4</c:v>
                </c:pt>
                <c:pt idx="59">
                  <c:v>3.5976999408011729E-4</c:v>
                </c:pt>
                <c:pt idx="60">
                  <c:v>4.7167319447731591E-4</c:v>
                </c:pt>
                <c:pt idx="61">
                  <c:v>5.3563871011021278E-4</c:v>
                </c:pt>
                <c:pt idx="62">
                  <c:v>6.1259701226569051E-4</c:v>
                </c:pt>
                <c:pt idx="63">
                  <c:v>5.9464090311218271E-4</c:v>
                </c:pt>
                <c:pt idx="64">
                  <c:v>5.6150746520912203E-4</c:v>
                </c:pt>
                <c:pt idx="65">
                  <c:v>5.1015354501935404E-4</c:v>
                </c:pt>
                <c:pt idx="66">
                  <c:v>4.5107327573155149E-4</c:v>
                </c:pt>
                <c:pt idx="67">
                  <c:v>4.0986038943727524E-4</c:v>
                </c:pt>
                <c:pt idx="68">
                  <c:v>4.836887606230677E-4</c:v>
                </c:pt>
                <c:pt idx="69">
                  <c:v>3.0296484041326282E-4</c:v>
                </c:pt>
                <c:pt idx="70">
                  <c:v>3.6734706507115904E-6</c:v>
                </c:pt>
                <c:pt idx="71">
                  <c:v>-2.5945176869608612E-4</c:v>
                </c:pt>
                <c:pt idx="72">
                  <c:v>-4.2420313447394029E-4</c:v>
                </c:pt>
                <c:pt idx="73">
                  <c:v>-3.3586648862283619E-4</c:v>
                </c:pt>
                <c:pt idx="74">
                  <c:v>-1.3723058613150462E-4</c:v>
                </c:pt>
                <c:pt idx="75">
                  <c:v>1.4799312825230739E-4</c:v>
                </c:pt>
                <c:pt idx="76">
                  <c:v>3.8730314059101434E-4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9.2378710000000002</c:v>
                </c:pt>
                <c:pt idx="1">
                  <c:v>9.480894000000001</c:v>
                </c:pt>
                <c:pt idx="2">
                  <c:v>9.5443899999999999</c:v>
                </c:pt>
                <c:pt idx="3">
                  <c:v>9.535832000000001</c:v>
                </c:pt>
                <c:pt idx="4">
                  <c:v>9.6026129999999998</c:v>
                </c:pt>
                <c:pt idx="5">
                  <c:v>9.9036500000000007</c:v>
                </c:pt>
                <c:pt idx="6">
                  <c:v>10.460346000000001</c:v>
                </c:pt>
                <c:pt idx="7">
                  <c:v>10.303152000000001</c:v>
                </c:pt>
                <c:pt idx="8">
                  <c:v>9.5140220000000006</c:v>
                </c:pt>
                <c:pt idx="9">
                  <c:v>8.1661839999999994</c:v>
                </c:pt>
                <c:pt idx="10">
                  <c:v>8.8603330000000007</c:v>
                </c:pt>
                <c:pt idx="11">
                  <c:v>9.0185689999999994</c:v>
                </c:pt>
                <c:pt idx="12">
                  <c:v>8.4455489999999998</c:v>
                </c:pt>
                <c:pt idx="13">
                  <c:v>8.759291000000001</c:v>
                </c:pt>
                <c:pt idx="14">
                  <c:v>8.8048760000000001</c:v>
                </c:pt>
                <c:pt idx="15">
                  <c:v>8.7553440000000009</c:v>
                </c:pt>
                <c:pt idx="16">
                  <c:v>8.5694580000000009</c:v>
                </c:pt>
                <c:pt idx="17">
                  <c:v>8.4935799999999997</c:v>
                </c:pt>
                <c:pt idx="18">
                  <c:v>8.7105610000000002</c:v>
                </c:pt>
                <c:pt idx="19">
                  <c:v>8.9981600000000004</c:v>
                </c:pt>
                <c:pt idx="20">
                  <c:v>8.7340879999999999</c:v>
                </c:pt>
                <c:pt idx="21">
                  <c:v>8.6848929999999989</c:v>
                </c:pt>
                <c:pt idx="22">
                  <c:v>8.2508440000000007</c:v>
                </c:pt>
                <c:pt idx="23">
                  <c:v>8.4705779999999997</c:v>
                </c:pt>
                <c:pt idx="24">
                  <c:v>8.6606620000000003</c:v>
                </c:pt>
                <c:pt idx="25">
                  <c:v>8.5437519999999996</c:v>
                </c:pt>
                <c:pt idx="26">
                  <c:v>8.6411639999999998</c:v>
                </c:pt>
                <c:pt idx="27">
                  <c:v>8.3675039999999985</c:v>
                </c:pt>
                <c:pt idx="28">
                  <c:v>8.0786179999999987</c:v>
                </c:pt>
                <c:pt idx="29">
                  <c:v>8.5704729999999998</c:v>
                </c:pt>
                <c:pt idx="30">
                  <c:v>8.1854800000000001</c:v>
                </c:pt>
                <c:pt idx="31">
                  <c:v>8.1977869999999999</c:v>
                </c:pt>
                <c:pt idx="32">
                  <c:v>8.1691120000000002</c:v>
                </c:pt>
                <c:pt idx="33">
                  <c:v>8.1171860000000002</c:v>
                </c:pt>
                <c:pt idx="34">
                  <c:v>8.567753999999999</c:v>
                </c:pt>
                <c:pt idx="35">
                  <c:v>8.5036500000000004</c:v>
                </c:pt>
                <c:pt idx="36">
                  <c:v>8.5774259999999991</c:v>
                </c:pt>
                <c:pt idx="37">
                  <c:v>8.3919240000000013</c:v>
                </c:pt>
                <c:pt idx="38">
                  <c:v>8.6195500000000003</c:v>
                </c:pt>
                <c:pt idx="39">
                  <c:v>8.7324760000000001</c:v>
                </c:pt>
                <c:pt idx="40">
                  <c:v>8.9264020000000013</c:v>
                </c:pt>
                <c:pt idx="41">
                  <c:v>8.9331209999999999</c:v>
                </c:pt>
                <c:pt idx="42">
                  <c:v>8.8556690000000007</c:v>
                </c:pt>
                <c:pt idx="43">
                  <c:v>9.2109839999999998</c:v>
                </c:pt>
                <c:pt idx="44">
                  <c:v>9.3280210000000015</c:v>
                </c:pt>
                <c:pt idx="45">
                  <c:v>9.1649060000000002</c:v>
                </c:pt>
                <c:pt idx="46">
                  <c:v>8.9941220000000008</c:v>
                </c:pt>
                <c:pt idx="47">
                  <c:v>9.1620360000000005</c:v>
                </c:pt>
                <c:pt idx="48">
                  <c:v>9.3270270000000011</c:v>
                </c:pt>
                <c:pt idx="49">
                  <c:v>9.2837460000000007</c:v>
                </c:pt>
                <c:pt idx="50">
                  <c:v>9.0704979999999988</c:v>
                </c:pt>
                <c:pt idx="51">
                  <c:v>9.2529070000000004</c:v>
                </c:pt>
                <c:pt idx="52">
                  <c:v>9.1907420000000002</c:v>
                </c:pt>
                <c:pt idx="53">
                  <c:v>9.3041359999999997</c:v>
                </c:pt>
                <c:pt idx="54">
                  <c:v>9.9727199999999989</c:v>
                </c:pt>
                <c:pt idx="55">
                  <c:v>10.412236999999999</c:v>
                </c:pt>
                <c:pt idx="56">
                  <c:v>10.200894999999999</c:v>
                </c:pt>
                <c:pt idx="57">
                  <c:v>11.166271</c:v>
                </c:pt>
                <c:pt idx="58">
                  <c:v>11.198896000000001</c:v>
                </c:pt>
                <c:pt idx="59">
                  <c:v>10.958102999999999</c:v>
                </c:pt>
                <c:pt idx="60">
                  <c:v>10.304077000000001</c:v>
                </c:pt>
                <c:pt idx="61">
                  <c:v>9.6886329999999994</c:v>
                </c:pt>
                <c:pt idx="62">
                  <c:v>9.6004439999999995</c:v>
                </c:pt>
                <c:pt idx="63">
                  <c:v>11.145833999999999</c:v>
                </c:pt>
                <c:pt idx="64">
                  <c:v>11.114338999999999</c:v>
                </c:pt>
                <c:pt idx="65">
                  <c:v>11.308977000000001</c:v>
                </c:pt>
                <c:pt idx="66">
                  <c:v>11.400171</c:v>
                </c:pt>
                <c:pt idx="67">
                  <c:v>11.312766</c:v>
                </c:pt>
                <c:pt idx="68">
                  <c:v>12.121656</c:v>
                </c:pt>
                <c:pt idx="69">
                  <c:v>11.964086999999999</c:v>
                </c:pt>
                <c:pt idx="70">
                  <c:v>11.837439999999999</c:v>
                </c:pt>
                <c:pt idx="71">
                  <c:v>11.750136999999999</c:v>
                </c:pt>
                <c:pt idx="72">
                  <c:v>11.143314999999999</c:v>
                </c:pt>
                <c:pt idx="73">
                  <c:v>10.099074999999999</c:v>
                </c:pt>
                <c:pt idx="74">
                  <c:v>10.166482</c:v>
                </c:pt>
                <c:pt idx="75">
                  <c:v>9.8787729999999989</c:v>
                </c:pt>
                <c:pt idx="76">
                  <c:v>9.9568349999999999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4.9272136832216163E-5</c:v>
                </c:pt>
                <c:pt idx="2">
                  <c:v>6.4581618566143955E-5</c:v>
                </c:pt>
                <c:pt idx="3">
                  <c:v>1.3547022037914358E-5</c:v>
                </c:pt>
                <c:pt idx="4">
                  <c:v>-2.8026278413888419E-5</c:v>
                </c:pt>
                <c:pt idx="5">
                  <c:v>-4.6754138728597173E-5</c:v>
                </c:pt>
                <c:pt idx="6">
                  <c:v>-5.4677648835430376E-5</c:v>
                </c:pt>
                <c:pt idx="7">
                  <c:v>-6.8357991054566737E-5</c:v>
                </c:pt>
                <c:pt idx="8">
                  <c:v>-3.580536345655887E-5</c:v>
                </c:pt>
                <c:pt idx="9">
                  <c:v>3.4940917368488534E-5</c:v>
                </c:pt>
                <c:pt idx="10">
                  <c:v>8.4421273637492111E-5</c:v>
                </c:pt>
                <c:pt idx="11">
                  <c:v>1.4286027781513531E-5</c:v>
                </c:pt>
                <c:pt idx="12">
                  <c:v>-4.2419349359956086E-5</c:v>
                </c:pt>
                <c:pt idx="13">
                  <c:v>-6.7218091510010608E-5</c:v>
                </c:pt>
                <c:pt idx="14">
                  <c:v>-1.4201217405345338E-4</c:v>
                </c:pt>
                <c:pt idx="15">
                  <c:v>-2.2842937613769298E-4</c:v>
                </c:pt>
                <c:pt idx="16">
                  <c:v>-3.1233615349336588E-4</c:v>
                </c:pt>
                <c:pt idx="17">
                  <c:v>-3.5809490886480383E-4</c:v>
                </c:pt>
                <c:pt idx="18">
                  <c:v>-3.5754434947784744E-4</c:v>
                </c:pt>
                <c:pt idx="19">
                  <c:v>-2.986003615680125E-4</c:v>
                </c:pt>
                <c:pt idx="20">
                  <c:v>-2.4242964421105446E-4</c:v>
                </c:pt>
                <c:pt idx="21">
                  <c:v>-1.7139572201421195E-4</c:v>
                </c:pt>
                <c:pt idx="22">
                  <c:v>-9.30518887326384E-5</c:v>
                </c:pt>
                <c:pt idx="23">
                  <c:v>-2.0087552377599186E-5</c:v>
                </c:pt>
                <c:pt idx="24">
                  <c:v>4.5896967164593119E-5</c:v>
                </c:pt>
                <c:pt idx="25">
                  <c:v>1.2352234024405032E-4</c:v>
                </c:pt>
                <c:pt idx="26">
                  <c:v>2.3305077328181635E-4</c:v>
                </c:pt>
                <c:pt idx="27">
                  <c:v>2.9975372068524492E-4</c:v>
                </c:pt>
                <c:pt idx="28">
                  <c:v>3.0987041457426404E-4</c:v>
                </c:pt>
                <c:pt idx="29">
                  <c:v>3.1469003404674498E-4</c:v>
                </c:pt>
                <c:pt idx="30">
                  <c:v>2.8202629060621346E-4</c:v>
                </c:pt>
                <c:pt idx="31">
                  <c:v>2.1252905859286484E-4</c:v>
                </c:pt>
                <c:pt idx="32">
                  <c:v>1.5951492769795332E-4</c:v>
                </c:pt>
                <c:pt idx="33">
                  <c:v>1.2506888369698659E-4</c:v>
                </c:pt>
                <c:pt idx="34">
                  <c:v>9.7782953942305458E-5</c:v>
                </c:pt>
                <c:pt idx="35">
                  <c:v>9.4902604892205559E-5</c:v>
                </c:pt>
                <c:pt idx="36">
                  <c:v>1.0801752698330912E-4</c:v>
                </c:pt>
                <c:pt idx="37">
                  <c:v>9.3082024377678045E-5</c:v>
                </c:pt>
                <c:pt idx="38">
                  <c:v>1.1032088293669885E-4</c:v>
                </c:pt>
                <c:pt idx="39">
                  <c:v>7.8043516321969959E-5</c:v>
                </c:pt>
                <c:pt idx="40">
                  <c:v>4.181578368451094E-5</c:v>
                </c:pt>
                <c:pt idx="41">
                  <c:v>-2.1348048739079016E-5</c:v>
                </c:pt>
                <c:pt idx="42">
                  <c:v>-4.6770255347039738E-5</c:v>
                </c:pt>
                <c:pt idx="43">
                  <c:v>-7.6975028801669912E-5</c:v>
                </c:pt>
                <c:pt idx="44">
                  <c:v>-1.0895256477124078E-4</c:v>
                </c:pt>
                <c:pt idx="45">
                  <c:v>-1.6462722362947695E-4</c:v>
                </c:pt>
                <c:pt idx="46">
                  <c:v>-2.1659707263532754E-4</c:v>
                </c:pt>
                <c:pt idx="47">
                  <c:v>-2.1943797473178737E-4</c:v>
                </c:pt>
                <c:pt idx="48">
                  <c:v>-2.2974229820591847E-4</c:v>
                </c:pt>
                <c:pt idx="49">
                  <c:v>-2.3580440299238728E-4</c:v>
                </c:pt>
                <c:pt idx="50">
                  <c:v>-2.0803096838977462E-4</c:v>
                </c:pt>
                <c:pt idx="51">
                  <c:v>-8.1343324096334619E-5</c:v>
                </c:pt>
                <c:pt idx="52">
                  <c:v>-2.9737548833745002E-5</c:v>
                </c:pt>
                <c:pt idx="53">
                  <c:v>6.1141712027297165E-8</c:v>
                </c:pt>
                <c:pt idx="54">
                  <c:v>1.6177593395478966E-4</c:v>
                </c:pt>
                <c:pt idx="55">
                  <c:v>2.4704868375072204E-4</c:v>
                </c:pt>
                <c:pt idx="56">
                  <c:v>8.7488045770876387E-5</c:v>
                </c:pt>
                <c:pt idx="57">
                  <c:v>-1.1824852688771547E-5</c:v>
                </c:pt>
                <c:pt idx="58">
                  <c:v>-2.3202050236998623E-4</c:v>
                </c:pt>
                <c:pt idx="59">
                  <c:v>-4.2212633995579473E-4</c:v>
                </c:pt>
                <c:pt idx="60">
                  <c:v>-5.8184185554509705E-4</c:v>
                </c:pt>
                <c:pt idx="61">
                  <c:v>-5.4722904121185933E-4</c:v>
                </c:pt>
                <c:pt idx="62">
                  <c:v>-5.6422414545631333E-4</c:v>
                </c:pt>
                <c:pt idx="63">
                  <c:v>-2.6837674154512649E-4</c:v>
                </c:pt>
                <c:pt idx="64">
                  <c:v>-1.6672883989047671E-4</c:v>
                </c:pt>
                <c:pt idx="65">
                  <c:v>-5.2733180208385986E-5</c:v>
                </c:pt>
                <c:pt idx="66">
                  <c:v>-1.4089043338861478E-6</c:v>
                </c:pt>
                <c:pt idx="67">
                  <c:v>-4.7380628664304286E-5</c:v>
                </c:pt>
                <c:pt idx="68">
                  <c:v>-7.4689687368569577E-5</c:v>
                </c:pt>
                <c:pt idx="69">
                  <c:v>-1.7118872531526517E-4</c:v>
                </c:pt>
                <c:pt idx="70">
                  <c:v>-1.8872368090150685E-4</c:v>
                </c:pt>
                <c:pt idx="71">
                  <c:v>-1.3518974168150785E-4</c:v>
                </c:pt>
                <c:pt idx="72">
                  <c:v>1.3620425248912467E-5</c:v>
                </c:pt>
                <c:pt idx="73">
                  <c:v>5.8388355942152418E-5</c:v>
                </c:pt>
                <c:pt idx="74">
                  <c:v>2.3165156490856343E-4</c:v>
                </c:pt>
                <c:pt idx="75">
                  <c:v>3.2351630284489666E-4</c:v>
                </c:pt>
                <c:pt idx="76">
                  <c:v>3.9674162667706261E-4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16.897832000000001</c:v>
                </c:pt>
                <c:pt idx="1">
                  <c:v>17.421645999999999</c:v>
                </c:pt>
                <c:pt idx="2">
                  <c:v>17.410079999999997</c:v>
                </c:pt>
                <c:pt idx="3">
                  <c:v>17.727520999999999</c:v>
                </c:pt>
                <c:pt idx="4">
                  <c:v>17.796216000000001</c:v>
                </c:pt>
                <c:pt idx="5">
                  <c:v>19.648389000000002</c:v>
                </c:pt>
                <c:pt idx="6">
                  <c:v>20.78689</c:v>
                </c:pt>
                <c:pt idx="7">
                  <c:v>22.092912999999999</c:v>
                </c:pt>
                <c:pt idx="8">
                  <c:v>19.559298000000002</c:v>
                </c:pt>
                <c:pt idx="9">
                  <c:v>16.609435000000001</c:v>
                </c:pt>
                <c:pt idx="10">
                  <c:v>17.963901999999997</c:v>
                </c:pt>
                <c:pt idx="11">
                  <c:v>18.088597</c:v>
                </c:pt>
                <c:pt idx="12">
                  <c:v>16.610032</c:v>
                </c:pt>
                <c:pt idx="13">
                  <c:v>17.278932999999999</c:v>
                </c:pt>
                <c:pt idx="14">
                  <c:v>17.423404999999999</c:v>
                </c:pt>
                <c:pt idx="15">
                  <c:v>17.438359999999999</c:v>
                </c:pt>
                <c:pt idx="16">
                  <c:v>17.251145000000001</c:v>
                </c:pt>
                <c:pt idx="17">
                  <c:v>16.932373999999999</c:v>
                </c:pt>
                <c:pt idx="18">
                  <c:v>17.468743</c:v>
                </c:pt>
                <c:pt idx="19">
                  <c:v>18.249165999999999</c:v>
                </c:pt>
                <c:pt idx="20">
                  <c:v>17.594242000000001</c:v>
                </c:pt>
                <c:pt idx="21">
                  <c:v>17.425754999999999</c:v>
                </c:pt>
                <c:pt idx="22">
                  <c:v>16.494969000000001</c:v>
                </c:pt>
                <c:pt idx="23">
                  <c:v>16.494492000000001</c:v>
                </c:pt>
                <c:pt idx="24">
                  <c:v>16.679649999999999</c:v>
                </c:pt>
                <c:pt idx="25">
                  <c:v>16.328281</c:v>
                </c:pt>
                <c:pt idx="26">
                  <c:v>16.472225000000002</c:v>
                </c:pt>
                <c:pt idx="27">
                  <c:v>15.776399</c:v>
                </c:pt>
                <c:pt idx="28">
                  <c:v>15.034219</c:v>
                </c:pt>
                <c:pt idx="29">
                  <c:v>16.296195000000001</c:v>
                </c:pt>
                <c:pt idx="30">
                  <c:v>15.641548</c:v>
                </c:pt>
                <c:pt idx="31">
                  <c:v>15.739463000000001</c:v>
                </c:pt>
                <c:pt idx="32">
                  <c:v>15.749235000000001</c:v>
                </c:pt>
                <c:pt idx="33">
                  <c:v>15.799199</c:v>
                </c:pt>
                <c:pt idx="34">
                  <c:v>16.853650999999999</c:v>
                </c:pt>
                <c:pt idx="35">
                  <c:v>16.134649</c:v>
                </c:pt>
                <c:pt idx="36">
                  <c:v>16.083664000000002</c:v>
                </c:pt>
                <c:pt idx="37">
                  <c:v>15.795589999999999</c:v>
                </c:pt>
                <c:pt idx="38">
                  <c:v>16.141245000000001</c:v>
                </c:pt>
                <c:pt idx="39">
                  <c:v>16.570767</c:v>
                </c:pt>
                <c:pt idx="40">
                  <c:v>17.358972000000001</c:v>
                </c:pt>
                <c:pt idx="41">
                  <c:v>17.494579999999999</c:v>
                </c:pt>
                <c:pt idx="42">
                  <c:v>17.195425</c:v>
                </c:pt>
                <c:pt idx="43">
                  <c:v>17.682651999999997</c:v>
                </c:pt>
                <c:pt idx="44">
                  <c:v>17.579794</c:v>
                </c:pt>
                <c:pt idx="45">
                  <c:v>17.33351</c:v>
                </c:pt>
                <c:pt idx="46">
                  <c:v>16.756629</c:v>
                </c:pt>
                <c:pt idx="47">
                  <c:v>16.954566</c:v>
                </c:pt>
                <c:pt idx="48">
                  <c:v>17.70786</c:v>
                </c:pt>
                <c:pt idx="49">
                  <c:v>17.78482</c:v>
                </c:pt>
                <c:pt idx="50">
                  <c:v>17.076092000000003</c:v>
                </c:pt>
                <c:pt idx="51">
                  <c:v>17.321957999999999</c:v>
                </c:pt>
                <c:pt idx="52">
                  <c:v>17.562526000000002</c:v>
                </c:pt>
                <c:pt idx="53">
                  <c:v>18.129170999999999</c:v>
                </c:pt>
                <c:pt idx="54">
                  <c:v>19.233839</c:v>
                </c:pt>
                <c:pt idx="55">
                  <c:v>20.299976999999998</c:v>
                </c:pt>
                <c:pt idx="56">
                  <c:v>20.049904000000002</c:v>
                </c:pt>
                <c:pt idx="57">
                  <c:v>21.791629999999998</c:v>
                </c:pt>
                <c:pt idx="58">
                  <c:v>21.780164000000003</c:v>
                </c:pt>
                <c:pt idx="59">
                  <c:v>21.137426999999999</c:v>
                </c:pt>
                <c:pt idx="60">
                  <c:v>20.159725000000002</c:v>
                </c:pt>
                <c:pt idx="61">
                  <c:v>18.648920999999998</c:v>
                </c:pt>
                <c:pt idx="62">
                  <c:v>18.181376</c:v>
                </c:pt>
                <c:pt idx="63">
                  <c:v>20.423919000000001</c:v>
                </c:pt>
                <c:pt idx="64">
                  <c:v>20.083120000000001</c:v>
                </c:pt>
                <c:pt idx="65">
                  <c:v>20.856836999999999</c:v>
                </c:pt>
                <c:pt idx="66">
                  <c:v>20.594968999999999</c:v>
                </c:pt>
                <c:pt idx="67">
                  <c:v>20.494898000000003</c:v>
                </c:pt>
                <c:pt idx="68">
                  <c:v>21.625648000000002</c:v>
                </c:pt>
                <c:pt idx="69">
                  <c:v>22.198437999999999</c:v>
                </c:pt>
                <c:pt idx="70">
                  <c:v>21.722598000000001</c:v>
                </c:pt>
                <c:pt idx="71">
                  <c:v>20.952424000000001</c:v>
                </c:pt>
                <c:pt idx="72">
                  <c:v>20.823687</c:v>
                </c:pt>
                <c:pt idx="73">
                  <c:v>19.185206000000001</c:v>
                </c:pt>
                <c:pt idx="74">
                  <c:v>19.700448999999999</c:v>
                </c:pt>
                <c:pt idx="75">
                  <c:v>18.764907999999998</c:v>
                </c:pt>
                <c:pt idx="76">
                  <c:v>18.518682000000002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1.1981410770055684E-4</c:v>
                </c:pt>
                <c:pt idx="2">
                  <c:v>2.6630259036298305E-4</c:v>
                </c:pt>
                <c:pt idx="3">
                  <c:v>2.3147103367980246E-4</c:v>
                </c:pt>
                <c:pt idx="4">
                  <c:v>1.706182177549047E-4</c:v>
                </c:pt>
                <c:pt idx="5">
                  <c:v>3.2999515398324079E-4</c:v>
                </c:pt>
                <c:pt idx="6">
                  <c:v>3.3293990150962604E-4</c:v>
                </c:pt>
                <c:pt idx="7">
                  <c:v>2.7886837428448582E-4</c:v>
                </c:pt>
                <c:pt idx="8">
                  <c:v>9.0301787802239014E-6</c:v>
                </c:pt>
                <c:pt idx="9">
                  <c:v>-2.154354843161236E-4</c:v>
                </c:pt>
                <c:pt idx="10">
                  <c:v>-7.2684470034445434E-4</c:v>
                </c:pt>
                <c:pt idx="11">
                  <c:v>-1.0705759701677791E-3</c:v>
                </c:pt>
                <c:pt idx="12">
                  <c:v>-1.3579836499830402E-3</c:v>
                </c:pt>
                <c:pt idx="13">
                  <c:v>-1.262990722475646E-3</c:v>
                </c:pt>
                <c:pt idx="14">
                  <c:v>-1.1217684638607027E-3</c:v>
                </c:pt>
                <c:pt idx="15">
                  <c:v>-8.9034253240270018E-4</c:v>
                </c:pt>
                <c:pt idx="16">
                  <c:v>-6.8338465957665478E-4</c:v>
                </c:pt>
                <c:pt idx="17">
                  <c:v>-5.3188729542896687E-4</c:v>
                </c:pt>
                <c:pt idx="18">
                  <c:v>-3.3064969021687728E-4</c:v>
                </c:pt>
                <c:pt idx="19">
                  <c:v>-8.5818505927773726E-5</c:v>
                </c:pt>
                <c:pt idx="20">
                  <c:v>6.2648054216878383E-5</c:v>
                </c:pt>
                <c:pt idx="21">
                  <c:v>1.0114160564221966E-4</c:v>
                </c:pt>
                <c:pt idx="22">
                  <c:v>6.4974370575285063E-5</c:v>
                </c:pt>
                <c:pt idx="23">
                  <c:v>-3.0119586278426957E-5</c:v>
                </c:pt>
                <c:pt idx="24">
                  <c:v>-1.0354875663596327E-4</c:v>
                </c:pt>
                <c:pt idx="25">
                  <c:v>-6.1853167373692765E-5</c:v>
                </c:pt>
                <c:pt idx="26">
                  <c:v>8.9663327741085382E-5</c:v>
                </c:pt>
                <c:pt idx="27">
                  <c:v>3.263901571021828E-4</c:v>
                </c:pt>
                <c:pt idx="28">
                  <c:v>5.4775952890378566E-4</c:v>
                </c:pt>
                <c:pt idx="29">
                  <c:v>7.1848124189584166E-4</c:v>
                </c:pt>
                <c:pt idx="30">
                  <c:v>7.9491739058934257E-4</c:v>
                </c:pt>
                <c:pt idx="31">
                  <c:v>8.2560197639415804E-4</c:v>
                </c:pt>
                <c:pt idx="32">
                  <c:v>8.2731315038082117E-4</c:v>
                </c:pt>
                <c:pt idx="33">
                  <c:v>7.6561811222630282E-4</c:v>
                </c:pt>
                <c:pt idx="34">
                  <c:v>7.084303819552783E-4</c:v>
                </c:pt>
                <c:pt idx="35">
                  <c:v>5.9231130511809755E-4</c:v>
                </c:pt>
                <c:pt idx="36">
                  <c:v>3.6634112233194807E-4</c:v>
                </c:pt>
                <c:pt idx="37">
                  <c:v>1.8647811677789574E-4</c:v>
                </c:pt>
                <c:pt idx="38">
                  <c:v>1.1253303738682175E-4</c:v>
                </c:pt>
                <c:pt idx="39">
                  <c:v>6.6002024736422067E-5</c:v>
                </c:pt>
                <c:pt idx="40">
                  <c:v>1.7410329638813986E-4</c:v>
                </c:pt>
                <c:pt idx="41">
                  <c:v>3.3018520043484362E-4</c:v>
                </c:pt>
                <c:pt idx="42">
                  <c:v>4.00782432500543E-4</c:v>
                </c:pt>
                <c:pt idx="43">
                  <c:v>4.5050350259788057E-4</c:v>
                </c:pt>
                <c:pt idx="44">
                  <c:v>3.8096507428370607E-4</c:v>
                </c:pt>
                <c:pt idx="45">
                  <c:v>1.8762793989678974E-4</c:v>
                </c:pt>
                <c:pt idx="46">
                  <c:v>-6.5760128183637526E-5</c:v>
                </c:pt>
                <c:pt idx="47">
                  <c:v>-1.9432852973638606E-4</c:v>
                </c:pt>
                <c:pt idx="48">
                  <c:v>-1.2016622330682941E-4</c:v>
                </c:pt>
                <c:pt idx="49">
                  <c:v>-6.7150744392918595E-5</c:v>
                </c:pt>
                <c:pt idx="50">
                  <c:v>-1.0685953411805637E-4</c:v>
                </c:pt>
                <c:pt idx="51">
                  <c:v>7.4854997006018067E-6</c:v>
                </c:pt>
                <c:pt idx="52">
                  <c:v>1.2006499027965414E-4</c:v>
                </c:pt>
                <c:pt idx="53">
                  <c:v>-9.0851890660933327E-6</c:v>
                </c:pt>
                <c:pt idx="54">
                  <c:v>1.2162052358083951E-4</c:v>
                </c:pt>
                <c:pt idx="55">
                  <c:v>3.3041617194746944E-4</c:v>
                </c:pt>
                <c:pt idx="56">
                  <c:v>3.309903399630992E-4</c:v>
                </c:pt>
                <c:pt idx="57">
                  <c:v>4.13222336490126E-4</c:v>
                </c:pt>
                <c:pt idx="58">
                  <c:v>3.3049509659486762E-4</c:v>
                </c:pt>
                <c:pt idx="59">
                  <c:v>2.0737781652713639E-5</c:v>
                </c:pt>
                <c:pt idx="60">
                  <c:v>-3.022235392960713E-4</c:v>
                </c:pt>
                <c:pt idx="61">
                  <c:v>-5.9097398815412705E-4</c:v>
                </c:pt>
                <c:pt idx="62">
                  <c:v>-9.4524390934879951E-4</c:v>
                </c:pt>
                <c:pt idx="63">
                  <c:v>-8.8821146965893747E-4</c:v>
                </c:pt>
                <c:pt idx="64">
                  <c:v>-7.6302002791824725E-4</c:v>
                </c:pt>
                <c:pt idx="65">
                  <c:v>-5.0226176016820675E-4</c:v>
                </c:pt>
                <c:pt idx="66">
                  <c:v>-2.1674864992289508E-4</c:v>
                </c:pt>
                <c:pt idx="67">
                  <c:v>-1.0838311391744843E-4</c:v>
                </c:pt>
                <c:pt idx="68">
                  <c:v>1.1147863724177717E-5</c:v>
                </c:pt>
                <c:pt idx="69">
                  <c:v>9.7028508597519223E-5</c:v>
                </c:pt>
                <c:pt idx="70">
                  <c:v>2.7740669521152659E-5</c:v>
                </c:pt>
                <c:pt idx="71">
                  <c:v>8.7522161861087555E-6</c:v>
                </c:pt>
                <c:pt idx="72">
                  <c:v>5.1565437678781996E-5</c:v>
                </c:pt>
                <c:pt idx="73">
                  <c:v>-8.7587247151220252E-5</c:v>
                </c:pt>
                <c:pt idx="74">
                  <c:v>-1.8265856209037011E-4</c:v>
                </c:pt>
                <c:pt idx="75">
                  <c:v>-2.870204020152448E-4</c:v>
                </c:pt>
                <c:pt idx="76">
                  <c:v>-3.2853234945454915E-4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10.803775</c:v>
                </c:pt>
                <c:pt idx="1">
                  <c:v>11.052234</c:v>
                </c:pt>
                <c:pt idx="2">
                  <c:v>11.462147</c:v>
                </c:pt>
                <c:pt idx="3">
                  <c:v>12.049833999999999</c:v>
                </c:pt>
                <c:pt idx="4">
                  <c:v>12.218503</c:v>
                </c:pt>
                <c:pt idx="5">
                  <c:v>12.288259</c:v>
                </c:pt>
                <c:pt idx="6">
                  <c:v>12.790369</c:v>
                </c:pt>
                <c:pt idx="7">
                  <c:v>12.495896</c:v>
                </c:pt>
                <c:pt idx="8">
                  <c:v>11.549462</c:v>
                </c:pt>
                <c:pt idx="9">
                  <c:v>10.069032</c:v>
                </c:pt>
                <c:pt idx="10">
                  <c:v>11.210054</c:v>
                </c:pt>
                <c:pt idx="11">
                  <c:v>11.224208000000001</c:v>
                </c:pt>
                <c:pt idx="12">
                  <c:v>10.658311999999999</c:v>
                </c:pt>
                <c:pt idx="13">
                  <c:v>11.196522999999999</c:v>
                </c:pt>
                <c:pt idx="14">
                  <c:v>11.224855999999999</c:v>
                </c:pt>
                <c:pt idx="15">
                  <c:v>11.349530999999999</c:v>
                </c:pt>
                <c:pt idx="16">
                  <c:v>11.326941999999999</c:v>
                </c:pt>
                <c:pt idx="17">
                  <c:v>11.125866</c:v>
                </c:pt>
                <c:pt idx="18">
                  <c:v>11.324902999999999</c:v>
                </c:pt>
                <c:pt idx="19">
                  <c:v>12.043242999999999</c:v>
                </c:pt>
                <c:pt idx="20">
                  <c:v>12.062037</c:v>
                </c:pt>
                <c:pt idx="21">
                  <c:v>12.266716000000001</c:v>
                </c:pt>
                <c:pt idx="22">
                  <c:v>11.515445</c:v>
                </c:pt>
                <c:pt idx="23">
                  <c:v>11.687362</c:v>
                </c:pt>
                <c:pt idx="24">
                  <c:v>12.394667</c:v>
                </c:pt>
                <c:pt idx="25">
                  <c:v>12.057943</c:v>
                </c:pt>
                <c:pt idx="26">
                  <c:v>11.473758</c:v>
                </c:pt>
                <c:pt idx="27">
                  <c:v>10.966139999999999</c:v>
                </c:pt>
                <c:pt idx="28">
                  <c:v>10.514208999999999</c:v>
                </c:pt>
                <c:pt idx="29">
                  <c:v>11.439666000000001</c:v>
                </c:pt>
                <c:pt idx="30">
                  <c:v>10.968406</c:v>
                </c:pt>
                <c:pt idx="31">
                  <c:v>11.090299999999999</c:v>
                </c:pt>
                <c:pt idx="32">
                  <c:v>11.312244</c:v>
                </c:pt>
                <c:pt idx="33">
                  <c:v>11.151405</c:v>
                </c:pt>
                <c:pt idx="34">
                  <c:v>12.038871</c:v>
                </c:pt>
                <c:pt idx="35">
                  <c:v>11.896478</c:v>
                </c:pt>
                <c:pt idx="36">
                  <c:v>12.174773</c:v>
                </c:pt>
                <c:pt idx="37">
                  <c:v>12.730580999999999</c:v>
                </c:pt>
                <c:pt idx="38">
                  <c:v>13.113871</c:v>
                </c:pt>
                <c:pt idx="39">
                  <c:v>13.459810000000001</c:v>
                </c:pt>
                <c:pt idx="40">
                  <c:v>13.639896999999999</c:v>
                </c:pt>
                <c:pt idx="41">
                  <c:v>13.570518</c:v>
                </c:pt>
                <c:pt idx="42">
                  <c:v>13.626463000000001</c:v>
                </c:pt>
                <c:pt idx="43">
                  <c:v>13.588876000000001</c:v>
                </c:pt>
                <c:pt idx="44">
                  <c:v>14.053245</c:v>
                </c:pt>
                <c:pt idx="45">
                  <c:v>14.887298000000001</c:v>
                </c:pt>
                <c:pt idx="46">
                  <c:v>15.884979000000001</c:v>
                </c:pt>
                <c:pt idx="47">
                  <c:v>17.147102</c:v>
                </c:pt>
                <c:pt idx="48">
                  <c:v>16.982582999999998</c:v>
                </c:pt>
                <c:pt idx="49">
                  <c:v>17.613198999999998</c:v>
                </c:pt>
                <c:pt idx="50">
                  <c:v>18.019812999999999</c:v>
                </c:pt>
                <c:pt idx="51">
                  <c:v>19.508824000000001</c:v>
                </c:pt>
                <c:pt idx="52">
                  <c:v>20.817969000000002</c:v>
                </c:pt>
                <c:pt idx="53">
                  <c:v>20.817758999999999</c:v>
                </c:pt>
                <c:pt idx="54">
                  <c:v>20.968817999999999</c:v>
                </c:pt>
                <c:pt idx="55">
                  <c:v>20.537289999999999</c:v>
                </c:pt>
                <c:pt idx="56">
                  <c:v>19.902328000000001</c:v>
                </c:pt>
                <c:pt idx="57">
                  <c:v>19.561426999999998</c:v>
                </c:pt>
                <c:pt idx="58">
                  <c:v>19.012360999999999</c:v>
                </c:pt>
                <c:pt idx="59">
                  <c:v>17.571480999999999</c:v>
                </c:pt>
                <c:pt idx="60">
                  <c:v>17.573259</c:v>
                </c:pt>
                <c:pt idx="61">
                  <c:v>16.930551000000001</c:v>
                </c:pt>
                <c:pt idx="62">
                  <c:v>16.460187999999999</c:v>
                </c:pt>
                <c:pt idx="63">
                  <c:v>18.071751000000003</c:v>
                </c:pt>
                <c:pt idx="64">
                  <c:v>18.524874000000001</c:v>
                </c:pt>
                <c:pt idx="65">
                  <c:v>18.299520000000001</c:v>
                </c:pt>
                <c:pt idx="66">
                  <c:v>17.224081999999999</c:v>
                </c:pt>
                <c:pt idx="67">
                  <c:v>16.500530999999999</c:v>
                </c:pt>
                <c:pt idx="68">
                  <c:v>16.219583</c:v>
                </c:pt>
                <c:pt idx="69">
                  <c:v>16.906527000000001</c:v>
                </c:pt>
                <c:pt idx="70">
                  <c:v>15.661049999999999</c:v>
                </c:pt>
                <c:pt idx="71">
                  <c:v>15.505404</c:v>
                </c:pt>
                <c:pt idx="72">
                  <c:v>14.826914000000002</c:v>
                </c:pt>
                <c:pt idx="73">
                  <c:v>13.76484</c:v>
                </c:pt>
                <c:pt idx="74">
                  <c:v>14.673007</c:v>
                </c:pt>
                <c:pt idx="75">
                  <c:v>14.961735999999998</c:v>
                </c:pt>
                <c:pt idx="76">
                  <c:v>14.821567000000002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-1.7659436917744561E-4</c:v>
                </c:pt>
                <c:pt idx="2">
                  <c:v>-1.7287223336988802E-4</c:v>
                </c:pt>
                <c:pt idx="3">
                  <c:v>-2.1846047530472233E-4</c:v>
                </c:pt>
                <c:pt idx="4">
                  <c:v>-2.2755021162515721E-4</c:v>
                </c:pt>
                <c:pt idx="5">
                  <c:v>-2.7238784625695212E-4</c:v>
                </c:pt>
                <c:pt idx="6">
                  <c:v>-2.5054196379776118E-4</c:v>
                </c:pt>
                <c:pt idx="7">
                  <c:v>-3.5970121733930116E-4</c:v>
                </c:pt>
                <c:pt idx="8">
                  <c:v>-4.5147661024745633E-4</c:v>
                </c:pt>
                <c:pt idx="9">
                  <c:v>-4.424292790642095E-4</c:v>
                </c:pt>
                <c:pt idx="10">
                  <c:v>-3.0286796068162937E-4</c:v>
                </c:pt>
                <c:pt idx="11">
                  <c:v>-3.5684527825274696E-4</c:v>
                </c:pt>
                <c:pt idx="12">
                  <c:v>-3.7137162025771596E-4</c:v>
                </c:pt>
                <c:pt idx="13">
                  <c:v>-3.3424820619236254E-4</c:v>
                </c:pt>
                <c:pt idx="14">
                  <c:v>-2.8896456846552753E-4</c:v>
                </c:pt>
                <c:pt idx="15">
                  <c:v>-2.9169486232613314E-4</c:v>
                </c:pt>
                <c:pt idx="16">
                  <c:v>-2.3556045314980338E-4</c:v>
                </c:pt>
                <c:pt idx="17">
                  <c:v>-2.02726926836616E-4</c:v>
                </c:pt>
                <c:pt idx="18">
                  <c:v>-1.4837901451104246E-4</c:v>
                </c:pt>
                <c:pt idx="19">
                  <c:v>-4.0920632519109634E-5</c:v>
                </c:pt>
                <c:pt idx="20">
                  <c:v>6.7655163850498723E-5</c:v>
                </c:pt>
                <c:pt idx="21">
                  <c:v>1.7542095696800671E-4</c:v>
                </c:pt>
                <c:pt idx="22">
                  <c:v>2.3292110983015786E-4</c:v>
                </c:pt>
                <c:pt idx="23">
                  <c:v>2.3470998615410634E-4</c:v>
                </c:pt>
                <c:pt idx="24">
                  <c:v>2.7057041020338095E-4</c:v>
                </c:pt>
                <c:pt idx="25">
                  <c:v>2.7146512342780349E-4</c:v>
                </c:pt>
                <c:pt idx="26">
                  <c:v>3.395896673770918E-4</c:v>
                </c:pt>
                <c:pt idx="27">
                  <c:v>4.4808630231553978E-4</c:v>
                </c:pt>
                <c:pt idx="28">
                  <c:v>5.1247804650202176E-4</c:v>
                </c:pt>
                <c:pt idx="29">
                  <c:v>4.447205426599645E-4</c:v>
                </c:pt>
                <c:pt idx="30">
                  <c:v>3.7767152364021793E-4</c:v>
                </c:pt>
                <c:pt idx="31">
                  <c:v>2.0835222253715849E-4</c:v>
                </c:pt>
                <c:pt idx="32">
                  <c:v>1.1702847381931249E-4</c:v>
                </c:pt>
                <c:pt idx="33">
                  <c:v>8.9755788792625466E-6</c:v>
                </c:pt>
                <c:pt idx="34">
                  <c:v>2.0594426313291661E-5</c:v>
                </c:pt>
                <c:pt idx="35">
                  <c:v>4.3552021506796865E-5</c:v>
                </c:pt>
                <c:pt idx="36">
                  <c:v>1.2671267730655764E-4</c:v>
                </c:pt>
                <c:pt idx="37">
                  <c:v>1.5090859116827563E-4</c:v>
                </c:pt>
                <c:pt idx="38">
                  <c:v>1.2626668982712282E-4</c:v>
                </c:pt>
                <c:pt idx="39">
                  <c:v>6.9585534336037702E-5</c:v>
                </c:pt>
                <c:pt idx="40">
                  <c:v>1.8770525836574192E-5</c:v>
                </c:pt>
                <c:pt idx="41">
                  <c:v>-9.5516108211101997E-5</c:v>
                </c:pt>
                <c:pt idx="42">
                  <c:v>-1.6743562172199226E-4</c:v>
                </c:pt>
                <c:pt idx="43">
                  <c:v>-1.3678371350634068E-4</c:v>
                </c:pt>
                <c:pt idx="44">
                  <c:v>-1.485280553927488E-4</c:v>
                </c:pt>
                <c:pt idx="45">
                  <c:v>-1.6806191522759163E-4</c:v>
                </c:pt>
                <c:pt idx="46">
                  <c:v>1.2313591311563206E-6</c:v>
                </c:pt>
                <c:pt idx="47">
                  <c:v>9.1979007548314629E-5</c:v>
                </c:pt>
                <c:pt idx="48">
                  <c:v>-5.3962335235095498E-5</c:v>
                </c:pt>
                <c:pt idx="49">
                  <c:v>-1.5618537275051739E-4</c:v>
                </c:pt>
                <c:pt idx="50">
                  <c:v>-1.6863227785944286E-4</c:v>
                </c:pt>
                <c:pt idx="51">
                  <c:v>-2.6677925700335022E-4</c:v>
                </c:pt>
                <c:pt idx="52">
                  <c:v>-2.9505725192473025E-4</c:v>
                </c:pt>
                <c:pt idx="53">
                  <c:v>-1.9278843895597676E-4</c:v>
                </c:pt>
                <c:pt idx="54">
                  <c:v>-1.0040296888506341E-4</c:v>
                </c:pt>
                <c:pt idx="55">
                  <c:v>-1.0392232740278967E-4</c:v>
                </c:pt>
                <c:pt idx="56">
                  <c:v>-2.2666023816069305E-5</c:v>
                </c:pt>
                <c:pt idx="57">
                  <c:v>5.2777651975133007E-5</c:v>
                </c:pt>
                <c:pt idx="58">
                  <c:v>9.5178087300567616E-5</c:v>
                </c:pt>
                <c:pt idx="59">
                  <c:v>8.1584470199935299E-5</c:v>
                </c:pt>
                <c:pt idx="60">
                  <c:v>1.2641239375324692E-4</c:v>
                </c:pt>
                <c:pt idx="61">
                  <c:v>2.3551869077472983E-5</c:v>
                </c:pt>
                <c:pt idx="62">
                  <c:v>-3.3119753194569613E-5</c:v>
                </c:pt>
                <c:pt idx="63">
                  <c:v>2.2468322133815705E-5</c:v>
                </c:pt>
                <c:pt idx="64">
                  <c:v>5.6385744296818131E-5</c:v>
                </c:pt>
                <c:pt idx="65">
                  <c:v>3.861267591326312E-5</c:v>
                </c:pt>
                <c:pt idx="66">
                  <c:v>-1.4597490993087641E-5</c:v>
                </c:pt>
                <c:pt idx="67">
                  <c:v>-6.6351053575489181E-5</c:v>
                </c:pt>
                <c:pt idx="68">
                  <c:v>-8.8059339062318293E-5</c:v>
                </c:pt>
                <c:pt idx="69">
                  <c:v>-2.5882046632041186E-5</c:v>
                </c:pt>
                <c:pt idx="70">
                  <c:v>3.2168385654404523E-5</c:v>
                </c:pt>
                <c:pt idx="71">
                  <c:v>1.4094680188889131E-4</c:v>
                </c:pt>
                <c:pt idx="72">
                  <c:v>3.4378767706426676E-4</c:v>
                </c:pt>
                <c:pt idx="73">
                  <c:v>4.9408497834533345E-4</c:v>
                </c:pt>
                <c:pt idx="74">
                  <c:v>5.1360650691474629E-4</c:v>
                </c:pt>
                <c:pt idx="75">
                  <c:v>6.0676280845158471E-4</c:v>
                </c:pt>
                <c:pt idx="76">
                  <c:v>6.0821499409177498E-4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2.6436549999999999</c:v>
                </c:pt>
                <c:pt idx="1">
                  <c:v>2.6542289999999999</c:v>
                </c:pt>
                <c:pt idx="2">
                  <c:v>2.6388990000000003</c:v>
                </c:pt>
                <c:pt idx="3">
                  <c:v>2.7151389999999997</c:v>
                </c:pt>
                <c:pt idx="4">
                  <c:v>2.696526</c:v>
                </c:pt>
                <c:pt idx="5">
                  <c:v>2.7797080000000003</c:v>
                </c:pt>
                <c:pt idx="6">
                  <c:v>2.7180330000000001</c:v>
                </c:pt>
                <c:pt idx="7">
                  <c:v>2.7027070000000002</c:v>
                </c:pt>
                <c:pt idx="8">
                  <c:v>2.5226700000000002</c:v>
                </c:pt>
                <c:pt idx="9">
                  <c:v>2.3007590000000002</c:v>
                </c:pt>
                <c:pt idx="10">
                  <c:v>2.4100799999999998</c:v>
                </c:pt>
                <c:pt idx="11">
                  <c:v>2.4052630000000002</c:v>
                </c:pt>
                <c:pt idx="12">
                  <c:v>2.2607889999999999</c:v>
                </c:pt>
                <c:pt idx="13">
                  <c:v>2.3741840000000001</c:v>
                </c:pt>
                <c:pt idx="14">
                  <c:v>2.4035869999999999</c:v>
                </c:pt>
                <c:pt idx="15">
                  <c:v>2.4106269999999999</c:v>
                </c:pt>
                <c:pt idx="16">
                  <c:v>2.4049549999999997</c:v>
                </c:pt>
                <c:pt idx="17">
                  <c:v>2.423546</c:v>
                </c:pt>
                <c:pt idx="18">
                  <c:v>2.4533779999999998</c:v>
                </c:pt>
                <c:pt idx="19">
                  <c:v>2.482701</c:v>
                </c:pt>
                <c:pt idx="20">
                  <c:v>2.4293339999999999</c:v>
                </c:pt>
                <c:pt idx="21">
                  <c:v>2.5119560000000001</c:v>
                </c:pt>
                <c:pt idx="22">
                  <c:v>2.3649529999999999</c:v>
                </c:pt>
                <c:pt idx="23">
                  <c:v>2.4196789999999999</c:v>
                </c:pt>
                <c:pt idx="24">
                  <c:v>2.4344969999999999</c:v>
                </c:pt>
                <c:pt idx="25">
                  <c:v>2.4002779999999997</c:v>
                </c:pt>
                <c:pt idx="26">
                  <c:v>2.4585460000000001</c:v>
                </c:pt>
                <c:pt idx="27">
                  <c:v>2.3603749999999999</c:v>
                </c:pt>
                <c:pt idx="28">
                  <c:v>2.2794490000000001</c:v>
                </c:pt>
                <c:pt idx="29">
                  <c:v>2.364859</c:v>
                </c:pt>
                <c:pt idx="30">
                  <c:v>2.261117</c:v>
                </c:pt>
                <c:pt idx="31">
                  <c:v>2.2317230000000001</c:v>
                </c:pt>
                <c:pt idx="32">
                  <c:v>2.240577</c:v>
                </c:pt>
                <c:pt idx="33">
                  <c:v>2.242391</c:v>
                </c:pt>
                <c:pt idx="34">
                  <c:v>2.3553269999999999</c:v>
                </c:pt>
                <c:pt idx="35">
                  <c:v>2.3416740000000003</c:v>
                </c:pt>
                <c:pt idx="36">
                  <c:v>2.3868200000000002</c:v>
                </c:pt>
                <c:pt idx="37">
                  <c:v>2.335407</c:v>
                </c:pt>
                <c:pt idx="38">
                  <c:v>2.389202</c:v>
                </c:pt>
                <c:pt idx="39">
                  <c:v>2.4146419999999997</c:v>
                </c:pt>
                <c:pt idx="40">
                  <c:v>2.4683839999999999</c:v>
                </c:pt>
                <c:pt idx="41">
                  <c:v>2.4616530000000001</c:v>
                </c:pt>
                <c:pt idx="42">
                  <c:v>2.449681</c:v>
                </c:pt>
                <c:pt idx="43">
                  <c:v>2.4719410000000002</c:v>
                </c:pt>
                <c:pt idx="44">
                  <c:v>2.4595799999999999</c:v>
                </c:pt>
                <c:pt idx="45">
                  <c:v>2.439943</c:v>
                </c:pt>
                <c:pt idx="46">
                  <c:v>2.489474</c:v>
                </c:pt>
                <c:pt idx="47">
                  <c:v>2.5168599999999999</c:v>
                </c:pt>
                <c:pt idx="48">
                  <c:v>2.5236459999999998</c:v>
                </c:pt>
                <c:pt idx="49">
                  <c:v>2.5460799999999999</c:v>
                </c:pt>
                <c:pt idx="50">
                  <c:v>2.496947</c:v>
                </c:pt>
                <c:pt idx="51">
                  <c:v>2.4942470000000001</c:v>
                </c:pt>
                <c:pt idx="52">
                  <c:v>2.4610599999999998</c:v>
                </c:pt>
                <c:pt idx="53">
                  <c:v>2.5547810000000002</c:v>
                </c:pt>
                <c:pt idx="54">
                  <c:v>2.559939</c:v>
                </c:pt>
                <c:pt idx="55">
                  <c:v>2.4668009999999998</c:v>
                </c:pt>
                <c:pt idx="56">
                  <c:v>2.3975219999999999</c:v>
                </c:pt>
                <c:pt idx="57">
                  <c:v>2.4215819999999999</c:v>
                </c:pt>
                <c:pt idx="58">
                  <c:v>2.5768219999999999</c:v>
                </c:pt>
                <c:pt idx="59">
                  <c:v>2.4852620000000001</c:v>
                </c:pt>
                <c:pt idx="60">
                  <c:v>2.4193899999999999</c:v>
                </c:pt>
                <c:pt idx="61">
                  <c:v>2.408077</c:v>
                </c:pt>
                <c:pt idx="62">
                  <c:v>2.3348450000000001</c:v>
                </c:pt>
                <c:pt idx="63">
                  <c:v>2.4105669999999999</c:v>
                </c:pt>
                <c:pt idx="64">
                  <c:v>2.4563809999999999</c:v>
                </c:pt>
                <c:pt idx="65">
                  <c:v>2.454142</c:v>
                </c:pt>
                <c:pt idx="66">
                  <c:v>2.4049299999999998</c:v>
                </c:pt>
                <c:pt idx="67">
                  <c:v>2.4113389999999999</c:v>
                </c:pt>
                <c:pt idx="68">
                  <c:v>2.3929040000000001</c:v>
                </c:pt>
                <c:pt idx="69">
                  <c:v>2.328077</c:v>
                </c:pt>
                <c:pt idx="70">
                  <c:v>2.2881849999999999</c:v>
                </c:pt>
                <c:pt idx="71">
                  <c:v>2.3042669999999998</c:v>
                </c:pt>
                <c:pt idx="72">
                  <c:v>2.3213949999999999</c:v>
                </c:pt>
                <c:pt idx="73">
                  <c:v>2.2093340000000001</c:v>
                </c:pt>
                <c:pt idx="74">
                  <c:v>2.2859790000000002</c:v>
                </c:pt>
                <c:pt idx="75">
                  <c:v>2.3256410000000001</c:v>
                </c:pt>
                <c:pt idx="76">
                  <c:v>2.316462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-6.8133199688493598E-5</c:v>
                </c:pt>
                <c:pt idx="2">
                  <c:v>-3.8632064550014108E-4</c:v>
                </c:pt>
                <c:pt idx="3">
                  <c:v>-3.7816060331108338E-4</c:v>
                </c:pt>
                <c:pt idx="4">
                  <c:v>-4.1229471213959312E-4</c:v>
                </c:pt>
                <c:pt idx="5">
                  <c:v>-2.4631498753506194E-4</c:v>
                </c:pt>
                <c:pt idx="6">
                  <c:v>-2.4128142041751372E-4</c:v>
                </c:pt>
                <c:pt idx="7">
                  <c:v>-2.795461644413931E-4</c:v>
                </c:pt>
                <c:pt idx="8">
                  <c:v>-4.3720248592926799E-4</c:v>
                </c:pt>
                <c:pt idx="9">
                  <c:v>-5.0238124187015377E-4</c:v>
                </c:pt>
                <c:pt idx="10">
                  <c:v>-7.709899726321026E-4</c:v>
                </c:pt>
                <c:pt idx="11">
                  <c:v>-8.6860603530267708E-4</c:v>
                </c:pt>
                <c:pt idx="12">
                  <c:v>-1.0171482728585743E-3</c:v>
                </c:pt>
                <c:pt idx="13">
                  <c:v>-9.95324737805405E-4</c:v>
                </c:pt>
                <c:pt idx="14">
                  <c:v>-8.5704581380322909E-4</c:v>
                </c:pt>
                <c:pt idx="15">
                  <c:v>-7.2588040545385141E-4</c:v>
                </c:pt>
                <c:pt idx="16">
                  <c:v>-5.1640769983619201E-4</c:v>
                </c:pt>
                <c:pt idx="17">
                  <c:v>-1.6496366809661206E-4</c:v>
                </c:pt>
                <c:pt idx="18">
                  <c:v>5.3116298106911739E-5</c:v>
                </c:pt>
                <c:pt idx="19">
                  <c:v>1.7707253916434502E-4</c:v>
                </c:pt>
                <c:pt idx="20">
                  <c:v>2.8866618253934966E-4</c:v>
                </c:pt>
                <c:pt idx="21">
                  <c:v>5.1012320224915614E-4</c:v>
                </c:pt>
                <c:pt idx="22">
                  <c:v>4.8534463986508948E-4</c:v>
                </c:pt>
                <c:pt idx="23">
                  <c:v>4.5062228932407763E-4</c:v>
                </c:pt>
                <c:pt idx="24">
                  <c:v>4.3253962945890819E-4</c:v>
                </c:pt>
                <c:pt idx="25">
                  <c:v>4.4030814636282696E-4</c:v>
                </c:pt>
                <c:pt idx="26">
                  <c:v>4.1999340729108976E-4</c:v>
                </c:pt>
                <c:pt idx="27">
                  <c:v>4.8428016560860985E-4</c:v>
                </c:pt>
                <c:pt idx="28">
                  <c:v>4.4211386610902353E-4</c:v>
                </c:pt>
                <c:pt idx="29">
                  <c:v>4.1826996975041937E-4</c:v>
                </c:pt>
                <c:pt idx="30">
                  <c:v>3.1552225820617491E-4</c:v>
                </c:pt>
                <c:pt idx="31">
                  <c:v>-6.3386751140610343E-5</c:v>
                </c:pt>
                <c:pt idx="32">
                  <c:v>-2.4873329760800433E-4</c:v>
                </c:pt>
                <c:pt idx="33">
                  <c:v>-2.7702686228333923E-4</c:v>
                </c:pt>
                <c:pt idx="34">
                  <c:v>-1.7609221945829017E-4</c:v>
                </c:pt>
                <c:pt idx="35">
                  <c:v>-1.2948135351256935E-5</c:v>
                </c:pt>
                <c:pt idx="36">
                  <c:v>3.2685437017529223E-4</c:v>
                </c:pt>
                <c:pt idx="37">
                  <c:v>5.0418948329379707E-4</c:v>
                </c:pt>
                <c:pt idx="38">
                  <c:v>6.300719654114763E-4</c:v>
                </c:pt>
                <c:pt idx="39">
                  <c:v>5.6662073149997506E-4</c:v>
                </c:pt>
                <c:pt idx="40">
                  <c:v>6.5443855132327558E-4</c:v>
                </c:pt>
                <c:pt idx="41">
                  <c:v>6.1327534779739411E-4</c:v>
                </c:pt>
                <c:pt idx="42">
                  <c:v>6.2175018178408791E-4</c:v>
                </c:pt>
                <c:pt idx="43">
                  <c:v>5.6216377537261796E-4</c:v>
                </c:pt>
                <c:pt idx="44">
                  <c:v>5.1092798571296383E-4</c:v>
                </c:pt>
                <c:pt idx="45">
                  <c:v>2.6287835110721223E-4</c:v>
                </c:pt>
                <c:pt idx="46">
                  <c:v>2.5108037976285429E-4</c:v>
                </c:pt>
                <c:pt idx="47">
                  <c:v>2.0236752040413142E-4</c:v>
                </c:pt>
                <c:pt idx="48">
                  <c:v>1.8314054481626782E-4</c:v>
                </c:pt>
                <c:pt idx="49">
                  <c:v>1.7535042014013336E-4</c:v>
                </c:pt>
                <c:pt idx="50">
                  <c:v>1.7500701535201217E-4</c:v>
                </c:pt>
                <c:pt idx="51">
                  <c:v>-3.6899581902361759E-5</c:v>
                </c:pt>
                <c:pt idx="52">
                  <c:v>-2.1036791707335729E-4</c:v>
                </c:pt>
                <c:pt idx="53">
                  <c:v>-1.5349928407693637E-4</c:v>
                </c:pt>
                <c:pt idx="54">
                  <c:v>-1.0785104266743383E-4</c:v>
                </c:pt>
                <c:pt idx="55">
                  <c:v>-1.5795989320098507E-4</c:v>
                </c:pt>
                <c:pt idx="56">
                  <c:v>-1.3190786244604271E-4</c:v>
                </c:pt>
                <c:pt idx="57">
                  <c:v>-6.982433223278386E-5</c:v>
                </c:pt>
                <c:pt idx="58">
                  <c:v>-8.1034519700955458E-5</c:v>
                </c:pt>
                <c:pt idx="59">
                  <c:v>-6.7001043815808042E-5</c:v>
                </c:pt>
                <c:pt idx="60">
                  <c:v>3.7511841351625441E-5</c:v>
                </c:pt>
                <c:pt idx="61">
                  <c:v>1.2092927583726124E-4</c:v>
                </c:pt>
                <c:pt idx="62">
                  <c:v>1.4627199573529387E-4</c:v>
                </c:pt>
                <c:pt idx="63">
                  <c:v>8.4397932567123837E-5</c:v>
                </c:pt>
                <c:pt idx="64">
                  <c:v>3.6883233244597009E-5</c:v>
                </c:pt>
                <c:pt idx="65">
                  <c:v>-9.9413214647018277E-6</c:v>
                </c:pt>
                <c:pt idx="66">
                  <c:v>-5.6511205761983137E-5</c:v>
                </c:pt>
                <c:pt idx="67">
                  <c:v>6.2518491721072836E-6</c:v>
                </c:pt>
                <c:pt idx="68">
                  <c:v>-4.6967251675093634E-5</c:v>
                </c:pt>
                <c:pt idx="69">
                  <c:v>-1.2771048378521163E-4</c:v>
                </c:pt>
                <c:pt idx="70">
                  <c:v>-1.3634880826422939E-4</c:v>
                </c:pt>
                <c:pt idx="71">
                  <c:v>-1.3483537768150237E-4</c:v>
                </c:pt>
                <c:pt idx="72">
                  <c:v>-1.5711371855618687E-4</c:v>
                </c:pt>
                <c:pt idx="73">
                  <c:v>-1.5333393078783688E-4</c:v>
                </c:pt>
                <c:pt idx="74">
                  <c:v>-9.2192872831088033E-5</c:v>
                </c:pt>
                <c:pt idx="75">
                  <c:v>2.3152928985487933E-5</c:v>
                </c:pt>
                <c:pt idx="76">
                  <c:v>8.6401397178445855E-5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8.5760850000000008</c:v>
                </c:pt>
                <c:pt idx="1">
                  <c:v>8.6537919999999993</c:v>
                </c:pt>
                <c:pt idx="2">
                  <c:v>8.6831740000000011</c:v>
                </c:pt>
                <c:pt idx="3">
                  <c:v>8.9400820000000003</c:v>
                </c:pt>
                <c:pt idx="4">
                  <c:v>9.0196100000000001</c:v>
                </c:pt>
                <c:pt idx="5">
                  <c:v>9.1002740000000006</c:v>
                </c:pt>
                <c:pt idx="6">
                  <c:v>9.2218330000000002</c:v>
                </c:pt>
                <c:pt idx="7">
                  <c:v>9.0932320000000004</c:v>
                </c:pt>
                <c:pt idx="8">
                  <c:v>8.4852050000000006</c:v>
                </c:pt>
                <c:pt idx="9">
                  <c:v>7.4704070000000007</c:v>
                </c:pt>
                <c:pt idx="10">
                  <c:v>7.8461639999999999</c:v>
                </c:pt>
                <c:pt idx="11">
                  <c:v>7.941771000000001</c:v>
                </c:pt>
                <c:pt idx="12">
                  <c:v>7.568003</c:v>
                </c:pt>
                <c:pt idx="13">
                  <c:v>7.7499520000000004</c:v>
                </c:pt>
                <c:pt idx="14">
                  <c:v>7.870431</c:v>
                </c:pt>
                <c:pt idx="15">
                  <c:v>7.8450320000000007</c:v>
                </c:pt>
                <c:pt idx="16">
                  <c:v>7.7033469999999999</c:v>
                </c:pt>
                <c:pt idx="17">
                  <c:v>7.733136</c:v>
                </c:pt>
                <c:pt idx="18">
                  <c:v>7.8198829999999999</c:v>
                </c:pt>
                <c:pt idx="19">
                  <c:v>7.9987289999999991</c:v>
                </c:pt>
                <c:pt idx="20">
                  <c:v>7.8311229999999998</c:v>
                </c:pt>
                <c:pt idx="21">
                  <c:v>7.9860699999999998</c:v>
                </c:pt>
                <c:pt idx="22">
                  <c:v>7.5018259999999994</c:v>
                </c:pt>
                <c:pt idx="23">
                  <c:v>7.7004550000000007</c:v>
                </c:pt>
                <c:pt idx="24">
                  <c:v>7.7978380000000005</c:v>
                </c:pt>
                <c:pt idx="25">
                  <c:v>7.6511589999999998</c:v>
                </c:pt>
                <c:pt idx="26">
                  <c:v>7.7106770000000004</c:v>
                </c:pt>
                <c:pt idx="27">
                  <c:v>7.4569029999999996</c:v>
                </c:pt>
                <c:pt idx="28">
                  <c:v>7.2994270000000006</c:v>
                </c:pt>
                <c:pt idx="29">
                  <c:v>7.5877320000000008</c:v>
                </c:pt>
                <c:pt idx="30">
                  <c:v>7.3331839999999993</c:v>
                </c:pt>
                <c:pt idx="31">
                  <c:v>7.2643529999999998</c:v>
                </c:pt>
                <c:pt idx="32">
                  <c:v>7.2856969999999999</c:v>
                </c:pt>
                <c:pt idx="33">
                  <c:v>7.2865609999999998</c:v>
                </c:pt>
                <c:pt idx="34">
                  <c:v>7.6361419999999995</c:v>
                </c:pt>
                <c:pt idx="35">
                  <c:v>7.6378979999999999</c:v>
                </c:pt>
                <c:pt idx="36">
                  <c:v>7.7356720000000001</c:v>
                </c:pt>
                <c:pt idx="37">
                  <c:v>7.6199380000000003</c:v>
                </c:pt>
                <c:pt idx="38">
                  <c:v>7.8072100000000004</c:v>
                </c:pt>
                <c:pt idx="39">
                  <c:v>7.8928270000000005</c:v>
                </c:pt>
                <c:pt idx="40">
                  <c:v>8.1381969999999999</c:v>
                </c:pt>
                <c:pt idx="41">
                  <c:v>8.0969669999999994</c:v>
                </c:pt>
                <c:pt idx="42">
                  <c:v>8.08535</c:v>
                </c:pt>
                <c:pt idx="43">
                  <c:v>8.1580539999999999</c:v>
                </c:pt>
                <c:pt idx="44">
                  <c:v>8.2357999999999993</c:v>
                </c:pt>
                <c:pt idx="45">
                  <c:v>8.1906740000000013</c:v>
                </c:pt>
                <c:pt idx="46">
                  <c:v>8.3210630000000005</c:v>
                </c:pt>
                <c:pt idx="47">
                  <c:v>8.4257380000000008</c:v>
                </c:pt>
                <c:pt idx="48">
                  <c:v>8.6090529999999994</c:v>
                </c:pt>
                <c:pt idx="49">
                  <c:v>8.5813579999999998</c:v>
                </c:pt>
                <c:pt idx="50">
                  <c:v>8.5701260000000001</c:v>
                </c:pt>
                <c:pt idx="51">
                  <c:v>8.669003</c:v>
                </c:pt>
                <c:pt idx="52">
                  <c:v>8.6961630000000003</c:v>
                </c:pt>
                <c:pt idx="53">
                  <c:v>8.7400899999999986</c:v>
                </c:pt>
                <c:pt idx="54">
                  <c:v>8.8162749999999992</c:v>
                </c:pt>
                <c:pt idx="55">
                  <c:v>8.8338839999999994</c:v>
                </c:pt>
                <c:pt idx="56">
                  <c:v>9.2066029999999994</c:v>
                </c:pt>
                <c:pt idx="57">
                  <c:v>9.369705999999999</c:v>
                </c:pt>
                <c:pt idx="58">
                  <c:v>10.157553</c:v>
                </c:pt>
                <c:pt idx="59">
                  <c:v>10.463236999999999</c:v>
                </c:pt>
                <c:pt idx="60">
                  <c:v>9.8381129999999999</c:v>
                </c:pt>
                <c:pt idx="61">
                  <c:v>9.364827</c:v>
                </c:pt>
                <c:pt idx="62">
                  <c:v>9.0170649999999988</c:v>
                </c:pt>
                <c:pt idx="63">
                  <c:v>10.162504</c:v>
                </c:pt>
                <c:pt idx="64">
                  <c:v>10.206185000000001</c:v>
                </c:pt>
                <c:pt idx="65">
                  <c:v>10.095019000000001</c:v>
                </c:pt>
                <c:pt idx="66">
                  <c:v>9.8956820000000008</c:v>
                </c:pt>
                <c:pt idx="67">
                  <c:v>9.7229289999999988</c:v>
                </c:pt>
                <c:pt idx="68">
                  <c:v>10.758371</c:v>
                </c:pt>
                <c:pt idx="69">
                  <c:v>12.136817000000001</c:v>
                </c:pt>
                <c:pt idx="70">
                  <c:v>12.479233000000001</c:v>
                </c:pt>
                <c:pt idx="71">
                  <c:v>11.685111000000001</c:v>
                </c:pt>
                <c:pt idx="72">
                  <c:v>11.264388</c:v>
                </c:pt>
                <c:pt idx="73">
                  <c:v>10.301461999999999</c:v>
                </c:pt>
                <c:pt idx="74">
                  <c:v>10.341759</c:v>
                </c:pt>
                <c:pt idx="75">
                  <c:v>10.117842999999999</c:v>
                </c:pt>
                <c:pt idx="76">
                  <c:v>10.33816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-3.1547962346242105E-5</c:v>
                </c:pt>
                <c:pt idx="2">
                  <c:v>-9.4904442033311929E-5</c:v>
                </c:pt>
                <c:pt idx="3">
                  <c:v>-5.4703929467427213E-5</c:v>
                </c:pt>
                <c:pt idx="4">
                  <c:v>1.1708946654118136E-5</c:v>
                </c:pt>
                <c:pt idx="5">
                  <c:v>2.4218030932209164E-5</c:v>
                </c:pt>
                <c:pt idx="6">
                  <c:v>4.9736825312322701E-5</c:v>
                </c:pt>
                <c:pt idx="7">
                  <c:v>6.6021148880338081E-6</c:v>
                </c:pt>
                <c:pt idx="8">
                  <c:v>-1.4269286041989959E-4</c:v>
                </c:pt>
                <c:pt idx="9">
                  <c:v>-1.7940071118177734E-4</c:v>
                </c:pt>
                <c:pt idx="10">
                  <c:v>-2.4408664994086783E-4</c:v>
                </c:pt>
                <c:pt idx="11">
                  <c:v>-3.5477935271093554E-4</c:v>
                </c:pt>
                <c:pt idx="12">
                  <c:v>-3.8868853957556087E-4</c:v>
                </c:pt>
                <c:pt idx="13">
                  <c:v>-4.0116409075589176E-4</c:v>
                </c:pt>
                <c:pt idx="14">
                  <c:v>-4.2180240236617487E-4</c:v>
                </c:pt>
                <c:pt idx="15">
                  <c:v>-4.0239952895132361E-4</c:v>
                </c:pt>
                <c:pt idx="16">
                  <c:v>-3.8098962837129801E-4</c:v>
                </c:pt>
                <c:pt idx="17">
                  <c:v>-3.4844286361759662E-4</c:v>
                </c:pt>
                <c:pt idx="18">
                  <c:v>-2.6048705853906379E-4</c:v>
                </c:pt>
                <c:pt idx="19">
                  <c:v>-1.7650490019300213E-4</c:v>
                </c:pt>
                <c:pt idx="20">
                  <c:v>-1.0264242031221202E-4</c:v>
                </c:pt>
                <c:pt idx="21">
                  <c:v>2.2063652250236035E-5</c:v>
                </c:pt>
                <c:pt idx="22">
                  <c:v>5.8294345397104548E-5</c:v>
                </c:pt>
                <c:pt idx="23">
                  <c:v>1.1319292557920564E-4</c:v>
                </c:pt>
                <c:pt idx="24">
                  <c:v>1.3673278814137788E-4</c:v>
                </c:pt>
                <c:pt idx="25">
                  <c:v>1.8953648506762238E-4</c:v>
                </c:pt>
                <c:pt idx="26">
                  <c:v>2.2786418511940867E-4</c:v>
                </c:pt>
                <c:pt idx="27">
                  <c:v>2.8779009411821876E-4</c:v>
                </c:pt>
                <c:pt idx="28">
                  <c:v>3.1122308662356738E-4</c:v>
                </c:pt>
                <c:pt idx="29">
                  <c:v>3.1448932416645306E-4</c:v>
                </c:pt>
                <c:pt idx="30">
                  <c:v>3.0419558887635517E-4</c:v>
                </c:pt>
                <c:pt idx="31">
                  <c:v>1.9798313059311937E-4</c:v>
                </c:pt>
                <c:pt idx="32">
                  <c:v>1.2470097225090776E-4</c:v>
                </c:pt>
                <c:pt idx="33">
                  <c:v>3.5230977147597726E-5</c:v>
                </c:pt>
                <c:pt idx="34">
                  <c:v>3.4705718138545755E-5</c:v>
                </c:pt>
                <c:pt idx="35">
                  <c:v>5.3292355157964647E-5</c:v>
                </c:pt>
                <c:pt idx="36">
                  <c:v>1.2810814796950176E-4</c:v>
                </c:pt>
                <c:pt idx="37">
                  <c:v>1.9935810467425273E-4</c:v>
                </c:pt>
                <c:pt idx="38">
                  <c:v>2.9003939134828263E-4</c:v>
                </c:pt>
                <c:pt idx="39">
                  <c:v>3.0038617523092296E-4</c:v>
                </c:pt>
                <c:pt idx="40">
                  <c:v>3.6713981256758201E-4</c:v>
                </c:pt>
                <c:pt idx="41">
                  <c:v>3.6094191851639802E-4</c:v>
                </c:pt>
                <c:pt idx="42">
                  <c:v>3.343472781637193E-4</c:v>
                </c:pt>
                <c:pt idx="43">
                  <c:v>2.7374552829017402E-4</c:v>
                </c:pt>
                <c:pt idx="44">
                  <c:v>2.2215965519646423E-4</c:v>
                </c:pt>
                <c:pt idx="45">
                  <c:v>5.8817479793764251E-5</c:v>
                </c:pt>
                <c:pt idx="46">
                  <c:v>-2.2989563480555137E-6</c:v>
                </c:pt>
                <c:pt idx="47">
                  <c:v>-6.9403814853703717E-5</c:v>
                </c:pt>
                <c:pt idx="48">
                  <c:v>-8.3812742282993104E-5</c:v>
                </c:pt>
                <c:pt idx="49">
                  <c:v>-1.4486246991051379E-4</c:v>
                </c:pt>
                <c:pt idx="50">
                  <c:v>-9.9865383099460826E-5</c:v>
                </c:pt>
                <c:pt idx="51">
                  <c:v>-1.0992913121887158E-4</c:v>
                </c:pt>
                <c:pt idx="52">
                  <c:v>-6.4706811831714579E-6</c:v>
                </c:pt>
                <c:pt idx="53">
                  <c:v>2.4385767956502079E-5</c:v>
                </c:pt>
                <c:pt idx="54">
                  <c:v>1.1995643082659375E-4</c:v>
                </c:pt>
                <c:pt idx="55">
                  <c:v>1.0644918157250844E-4</c:v>
                </c:pt>
                <c:pt idx="56">
                  <c:v>2.058679431331441E-4</c:v>
                </c:pt>
                <c:pt idx="57">
                  <c:v>1.6596324807220453E-4</c:v>
                </c:pt>
                <c:pt idx="58">
                  <c:v>1.2127826848248239E-4</c:v>
                </c:pt>
                <c:pt idx="59">
                  <c:v>-9.3776628142767243E-5</c:v>
                </c:pt>
                <c:pt idx="60">
                  <c:v>-3.649874631846175E-4</c:v>
                </c:pt>
                <c:pt idx="61">
                  <c:v>-6.4854026021020578E-4</c:v>
                </c:pt>
                <c:pt idx="62">
                  <c:v>-8.0730534310867756E-4</c:v>
                </c:pt>
                <c:pt idx="63">
                  <c:v>-7.9688833389892483E-4</c:v>
                </c:pt>
                <c:pt idx="64">
                  <c:v>-6.6161127296249732E-4</c:v>
                </c:pt>
                <c:pt idx="65">
                  <c:v>-4.2945381586418719E-4</c:v>
                </c:pt>
                <c:pt idx="66">
                  <c:v>-3.2348439729196156E-4</c:v>
                </c:pt>
                <c:pt idx="67">
                  <c:v>-2.1615686033209084E-4</c:v>
                </c:pt>
                <c:pt idx="68">
                  <c:v>-8.7055250987242653E-5</c:v>
                </c:pt>
                <c:pt idx="69">
                  <c:v>-6.5253775539550474E-5</c:v>
                </c:pt>
                <c:pt idx="70">
                  <c:v>-5.4945642719986514E-4</c:v>
                </c:pt>
                <c:pt idx="71">
                  <c:v>-1.0283441310102864E-3</c:v>
                </c:pt>
                <c:pt idx="72">
                  <c:v>-1.4918645472891581E-3</c:v>
                </c:pt>
                <c:pt idx="73">
                  <c:v>-1.8522311639107458E-3</c:v>
                </c:pt>
                <c:pt idx="74">
                  <c:v>-1.8691716850164353E-3</c:v>
                </c:pt>
                <c:pt idx="75">
                  <c:v>-1.1377441431229371E-3</c:v>
                </c:pt>
                <c:pt idx="76">
                  <c:v>-3.1052948988999265E-4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5.2315800000000001</c:v>
                </c:pt>
                <c:pt idx="1">
                  <c:v>5.2397730000000005</c:v>
                </c:pt>
                <c:pt idx="2">
                  <c:v>5.2382910000000003</c:v>
                </c:pt>
                <c:pt idx="3">
                  <c:v>5.3565839999999998</c:v>
                </c:pt>
                <c:pt idx="4">
                  <c:v>5.3178380000000001</c:v>
                </c:pt>
                <c:pt idx="5">
                  <c:v>5.3030029999999995</c:v>
                </c:pt>
                <c:pt idx="6">
                  <c:v>5.1933590000000001</c:v>
                </c:pt>
                <c:pt idx="7">
                  <c:v>5.1828890000000003</c:v>
                </c:pt>
                <c:pt idx="8">
                  <c:v>5.0193879999999993</c:v>
                </c:pt>
                <c:pt idx="9">
                  <c:v>4.5919739999999996</c:v>
                </c:pt>
                <c:pt idx="10">
                  <c:v>4.7698220000000005</c:v>
                </c:pt>
                <c:pt idx="11">
                  <c:v>4.7632029999999999</c:v>
                </c:pt>
                <c:pt idx="12">
                  <c:v>4.6609879999999997</c:v>
                </c:pt>
                <c:pt idx="13">
                  <c:v>4.7168989999999997</c:v>
                </c:pt>
                <c:pt idx="14">
                  <c:v>4.8232710000000001</c:v>
                </c:pt>
                <c:pt idx="15">
                  <c:v>4.7870879999999998</c:v>
                </c:pt>
                <c:pt idx="16">
                  <c:v>4.7761269999999998</c:v>
                </c:pt>
                <c:pt idx="17">
                  <c:v>4.6744570000000003</c:v>
                </c:pt>
                <c:pt idx="18">
                  <c:v>4.6940200000000001</c:v>
                </c:pt>
                <c:pt idx="19">
                  <c:v>4.7138210000000003</c:v>
                </c:pt>
                <c:pt idx="20">
                  <c:v>4.6742429999999997</c:v>
                </c:pt>
                <c:pt idx="21">
                  <c:v>4.8441190000000001</c:v>
                </c:pt>
                <c:pt idx="22">
                  <c:v>4.6608910000000003</c:v>
                </c:pt>
                <c:pt idx="23">
                  <c:v>4.8030499999999998</c:v>
                </c:pt>
                <c:pt idx="24">
                  <c:v>4.8415210000000002</c:v>
                </c:pt>
                <c:pt idx="25">
                  <c:v>4.7930480000000006</c:v>
                </c:pt>
                <c:pt idx="26">
                  <c:v>4.819496</c:v>
                </c:pt>
                <c:pt idx="27">
                  <c:v>4.6998419999999994</c:v>
                </c:pt>
                <c:pt idx="28">
                  <c:v>4.6851160000000007</c:v>
                </c:pt>
                <c:pt idx="29">
                  <c:v>4.8808489999999995</c:v>
                </c:pt>
                <c:pt idx="30">
                  <c:v>4.7448370000000004</c:v>
                </c:pt>
                <c:pt idx="31">
                  <c:v>4.7449209999999997</c:v>
                </c:pt>
                <c:pt idx="32">
                  <c:v>4.7225480000000006</c:v>
                </c:pt>
                <c:pt idx="33">
                  <c:v>4.6778589999999998</c:v>
                </c:pt>
                <c:pt idx="34">
                  <c:v>4.7240510000000002</c:v>
                </c:pt>
                <c:pt idx="35">
                  <c:v>4.7322230000000003</c:v>
                </c:pt>
                <c:pt idx="36">
                  <c:v>4.8527779999999998</c:v>
                </c:pt>
                <c:pt idx="37">
                  <c:v>4.858949</c:v>
                </c:pt>
                <c:pt idx="38">
                  <c:v>4.8728370000000005</c:v>
                </c:pt>
                <c:pt idx="39">
                  <c:v>4.9362029999999999</c:v>
                </c:pt>
                <c:pt idx="40">
                  <c:v>5.0291949999999996</c:v>
                </c:pt>
                <c:pt idx="41">
                  <c:v>5.0311240000000002</c:v>
                </c:pt>
                <c:pt idx="42">
                  <c:v>5.0176419999999995</c:v>
                </c:pt>
                <c:pt idx="43">
                  <c:v>4.9883600000000001</c:v>
                </c:pt>
                <c:pt idx="44">
                  <c:v>4.977646</c:v>
                </c:pt>
                <c:pt idx="45">
                  <c:v>4.9934820000000002</c:v>
                </c:pt>
                <c:pt idx="46">
                  <c:v>4.9763470000000005</c:v>
                </c:pt>
                <c:pt idx="47">
                  <c:v>4.9603299999999999</c:v>
                </c:pt>
                <c:pt idx="48">
                  <c:v>4.9337119999999999</c:v>
                </c:pt>
                <c:pt idx="49">
                  <c:v>5.0222449999999998</c:v>
                </c:pt>
                <c:pt idx="50">
                  <c:v>5.0020509999999998</c:v>
                </c:pt>
                <c:pt idx="51">
                  <c:v>4.979406</c:v>
                </c:pt>
                <c:pt idx="52">
                  <c:v>4.8604050000000001</c:v>
                </c:pt>
                <c:pt idx="53">
                  <c:v>4.8316370000000006</c:v>
                </c:pt>
                <c:pt idx="54">
                  <c:v>4.9285019999999999</c:v>
                </c:pt>
                <c:pt idx="55">
                  <c:v>4.8285749999999998</c:v>
                </c:pt>
                <c:pt idx="56">
                  <c:v>4.7664689999999998</c:v>
                </c:pt>
                <c:pt idx="57">
                  <c:v>4.6960059999999997</c:v>
                </c:pt>
                <c:pt idx="58">
                  <c:v>4.9765559999999995</c:v>
                </c:pt>
                <c:pt idx="59">
                  <c:v>4.9582949999999997</c:v>
                </c:pt>
                <c:pt idx="60">
                  <c:v>4.7984039999999997</c:v>
                </c:pt>
                <c:pt idx="61">
                  <c:v>4.8048459999999995</c:v>
                </c:pt>
                <c:pt idx="62">
                  <c:v>4.7051230000000004</c:v>
                </c:pt>
                <c:pt idx="63">
                  <c:v>4.7009650000000001</c:v>
                </c:pt>
                <c:pt idx="64">
                  <c:v>4.7601500000000003</c:v>
                </c:pt>
                <c:pt idx="65">
                  <c:v>4.6768970000000003</c:v>
                </c:pt>
                <c:pt idx="66">
                  <c:v>4.5514169999999998</c:v>
                </c:pt>
                <c:pt idx="67">
                  <c:v>4.5199949999999998</c:v>
                </c:pt>
                <c:pt idx="68">
                  <c:v>4.4532080000000001</c:v>
                </c:pt>
                <c:pt idx="69">
                  <c:v>4.3620539999999997</c:v>
                </c:pt>
                <c:pt idx="70">
                  <c:v>4.359947</c:v>
                </c:pt>
                <c:pt idx="71">
                  <c:v>4.353192</c:v>
                </c:pt>
                <c:pt idx="72">
                  <c:v>4.3182349999999996</c:v>
                </c:pt>
                <c:pt idx="73">
                  <c:v>4.164282</c:v>
                </c:pt>
                <c:pt idx="74">
                  <c:v>4.2785489999999999</c:v>
                </c:pt>
                <c:pt idx="75">
                  <c:v>4.2718800000000003</c:v>
                </c:pt>
                <c:pt idx="76">
                  <c:v>4.386673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-9.1136222145245249E-6</c:v>
                </c:pt>
                <c:pt idx="2">
                  <c:v>-9.4615105278790868E-5</c:v>
                </c:pt>
                <c:pt idx="3">
                  <c:v>-6.4184350200849542E-5</c:v>
                </c:pt>
                <c:pt idx="4">
                  <c:v>-1.5772273186749183E-4</c:v>
                </c:pt>
                <c:pt idx="5">
                  <c:v>-1.9825767855777065E-4</c:v>
                </c:pt>
                <c:pt idx="6">
                  <c:v>-2.9482843983014053E-4</c:v>
                </c:pt>
                <c:pt idx="7">
                  <c:v>-3.6436594625749983E-4</c:v>
                </c:pt>
                <c:pt idx="8">
                  <c:v>-4.6658781065161292E-4</c:v>
                </c:pt>
                <c:pt idx="9">
                  <c:v>-4.4812107471116445E-4</c:v>
                </c:pt>
                <c:pt idx="10">
                  <c:v>-4.4698282950885989E-4</c:v>
                </c:pt>
                <c:pt idx="11">
                  <c:v>-3.8289114778089993E-4</c:v>
                </c:pt>
                <c:pt idx="12">
                  <c:v>-2.6795019757723212E-4</c:v>
                </c:pt>
                <c:pt idx="13">
                  <c:v>-2.3515589219739931E-4</c:v>
                </c:pt>
                <c:pt idx="14">
                  <c:v>-2.2068830558783946E-4</c:v>
                </c:pt>
                <c:pt idx="15">
                  <c:v>-2.3713628790353336E-4</c:v>
                </c:pt>
                <c:pt idx="16">
                  <c:v>-2.2813162448541316E-4</c:v>
                </c:pt>
                <c:pt idx="17">
                  <c:v>-2.6308336711802988E-4</c:v>
                </c:pt>
                <c:pt idx="18">
                  <c:v>-1.7537571302565628E-4</c:v>
                </c:pt>
                <c:pt idx="19">
                  <c:v>-1.6795237528838616E-4</c:v>
                </c:pt>
                <c:pt idx="20">
                  <c:v>-2.0156808589487786E-4</c:v>
                </c:pt>
                <c:pt idx="21">
                  <c:v>-1.2426281196602543E-4</c:v>
                </c:pt>
                <c:pt idx="22">
                  <c:v>-3.8811893076781939E-5</c:v>
                </c:pt>
                <c:pt idx="23">
                  <c:v>4.8237198752718296E-5</c:v>
                </c:pt>
                <c:pt idx="24">
                  <c:v>1.6948075414022104E-4</c:v>
                </c:pt>
                <c:pt idx="25">
                  <c:v>3.8366505889198064E-4</c:v>
                </c:pt>
                <c:pt idx="26">
                  <c:v>4.7879826470049991E-4</c:v>
                </c:pt>
                <c:pt idx="27">
                  <c:v>5.2985723199642913E-4</c:v>
                </c:pt>
                <c:pt idx="28">
                  <c:v>5.2479931194288662E-4</c:v>
                </c:pt>
                <c:pt idx="29">
                  <c:v>5.8727540874064935E-4</c:v>
                </c:pt>
                <c:pt idx="30">
                  <c:v>6.2144578007566095E-4</c:v>
                </c:pt>
                <c:pt idx="31">
                  <c:v>5.9622193573537067E-4</c:v>
                </c:pt>
                <c:pt idx="32">
                  <c:v>5.8595897778023767E-4</c:v>
                </c:pt>
                <c:pt idx="33">
                  <c:v>5.3982099506565432E-4</c:v>
                </c:pt>
                <c:pt idx="34">
                  <c:v>3.6503532371873985E-4</c:v>
                </c:pt>
                <c:pt idx="35">
                  <c:v>2.141211153411829E-4</c:v>
                </c:pt>
                <c:pt idx="36">
                  <c:v>1.4281076262140857E-4</c:v>
                </c:pt>
                <c:pt idx="37">
                  <c:v>9.1278515572024068E-5</c:v>
                </c:pt>
                <c:pt idx="38">
                  <c:v>8.4493158439616616E-8</c:v>
                </c:pt>
                <c:pt idx="39">
                  <c:v>-4.6709300182492283E-5</c:v>
                </c:pt>
                <c:pt idx="40">
                  <c:v>-3.264460320406067E-5</c:v>
                </c:pt>
                <c:pt idx="41">
                  <c:v>-6.0892932914167439E-5</c:v>
                </c:pt>
                <c:pt idx="42">
                  <c:v>-9.3322482360592616E-5</c:v>
                </c:pt>
                <c:pt idx="43">
                  <c:v>-1.1571190857303766E-4</c:v>
                </c:pt>
                <c:pt idx="44">
                  <c:v>-1.3475580065180052E-4</c:v>
                </c:pt>
                <c:pt idx="45">
                  <c:v>-1.8232696678490421E-4</c:v>
                </c:pt>
                <c:pt idx="46">
                  <c:v>-1.9547587306333817E-4</c:v>
                </c:pt>
                <c:pt idx="47">
                  <c:v>-2.1160821885233671E-4</c:v>
                </c:pt>
                <c:pt idx="48">
                  <c:v>-1.9557183500671586E-4</c:v>
                </c:pt>
                <c:pt idx="49">
                  <c:v>-1.2396362496284167E-4</c:v>
                </c:pt>
                <c:pt idx="50">
                  <c:v>-6.6184396732545581E-5</c:v>
                </c:pt>
                <c:pt idx="51">
                  <c:v>-8.7465504784231914E-5</c:v>
                </c:pt>
                <c:pt idx="52">
                  <c:v>-1.5265958663846391E-4</c:v>
                </c:pt>
                <c:pt idx="53">
                  <c:v>-1.9810584273604313E-4</c:v>
                </c:pt>
                <c:pt idx="54">
                  <c:v>-1.5856773102571292E-4</c:v>
                </c:pt>
                <c:pt idx="55">
                  <c:v>-1.6446784187514621E-4</c:v>
                </c:pt>
                <c:pt idx="56">
                  <c:v>-1.2122116066467706E-4</c:v>
                </c:pt>
                <c:pt idx="57">
                  <c:v>-7.8100765937659056E-5</c:v>
                </c:pt>
                <c:pt idx="58">
                  <c:v>1.662228406847635E-4</c:v>
                </c:pt>
                <c:pt idx="59">
                  <c:v>3.1444260644593645E-4</c:v>
                </c:pt>
                <c:pt idx="60">
                  <c:v>4.2716097667781512E-4</c:v>
                </c:pt>
                <c:pt idx="61">
                  <c:v>5.1379793400008547E-4</c:v>
                </c:pt>
                <c:pt idx="62">
                  <c:v>6.1388573353387957E-4</c:v>
                </c:pt>
                <c:pt idx="63">
                  <c:v>4.0115785227491283E-4</c:v>
                </c:pt>
                <c:pt idx="64">
                  <c:v>1.4211158018058093E-4</c:v>
                </c:pt>
                <c:pt idx="65">
                  <c:v>-8.325996806292634E-5</c:v>
                </c:pt>
                <c:pt idx="66">
                  <c:v>-2.9393247169822269E-4</c:v>
                </c:pt>
                <c:pt idx="67">
                  <c:v>-4.216618533220565E-4</c:v>
                </c:pt>
                <c:pt idx="68">
                  <c:v>-4.5832087224255728E-4</c:v>
                </c:pt>
                <c:pt idx="69">
                  <c:v>-4.7121811098728504E-4</c:v>
                </c:pt>
                <c:pt idx="70">
                  <c:v>-3.7876339340058474E-4</c:v>
                </c:pt>
                <c:pt idx="71">
                  <c:v>-2.6795556209902E-4</c:v>
                </c:pt>
                <c:pt idx="72">
                  <c:v>-1.8453300360731943E-4</c:v>
                </c:pt>
                <c:pt idx="73">
                  <c:v>-9.4874115631066571E-5</c:v>
                </c:pt>
                <c:pt idx="74">
                  <c:v>-7.4550253089669064E-7</c:v>
                </c:pt>
                <c:pt idx="75">
                  <c:v>3.4464170992006308E-5</c:v>
                </c:pt>
                <c:pt idx="76">
                  <c:v>1.0964179266093608E-4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183.85701299999999</c:v>
                </c:pt>
                <c:pt idx="1">
                  <c:v>190.64453400000002</c:v>
                </c:pt>
                <c:pt idx="2">
                  <c:v>194.60858200000001</c:v>
                </c:pt>
                <c:pt idx="3">
                  <c:v>194.78994800000001</c:v>
                </c:pt>
                <c:pt idx="4">
                  <c:v>203.11272600000001</c:v>
                </c:pt>
                <c:pt idx="5">
                  <c:v>206.009455</c:v>
                </c:pt>
                <c:pt idx="6">
                  <c:v>221.600133</c:v>
                </c:pt>
                <c:pt idx="7">
                  <c:v>218.34538799999999</c:v>
                </c:pt>
                <c:pt idx="8">
                  <c:v>196.16634099999999</c:v>
                </c:pt>
                <c:pt idx="9">
                  <c:v>174.601777</c:v>
                </c:pt>
                <c:pt idx="10">
                  <c:v>195.017867</c:v>
                </c:pt>
                <c:pt idx="11">
                  <c:v>192.49733000000001</c:v>
                </c:pt>
                <c:pt idx="12">
                  <c:v>176.19176100000001</c:v>
                </c:pt>
                <c:pt idx="13">
                  <c:v>192.577157</c:v>
                </c:pt>
                <c:pt idx="14">
                  <c:v>194.71471599999998</c:v>
                </c:pt>
                <c:pt idx="15">
                  <c:v>191.85761599999998</c:v>
                </c:pt>
                <c:pt idx="16">
                  <c:v>187.64258100000001</c:v>
                </c:pt>
                <c:pt idx="17">
                  <c:v>195.43949799999999</c:v>
                </c:pt>
                <c:pt idx="18">
                  <c:v>198.10279800000001</c:v>
                </c:pt>
                <c:pt idx="19">
                  <c:v>213.51441299999999</c:v>
                </c:pt>
                <c:pt idx="20">
                  <c:v>205.63945100000001</c:v>
                </c:pt>
                <c:pt idx="21">
                  <c:v>204.78154900000001</c:v>
                </c:pt>
                <c:pt idx="22">
                  <c:v>190.990703</c:v>
                </c:pt>
                <c:pt idx="23">
                  <c:v>197.05473000000001</c:v>
                </c:pt>
                <c:pt idx="24">
                  <c:v>197.695514</c:v>
                </c:pt>
                <c:pt idx="25">
                  <c:v>187.160448</c:v>
                </c:pt>
                <c:pt idx="26">
                  <c:v>186.092636</c:v>
                </c:pt>
                <c:pt idx="27">
                  <c:v>179.92495700000001</c:v>
                </c:pt>
                <c:pt idx="28">
                  <c:v>169.27066299999998</c:v>
                </c:pt>
                <c:pt idx="29">
                  <c:v>189.861175</c:v>
                </c:pt>
                <c:pt idx="30">
                  <c:v>177.86070900000001</c:v>
                </c:pt>
                <c:pt idx="31">
                  <c:v>185.93843700000002</c:v>
                </c:pt>
                <c:pt idx="32">
                  <c:v>190.560664</c:v>
                </c:pt>
                <c:pt idx="33">
                  <c:v>194.76576599999999</c:v>
                </c:pt>
                <c:pt idx="34">
                  <c:v>212.54397499999999</c:v>
                </c:pt>
                <c:pt idx="35">
                  <c:v>206.02485300000001</c:v>
                </c:pt>
                <c:pt idx="36">
                  <c:v>209.52800500000001</c:v>
                </c:pt>
                <c:pt idx="37">
                  <c:v>207.469007</c:v>
                </c:pt>
                <c:pt idx="38">
                  <c:v>214.09269399999999</c:v>
                </c:pt>
                <c:pt idx="39">
                  <c:v>219.418587</c:v>
                </c:pt>
                <c:pt idx="40">
                  <c:v>224.81580899999997</c:v>
                </c:pt>
                <c:pt idx="41">
                  <c:v>222.102138</c:v>
                </c:pt>
                <c:pt idx="42">
                  <c:v>224.09618199999997</c:v>
                </c:pt>
                <c:pt idx="43">
                  <c:v>231.17082599999998</c:v>
                </c:pt>
                <c:pt idx="44">
                  <c:v>230.51338799999999</c:v>
                </c:pt>
                <c:pt idx="45">
                  <c:v>234.75776000000002</c:v>
                </c:pt>
                <c:pt idx="46">
                  <c:v>232.23928100000001</c:v>
                </c:pt>
                <c:pt idx="47">
                  <c:v>241.02820099999997</c:v>
                </c:pt>
                <c:pt idx="48">
                  <c:v>240.074038</c:v>
                </c:pt>
                <c:pt idx="49">
                  <c:v>241.78755699999999</c:v>
                </c:pt>
                <c:pt idx="50">
                  <c:v>237.96670600000002</c:v>
                </c:pt>
                <c:pt idx="51">
                  <c:v>257.01975499999998</c:v>
                </c:pt>
                <c:pt idx="52">
                  <c:v>287.90952999999996</c:v>
                </c:pt>
                <c:pt idx="53">
                  <c:v>294.72153199999997</c:v>
                </c:pt>
                <c:pt idx="54">
                  <c:v>295.34371600000003</c:v>
                </c:pt>
                <c:pt idx="55">
                  <c:v>319.66885299999996</c:v>
                </c:pt>
                <c:pt idx="56">
                  <c:v>311.618831</c:v>
                </c:pt>
                <c:pt idx="57">
                  <c:v>325.596653</c:v>
                </c:pt>
                <c:pt idx="58">
                  <c:v>332.43955</c:v>
                </c:pt>
                <c:pt idx="59">
                  <c:v>305.16638900000004</c:v>
                </c:pt>
                <c:pt idx="60">
                  <c:v>312.53707900000001</c:v>
                </c:pt>
                <c:pt idx="61">
                  <c:v>301.81735400000002</c:v>
                </c:pt>
                <c:pt idx="62">
                  <c:v>302.11472300000003</c:v>
                </c:pt>
                <c:pt idx="63">
                  <c:v>331.30560299999996</c:v>
                </c:pt>
                <c:pt idx="64">
                  <c:v>327.81468999999998</c:v>
                </c:pt>
                <c:pt idx="65">
                  <c:v>340.00141000000002</c:v>
                </c:pt>
                <c:pt idx="66">
                  <c:v>357.22550099999995</c:v>
                </c:pt>
                <c:pt idx="67">
                  <c:v>355.181442</c:v>
                </c:pt>
                <c:pt idx="68">
                  <c:v>367.85366199999999</c:v>
                </c:pt>
                <c:pt idx="69">
                  <c:v>388.50569200000001</c:v>
                </c:pt>
                <c:pt idx="70">
                  <c:v>394.51069900000005</c:v>
                </c:pt>
                <c:pt idx="71">
                  <c:v>386.44352400000002</c:v>
                </c:pt>
                <c:pt idx="72">
                  <c:v>356.197338</c:v>
                </c:pt>
                <c:pt idx="73">
                  <c:v>323.49786</c:v>
                </c:pt>
                <c:pt idx="74">
                  <c:v>362.193195</c:v>
                </c:pt>
                <c:pt idx="75">
                  <c:v>338.65387099999998</c:v>
                </c:pt>
                <c:pt idx="76">
                  <c:v>341.76106200000004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183.85701299999999</c:v>
                </c:pt>
                <c:pt idx="1">
                  <c:v>190.64453400000002</c:v>
                </c:pt>
                <c:pt idx="2">
                  <c:v>194.60858200000001</c:v>
                </c:pt>
                <c:pt idx="3">
                  <c:v>194.78994800000001</c:v>
                </c:pt>
                <c:pt idx="4">
                  <c:v>203.11272600000001</c:v>
                </c:pt>
                <c:pt idx="5">
                  <c:v>206.009455</c:v>
                </c:pt>
                <c:pt idx="6">
                  <c:v>221.600133</c:v>
                </c:pt>
                <c:pt idx="7">
                  <c:v>218.34538799999999</c:v>
                </c:pt>
                <c:pt idx="8">
                  <c:v>196.16634099999999</c:v>
                </c:pt>
                <c:pt idx="9">
                  <c:v>174.601777</c:v>
                </c:pt>
                <c:pt idx="10">
                  <c:v>195.017867</c:v>
                </c:pt>
                <c:pt idx="11">
                  <c:v>192.49733000000001</c:v>
                </c:pt>
                <c:pt idx="12">
                  <c:v>176.19176100000001</c:v>
                </c:pt>
                <c:pt idx="13">
                  <c:v>192.577157</c:v>
                </c:pt>
                <c:pt idx="14">
                  <c:v>194.71471599999998</c:v>
                </c:pt>
                <c:pt idx="15">
                  <c:v>191.85761599999998</c:v>
                </c:pt>
                <c:pt idx="16">
                  <c:v>187.64258100000001</c:v>
                </c:pt>
                <c:pt idx="17">
                  <c:v>195.43949799999999</c:v>
                </c:pt>
                <c:pt idx="18">
                  <c:v>198.10279800000001</c:v>
                </c:pt>
                <c:pt idx="19">
                  <c:v>213.51441299999999</c:v>
                </c:pt>
                <c:pt idx="20">
                  <c:v>205.63945100000001</c:v>
                </c:pt>
                <c:pt idx="21">
                  <c:v>204.78154900000001</c:v>
                </c:pt>
                <c:pt idx="22">
                  <c:v>190.990703</c:v>
                </c:pt>
                <c:pt idx="23">
                  <c:v>197.05473000000001</c:v>
                </c:pt>
                <c:pt idx="24">
                  <c:v>197.695514</c:v>
                </c:pt>
                <c:pt idx="25">
                  <c:v>187.160448</c:v>
                </c:pt>
                <c:pt idx="26">
                  <c:v>186.092636</c:v>
                </c:pt>
                <c:pt idx="27">
                  <c:v>179.92495700000001</c:v>
                </c:pt>
                <c:pt idx="28">
                  <c:v>169.27066299999998</c:v>
                </c:pt>
                <c:pt idx="29">
                  <c:v>189.861175</c:v>
                </c:pt>
                <c:pt idx="30">
                  <c:v>177.86070900000001</c:v>
                </c:pt>
                <c:pt idx="31">
                  <c:v>185.93843700000002</c:v>
                </c:pt>
                <c:pt idx="32">
                  <c:v>190.560664</c:v>
                </c:pt>
                <c:pt idx="33">
                  <c:v>194.76576599999999</c:v>
                </c:pt>
                <c:pt idx="34">
                  <c:v>212.54397499999999</c:v>
                </c:pt>
                <c:pt idx="35">
                  <c:v>206.02485300000001</c:v>
                </c:pt>
                <c:pt idx="36">
                  <c:v>209.52800500000001</c:v>
                </c:pt>
                <c:pt idx="37">
                  <c:v>207.469007</c:v>
                </c:pt>
                <c:pt idx="38">
                  <c:v>214.09269399999999</c:v>
                </c:pt>
                <c:pt idx="39">
                  <c:v>219.418587</c:v>
                </c:pt>
                <c:pt idx="40">
                  <c:v>224.81580899999997</c:v>
                </c:pt>
                <c:pt idx="41">
                  <c:v>222.102138</c:v>
                </c:pt>
                <c:pt idx="42">
                  <c:v>224.09618199999997</c:v>
                </c:pt>
                <c:pt idx="43">
                  <c:v>231.17082599999998</c:v>
                </c:pt>
                <c:pt idx="44">
                  <c:v>230.51338799999999</c:v>
                </c:pt>
                <c:pt idx="45">
                  <c:v>234.75776000000002</c:v>
                </c:pt>
                <c:pt idx="46">
                  <c:v>232.23928100000001</c:v>
                </c:pt>
                <c:pt idx="47">
                  <c:v>241.02820099999997</c:v>
                </c:pt>
                <c:pt idx="48">
                  <c:v>240.074038</c:v>
                </c:pt>
                <c:pt idx="49">
                  <c:v>241.78755699999999</c:v>
                </c:pt>
                <c:pt idx="50">
                  <c:v>237.96670600000002</c:v>
                </c:pt>
                <c:pt idx="51">
                  <c:v>257.01975499999998</c:v>
                </c:pt>
                <c:pt idx="52">
                  <c:v>287.90952999999996</c:v>
                </c:pt>
                <c:pt idx="53">
                  <c:v>294.72153199999997</c:v>
                </c:pt>
                <c:pt idx="54">
                  <c:v>295.34371600000003</c:v>
                </c:pt>
                <c:pt idx="55">
                  <c:v>319.66885299999996</c:v>
                </c:pt>
                <c:pt idx="56">
                  <c:v>311.618831</c:v>
                </c:pt>
                <c:pt idx="57">
                  <c:v>325.596653</c:v>
                </c:pt>
                <c:pt idx="58">
                  <c:v>332.43955</c:v>
                </c:pt>
                <c:pt idx="59">
                  <c:v>305.16638900000004</c:v>
                </c:pt>
                <c:pt idx="60">
                  <c:v>312.53707900000001</c:v>
                </c:pt>
                <c:pt idx="61">
                  <c:v>301.81735400000002</c:v>
                </c:pt>
                <c:pt idx="62">
                  <c:v>302.11472300000003</c:v>
                </c:pt>
                <c:pt idx="63">
                  <c:v>331.30560299999996</c:v>
                </c:pt>
                <c:pt idx="64">
                  <c:v>327.81468999999998</c:v>
                </c:pt>
                <c:pt idx="65">
                  <c:v>340.00141000000002</c:v>
                </c:pt>
                <c:pt idx="66">
                  <c:v>357.22550099999995</c:v>
                </c:pt>
                <c:pt idx="67">
                  <c:v>355.181442</c:v>
                </c:pt>
                <c:pt idx="68">
                  <c:v>367.85366199999999</c:v>
                </c:pt>
                <c:pt idx="69">
                  <c:v>388.50569200000001</c:v>
                </c:pt>
                <c:pt idx="70">
                  <c:v>394.51069900000005</c:v>
                </c:pt>
                <c:pt idx="71">
                  <c:v>386.44352400000002</c:v>
                </c:pt>
                <c:pt idx="72">
                  <c:v>356.197338</c:v>
                </c:pt>
                <c:pt idx="73">
                  <c:v>323.49786</c:v>
                </c:pt>
                <c:pt idx="74">
                  <c:v>362.193195</c:v>
                </c:pt>
                <c:pt idx="75">
                  <c:v>338.65387099999998</c:v>
                </c:pt>
                <c:pt idx="76">
                  <c:v>341.76106200000004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-6.2581253301659598E-5</c:v>
                </c:pt>
                <c:pt idx="2">
                  <c:v>-1.400182238019209E-4</c:v>
                </c:pt>
                <c:pt idx="3">
                  <c:v>-2.3166554312823638E-4</c:v>
                </c:pt>
                <c:pt idx="4">
                  <c:v>-3.2821708652873319E-4</c:v>
                </c:pt>
                <c:pt idx="5">
                  <c:v>-4.0568724224973661E-4</c:v>
                </c:pt>
                <c:pt idx="6">
                  <c:v>-4.4890594663866599E-4</c:v>
                </c:pt>
                <c:pt idx="7">
                  <c:v>-6.0429203607629157E-4</c:v>
                </c:pt>
                <c:pt idx="8">
                  <c:v>-7.8417090367801008E-4</c:v>
                </c:pt>
                <c:pt idx="9">
                  <c:v>-9.6966954132830883E-4</c:v>
                </c:pt>
                <c:pt idx="10">
                  <c:v>-9.1463322224162678E-4</c:v>
                </c:pt>
                <c:pt idx="11">
                  <c:v>-8.6393233757563236E-4</c:v>
                </c:pt>
                <c:pt idx="12">
                  <c:v>-7.2845753064639061E-4</c:v>
                </c:pt>
                <c:pt idx="13">
                  <c:v>-3.5058026897807014E-4</c:v>
                </c:pt>
                <c:pt idx="14">
                  <c:v>-6.5532899744423154E-5</c:v>
                </c:pt>
                <c:pt idx="15">
                  <c:v>8.0365347376681667E-5</c:v>
                </c:pt>
                <c:pt idx="16">
                  <c:v>2.0532278470404E-4</c:v>
                </c:pt>
                <c:pt idx="17">
                  <c:v>4.3354468343418935E-4</c:v>
                </c:pt>
                <c:pt idx="18">
                  <c:v>5.0008618826157935E-4</c:v>
                </c:pt>
                <c:pt idx="19">
                  <c:v>6.1687438825713575E-4</c:v>
                </c:pt>
                <c:pt idx="20">
                  <c:v>6.8569806083922211E-4</c:v>
                </c:pt>
                <c:pt idx="21">
                  <c:v>6.8534470798690841E-4</c:v>
                </c:pt>
                <c:pt idx="22">
                  <c:v>5.0092108560995411E-4</c:v>
                </c:pt>
                <c:pt idx="23">
                  <c:v>3.3721530104903637E-4</c:v>
                </c:pt>
                <c:pt idx="24">
                  <c:v>1.3113247512392832E-4</c:v>
                </c:pt>
                <c:pt idx="25">
                  <c:v>-9.7910318177692299E-5</c:v>
                </c:pt>
                <c:pt idx="26">
                  <c:v>-2.5412037931607729E-4</c:v>
                </c:pt>
                <c:pt idx="27">
                  <c:v>-2.4251364807345501E-4</c:v>
                </c:pt>
                <c:pt idx="28">
                  <c:v>-2.9408870807541467E-4</c:v>
                </c:pt>
                <c:pt idx="29">
                  <c:v>-1.9371691617425682E-4</c:v>
                </c:pt>
                <c:pt idx="30">
                  <c:v>-5.0324578422589585E-5</c:v>
                </c:pt>
                <c:pt idx="31">
                  <c:v>1.7970470764146055E-4</c:v>
                </c:pt>
                <c:pt idx="32">
                  <c:v>3.940912528531302E-4</c:v>
                </c:pt>
                <c:pt idx="33">
                  <c:v>5.9799083276316654E-4</c:v>
                </c:pt>
                <c:pt idx="34">
                  <c:v>7.3954703636189344E-4</c:v>
                </c:pt>
                <c:pt idx="35">
                  <c:v>8.1164524846628135E-4</c:v>
                </c:pt>
                <c:pt idx="36">
                  <c:v>8.1158653433778484E-4</c:v>
                </c:pt>
                <c:pt idx="37">
                  <c:v>7.3507595079456511E-4</c:v>
                </c:pt>
                <c:pt idx="38">
                  <c:v>6.9941513613379087E-4</c:v>
                </c:pt>
                <c:pt idx="39">
                  <c:v>5.2481889700468866E-4</c:v>
                </c:pt>
                <c:pt idx="40">
                  <c:v>4.2137223483985561E-4</c:v>
                </c:pt>
                <c:pt idx="41">
                  <c:v>2.695869653924996E-4</c:v>
                </c:pt>
                <c:pt idx="42">
                  <c:v>1.7083393612114285E-4</c:v>
                </c:pt>
                <c:pt idx="43">
                  <c:v>6.9418915369086971E-5</c:v>
                </c:pt>
                <c:pt idx="44">
                  <c:v>-1.6821752773201392E-5</c:v>
                </c:pt>
                <c:pt idx="45">
                  <c:v>-6.6698804692733038E-5</c:v>
                </c:pt>
                <c:pt idx="46">
                  <c:v>-9.3059780872030927E-5</c:v>
                </c:pt>
                <c:pt idx="47">
                  <c:v>-3.9011584662208766E-5</c:v>
                </c:pt>
                <c:pt idx="48">
                  <c:v>-5.1305670595609828E-5</c:v>
                </c:pt>
                <c:pt idx="49">
                  <c:v>-3.3225307223341176E-5</c:v>
                </c:pt>
                <c:pt idx="50">
                  <c:v>-3.8731014878759214E-5</c:v>
                </c:pt>
                <c:pt idx="51">
                  <c:v>1.0564417423616207E-4</c:v>
                </c:pt>
                <c:pt idx="52">
                  <c:v>1.4829719027966153E-4</c:v>
                </c:pt>
                <c:pt idx="53">
                  <c:v>7.5385640924318254E-5</c:v>
                </c:pt>
                <c:pt idx="54">
                  <c:v>-5.9897811633518368E-5</c:v>
                </c:pt>
                <c:pt idx="55">
                  <c:v>-2.0013336695509317E-4</c:v>
                </c:pt>
                <c:pt idx="56">
                  <c:v>-5.1192049751473873E-4</c:v>
                </c:pt>
                <c:pt idx="57">
                  <c:v>-7.4499560717016433E-4</c:v>
                </c:pt>
                <c:pt idx="58">
                  <c:v>-7.902849066302581E-4</c:v>
                </c:pt>
                <c:pt idx="59">
                  <c:v>-8.6640965112595746E-4</c:v>
                </c:pt>
                <c:pt idx="60">
                  <c:v>-8.281881538961031E-4</c:v>
                </c:pt>
                <c:pt idx="61">
                  <c:v>-7.3364810457076431E-4</c:v>
                </c:pt>
                <c:pt idx="62">
                  <c:v>-6.3246833797512506E-4</c:v>
                </c:pt>
                <c:pt idx="63">
                  <c:v>-4.1665450207503565E-4</c:v>
                </c:pt>
                <c:pt idx="64">
                  <c:v>-1.4638681625297784E-4</c:v>
                </c:pt>
                <c:pt idx="65">
                  <c:v>8.8260675170987206E-5</c:v>
                </c:pt>
                <c:pt idx="66">
                  <c:v>3.325152025488332E-4</c:v>
                </c:pt>
                <c:pt idx="67">
                  <c:v>4.3476295724624928E-4</c:v>
                </c:pt>
                <c:pt idx="68">
                  <c:v>4.321843419248765E-4</c:v>
                </c:pt>
                <c:pt idx="69">
                  <c:v>4.5552280066180902E-4</c:v>
                </c:pt>
                <c:pt idx="70">
                  <c:v>3.702612414232387E-4</c:v>
                </c:pt>
                <c:pt idx="71">
                  <c:v>2.3106972533836124E-4</c:v>
                </c:pt>
                <c:pt idx="72">
                  <c:v>1.2250325959423092E-4</c:v>
                </c:pt>
                <c:pt idx="73">
                  <c:v>-4.3560494851734835E-6</c:v>
                </c:pt>
                <c:pt idx="74">
                  <c:v>-7.1791114910088149E-5</c:v>
                </c:pt>
                <c:pt idx="75">
                  <c:v>-1.3276694382812577E-4</c:v>
                </c:pt>
                <c:pt idx="76">
                  <c:v>-1.2879977461159007E-4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28.486616999999999</c:v>
                </c:pt>
                <c:pt idx="1">
                  <c:v>29.927627000000001</c:v>
                </c:pt>
                <c:pt idx="2">
                  <c:v>29.978709000000002</c:v>
                </c:pt>
                <c:pt idx="3">
                  <c:v>29.519171000000004</c:v>
                </c:pt>
                <c:pt idx="4">
                  <c:v>30.791689000000002</c:v>
                </c:pt>
                <c:pt idx="5">
                  <c:v>31.633395</c:v>
                </c:pt>
                <c:pt idx="6">
                  <c:v>31.933796999999998</c:v>
                </c:pt>
                <c:pt idx="7">
                  <c:v>32.318042999999996</c:v>
                </c:pt>
                <c:pt idx="8">
                  <c:v>29.438596999999998</c:v>
                </c:pt>
                <c:pt idx="9">
                  <c:v>25.119508</c:v>
                </c:pt>
                <c:pt idx="10">
                  <c:v>27.841345</c:v>
                </c:pt>
                <c:pt idx="11">
                  <c:v>28.690023999999998</c:v>
                </c:pt>
                <c:pt idx="12">
                  <c:v>27.274389000000003</c:v>
                </c:pt>
                <c:pt idx="13">
                  <c:v>27.869337999999999</c:v>
                </c:pt>
                <c:pt idx="14">
                  <c:v>27.865797999999998</c:v>
                </c:pt>
                <c:pt idx="15">
                  <c:v>28.138855</c:v>
                </c:pt>
                <c:pt idx="16">
                  <c:v>26.945160999999999</c:v>
                </c:pt>
                <c:pt idx="17">
                  <c:v>26.560407000000001</c:v>
                </c:pt>
                <c:pt idx="18">
                  <c:v>27.341867999999998</c:v>
                </c:pt>
                <c:pt idx="19">
                  <c:v>27.963446000000001</c:v>
                </c:pt>
                <c:pt idx="20">
                  <c:v>27.16958</c:v>
                </c:pt>
                <c:pt idx="21">
                  <c:v>27.495860999999998</c:v>
                </c:pt>
                <c:pt idx="22">
                  <c:v>25.902511999999998</c:v>
                </c:pt>
                <c:pt idx="23">
                  <c:v>27.773606000000001</c:v>
                </c:pt>
                <c:pt idx="24">
                  <c:v>28.357870000000002</c:v>
                </c:pt>
                <c:pt idx="25">
                  <c:v>27.830407000000001</c:v>
                </c:pt>
                <c:pt idx="26">
                  <c:v>28.391251</c:v>
                </c:pt>
                <c:pt idx="27">
                  <c:v>28.900334999999998</c:v>
                </c:pt>
                <c:pt idx="28">
                  <c:v>27.732634999999998</c:v>
                </c:pt>
                <c:pt idx="29">
                  <c:v>28.957858000000002</c:v>
                </c:pt>
                <c:pt idx="30">
                  <c:v>28.704742</c:v>
                </c:pt>
                <c:pt idx="31">
                  <c:v>28.616371999999998</c:v>
                </c:pt>
                <c:pt idx="32">
                  <c:v>29.390291999999999</c:v>
                </c:pt>
                <c:pt idx="33">
                  <c:v>29.444091999999998</c:v>
                </c:pt>
                <c:pt idx="34">
                  <c:v>30.097231000000001</c:v>
                </c:pt>
                <c:pt idx="35">
                  <c:v>30.598298</c:v>
                </c:pt>
                <c:pt idx="36">
                  <c:v>30.389848999999998</c:v>
                </c:pt>
                <c:pt idx="37">
                  <c:v>29.775487999999999</c:v>
                </c:pt>
                <c:pt idx="38">
                  <c:v>29.640604999999997</c:v>
                </c:pt>
                <c:pt idx="39">
                  <c:v>30.178289000000003</c:v>
                </c:pt>
                <c:pt idx="40">
                  <c:v>30.771837999999999</c:v>
                </c:pt>
                <c:pt idx="41">
                  <c:v>31.584548999999999</c:v>
                </c:pt>
                <c:pt idx="42">
                  <c:v>32.222029999999997</c:v>
                </c:pt>
                <c:pt idx="43">
                  <c:v>35.433692000000001</c:v>
                </c:pt>
                <c:pt idx="44">
                  <c:v>35.751140999999997</c:v>
                </c:pt>
                <c:pt idx="45">
                  <c:v>34.560932999999999</c:v>
                </c:pt>
                <c:pt idx="46">
                  <c:v>35.307107000000002</c:v>
                </c:pt>
                <c:pt idx="47">
                  <c:v>34.783570000000005</c:v>
                </c:pt>
                <c:pt idx="48">
                  <c:v>36.137978000000004</c:v>
                </c:pt>
                <c:pt idx="49">
                  <c:v>36.788522</c:v>
                </c:pt>
                <c:pt idx="50">
                  <c:v>35.711909000000006</c:v>
                </c:pt>
                <c:pt idx="51">
                  <c:v>37.088788999999998</c:v>
                </c:pt>
                <c:pt idx="52">
                  <c:v>37.801555</c:v>
                </c:pt>
                <c:pt idx="53">
                  <c:v>37.936636</c:v>
                </c:pt>
                <c:pt idx="54">
                  <c:v>37.292034999999998</c:v>
                </c:pt>
                <c:pt idx="55">
                  <c:v>36.467463000000002</c:v>
                </c:pt>
                <c:pt idx="56">
                  <c:v>34.237473999999999</c:v>
                </c:pt>
                <c:pt idx="57">
                  <c:v>33.62077</c:v>
                </c:pt>
                <c:pt idx="58">
                  <c:v>34.268562000000003</c:v>
                </c:pt>
                <c:pt idx="59">
                  <c:v>32.399931000000002</c:v>
                </c:pt>
                <c:pt idx="60">
                  <c:v>32.066681000000003</c:v>
                </c:pt>
                <c:pt idx="61">
                  <c:v>30.901789000000001</c:v>
                </c:pt>
                <c:pt idx="62">
                  <c:v>29.692040999999996</c:v>
                </c:pt>
                <c:pt idx="63">
                  <c:v>31.512181999999999</c:v>
                </c:pt>
                <c:pt idx="64">
                  <c:v>32.551281000000003</c:v>
                </c:pt>
                <c:pt idx="65">
                  <c:v>32.501145000000001</c:v>
                </c:pt>
                <c:pt idx="66">
                  <c:v>31.222321999999998</c:v>
                </c:pt>
                <c:pt idx="67">
                  <c:v>33.284630999999997</c:v>
                </c:pt>
                <c:pt idx="68">
                  <c:v>33.914027000000004</c:v>
                </c:pt>
                <c:pt idx="69">
                  <c:v>33.028041999999999</c:v>
                </c:pt>
                <c:pt idx="70">
                  <c:v>31.808792999999998</c:v>
                </c:pt>
                <c:pt idx="71">
                  <c:v>31.453567</c:v>
                </c:pt>
                <c:pt idx="72">
                  <c:v>30.153546999999996</c:v>
                </c:pt>
                <c:pt idx="73">
                  <c:v>27.685315000000003</c:v>
                </c:pt>
                <c:pt idx="74">
                  <c:v>28.407859999999999</c:v>
                </c:pt>
                <c:pt idx="75">
                  <c:v>27.744955999999998</c:v>
                </c:pt>
                <c:pt idx="76">
                  <c:v>27.799296000000002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46066</c:v>
                </c:pt>
                <c:pt idx="1">
                  <c:v>46072</c:v>
                </c:pt>
                <c:pt idx="2">
                  <c:v>46073</c:v>
                </c:pt>
                <c:pt idx="3">
                  <c:v>46076</c:v>
                </c:pt>
                <c:pt idx="4">
                  <c:v>46077</c:v>
                </c:pt>
                <c:pt idx="5">
                  <c:v>46078</c:v>
                </c:pt>
                <c:pt idx="6">
                  <c:v>46079</c:v>
                </c:pt>
                <c:pt idx="7">
                  <c:v>46080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46090</c:v>
                </c:pt>
                <c:pt idx="13">
                  <c:v>46091</c:v>
                </c:pt>
                <c:pt idx="14">
                  <c:v>46092</c:v>
                </c:pt>
                <c:pt idx="15">
                  <c:v>46093</c:v>
                </c:pt>
                <c:pt idx="16">
                  <c:v>46094</c:v>
                </c:pt>
                <c:pt idx="17">
                  <c:v>46097</c:v>
                </c:pt>
                <c:pt idx="18">
                  <c:v>46098</c:v>
                </c:pt>
                <c:pt idx="19">
                  <c:v>46099</c:v>
                </c:pt>
                <c:pt idx="20">
                  <c:v>46100</c:v>
                </c:pt>
                <c:pt idx="21">
                  <c:v>46101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46111</c:v>
                </c:pt>
                <c:pt idx="28">
                  <c:v>46112</c:v>
                </c:pt>
                <c:pt idx="29">
                  <c:v>46113</c:v>
                </c:pt>
                <c:pt idx="30">
                  <c:v>46114</c:v>
                </c:pt>
                <c:pt idx="31">
                  <c:v>46115</c:v>
                </c:pt>
                <c:pt idx="32">
                  <c:v>46118</c:v>
                </c:pt>
                <c:pt idx="33">
                  <c:v>46119</c:v>
                </c:pt>
                <c:pt idx="34">
                  <c:v>46120</c:v>
                </c:pt>
                <c:pt idx="35">
                  <c:v>46121</c:v>
                </c:pt>
                <c:pt idx="36">
                  <c:v>46122</c:v>
                </c:pt>
                <c:pt idx="37">
                  <c:v>46125</c:v>
                </c:pt>
                <c:pt idx="38">
                  <c:v>46126</c:v>
                </c:pt>
                <c:pt idx="39">
                  <c:v>46127</c:v>
                </c:pt>
                <c:pt idx="40">
                  <c:v>46128</c:v>
                </c:pt>
                <c:pt idx="41">
                  <c:v>46129</c:v>
                </c:pt>
                <c:pt idx="42">
                  <c:v>46132</c:v>
                </c:pt>
                <c:pt idx="43">
                  <c:v>46133</c:v>
                </c:pt>
                <c:pt idx="44">
                  <c:v>46134</c:v>
                </c:pt>
                <c:pt idx="45">
                  <c:v>46135</c:v>
                </c:pt>
                <c:pt idx="46">
                  <c:v>46136</c:v>
                </c:pt>
                <c:pt idx="47">
                  <c:v>46139</c:v>
                </c:pt>
                <c:pt idx="48">
                  <c:v>46140</c:v>
                </c:pt>
                <c:pt idx="49">
                  <c:v>46141</c:v>
                </c:pt>
                <c:pt idx="50">
                  <c:v>46142</c:v>
                </c:pt>
                <c:pt idx="51">
                  <c:v>46146</c:v>
                </c:pt>
                <c:pt idx="52">
                  <c:v>46148</c:v>
                </c:pt>
                <c:pt idx="53">
                  <c:v>46149</c:v>
                </c:pt>
                <c:pt idx="54">
                  <c:v>46150</c:v>
                </c:pt>
                <c:pt idx="55">
                  <c:v>46153</c:v>
                </c:pt>
                <c:pt idx="56">
                  <c:v>46154</c:v>
                </c:pt>
                <c:pt idx="57">
                  <c:v>46155</c:v>
                </c:pt>
                <c:pt idx="58">
                  <c:v>46156</c:v>
                </c:pt>
                <c:pt idx="59">
                  <c:v>46157</c:v>
                </c:pt>
                <c:pt idx="60">
                  <c:v>46160</c:v>
                </c:pt>
                <c:pt idx="61">
                  <c:v>46161</c:v>
                </c:pt>
                <c:pt idx="62">
                  <c:v>46162</c:v>
                </c:pt>
                <c:pt idx="63">
                  <c:v>46163</c:v>
                </c:pt>
                <c:pt idx="64">
                  <c:v>46164</c:v>
                </c:pt>
                <c:pt idx="65">
                  <c:v>46168</c:v>
                </c:pt>
                <c:pt idx="66">
                  <c:v>46169</c:v>
                </c:pt>
                <c:pt idx="67">
                  <c:v>46170</c:v>
                </c:pt>
                <c:pt idx="68">
                  <c:v>46171</c:v>
                </c:pt>
                <c:pt idx="69">
                  <c:v>46174</c:v>
                </c:pt>
                <c:pt idx="70">
                  <c:v>46175</c:v>
                </c:pt>
                <c:pt idx="71">
                  <c:v>46177</c:v>
                </c:pt>
                <c:pt idx="72">
                  <c:v>46178</c:v>
                </c:pt>
                <c:pt idx="73">
                  <c:v>46181</c:v>
                </c:pt>
                <c:pt idx="74">
                  <c:v>46182</c:v>
                </c:pt>
                <c:pt idx="75">
                  <c:v>46183</c:v>
                </c:pt>
                <c:pt idx="76">
                  <c:v>46184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1.0845966932825669E-4</c:v>
                </c:pt>
                <c:pt idx="2">
                  <c:v>1.8358002986728993E-4</c:v>
                </c:pt>
                <c:pt idx="3">
                  <c:v>1.5132023521465709E-4</c:v>
                </c:pt>
                <c:pt idx="4">
                  <c:v>1.9186289112340743E-4</c:v>
                </c:pt>
                <c:pt idx="5">
                  <c:v>3.6125777457439933E-4</c:v>
                </c:pt>
                <c:pt idx="6">
                  <c:v>3.320954988506816E-4</c:v>
                </c:pt>
                <c:pt idx="7">
                  <c:v>3.6680874418756215E-4</c:v>
                </c:pt>
                <c:pt idx="8">
                  <c:v>3.6183331055148144E-4</c:v>
                </c:pt>
                <c:pt idx="9">
                  <c:v>2.1435591683059176E-4</c:v>
                </c:pt>
                <c:pt idx="10">
                  <c:v>-1.3116923508657541E-5</c:v>
                </c:pt>
                <c:pt idx="11">
                  <c:v>-1.8468832300296998E-4</c:v>
                </c:pt>
                <c:pt idx="12">
                  <c:v>-4.7020238856833134E-4</c:v>
                </c:pt>
                <c:pt idx="13">
                  <c:v>-5.6376507045916631E-4</c:v>
                </c:pt>
                <c:pt idx="14">
                  <c:v>-6.1197094041605556E-4</c:v>
                </c:pt>
                <c:pt idx="15">
                  <c:v>-6.5975913525917734E-4</c:v>
                </c:pt>
                <c:pt idx="16">
                  <c:v>-8.0115378704568977E-4</c:v>
                </c:pt>
                <c:pt idx="17">
                  <c:v>-8.1342516945544241E-4</c:v>
                </c:pt>
                <c:pt idx="18">
                  <c:v>-6.860021564419242E-4</c:v>
                </c:pt>
                <c:pt idx="19">
                  <c:v>-5.2967192337740471E-4</c:v>
                </c:pt>
                <c:pt idx="20">
                  <c:v>-3.9871851650128277E-4</c:v>
                </c:pt>
                <c:pt idx="21">
                  <c:v>-1.6807377125216579E-4</c:v>
                </c:pt>
                <c:pt idx="22">
                  <c:v>-3.9914631602737936E-5</c:v>
                </c:pt>
                <c:pt idx="23">
                  <c:v>1.4058400125901071E-4</c:v>
                </c:pt>
                <c:pt idx="24">
                  <c:v>3.1716846027347206E-4</c:v>
                </c:pt>
                <c:pt idx="25">
                  <c:v>4.6547532063123415E-4</c:v>
                </c:pt>
                <c:pt idx="26">
                  <c:v>5.7098565362605279E-4</c:v>
                </c:pt>
                <c:pt idx="27">
                  <c:v>7.3043517303313435E-4</c:v>
                </c:pt>
                <c:pt idx="28">
                  <c:v>6.8308596313942081E-4</c:v>
                </c:pt>
                <c:pt idx="29">
                  <c:v>5.9313045213103984E-4</c:v>
                </c:pt>
                <c:pt idx="30">
                  <c:v>5.7637672647655434E-4</c:v>
                </c:pt>
                <c:pt idx="31">
                  <c:v>4.8001955617149182E-4</c:v>
                </c:pt>
                <c:pt idx="32">
                  <c:v>3.8524497496205122E-4</c:v>
                </c:pt>
                <c:pt idx="33">
                  <c:v>3.7798612447823021E-4</c:v>
                </c:pt>
                <c:pt idx="34">
                  <c:v>3.1002252006411945E-4</c:v>
                </c:pt>
                <c:pt idx="35">
                  <c:v>1.9409126135069453E-4</c:v>
                </c:pt>
                <c:pt idx="36">
                  <c:v>1.2069642358547182E-4</c:v>
                </c:pt>
                <c:pt idx="37">
                  <c:v>-3.4664204348781717E-5</c:v>
                </c:pt>
                <c:pt idx="38">
                  <c:v>-2.4267352714864689E-4</c:v>
                </c:pt>
                <c:pt idx="39">
                  <c:v>-3.6837806897544058E-4</c:v>
                </c:pt>
                <c:pt idx="40">
                  <c:v>-4.2039637175461843E-4</c:v>
                </c:pt>
                <c:pt idx="41">
                  <c:v>-3.1462507738807426E-4</c:v>
                </c:pt>
                <c:pt idx="42">
                  <c:v>-1.6935937816741441E-4</c:v>
                </c:pt>
                <c:pt idx="43">
                  <c:v>9.9840524146621986E-5</c:v>
                </c:pt>
                <c:pt idx="44">
                  <c:v>1.7260486909870731E-4</c:v>
                </c:pt>
                <c:pt idx="45">
                  <c:v>1.2604544800199637E-4</c:v>
                </c:pt>
                <c:pt idx="46">
                  <c:v>1.0004644821152455E-5</c:v>
                </c:pt>
                <c:pt idx="47">
                  <c:v>-1.1402994336896658E-4</c:v>
                </c:pt>
                <c:pt idx="48">
                  <c:v>-2.2789500500764657E-4</c:v>
                </c:pt>
                <c:pt idx="49">
                  <c:v>-1.8495954013760622E-4</c:v>
                </c:pt>
                <c:pt idx="50">
                  <c:v>-1.3126760505765832E-4</c:v>
                </c:pt>
                <c:pt idx="51">
                  <c:v>-4.6326286652878209E-5</c:v>
                </c:pt>
                <c:pt idx="52">
                  <c:v>3.2455809415096769E-5</c:v>
                </c:pt>
                <c:pt idx="53">
                  <c:v>-9.4919726916971607E-7</c:v>
                </c:pt>
                <c:pt idx="54">
                  <c:v>-9.8620816156950916E-5</c:v>
                </c:pt>
                <c:pt idx="55">
                  <c:v>-1.4112326897869939E-4</c:v>
                </c:pt>
                <c:pt idx="56">
                  <c:v>-2.6268815683357864E-4</c:v>
                </c:pt>
                <c:pt idx="57">
                  <c:v>-3.742883856398089E-4</c:v>
                </c:pt>
                <c:pt idx="58">
                  <c:v>-4.7845716175886E-4</c:v>
                </c:pt>
                <c:pt idx="59">
                  <c:v>-4.965057723336706E-4</c:v>
                </c:pt>
                <c:pt idx="60">
                  <c:v>-4.4860886614307195E-4</c:v>
                </c:pt>
                <c:pt idx="61">
                  <c:v>-3.7071115381023779E-4</c:v>
                </c:pt>
                <c:pt idx="62">
                  <c:v>-2.2547820562571186E-4</c:v>
                </c:pt>
                <c:pt idx="63">
                  <c:v>-1.0080166710956862E-4</c:v>
                </c:pt>
                <c:pt idx="64">
                  <c:v>3.1254074673540445E-5</c:v>
                </c:pt>
                <c:pt idx="65">
                  <c:v>9.2487022022534333E-5</c:v>
                </c:pt>
                <c:pt idx="66">
                  <c:v>1.0189231409748253E-4</c:v>
                </c:pt>
                <c:pt idx="67">
                  <c:v>1.5513956284461943E-4</c:v>
                </c:pt>
                <c:pt idx="68">
                  <c:v>2.5363231369730929E-4</c:v>
                </c:pt>
                <c:pt idx="69">
                  <c:v>2.4856453807559385E-4</c:v>
                </c:pt>
                <c:pt idx="70">
                  <c:v>2.4143588066698267E-4</c:v>
                </c:pt>
                <c:pt idx="71">
                  <c:v>2.5474510948593346E-4</c:v>
                </c:pt>
                <c:pt idx="72">
                  <c:v>1.5728174405172084E-4</c:v>
                </c:pt>
                <c:pt idx="73">
                  <c:v>2.4922859100053279E-5</c:v>
                </c:pt>
                <c:pt idx="74">
                  <c:v>-9.9339156643093508E-6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4" zoomScale="115" zoomScaleNormal="100" zoomScaleSheetLayoutView="115" workbookViewId="0">
      <selection activeCell="N12" sqref="N12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18" zoomScale="115" zoomScaleNormal="100" zoomScaleSheetLayoutView="115" workbookViewId="0">
      <selection activeCell="M21" sqref="M21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zoomScale="130" zoomScaleNormal="100" zoomScaleSheetLayoutView="130" workbookViewId="0">
      <selection activeCell="L21" sqref="L21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abSelected="1" zoomScaleNormal="100" workbookViewId="0">
      <selection activeCell="J25" sqref="J25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6.0554425496075429E-4</v>
      </c>
    </row>
    <row r="5" spans="1:14" ht="15" customHeight="1">
      <c r="A5" s="47"/>
      <c r="M5" s="62" t="s">
        <v>235</v>
      </c>
      <c r="N5" s="60">
        <f>PERCENTILE(G26:G102,0.75)</f>
        <v>3.3721530104903637E-4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3.3721530104903637E-4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-2.5412037931607729E-4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-7.381871056105243E-4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-1.2879977461159007E-4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46066</v>
      </c>
      <c r="F26" s="2">
        <f>VLOOKUP(E26,오실!$A$15:$EY$91,그래프뽑기!$B$3,0)</f>
        <v>183.85701299999999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46072</v>
      </c>
      <c r="F27" s="2">
        <f>VLOOKUP(E27,오실!$A$15:$EY$91,그래프뽑기!$B$3,0)</f>
        <v>190.64453400000002</v>
      </c>
      <c r="G27" s="48">
        <f>VLOOKUP(E27,오실!$A$15:$EY$91,그래프뽑기!$C$3,0)</f>
        <v>-6.2581253301659598E-5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46073</v>
      </c>
      <c r="F28" s="2">
        <f>VLOOKUP(E28,오실!$A$15:$EY$91,그래프뽑기!$B$3,0)</f>
        <v>194.60858200000001</v>
      </c>
      <c r="G28" s="48">
        <f>VLOOKUP(E28,오실!$A$15:$EY$91,그래프뽑기!$C$3,0)</f>
        <v>-1.400182238019209E-4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46076</v>
      </c>
      <c r="F29" s="2">
        <f>VLOOKUP(E29,오실!$A$15:$EY$91,그래프뽑기!$B$3,0)</f>
        <v>194.78994800000001</v>
      </c>
      <c r="G29" s="48">
        <f>VLOOKUP(E29,오실!$A$15:$EY$91,그래프뽑기!$C$3,0)</f>
        <v>-2.3166554312823638E-4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46077</v>
      </c>
      <c r="F30" s="2">
        <f>VLOOKUP(E30,오실!$A$15:$EY$91,그래프뽑기!$B$3,0)</f>
        <v>203.11272600000001</v>
      </c>
      <c r="G30" s="48">
        <f>VLOOKUP(E30,오실!$A$15:$EY$91,그래프뽑기!$C$3,0)</f>
        <v>-3.2821708652873319E-4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46078</v>
      </c>
      <c r="F31" s="2">
        <f>VLOOKUP(E31,오실!$A$15:$EY$91,그래프뽑기!$B$3,0)</f>
        <v>206.009455</v>
      </c>
      <c r="G31" s="48">
        <f>VLOOKUP(E31,오실!$A$15:$EY$91,그래프뽑기!$C$3,0)</f>
        <v>-4.0568724224973661E-4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46079</v>
      </c>
      <c r="F32" s="2">
        <f>VLOOKUP(E32,오실!$A$15:$EY$91,그래프뽑기!$B$3,0)</f>
        <v>221.600133</v>
      </c>
      <c r="G32" s="48">
        <f>VLOOKUP(E32,오실!$A$15:$EY$91,그래프뽑기!$C$3,0)</f>
        <v>-4.4890594663866599E-4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46080</v>
      </c>
      <c r="F33" s="2">
        <f>VLOOKUP(E33,오실!$A$15:$EY$91,그래프뽑기!$B$3,0)</f>
        <v>218.34538799999999</v>
      </c>
      <c r="G33" s="48">
        <f>VLOOKUP(E33,오실!$A$15:$EY$91,그래프뽑기!$C$3,0)</f>
        <v>-6.0429203607629157E-4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46084</v>
      </c>
      <c r="F34" s="2">
        <f>VLOOKUP(E34,오실!$A$15:$EY$91,그래프뽑기!$B$3,0)</f>
        <v>196.16634099999999</v>
      </c>
      <c r="G34" s="48">
        <f>VLOOKUP(E34,오실!$A$15:$EY$91,그래프뽑기!$C$3,0)</f>
        <v>-7.8417090367801008E-4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46085</v>
      </c>
      <c r="F35" s="2">
        <f>VLOOKUP(E35,오실!$A$15:$EY$91,그래프뽑기!$B$3,0)</f>
        <v>174.601777</v>
      </c>
      <c r="G35" s="48">
        <f>VLOOKUP(E35,오실!$A$15:$EY$91,그래프뽑기!$C$3,0)</f>
        <v>-9.6966954132830883E-4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46086</v>
      </c>
      <c r="F36" s="2">
        <f>VLOOKUP(E36,오실!$A$15:$EY$91,그래프뽑기!$B$3,0)</f>
        <v>195.017867</v>
      </c>
      <c r="G36" s="48">
        <f>VLOOKUP(E36,오실!$A$15:$EY$91,그래프뽑기!$C$3,0)</f>
        <v>-9.1463322224162678E-4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46087</v>
      </c>
      <c r="F37" s="2">
        <f>VLOOKUP(E37,오실!$A$15:$EY$91,그래프뽑기!$B$3,0)</f>
        <v>192.49733000000001</v>
      </c>
      <c r="G37" s="48">
        <f>VLOOKUP(E37,오실!$A$15:$EY$91,그래프뽑기!$C$3,0)</f>
        <v>-8.6393233757563236E-4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46090</v>
      </c>
      <c r="F38" s="2">
        <f>VLOOKUP(E38,오실!$A$15:$EY$91,그래프뽑기!$B$3,0)</f>
        <v>176.19176100000001</v>
      </c>
      <c r="G38" s="48">
        <f>VLOOKUP(E38,오실!$A$15:$EY$91,그래프뽑기!$C$3,0)</f>
        <v>-7.2845753064639061E-4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46091</v>
      </c>
      <c r="F39" s="2">
        <f>VLOOKUP(E39,오실!$A$15:$EY$91,그래프뽑기!$B$3,0)</f>
        <v>192.577157</v>
      </c>
      <c r="G39" s="48">
        <f>VLOOKUP(E39,오실!$A$15:$EY$91,그래프뽑기!$C$3,0)</f>
        <v>-3.5058026897807014E-4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46092</v>
      </c>
      <c r="F40" s="2">
        <f>VLOOKUP(E40,오실!$A$15:$EY$91,그래프뽑기!$B$3,0)</f>
        <v>194.71471599999998</v>
      </c>
      <c r="G40" s="48">
        <f>VLOOKUP(E40,오실!$A$15:$EY$91,그래프뽑기!$C$3,0)</f>
        <v>-6.5532899744423154E-5</v>
      </c>
      <c r="H40" s="44"/>
    </row>
    <row r="41" spans="1:8">
      <c r="A41" s="11" t="s">
        <v>193</v>
      </c>
      <c r="B41" s="2" t="s">
        <v>165</v>
      </c>
      <c r="E41" s="46">
        <f>오실!A30</f>
        <v>46093</v>
      </c>
      <c r="F41" s="2">
        <f>VLOOKUP(E41,오실!$A$15:$EY$91,그래프뽑기!$B$3,0)</f>
        <v>191.85761599999998</v>
      </c>
      <c r="G41" s="48">
        <f>VLOOKUP(E41,오실!$A$15:$EY$91,그래프뽑기!$C$3,0)</f>
        <v>8.0365347376681667E-5</v>
      </c>
      <c r="H41" s="44"/>
    </row>
    <row r="42" spans="1:8">
      <c r="A42" s="11" t="s">
        <v>204</v>
      </c>
      <c r="B42" s="2" t="s">
        <v>166</v>
      </c>
      <c r="E42" s="46">
        <f>오실!A31</f>
        <v>46094</v>
      </c>
      <c r="F42" s="2">
        <f>VLOOKUP(E42,오실!$A$15:$EY$91,그래프뽑기!$B$3,0)</f>
        <v>187.64258100000001</v>
      </c>
      <c r="G42" s="48">
        <f>VLOOKUP(E42,오실!$A$15:$EY$91,그래프뽑기!$C$3,0)</f>
        <v>2.0532278470404E-4</v>
      </c>
    </row>
    <row r="43" spans="1:8">
      <c r="A43" s="11" t="s">
        <v>205</v>
      </c>
      <c r="B43" s="2" t="s">
        <v>167</v>
      </c>
      <c r="E43" s="46">
        <f>오실!A32</f>
        <v>46097</v>
      </c>
      <c r="F43" s="2">
        <f>VLOOKUP(E43,오실!$A$15:$EY$91,그래프뽑기!$B$3,0)</f>
        <v>195.43949799999999</v>
      </c>
      <c r="G43" s="48">
        <f>VLOOKUP(E43,오실!$A$15:$EY$91,그래프뽑기!$C$3,0)</f>
        <v>4.3354468343418935E-4</v>
      </c>
    </row>
    <row r="44" spans="1:8">
      <c r="A44" s="11" t="s">
        <v>206</v>
      </c>
      <c r="B44" s="2" t="s">
        <v>168</v>
      </c>
      <c r="E44" s="46">
        <f>오실!A33</f>
        <v>46098</v>
      </c>
      <c r="F44" s="2">
        <f>VLOOKUP(E44,오실!$A$15:$EY$91,그래프뽑기!$B$3,0)</f>
        <v>198.10279800000001</v>
      </c>
      <c r="G44" s="48">
        <f>VLOOKUP(E44,오실!$A$15:$EY$91,그래프뽑기!$C$3,0)</f>
        <v>5.0008618826157935E-4</v>
      </c>
    </row>
    <row r="45" spans="1:8">
      <c r="A45" s="11" t="s">
        <v>207</v>
      </c>
      <c r="B45" s="2" t="s">
        <v>169</v>
      </c>
      <c r="E45" s="46">
        <f>오실!A34</f>
        <v>46099</v>
      </c>
      <c r="F45" s="2">
        <f>VLOOKUP(E45,오실!$A$15:$EY$91,그래프뽑기!$B$3,0)</f>
        <v>213.51441299999999</v>
      </c>
      <c r="G45" s="48">
        <f>VLOOKUP(E45,오실!$A$15:$EY$91,그래프뽑기!$C$3,0)</f>
        <v>6.1687438825713575E-4</v>
      </c>
    </row>
    <row r="46" spans="1:8">
      <c r="A46" s="11" t="s">
        <v>208</v>
      </c>
      <c r="B46" s="2" t="s">
        <v>170</v>
      </c>
      <c r="E46" s="46">
        <f>오실!A35</f>
        <v>46100</v>
      </c>
      <c r="F46" s="2">
        <f>VLOOKUP(E46,오실!$A$15:$EY$91,그래프뽑기!$B$3,0)</f>
        <v>205.63945100000001</v>
      </c>
      <c r="G46" s="48">
        <f>VLOOKUP(E46,오실!$A$15:$EY$91,그래프뽑기!$C$3,0)</f>
        <v>6.8569806083922211E-4</v>
      </c>
    </row>
    <row r="47" spans="1:8">
      <c r="A47" s="11" t="s">
        <v>154</v>
      </c>
      <c r="B47" s="2" t="s">
        <v>171</v>
      </c>
      <c r="E47" s="46">
        <f>오실!A36</f>
        <v>46101</v>
      </c>
      <c r="F47" s="2">
        <f>VLOOKUP(E47,오실!$A$15:$EY$91,그래프뽑기!$B$3,0)</f>
        <v>204.78154900000001</v>
      </c>
      <c r="G47" s="48">
        <f>VLOOKUP(E47,오실!$A$15:$EY$91,그래프뽑기!$C$3,0)</f>
        <v>6.8534470798690841E-4</v>
      </c>
    </row>
    <row r="48" spans="1:8">
      <c r="A48" s="11" t="s">
        <v>168</v>
      </c>
      <c r="E48" s="46">
        <f>오실!A37</f>
        <v>46104</v>
      </c>
      <c r="F48" s="2">
        <f>VLOOKUP(E48,오실!$A$15:$EY$91,그래프뽑기!$B$3,0)</f>
        <v>190.990703</v>
      </c>
      <c r="G48" s="48">
        <f>VLOOKUP(E48,오실!$A$15:$EY$91,그래프뽑기!$C$3,0)</f>
        <v>5.0092108560995411E-4</v>
      </c>
    </row>
    <row r="49" spans="1:7">
      <c r="A49" s="11" t="s">
        <v>192</v>
      </c>
      <c r="E49" s="46">
        <f>오실!A38</f>
        <v>46105</v>
      </c>
      <c r="F49" s="2">
        <f>VLOOKUP(E49,오실!$A$15:$EY$91,그래프뽑기!$B$3,0)</f>
        <v>197.05473000000001</v>
      </c>
      <c r="G49" s="48">
        <f>VLOOKUP(E49,오실!$A$15:$EY$91,그래프뽑기!$C$3,0)</f>
        <v>3.3721530104903637E-4</v>
      </c>
    </row>
    <row r="50" spans="1:7">
      <c r="A50" s="11" t="s">
        <v>239</v>
      </c>
      <c r="E50" s="46">
        <f>오실!A39</f>
        <v>46106</v>
      </c>
      <c r="F50" s="2">
        <f>VLOOKUP(E50,오실!$A$15:$EY$91,그래프뽑기!$B$3,0)</f>
        <v>197.695514</v>
      </c>
      <c r="G50" s="48">
        <f>VLOOKUP(E50,오실!$A$15:$EY$91,그래프뽑기!$C$3,0)</f>
        <v>1.3113247512392832E-4</v>
      </c>
    </row>
    <row r="51" spans="1:7">
      <c r="A51" s="11" t="s">
        <v>240</v>
      </c>
      <c r="E51" s="46">
        <f>오실!A40</f>
        <v>46107</v>
      </c>
      <c r="F51" s="2">
        <f>VLOOKUP(E51,오실!$A$15:$EY$91,그래프뽑기!$B$3,0)</f>
        <v>187.160448</v>
      </c>
      <c r="G51" s="48">
        <f>VLOOKUP(E51,오실!$A$15:$EY$91,그래프뽑기!$C$3,0)</f>
        <v>-9.7910318177692299E-5</v>
      </c>
    </row>
    <row r="52" spans="1:7">
      <c r="A52" s="11" t="s">
        <v>212</v>
      </c>
      <c r="E52" s="46">
        <f>오실!A41</f>
        <v>46108</v>
      </c>
      <c r="F52" s="2">
        <f>VLOOKUP(E52,오실!$A$15:$EY$91,그래프뽑기!$B$3,0)</f>
        <v>186.092636</v>
      </c>
      <c r="G52" s="48">
        <f>VLOOKUP(E52,오실!$A$15:$EY$91,그래프뽑기!$C$3,0)</f>
        <v>-2.5412037931607729E-4</v>
      </c>
    </row>
    <row r="53" spans="1:7">
      <c r="A53" s="11" t="s">
        <v>221</v>
      </c>
      <c r="E53" s="46">
        <f>오실!A42</f>
        <v>46111</v>
      </c>
      <c r="F53" s="2">
        <f>VLOOKUP(E53,오실!$A$15:$EY$91,그래프뽑기!$B$3,0)</f>
        <v>179.92495700000001</v>
      </c>
      <c r="G53" s="48">
        <f>VLOOKUP(E53,오실!$A$15:$EY$91,그래프뽑기!$C$3,0)</f>
        <v>-2.4251364807345501E-4</v>
      </c>
    </row>
    <row r="54" spans="1:7">
      <c r="A54" s="11" t="s">
        <v>229</v>
      </c>
      <c r="E54" s="46">
        <f>오실!A43</f>
        <v>46112</v>
      </c>
      <c r="F54" s="2">
        <f>VLOOKUP(E54,오실!$A$15:$EY$91,그래프뽑기!$B$3,0)</f>
        <v>169.27066299999998</v>
      </c>
      <c r="G54" s="48">
        <f>VLOOKUP(E54,오실!$A$15:$EY$91,그래프뽑기!$C$3,0)</f>
        <v>-2.9408870807541467E-4</v>
      </c>
    </row>
    <row r="55" spans="1:7">
      <c r="A55" s="11"/>
      <c r="E55" s="46">
        <f>오실!A44</f>
        <v>46113</v>
      </c>
      <c r="F55" s="2">
        <f>VLOOKUP(E55,오실!$A$15:$EY$91,그래프뽑기!$B$3,0)</f>
        <v>189.861175</v>
      </c>
      <c r="G55" s="48">
        <f>VLOOKUP(E55,오실!$A$15:$EY$91,그래프뽑기!$C$3,0)</f>
        <v>-1.9371691617425682E-4</v>
      </c>
    </row>
    <row r="56" spans="1:7">
      <c r="A56" s="11"/>
      <c r="E56" s="46">
        <f>오실!A45</f>
        <v>46114</v>
      </c>
      <c r="F56" s="2">
        <f>VLOOKUP(E56,오실!$A$15:$EY$91,그래프뽑기!$B$3,0)</f>
        <v>177.86070900000001</v>
      </c>
      <c r="G56" s="48">
        <f>VLOOKUP(E56,오실!$A$15:$EY$91,그래프뽑기!$C$3,0)</f>
        <v>-5.0324578422589585E-5</v>
      </c>
    </row>
    <row r="57" spans="1:7">
      <c r="A57" s="11"/>
      <c r="E57" s="46">
        <f>오실!A46</f>
        <v>46115</v>
      </c>
      <c r="F57" s="2">
        <f>VLOOKUP(E57,오실!$A$15:$EY$91,그래프뽑기!$B$3,0)</f>
        <v>185.93843700000002</v>
      </c>
      <c r="G57" s="48">
        <f>VLOOKUP(E57,오실!$A$15:$EY$91,그래프뽑기!$C$3,0)</f>
        <v>1.7970470764146055E-4</v>
      </c>
    </row>
    <row r="58" spans="1:7">
      <c r="A58" s="11"/>
      <c r="E58" s="46">
        <f>오실!A47</f>
        <v>46118</v>
      </c>
      <c r="F58" s="2">
        <f>VLOOKUP(E58,오실!$A$15:$EY$91,그래프뽑기!$B$3,0)</f>
        <v>190.560664</v>
      </c>
      <c r="G58" s="48">
        <f>VLOOKUP(E58,오실!$A$15:$EY$91,그래프뽑기!$C$3,0)</f>
        <v>3.940912528531302E-4</v>
      </c>
    </row>
    <row r="59" spans="1:7">
      <c r="A59" s="11"/>
      <c r="E59" s="46">
        <f>오실!A48</f>
        <v>46119</v>
      </c>
      <c r="F59" s="2">
        <f>VLOOKUP(E59,오실!$A$15:$EY$91,그래프뽑기!$B$3,0)</f>
        <v>194.76576599999999</v>
      </c>
      <c r="G59" s="48">
        <f>VLOOKUP(E59,오실!$A$15:$EY$91,그래프뽑기!$C$3,0)</f>
        <v>5.9799083276316654E-4</v>
      </c>
    </row>
    <row r="60" spans="1:7">
      <c r="A60" s="11"/>
      <c r="E60" s="46">
        <f>오실!A49</f>
        <v>46120</v>
      </c>
      <c r="F60" s="2">
        <f>VLOOKUP(E60,오실!$A$15:$EY$91,그래프뽑기!$B$3,0)</f>
        <v>212.54397499999999</v>
      </c>
      <c r="G60" s="48">
        <f>VLOOKUP(E60,오실!$A$15:$EY$91,그래프뽑기!$C$3,0)</f>
        <v>7.3954703636189344E-4</v>
      </c>
    </row>
    <row r="61" spans="1:7">
      <c r="A61" s="11"/>
      <c r="E61" s="46">
        <f>오실!A50</f>
        <v>46121</v>
      </c>
      <c r="F61" s="2">
        <f>VLOOKUP(E61,오실!$A$15:$EY$91,그래프뽑기!$B$3,0)</f>
        <v>206.02485300000001</v>
      </c>
      <c r="G61" s="48">
        <f>VLOOKUP(E61,오실!$A$15:$EY$91,그래프뽑기!$C$3,0)</f>
        <v>8.1164524846628135E-4</v>
      </c>
    </row>
    <row r="62" spans="1:7">
      <c r="A62" s="11"/>
      <c r="E62" s="46">
        <f>오실!A51</f>
        <v>46122</v>
      </c>
      <c r="F62" s="2">
        <f>VLOOKUP(E62,오실!$A$15:$EY$91,그래프뽑기!$B$3,0)</f>
        <v>209.52800500000001</v>
      </c>
      <c r="G62" s="48">
        <f>VLOOKUP(E62,오실!$A$15:$EY$91,그래프뽑기!$C$3,0)</f>
        <v>8.1158653433778484E-4</v>
      </c>
    </row>
    <row r="63" spans="1:7">
      <c r="A63" s="11"/>
      <c r="E63" s="46">
        <f>오실!A52</f>
        <v>46125</v>
      </c>
      <c r="F63" s="2">
        <f>VLOOKUP(E63,오실!$A$15:$EY$91,그래프뽑기!$B$3,0)</f>
        <v>207.469007</v>
      </c>
      <c r="G63" s="48">
        <f>VLOOKUP(E63,오실!$A$15:$EY$91,그래프뽑기!$C$3,0)</f>
        <v>7.3507595079456511E-4</v>
      </c>
    </row>
    <row r="64" spans="1:7">
      <c r="A64" s="11"/>
      <c r="E64" s="46">
        <f>오실!A53</f>
        <v>46126</v>
      </c>
      <c r="F64" s="2">
        <f>VLOOKUP(E64,오실!$A$15:$EY$91,그래프뽑기!$B$3,0)</f>
        <v>214.09269399999999</v>
      </c>
      <c r="G64" s="48">
        <f>VLOOKUP(E64,오실!$A$15:$EY$91,그래프뽑기!$C$3,0)</f>
        <v>6.9941513613379087E-4</v>
      </c>
    </row>
    <row r="65" spans="1:8">
      <c r="A65" s="11"/>
      <c r="E65" s="46">
        <f>오실!A54</f>
        <v>46127</v>
      </c>
      <c r="F65" s="2">
        <f>VLOOKUP(E65,오실!$A$15:$EY$91,그래프뽑기!$B$3,0)</f>
        <v>219.418587</v>
      </c>
      <c r="G65" s="48">
        <f>VLOOKUP(E65,오실!$A$15:$EY$91,그래프뽑기!$C$3,0)</f>
        <v>5.2481889700468866E-4</v>
      </c>
    </row>
    <row r="66" spans="1:8">
      <c r="A66" s="11"/>
      <c r="E66" s="46">
        <f>오실!A55</f>
        <v>46128</v>
      </c>
      <c r="F66" s="2">
        <f>VLOOKUP(E66,오실!$A$15:$EY$91,그래프뽑기!$B$3,0)</f>
        <v>224.81580899999997</v>
      </c>
      <c r="G66" s="48">
        <f>VLOOKUP(E66,오실!$A$15:$EY$91,그래프뽑기!$C$3,0)</f>
        <v>4.2137223483985561E-4</v>
      </c>
    </row>
    <row r="67" spans="1:8">
      <c r="A67" s="11"/>
      <c r="E67" s="46">
        <f>오실!A56</f>
        <v>46129</v>
      </c>
      <c r="F67" s="2">
        <f>VLOOKUP(E67,오실!$A$15:$EY$91,그래프뽑기!$B$3,0)</f>
        <v>222.102138</v>
      </c>
      <c r="G67" s="48">
        <f>VLOOKUP(E67,오실!$A$15:$EY$91,그래프뽑기!$C$3,0)</f>
        <v>2.695869653924996E-4</v>
      </c>
    </row>
    <row r="68" spans="1:8">
      <c r="A68" s="11"/>
      <c r="E68" s="46">
        <f>오실!A57</f>
        <v>46132</v>
      </c>
      <c r="F68" s="2">
        <f>VLOOKUP(E68,오실!$A$15:$EY$91,그래프뽑기!$B$3,0)</f>
        <v>224.09618199999997</v>
      </c>
      <c r="G68" s="48">
        <f>VLOOKUP(E68,오실!$A$15:$EY$91,그래프뽑기!$C$3,0)</f>
        <v>1.7083393612114285E-4</v>
      </c>
    </row>
    <row r="69" spans="1:8">
      <c r="A69" s="11"/>
      <c r="E69" s="46">
        <f>오실!A58</f>
        <v>46133</v>
      </c>
      <c r="F69" s="2">
        <f>VLOOKUP(E69,오실!$A$15:$EY$91,그래프뽑기!$B$3,0)</f>
        <v>231.17082599999998</v>
      </c>
      <c r="G69" s="48">
        <f>VLOOKUP(E69,오실!$A$15:$EY$91,그래프뽑기!$C$3,0)</f>
        <v>6.9418915369086971E-5</v>
      </c>
    </row>
    <row r="70" spans="1:8">
      <c r="A70" s="11"/>
      <c r="E70" s="46">
        <f>오실!A59</f>
        <v>46134</v>
      </c>
      <c r="F70" s="2">
        <f>VLOOKUP(E70,오실!$A$15:$EY$91,그래프뽑기!$B$3,0)</f>
        <v>230.51338799999999</v>
      </c>
      <c r="G70" s="48">
        <f>VLOOKUP(E70,오실!$A$15:$EY$91,그래프뽑기!$C$3,0)</f>
        <v>-1.6821752773201392E-5</v>
      </c>
    </row>
    <row r="71" spans="1:8">
      <c r="A71" s="11"/>
      <c r="E71" s="46">
        <f>오실!A60</f>
        <v>46135</v>
      </c>
      <c r="F71" s="2">
        <f>VLOOKUP(E71,오실!$A$15:$EY$91,그래프뽑기!$B$3,0)</f>
        <v>234.75776000000002</v>
      </c>
      <c r="G71" s="48">
        <f>VLOOKUP(E71,오실!$A$15:$EY$91,그래프뽑기!$C$3,0)</f>
        <v>-6.6698804692733038E-5</v>
      </c>
    </row>
    <row r="72" spans="1:8">
      <c r="A72" s="11"/>
      <c r="E72" s="46">
        <f>오실!A61</f>
        <v>46136</v>
      </c>
      <c r="F72" s="2">
        <f>VLOOKUP(E72,오실!$A$15:$EY$91,그래프뽑기!$B$3,0)</f>
        <v>232.23928100000001</v>
      </c>
      <c r="G72" s="48">
        <f>VLOOKUP(E72,오실!$A$15:$EY$91,그래프뽑기!$C$3,0)</f>
        <v>-9.3059780872030927E-5</v>
      </c>
    </row>
    <row r="73" spans="1:8">
      <c r="A73" s="11"/>
      <c r="E73" s="46">
        <f>오실!A62</f>
        <v>46139</v>
      </c>
      <c r="F73" s="2">
        <f>VLOOKUP(E73,오실!$A$15:$EY$91,그래프뽑기!$B$3,0)</f>
        <v>241.02820099999997</v>
      </c>
      <c r="G73" s="48">
        <f>VLOOKUP(E73,오실!$A$15:$EY$91,그래프뽑기!$C$3,0)</f>
        <v>-3.9011584662208766E-5</v>
      </c>
    </row>
    <row r="74" spans="1:8">
      <c r="A74" s="11"/>
      <c r="E74" s="46">
        <f>오실!A63</f>
        <v>46140</v>
      </c>
      <c r="F74" s="2">
        <f>VLOOKUP(E74,오실!$A$15:$EY$91,그래프뽑기!$B$3,0)</f>
        <v>240.074038</v>
      </c>
      <c r="G74" s="48">
        <f>VLOOKUP(E74,오실!$A$15:$EY$91,그래프뽑기!$C$3,0)</f>
        <v>-5.1305670595609828E-5</v>
      </c>
    </row>
    <row r="75" spans="1:8">
      <c r="A75" s="11"/>
      <c r="E75" s="46">
        <f>오실!A64</f>
        <v>46141</v>
      </c>
      <c r="F75" s="2">
        <f>VLOOKUP(E75,오실!$A$15:$EY$91,그래프뽑기!$B$3,0)</f>
        <v>241.78755699999999</v>
      </c>
      <c r="G75" s="48">
        <f>VLOOKUP(E75,오실!$A$15:$EY$91,그래프뽑기!$C$3,0)</f>
        <v>-3.3225307223341176E-5</v>
      </c>
    </row>
    <row r="76" spans="1:8">
      <c r="A76" s="11"/>
      <c r="E76" s="46">
        <f>오실!A65</f>
        <v>46142</v>
      </c>
      <c r="F76" s="2">
        <f>VLOOKUP(E76,오실!$A$15:$EY$91,그래프뽑기!$B$3,0)</f>
        <v>237.96670600000002</v>
      </c>
      <c r="G76" s="48">
        <f>VLOOKUP(E76,오실!$A$15:$EY$91,그래프뽑기!$C$3,0)</f>
        <v>-3.8731014878759214E-5</v>
      </c>
    </row>
    <row r="77" spans="1:8">
      <c r="A77" s="11"/>
      <c r="E77" s="46">
        <f>오실!A66</f>
        <v>46146</v>
      </c>
      <c r="F77" s="2">
        <f>VLOOKUP(E77,오실!$A$15:$EY$91,그래프뽑기!$B$3,0)</f>
        <v>257.01975499999998</v>
      </c>
      <c r="G77" s="48">
        <f>VLOOKUP(E77,오실!$A$15:$EY$91,그래프뽑기!$C$3,0)</f>
        <v>1.0564417423616207E-4</v>
      </c>
    </row>
    <row r="78" spans="1:8">
      <c r="A78" s="11"/>
      <c r="E78" s="46">
        <f>오실!A67</f>
        <v>46148</v>
      </c>
      <c r="F78" s="2">
        <f>VLOOKUP(E78,오실!$A$15:$EY$91,그래프뽑기!$B$3,0)</f>
        <v>287.90952999999996</v>
      </c>
      <c r="G78" s="48">
        <f>VLOOKUP(E78,오실!$A$15:$EY$91,그래프뽑기!$C$3,0)</f>
        <v>1.4829719027966153E-4</v>
      </c>
    </row>
    <row r="79" spans="1:8">
      <c r="A79" s="11"/>
      <c r="E79" s="46">
        <f>오실!A68</f>
        <v>46149</v>
      </c>
      <c r="F79" s="2">
        <f>VLOOKUP(E79,오실!$A$15:$EY$91,그래프뽑기!$B$3,0)</f>
        <v>294.72153199999997</v>
      </c>
      <c r="G79" s="48">
        <f>VLOOKUP(E79,오실!$A$15:$EY$91,그래프뽑기!$C$3,0)</f>
        <v>7.5385640924318254E-5</v>
      </c>
      <c r="H79" s="44"/>
    </row>
    <row r="80" spans="1:8">
      <c r="A80" s="11"/>
      <c r="E80" s="46">
        <f>오실!A69</f>
        <v>46150</v>
      </c>
      <c r="F80" s="2">
        <f>VLOOKUP(E80,오실!$A$15:$EY$91,그래프뽑기!$B$3,0)</f>
        <v>295.34371600000003</v>
      </c>
      <c r="G80" s="48">
        <f>VLOOKUP(E80,오실!$A$15:$EY$91,그래프뽑기!$C$3,0)</f>
        <v>-5.9897811633518368E-5</v>
      </c>
    </row>
    <row r="81" spans="1:8">
      <c r="A81" s="11"/>
      <c r="E81" s="46">
        <f>오실!A70</f>
        <v>46153</v>
      </c>
      <c r="F81" s="2">
        <f>VLOOKUP(E81,오실!$A$15:$EY$91,그래프뽑기!$B$3,0)</f>
        <v>319.66885299999996</v>
      </c>
      <c r="G81" s="48">
        <f>VLOOKUP(E81,오실!$A$15:$EY$91,그래프뽑기!$C$3,0)</f>
        <v>-2.0013336695509317E-4</v>
      </c>
      <c r="H81" s="44"/>
    </row>
    <row r="82" spans="1:8">
      <c r="A82" s="11"/>
      <c r="E82" s="46">
        <f>오실!A71</f>
        <v>46154</v>
      </c>
      <c r="F82" s="2">
        <f>VLOOKUP(E82,오실!$A$15:$EY$91,그래프뽑기!$B$3,0)</f>
        <v>311.618831</v>
      </c>
      <c r="G82" s="48">
        <f>VLOOKUP(E82,오실!$A$15:$EY$91,그래프뽑기!$C$3,0)</f>
        <v>-5.1192049751473873E-4</v>
      </c>
      <c r="H82" s="44"/>
    </row>
    <row r="83" spans="1:8">
      <c r="A83" s="11"/>
      <c r="E83" s="46">
        <f>오실!A72</f>
        <v>46155</v>
      </c>
      <c r="F83" s="2">
        <f>VLOOKUP(E83,오실!$A$15:$EY$91,그래프뽑기!$B$3,0)</f>
        <v>325.596653</v>
      </c>
      <c r="G83" s="48">
        <f>VLOOKUP(E83,오실!$A$15:$EY$91,그래프뽑기!$C$3,0)</f>
        <v>-7.4499560717016433E-4</v>
      </c>
    </row>
    <row r="84" spans="1:8">
      <c r="A84" s="11"/>
      <c r="E84" s="46">
        <f>오실!A73</f>
        <v>46156</v>
      </c>
      <c r="F84" s="2">
        <f>VLOOKUP(E84,오실!$A$15:$EY$91,그래프뽑기!$B$3,0)</f>
        <v>332.43955</v>
      </c>
      <c r="G84" s="48">
        <f>VLOOKUP(E84,오실!$A$15:$EY$91,그래프뽑기!$C$3,0)</f>
        <v>-7.902849066302581E-4</v>
      </c>
    </row>
    <row r="85" spans="1:8">
      <c r="A85" s="11"/>
      <c r="E85" s="46">
        <f>오실!A74</f>
        <v>46157</v>
      </c>
      <c r="F85" s="2">
        <f>VLOOKUP(E85,오실!$A$15:$EY$91,그래프뽑기!$B$3,0)</f>
        <v>305.16638900000004</v>
      </c>
      <c r="G85" s="48">
        <f>VLOOKUP(E85,오실!$A$15:$EY$91,그래프뽑기!$C$3,0)</f>
        <v>-8.6640965112595746E-4</v>
      </c>
    </row>
    <row r="86" spans="1:8">
      <c r="A86" s="11"/>
      <c r="E86" s="46">
        <f>오실!A75</f>
        <v>46160</v>
      </c>
      <c r="F86" s="2">
        <f>VLOOKUP(E86,오실!$A$15:$EY$91,그래프뽑기!$B$3,0)</f>
        <v>312.53707900000001</v>
      </c>
      <c r="G86" s="48">
        <f>VLOOKUP(E86,오실!$A$15:$EY$91,그래프뽑기!$C$3,0)</f>
        <v>-8.281881538961031E-4</v>
      </c>
    </row>
    <row r="87" spans="1:8">
      <c r="A87" s="11"/>
      <c r="E87" s="46">
        <f>오실!A76</f>
        <v>46161</v>
      </c>
      <c r="F87" s="2">
        <f>VLOOKUP(E87,오실!$A$15:$EY$91,그래프뽑기!$B$3,0)</f>
        <v>301.81735400000002</v>
      </c>
      <c r="G87" s="48">
        <f>VLOOKUP(E87,오실!$A$15:$EY$91,그래프뽑기!$C$3,0)</f>
        <v>-7.3364810457076431E-4</v>
      </c>
    </row>
    <row r="88" spans="1:8">
      <c r="A88" s="11"/>
      <c r="E88" s="46">
        <f>오실!A77</f>
        <v>46162</v>
      </c>
      <c r="F88" s="2">
        <f>VLOOKUP(E88,오실!$A$15:$EY$91,그래프뽑기!$B$3,0)</f>
        <v>302.11472300000003</v>
      </c>
      <c r="G88" s="48">
        <f>VLOOKUP(E88,오실!$A$15:$EY$91,그래프뽑기!$C$3,0)</f>
        <v>-6.3246833797512506E-4</v>
      </c>
    </row>
    <row r="89" spans="1:8">
      <c r="A89" s="11"/>
      <c r="E89" s="46">
        <f>오실!A78</f>
        <v>46163</v>
      </c>
      <c r="F89" s="2">
        <f>VLOOKUP(E89,오실!$A$15:$EY$91,그래프뽑기!$B$3,0)</f>
        <v>331.30560299999996</v>
      </c>
      <c r="G89" s="48">
        <f>VLOOKUP(E89,오실!$A$15:$EY$91,그래프뽑기!$C$3,0)</f>
        <v>-4.1665450207503565E-4</v>
      </c>
    </row>
    <row r="90" spans="1:8">
      <c r="A90" s="11"/>
      <c r="E90" s="46">
        <f>오실!A79</f>
        <v>46164</v>
      </c>
      <c r="F90" s="2">
        <f>VLOOKUP(E90,오실!$A$15:$EY$91,그래프뽑기!$B$3,0)</f>
        <v>327.81468999999998</v>
      </c>
      <c r="G90" s="48">
        <f>VLOOKUP(E90,오실!$A$15:$EY$91,그래프뽑기!$C$3,0)</f>
        <v>-1.4638681625297784E-4</v>
      </c>
    </row>
    <row r="91" spans="1:8">
      <c r="A91" s="11"/>
      <c r="E91" s="46">
        <f>오실!A80</f>
        <v>46168</v>
      </c>
      <c r="F91" s="2">
        <f>VLOOKUP(E91,오실!$A$15:$EY$91,그래프뽑기!$B$3,0)</f>
        <v>340.00141000000002</v>
      </c>
      <c r="G91" s="48">
        <f>VLOOKUP(E91,오실!$A$15:$EY$91,그래프뽑기!$C$3,0)</f>
        <v>8.8260675170987206E-5</v>
      </c>
    </row>
    <row r="92" spans="1:8">
      <c r="A92" s="11"/>
      <c r="E92" s="46">
        <f>오실!A81</f>
        <v>46169</v>
      </c>
      <c r="F92" s="2">
        <f>VLOOKUP(E92,오실!$A$15:$EY$91,그래프뽑기!$B$3,0)</f>
        <v>357.22550099999995</v>
      </c>
      <c r="G92" s="48">
        <f>VLOOKUP(E92,오실!$A$15:$EY$91,그래프뽑기!$C$3,0)</f>
        <v>3.325152025488332E-4</v>
      </c>
    </row>
    <row r="93" spans="1:8">
      <c r="A93" s="11"/>
      <c r="E93" s="46">
        <f>오실!A82</f>
        <v>46170</v>
      </c>
      <c r="F93" s="2">
        <f>VLOOKUP(E93,오실!$A$15:$EY$91,그래프뽑기!$B$3,0)</f>
        <v>355.181442</v>
      </c>
      <c r="G93" s="48">
        <f>VLOOKUP(E93,오실!$A$15:$EY$91,그래프뽑기!$C$3,0)</f>
        <v>4.3476295724624928E-4</v>
      </c>
    </row>
    <row r="94" spans="1:8">
      <c r="A94" s="11"/>
      <c r="E94" s="46">
        <f>오실!A83</f>
        <v>46171</v>
      </c>
      <c r="F94" s="2">
        <f>VLOOKUP(E94,오실!$A$15:$EY$91,그래프뽑기!$B$3,0)</f>
        <v>367.85366199999999</v>
      </c>
      <c r="G94" s="48">
        <f>VLOOKUP(E94,오실!$A$15:$EY$91,그래프뽑기!$C$3,0)</f>
        <v>4.321843419248765E-4</v>
      </c>
    </row>
    <row r="95" spans="1:8">
      <c r="A95" s="11"/>
      <c r="E95" s="46">
        <f>오실!A84</f>
        <v>46174</v>
      </c>
      <c r="F95" s="2">
        <f>VLOOKUP(E95,오실!$A$15:$EY$91,그래프뽑기!$B$3,0)</f>
        <v>388.50569200000001</v>
      </c>
      <c r="G95" s="48">
        <f>VLOOKUP(E95,오실!$A$15:$EY$91,그래프뽑기!$C$3,0)</f>
        <v>4.5552280066180902E-4</v>
      </c>
    </row>
    <row r="96" spans="1:8">
      <c r="A96" s="11"/>
      <c r="E96" s="46">
        <f>오실!A85</f>
        <v>46175</v>
      </c>
      <c r="F96" s="2">
        <f>VLOOKUP(E96,오실!$A$15:$EY$91,그래프뽑기!$B$3,0)</f>
        <v>394.51069900000005</v>
      </c>
      <c r="G96" s="48">
        <f>VLOOKUP(E96,오실!$A$15:$EY$91,그래프뽑기!$C$3,0)</f>
        <v>3.702612414232387E-4</v>
      </c>
    </row>
    <row r="97" spans="1:7">
      <c r="A97" s="11"/>
      <c r="E97" s="46">
        <f>오실!A86</f>
        <v>46177</v>
      </c>
      <c r="F97" s="2">
        <f>VLOOKUP(E97,오실!$A$15:$EY$91,그래프뽑기!$B$3,0)</f>
        <v>386.44352400000002</v>
      </c>
      <c r="G97" s="48">
        <f>VLOOKUP(E97,오실!$A$15:$EY$91,그래프뽑기!$C$3,0)</f>
        <v>2.3106972533836124E-4</v>
      </c>
    </row>
    <row r="98" spans="1:7">
      <c r="A98" s="11"/>
      <c r="E98" s="46">
        <f>오실!A87</f>
        <v>46178</v>
      </c>
      <c r="F98" s="2">
        <f>VLOOKUP(E98,오실!$A$15:$EY$91,그래프뽑기!$B$3,0)</f>
        <v>356.197338</v>
      </c>
      <c r="G98" s="48">
        <f>VLOOKUP(E98,오실!$A$15:$EY$91,그래프뽑기!$C$3,0)</f>
        <v>1.2250325959423092E-4</v>
      </c>
    </row>
    <row r="99" spans="1:7">
      <c r="A99" s="11"/>
      <c r="E99" s="46">
        <f>오실!A88</f>
        <v>46181</v>
      </c>
      <c r="F99" s="2">
        <f>VLOOKUP(E99,오실!$A$15:$EY$91,그래프뽑기!$B$3,0)</f>
        <v>323.49786</v>
      </c>
      <c r="G99" s="48">
        <f>VLOOKUP(E99,오실!$A$15:$EY$91,그래프뽑기!$C$3,0)</f>
        <v>-4.3560494851734835E-6</v>
      </c>
    </row>
    <row r="100" spans="1:7">
      <c r="A100" s="11"/>
      <c r="E100" s="46">
        <f>오실!A89</f>
        <v>46182</v>
      </c>
      <c r="F100" s="2">
        <f>VLOOKUP(E100,오실!$A$15:$EY$91,그래프뽑기!$B$3,0)</f>
        <v>362.193195</v>
      </c>
      <c r="G100" s="48">
        <f>VLOOKUP(E100,오실!$A$15:$EY$91,그래프뽑기!$C$3,0)</f>
        <v>-7.1791114910088149E-5</v>
      </c>
    </row>
    <row r="101" spans="1:7">
      <c r="A101" s="11"/>
      <c r="E101" s="46">
        <f>오실!A90</f>
        <v>46183</v>
      </c>
      <c r="F101" s="2">
        <f>VLOOKUP(E101,오실!$A$15:$EY$91,그래프뽑기!$B$3,0)</f>
        <v>338.65387099999998</v>
      </c>
      <c r="G101" s="48">
        <f>VLOOKUP(E101,오실!$A$15:$EY$91,그래프뽑기!$C$3,0)</f>
        <v>-1.3276694382812577E-4</v>
      </c>
    </row>
    <row r="102" spans="1:7">
      <c r="A102" s="11"/>
      <c r="E102" s="46">
        <f>오실!A91</f>
        <v>46184</v>
      </c>
      <c r="F102" s="2">
        <f>VLOOKUP(E102,오실!$A$15:$EY$91,그래프뽑기!$B$3,0)</f>
        <v>341.76106200000004</v>
      </c>
      <c r="G102" s="48">
        <f>VLOOKUP(E102,오실!$A$15:$EY$91,그래프뽑기!$C$3,0)</f>
        <v>-1.2879977461159007E-4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P23" sqref="P23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394</v>
      </c>
      <c r="B6" s="70" t="str">
        <f>VLOOKUP(A6,관심도db!$A$14:$X$333,2,0)</f>
        <v>IT</v>
      </c>
      <c r="C6" s="72">
        <f>VLOOKUP(A6,관심도db!$A$14:$X$333,4,0)-VLOOKUP(A6,관심도db!$A$14:$X$333,5,0)</f>
        <v>20728.469999999972</v>
      </c>
      <c r="D6" s="72">
        <f>VLOOKUP(A6,관심도db!$A$14:$X$333,4,0)-VLOOKUP(A6,관심도db!$A$14:$X$333,6,0)</f>
        <v>-5955.0400000000373</v>
      </c>
      <c r="E6" s="72">
        <f>VLOOKUP(A6,관심도db!$A$14:$X$333,10,0)+VLOOKUP(A6,관심도db!$A$14:$X$333,11,0)+VLOOKUP(A6,관심도db!$A$14:$X$333,12,0)</f>
        <v>56562.68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35314.991999999998</v>
      </c>
      <c r="H6" s="74" t="s">
        <v>509</v>
      </c>
      <c r="I6" s="74" t="str">
        <f>VLOOKUP(H6,관심도db!$A$14:$X$333,2,0)</f>
        <v>KSQ IT</v>
      </c>
      <c r="J6" s="72">
        <f>VLOOKUP(H6,관심도db!$A$14:$X$333,4,0)-VLOOKUP(H6,관심도db!$A$14:$X$333,5,0)</f>
        <v>20735.889999999992</v>
      </c>
      <c r="K6" s="72">
        <f>VLOOKUP(H6,관심도db!$A$14:$X$333,4,0)-VLOOKUP(H6,관심도db!$A$14:$X$333,6,0)</f>
        <v>12018.5</v>
      </c>
      <c r="L6" s="72">
        <f>VLOOKUP(H6,관심도db!$A$14:$X$333,10,0)+VLOOKUP(H6,관심도db!$A$14:$X$333,11,0)+VLOOKUP(H6,관심도db!$A$14:$X$333,12,0)</f>
        <v>4131.43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2927.6579999999999</v>
      </c>
      <c r="O6" s="74"/>
      <c r="P6" s="79" t="s">
        <v>862</v>
      </c>
      <c r="Q6" s="72">
        <f>SUM(관심도db!$D$334:$D$359)-SUM(관심도db!$E$334:$E$359)</f>
        <v>-3066.0499999999993</v>
      </c>
      <c r="R6" s="72">
        <f>SUM(관심도db!$D$334:$D$359)-SUM(관심도db!$F$334:$F$359)</f>
        <v>-11719.510000000006</v>
      </c>
      <c r="S6" s="72">
        <f>SUM(관심도db!$G$334:$I$359)</f>
        <v>4901.79</v>
      </c>
      <c r="T6" s="72">
        <f>SUM(관심도db!$G$334:$I$359)-AVERAGE(관심도db!$J$334:$X$359)</f>
        <v>4871.2402564102567</v>
      </c>
    </row>
    <row r="7" spans="1:20" ht="13.2">
      <c r="A7" s="70" t="s">
        <v>185</v>
      </c>
      <c r="B7" s="70" t="str">
        <f>VLOOKUP(A7,관심도db!$A$14:$X$333,2,0)</f>
        <v>반도체와반도체장비</v>
      </c>
      <c r="C7" s="72">
        <f>VLOOKUP(A7,관심도db!$A$14:$X$333,4,0)-VLOOKUP(A7,관심도db!$A$14:$X$333,5,0)</f>
        <v>30572.149999999965</v>
      </c>
      <c r="D7" s="72">
        <f>VLOOKUP(A7,관심도db!$A$14:$X$333,4,0)-VLOOKUP(A7,관심도db!$A$14:$X$333,6,0)</f>
        <v>28589.809999999998</v>
      </c>
      <c r="E7" s="72">
        <f>VLOOKUP(A7,관심도db!$A$14:$X$333,10,0)+VLOOKUP(A7,관심도db!$A$14:$X$333,11,0)+VLOOKUP(A7,관심도db!$A$14:$X$333,12,0)</f>
        <v>47329.120000000003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29622.743333333336</v>
      </c>
      <c r="H7" s="74" t="s">
        <v>186</v>
      </c>
      <c r="I7" s="74" t="str">
        <f>VLOOKUP(H7,관심도db!$A$14:$X$333,2,0)</f>
        <v>KSQ 반도체와반도체장비</v>
      </c>
      <c r="J7" s="72">
        <f>VLOOKUP(H7,관심도db!$A$14:$X$333,4,0)-VLOOKUP(H7,관심도db!$A$14:$X$333,5,0)</f>
        <v>19812.460000000006</v>
      </c>
      <c r="K7" s="72">
        <f>VLOOKUP(H7,관심도db!$A$14:$X$333,4,0)-VLOOKUP(H7,관심도db!$A$14:$X$333,6,0)</f>
        <v>21551.710000000006</v>
      </c>
      <c r="L7" s="72">
        <f>VLOOKUP(H7,관심도db!$A$14:$X$333,10,0)+VLOOKUP(H7,관심도db!$A$14:$X$333,11,0)+VLOOKUP(H7,관심도db!$A$14:$X$333,12,0)</f>
        <v>3274.7200000000003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2311.646666666667</v>
      </c>
      <c r="O7" s="74"/>
      <c r="P7" s="79" t="s">
        <v>876</v>
      </c>
      <c r="Q7" s="72">
        <f>SUM(관심도db!$D$360:$D$364)-SUM(관심도db!$E$360:$E$364)</f>
        <v>1403.3800000000006</v>
      </c>
      <c r="R7" s="72">
        <f>SUM(관심도db!$D$360:$D$364)-SUM(관심도db!$F$360:$F$364)</f>
        <v>390.8100000000004</v>
      </c>
      <c r="S7" s="72">
        <f>SUM(관심도db!$G$360:$I$364)</f>
        <v>1399.1499999999999</v>
      </c>
      <c r="T7" s="72">
        <f>SUM(관심도db!$G$359:$I$364)-AVERAGE(관심도db!$J$360:$X$364)</f>
        <v>1374.4421333333332</v>
      </c>
    </row>
    <row r="8" spans="1:20">
      <c r="A8" s="70" t="s">
        <v>216</v>
      </c>
      <c r="B8" s="70" t="str">
        <f>VLOOKUP(A8,관심도db!$A$14:$X$333,2,0)</f>
        <v>반도체와반도체장비</v>
      </c>
      <c r="C8" s="72">
        <f>VLOOKUP(A8,관심도db!$A$14:$X$333,4,0)-VLOOKUP(A8,관심도db!$A$14:$X$333,5,0)</f>
        <v>30572.149999999965</v>
      </c>
      <c r="D8" s="72">
        <f>VLOOKUP(A8,관심도db!$A$14:$X$333,4,0)-VLOOKUP(A8,관심도db!$A$14:$X$333,6,0)</f>
        <v>28589.809999999998</v>
      </c>
      <c r="E8" s="72">
        <f>VLOOKUP(A8,관심도db!$A$14:$X$333,10,0)+VLOOKUP(A8,관심도db!$A$14:$X$333,11,0)+VLOOKUP(A8,관심도db!$A$14:$X$333,12,0)</f>
        <v>47329.120000000003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29622.743333333336</v>
      </c>
      <c r="H8" s="74" t="s">
        <v>519</v>
      </c>
      <c r="I8" s="74" t="str">
        <f>VLOOKUP(H8,관심도db!$A$14:$X$333,2,0)</f>
        <v>KSQ 반도체와반도체장비</v>
      </c>
      <c r="J8" s="72">
        <f>VLOOKUP(H8,관심도db!$A$14:$X$333,4,0)-VLOOKUP(H8,관심도db!$A$14:$X$333,5,0)</f>
        <v>19812.460000000006</v>
      </c>
      <c r="K8" s="72">
        <f>VLOOKUP(H8,관심도db!$A$14:$X$333,4,0)-VLOOKUP(H8,관심도db!$A$14:$X$333,6,0)</f>
        <v>21551.710000000006</v>
      </c>
      <c r="L8" s="72">
        <f>VLOOKUP(H8,관심도db!$A$14:$X$333,10,0)+VLOOKUP(H8,관심도db!$A$14:$X$333,11,0)+VLOOKUP(H8,관심도db!$A$14:$X$333,12,0)</f>
        <v>3274.7200000000003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2311.646666666667</v>
      </c>
      <c r="O8" s="73"/>
      <c r="P8" s="74"/>
    </row>
    <row r="9" spans="1:20">
      <c r="A9" s="70" t="s">
        <v>372</v>
      </c>
      <c r="B9" s="70" t="str">
        <f>VLOOKUP(A9,관심도db!$A$14:$X$333,2,0)</f>
        <v>건강관리</v>
      </c>
      <c r="C9" s="72">
        <f>VLOOKUP(A9,관심도db!$A$14:$X$333,4,0)-VLOOKUP(A9,관심도db!$A$14:$X$333,5,0)</f>
        <v>3642.2700000000004</v>
      </c>
      <c r="D9" s="72">
        <f>VLOOKUP(A9,관심도db!$A$14:$X$333,4,0)-VLOOKUP(A9,관심도db!$A$14:$X$333,6,0)</f>
        <v>-1555.1899999999987</v>
      </c>
      <c r="E9" s="72">
        <f>VLOOKUP(A9,관심도db!$A$14:$X$333,10,0)+VLOOKUP(A9,관심도db!$A$14:$X$333,11,0)+VLOOKUP(A9,관심도db!$A$14:$X$333,12,0)</f>
        <v>1018.09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642.39733333333334</v>
      </c>
      <c r="H9" s="74" t="s">
        <v>486</v>
      </c>
      <c r="I9" s="74" t="str">
        <f>VLOOKUP(H9,관심도db!$A$14:$X$333,2,0)</f>
        <v>KSQ 건강관리</v>
      </c>
      <c r="J9" s="72">
        <f>VLOOKUP(H9,관심도db!$A$14:$X$333,4,0)-VLOOKUP(H9,관심도db!$A$14:$X$333,5,0)</f>
        <v>3611.7800000000007</v>
      </c>
      <c r="K9" s="72">
        <f>VLOOKUP(H9,관심도db!$A$14:$X$333,4,0)-VLOOKUP(H9,관심도db!$A$14:$X$333,6,0)</f>
        <v>-356.65999999999985</v>
      </c>
      <c r="L9" s="72">
        <f>VLOOKUP(H9,관심도db!$A$14:$X$333,10,0)+VLOOKUP(H9,관심도db!$A$14:$X$333,11,0)+VLOOKUP(H9,관심도db!$A$14:$X$333,12,0)</f>
        <v>761.99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513.404</v>
      </c>
      <c r="O9" s="73" t="s">
        <v>572</v>
      </c>
      <c r="P9" s="74" t="str">
        <f>VLOOKUP(O9,관심도db!$A$14:$X$333,2,0)</f>
        <v>보험</v>
      </c>
      <c r="Q9" s="72">
        <f>VLOOKUP(O9,관심도db!$A$14:$X$333,4,0)-VLOOKUP(O9,관심도db!$A$14:$X$333,5,0)</f>
        <v>987.04</v>
      </c>
      <c r="R9" s="72">
        <f>VLOOKUP(O9,관심도db!$A$14:$X$333,4,0)-VLOOKUP(O9,관심도db!$A$14:$X$333,6,0)</f>
        <v>1833.0699999999997</v>
      </c>
      <c r="S9" s="72">
        <f>VLOOKUP(O9,관심도db!$A$14:$X$333,10,0)+VLOOKUP(O9,관심도db!$A$14:$X$333,11,0)+VLOOKUP(O9,관심도db!$A$14:$X$333,12,0)</f>
        <v>369.97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175.65800000000002</v>
      </c>
    </row>
    <row r="10" spans="1:20">
      <c r="A10" s="70" t="s">
        <v>326</v>
      </c>
      <c r="B10" s="70" t="str">
        <f>VLOOKUP(A10,관심도db!$A$14:$X$333,2,0)</f>
        <v>산업재</v>
      </c>
      <c r="C10" s="72">
        <f>VLOOKUP(A10,관심도db!$A$14:$X$333,4,0)-VLOOKUP(A10,관심도db!$A$14:$X$333,5,0)</f>
        <v>10984.080000000002</v>
      </c>
      <c r="D10" s="72">
        <f>VLOOKUP(A10,관심도db!$A$14:$X$333,4,0)-VLOOKUP(A10,관심도db!$A$14:$X$333,6,0)</f>
        <v>-13852.300000000003</v>
      </c>
      <c r="E10" s="72">
        <f>VLOOKUP(A10,관심도db!$A$14:$X$333,10,0)+VLOOKUP(A10,관심도db!$A$14:$X$333,11,0)+VLOOKUP(A10,관심도db!$A$14:$X$333,12,0)</f>
        <v>10644.220000000001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7925.402000000001</v>
      </c>
      <c r="H10" s="74" t="s">
        <v>438</v>
      </c>
      <c r="I10" s="74" t="str">
        <f>VLOOKUP(H10,관심도db!$A$14:$X$333,2,0)</f>
        <v>KSQ 산업재</v>
      </c>
      <c r="J10" s="72">
        <f>VLOOKUP(H10,관심도db!$A$14:$X$333,4,0)-VLOOKUP(H10,관심도db!$A$14:$X$333,5,0)</f>
        <v>3383.9599999999991</v>
      </c>
      <c r="K10" s="72">
        <f>VLOOKUP(H10,관심도db!$A$14:$X$333,4,0)-VLOOKUP(H10,관심도db!$A$14:$X$333,6,0)</f>
        <v>-5350.3000000000029</v>
      </c>
      <c r="L10" s="72">
        <f>VLOOKUP(H10,관심도db!$A$14:$X$333,10,0)+VLOOKUP(H10,관심도db!$A$14:$X$333,11,0)+VLOOKUP(H10,관심도db!$A$14:$X$333,12,0)</f>
        <v>202.12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134.75800000000001</v>
      </c>
      <c r="O10" s="73" t="s">
        <v>125</v>
      </c>
      <c r="P10" s="74" t="str">
        <f>VLOOKUP(O10,관심도db!$A$14:$X$333,2,0)</f>
        <v>호텔,레저서비스</v>
      </c>
      <c r="Q10" s="72">
        <f>VLOOKUP(O10,관심도db!$A$14:$X$333,4,0)-VLOOKUP(O10,관심도db!$A$14:$X$333,5,0)</f>
        <v>163.26999999999998</v>
      </c>
      <c r="R10" s="72">
        <f>VLOOKUP(O10,관심도db!$A$14:$X$333,4,0)-VLOOKUP(O10,관심도db!$A$14:$X$333,6,0)</f>
        <v>205.91999999999996</v>
      </c>
      <c r="S10" s="72">
        <f>VLOOKUP(O10,관심도db!$A$14:$X$333,10,0)+VLOOKUP(O10,관심도db!$A$14:$X$333,11,0)+VLOOKUP(O10,관심도db!$A$14:$X$333,12,0)</f>
        <v>76.84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45.239333333333342</v>
      </c>
    </row>
    <row r="11" spans="1:20">
      <c r="A11" s="70" t="s">
        <v>327</v>
      </c>
      <c r="B11" s="70" t="str">
        <f>VLOOKUP(A11,관심도db!$A$14:$X$333,2,0)</f>
        <v>자본재</v>
      </c>
      <c r="C11" s="72">
        <f>VLOOKUP(A11,관심도db!$A$14:$X$333,4,0)-VLOOKUP(A11,관심도db!$A$14:$X$333,5,0)</f>
        <v>9995.2299999999959</v>
      </c>
      <c r="D11" s="72">
        <f>VLOOKUP(A11,관심도db!$A$14:$X$333,4,0)-VLOOKUP(A11,관심도db!$A$14:$X$333,6,0)</f>
        <v>-12732.089999999997</v>
      </c>
      <c r="E11" s="72">
        <f>VLOOKUP(A11,관심도db!$A$14:$X$333,10,0)+VLOOKUP(A11,관심도db!$A$14:$X$333,11,0)+VLOOKUP(A11,관심도db!$A$14:$X$333,12,0)</f>
        <v>10373.65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7736.9993333333332</v>
      </c>
      <c r="H11" s="74" t="s">
        <v>439</v>
      </c>
      <c r="I11" s="74" t="str">
        <f>VLOOKUP(H11,관심도db!$A$14:$X$333,2,0)</f>
        <v>KSQ 자본재</v>
      </c>
      <c r="J11" s="72">
        <f>VLOOKUP(H11,관심도db!$A$14:$X$333,4,0)-VLOOKUP(H11,관심도db!$A$14:$X$333,5,0)</f>
        <v>3197.8500000000004</v>
      </c>
      <c r="K11" s="72">
        <f>VLOOKUP(H11,관심도db!$A$14:$X$333,4,0)-VLOOKUP(H11,관심도db!$A$14:$X$333,6,0)</f>
        <v>-5338.34</v>
      </c>
      <c r="L11" s="72">
        <f>VLOOKUP(H11,관심도db!$A$14:$X$333,10,0)+VLOOKUP(H11,관심도db!$A$14:$X$333,11,0)+VLOOKUP(H11,관심도db!$A$14:$X$333,12,0)</f>
        <v>193.51999999999998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129.57066666666665</v>
      </c>
      <c r="O11" s="74" t="s">
        <v>126</v>
      </c>
      <c r="P11" s="74" t="str">
        <f>VLOOKUP(O11,관심도db!$A$14:$X$333,2,0)</f>
        <v>미디어,교육</v>
      </c>
      <c r="Q11" s="72">
        <f>VLOOKUP(O11,관심도db!$A$14:$X$333,4,0)-VLOOKUP(O11,관심도db!$A$14:$X$333,5,0)</f>
        <v>704.83999999999992</v>
      </c>
      <c r="R11" s="72">
        <f>VLOOKUP(O11,관심도db!$A$14:$X$333,4,0)-VLOOKUP(O11,관심도db!$A$14:$X$333,6,0)</f>
        <v>366.27</v>
      </c>
      <c r="S11" s="72">
        <f>VLOOKUP(O11,관심도db!$A$14:$X$333,10,0)+VLOOKUP(O11,관심도db!$A$14:$X$333,11,0)+VLOOKUP(O11,관심도db!$A$14:$X$333,12,0)</f>
        <v>64.31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31.05466666666667</v>
      </c>
    </row>
    <row r="12" spans="1:20">
      <c r="A12" s="70" t="s">
        <v>377</v>
      </c>
      <c r="B12" s="70" t="str">
        <f>VLOOKUP(A12,관심도db!$A$14:$X$333,2,0)</f>
        <v>제약과생물공학</v>
      </c>
      <c r="C12" s="72">
        <f>VLOOKUP(A12,관심도db!$A$14:$X$333,4,0)-VLOOKUP(A12,관심도db!$A$14:$X$333,5,0)</f>
        <v>2755.3700000000008</v>
      </c>
      <c r="D12" s="72">
        <f>VLOOKUP(A12,관심도db!$A$14:$X$333,4,0)-VLOOKUP(A12,관심도db!$A$14:$X$333,6,0)</f>
        <v>-1151.119999999999</v>
      </c>
      <c r="E12" s="72">
        <f>VLOOKUP(A12,관심도db!$A$14:$X$333,10,0)+VLOOKUP(A12,관심도db!$A$14:$X$333,11,0)+VLOOKUP(A12,관심도db!$A$14:$X$333,12,0)</f>
        <v>875.04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535.92066666666665</v>
      </c>
      <c r="H12" s="74" t="s">
        <v>491</v>
      </c>
      <c r="I12" s="74" t="str">
        <f>VLOOKUP(H12,관심도db!$A$14:$X$333,2,0)</f>
        <v>KSQ 제약과생물공학</v>
      </c>
      <c r="J12" s="72">
        <f>VLOOKUP(H12,관심도db!$A$14:$X$333,4,0)-VLOOKUP(H12,관심도db!$A$14:$X$333,5,0)</f>
        <v>2726.7100000000009</v>
      </c>
      <c r="K12" s="72">
        <f>VLOOKUP(H12,관심도db!$A$14:$X$333,4,0)-VLOOKUP(H12,관심도db!$A$14:$X$333,6,0)</f>
        <v>26.280000000000655</v>
      </c>
      <c r="L12" s="72">
        <f>VLOOKUP(H12,관심도db!$A$14:$X$333,10,0)+VLOOKUP(H12,관심도db!$A$14:$X$333,11,0)+VLOOKUP(H12,관심도db!$A$14:$X$333,12,0)</f>
        <v>619.57999999999993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407.29199999999997</v>
      </c>
      <c r="O12" s="73" t="s">
        <v>576</v>
      </c>
      <c r="P12" s="74" t="str">
        <f>VLOOKUP(O12,관심도db!$A$14:$X$333,2,0)</f>
        <v>컴퓨터</v>
      </c>
      <c r="Q12" s="72">
        <f>VLOOKUP(O12,관심도db!$A$14:$X$333,4,0)-VLOOKUP(O12,관심도db!$A$14:$X$333,5,0)</f>
        <v>-34.409999999999997</v>
      </c>
      <c r="R12" s="72">
        <f>VLOOKUP(O12,관심도db!$A$14:$X$333,4,0)-VLOOKUP(O12,관심도db!$A$14:$X$333,6,0)</f>
        <v>-448.24999999999994</v>
      </c>
      <c r="S12" s="72">
        <f>VLOOKUP(O12,관심도db!$A$14:$X$333,10,0)+VLOOKUP(O12,관심도db!$A$14:$X$333,11,0)+VLOOKUP(O12,관심도db!$A$14:$X$333,12,0)</f>
        <v>0.01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9.3333333333333341E-3</v>
      </c>
    </row>
    <row r="13" spans="1:20">
      <c r="A13" s="70" t="s">
        <v>344</v>
      </c>
      <c r="B13" s="70" t="str">
        <f>VLOOKUP(A13,관심도db!$A$14:$X$333,2,0)</f>
        <v>자동차와부품</v>
      </c>
      <c r="C13" s="72">
        <f>VLOOKUP(A13,관심도db!$A$14:$X$333,4,0)-VLOOKUP(A13,관심도db!$A$14:$X$333,5,0)</f>
        <v>-1125.3499999999985</v>
      </c>
      <c r="D13" s="72">
        <f>VLOOKUP(A13,관심도db!$A$14:$X$333,4,0)-VLOOKUP(A13,관심도db!$A$14:$X$333,6,0)</f>
        <v>-11031.369999999999</v>
      </c>
      <c r="E13" s="72">
        <f>VLOOKUP(A13,관심도db!$A$14:$X$333,10,0)+VLOOKUP(A13,관심도db!$A$14:$X$333,11,0)+VLOOKUP(A13,관심도db!$A$14:$X$333,12,0)</f>
        <v>2714.71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1655.2493333333334</v>
      </c>
      <c r="H13" s="74" t="s">
        <v>458</v>
      </c>
      <c r="I13" s="74" t="str">
        <f>VLOOKUP(H13,관심도db!$A$14:$X$333,2,0)</f>
        <v>KSQ 자동차와부품</v>
      </c>
      <c r="J13" s="72">
        <f>VLOOKUP(H13,관심도db!$A$14:$X$333,4,0)-VLOOKUP(H13,관심도db!$A$14:$X$333,5,0)</f>
        <v>1997.88</v>
      </c>
      <c r="K13" s="72">
        <f>VLOOKUP(H13,관심도db!$A$14:$X$333,4,0)-VLOOKUP(H13,관심도db!$A$14:$X$333,6,0)</f>
        <v>1712.71</v>
      </c>
      <c r="L13" s="72">
        <f>VLOOKUP(H13,관심도db!$A$14:$X$333,10,0)+VLOOKUP(H13,관심도db!$A$14:$X$333,11,0)+VLOOKUP(H13,관심도db!$A$14:$X$333,12,0)</f>
        <v>41.69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32.534666666666666</v>
      </c>
      <c r="O13" s="73" t="s">
        <v>552</v>
      </c>
      <c r="P13" s="74" t="str">
        <f>VLOOKUP(O13,관심도db!$A$14:$X$333,2,0)</f>
        <v>가구</v>
      </c>
      <c r="Q13" s="72">
        <f>VLOOKUP(O13,관심도db!$A$14:$X$333,4,0)-VLOOKUP(O13,관심도db!$A$14:$X$333,5,0)</f>
        <v>13.509999999999998</v>
      </c>
      <c r="R13" s="72">
        <f>VLOOKUP(O13,관심도db!$A$14:$X$333,4,0)-VLOOKUP(O13,관심도db!$A$14:$X$333,6,0)</f>
        <v>-2.5</v>
      </c>
      <c r="S13" s="72">
        <f>VLOOKUP(O13,관심도db!$A$14:$X$333,10,0)+VLOOKUP(O13,관심도db!$A$14:$X$333,11,0)+VLOOKUP(O13,관심도db!$A$14:$X$333,12,0)</f>
        <v>1.1299999999999999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0.72599999999999987</v>
      </c>
    </row>
    <row r="14" spans="1:20">
      <c r="A14" s="70" t="s">
        <v>345</v>
      </c>
      <c r="B14" s="70" t="str">
        <f>VLOOKUP(A14,관심도db!$A$14:$X$333,2,0)</f>
        <v>자동차부품</v>
      </c>
      <c r="C14" s="72">
        <f>VLOOKUP(A14,관심도db!$A$14:$X$333,4,0)-VLOOKUP(A14,관심도db!$A$14:$X$333,5,0)</f>
        <v>254.02000000000044</v>
      </c>
      <c r="D14" s="72">
        <f>VLOOKUP(A14,관심도db!$A$14:$X$333,4,0)-VLOOKUP(A14,관심도db!$A$14:$X$333,6,0)</f>
        <v>-4472.6399999999994</v>
      </c>
      <c r="E14" s="72">
        <f>VLOOKUP(A14,관심도db!$A$14:$X$333,10,0)+VLOOKUP(A14,관심도db!$A$14:$X$333,11,0)+VLOOKUP(A14,관심도db!$A$14:$X$333,12,0)</f>
        <v>599.48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289.49400000000009</v>
      </c>
      <c r="H14" s="74" t="s">
        <v>459</v>
      </c>
      <c r="I14" s="74" t="str">
        <f>VLOOKUP(H14,관심도db!$A$14:$X$333,2,0)</f>
        <v>KSQ 자동차부품</v>
      </c>
      <c r="J14" s="72">
        <f>VLOOKUP(H14,관심도db!$A$14:$X$333,4,0)-VLOOKUP(H14,관심도db!$A$14:$X$333,5,0)</f>
        <v>1984.0800000000002</v>
      </c>
      <c r="K14" s="72">
        <f>VLOOKUP(H14,관심도db!$A$14:$X$333,4,0)-VLOOKUP(H14,관심도db!$A$14:$X$333,6,0)</f>
        <v>1689.3100000000002</v>
      </c>
      <c r="L14" s="72">
        <f>VLOOKUP(H14,관심도db!$A$14:$X$333,10,0)+VLOOKUP(H14,관심도db!$A$14:$X$333,11,0)+VLOOKUP(H14,관심도db!$A$14:$X$333,12,0)</f>
        <v>41.69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32.535333333333327</v>
      </c>
      <c r="O14" s="74" t="s">
        <v>553</v>
      </c>
      <c r="P14" s="74" t="str">
        <f>VLOOKUP(O14,관심도db!$A$14:$X$333,2,0)</f>
        <v>기계</v>
      </c>
      <c r="Q14" s="72">
        <f>VLOOKUP(O14,관심도db!$A$14:$X$333,4,0)-VLOOKUP(O14,관심도db!$A$14:$X$333,5,0)</f>
        <v>-370.61000000000058</v>
      </c>
      <c r="R14" s="72">
        <f>VLOOKUP(O14,관심도db!$A$14:$X$333,4,0)-VLOOKUP(O14,관심도db!$A$14:$X$333,6,0)</f>
        <v>-7087.7500000000018</v>
      </c>
      <c r="S14" s="72">
        <f>VLOOKUP(O14,관심도db!$A$14:$X$333,10,0)+VLOOKUP(O14,관심도db!$A$14:$X$333,11,0)+VLOOKUP(O14,관심도db!$A$14:$X$333,12,0)</f>
        <v>912.05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585.02133333333336</v>
      </c>
    </row>
    <row r="15" spans="1:20">
      <c r="A15" s="70" t="s">
        <v>378</v>
      </c>
      <c r="B15" s="70" t="str">
        <f>VLOOKUP(A15,관심도db!$A$14:$X$333,2,0)</f>
        <v>생물공학</v>
      </c>
      <c r="C15" s="72">
        <f>VLOOKUP(A15,관심도db!$A$14:$X$333,4,0)-VLOOKUP(A15,관심도db!$A$14:$X$333,5,0)</f>
        <v>1908.46</v>
      </c>
      <c r="D15" s="72">
        <f>VLOOKUP(A15,관심도db!$A$14:$X$333,4,0)-VLOOKUP(A15,관심도db!$A$14:$X$333,6,0)</f>
        <v>306.99000000000069</v>
      </c>
      <c r="E15" s="72">
        <f>VLOOKUP(A15,관심도db!$A$14:$X$333,10,0)+VLOOKUP(A15,관심도db!$A$14:$X$333,11,0)+VLOOKUP(A15,관심도db!$A$14:$X$333,12,0)</f>
        <v>236.41000000000003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126.87800000000001</v>
      </c>
      <c r="H15" s="74" t="s">
        <v>492</v>
      </c>
      <c r="I15" s="74" t="str">
        <f>VLOOKUP(H15,관심도db!$A$14:$X$333,2,0)</f>
        <v>KSQ 생물공학</v>
      </c>
      <c r="J15" s="72">
        <f>VLOOKUP(H15,관심도db!$A$14:$X$333,4,0)-VLOOKUP(H15,관심도db!$A$14:$X$333,5,0)</f>
        <v>1941.29</v>
      </c>
      <c r="K15" s="72">
        <f>VLOOKUP(H15,관심도db!$A$14:$X$333,4,0)-VLOOKUP(H15,관심도db!$A$14:$X$333,6,0)</f>
        <v>430.96999999999935</v>
      </c>
      <c r="L15" s="72">
        <f>VLOOKUP(H15,관심도db!$A$14:$X$333,10,0)+VLOOKUP(H15,관심도db!$A$14:$X$333,11,0)+VLOOKUP(H15,관심도db!$A$14:$X$333,12,0)</f>
        <v>236.41000000000003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126.87800000000001</v>
      </c>
      <c r="O15" s="74" t="s">
        <v>577</v>
      </c>
      <c r="P15" s="74" t="str">
        <f>VLOOKUP(O15,관심도db!$A$14:$X$333,2,0)</f>
        <v>전자장비,사무용전자제품</v>
      </c>
      <c r="Q15" s="72">
        <f>VLOOKUP(O15,관심도db!$A$14:$X$333,4,0)-VLOOKUP(O15,관심도db!$A$14:$X$333,5,0)</f>
        <v>-3372.7299999999959</v>
      </c>
      <c r="R15" s="72">
        <f>VLOOKUP(O15,관심도db!$A$14:$X$333,4,0)-VLOOKUP(O15,관심도db!$A$14:$X$333,6,0)</f>
        <v>-5972.1399999999994</v>
      </c>
      <c r="S15" s="72">
        <f>VLOOKUP(O15,관심도db!$A$14:$X$333,10,0)+VLOOKUP(O15,관심도db!$A$14:$X$333,11,0)+VLOOKUP(O15,관심도db!$A$14:$X$333,12,0)</f>
        <v>7007.0599999999995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4525.7759999999998</v>
      </c>
    </row>
    <row r="16" spans="1:20">
      <c r="A16" s="70" t="s">
        <v>402</v>
      </c>
      <c r="B16" s="70" t="str">
        <f>VLOOKUP(A16,관심도db!$A$14:$X$333,2,0)</f>
        <v>전자장비와기기</v>
      </c>
      <c r="C16" s="72">
        <f>VLOOKUP(A16,관심도db!$A$14:$X$333,4,0)-VLOOKUP(A16,관심도db!$A$14:$X$333,5,0)</f>
        <v>-3373.25</v>
      </c>
      <c r="D16" s="72">
        <f>VLOOKUP(A16,관심도db!$A$14:$X$333,4,0)-VLOOKUP(A16,관심도db!$A$14:$X$333,6,0)</f>
        <v>-5969.8400000000038</v>
      </c>
      <c r="E16" s="72">
        <f>VLOOKUP(A16,관심도db!$A$14:$X$333,10,0)+VLOOKUP(A16,관심도db!$A$14:$X$333,11,0)+VLOOKUP(A16,관심도db!$A$14:$X$333,12,0)</f>
        <v>7004.73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4523.7953333333335</v>
      </c>
      <c r="H16" s="74" t="s">
        <v>517</v>
      </c>
      <c r="I16" s="74" t="str">
        <f>VLOOKUP(H16,관심도db!$A$14:$X$333,2,0)</f>
        <v>KSQ 전자장비와기기</v>
      </c>
      <c r="J16" s="72">
        <f>VLOOKUP(H16,관심도db!$A$14:$X$333,4,0)-VLOOKUP(H16,관심도db!$A$14:$X$333,5,0)</f>
        <v>1930.3099999999995</v>
      </c>
      <c r="K16" s="72">
        <f>VLOOKUP(H16,관심도db!$A$14:$X$333,4,0)-VLOOKUP(H16,관심도db!$A$14:$X$333,6,0)</f>
        <v>730.31999999999971</v>
      </c>
      <c r="L16" s="72">
        <f>VLOOKUP(H16,관심도db!$A$14:$X$333,10,0)+VLOOKUP(H16,관심도db!$A$14:$X$333,11,0)+VLOOKUP(H16,관심도db!$A$14:$X$333,12,0)</f>
        <v>535.23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430.35599999999999</v>
      </c>
      <c r="O16" s="73"/>
      <c r="P16" s="74"/>
    </row>
    <row r="17" spans="1:20">
      <c r="A17" s="70" t="s">
        <v>237</v>
      </c>
      <c r="B17" s="70" t="str">
        <f>VLOOKUP(A17,관심도db!$A$14:$X$333,2,0)</f>
        <v>우주항공과국방</v>
      </c>
      <c r="C17" s="72">
        <f>VLOOKUP(A17,관심도db!$A$14:$X$333,4,0)-VLOOKUP(A17,관심도db!$A$14:$X$333,5,0)</f>
        <v>2502.67</v>
      </c>
      <c r="D17" s="72">
        <f>VLOOKUP(A17,관심도db!$A$14:$X$333,4,0)-VLOOKUP(A17,관심도db!$A$14:$X$333,6,0)</f>
        <v>-551.55999999999949</v>
      </c>
      <c r="E17" s="72">
        <f>VLOOKUP(A17,관심도db!$A$14:$X$333,10,0)+VLOOKUP(A17,관심도db!$A$14:$X$333,11,0)+VLOOKUP(A17,관심도db!$A$14:$X$333,12,0)</f>
        <v>1482.51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1192.5366666666666</v>
      </c>
      <c r="H17" s="74" t="s">
        <v>238</v>
      </c>
      <c r="I17" s="74" t="str">
        <f>VLOOKUP(H17,관심도db!$A$14:$X$333,2,0)</f>
        <v>KSQ 우주항공과국방</v>
      </c>
      <c r="J17" s="72">
        <f>VLOOKUP(H17,관심도db!$A$14:$X$333,4,0)-VLOOKUP(H17,관심도db!$A$14:$X$333,5,0)</f>
        <v>1664.99</v>
      </c>
      <c r="K17" s="72">
        <f>VLOOKUP(H17,관심도db!$A$14:$X$333,4,0)-VLOOKUP(H17,관심도db!$A$14:$X$333,6,0)</f>
        <v>162.40000000000009</v>
      </c>
      <c r="L17" s="72">
        <f>VLOOKUP(H17,관심도db!$A$14:$X$333,10,0)+VLOOKUP(H17,관심도db!$A$14:$X$333,11,0)+VLOOKUP(H17,관심도db!$A$14:$X$333,12,0)</f>
        <v>62.53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55.518000000000001</v>
      </c>
      <c r="O17" s="73" t="s">
        <v>127</v>
      </c>
      <c r="P17" s="74" t="str">
        <f>VLOOKUP(O17,관심도db!$A$14:$X$333,2,0)</f>
        <v>소매(유통)</v>
      </c>
      <c r="Q17" s="72">
        <f>VLOOKUP(O17,관심도db!$A$14:$X$333,4,0)-VLOOKUP(O17,관심도db!$A$14:$X$333,5,0)</f>
        <v>867.36000000000013</v>
      </c>
      <c r="R17" s="72">
        <f>VLOOKUP(O17,관심도db!$A$14:$X$333,4,0)-VLOOKUP(O17,관심도db!$A$14:$X$333,6,0)</f>
        <v>1026.77</v>
      </c>
      <c r="S17" s="72">
        <f>VLOOKUP(O17,관심도db!$A$14:$X$333,10,0)+VLOOKUP(O17,관심도db!$A$14:$X$333,11,0)+VLOOKUP(O17,관심도db!$A$14:$X$333,12,0)</f>
        <v>506.57000000000005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335.45733333333339</v>
      </c>
    </row>
    <row r="18" spans="1:20">
      <c r="A18" s="70" t="s">
        <v>387</v>
      </c>
      <c r="B18" s="70" t="str">
        <f>VLOOKUP(A18,관심도db!$A$14:$X$333,2,0)</f>
        <v>창업투자</v>
      </c>
      <c r="C18" s="72">
        <f>VLOOKUP(A18,관심도db!$A$14:$X$333,4,0)-VLOOKUP(A18,관심도db!$A$14:$X$333,5,0)</f>
        <v>1524.1100000000001</v>
      </c>
      <c r="D18" s="72">
        <f>VLOOKUP(A18,관심도db!$A$14:$X$333,4,0)-VLOOKUP(A18,관심도db!$A$14:$X$333,6,0)</f>
        <v>922.10999999999967</v>
      </c>
      <c r="E18" s="72">
        <f>VLOOKUP(A18,관심도db!$A$14:$X$333,10,0)+VLOOKUP(A18,관심도db!$A$14:$X$333,11,0)+VLOOKUP(A18,관심도db!$A$14:$X$333,12,0)</f>
        <v>35.33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29.674666666666667</v>
      </c>
      <c r="H18" s="74" t="s">
        <v>501</v>
      </c>
      <c r="I18" s="74" t="str">
        <f>VLOOKUP(H18,관심도db!$A$14:$X$333,2,0)</f>
        <v>KSQ 창업투자</v>
      </c>
      <c r="J18" s="72">
        <f>VLOOKUP(H18,관심도db!$A$14:$X$333,4,0)-VLOOKUP(H18,관심도db!$A$14:$X$333,5,0)</f>
        <v>1513.6599999999994</v>
      </c>
      <c r="K18" s="72">
        <f>VLOOKUP(H18,관심도db!$A$14:$X$333,4,0)-VLOOKUP(H18,관심도db!$A$14:$X$333,6,0)</f>
        <v>911.01999999999953</v>
      </c>
      <c r="L18" s="72">
        <f>VLOOKUP(H18,관심도db!$A$14:$X$333,10,0)+VLOOKUP(H18,관심도db!$A$14:$X$333,11,0)+VLOOKUP(H18,관심도db!$A$14:$X$333,12,0)</f>
        <v>35.33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29.693333333333332</v>
      </c>
      <c r="N18" s="75"/>
      <c r="O18" s="74" t="s">
        <v>181</v>
      </c>
      <c r="P18" s="74" t="str">
        <f>VLOOKUP(O18,관심도db!$A$14:$X$333,2,0)</f>
        <v>WISE 미디어컨텐츠 지수</v>
      </c>
      <c r="Q18" s="75">
        <f>VLOOKUP(O18,관심도db!$A$14:$X$333,4,0)-VLOOKUP(O18,관심도db!$A$14:$X$333,5,0)</f>
        <v>951.38000000000011</v>
      </c>
      <c r="R18" s="72">
        <f>VLOOKUP(O18,관심도db!$A$14:$X$333,4,0)-VLOOKUP(O18,관심도db!$A$14:$X$333,6,0)</f>
        <v>767.48</v>
      </c>
      <c r="S18" s="72">
        <f>VLOOKUP(O18,관심도db!$A$14:$X$333,10,0)+VLOOKUP(O18,관심도db!$A$14:$X$333,11,0)+VLOOKUP(O18,관심도db!$A$14:$X$333,12,0)</f>
        <v>33.69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15.735333333333333</v>
      </c>
    </row>
    <row r="19" spans="1:20">
      <c r="A19" s="70" t="s">
        <v>381</v>
      </c>
      <c r="B19" s="70" t="str">
        <f>VLOOKUP(A19,관심도db!$A$14:$X$333,2,0)</f>
        <v>금융</v>
      </c>
      <c r="C19" s="72">
        <f>VLOOKUP(A19,관심도db!$A$14:$X$333,4,0)-VLOOKUP(A19,관심도db!$A$14:$X$333,5,0)</f>
        <v>4426.7299999999996</v>
      </c>
      <c r="D19" s="72">
        <f>VLOOKUP(A19,관심도db!$A$14:$X$333,4,0)-VLOOKUP(A19,관심도db!$A$14:$X$333,6,0)</f>
        <v>7311.5999999999985</v>
      </c>
      <c r="E19" s="72">
        <f>VLOOKUP(A19,관심도db!$A$14:$X$333,10,0)+VLOOKUP(A19,관심도db!$A$14:$X$333,11,0)+VLOOKUP(A19,관심도db!$A$14:$X$333,12,0)</f>
        <v>1537.56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719.93466666666654</v>
      </c>
      <c r="H19" s="74" t="s">
        <v>495</v>
      </c>
      <c r="I19" s="74" t="str">
        <f>VLOOKUP(H19,관심도db!$A$14:$X$333,2,0)</f>
        <v>KSQ 금융</v>
      </c>
      <c r="J19" s="72">
        <f>VLOOKUP(H19,관심도db!$A$14:$X$333,4,0)-VLOOKUP(H19,관심도db!$A$14:$X$333,5,0)</f>
        <v>1489.9499999999998</v>
      </c>
      <c r="K19" s="72">
        <f>VLOOKUP(H19,관심도db!$A$14:$X$333,4,0)-VLOOKUP(H19,관심도db!$A$14:$X$333,6,0)</f>
        <v>808.8799999999992</v>
      </c>
      <c r="L19" s="72">
        <f>VLOOKUP(H19,관심도db!$A$14:$X$333,10,0)+VLOOKUP(H19,관심도db!$A$14:$X$333,11,0)+VLOOKUP(H19,관심도db!$A$14:$X$333,12,0)</f>
        <v>38.270000000000003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29.046666666666667</v>
      </c>
      <c r="O19" s="74" t="s">
        <v>580</v>
      </c>
      <c r="P19" s="74" t="str">
        <f>VLOOKUP(O19,관심도db!$A$14:$X$333,2,0)</f>
        <v>전기제품</v>
      </c>
      <c r="Q19" s="72">
        <f>VLOOKUP(O19,관심도db!$A$14:$X$333,4,0)-VLOOKUP(O19,관심도db!$A$14:$X$333,5,0)</f>
        <v>1616.92</v>
      </c>
      <c r="R19" s="72">
        <f>VLOOKUP(O19,관심도db!$A$14:$X$333,4,0)-VLOOKUP(O19,관심도db!$A$14:$X$333,6,0)</f>
        <v>-4522.1900000000005</v>
      </c>
      <c r="S19" s="72">
        <f>VLOOKUP(O19,관심도db!$A$14:$X$333,10,0)+VLOOKUP(O19,관심도db!$A$14:$X$333,11,0)+VLOOKUP(O19,관심도db!$A$14:$X$333,12,0)</f>
        <v>1028.3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597.22533333333331</v>
      </c>
    </row>
    <row r="20" spans="1:20">
      <c r="A20" s="70" t="s">
        <v>386</v>
      </c>
      <c r="B20" s="70" t="str">
        <f>VLOOKUP(A20,관심도db!$A$14:$X$333,2,0)</f>
        <v>다각화된금융</v>
      </c>
      <c r="C20" s="72">
        <f>VLOOKUP(A20,관심도db!$A$14:$X$333,4,0)-VLOOKUP(A20,관심도db!$A$14:$X$333,5,0)</f>
        <v>1703.88</v>
      </c>
      <c r="D20" s="72">
        <f>VLOOKUP(A20,관심도db!$A$14:$X$333,4,0)-VLOOKUP(A20,관심도db!$A$14:$X$333,6,0)</f>
        <v>1012.8099999999995</v>
      </c>
      <c r="E20" s="72">
        <f>VLOOKUP(A20,관심도db!$A$14:$X$333,10,0)+VLOOKUP(A20,관심도db!$A$14:$X$333,11,0)+VLOOKUP(A20,관심도db!$A$14:$X$333,12,0)</f>
        <v>40.6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31.553333333333335</v>
      </c>
      <c r="H20" s="74" t="s">
        <v>500</v>
      </c>
      <c r="I20" s="74" t="str">
        <f>VLOOKUP(H20,관심도db!$A$14:$X$333,2,0)</f>
        <v>KSQ 다각화된금융</v>
      </c>
      <c r="J20" s="72">
        <f>VLOOKUP(H20,관심도db!$A$14:$X$333,4,0)-VLOOKUP(H20,관심도db!$A$14:$X$333,5,0)</f>
        <v>1480.1099999999997</v>
      </c>
      <c r="K20" s="72">
        <f>VLOOKUP(H20,관심도db!$A$14:$X$333,4,0)-VLOOKUP(H20,관심도db!$A$14:$X$333,6,0)</f>
        <v>764.96</v>
      </c>
      <c r="L20" s="72">
        <f>VLOOKUP(H20,관심도db!$A$14:$X$333,10,0)+VLOOKUP(H20,관심도db!$A$14:$X$333,11,0)+VLOOKUP(H20,관심도db!$A$14:$X$333,12,0)</f>
        <v>36.94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29.479999999999997</v>
      </c>
      <c r="O20" s="73" t="s">
        <v>179</v>
      </c>
      <c r="P20" s="74" t="str">
        <f>VLOOKUP(O20,관심도db!$A$14:$X$333,2,0)</f>
        <v>WISE 여행레저 지수</v>
      </c>
      <c r="Q20" s="72">
        <f>VLOOKUP(O20,관심도db!$A$14:$X$333,4,0)-VLOOKUP(O20,관심도db!$A$14:$X$333,5,0)</f>
        <v>92.3599999999999</v>
      </c>
      <c r="R20" s="72">
        <f>VLOOKUP(O20,관심도db!$A$14:$X$333,4,0)-VLOOKUP(O20,관심도db!$A$14:$X$333,6,0)</f>
        <v>16.190000000000055</v>
      </c>
      <c r="S20" s="72">
        <f>VLOOKUP(O20,관심도db!$A$14:$X$333,10,0)+VLOOKUP(O20,관심도db!$A$14:$X$333,11,0)+VLOOKUP(O20,관심도db!$A$14:$X$333,12,0)</f>
        <v>234.69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170.39666666666668</v>
      </c>
    </row>
    <row r="21" spans="1:20" ht="13.2">
      <c r="A21" s="70" t="s">
        <v>423</v>
      </c>
      <c r="B21" s="70" t="str">
        <f>VLOOKUP(A21,관심도db!$A$14:$X$333,2,0)</f>
        <v>독립전력생산및에너지거래</v>
      </c>
      <c r="C21" s="72">
        <f>VLOOKUP(A21,관심도db!$A$14:$X$333,4,0)-VLOOKUP(A21,관심도db!$A$14:$X$333,5,0)</f>
        <v>-142800740</v>
      </c>
      <c r="D21" s="72">
        <f>VLOOKUP(A21,관심도db!$A$14:$X$333,4,0)-VLOOKUP(A21,관심도db!$A$14:$X$333,6,0)</f>
        <v>-142800740</v>
      </c>
      <c r="E21" s="72">
        <f>VLOOKUP(A21,관심도db!$A$14:$X$333,10,0)+VLOOKUP(A21,관심도db!$A$14:$X$333,11,0)+VLOOKUP(A21,관심도db!$A$14:$X$333,12,0)</f>
        <v>0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0</v>
      </c>
      <c r="H21" s="74"/>
      <c r="I21" s="79" t="s">
        <v>876</v>
      </c>
      <c r="J21" s="72">
        <f>SUM(관심도db!$D$360:$D$364)-SUM(관심도db!$E$360:$E$364)</f>
        <v>1403.3800000000006</v>
      </c>
      <c r="K21" s="72">
        <f>SUM(관심도db!$D$360:$D$364)-SUM(관심도db!$F$360:$F$364)</f>
        <v>390.8100000000004</v>
      </c>
      <c r="L21" s="72">
        <f>SUM(관심도db!$G$360:$I$364)</f>
        <v>1399.1499999999999</v>
      </c>
      <c r="M21" s="72">
        <f>SUM(관심도db!$G$359:$I$364)-AVERAGE(관심도db!$J$360:$X$364)</f>
        <v>1374.4421333333332</v>
      </c>
      <c r="O21" s="73"/>
      <c r="P21" s="74"/>
    </row>
    <row r="22" spans="1:20">
      <c r="A22" s="70" t="s">
        <v>398</v>
      </c>
      <c r="B22" s="70" t="str">
        <f>VLOOKUP(A22,관심도db!$A$14:$X$333,2,0)</f>
        <v>기술하드웨어와장비</v>
      </c>
      <c r="C22" s="72">
        <f>VLOOKUP(A22,관심도db!$A$14:$X$333,4,0)-VLOOKUP(A22,관심도db!$A$14:$X$333,5,0)</f>
        <v>-4085.8199999999997</v>
      </c>
      <c r="D22" s="72">
        <f>VLOOKUP(A22,관심도db!$A$14:$X$333,4,0)-VLOOKUP(A22,관심도db!$A$14:$X$333,6,0)</f>
        <v>-12255.18</v>
      </c>
      <c r="E22" s="72">
        <f>VLOOKUP(A22,관심도db!$A$14:$X$333,10,0)+VLOOKUP(A22,관심도db!$A$14:$X$333,11,0)+VLOOKUP(A22,관심도db!$A$14:$X$333,12,0)</f>
        <v>7095.66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4561.0753333333323</v>
      </c>
      <c r="H22" s="74" t="s">
        <v>513</v>
      </c>
      <c r="I22" s="74" t="str">
        <f>VLOOKUP(H22,관심도db!$A$14:$X$333,2,0)</f>
        <v>KSQ 기술하드웨어와장비</v>
      </c>
      <c r="J22" s="72">
        <f>VLOOKUP(H22,관심도db!$A$14:$X$333,4,0)-VLOOKUP(H22,관심도db!$A$14:$X$333,5,0)</f>
        <v>1205.7800000000007</v>
      </c>
      <c r="K22" s="72">
        <f>VLOOKUP(H22,관심도db!$A$14:$X$333,4,0)-VLOOKUP(H22,관심도db!$A$14:$X$333,6,0)</f>
        <v>-5387.7100000000009</v>
      </c>
      <c r="L22" s="72">
        <f>VLOOKUP(H22,관심도db!$A$14:$X$333,10,0)+VLOOKUP(H22,관심도db!$A$14:$X$333,11,0)+VLOOKUP(H22,관심도db!$A$14:$X$333,12,0)</f>
        <v>563.88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433.25266666666664</v>
      </c>
      <c r="O22" s="73"/>
      <c r="P22" s="74"/>
    </row>
    <row r="23" spans="1:20">
      <c r="A23" s="70" t="s">
        <v>379</v>
      </c>
      <c r="B23" s="70" t="str">
        <f>VLOOKUP(A23,관심도db!$A$14:$X$333,2,0)</f>
        <v>제약</v>
      </c>
      <c r="C23" s="72">
        <f>VLOOKUP(A23,관심도db!$A$14:$X$333,4,0)-VLOOKUP(A23,관심도db!$A$14:$X$333,5,0)</f>
        <v>1048.5200000000004</v>
      </c>
      <c r="D23" s="72">
        <f>VLOOKUP(A23,관심도db!$A$14:$X$333,4,0)-VLOOKUP(A23,관심도db!$A$14:$X$333,6,0)</f>
        <v>-996.97999999999956</v>
      </c>
      <c r="E23" s="72">
        <f>VLOOKUP(A23,관심도db!$A$14:$X$333,10,0)+VLOOKUP(A23,관심도db!$A$14:$X$333,11,0)+VLOOKUP(A23,관심도db!$A$14:$X$333,12,0)</f>
        <v>577.32999999999993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368.33333333333331</v>
      </c>
      <c r="H23" s="74" t="s">
        <v>493</v>
      </c>
      <c r="I23" s="74" t="str">
        <f>VLOOKUP(H23,관심도db!$A$14:$X$333,2,0)</f>
        <v>KSQ 제약</v>
      </c>
      <c r="J23" s="72">
        <f>VLOOKUP(H23,관심도db!$A$14:$X$333,4,0)-VLOOKUP(H23,관심도db!$A$14:$X$333,5,0)</f>
        <v>987.05000000000018</v>
      </c>
      <c r="K23" s="72">
        <f>VLOOKUP(H23,관심도db!$A$14:$X$333,4,0)-VLOOKUP(H23,관심도db!$A$14:$X$333,6,0)</f>
        <v>56.4399999999996</v>
      </c>
      <c r="L23" s="72">
        <f>VLOOKUP(H23,관심도db!$A$14:$X$333,10,0)+VLOOKUP(H23,관심도db!$A$14:$X$333,11,0)+VLOOKUP(H23,관심도db!$A$14:$X$333,12,0)</f>
        <v>321.84000000000003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239.67533333333336</v>
      </c>
      <c r="O23" s="73" t="s">
        <v>578</v>
      </c>
      <c r="P23" s="74" t="str">
        <f>VLOOKUP(O23,관심도db!$A$14:$X$333,2,0)</f>
        <v>반도체</v>
      </c>
      <c r="Q23" s="72">
        <f>VLOOKUP(O23,관심도db!$A$14:$X$333,4,0)-VLOOKUP(O23,관심도db!$A$14:$X$333,5,0)</f>
        <v>30572.149999999965</v>
      </c>
      <c r="R23" s="72">
        <f>VLOOKUP(O23,관심도db!$A$14:$X$333,4,0)-VLOOKUP(O23,관심도db!$A$14:$X$333,6,0)</f>
        <v>28589.809999999998</v>
      </c>
      <c r="S23" s="72">
        <f>VLOOKUP(O23,관심도db!$A$14:$X$333,10,0)+VLOOKUP(O23,관심도db!$A$14:$X$333,11,0)+VLOOKUP(O23,관심도db!$A$14:$X$333,12,0)</f>
        <v>47329.120000000003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29622.743333333336</v>
      </c>
    </row>
    <row r="24" spans="1:20">
      <c r="A24" s="70" t="s">
        <v>406</v>
      </c>
      <c r="B24" s="70" t="str">
        <f>VLOOKUP(A24,관심도db!$A$14:$X$333,2,0)</f>
        <v>전기제품</v>
      </c>
      <c r="C24" s="72">
        <f>VLOOKUP(A24,관심도db!$A$14:$X$333,4,0)-VLOOKUP(A24,관심도db!$A$14:$X$333,5,0)</f>
        <v>1616.92</v>
      </c>
      <c r="D24" s="72">
        <f>VLOOKUP(A24,관심도db!$A$14:$X$333,4,0)-VLOOKUP(A24,관심도db!$A$14:$X$333,6,0)</f>
        <v>-4522.1900000000005</v>
      </c>
      <c r="E24" s="72">
        <f>VLOOKUP(A24,관심도db!$A$14:$X$333,10,0)+VLOOKUP(A24,관심도db!$A$14:$X$333,11,0)+VLOOKUP(A24,관심도db!$A$14:$X$333,12,0)</f>
        <v>1028.3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597.22533333333331</v>
      </c>
      <c r="H24" s="74" t="s">
        <v>522</v>
      </c>
      <c r="I24" s="74" t="str">
        <f>VLOOKUP(H24,관심도db!$A$14:$X$333,2,0)</f>
        <v>KSQ 전기제품</v>
      </c>
      <c r="J24" s="72">
        <f>VLOOKUP(H24,관심도db!$A$14:$X$333,4,0)-VLOOKUP(H24,관심도db!$A$14:$X$333,5,0)</f>
        <v>907.15000000000055</v>
      </c>
      <c r="K24" s="72">
        <f>VLOOKUP(H24,관심도db!$A$14:$X$333,4,0)-VLOOKUP(H24,관심도db!$A$14:$X$333,6,0)</f>
        <v>-241.38999999999942</v>
      </c>
      <c r="L24" s="72">
        <f>VLOOKUP(H24,관심도db!$A$14:$X$333,10,0)+VLOOKUP(H24,관심도db!$A$14:$X$333,11,0)+VLOOKUP(H24,관심도db!$A$14:$X$333,12,0)</f>
        <v>247.57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156.35466666666667</v>
      </c>
      <c r="O24" s="73"/>
      <c r="P24" s="74"/>
    </row>
    <row r="25" spans="1:20">
      <c r="A25" s="70" t="s">
        <v>404</v>
      </c>
      <c r="B25" s="70" t="str">
        <f>VLOOKUP(A25,관심도db!$A$14:$X$333,2,0)</f>
        <v>전자와 전기제품</v>
      </c>
      <c r="C25" s="72">
        <f>VLOOKUP(A25,관심도db!$A$14:$X$333,4,0)-VLOOKUP(A25,관심도db!$A$14:$X$333,5,0)</f>
        <v>-2960.8499999999985</v>
      </c>
      <c r="D25" s="72">
        <f>VLOOKUP(A25,관심도db!$A$14:$X$333,4,0)-VLOOKUP(A25,관심도db!$A$14:$X$333,6,0)</f>
        <v>-10205.829999999998</v>
      </c>
      <c r="E25" s="72">
        <f>VLOOKUP(A25,관심도db!$A$14:$X$333,10,0)+VLOOKUP(A25,관심도db!$A$14:$X$333,11,0)+VLOOKUP(A25,관심도db!$A$14:$X$333,12,0)</f>
        <v>1884.19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1027.3380000000002</v>
      </c>
      <c r="H25" s="74" t="s">
        <v>520</v>
      </c>
      <c r="I25" s="74" t="str">
        <f>VLOOKUP(H25,관심도db!$A$14:$X$333,2,0)</f>
        <v>KSQ 전자와 전기제품</v>
      </c>
      <c r="J25" s="72">
        <f>VLOOKUP(H25,관심도db!$A$14:$X$333,4,0)-VLOOKUP(H25,관심도db!$A$14:$X$333,5,0)</f>
        <v>887.59000000000015</v>
      </c>
      <c r="K25" s="72">
        <f>VLOOKUP(H25,관심도db!$A$14:$X$333,4,0)-VLOOKUP(H25,관심도db!$A$14:$X$333,6,0)</f>
        <v>-350.11000000000058</v>
      </c>
      <c r="L25" s="72">
        <f>VLOOKUP(H25,관심도db!$A$14:$X$333,10,0)+VLOOKUP(H25,관심도db!$A$14:$X$333,11,0)+VLOOKUP(H25,관심도db!$A$14:$X$333,12,0)</f>
        <v>247.57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156.33333333333334</v>
      </c>
      <c r="O25" s="73"/>
      <c r="P25" s="74"/>
    </row>
    <row r="26" spans="1:20">
      <c r="A26" s="70" t="s">
        <v>373</v>
      </c>
      <c r="B26" s="70" t="str">
        <f>VLOOKUP(A26,관심도db!$A$14:$X$333,2,0)</f>
        <v>건강관리장비와서비스</v>
      </c>
      <c r="C26" s="72">
        <f>VLOOKUP(A26,관심도db!$A$14:$X$333,4,0)-VLOOKUP(A26,관심도db!$A$14:$X$333,5,0)</f>
        <v>886.90000000000009</v>
      </c>
      <c r="D26" s="72">
        <f>VLOOKUP(A26,관심도db!$A$14:$X$333,4,0)-VLOOKUP(A26,관심도db!$A$14:$X$333,6,0)</f>
        <v>-404.07000000000016</v>
      </c>
      <c r="E26" s="72">
        <f>VLOOKUP(A26,관심도db!$A$14:$X$333,10,0)+VLOOKUP(A26,관심도db!$A$14:$X$333,11,0)+VLOOKUP(A26,관심도db!$A$14:$X$333,12,0)</f>
        <v>143.04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106.46799999999999</v>
      </c>
      <c r="H26" s="74" t="s">
        <v>487</v>
      </c>
      <c r="I26" s="74" t="str">
        <f>VLOOKUP(H26,관심도db!$A$14:$X$333,2,0)</f>
        <v>KSQ 건강관리장비와서비스</v>
      </c>
      <c r="J26" s="72">
        <f>VLOOKUP(H26,관심도db!$A$14:$X$333,4,0)-VLOOKUP(H26,관심도db!$A$14:$X$333,5,0)</f>
        <v>885.07000000000016</v>
      </c>
      <c r="K26" s="72">
        <f>VLOOKUP(H26,관심도db!$A$14:$X$333,4,0)-VLOOKUP(H26,관심도db!$A$14:$X$333,6,0)</f>
        <v>-382.93000000000029</v>
      </c>
      <c r="L26" s="72">
        <f>VLOOKUP(H26,관심도db!$A$14:$X$333,10,0)+VLOOKUP(H26,관심도db!$A$14:$X$333,11,0)+VLOOKUP(H26,관심도db!$A$14:$X$333,12,0)</f>
        <v>142.41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106.11133333333333</v>
      </c>
      <c r="O26" s="74" t="s">
        <v>188</v>
      </c>
      <c r="P26" s="74" t="str">
        <f>VLOOKUP(O26,관심도db!$A$14:$X$333,2,0)</f>
        <v>소프트웨어</v>
      </c>
      <c r="Q26" s="72">
        <f>VLOOKUP(O26,관심도db!$A$14:$X$333,4,0)-VLOOKUP(O26,관심도db!$A$14:$X$333,5,0)</f>
        <v>-10487.5</v>
      </c>
      <c r="R26" s="72">
        <f>VLOOKUP(O26,관심도db!$A$14:$X$333,4,0)-VLOOKUP(O26,관심도db!$A$14:$X$333,6,0)</f>
        <v>-12744.41</v>
      </c>
      <c r="S26" s="72">
        <f>VLOOKUP(O26,관심도db!$A$14:$X$333,10,0)+VLOOKUP(O26,관심도db!$A$14:$X$333,11,0)+VLOOKUP(O26,관심도db!$A$14:$X$333,12,0)</f>
        <v>937.7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14.713333333333139</v>
      </c>
    </row>
    <row r="27" spans="1:20">
      <c r="A27" s="70" t="s">
        <v>334</v>
      </c>
      <c r="B27" s="70" t="str">
        <f>VLOOKUP(A27,관심도db!$A$14:$X$333,2,0)</f>
        <v>기계</v>
      </c>
      <c r="C27" s="72">
        <f>VLOOKUP(A27,관심도db!$A$14:$X$333,4,0)-VLOOKUP(A27,관심도db!$A$14:$X$333,5,0)</f>
        <v>-370.61000000000058</v>
      </c>
      <c r="D27" s="72">
        <f>VLOOKUP(A27,관심도db!$A$14:$X$333,4,0)-VLOOKUP(A27,관심도db!$A$14:$X$333,6,0)</f>
        <v>-7087.7500000000018</v>
      </c>
      <c r="E27" s="72">
        <f>VLOOKUP(A27,관심도db!$A$14:$X$333,10,0)+VLOOKUP(A27,관심도db!$A$14:$X$333,11,0)+VLOOKUP(A27,관심도db!$A$14:$X$333,12,0)</f>
        <v>912.05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585.02133333333336</v>
      </c>
      <c r="H27" s="74" t="s">
        <v>446</v>
      </c>
      <c r="I27" s="74" t="str">
        <f>VLOOKUP(H27,관심도db!$A$14:$X$333,2,0)</f>
        <v>KSQ 기계</v>
      </c>
      <c r="J27" s="72">
        <f>VLOOKUP(H27,관심도db!$A$14:$X$333,4,0)-VLOOKUP(H27,관심도db!$A$14:$X$333,5,0)</f>
        <v>849.55000000000018</v>
      </c>
      <c r="K27" s="72">
        <f>VLOOKUP(H27,관심도db!$A$14:$X$333,4,0)-VLOOKUP(H27,관심도db!$A$14:$X$333,6,0)</f>
        <v>-4764.130000000001</v>
      </c>
      <c r="L27" s="72">
        <f>VLOOKUP(H27,관심도db!$A$14:$X$333,10,0)+VLOOKUP(H27,관심도db!$A$14:$X$333,11,0)+VLOOKUP(H27,관심도db!$A$14:$X$333,12,0)</f>
        <v>74.930000000000007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38.108000000000011</v>
      </c>
      <c r="O27" s="74" t="s">
        <v>134</v>
      </c>
      <c r="P27" s="74" t="str">
        <f>VLOOKUP(O27,관심도db!$A$14:$X$333,2,0)</f>
        <v>IT하드웨어</v>
      </c>
      <c r="Q27" s="72">
        <f>VLOOKUP(O27,관심도db!$A$14:$X$333,4,0)-VLOOKUP(O27,관심도db!$A$14:$X$333,5,0)</f>
        <v>-4085.8199999999997</v>
      </c>
      <c r="R27" s="72">
        <f>VLOOKUP(O27,관심도db!$A$14:$X$333,4,0)-VLOOKUP(O27,관심도db!$A$14:$X$333,6,0)</f>
        <v>-12255.18</v>
      </c>
      <c r="S27" s="72">
        <f>VLOOKUP(O27,관심도db!$A$14:$X$333,10,0)+VLOOKUP(O27,관심도db!$A$14:$X$333,11,0)+VLOOKUP(O27,관심도db!$A$14:$X$333,12,0)</f>
        <v>7095.66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4561.0753333333323</v>
      </c>
    </row>
    <row r="28" spans="1:20">
      <c r="A28" s="70" t="s">
        <v>374</v>
      </c>
      <c r="B28" s="70" t="str">
        <f>VLOOKUP(A28,관심도db!$A$14:$X$333,2,0)</f>
        <v>건강관리장비와용품</v>
      </c>
      <c r="C28" s="72">
        <f>VLOOKUP(A28,관심도db!$A$14:$X$333,4,0)-VLOOKUP(A28,관심도db!$A$14:$X$333,5,0)</f>
        <v>820.13999999999987</v>
      </c>
      <c r="D28" s="72">
        <f>VLOOKUP(A28,관심도db!$A$14:$X$333,4,0)-VLOOKUP(A28,관심도db!$A$14:$X$333,6,0)</f>
        <v>-255.28999999999996</v>
      </c>
      <c r="E28" s="72">
        <f>VLOOKUP(A28,관심도db!$A$14:$X$333,10,0)+VLOOKUP(A28,관심도db!$A$14:$X$333,11,0)+VLOOKUP(A28,관심도db!$A$14:$X$333,12,0)</f>
        <v>127.73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98.608000000000004</v>
      </c>
      <c r="H28" s="74" t="s">
        <v>488</v>
      </c>
      <c r="I28" s="74" t="str">
        <f>VLOOKUP(H28,관심도db!$A$14:$X$333,2,0)</f>
        <v>KSQ 건강관리장비와용품</v>
      </c>
      <c r="J28" s="72">
        <f>VLOOKUP(H28,관심도db!$A$14:$X$333,4,0)-VLOOKUP(H28,관심도db!$A$14:$X$333,5,0)</f>
        <v>816.49000000000024</v>
      </c>
      <c r="K28" s="72">
        <f>VLOOKUP(H28,관심도db!$A$14:$X$333,4,0)-VLOOKUP(H28,관심도db!$A$14:$X$333,6,0)</f>
        <v>-240.17000000000007</v>
      </c>
      <c r="L28" s="72">
        <f>VLOOKUP(H28,관심도db!$A$14:$X$333,10,0)+VLOOKUP(H28,관심도db!$A$14:$X$333,11,0)+VLOOKUP(H28,관심도db!$A$14:$X$333,12,0)</f>
        <v>127.1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98.25066666666666</v>
      </c>
      <c r="O28" s="74" t="s">
        <v>573</v>
      </c>
      <c r="P28" s="74" t="str">
        <f>VLOOKUP(O28,관심도db!$A$14:$X$333,2,0)</f>
        <v>게임소프트웨어</v>
      </c>
      <c r="Q28" s="72">
        <f>VLOOKUP(O28,관심도db!$A$14:$X$333,4,0)-VLOOKUP(O28,관심도db!$A$14:$X$333,5,0)</f>
        <v>286.76</v>
      </c>
      <c r="R28" s="72">
        <f>VLOOKUP(O28,관심도db!$A$14:$X$333,4,0)-VLOOKUP(O28,관심도db!$A$14:$X$333,6,0)</f>
        <v>-79.460000000000036</v>
      </c>
      <c r="S28" s="72">
        <f>VLOOKUP(O28,관심도db!$A$14:$X$333,10,0)+VLOOKUP(O28,관심도db!$A$14:$X$333,11,0)+VLOOKUP(O28,관심도db!$A$14:$X$333,12,0)</f>
        <v>109.6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56.029999999999994</v>
      </c>
    </row>
    <row r="29" spans="1:20">
      <c r="A29" s="70" t="s">
        <v>319</v>
      </c>
      <c r="B29" s="70" t="str">
        <f>VLOOKUP(A29,관심도db!$A$14:$X$333,2,0)</f>
        <v>소재</v>
      </c>
      <c r="C29" s="72">
        <f>VLOOKUP(A29,관심도db!$A$14:$X$333,4,0)-VLOOKUP(A29,관심도db!$A$14:$X$333,5,0)</f>
        <v>2723.619999999999</v>
      </c>
      <c r="D29" s="72">
        <f>VLOOKUP(A29,관심도db!$A$14:$X$333,4,0)-VLOOKUP(A29,관심도db!$A$14:$X$333,6,0)</f>
        <v>-1181.9800000000032</v>
      </c>
      <c r="E29" s="72">
        <f>VLOOKUP(A29,관심도db!$A$14:$X$333,10,0)+VLOOKUP(A29,관심도db!$A$14:$X$333,11,0)+VLOOKUP(A29,관심도db!$A$14:$X$333,12,0)</f>
        <v>1357.97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994.12666666666678</v>
      </c>
      <c r="H29" s="74" t="s">
        <v>431</v>
      </c>
      <c r="I29" s="74" t="str">
        <f>VLOOKUP(H29,관심도db!$A$14:$X$333,2,0)</f>
        <v>KSQ 소재</v>
      </c>
      <c r="J29" s="72">
        <f>VLOOKUP(H29,관심도db!$A$14:$X$333,4,0)-VLOOKUP(H29,관심도db!$A$14:$X$333,5,0)</f>
        <v>710.46</v>
      </c>
      <c r="K29" s="72">
        <f>VLOOKUP(H29,관심도db!$A$14:$X$333,4,0)-VLOOKUP(H29,관심도db!$A$14:$X$333,6,0)</f>
        <v>-370.66000000000031</v>
      </c>
      <c r="L29" s="72">
        <f>VLOOKUP(H29,관심도db!$A$14:$X$333,10,0)+VLOOKUP(H29,관심도db!$A$14:$X$333,11,0)+VLOOKUP(H29,관심도db!$A$14:$X$333,12,0)</f>
        <v>127.35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76.99133333333333</v>
      </c>
      <c r="O29" s="73" t="s">
        <v>119</v>
      </c>
      <c r="P29" s="74" t="str">
        <f>VLOOKUP(O29,관심도db!$A$14:$X$333,2,0)</f>
        <v>건설,건축관련</v>
      </c>
      <c r="Q29" s="72">
        <f>VLOOKUP(O29,관심도db!$A$14:$X$333,4,0)-VLOOKUP(O29,관심도db!$A$14:$X$333,5,0)</f>
        <v>1045.9499999999998</v>
      </c>
      <c r="R29" s="72">
        <f>VLOOKUP(O29,관심도db!$A$14:$X$333,4,0)-VLOOKUP(O29,관심도db!$A$14:$X$333,6,0)</f>
        <v>-1995.8199999999997</v>
      </c>
      <c r="S29" s="72">
        <f>VLOOKUP(O29,관심도db!$A$14:$X$333,10,0)+VLOOKUP(O29,관심도db!$A$14:$X$333,11,0)+VLOOKUP(O29,관심도db!$A$14:$X$333,12,0)</f>
        <v>747.88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586.57266666666669</v>
      </c>
    </row>
    <row r="30" spans="1:20">
      <c r="A30" s="70" t="s">
        <v>320</v>
      </c>
      <c r="B30" s="70" t="str">
        <f>VLOOKUP(A30,관심도db!$A$14:$X$333,2,0)</f>
        <v>소재</v>
      </c>
      <c r="C30" s="72">
        <f>VLOOKUP(A30,관심도db!$A$14:$X$333,4,0)-VLOOKUP(A30,관심도db!$A$14:$X$333,5,0)</f>
        <v>2723.619999999999</v>
      </c>
      <c r="D30" s="72">
        <f>VLOOKUP(A30,관심도db!$A$14:$X$333,4,0)-VLOOKUP(A30,관심도db!$A$14:$X$333,6,0)</f>
        <v>-1181.9800000000032</v>
      </c>
      <c r="E30" s="72">
        <f>VLOOKUP(A30,관심도db!$A$14:$X$333,10,0)+VLOOKUP(A30,관심도db!$A$14:$X$333,11,0)+VLOOKUP(A30,관심도db!$A$14:$X$333,12,0)</f>
        <v>1357.97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994.12666666666678</v>
      </c>
      <c r="H30" s="74" t="s">
        <v>432</v>
      </c>
      <c r="I30" s="74" t="str">
        <f>VLOOKUP(H30,관심도db!$A$14:$X$333,2,0)</f>
        <v>KSQ 소재</v>
      </c>
      <c r="J30" s="72">
        <f>VLOOKUP(H30,관심도db!$A$14:$X$333,4,0)-VLOOKUP(H30,관심도db!$A$14:$X$333,5,0)</f>
        <v>710.46</v>
      </c>
      <c r="K30" s="72">
        <f>VLOOKUP(H30,관심도db!$A$14:$X$333,4,0)-VLOOKUP(H30,관심도db!$A$14:$X$333,6,0)</f>
        <v>-370.66000000000031</v>
      </c>
      <c r="L30" s="72">
        <f>VLOOKUP(H30,관심도db!$A$14:$X$333,10,0)+VLOOKUP(H30,관심도db!$A$14:$X$333,11,0)+VLOOKUP(H30,관심도db!$A$14:$X$333,12,0)</f>
        <v>127.35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76.99133333333333</v>
      </c>
      <c r="O30" s="74" t="s">
        <v>120</v>
      </c>
      <c r="P30" s="74" t="str">
        <f>VLOOKUP(O30,관심도db!$A$14:$X$333,2,0)</f>
        <v>기계</v>
      </c>
      <c r="Q30" s="72">
        <f>VLOOKUP(O30,관심도db!$A$14:$X$333,4,0)-VLOOKUP(O30,관심도db!$A$14:$X$333,5,0)</f>
        <v>801.93000000000029</v>
      </c>
      <c r="R30" s="72">
        <f>VLOOKUP(O30,관심도db!$A$14:$X$333,4,0)-VLOOKUP(O30,관심도db!$A$14:$X$333,6,0)</f>
        <v>-12195.529999999999</v>
      </c>
      <c r="S30" s="72">
        <f>VLOOKUP(O30,관심도db!$A$14:$X$333,10,0)+VLOOKUP(O30,관심도db!$A$14:$X$333,11,0)+VLOOKUP(O30,관심도db!$A$14:$X$333,12,0)</f>
        <v>2480.75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1790.2826666666667</v>
      </c>
    </row>
    <row r="31" spans="1:20">
      <c r="A31" s="70" t="s">
        <v>323</v>
      </c>
      <c r="B31" s="70" t="str">
        <f>VLOOKUP(A31,관심도db!$A$14:$X$333,2,0)</f>
        <v>비철금속</v>
      </c>
      <c r="C31" s="72">
        <f>VLOOKUP(A31,관심도db!$A$14:$X$333,4,0)-VLOOKUP(A31,관심도db!$A$14:$X$333,5,0)</f>
        <v>633.46</v>
      </c>
      <c r="D31" s="72">
        <f>VLOOKUP(A31,관심도db!$A$14:$X$333,4,0)-VLOOKUP(A31,관심도db!$A$14:$X$333,6,0)</f>
        <v>-138.47000000000003</v>
      </c>
      <c r="E31" s="72">
        <f>VLOOKUP(A31,관심도db!$A$14:$X$333,10,0)+VLOOKUP(A31,관심도db!$A$14:$X$333,11,0)+VLOOKUP(A31,관심도db!$A$14:$X$333,12,0)</f>
        <v>101.55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69.595333333333329</v>
      </c>
      <c r="H31" s="74" t="s">
        <v>435</v>
      </c>
      <c r="I31" s="74" t="str">
        <f>VLOOKUP(H31,관심도db!$A$14:$X$333,2,0)</f>
        <v>KSQ 비철금속</v>
      </c>
      <c r="J31" s="72">
        <f>VLOOKUP(H31,관심도db!$A$14:$X$333,4,0)-VLOOKUP(H31,관심도db!$A$14:$X$333,5,0)</f>
        <v>620.71</v>
      </c>
      <c r="K31" s="72">
        <f>VLOOKUP(H31,관심도db!$A$14:$X$333,4,0)-VLOOKUP(H31,관심도db!$A$14:$X$333,6,0)</f>
        <v>395.12</v>
      </c>
      <c r="L31" s="72">
        <f>VLOOKUP(H31,관심도db!$A$14:$X$333,10,0)+VLOOKUP(H31,관심도db!$A$14:$X$333,11,0)+VLOOKUP(H31,관심도db!$A$14:$X$333,12,0)</f>
        <v>21.57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18.401333333333334</v>
      </c>
      <c r="O31" s="74" t="s">
        <v>123</v>
      </c>
      <c r="P31" s="74" t="str">
        <f>VLOOKUP(O31,관심도db!$A$14:$X$333,2,0)</f>
        <v>운송</v>
      </c>
      <c r="Q31" s="72">
        <f>VLOOKUP(O31,관심도db!$A$14:$X$333,4,0)-VLOOKUP(O31,관심도db!$A$14:$X$333,5,0)</f>
        <v>682.99000000000024</v>
      </c>
      <c r="R31" s="72">
        <f>VLOOKUP(O31,관심도db!$A$14:$X$333,4,0)-VLOOKUP(O31,관심도db!$A$14:$X$333,6,0)</f>
        <v>-1270.75</v>
      </c>
      <c r="S31" s="72">
        <f>VLOOKUP(O31,관심도db!$A$14:$X$333,10,0)+VLOOKUP(O31,관심도db!$A$14:$X$333,11,0)+VLOOKUP(O31,관심도db!$A$14:$X$333,12,0)</f>
        <v>260.34000000000003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182.82066666666668</v>
      </c>
    </row>
    <row r="32" spans="1:20">
      <c r="A32" s="70" t="s">
        <v>343</v>
      </c>
      <c r="B32" s="70" t="str">
        <f>VLOOKUP(A32,관심도db!$A$14:$X$333,2,0)</f>
        <v>경기관련소비재</v>
      </c>
      <c r="C32" s="72">
        <f>VLOOKUP(A32,관심도db!$A$14:$X$333,4,0)-VLOOKUP(A32,관심도db!$A$14:$X$333,5,0)</f>
        <v>336.89999999999782</v>
      </c>
      <c r="D32" s="72">
        <f>VLOOKUP(A32,관심도db!$A$14:$X$333,4,0)-VLOOKUP(A32,관심도db!$A$14:$X$333,6,0)</f>
        <v>-9739.9200000000019</v>
      </c>
      <c r="E32" s="72">
        <f>VLOOKUP(A32,관심도db!$A$14:$X$333,10,0)+VLOOKUP(A32,관심도db!$A$14:$X$333,11,0)+VLOOKUP(A32,관심도db!$A$14:$X$333,12,0)</f>
        <v>3795.57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2390.6113333333333</v>
      </c>
      <c r="H32" s="74" t="s">
        <v>457</v>
      </c>
      <c r="I32" s="74" t="str">
        <f>VLOOKUP(H32,관심도db!$A$14:$X$333,2,0)</f>
        <v>KSQ 경기관련소비재</v>
      </c>
      <c r="J32" s="72">
        <f>VLOOKUP(H32,관심도db!$A$14:$X$333,4,0)-VLOOKUP(H32,관심도db!$A$14:$X$333,5,0)</f>
        <v>579.57999999999993</v>
      </c>
      <c r="K32" s="72">
        <f>VLOOKUP(H32,관심도db!$A$14:$X$333,4,0)-VLOOKUP(H32,관심도db!$A$14:$X$333,6,0)</f>
        <v>165.75</v>
      </c>
      <c r="L32" s="72">
        <f>VLOOKUP(H32,관심도db!$A$14:$X$333,10,0)+VLOOKUP(H32,관심도db!$A$14:$X$333,11,0)+VLOOKUP(H32,관심도db!$A$14:$X$333,12,0)</f>
        <v>92.71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63.505999999999986</v>
      </c>
      <c r="O32" s="73" t="s">
        <v>551</v>
      </c>
      <c r="P32" s="74" t="str">
        <f>VLOOKUP(O32,관심도db!$A$14:$X$333,2,0)</f>
        <v>건설,건축제품,건축자재</v>
      </c>
      <c r="Q32" s="72">
        <f>VLOOKUP(O32,관심도db!$A$14:$X$333,4,0)-VLOOKUP(O32,관심도db!$A$14:$X$333,5,0)</f>
        <v>1032.4499999999998</v>
      </c>
      <c r="R32" s="72">
        <f>VLOOKUP(O32,관심도db!$A$14:$X$333,4,0)-VLOOKUP(O32,관심도db!$A$14:$X$333,6,0)</f>
        <v>-1993.3200000000006</v>
      </c>
      <c r="S32" s="72">
        <f>VLOOKUP(O32,관심도db!$A$14:$X$333,10,0)+VLOOKUP(O32,관심도db!$A$14:$X$333,11,0)+VLOOKUP(O32,관심도db!$A$14:$X$333,12,0)</f>
        <v>746.75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585.846</v>
      </c>
    </row>
    <row r="33" spans="1:20">
      <c r="A33" s="70" t="s">
        <v>414</v>
      </c>
      <c r="B33" s="70" t="str">
        <f>VLOOKUP(A33,관심도db!$A$14:$X$333,2,0)</f>
        <v>미디어와엔터테인먼트</v>
      </c>
      <c r="C33" s="72">
        <f>VLOOKUP(A33,관심도db!$A$14:$X$333,4,0)-VLOOKUP(A33,관심도db!$A$14:$X$333,5,0)</f>
        <v>-7538.880000000001</v>
      </c>
      <c r="D33" s="72">
        <f>VLOOKUP(A33,관심도db!$A$14:$X$333,4,0)-VLOOKUP(A33,관심도db!$A$14:$X$333,6,0)</f>
        <v>-4233.3600000000006</v>
      </c>
      <c r="E33" s="72">
        <f>VLOOKUP(A33,관심도db!$A$14:$X$333,10,0)+VLOOKUP(A33,관심도db!$A$14:$X$333,11,0)+VLOOKUP(A33,관심도db!$A$14:$X$333,12,0)</f>
        <v>926.03000000000009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24.902666666666732</v>
      </c>
      <c r="H33" s="74" t="s">
        <v>530</v>
      </c>
      <c r="I33" s="74" t="str">
        <f>VLOOKUP(H33,관심도db!$A$14:$X$333,2,0)</f>
        <v>KSQ 미디어와엔터테인먼트</v>
      </c>
      <c r="J33" s="72">
        <f>VLOOKUP(H33,관심도db!$A$14:$X$333,4,0)-VLOOKUP(H33,관심도db!$A$14:$X$333,5,0)</f>
        <v>496.01</v>
      </c>
      <c r="K33" s="72">
        <f>VLOOKUP(H33,관심도db!$A$14:$X$333,4,0)-VLOOKUP(H33,관심도db!$A$14:$X$333,6,0)</f>
        <v>396.38000000000011</v>
      </c>
      <c r="L33" s="72">
        <f>VLOOKUP(H33,관심도db!$A$14:$X$333,10,0)+VLOOKUP(H33,관심도db!$A$14:$X$333,11,0)+VLOOKUP(H33,관심도db!$A$14:$X$333,12,0)</f>
        <v>20.62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10.674666666666667</v>
      </c>
      <c r="O33" s="73"/>
      <c r="P33" s="74"/>
    </row>
    <row r="34" spans="1:20">
      <c r="A34" s="70" t="s">
        <v>410</v>
      </c>
      <c r="B34" s="70" t="str">
        <f>VLOOKUP(A34,관심도db!$A$14:$X$333,2,0)</f>
        <v>커뮤니케이션서비스</v>
      </c>
      <c r="C34" s="72">
        <f>VLOOKUP(A34,관심도db!$A$14:$X$333,4,0)-VLOOKUP(A34,관심도db!$A$14:$X$333,5,0)</f>
        <v>-8413.66</v>
      </c>
      <c r="D34" s="72">
        <f>VLOOKUP(A34,관심도db!$A$14:$X$333,4,0)-VLOOKUP(A34,관심도db!$A$14:$X$333,6,0)</f>
        <v>-4495.9799999999996</v>
      </c>
      <c r="E34" s="72">
        <f>VLOOKUP(A34,관심도db!$A$14:$X$333,10,0)+VLOOKUP(A34,관심도db!$A$14:$X$333,11,0)+VLOOKUP(A34,관심도db!$A$14:$X$333,12,0)</f>
        <v>1223.26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159.97933333333344</v>
      </c>
      <c r="H34" s="74" t="s">
        <v>526</v>
      </c>
      <c r="I34" s="74" t="str">
        <f>VLOOKUP(H34,관심도db!$A$14:$X$333,2,0)</f>
        <v>KSQ 커뮤니케이션서비스</v>
      </c>
      <c r="J34" s="72">
        <f>VLOOKUP(H34,관심도db!$A$14:$X$333,4,0)-VLOOKUP(H34,관심도db!$A$14:$X$333,5,0)</f>
        <v>495.48</v>
      </c>
      <c r="K34" s="72">
        <f>VLOOKUP(H34,관심도db!$A$14:$X$333,4,0)-VLOOKUP(H34,관심도db!$A$14:$X$333,6,0)</f>
        <v>394.03</v>
      </c>
      <c r="L34" s="72">
        <f>VLOOKUP(H34,관심도db!$A$14:$X$333,10,0)+VLOOKUP(H34,관심도db!$A$14:$X$333,11,0)+VLOOKUP(H34,관심도db!$A$14:$X$333,12,0)</f>
        <v>20.62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10.674666666666667</v>
      </c>
      <c r="O34" s="73"/>
      <c r="P34" s="74"/>
    </row>
    <row r="35" spans="1:20">
      <c r="A35" s="70" t="s">
        <v>329</v>
      </c>
      <c r="B35" s="70" t="str">
        <f>VLOOKUP(A35,관심도db!$A$14:$X$333,2,0)</f>
        <v>건축자재</v>
      </c>
      <c r="C35" s="72">
        <f>VLOOKUP(A35,관심도db!$A$14:$X$333,4,0)-VLOOKUP(A35,관심도db!$A$14:$X$333,5,0)</f>
        <v>511.18999999999994</v>
      </c>
      <c r="D35" s="72">
        <f>VLOOKUP(A35,관심도db!$A$14:$X$333,4,0)-VLOOKUP(A35,관심도db!$A$14:$X$333,6,0)</f>
        <v>243.92999999999984</v>
      </c>
      <c r="E35" s="72">
        <f>VLOOKUP(A35,관심도db!$A$14:$X$333,10,0)+VLOOKUP(A35,관심도db!$A$14:$X$333,11,0)+VLOOKUP(A35,관심도db!$A$14:$X$333,12,0)</f>
        <v>11.09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5.8886666666666665</v>
      </c>
      <c r="H35" s="74" t="s">
        <v>441</v>
      </c>
      <c r="I35" s="74" t="str">
        <f>VLOOKUP(H35,관심도db!$A$14:$X$333,2,0)</f>
        <v>KSQ 건축자재</v>
      </c>
      <c r="J35" s="72">
        <f>VLOOKUP(H35,관심도db!$A$14:$X$333,4,0)-VLOOKUP(H35,관심도db!$A$14:$X$333,5,0)</f>
        <v>357.34</v>
      </c>
      <c r="K35" s="72">
        <f>VLOOKUP(H35,관심도db!$A$14:$X$333,4,0)-VLOOKUP(H35,관심도db!$A$14:$X$333,6,0)</f>
        <v>159.04999999999995</v>
      </c>
      <c r="L35" s="72">
        <f>VLOOKUP(H35,관심도db!$A$14:$X$333,10,0)+VLOOKUP(H35,관심도db!$A$14:$X$333,11,0)+VLOOKUP(H35,관심도db!$A$14:$X$333,12,0)</f>
        <v>2.2000000000000002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1.6553333333333335</v>
      </c>
      <c r="O35" s="74" t="s">
        <v>129</v>
      </c>
      <c r="P35" s="74" t="str">
        <f>VLOOKUP(O35,관심도db!$A$14:$X$333,2,0)</f>
        <v>건강관리</v>
      </c>
      <c r="Q35" s="72">
        <f>VLOOKUP(O35,관심도db!$A$14:$X$333,4,0)-VLOOKUP(O35,관심도db!$A$14:$X$333,5,0)</f>
        <v>3642.2700000000004</v>
      </c>
      <c r="R35" s="72">
        <f>VLOOKUP(O35,관심도db!$A$14:$X$333,4,0)-VLOOKUP(O35,관심도db!$A$14:$X$333,6,0)</f>
        <v>-1555.1899999999987</v>
      </c>
      <c r="S35" s="72">
        <f>VLOOKUP(O35,관심도db!$A$14:$X$333,10,0)+VLOOKUP(O35,관심도db!$A$14:$X$333,11,0)+VLOOKUP(O35,관심도db!$A$14:$X$333,12,0)</f>
        <v>1018.09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642.39733333333334</v>
      </c>
    </row>
    <row r="36" spans="1:20">
      <c r="A36" s="70" t="s">
        <v>416</v>
      </c>
      <c r="B36" s="70" t="str">
        <f>VLOOKUP(A36,관심도db!$A$14:$X$333,2,0)</f>
        <v>방송과엔터테인먼트</v>
      </c>
      <c r="C36" s="72">
        <f>VLOOKUP(A36,관심도db!$A$14:$X$333,4,0)-VLOOKUP(A36,관심도db!$A$14:$X$333,5,0)</f>
        <v>649.89999999999986</v>
      </c>
      <c r="D36" s="72">
        <f>VLOOKUP(A36,관심도db!$A$14:$X$333,4,0)-VLOOKUP(A36,관심도db!$A$14:$X$333,6,0)</f>
        <v>406.79999999999995</v>
      </c>
      <c r="E36" s="72">
        <f>VLOOKUP(A36,관심도db!$A$14:$X$333,10,0)+VLOOKUP(A36,관심도db!$A$14:$X$333,11,0)+VLOOKUP(A36,관심도db!$A$14:$X$333,12,0)</f>
        <v>34.46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16.101333333333333</v>
      </c>
      <c r="H36" s="74" t="s">
        <v>532</v>
      </c>
      <c r="I36" s="74" t="str">
        <f>VLOOKUP(H36,관심도db!$A$14:$X$333,2,0)</f>
        <v>KSQ 방송과엔터테인먼트</v>
      </c>
      <c r="J36" s="72">
        <f>VLOOKUP(H36,관심도db!$A$14:$X$333,4,0)-VLOOKUP(H36,관심도db!$A$14:$X$333,5,0)</f>
        <v>349.51999999999987</v>
      </c>
      <c r="K36" s="72">
        <f>VLOOKUP(H36,관심도db!$A$14:$X$333,4,0)-VLOOKUP(H36,관심도db!$A$14:$X$333,6,0)</f>
        <v>395.06999999999994</v>
      </c>
      <c r="L36" s="72">
        <f>VLOOKUP(H36,관심도db!$A$14:$X$333,10,0)+VLOOKUP(H36,관심도db!$A$14:$X$333,11,0)+VLOOKUP(H36,관심도db!$A$14:$X$333,12,0)</f>
        <v>13.21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7.2953333333333337</v>
      </c>
      <c r="O36" s="73"/>
      <c r="P36" s="74"/>
    </row>
    <row r="37" spans="1:20">
      <c r="A37" s="70" t="s">
        <v>368</v>
      </c>
      <c r="B37" s="70" t="str">
        <f>VLOOKUP(A37,관심도db!$A$14:$X$333,2,0)</f>
        <v>식품</v>
      </c>
      <c r="C37" s="72">
        <f>VLOOKUP(A37,관심도db!$A$14:$X$333,4,0)-VLOOKUP(A37,관심도db!$A$14:$X$333,5,0)</f>
        <v>1107.1899999999998</v>
      </c>
      <c r="D37" s="72">
        <f>VLOOKUP(A37,관심도db!$A$14:$X$333,4,0)-VLOOKUP(A37,관심도db!$A$14:$X$333,6,0)</f>
        <v>625.42000000000007</v>
      </c>
      <c r="E37" s="72">
        <f>VLOOKUP(A37,관심도db!$A$14:$X$333,10,0)+VLOOKUP(A37,관심도db!$A$14:$X$333,11,0)+VLOOKUP(A37,관심도db!$A$14:$X$333,12,0)</f>
        <v>207.75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143.15799999999999</v>
      </c>
      <c r="H37" s="74" t="s">
        <v>482</v>
      </c>
      <c r="I37" s="74" t="str">
        <f>VLOOKUP(H37,관심도db!$A$14:$X$333,2,0)</f>
        <v>KSQ 식품</v>
      </c>
      <c r="J37" s="72">
        <f>VLOOKUP(H37,관심도db!$A$14:$X$333,4,0)-VLOOKUP(H37,관심도db!$A$14:$X$333,5,0)</f>
        <v>301.05000000000007</v>
      </c>
      <c r="K37" s="72">
        <f>VLOOKUP(H37,관심도db!$A$14:$X$333,4,0)-VLOOKUP(H37,관심도db!$A$14:$X$333,6,0)</f>
        <v>204.43000000000006</v>
      </c>
      <c r="L37" s="72">
        <f>VLOOKUP(H37,관심도db!$A$14:$X$333,10,0)+VLOOKUP(H37,관심도db!$A$14:$X$333,11,0)+VLOOKUP(H37,관심도db!$A$14:$X$333,12,0)</f>
        <v>6.29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5.1273333333333335</v>
      </c>
      <c r="O37" s="74" t="s">
        <v>568</v>
      </c>
      <c r="P37" s="74" t="str">
        <f>VLOOKUP(O37,관심도db!$A$14:$X$333,2,0)</f>
        <v>건강관리장비,서비스</v>
      </c>
      <c r="Q37" s="72">
        <f>VLOOKUP(O37,관심도db!$A$14:$X$333,4,0)-VLOOKUP(O37,관심도db!$A$14:$X$333,5,0)</f>
        <v>886.90000000000009</v>
      </c>
      <c r="R37" s="72">
        <f>VLOOKUP(O37,관심도db!$A$14:$X$333,4,0)-VLOOKUP(O37,관심도db!$A$14:$X$333,6,0)</f>
        <v>-404.07000000000016</v>
      </c>
      <c r="S37" s="72">
        <f>VLOOKUP(O37,관심도db!$A$14:$X$333,10,0)+VLOOKUP(O37,관심도db!$A$14:$X$333,11,0)+VLOOKUP(O37,관심도db!$A$14:$X$333,12,0)</f>
        <v>143.04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106.46799999999999</v>
      </c>
    </row>
    <row r="38" spans="1:20">
      <c r="A38" s="70" t="s">
        <v>366</v>
      </c>
      <c r="B38" s="70" t="str">
        <f>VLOOKUP(A38,관심도db!$A$14:$X$333,2,0)</f>
        <v>식품,음료,담배</v>
      </c>
      <c r="C38" s="72">
        <f>VLOOKUP(A38,관심도db!$A$14:$X$333,4,0)-VLOOKUP(A38,관심도db!$A$14:$X$333,5,0)</f>
        <v>1515.2999999999997</v>
      </c>
      <c r="D38" s="72">
        <f>VLOOKUP(A38,관심도db!$A$14:$X$333,4,0)-VLOOKUP(A38,관심도db!$A$14:$X$333,6,0)</f>
        <v>1085.6399999999999</v>
      </c>
      <c r="E38" s="72">
        <f>VLOOKUP(A38,관심도db!$A$14:$X$333,10,0)+VLOOKUP(A38,관심도db!$A$14:$X$333,11,0)+VLOOKUP(A38,관심도db!$A$14:$X$333,12,0)</f>
        <v>293.51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194.90066666666667</v>
      </c>
      <c r="H38" s="74" t="s">
        <v>480</v>
      </c>
      <c r="I38" s="74" t="str">
        <f>VLOOKUP(H38,관심도db!$A$14:$X$333,2,0)</f>
        <v>KSQ 식품,음료,담배</v>
      </c>
      <c r="J38" s="72">
        <f>VLOOKUP(H38,관심도db!$A$14:$X$333,4,0)-VLOOKUP(H38,관심도db!$A$14:$X$333,5,0)</f>
        <v>300.68000000000006</v>
      </c>
      <c r="K38" s="72">
        <f>VLOOKUP(H38,관심도db!$A$14:$X$333,4,0)-VLOOKUP(H38,관심도db!$A$14:$X$333,6,0)</f>
        <v>200.61000000000007</v>
      </c>
      <c r="L38" s="72">
        <f>VLOOKUP(H38,관심도db!$A$14:$X$333,10,0)+VLOOKUP(H38,관심도db!$A$14:$X$333,11,0)+VLOOKUP(H38,관심도db!$A$14:$X$333,12,0)</f>
        <v>6.29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5.1233333333333331</v>
      </c>
      <c r="O38" s="74" t="s">
        <v>197</v>
      </c>
      <c r="P38" s="74" t="str">
        <f>VLOOKUP(O38,관심도db!$A$14:$X$333,2,0)</f>
        <v>제약</v>
      </c>
      <c r="Q38" s="72">
        <f>VLOOKUP(O38,관심도db!$A$14:$X$333,4,0)-VLOOKUP(O38,관심도db!$A$14:$X$333,5,0)</f>
        <v>1048.5200000000004</v>
      </c>
      <c r="R38" s="72">
        <f>VLOOKUP(O38,관심도db!$A$14:$X$333,4,0)-VLOOKUP(O38,관심도db!$A$14:$X$333,6,0)</f>
        <v>-996.97999999999956</v>
      </c>
      <c r="S38" s="72">
        <f>VLOOKUP(O38,관심도db!$A$14:$X$333,10,0)+VLOOKUP(O38,관심도db!$A$14:$X$333,11,0)+VLOOKUP(O38,관심도db!$A$14:$X$333,12,0)</f>
        <v>577.32999999999993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368.33333333333331</v>
      </c>
    </row>
    <row r="39" spans="1:20">
      <c r="A39" s="70" t="s">
        <v>315</v>
      </c>
      <c r="B39" s="70" t="str">
        <f>VLOOKUP(A39,관심도db!$A$14:$X$333,2,0)</f>
        <v>에너지</v>
      </c>
      <c r="C39" s="72">
        <f>VLOOKUP(A39,관심도db!$A$14:$X$333,4,0)-VLOOKUP(A39,관심도db!$A$14:$X$333,5,0)</f>
        <v>2639.4799999999996</v>
      </c>
      <c r="D39" s="72">
        <f>VLOOKUP(A39,관심도db!$A$14:$X$333,4,0)-VLOOKUP(A39,관심도db!$A$14:$X$333,6,0)</f>
        <v>1442.9700000000003</v>
      </c>
      <c r="E39" s="72">
        <f>VLOOKUP(A39,관심도db!$A$14:$X$333,10,0)+VLOOKUP(A39,관심도db!$A$14:$X$333,11,0)+VLOOKUP(A39,관심도db!$A$14:$X$333,12,0)</f>
        <v>547.93000000000006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380.06000000000006</v>
      </c>
      <c r="H39" s="74" t="s">
        <v>427</v>
      </c>
      <c r="I39" s="74" t="str">
        <f>VLOOKUP(H39,관심도db!$A$14:$X$333,2,0)</f>
        <v>KSQ 에너지</v>
      </c>
      <c r="J39" s="72">
        <f>VLOOKUP(H39,관심도db!$A$14:$X$333,4,0)-VLOOKUP(H39,관심도db!$A$14:$X$333,5,0)</f>
        <v>295.08999999999992</v>
      </c>
      <c r="K39" s="72">
        <f>VLOOKUP(H39,관심도db!$A$14:$X$333,4,0)-VLOOKUP(H39,관심도db!$A$14:$X$333,6,0)</f>
        <v>2.1399999999999864</v>
      </c>
      <c r="L39" s="72">
        <f>VLOOKUP(H39,관심도db!$A$14:$X$333,10,0)+VLOOKUP(H39,관심도db!$A$14:$X$333,11,0)+VLOOKUP(H39,관심도db!$A$14:$X$333,12,0)</f>
        <v>3.2100000000000004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-1.2426666666666661</v>
      </c>
      <c r="O39" s="73" t="s">
        <v>115</v>
      </c>
      <c r="P39" s="74" t="str">
        <f>VLOOKUP(O39,관심도db!$A$14:$X$333,2,0)</f>
        <v>에너지</v>
      </c>
      <c r="Q39" s="72">
        <f>VLOOKUP(O39,관심도db!$A$14:$X$333,4,0)-VLOOKUP(O39,관심도db!$A$14:$X$333,5,0)</f>
        <v>2639.4799999999996</v>
      </c>
      <c r="R39" s="72">
        <f>VLOOKUP(O39,관심도db!$A$14:$X$333,4,0)-VLOOKUP(O39,관심도db!$A$14:$X$333,6,0)</f>
        <v>1442.9700000000003</v>
      </c>
      <c r="S39" s="72">
        <f>VLOOKUP(O39,관심도db!$A$14:$X$333,10,0)+VLOOKUP(O39,관심도db!$A$14:$X$333,11,0)+VLOOKUP(O39,관심도db!$A$14:$X$333,12,0)</f>
        <v>547.93000000000006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380.06000000000006</v>
      </c>
    </row>
    <row r="40" spans="1:20">
      <c r="A40" s="70" t="s">
        <v>316</v>
      </c>
      <c r="B40" s="70" t="str">
        <f>VLOOKUP(A40,관심도db!$A$14:$X$333,2,0)</f>
        <v>에너지</v>
      </c>
      <c r="C40" s="72">
        <f>VLOOKUP(A40,관심도db!$A$14:$X$333,4,0)-VLOOKUP(A40,관심도db!$A$14:$X$333,5,0)</f>
        <v>2639.4799999999996</v>
      </c>
      <c r="D40" s="72">
        <f>VLOOKUP(A40,관심도db!$A$14:$X$333,4,0)-VLOOKUP(A40,관심도db!$A$14:$X$333,6,0)</f>
        <v>1442.9700000000003</v>
      </c>
      <c r="E40" s="72">
        <f>VLOOKUP(A40,관심도db!$A$14:$X$333,10,0)+VLOOKUP(A40,관심도db!$A$14:$X$333,11,0)+VLOOKUP(A40,관심도db!$A$14:$X$333,12,0)</f>
        <v>547.93000000000006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380.06000000000006</v>
      </c>
      <c r="H40" s="74" t="s">
        <v>428</v>
      </c>
      <c r="I40" s="74" t="str">
        <f>VLOOKUP(H40,관심도db!$A$14:$X$333,2,0)</f>
        <v>KSQ 에너지</v>
      </c>
      <c r="J40" s="72">
        <f>VLOOKUP(H40,관심도db!$A$14:$X$333,4,0)-VLOOKUP(H40,관심도db!$A$14:$X$333,5,0)</f>
        <v>295.08999999999992</v>
      </c>
      <c r="K40" s="72">
        <f>VLOOKUP(H40,관심도db!$A$14:$X$333,4,0)-VLOOKUP(H40,관심도db!$A$14:$X$333,6,0)</f>
        <v>2.1399999999999864</v>
      </c>
      <c r="L40" s="72">
        <f>VLOOKUP(H40,관심도db!$A$14:$X$333,10,0)+VLOOKUP(H40,관심도db!$A$14:$X$333,11,0)+VLOOKUP(H40,관심도db!$A$14:$X$333,12,0)</f>
        <v>3.2100000000000004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-1.2426666666666661</v>
      </c>
      <c r="O40" s="74" t="s">
        <v>116</v>
      </c>
      <c r="P40" s="74" t="str">
        <f>VLOOKUP(O40,관심도db!$A$14:$X$333,2,0)</f>
        <v>화학</v>
      </c>
      <c r="Q40" s="72">
        <f>VLOOKUP(O40,관심도db!$A$14:$X$333,4,0)-VLOOKUP(O40,관심도db!$A$14:$X$333,5,0)</f>
        <v>1960.1299999999992</v>
      </c>
      <c r="R40" s="72">
        <f>VLOOKUP(O40,관심도db!$A$14:$X$333,4,0)-VLOOKUP(O40,관심도db!$A$14:$X$333,6,0)</f>
        <v>122.97999999999956</v>
      </c>
      <c r="S40" s="72">
        <f>VLOOKUP(O40,관심도db!$A$14:$X$333,10,0)+VLOOKUP(O40,관심도db!$A$14:$X$333,11,0)+VLOOKUP(O40,관심도db!$A$14:$X$333,12,0)</f>
        <v>965.01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723.04466666666667</v>
      </c>
    </row>
    <row r="41" spans="1:20">
      <c r="A41" s="70" t="s">
        <v>318</v>
      </c>
      <c r="B41" s="70" t="str">
        <f>VLOOKUP(A41,관심도db!$A$14:$X$333,2,0)</f>
        <v>석유와가스</v>
      </c>
      <c r="C41" s="72">
        <f>VLOOKUP(A41,관심도db!$A$14:$X$333,4,0)-VLOOKUP(A41,관심도db!$A$14:$X$333,5,0)</f>
        <v>567.82000000000016</v>
      </c>
      <c r="D41" s="72">
        <f>VLOOKUP(A41,관심도db!$A$14:$X$333,4,0)-VLOOKUP(A41,관심도db!$A$14:$X$333,6,0)</f>
        <v>-174.35999999999967</v>
      </c>
      <c r="E41" s="72">
        <f>VLOOKUP(A41,관심도db!$A$14:$X$333,10,0)+VLOOKUP(A41,관심도db!$A$14:$X$333,11,0)+VLOOKUP(A41,관심도db!$A$14:$X$333,12,0)</f>
        <v>302.58999999999997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200.73466666666664</v>
      </c>
      <c r="H41" s="74" t="s">
        <v>430</v>
      </c>
      <c r="I41" s="74" t="str">
        <f>VLOOKUP(H41,관심도db!$A$14:$X$333,2,0)</f>
        <v>KSQ 석유와가스</v>
      </c>
      <c r="J41" s="72">
        <f>VLOOKUP(H41,관심도db!$A$14:$X$333,4,0)-VLOOKUP(H41,관심도db!$A$14:$X$333,5,0)</f>
        <v>291.13</v>
      </c>
      <c r="K41" s="72">
        <f>VLOOKUP(H41,관심도db!$A$14:$X$333,4,0)-VLOOKUP(H41,관심도db!$A$14:$X$333,6,0)</f>
        <v>199.28999999999996</v>
      </c>
      <c r="L41" s="72">
        <f>VLOOKUP(H41,관심도db!$A$14:$X$333,10,0)+VLOOKUP(H41,관심도db!$A$14:$X$333,11,0)+VLOOKUP(H41,관심도db!$A$14:$X$333,12,0)</f>
        <v>0.01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8.0000000000000002E-3</v>
      </c>
      <c r="O41" s="74" t="s">
        <v>118</v>
      </c>
      <c r="P41" s="74" t="str">
        <f>VLOOKUP(O41,관심도db!$A$14:$X$333,2,0)</f>
        <v>철강</v>
      </c>
      <c r="Q41" s="72">
        <f>VLOOKUP(O41,관심도db!$A$14:$X$333,4,0)-VLOOKUP(O41,관심도db!$A$14:$X$333,5,0)</f>
        <v>44.4699999999998</v>
      </c>
      <c r="R41" s="72">
        <f>VLOOKUP(O41,관심도db!$A$14:$X$333,4,0)-VLOOKUP(O41,관심도db!$A$14:$X$333,6,0)</f>
        <v>-1221.8499999999999</v>
      </c>
      <c r="S41" s="72">
        <f>VLOOKUP(O41,관심도db!$A$14:$X$333,10,0)+VLOOKUP(O41,관심도db!$A$14:$X$333,11,0)+VLOOKUP(O41,관심도db!$A$14:$X$333,12,0)</f>
        <v>288.52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199.73266666666666</v>
      </c>
    </row>
    <row r="42" spans="1:20">
      <c r="A42" s="70" t="s">
        <v>363</v>
      </c>
      <c r="B42" s="70" t="str">
        <f>VLOOKUP(A42,관심도db!$A$14:$X$333,2,0)</f>
        <v>필수소비재</v>
      </c>
      <c r="C42" s="72">
        <f>VLOOKUP(A42,관심도db!$A$14:$X$333,4,0)-VLOOKUP(A42,관심도db!$A$14:$X$333,5,0)</f>
        <v>1489.7599999999998</v>
      </c>
      <c r="D42" s="72">
        <f>VLOOKUP(A42,관심도db!$A$14:$X$333,4,0)-VLOOKUP(A42,관심도db!$A$14:$X$333,6,0)</f>
        <v>1018.5299999999997</v>
      </c>
      <c r="E42" s="72">
        <f>VLOOKUP(A42,관심도db!$A$14:$X$333,10,0)+VLOOKUP(A42,관심도db!$A$14:$X$333,11,0)+VLOOKUP(A42,관심도db!$A$14:$X$333,12,0)</f>
        <v>293.52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194.49866666666665</v>
      </c>
      <c r="H42" s="74" t="s">
        <v>477</v>
      </c>
      <c r="I42" s="74" t="str">
        <f>VLOOKUP(H42,관심도db!$A$14:$X$333,2,0)</f>
        <v>KSQ 필수소비재</v>
      </c>
      <c r="J42" s="72">
        <f>VLOOKUP(H42,관심도db!$A$14:$X$333,4,0)-VLOOKUP(H42,관심도db!$A$14:$X$333,5,0)</f>
        <v>273.10999999999996</v>
      </c>
      <c r="K42" s="72">
        <f>VLOOKUP(H42,관심도db!$A$14:$X$333,4,0)-VLOOKUP(H42,관심도db!$A$14:$X$333,6,0)</f>
        <v>135.5</v>
      </c>
      <c r="L42" s="72">
        <f>VLOOKUP(H42,관심도db!$A$14:$X$333,10,0)+VLOOKUP(H42,관심도db!$A$14:$X$333,11,0)+VLOOKUP(H42,관심도db!$A$14:$X$333,12,0)</f>
        <v>6.3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4.7219999999999995</v>
      </c>
      <c r="N42" s="75"/>
      <c r="O42" s="74" t="s">
        <v>199</v>
      </c>
      <c r="P42" s="74" t="str">
        <f>VLOOKUP(O42,관심도db!$A$14:$X$333,2,0)</f>
        <v>식품,음료</v>
      </c>
      <c r="Q42" s="75">
        <f>VLOOKUP(O42,관심도db!$A$14:$X$333,4,0)-VLOOKUP(O42,관심도db!$A$14:$X$333,5,0)</f>
        <v>1118.4499999999998</v>
      </c>
      <c r="R42" s="72">
        <f>VLOOKUP(O42,관심도db!$A$14:$X$333,4,0)-VLOOKUP(O42,관심도db!$A$14:$X$333,6,0)</f>
        <v>572.91999999999962</v>
      </c>
      <c r="S42" s="72">
        <f>VLOOKUP(O42,관심도db!$A$14:$X$333,10,0)+VLOOKUP(O42,관심도db!$A$14:$X$333,11,0)+VLOOKUP(O42,관심도db!$A$14:$X$333,12,0)</f>
        <v>209.28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143.05333333333334</v>
      </c>
    </row>
    <row r="43" spans="1:20">
      <c r="A43" s="70" t="s">
        <v>332</v>
      </c>
      <c r="B43" s="70" t="str">
        <f>VLOOKUP(A43,관심도db!$A$14:$X$333,2,0)</f>
        <v>전기장비</v>
      </c>
      <c r="C43" s="72">
        <f>VLOOKUP(A43,관심도db!$A$14:$X$333,4,0)-VLOOKUP(A43,관심도db!$A$14:$X$333,5,0)</f>
        <v>1172.5400000000009</v>
      </c>
      <c r="D43" s="72">
        <f>VLOOKUP(A43,관심도db!$A$14:$X$333,4,0)-VLOOKUP(A43,관심도db!$A$14:$X$333,6,0)</f>
        <v>-5107.7699999999986</v>
      </c>
      <c r="E43" s="72">
        <f>VLOOKUP(A43,관심도db!$A$14:$X$333,10,0)+VLOOKUP(A43,관심도db!$A$14:$X$333,11,0)+VLOOKUP(A43,관심도db!$A$14:$X$333,12,0)</f>
        <v>1568.71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1205.2693333333334</v>
      </c>
      <c r="H43" s="74" t="s">
        <v>444</v>
      </c>
      <c r="I43" s="74" t="str">
        <f>VLOOKUP(H43,관심도db!$A$14:$X$333,2,0)</f>
        <v>KSQ 전기장비</v>
      </c>
      <c r="J43" s="72">
        <f>VLOOKUP(H43,관심도db!$A$14:$X$333,4,0)-VLOOKUP(H43,관심도db!$A$14:$X$333,5,0)</f>
        <v>256.48</v>
      </c>
      <c r="K43" s="72">
        <f>VLOOKUP(H43,관심도db!$A$14:$X$333,4,0)-VLOOKUP(H43,관심도db!$A$14:$X$333,6,0)</f>
        <v>-627.77</v>
      </c>
      <c r="L43" s="72">
        <f>VLOOKUP(H43,관심도db!$A$14:$X$333,10,0)+VLOOKUP(H43,관심도db!$A$14:$X$333,11,0)+VLOOKUP(H43,관심도db!$A$14:$X$333,12,0)</f>
        <v>43.17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26.893333333333338</v>
      </c>
      <c r="O43" s="73" t="s">
        <v>132</v>
      </c>
      <c r="P43" s="74" t="str">
        <f>VLOOKUP(O43,관심도db!$A$14:$X$333,2,0)</f>
        <v>보험</v>
      </c>
      <c r="Q43" s="72">
        <f>VLOOKUP(O43,관심도db!$A$14:$X$333,4,0)-VLOOKUP(O43,관심도db!$A$14:$X$333,5,0)</f>
        <v>987.04</v>
      </c>
      <c r="R43" s="72">
        <f>VLOOKUP(O43,관심도db!$A$14:$X$333,4,0)-VLOOKUP(O43,관심도db!$A$14:$X$333,6,0)</f>
        <v>1833.0699999999997</v>
      </c>
      <c r="S43" s="72">
        <f>VLOOKUP(O43,관심도db!$A$14:$X$333,10,0)+VLOOKUP(O43,관심도db!$A$14:$X$333,11,0)+VLOOKUP(O43,관심도db!$A$14:$X$333,12,0)</f>
        <v>369.97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175.65800000000002</v>
      </c>
    </row>
    <row r="44" spans="1:20">
      <c r="A44" s="70" t="s">
        <v>337</v>
      </c>
      <c r="B44" s="70" t="str">
        <f>VLOOKUP(A44,관심도db!$A$14:$X$333,2,0)</f>
        <v>상업서비스와공급품</v>
      </c>
      <c r="C44" s="72">
        <f>VLOOKUP(A44,관심도db!$A$14:$X$333,4,0)-VLOOKUP(A44,관심도db!$A$14:$X$333,5,0)</f>
        <v>305.87</v>
      </c>
      <c r="D44" s="72">
        <f>VLOOKUP(A44,관심도db!$A$14:$X$333,4,0)-VLOOKUP(A44,관심도db!$A$14:$X$333,6,0)</f>
        <v>150.56000000000006</v>
      </c>
      <c r="E44" s="72">
        <f>VLOOKUP(A44,관심도db!$A$14:$X$333,10,0)+VLOOKUP(A44,관심도db!$A$14:$X$333,11,0)+VLOOKUP(A44,관심도db!$A$14:$X$333,12,0)</f>
        <v>10.23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5.58</v>
      </c>
      <c r="H44" s="74" t="s">
        <v>449</v>
      </c>
      <c r="I44" s="74" t="str">
        <f>VLOOKUP(H44,관심도db!$A$14:$X$333,2,0)</f>
        <v>KSQ 상업서비스와공급품</v>
      </c>
      <c r="J44" s="72">
        <f>VLOOKUP(H44,관심도db!$A$14:$X$333,4,0)-VLOOKUP(H44,관심도db!$A$14:$X$333,5,0)</f>
        <v>204.98000000000002</v>
      </c>
      <c r="K44" s="72">
        <f>VLOOKUP(H44,관심도db!$A$14:$X$333,4,0)-VLOOKUP(H44,관심도db!$A$14:$X$333,6,0)</f>
        <v>33.81</v>
      </c>
      <c r="L44" s="72">
        <f>VLOOKUP(H44,관심도db!$A$14:$X$333,10,0)+VLOOKUP(H44,관심도db!$A$14:$X$333,11,0)+VLOOKUP(H44,관심도db!$A$14:$X$333,12,0)</f>
        <v>7.47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4.6033333333333335</v>
      </c>
      <c r="O44" s="73" t="s">
        <v>137</v>
      </c>
      <c r="P44" s="74" t="str">
        <f>VLOOKUP(O44,관심도db!$A$14:$X$333,2,0)</f>
        <v>디스플레이</v>
      </c>
      <c r="Q44" s="72">
        <f>VLOOKUP(O44,관심도db!$A$14:$X$333,4,0)-VLOOKUP(O44,관심도db!$A$14:$X$333,5,0)</f>
        <v>-829.81</v>
      </c>
      <c r="R44" s="72">
        <f>VLOOKUP(O44,관심도db!$A$14:$X$333,4,0)-VLOOKUP(O44,관심도db!$A$14:$X$333,6,0)</f>
        <v>-3909.4599999999996</v>
      </c>
      <c r="S44" s="72">
        <f>VLOOKUP(O44,관심도db!$A$14:$X$333,10,0)+VLOOKUP(O44,관심도db!$A$14:$X$333,11,0)+VLOOKUP(O44,관심도db!$A$14:$X$333,12,0)</f>
        <v>68.52000000000001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27.08133333333334</v>
      </c>
    </row>
    <row r="45" spans="1:20">
      <c r="A45" s="70" t="s">
        <v>338</v>
      </c>
      <c r="B45" s="70" t="str">
        <f>VLOOKUP(A45,관심도db!$A$14:$X$333,2,0)</f>
        <v>상업서비스와공급품</v>
      </c>
      <c r="C45" s="72">
        <f>VLOOKUP(A45,관심도db!$A$14:$X$333,4,0)-VLOOKUP(A45,관심도db!$A$14:$X$333,5,0)</f>
        <v>305.87</v>
      </c>
      <c r="D45" s="72">
        <f>VLOOKUP(A45,관심도db!$A$14:$X$333,4,0)-VLOOKUP(A45,관심도db!$A$14:$X$333,6,0)</f>
        <v>150.56000000000006</v>
      </c>
      <c r="E45" s="72">
        <f>VLOOKUP(A45,관심도db!$A$14:$X$333,10,0)+VLOOKUP(A45,관심도db!$A$14:$X$333,11,0)+VLOOKUP(A45,관심도db!$A$14:$X$333,12,0)</f>
        <v>10.23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5.58</v>
      </c>
      <c r="H45" s="74" t="s">
        <v>450</v>
      </c>
      <c r="I45" s="74" t="str">
        <f>VLOOKUP(H45,관심도db!$A$14:$X$333,2,0)</f>
        <v>KSQ 상업서비스와공급품</v>
      </c>
      <c r="J45" s="72">
        <f>VLOOKUP(H45,관심도db!$A$14:$X$333,4,0)-VLOOKUP(H45,관심도db!$A$14:$X$333,5,0)</f>
        <v>204.98000000000002</v>
      </c>
      <c r="K45" s="72">
        <f>VLOOKUP(H45,관심도db!$A$14:$X$333,4,0)-VLOOKUP(H45,관심도db!$A$14:$X$333,6,0)</f>
        <v>33.81</v>
      </c>
      <c r="L45" s="72">
        <f>VLOOKUP(H45,관심도db!$A$14:$X$333,10,0)+VLOOKUP(H45,관심도db!$A$14:$X$333,11,0)+VLOOKUP(H45,관심도db!$A$14:$X$333,12,0)</f>
        <v>7.47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4.6033333333333335</v>
      </c>
      <c r="O45" s="73" t="s">
        <v>544</v>
      </c>
      <c r="P45" s="74" t="str">
        <f>VLOOKUP(O45,관심도db!$A$14:$X$333,2,0)</f>
        <v>통신서비스</v>
      </c>
      <c r="Q45" s="72">
        <f>VLOOKUP(O45,관심도db!$A$14:$X$333,4,0)-VLOOKUP(O45,관심도db!$A$14:$X$333,5,0)</f>
        <v>-874.77</v>
      </c>
      <c r="R45" s="72">
        <f>VLOOKUP(O45,관심도db!$A$14:$X$333,4,0)-VLOOKUP(O45,관심도db!$A$14:$X$333,6,0)</f>
        <v>-262.62000000000035</v>
      </c>
      <c r="S45" s="72">
        <f>VLOOKUP(O45,관심도db!$A$14:$X$333,10,0)+VLOOKUP(O45,관심도db!$A$14:$X$333,11,0)+VLOOKUP(O45,관심도db!$A$14:$X$333,12,0)</f>
        <v>297.23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135.07666666666668</v>
      </c>
    </row>
    <row r="46" spans="1:20">
      <c r="A46" s="70" t="s">
        <v>375</v>
      </c>
      <c r="B46" s="70" t="str">
        <f>VLOOKUP(A46,관심도db!$A$14:$X$333,2,0)</f>
        <v>건강관리업체및서비스</v>
      </c>
      <c r="C46" s="72">
        <f>VLOOKUP(A46,관심도db!$A$14:$X$333,4,0)-VLOOKUP(A46,관심도db!$A$14:$X$333,5,0)</f>
        <v>142.36000000000001</v>
      </c>
      <c r="D46" s="72">
        <f>VLOOKUP(A46,관심도db!$A$14:$X$333,4,0)-VLOOKUP(A46,관심도db!$A$14:$X$333,6,0)</f>
        <v>40.029999999999973</v>
      </c>
      <c r="E46" s="72">
        <f>VLOOKUP(A46,관심도db!$A$14:$X$333,10,0)+VLOOKUP(A46,관심도db!$A$14:$X$333,11,0)+VLOOKUP(A46,관심도db!$A$14:$X$333,12,0)</f>
        <v>6.35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3.9119999999999995</v>
      </c>
      <c r="H46" s="74" t="s">
        <v>489</v>
      </c>
      <c r="I46" s="74" t="str">
        <f>VLOOKUP(H46,관심도db!$A$14:$X$333,2,0)</f>
        <v>KSQ 건강관리업체및서비스</v>
      </c>
      <c r="J46" s="72">
        <f>VLOOKUP(H46,관심도db!$A$14:$X$333,4,0)-VLOOKUP(H46,관심도db!$A$14:$X$333,5,0)</f>
        <v>144.18</v>
      </c>
      <c r="K46" s="72">
        <f>VLOOKUP(H46,관심도db!$A$14:$X$333,4,0)-VLOOKUP(H46,관심도db!$A$14:$X$333,6,0)</f>
        <v>46.04000000000002</v>
      </c>
      <c r="L46" s="72">
        <f>VLOOKUP(H46,관심도db!$A$14:$X$333,10,0)+VLOOKUP(H46,관심도db!$A$14:$X$333,11,0)+VLOOKUP(H46,관심도db!$A$14:$X$333,12,0)</f>
        <v>6.35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3.9119999999999995</v>
      </c>
      <c r="O46" s="74" t="s">
        <v>574</v>
      </c>
      <c r="P46" s="74" t="str">
        <f>VLOOKUP(O46,관심도db!$A$14:$X$333,2,0)</f>
        <v>통신장비</v>
      </c>
      <c r="Q46" s="72">
        <f>VLOOKUP(O46,관심도db!$A$14:$X$333,4,0)-VLOOKUP(O46,관심도db!$A$14:$X$333,5,0)</f>
        <v>-96.340000000000146</v>
      </c>
      <c r="R46" s="72">
        <f>VLOOKUP(O46,관심도db!$A$14:$X$333,4,0)-VLOOKUP(O46,관심도db!$A$14:$X$333,6,0)</f>
        <v>-4667.7</v>
      </c>
      <c r="S46" s="72">
        <f>VLOOKUP(O46,관심도db!$A$14:$X$333,10,0)+VLOOKUP(O46,관심도db!$A$14:$X$333,11,0)+VLOOKUP(O46,관심도db!$A$14:$X$333,12,0)</f>
        <v>69.45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21.527999999999999</v>
      </c>
    </row>
    <row r="47" spans="1:20">
      <c r="A47" s="70" t="s">
        <v>418</v>
      </c>
      <c r="B47" s="70" t="str">
        <f>VLOOKUP(A47,관심도db!$A$14:$X$333,2,0)</f>
        <v>게임엔터테인먼트</v>
      </c>
      <c r="C47" s="72">
        <f>VLOOKUP(A47,관심도db!$A$14:$X$333,4,0)-VLOOKUP(A47,관심도db!$A$14:$X$333,5,0)</f>
        <v>286.76</v>
      </c>
      <c r="D47" s="72">
        <f>VLOOKUP(A47,관심도db!$A$14:$X$333,4,0)-VLOOKUP(A47,관심도db!$A$14:$X$333,6,0)</f>
        <v>-79.460000000000036</v>
      </c>
      <c r="E47" s="72">
        <f>VLOOKUP(A47,관심도db!$A$14:$X$333,10,0)+VLOOKUP(A47,관심도db!$A$14:$X$333,11,0)+VLOOKUP(A47,관심도db!$A$14:$X$333,12,0)</f>
        <v>109.6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56.029999999999994</v>
      </c>
      <c r="H47" s="74" t="s">
        <v>534</v>
      </c>
      <c r="I47" s="74" t="str">
        <f>VLOOKUP(H47,관심도db!$A$14:$X$333,2,0)</f>
        <v>KSQ 게임엔터테인먼트</v>
      </c>
      <c r="J47" s="72">
        <f>VLOOKUP(H47,관심도db!$A$14:$X$333,4,0)-VLOOKUP(H47,관심도db!$A$14:$X$333,5,0)</f>
        <v>112.97999999999996</v>
      </c>
      <c r="K47" s="72">
        <f>VLOOKUP(H47,관심도db!$A$14:$X$333,4,0)-VLOOKUP(H47,관심도db!$A$14:$X$333,6,0)</f>
        <v>-4.0500000000000682</v>
      </c>
      <c r="L47" s="72">
        <f>VLOOKUP(H47,관심도db!$A$14:$X$333,10,0)+VLOOKUP(H47,관심도db!$A$14:$X$333,11,0)+VLOOKUP(H47,관심도db!$A$14:$X$333,12,0)</f>
        <v>7.3000000000000007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3.616000000000001</v>
      </c>
      <c r="O47" s="73"/>
      <c r="P47" s="74"/>
    </row>
    <row r="48" spans="1:20">
      <c r="A48" s="70" t="s">
        <v>354</v>
      </c>
      <c r="B48" s="70" t="str">
        <f>VLOOKUP(A48,관심도db!$A$14:$X$333,2,0)</f>
        <v>호텔,레스토랑,레저</v>
      </c>
      <c r="C48" s="72">
        <f>VLOOKUP(A48,관심도db!$A$14:$X$333,4,0)-VLOOKUP(A48,관심도db!$A$14:$X$333,5,0)</f>
        <v>163.66999999999996</v>
      </c>
      <c r="D48" s="72">
        <f>VLOOKUP(A48,관심도db!$A$14:$X$333,4,0)-VLOOKUP(A48,관심도db!$A$14:$X$333,6,0)</f>
        <v>206.58999999999992</v>
      </c>
      <c r="E48" s="72">
        <f>VLOOKUP(A48,관심도db!$A$14:$X$333,10,0)+VLOOKUP(A48,관심도db!$A$14:$X$333,11,0)+VLOOKUP(A48,관심도db!$A$14:$X$333,12,0)</f>
        <v>76.84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45.239333333333342</v>
      </c>
      <c r="H48" s="74" t="s">
        <v>468</v>
      </c>
      <c r="I48" s="74" t="str">
        <f>VLOOKUP(H48,관심도db!$A$14:$X$333,2,0)</f>
        <v>KSQ 호텔,레스토랑,레저</v>
      </c>
      <c r="J48" s="72">
        <f>VLOOKUP(H48,관심도db!$A$14:$X$333,4,0)-VLOOKUP(H48,관심도db!$A$14:$X$333,5,0)</f>
        <v>110.71000000000001</v>
      </c>
      <c r="K48" s="72">
        <f>VLOOKUP(H48,관심도db!$A$14:$X$333,4,0)-VLOOKUP(H48,관심도db!$A$14:$X$333,6,0)</f>
        <v>86.12</v>
      </c>
      <c r="L48" s="72">
        <f>VLOOKUP(H48,관심도db!$A$14:$X$333,10,0)+VLOOKUP(H48,관심도db!$A$14:$X$333,11,0)+VLOOKUP(H48,관심도db!$A$14:$X$333,12,0)</f>
        <v>2.33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-0.97333333333333361</v>
      </c>
      <c r="O48" s="73" t="s">
        <v>187</v>
      </c>
      <c r="P48" s="74" t="str">
        <f>VLOOKUP(O48,관심도db!$A$14:$X$333,2,0)</f>
        <v>화장품</v>
      </c>
      <c r="Q48" s="72">
        <f>VLOOKUP(O48,관심도db!$A$14:$X$333,4,0)-VLOOKUP(O48,관심도db!$A$14:$X$333,5,0)</f>
        <v>1240.8300000000004</v>
      </c>
      <c r="R48" s="72">
        <f>VLOOKUP(O48,관심도db!$A$14:$X$333,4,0)-VLOOKUP(O48,관심도db!$A$14:$X$333,6,0)</f>
        <v>498.92000000000007</v>
      </c>
      <c r="S48" s="72">
        <f>VLOOKUP(O48,관심도db!$A$14:$X$333,10,0)+VLOOKUP(O48,관심도db!$A$14:$X$333,11,0)+VLOOKUP(O48,관심도db!$A$14:$X$333,12,0)</f>
        <v>312.55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210.85933333333332</v>
      </c>
    </row>
    <row r="49" spans="1:20">
      <c r="A49" s="70" t="s">
        <v>353</v>
      </c>
      <c r="B49" s="70" t="str">
        <f>VLOOKUP(A49,관심도db!$A$14:$X$333,2,0)</f>
        <v>호텔,레스토랑,레저등</v>
      </c>
      <c r="C49" s="72">
        <f>VLOOKUP(A49,관심도db!$A$14:$X$333,4,0)-VLOOKUP(A49,관심도db!$A$14:$X$333,5,0)</f>
        <v>163.26999999999998</v>
      </c>
      <c r="D49" s="72">
        <f>VLOOKUP(A49,관심도db!$A$14:$X$333,4,0)-VLOOKUP(A49,관심도db!$A$14:$X$333,6,0)</f>
        <v>205.91999999999996</v>
      </c>
      <c r="E49" s="72">
        <f>VLOOKUP(A49,관심도db!$A$14:$X$333,10,0)+VLOOKUP(A49,관심도db!$A$14:$X$333,11,0)+VLOOKUP(A49,관심도db!$A$14:$X$333,12,0)</f>
        <v>76.84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45.239333333333342</v>
      </c>
      <c r="H49" s="74" t="s">
        <v>467</v>
      </c>
      <c r="I49" s="74" t="str">
        <f>VLOOKUP(H49,관심도db!$A$14:$X$333,2,0)</f>
        <v>KSQ 호텔,레스토랑,레저등</v>
      </c>
      <c r="J49" s="72">
        <f>VLOOKUP(H49,관심도db!$A$14:$X$333,4,0)-VLOOKUP(H49,관심도db!$A$14:$X$333,5,0)</f>
        <v>110.32000000000002</v>
      </c>
      <c r="K49" s="72">
        <f>VLOOKUP(H49,관심도db!$A$14:$X$333,4,0)-VLOOKUP(H49,관심도db!$A$14:$X$333,6,0)</f>
        <v>85.460000000000036</v>
      </c>
      <c r="L49" s="72">
        <f>VLOOKUP(H49,관심도db!$A$14:$X$333,10,0)+VLOOKUP(H49,관심도db!$A$14:$X$333,11,0)+VLOOKUP(H49,관심도db!$A$14:$X$333,12,0)</f>
        <v>2.33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-0.97333333333333361</v>
      </c>
      <c r="O49" s="74" t="s">
        <v>201</v>
      </c>
      <c r="P49" s="74" t="str">
        <f>VLOOKUP(O49,관심도db!$A$14:$X$333,2,0)</f>
        <v>자동차부품</v>
      </c>
      <c r="Q49" s="72">
        <f>VLOOKUP(O49,관심도db!$A$14:$X$333,4,0)-VLOOKUP(O49,관심도db!$A$14:$X$333,5,0)</f>
        <v>254.02000000000044</v>
      </c>
      <c r="R49" s="72">
        <f>VLOOKUP(O49,관심도db!$A$14:$X$333,4,0)-VLOOKUP(O49,관심도db!$A$14:$X$333,6,0)</f>
        <v>-4472.6399999999994</v>
      </c>
      <c r="S49" s="72">
        <f>VLOOKUP(O49,관심도db!$A$14:$X$333,10,0)+VLOOKUP(O49,관심도db!$A$14:$X$333,11,0)+VLOOKUP(O49,관심도db!$A$14:$X$333,12,0)</f>
        <v>599.48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289.49400000000009</v>
      </c>
    </row>
    <row r="50" spans="1:20">
      <c r="A50" s="70" t="s">
        <v>335</v>
      </c>
      <c r="B50" s="70" t="str">
        <f>VLOOKUP(A50,관심도db!$A$14:$X$333,2,0)</f>
        <v>조선</v>
      </c>
      <c r="C50" s="72">
        <f>VLOOKUP(A50,관심도db!$A$14:$X$333,4,0)-VLOOKUP(A50,관심도db!$A$14:$X$333,5,0)</f>
        <v>3603.0599999999995</v>
      </c>
      <c r="D50" s="72">
        <f>VLOOKUP(A50,관심도db!$A$14:$X$333,4,0)-VLOOKUP(A50,관심도db!$A$14:$X$333,6,0)</f>
        <v>884.27999999999884</v>
      </c>
      <c r="E50" s="72">
        <f>VLOOKUP(A50,관심도db!$A$14:$X$333,10,0)+VLOOKUP(A50,관심도db!$A$14:$X$333,11,0)+VLOOKUP(A50,관심도db!$A$14:$X$333,12,0)</f>
        <v>1561.32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1176.8573333333334</v>
      </c>
      <c r="H50" s="74" t="s">
        <v>447</v>
      </c>
      <c r="I50" s="74" t="str">
        <f>VLOOKUP(H50,관심도db!$A$14:$X$333,2,0)</f>
        <v>KSQ 조선</v>
      </c>
      <c r="J50" s="72">
        <f>VLOOKUP(H50,관심도db!$A$14:$X$333,4,0)-VLOOKUP(H50,관심도db!$A$14:$X$333,5,0)</f>
        <v>94.65</v>
      </c>
      <c r="K50" s="72">
        <f>VLOOKUP(H50,관심도db!$A$14:$X$333,4,0)-VLOOKUP(H50,관심도db!$A$14:$X$333,6,0)</f>
        <v>24.830000000000013</v>
      </c>
      <c r="L50" s="72">
        <f>VLOOKUP(H50,관심도db!$A$14:$X$333,10,0)+VLOOKUP(H50,관심도db!$A$14:$X$333,11,0)+VLOOKUP(H50,관심도db!$A$14:$X$333,12,0)</f>
        <v>4.57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2.3173333333333335</v>
      </c>
      <c r="O50" s="73" t="s">
        <v>135</v>
      </c>
      <c r="P50" s="74" t="str">
        <f>VLOOKUP(O50,관심도db!$A$14:$X$333,2,0)</f>
        <v>반도체</v>
      </c>
      <c r="Q50" s="72">
        <f>VLOOKUP(O50,관심도db!$A$14:$X$333,4,0)-VLOOKUP(O50,관심도db!$A$14:$X$333,5,0)</f>
        <v>30572.149999999965</v>
      </c>
      <c r="R50" s="72">
        <f>VLOOKUP(O50,관심도db!$A$14:$X$333,4,0)-VLOOKUP(O50,관심도db!$A$14:$X$333,6,0)</f>
        <v>28589.809999999998</v>
      </c>
      <c r="S50" s="72">
        <f>VLOOKUP(O50,관심도db!$A$14:$X$333,10,0)+VLOOKUP(O50,관심도db!$A$14:$X$333,11,0)+VLOOKUP(O50,관심도db!$A$14:$X$333,12,0)</f>
        <v>47329.120000000003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29622.743333333336</v>
      </c>
    </row>
    <row r="51" spans="1:20">
      <c r="A51" s="70" t="s">
        <v>351</v>
      </c>
      <c r="B51" s="70" t="str">
        <f>VLOOKUP(A51,관심도db!$A$14:$X$333,2,0)</f>
        <v>화장품</v>
      </c>
      <c r="C51" s="72">
        <f>VLOOKUP(A51,관심도db!$A$14:$X$333,4,0)-VLOOKUP(A51,관심도db!$A$14:$X$333,5,0)</f>
        <v>1240.8300000000004</v>
      </c>
      <c r="D51" s="72">
        <f>VLOOKUP(A51,관심도db!$A$14:$X$333,4,0)-VLOOKUP(A51,관심도db!$A$14:$X$333,6,0)</f>
        <v>498.92000000000007</v>
      </c>
      <c r="E51" s="72">
        <f>VLOOKUP(A51,관심도db!$A$14:$X$333,10,0)+VLOOKUP(A51,관심도db!$A$14:$X$333,11,0)+VLOOKUP(A51,관심도db!$A$14:$X$333,12,0)</f>
        <v>312.55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210.85933333333332</v>
      </c>
      <c r="H51" s="74" t="s">
        <v>465</v>
      </c>
      <c r="I51" s="74" t="str">
        <f>VLOOKUP(H51,관심도db!$A$14:$X$333,2,0)</f>
        <v>KSQ 화장품</v>
      </c>
      <c r="J51" s="72">
        <f>VLOOKUP(H51,관심도db!$A$14:$X$333,4,0)-VLOOKUP(H51,관심도db!$A$14:$X$333,5,0)</f>
        <v>57.56</v>
      </c>
      <c r="K51" s="72">
        <f>VLOOKUP(H51,관심도db!$A$14:$X$333,4,0)-VLOOKUP(H51,관심도db!$A$14:$X$333,6,0)</f>
        <v>-358.60999999999996</v>
      </c>
      <c r="L51" s="72">
        <f>VLOOKUP(H51,관심도db!$A$14:$X$333,10,0)+VLOOKUP(H51,관심도db!$A$14:$X$333,11,0)+VLOOKUP(H51,관심도db!$A$14:$X$333,12,0)</f>
        <v>5.63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2.8513333333333328</v>
      </c>
      <c r="O51" s="74" t="s">
        <v>558</v>
      </c>
      <c r="P51" s="74" t="str">
        <f>VLOOKUP(O51,관심도db!$A$14:$X$333,2,0)</f>
        <v>운송</v>
      </c>
      <c r="Q51" s="72">
        <f>VLOOKUP(O51,관심도db!$A$14:$X$333,4,0)-VLOOKUP(O51,관심도db!$A$14:$X$333,5,0)</f>
        <v>682.99000000000024</v>
      </c>
      <c r="R51" s="72">
        <f>VLOOKUP(O51,관심도db!$A$14:$X$333,4,0)-VLOOKUP(O51,관심도db!$A$14:$X$333,6,0)</f>
        <v>-1270.75</v>
      </c>
      <c r="S51" s="72">
        <f>VLOOKUP(O51,관심도db!$A$14:$X$333,10,0)+VLOOKUP(O51,관심도db!$A$14:$X$333,11,0)+VLOOKUP(O51,관심도db!$A$14:$X$333,12,0)</f>
        <v>260.34000000000003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182.82066666666668</v>
      </c>
    </row>
    <row r="52" spans="1:20">
      <c r="A52" s="70" t="s">
        <v>321</v>
      </c>
      <c r="B52" s="70" t="str">
        <f>VLOOKUP(A52,관심도db!$A$14:$X$333,2,0)</f>
        <v>화학</v>
      </c>
      <c r="C52" s="72">
        <f>VLOOKUP(A52,관심도db!$A$14:$X$333,4,0)-VLOOKUP(A52,관심도db!$A$14:$X$333,5,0)</f>
        <v>1960.1299999999992</v>
      </c>
      <c r="D52" s="72">
        <f>VLOOKUP(A52,관심도db!$A$14:$X$333,4,0)-VLOOKUP(A52,관심도db!$A$14:$X$333,6,0)</f>
        <v>122.97999999999956</v>
      </c>
      <c r="E52" s="72">
        <f>VLOOKUP(A52,관심도db!$A$14:$X$333,10,0)+VLOOKUP(A52,관심도db!$A$14:$X$333,11,0)+VLOOKUP(A52,관심도db!$A$14:$X$333,12,0)</f>
        <v>965.01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723.04466666666667</v>
      </c>
      <c r="H52" s="74" t="s">
        <v>433</v>
      </c>
      <c r="I52" s="74" t="str">
        <f>VLOOKUP(H52,관심도db!$A$14:$X$333,2,0)</f>
        <v>KSQ 화학</v>
      </c>
      <c r="J52" s="72">
        <f>VLOOKUP(H52,관심도db!$A$14:$X$333,4,0)-VLOOKUP(H52,관심도db!$A$14:$X$333,5,0)</f>
        <v>52.4699999999998</v>
      </c>
      <c r="K52" s="72">
        <f>VLOOKUP(H52,관심도db!$A$14:$X$333,4,0)-VLOOKUP(H52,관심도db!$A$14:$X$333,6,0)</f>
        <v>-742.50999999999976</v>
      </c>
      <c r="L52" s="72">
        <f>VLOOKUP(H52,관심도db!$A$14:$X$333,10,0)+VLOOKUP(H52,관심도db!$A$14:$X$333,11,0)+VLOOKUP(H52,관심도db!$A$14:$X$333,12,0)</f>
        <v>103.57000000000001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57.238000000000014</v>
      </c>
      <c r="N52" s="75"/>
      <c r="O52" s="74" t="s">
        <v>121</v>
      </c>
      <c r="P52" s="74" t="str">
        <f>VLOOKUP(O52,관심도db!$A$14:$X$333,2,0)</f>
        <v>조선</v>
      </c>
      <c r="Q52" s="75">
        <f>VLOOKUP(O52,관심도db!$A$14:$X$333,4,0)-VLOOKUP(O52,관심도db!$A$14:$X$333,5,0)</f>
        <v>3603.0599999999995</v>
      </c>
      <c r="R52" s="72">
        <f>VLOOKUP(O52,관심도db!$A$14:$X$333,4,0)-VLOOKUP(O52,관심도db!$A$14:$X$333,6,0)</f>
        <v>884.27999999999884</v>
      </c>
      <c r="S52" s="72">
        <f>VLOOKUP(O52,관심도db!$A$14:$X$333,10,0)+VLOOKUP(O52,관심도db!$A$14:$X$333,11,0)+VLOOKUP(O52,관심도db!$A$14:$X$333,12,0)</f>
        <v>1561.32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1176.8573333333334</v>
      </c>
    </row>
    <row r="53" spans="1:20">
      <c r="A53" s="70" t="s">
        <v>348</v>
      </c>
      <c r="B53" s="70" t="str">
        <f>VLOOKUP(A53,관심도db!$A$14:$X$333,2,0)</f>
        <v>가정용기기와용품</v>
      </c>
      <c r="C53" s="72">
        <f>VLOOKUP(A53,관심도db!$A$14:$X$333,4,0)-VLOOKUP(A53,관심도db!$A$14:$X$333,5,0)</f>
        <v>235.43999999999994</v>
      </c>
      <c r="D53" s="72">
        <f>VLOOKUP(A53,관심도db!$A$14:$X$333,4,0)-VLOOKUP(A53,관심도db!$A$14:$X$333,6,0)</f>
        <v>-469.26</v>
      </c>
      <c r="E53" s="72">
        <f>VLOOKUP(A53,관심도db!$A$14:$X$333,10,0)+VLOOKUP(A53,관심도db!$A$14:$X$333,11,0)+VLOOKUP(A53,관심도db!$A$14:$X$333,12,0)</f>
        <v>69.61999999999999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57.060666666666663</v>
      </c>
      <c r="H53" s="74" t="s">
        <v>462</v>
      </c>
      <c r="I53" s="74" t="str">
        <f>VLOOKUP(H53,관심도db!$A$14:$X$333,2,0)</f>
        <v>KSQ 가정용기기와용품</v>
      </c>
      <c r="J53" s="72">
        <f>VLOOKUP(H53,관심도db!$A$14:$X$333,4,0)-VLOOKUP(H53,관심도db!$A$14:$X$333,5,0)</f>
        <v>47.77000000000001</v>
      </c>
      <c r="K53" s="72">
        <f>VLOOKUP(H53,관심도db!$A$14:$X$333,4,0)-VLOOKUP(H53,관심도db!$A$14:$X$333,6,0)</f>
        <v>-669.72</v>
      </c>
      <c r="L53" s="72">
        <f>VLOOKUP(H53,관심도db!$A$14:$X$333,10,0)+VLOOKUP(H53,관심도db!$A$14:$X$333,11,0)+VLOOKUP(H53,관심도db!$A$14:$X$333,12,0)</f>
        <v>1.79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1.4279999999999999</v>
      </c>
      <c r="O53" s="74" t="s">
        <v>555</v>
      </c>
      <c r="P53" s="74" t="str">
        <f>VLOOKUP(O53,관심도db!$A$14:$X$333,2,0)</f>
        <v>복합기업</v>
      </c>
      <c r="Q53" s="72">
        <f>VLOOKUP(O53,관심도db!$A$14:$X$333,4,0)-VLOOKUP(O53,관심도db!$A$14:$X$333,5,0)</f>
        <v>1996.739999999998</v>
      </c>
      <c r="R53" s="72">
        <f>VLOOKUP(O53,관심도db!$A$14:$X$333,4,0)-VLOOKUP(O53,관심도db!$A$14:$X$333,6,0)</f>
        <v>1258.4699999999975</v>
      </c>
      <c r="S53" s="72">
        <f>VLOOKUP(O53,관심도db!$A$14:$X$333,10,0)+VLOOKUP(O53,관심도db!$A$14:$X$333,11,0)+VLOOKUP(O53,관심도db!$A$14:$X$333,12,0)</f>
        <v>4011.39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2922.0919999999996</v>
      </c>
    </row>
    <row r="54" spans="1:20">
      <c r="A54" s="70" t="s">
        <v>419</v>
      </c>
      <c r="B54" s="70" t="str">
        <f>VLOOKUP(A54,관심도db!$A$14:$X$333,2,0)</f>
        <v>양방향미디어와서비스</v>
      </c>
      <c r="C54" s="72">
        <f>VLOOKUP(A54,관심도db!$A$14:$X$333,4,0)-VLOOKUP(A54,관심도db!$A$14:$X$333,5,0)</f>
        <v>-8520.2999999999993</v>
      </c>
      <c r="D54" s="72">
        <f>VLOOKUP(A54,관심도db!$A$14:$X$333,4,0)-VLOOKUP(A54,관심도db!$A$14:$X$333,6,0)</f>
        <v>-4570.03</v>
      </c>
      <c r="E54" s="72">
        <f>VLOOKUP(A54,관심도db!$A$14:$X$333,10,0)+VLOOKUP(A54,관심도db!$A$14:$X$333,11,0)+VLOOKUP(A54,관심도db!$A$14:$X$333,12,0)</f>
        <v>752.53000000000009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-62.019999999999982</v>
      </c>
      <c r="H54" s="74" t="s">
        <v>535</v>
      </c>
      <c r="I54" s="74" t="str">
        <f>VLOOKUP(H54,관심도db!$A$14:$X$333,2,0)</f>
        <v>KSQ 양방향미디어와서비스</v>
      </c>
      <c r="J54" s="72">
        <f>VLOOKUP(H54,관심도db!$A$14:$X$333,4,0)-VLOOKUP(H54,관심도db!$A$14:$X$333,5,0)</f>
        <v>38.150000000000006</v>
      </c>
      <c r="K54" s="72">
        <f>VLOOKUP(H54,관심도db!$A$14:$X$333,4,0)-VLOOKUP(H54,관심도db!$A$14:$X$333,6,0)</f>
        <v>7.6099999999999994</v>
      </c>
      <c r="L54" s="72">
        <f>VLOOKUP(H54,관심도db!$A$14:$X$333,10,0)+VLOOKUP(H54,관심도db!$A$14:$X$333,11,0)+VLOOKUP(H54,관심도db!$A$14:$X$333,12,0)</f>
        <v>0.05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-0.22866666666666668</v>
      </c>
      <c r="O54" s="73"/>
      <c r="P54" s="74"/>
    </row>
    <row r="55" spans="1:20">
      <c r="A55" s="70" t="s">
        <v>322</v>
      </c>
      <c r="B55" s="70" t="str">
        <f>VLOOKUP(A55,관심도db!$A$14:$X$333,2,0)</f>
        <v>포장재</v>
      </c>
      <c r="C55" s="72">
        <f>VLOOKUP(A55,관심도db!$A$14:$X$333,4,0)-VLOOKUP(A55,관심도db!$A$14:$X$333,5,0)</f>
        <v>70.859999999999985</v>
      </c>
      <c r="D55" s="72">
        <f>VLOOKUP(A55,관심도db!$A$14:$X$333,4,0)-VLOOKUP(A55,관심도db!$A$14:$X$333,6,0)</f>
        <v>52.339999999999975</v>
      </c>
      <c r="E55" s="72">
        <f>VLOOKUP(A55,관심도db!$A$14:$X$333,10,0)+VLOOKUP(A55,관심도db!$A$14:$X$333,11,0)+VLOOKUP(A55,관심도db!$A$14:$X$333,12,0)</f>
        <v>1.24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0.55466666666666675</v>
      </c>
      <c r="H55" s="74" t="s">
        <v>434</v>
      </c>
      <c r="I55" s="74" t="str">
        <f>VLOOKUP(H55,관심도db!$A$14:$X$333,2,0)</f>
        <v>KSQ 포장재</v>
      </c>
      <c r="J55" s="72">
        <f>VLOOKUP(H55,관심도db!$A$14:$X$333,4,0)-VLOOKUP(H55,관심도db!$A$14:$X$333,5,0)</f>
        <v>37.54999999999999</v>
      </c>
      <c r="K55" s="72">
        <f>VLOOKUP(H55,관심도db!$A$14:$X$333,4,0)-VLOOKUP(H55,관심도db!$A$14:$X$333,6,0)</f>
        <v>27.909999999999997</v>
      </c>
      <c r="L55" s="72">
        <f>VLOOKUP(H55,관심도db!$A$14:$X$333,10,0)+VLOOKUP(H55,관심도db!$A$14:$X$333,11,0)+VLOOKUP(H55,관심도db!$A$14:$X$333,12,0)</f>
        <v>0.55000000000000004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9.000000000000008E-2</v>
      </c>
      <c r="O55" s="74" t="s">
        <v>122</v>
      </c>
      <c r="P55" s="74" t="str">
        <f>VLOOKUP(O55,관심도db!$A$14:$X$333,2,0)</f>
        <v>상사,자본재</v>
      </c>
      <c r="Q55" s="72">
        <f>VLOOKUP(O55,관심도db!$A$14:$X$333,4,0)-VLOOKUP(O55,관심도db!$A$14:$X$333,5,0)</f>
        <v>4850.1600000000035</v>
      </c>
      <c r="R55" s="72">
        <f>VLOOKUP(O55,관심도db!$A$14:$X$333,4,0)-VLOOKUP(O55,관심도db!$A$14:$X$333,6,0)</f>
        <v>725.53000000000611</v>
      </c>
      <c r="S55" s="72">
        <f>VLOOKUP(O55,관심도db!$A$14:$X$333,10,0)+VLOOKUP(O55,관심도db!$A$14:$X$333,11,0)+VLOOKUP(O55,관심도db!$A$14:$X$333,12,0)</f>
        <v>5593.8899999999994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4188.8293333333331</v>
      </c>
    </row>
    <row r="56" spans="1:20">
      <c r="A56" s="70" t="s">
        <v>390</v>
      </c>
      <c r="B56" s="70" t="str">
        <f>VLOOKUP(A56,관심도db!$A$14:$X$333,2,0)</f>
        <v>보험</v>
      </c>
      <c r="C56" s="72">
        <f>VLOOKUP(A56,관심도db!$A$14:$X$333,4,0)-VLOOKUP(A56,관심도db!$A$14:$X$333,5,0)</f>
        <v>987.04</v>
      </c>
      <c r="D56" s="72">
        <f>VLOOKUP(A56,관심도db!$A$14:$X$333,4,0)-VLOOKUP(A56,관심도db!$A$14:$X$333,6,0)</f>
        <v>1833.0699999999997</v>
      </c>
      <c r="E56" s="72">
        <f>VLOOKUP(A56,관심도db!$A$14:$X$333,10,0)+VLOOKUP(A56,관심도db!$A$14:$X$333,11,0)+VLOOKUP(A56,관심도db!$A$14:$X$333,12,0)</f>
        <v>369.97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175.65800000000002</v>
      </c>
      <c r="H56" s="74" t="s">
        <v>504</v>
      </c>
      <c r="I56" s="74" t="str">
        <f>VLOOKUP(H56,관심도db!$A$14:$X$333,2,0)</f>
        <v>KSQ 보험</v>
      </c>
      <c r="J56" s="72">
        <f>VLOOKUP(H56,관심도db!$A$14:$X$333,4,0)-VLOOKUP(H56,관심도db!$A$14:$X$333,5,0)</f>
        <v>28.1</v>
      </c>
      <c r="K56" s="72">
        <f>VLOOKUP(H56,관심도db!$A$14:$X$333,4,0)-VLOOKUP(H56,관심도db!$A$14:$X$333,6,0)</f>
        <v>28.1</v>
      </c>
      <c r="L56" s="72">
        <f>VLOOKUP(H56,관심도db!$A$14:$X$333,10,0)+VLOOKUP(H56,관심도db!$A$14:$X$333,11,0)+VLOOKUP(H56,관심도db!$A$14:$X$333,12,0)</f>
        <v>1.27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0.84533333333333338</v>
      </c>
      <c r="O56" s="74" t="s">
        <v>98</v>
      </c>
      <c r="P56" s="74" t="str">
        <f>VLOOKUP(O56,관심도db!$A$14:$X$333,2,0)</f>
        <v>WISE 2차전지 테마 지수</v>
      </c>
      <c r="Q56" s="72">
        <f>VLOOKUP(O56,관심도db!$A$14:$X$333,4,0)-VLOOKUP(O56,관심도db!$A$14:$X$333,5,0)</f>
        <v>1429.4400000000005</v>
      </c>
      <c r="R56" s="72">
        <f>VLOOKUP(O56,관심도db!$A$14:$X$333,4,0)-VLOOKUP(O56,관심도db!$A$14:$X$333,6,0)</f>
        <v>-4239.4500000000007</v>
      </c>
      <c r="S56" s="72">
        <f>VLOOKUP(O56,관심도db!$A$14:$X$333,10,0)+VLOOKUP(O56,관심도db!$A$14:$X$333,11,0)+VLOOKUP(O56,관심도db!$A$14:$X$333,12,0)</f>
        <v>1935.93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1299.6040000000003</v>
      </c>
    </row>
    <row r="57" spans="1:20">
      <c r="A57" s="70" t="s">
        <v>215</v>
      </c>
      <c r="B57" s="70" t="str">
        <f>VLOOKUP(A57,관심도db!$A$14:$X$333,2,0)</f>
        <v>손해보험</v>
      </c>
      <c r="C57" s="72">
        <f>VLOOKUP(A57,관심도db!$A$14:$X$333,4,0)-VLOOKUP(A57,관심도db!$A$14:$X$333,5,0)</f>
        <v>278.5</v>
      </c>
      <c r="D57" s="72">
        <f>VLOOKUP(A57,관심도db!$A$14:$X$333,4,0)-VLOOKUP(A57,관심도db!$A$14:$X$333,6,0)</f>
        <v>363.44999999999982</v>
      </c>
      <c r="E57" s="72">
        <f>VLOOKUP(A57,관심도db!$A$14:$X$333,10,0)+VLOOKUP(A57,관심도db!$A$14:$X$333,11,0)+VLOOKUP(A57,관심도db!$A$14:$X$333,12,0)</f>
        <v>230.43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144.21600000000001</v>
      </c>
      <c r="H57" s="74" t="s">
        <v>505</v>
      </c>
      <c r="I57" s="74" t="str">
        <f>VLOOKUP(H57,관심도db!$A$14:$X$333,2,0)</f>
        <v>KSQ 손해보험</v>
      </c>
      <c r="J57" s="72">
        <f>VLOOKUP(H57,관심도db!$A$14:$X$333,4,0)-VLOOKUP(H57,관심도db!$A$14:$X$333,5,0)</f>
        <v>26.65</v>
      </c>
      <c r="K57" s="72">
        <f>VLOOKUP(H57,관심도db!$A$14:$X$333,4,0)-VLOOKUP(H57,관심도db!$A$14:$X$333,6,0)</f>
        <v>26.65</v>
      </c>
      <c r="L57" s="72">
        <f>VLOOKUP(H57,관심도db!$A$14:$X$333,10,0)+VLOOKUP(H57,관심도db!$A$14:$X$333,11,0)+VLOOKUP(H57,관심도db!$A$14:$X$333,12,0)</f>
        <v>1.27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0.84533333333333338</v>
      </c>
      <c r="O57" s="74" t="s">
        <v>586</v>
      </c>
      <c r="P57" s="74" t="str">
        <f>VLOOKUP(O57,관심도db!$A$14:$X$333,2,0)</f>
        <v>WISE K게임 테마 지수</v>
      </c>
      <c r="Q57" s="75">
        <f>VLOOKUP(O57,관심도db!$A$14:$X$333,4,0)-VLOOKUP(O57,관심도db!$A$14:$X$333,5,0)</f>
        <v>312.78999999999996</v>
      </c>
      <c r="R57" s="75">
        <f>VLOOKUP(O57,관심도db!$A$14:$X$333,4,0)-VLOOKUP(O57,관심도db!$A$14:$X$333,6,0)</f>
        <v>-47.670000000000073</v>
      </c>
      <c r="S57" s="72">
        <f>VLOOKUP(O57,관심도db!$A$14:$X$333,10,0)+VLOOKUP(O57,관심도db!$A$14:$X$333,11,0)+VLOOKUP(O57,관심도db!$A$14:$X$333,12,0)</f>
        <v>109.55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56.083333333333329</v>
      </c>
    </row>
    <row r="58" spans="1:20">
      <c r="A58" s="70" t="s">
        <v>346</v>
      </c>
      <c r="B58" s="70" t="str">
        <f>VLOOKUP(A58,관심도db!$A$14:$X$333,2,0)</f>
        <v>자동차</v>
      </c>
      <c r="C58" s="72">
        <f>VLOOKUP(A58,관심도db!$A$14:$X$333,4,0)-VLOOKUP(A58,관심도db!$A$14:$X$333,5,0)</f>
        <v>-1379.3600000000006</v>
      </c>
      <c r="D58" s="72">
        <f>VLOOKUP(A58,관심도db!$A$14:$X$333,4,0)-VLOOKUP(A58,관심도db!$A$14:$X$333,6,0)</f>
        <v>-6558.7199999999993</v>
      </c>
      <c r="E58" s="72">
        <f>VLOOKUP(A58,관심도db!$A$14:$X$333,10,0)+VLOOKUP(A58,관심도db!$A$14:$X$333,11,0)+VLOOKUP(A58,관심도db!$A$14:$X$333,12,0)</f>
        <v>2115.23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1365.7553333333335</v>
      </c>
      <c r="H58" s="74" t="s">
        <v>460</v>
      </c>
      <c r="I58" s="74" t="str">
        <f>VLOOKUP(H58,관심도db!$A$14:$X$333,2,0)</f>
        <v>KSQ 자동차</v>
      </c>
      <c r="J58" s="72">
        <f>VLOOKUP(H58,관심도db!$A$14:$X$333,4,0)-VLOOKUP(H58,관심도db!$A$14:$X$333,5,0)</f>
        <v>13.799999999999997</v>
      </c>
      <c r="K58" s="72">
        <f>VLOOKUP(H58,관심도db!$A$14:$X$333,4,0)-VLOOKUP(H58,관심도db!$A$14:$X$333,6,0)</f>
        <v>23.389999999999997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-6.6666666666666664E-4</v>
      </c>
      <c r="O58" s="74" t="s">
        <v>203</v>
      </c>
      <c r="P58" s="74" t="str">
        <f>VLOOKUP(O58,관심도db!$A$14:$X$333,2,0)</f>
        <v>전기장비</v>
      </c>
      <c r="Q58" s="75">
        <f>VLOOKUP(O58,관심도db!$A$14:$X$333,4,0)-VLOOKUP(O58,관심도db!$A$14:$X$333,5,0)</f>
        <v>1172.5400000000009</v>
      </c>
      <c r="R58" s="75">
        <f>VLOOKUP(O58,관심도db!$A$14:$X$333,4,0)-VLOOKUP(O58,관심도db!$A$14:$X$333,6,0)</f>
        <v>-5107.7699999999986</v>
      </c>
      <c r="S58" s="72">
        <f>VLOOKUP(O58,관심도db!$A$14:$X$333,10,0)+VLOOKUP(O58,관심도db!$A$14:$X$333,11,0)+VLOOKUP(O58,관심도db!$A$14:$X$333,12,0)</f>
        <v>1568.71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1205.2693333333334</v>
      </c>
    </row>
    <row r="59" spans="1:20">
      <c r="A59" s="70" t="s">
        <v>361</v>
      </c>
      <c r="B59" s="70" t="str">
        <f>VLOOKUP(A59,관심도db!$A$14:$X$333,2,0)</f>
        <v>교육서비스</v>
      </c>
      <c r="C59" s="72">
        <f>VLOOKUP(A59,관심도db!$A$14:$X$333,4,0)-VLOOKUP(A59,관심도db!$A$14:$X$333,5,0)</f>
        <v>10.180000000000007</v>
      </c>
      <c r="D59" s="72">
        <f>VLOOKUP(A59,관심도db!$A$14:$X$333,4,0)-VLOOKUP(A59,관심도db!$A$14:$X$333,6,0)</f>
        <v>-49.86999999999999</v>
      </c>
      <c r="E59" s="72">
        <f>VLOOKUP(A59,관심도db!$A$14:$X$333,10,0)+VLOOKUP(A59,관심도db!$A$14:$X$333,11,0)+VLOOKUP(A59,관심도db!$A$14:$X$333,12,0)</f>
        <v>0.42000000000000004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0.17000000000000007</v>
      </c>
      <c r="H59" s="74" t="s">
        <v>475</v>
      </c>
      <c r="I59" s="74" t="str">
        <f>VLOOKUP(H59,관심도db!$A$14:$X$333,2,0)</f>
        <v>KSQ 교육서비스</v>
      </c>
      <c r="J59" s="72">
        <f>VLOOKUP(H59,관심도db!$A$14:$X$333,4,0)-VLOOKUP(H59,관심도db!$A$14:$X$333,5,0)</f>
        <v>11.61999999999999</v>
      </c>
      <c r="K59" s="72">
        <f>VLOOKUP(H59,관심도db!$A$14:$X$333,4,0)-VLOOKUP(H59,관심도db!$A$14:$X$333,6,0)</f>
        <v>-44.640000000000015</v>
      </c>
      <c r="L59" s="72">
        <f>VLOOKUP(H59,관심도db!$A$14:$X$333,10,0)+VLOOKUP(H59,관심도db!$A$14:$X$333,11,0)+VLOOKUP(H59,관심도db!$A$14:$X$333,12,0)</f>
        <v>0.42000000000000004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0.17000000000000007</v>
      </c>
      <c r="O59" s="73" t="s">
        <v>564</v>
      </c>
      <c r="P59" s="74" t="str">
        <f>VLOOKUP(O59,관심도db!$A$14:$X$333,2,0)</f>
        <v>백화점</v>
      </c>
      <c r="Q59" s="72">
        <f>VLOOKUP(O59,관심도db!$A$14:$X$333,4,0)-VLOOKUP(O59,관심도db!$A$14:$X$333,5,0)</f>
        <v>910.52</v>
      </c>
      <c r="R59" s="72">
        <f>VLOOKUP(O59,관심도db!$A$14:$X$333,4,0)-VLOOKUP(O59,관심도db!$A$14:$X$333,6,0)</f>
        <v>1179.7199999999998</v>
      </c>
      <c r="S59" s="72">
        <f>VLOOKUP(O59,관심도db!$A$14:$X$333,10,0)+VLOOKUP(O59,관심도db!$A$14:$X$333,11,0)+VLOOKUP(O59,관심도db!$A$14:$X$333,12,0)</f>
        <v>466.90999999999997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306.27666666666664</v>
      </c>
    </row>
    <row r="60" spans="1:20">
      <c r="A60" s="70" t="s">
        <v>362</v>
      </c>
      <c r="B60" s="70" t="str">
        <f>VLOOKUP(A60,관심도db!$A$14:$X$333,2,0)</f>
        <v>교육서비스</v>
      </c>
      <c r="C60" s="72">
        <f>VLOOKUP(A60,관심도db!$A$14:$X$333,4,0)-VLOOKUP(A60,관심도db!$A$14:$X$333,5,0)</f>
        <v>10.180000000000007</v>
      </c>
      <c r="D60" s="72">
        <f>VLOOKUP(A60,관심도db!$A$14:$X$333,4,0)-VLOOKUP(A60,관심도db!$A$14:$X$333,6,0)</f>
        <v>-49.86999999999999</v>
      </c>
      <c r="E60" s="72">
        <f>VLOOKUP(A60,관심도db!$A$14:$X$333,10,0)+VLOOKUP(A60,관심도db!$A$14:$X$333,11,0)+VLOOKUP(A60,관심도db!$A$14:$X$333,12,0)</f>
        <v>0.42000000000000004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0.17000000000000007</v>
      </c>
      <c r="H60" s="74" t="s">
        <v>476</v>
      </c>
      <c r="I60" s="74" t="str">
        <f>VLOOKUP(H60,관심도db!$A$14:$X$333,2,0)</f>
        <v>KSQ 교육서비스</v>
      </c>
      <c r="J60" s="72">
        <f>VLOOKUP(H60,관심도db!$A$14:$X$333,4,0)-VLOOKUP(H60,관심도db!$A$14:$X$333,5,0)</f>
        <v>11.61999999999999</v>
      </c>
      <c r="K60" s="72">
        <f>VLOOKUP(H60,관심도db!$A$14:$X$333,4,0)-VLOOKUP(H60,관심도db!$A$14:$X$333,6,0)</f>
        <v>-44.640000000000015</v>
      </c>
      <c r="L60" s="72">
        <f>VLOOKUP(H60,관심도db!$A$14:$X$333,10,0)+VLOOKUP(H60,관심도db!$A$14:$X$333,11,0)+VLOOKUP(H60,관심도db!$A$14:$X$333,12,0)</f>
        <v>0.42000000000000004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0.17000000000000007</v>
      </c>
      <c r="N60" s="75"/>
      <c r="O60" s="74" t="s">
        <v>565</v>
      </c>
      <c r="P60" s="74" t="str">
        <f>VLOOKUP(O60,관심도db!$A$14:$X$333,2,0)</f>
        <v>기타유통</v>
      </c>
      <c r="Q60" s="75">
        <f>VLOOKUP(O60,관심도db!$A$14:$X$333,4,0)-VLOOKUP(O60,관심도db!$A$14:$X$333,5,0)</f>
        <v>-43.160000000000025</v>
      </c>
      <c r="R60" s="72">
        <f>VLOOKUP(O60,관심도db!$A$14:$X$333,4,0)-VLOOKUP(O60,관심도db!$A$14:$X$333,6,0)</f>
        <v>-152.94999999999999</v>
      </c>
      <c r="S60" s="72">
        <f>VLOOKUP(O60,관심도db!$A$14:$X$333,10,0)+VLOOKUP(O60,관심도db!$A$14:$X$333,11,0)+VLOOKUP(O60,관심도db!$A$14:$X$333,12,0)</f>
        <v>39.67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29.19</v>
      </c>
    </row>
    <row r="61" spans="1:20">
      <c r="A61" s="70" t="s">
        <v>349</v>
      </c>
      <c r="B61" s="70" t="str">
        <f>VLOOKUP(A61,관심도db!$A$14:$X$333,2,0)</f>
        <v>레저용장비와제품</v>
      </c>
      <c r="C61" s="72">
        <f>VLOOKUP(A61,관심도db!$A$14:$X$333,4,0)-VLOOKUP(A61,관심도db!$A$14:$X$333,5,0)</f>
        <v>6.6899999999999977</v>
      </c>
      <c r="D61" s="72">
        <f>VLOOKUP(A61,관심도db!$A$14:$X$333,4,0)-VLOOKUP(A61,관심도db!$A$14:$X$333,6,0)</f>
        <v>-7.7900000000000063</v>
      </c>
      <c r="E61" s="72">
        <f>VLOOKUP(A61,관심도db!$A$14:$X$333,10,0)+VLOOKUP(A61,관심도db!$A$14:$X$333,11,0)+VLOOKUP(A61,관심도db!$A$14:$X$333,12,0)</f>
        <v>0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-4.5333333333333337E-2</v>
      </c>
      <c r="H61" s="74" t="s">
        <v>463</v>
      </c>
      <c r="I61" s="74" t="str">
        <f>VLOOKUP(H61,관심도db!$A$14:$X$333,2,0)</f>
        <v>KSQ 레저용장비와제품</v>
      </c>
      <c r="J61" s="72">
        <f>VLOOKUP(H61,관심도db!$A$14:$X$333,4,0)-VLOOKUP(H61,관심도db!$A$14:$X$333,5,0)</f>
        <v>7.9200000000000017</v>
      </c>
      <c r="K61" s="72">
        <f>VLOOKUP(H61,관심도db!$A$14:$X$333,4,0)-VLOOKUP(H61,관심도db!$A$14:$X$333,6,0)</f>
        <v>-4.6899999999999977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-4.5333333333333337E-2</v>
      </c>
      <c r="O61" s="73" t="s">
        <v>556</v>
      </c>
      <c r="P61" s="74" t="str">
        <f>VLOOKUP(O61,관심도db!$A$14:$X$333,2,0)</f>
        <v>상사</v>
      </c>
      <c r="Q61" s="72">
        <f>VLOOKUP(O61,관심도db!$A$14:$X$333,4,0)-VLOOKUP(O61,관심도db!$A$14:$X$333,5,0)</f>
        <v>44.870000000000005</v>
      </c>
      <c r="R61" s="72">
        <f>VLOOKUP(O61,관심도db!$A$14:$X$333,4,0)-VLOOKUP(O61,관심도db!$A$14:$X$333,6,0)</f>
        <v>-131.96000000000004</v>
      </c>
      <c r="S61" s="72">
        <f>VLOOKUP(O61,관심도db!$A$14:$X$333,10,0)+VLOOKUP(O61,관심도db!$A$14:$X$333,11,0)+VLOOKUP(O61,관심도db!$A$14:$X$333,12,0)</f>
        <v>89.77000000000001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68.631333333333345</v>
      </c>
    </row>
    <row r="62" spans="1:20">
      <c r="A62" s="70" t="s">
        <v>392</v>
      </c>
      <c r="B62" s="70" t="str">
        <f>VLOOKUP(A62,관심도db!$A$14:$X$333,2,0)</f>
        <v>부동산</v>
      </c>
      <c r="C62" s="72">
        <f>VLOOKUP(A62,관심도db!$A$14:$X$333,4,0)-VLOOKUP(A62,관심도db!$A$14:$X$333,5,0)</f>
        <v>411.49000000000007</v>
      </c>
      <c r="D62" s="72">
        <f>VLOOKUP(A62,관심도db!$A$14:$X$333,4,0)-VLOOKUP(A62,관심도db!$A$14:$X$333,6,0)</f>
        <v>502.61</v>
      </c>
      <c r="E62" s="72">
        <f>VLOOKUP(A62,관심도db!$A$14:$X$333,10,0)+VLOOKUP(A62,관심도db!$A$14:$X$333,11,0)+VLOOKUP(A62,관심도db!$A$14:$X$333,12,0)</f>
        <v>48.95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43.152000000000001</v>
      </c>
      <c r="H62" s="74" t="s">
        <v>507</v>
      </c>
      <c r="I62" s="74" t="str">
        <f>VLOOKUP(H62,관심도db!$A$14:$X$333,2,0)</f>
        <v>KSQ 부동산</v>
      </c>
      <c r="J62" s="72">
        <f>VLOOKUP(H62,관심도db!$A$14:$X$333,4,0)-VLOOKUP(H62,관심도db!$A$14:$X$333,5,0)</f>
        <v>6.5400000000000063</v>
      </c>
      <c r="K62" s="72">
        <f>VLOOKUP(H62,관심도db!$A$14:$X$333,4,0)-VLOOKUP(H62,관심도db!$A$14:$X$333,6,0)</f>
        <v>44.17</v>
      </c>
      <c r="L62" s="72">
        <f>VLOOKUP(H62,관심도db!$A$14:$X$333,10,0)+VLOOKUP(H62,관심도db!$A$14:$X$333,11,0)+VLOOKUP(H62,관심도db!$A$14:$X$333,12,0)</f>
        <v>0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0</v>
      </c>
      <c r="O62" s="73"/>
      <c r="P62" s="74"/>
    </row>
    <row r="63" spans="1:20">
      <c r="A63" s="70" t="s">
        <v>393</v>
      </c>
      <c r="B63" s="70" t="str">
        <f>VLOOKUP(A63,관심도db!$A$14:$X$333,2,0)</f>
        <v>부동산</v>
      </c>
      <c r="C63" s="72">
        <f>VLOOKUP(A63,관심도db!$A$14:$X$333,4,0)-VLOOKUP(A63,관심도db!$A$14:$X$333,5,0)</f>
        <v>411.49000000000007</v>
      </c>
      <c r="D63" s="72">
        <f>VLOOKUP(A63,관심도db!$A$14:$X$333,4,0)-VLOOKUP(A63,관심도db!$A$14:$X$333,6,0)</f>
        <v>502.61</v>
      </c>
      <c r="E63" s="72">
        <f>VLOOKUP(A63,관심도db!$A$14:$X$333,10,0)+VLOOKUP(A63,관심도db!$A$14:$X$333,11,0)+VLOOKUP(A63,관심도db!$A$14:$X$333,12,0)</f>
        <v>48.95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43.152000000000001</v>
      </c>
      <c r="H63" s="74" t="s">
        <v>508</v>
      </c>
      <c r="I63" s="74" t="str">
        <f>VLOOKUP(H63,관심도db!$A$14:$X$333,2,0)</f>
        <v>KSQ 부동산</v>
      </c>
      <c r="J63" s="72">
        <f>VLOOKUP(H63,관심도db!$A$14:$X$333,4,0)-VLOOKUP(H63,관심도db!$A$14:$X$333,5,0)</f>
        <v>6.5400000000000063</v>
      </c>
      <c r="K63" s="72">
        <f>VLOOKUP(H63,관심도db!$A$14:$X$333,4,0)-VLOOKUP(H63,관심도db!$A$14:$X$333,6,0)</f>
        <v>44.17</v>
      </c>
      <c r="L63" s="72">
        <f>VLOOKUP(H63,관심도db!$A$14:$X$333,10,0)+VLOOKUP(H63,관심도db!$A$14:$X$333,11,0)+VLOOKUP(H63,관심도db!$A$14:$X$333,12,0)</f>
        <v>0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0</v>
      </c>
      <c r="O63" s="73"/>
      <c r="P63" s="74"/>
    </row>
    <row r="64" spans="1:20">
      <c r="A64" s="70" t="s">
        <v>317</v>
      </c>
      <c r="B64" s="70" t="str">
        <f>VLOOKUP(A64,관심도db!$A$14:$X$333,2,0)</f>
        <v>에너지장비및서비스</v>
      </c>
      <c r="C64" s="72">
        <f>VLOOKUP(A64,관심도db!$A$14:$X$333,4,0)-VLOOKUP(A64,관심도db!$A$14:$X$333,5,0)</f>
        <v>2071.66</v>
      </c>
      <c r="D64" s="72">
        <f>VLOOKUP(A64,관심도db!$A$14:$X$333,4,0)-VLOOKUP(A64,관심도db!$A$14:$X$333,6,0)</f>
        <v>1617.3199999999997</v>
      </c>
      <c r="E64" s="72">
        <f>VLOOKUP(A64,관심도db!$A$14:$X$333,10,0)+VLOOKUP(A64,관심도db!$A$14:$X$333,11,0)+VLOOKUP(A64,관심도db!$A$14:$X$333,12,0)</f>
        <v>245.32999999999998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179.31599999999997</v>
      </c>
      <c r="H64" s="74" t="s">
        <v>429</v>
      </c>
      <c r="I64" s="74" t="str">
        <f>VLOOKUP(H64,관심도db!$A$14:$X$333,2,0)</f>
        <v>KSQ 에너지장비및서비스</v>
      </c>
      <c r="J64" s="72">
        <f>VLOOKUP(H64,관심도db!$A$14:$X$333,4,0)-VLOOKUP(H64,관심도db!$A$14:$X$333,5,0)</f>
        <v>3.9499999999999886</v>
      </c>
      <c r="K64" s="72">
        <f>VLOOKUP(H64,관심도db!$A$14:$X$333,4,0)-VLOOKUP(H64,관심도db!$A$14:$X$333,6,0)</f>
        <v>-197.14999999999998</v>
      </c>
      <c r="L64" s="72">
        <f>VLOOKUP(H64,관심도db!$A$14:$X$333,10,0)+VLOOKUP(H64,관심도db!$A$14:$X$333,11,0)+VLOOKUP(H64,관심도db!$A$14:$X$333,12,0)</f>
        <v>3.2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-1.2513333333333332</v>
      </c>
      <c r="N64" s="75"/>
      <c r="O64" s="74" t="s">
        <v>117</v>
      </c>
      <c r="P64" s="74" t="str">
        <f>VLOOKUP(O64,관심도db!$A$14:$X$333,2,0)</f>
        <v>비철,목재등</v>
      </c>
      <c r="Q64" s="75">
        <f>VLOOKUP(O64,관심도db!$A$14:$X$333,4,0)-VLOOKUP(O64,관심도db!$A$14:$X$333,5,0)</f>
        <v>719.02</v>
      </c>
      <c r="R64" s="72">
        <f>VLOOKUP(O64,관심도db!$A$14:$X$333,4,0)-VLOOKUP(O64,관심도db!$A$14:$X$333,6,0)</f>
        <v>-83.1099999999999</v>
      </c>
      <c r="S64" s="72">
        <f>VLOOKUP(O64,관심도db!$A$14:$X$333,10,0)+VLOOKUP(O64,관심도db!$A$14:$X$333,11,0)+VLOOKUP(O64,관심도db!$A$14:$X$333,12,0)</f>
        <v>104.44000000000001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71.350000000000009</v>
      </c>
    </row>
    <row r="65" spans="1:20">
      <c r="A65" s="70" t="s">
        <v>324</v>
      </c>
      <c r="B65" s="70" t="str">
        <f>VLOOKUP(A65,관심도db!$A$14:$X$333,2,0)</f>
        <v>철강</v>
      </c>
      <c r="C65" s="72">
        <f>VLOOKUP(A65,관심도db!$A$14:$X$333,4,0)-VLOOKUP(A65,관심도db!$A$14:$X$333,5,0)</f>
        <v>44.4699999999998</v>
      </c>
      <c r="D65" s="72">
        <f>VLOOKUP(A65,관심도db!$A$14:$X$333,4,0)-VLOOKUP(A65,관심도db!$A$14:$X$333,6,0)</f>
        <v>-1221.8499999999999</v>
      </c>
      <c r="E65" s="72">
        <f>VLOOKUP(A65,관심도db!$A$14:$X$333,10,0)+VLOOKUP(A65,관심도db!$A$14:$X$333,11,0)+VLOOKUP(A65,관심도db!$A$14:$X$333,12,0)</f>
        <v>288.52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199.73266666666666</v>
      </c>
      <c r="H65" s="74" t="s">
        <v>436</v>
      </c>
      <c r="I65" s="74" t="str">
        <f>VLOOKUP(H65,관심도db!$A$14:$X$333,2,0)</f>
        <v>KSQ 철강</v>
      </c>
      <c r="J65" s="72">
        <f>VLOOKUP(H65,관심도db!$A$14:$X$333,4,0)-VLOOKUP(H65,관심도db!$A$14:$X$333,5,0)</f>
        <v>1.9699999999999989</v>
      </c>
      <c r="K65" s="72">
        <f>VLOOKUP(H65,관심도db!$A$14:$X$333,4,0)-VLOOKUP(H65,관심도db!$A$14:$X$333,6,0)</f>
        <v>-43.37</v>
      </c>
      <c r="L65" s="72">
        <f>VLOOKUP(H65,관심도db!$A$14:$X$333,10,0)+VLOOKUP(H65,관심도db!$A$14:$X$333,11,0)+VLOOKUP(H65,관심도db!$A$14:$X$333,12,0)</f>
        <v>0.01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-2E-3</v>
      </c>
      <c r="O65" s="74" t="s">
        <v>124</v>
      </c>
      <c r="P65" s="74" t="str">
        <f>VLOOKUP(O65,관심도db!$A$14:$X$333,2,0)</f>
        <v>자동차</v>
      </c>
      <c r="Q65" s="72">
        <f>VLOOKUP(O65,관심도db!$A$14:$X$333,4,0)-VLOOKUP(O65,관심도db!$A$14:$X$333,5,0)</f>
        <v>-1125.3499999999985</v>
      </c>
      <c r="R65" s="72">
        <f>VLOOKUP(O65,관심도db!$A$14:$X$333,4,0)-VLOOKUP(O65,관심도db!$A$14:$X$333,6,0)</f>
        <v>-11031.369999999999</v>
      </c>
      <c r="S65" s="72">
        <f>VLOOKUP(O65,관심도db!$A$14:$X$333,10,0)+VLOOKUP(O65,관심도db!$A$14:$X$333,11,0)+VLOOKUP(O65,관심도db!$A$14:$X$333,12,0)</f>
        <v>2714.71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1655.2493333333334</v>
      </c>
    </row>
    <row r="66" spans="1:20">
      <c r="A66" s="70" t="s">
        <v>333</v>
      </c>
      <c r="B66" s="70" t="str">
        <f>VLOOKUP(A66,관심도db!$A$14:$X$333,2,0)</f>
        <v>복합기업</v>
      </c>
      <c r="C66" s="72">
        <f>VLOOKUP(A66,관심도db!$A$14:$X$333,4,0)-VLOOKUP(A66,관심도db!$A$14:$X$333,5,0)</f>
        <v>1996.739999999998</v>
      </c>
      <c r="D66" s="72">
        <f>VLOOKUP(A66,관심도db!$A$14:$X$333,4,0)-VLOOKUP(A66,관심도db!$A$14:$X$333,6,0)</f>
        <v>1258.4699999999975</v>
      </c>
      <c r="E66" s="72">
        <f>VLOOKUP(A66,관심도db!$A$14:$X$333,10,0)+VLOOKUP(A66,관심도db!$A$14:$X$333,11,0)+VLOOKUP(A66,관심도db!$A$14:$X$333,12,0)</f>
        <v>4011.39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2922.0919999999996</v>
      </c>
      <c r="H66" s="74" t="s">
        <v>445</v>
      </c>
      <c r="I66" s="74" t="str">
        <f>VLOOKUP(H66,관심도db!$A$14:$X$333,2,0)</f>
        <v>KSQ 복합기업</v>
      </c>
      <c r="J66" s="72">
        <f>VLOOKUP(H66,관심도db!$A$14:$X$333,4,0)-VLOOKUP(H66,관심도db!$A$14:$X$333,5,0)</f>
        <v>1.68</v>
      </c>
      <c r="K66" s="72">
        <f>VLOOKUP(H66,관심도db!$A$14:$X$333,4,0)-VLOOKUP(H66,관심도db!$A$14:$X$333,6,0)</f>
        <v>1.68</v>
      </c>
      <c r="L66" s="72">
        <f>VLOOKUP(H66,관심도db!$A$14:$X$333,10,0)+VLOOKUP(H66,관심도db!$A$14:$X$333,11,0)+VLOOKUP(H66,관심도db!$A$14:$X$333,12,0)</f>
        <v>0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0</v>
      </c>
      <c r="O66" s="74" t="s">
        <v>133</v>
      </c>
      <c r="P66" s="74" t="str">
        <f>VLOOKUP(O66,관심도db!$A$14:$X$333,2,0)</f>
        <v>소프트웨어</v>
      </c>
      <c r="Q66" s="72">
        <f>VLOOKUP(O66,관심도db!$A$14:$X$333,4,0)-VLOOKUP(O66,관심도db!$A$14:$X$333,5,0)</f>
        <v>-10200.740000000002</v>
      </c>
      <c r="R66" s="72">
        <f>VLOOKUP(O66,관심도db!$A$14:$X$333,4,0)-VLOOKUP(O66,관심도db!$A$14:$X$333,6,0)</f>
        <v>-12823.86</v>
      </c>
      <c r="S66" s="72">
        <f>VLOOKUP(O66,관심도db!$A$14:$X$333,10,0)+VLOOKUP(O66,관심도db!$A$14:$X$333,11,0)+VLOOKUP(O66,관심도db!$A$14:$X$333,12,0)</f>
        <v>1047.29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70.732666666666546</v>
      </c>
    </row>
    <row r="67" spans="1:20">
      <c r="A67" s="70" t="s">
        <v>391</v>
      </c>
      <c r="B67" s="70" t="str">
        <f>VLOOKUP(A67,관심도db!$A$14:$X$333,2,0)</f>
        <v>생명보험</v>
      </c>
      <c r="C67" s="72">
        <f>VLOOKUP(A67,관심도db!$A$14:$X$333,4,0)-VLOOKUP(A67,관심도db!$A$14:$X$333,5,0)</f>
        <v>708.54999999999973</v>
      </c>
      <c r="D67" s="72">
        <f>VLOOKUP(A67,관심도db!$A$14:$X$333,4,0)-VLOOKUP(A67,관심도db!$A$14:$X$333,6,0)</f>
        <v>1469.6199999999994</v>
      </c>
      <c r="E67" s="72">
        <f>VLOOKUP(A67,관심도db!$A$14:$X$333,10,0)+VLOOKUP(A67,관심도db!$A$14:$X$333,11,0)+VLOOKUP(A67,관심도db!$A$14:$X$333,12,0)</f>
        <v>139.53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31.432000000000002</v>
      </c>
      <c r="H67" s="74" t="s">
        <v>506</v>
      </c>
      <c r="I67" s="74" t="str">
        <f>VLOOKUP(H67,관심도db!$A$14:$X$333,2,0)</f>
        <v>KSQ 생명보험</v>
      </c>
      <c r="J67" s="72">
        <f>VLOOKUP(H67,관심도db!$A$14:$X$333,4,0)-VLOOKUP(H67,관심도db!$A$14:$X$333,5,0)</f>
        <v>1.45</v>
      </c>
      <c r="K67" s="72">
        <f>VLOOKUP(H67,관심도db!$A$14:$X$333,4,0)-VLOOKUP(H67,관심도db!$A$14:$X$333,6,0)</f>
        <v>1.45</v>
      </c>
      <c r="L67" s="72">
        <f>VLOOKUP(H67,관심도db!$A$14:$X$333,10,0)+VLOOKUP(H67,관심도db!$A$14:$X$333,11,0)+VLOOKUP(H67,관심도db!$A$14:$X$333,12,0)</f>
        <v>0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0</v>
      </c>
      <c r="O67" s="73" t="s">
        <v>97</v>
      </c>
      <c r="P67" s="74" t="str">
        <f>VLOOKUP(O67,관심도db!$A$14:$X$333,2,0)</f>
        <v>WISE 셀렉트 고배당 70 배당가중 지수</v>
      </c>
      <c r="Q67" s="72">
        <f>VLOOKUP(O67,관심도db!$A$14:$X$333,4,0)-VLOOKUP(O67,관심도db!$A$14:$X$333,5,0)</f>
        <v>-13783.180000000022</v>
      </c>
      <c r="R67" s="72">
        <f>VLOOKUP(O67,관심도db!$A$14:$X$333,4,0)-VLOOKUP(O67,관심도db!$A$14:$X$333,6,0)</f>
        <v>-26696.010000000009</v>
      </c>
      <c r="S67" s="72">
        <f>VLOOKUP(O67,관심도db!$A$14:$X$333,10,0)+VLOOKUP(O67,관심도db!$A$14:$X$333,11,0)+VLOOKUP(O67,관심도db!$A$14:$X$333,12,0)</f>
        <v>28210.93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17181.006000000001</v>
      </c>
    </row>
    <row r="68" spans="1:20">
      <c r="A68" s="70" t="s">
        <v>415</v>
      </c>
      <c r="B68" s="70" t="str">
        <f>VLOOKUP(A68,관심도db!$A$14:$X$333,2,0)</f>
        <v>광고</v>
      </c>
      <c r="C68" s="72">
        <f>VLOOKUP(A68,관심도db!$A$14:$X$333,4,0)-VLOOKUP(A68,관심도db!$A$14:$X$333,5,0)</f>
        <v>54.739999999999981</v>
      </c>
      <c r="D68" s="72">
        <f>VLOOKUP(A68,관심도db!$A$14:$X$333,4,0)-VLOOKUP(A68,관심도db!$A$14:$X$333,6,0)</f>
        <v>26.949999999999989</v>
      </c>
      <c r="E68" s="72">
        <f>VLOOKUP(A68,관심도db!$A$14:$X$333,10,0)+VLOOKUP(A68,관심도db!$A$14:$X$333,11,0)+VLOOKUP(A68,관심도db!$A$14:$X$333,12,0)</f>
        <v>28.75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14.557333333333332</v>
      </c>
      <c r="H68" s="74" t="s">
        <v>531</v>
      </c>
      <c r="I68" s="74" t="str">
        <f>VLOOKUP(H68,관심도db!$A$14:$X$333,2,0)</f>
        <v>KSQ 광고</v>
      </c>
      <c r="J68" s="72">
        <f>VLOOKUP(H68,관심도db!$A$14:$X$333,4,0)-VLOOKUP(H68,관심도db!$A$14:$X$333,5,0)</f>
        <v>1.0799999999999983</v>
      </c>
      <c r="K68" s="72">
        <f>VLOOKUP(H68,관심도db!$A$14:$X$333,4,0)-VLOOKUP(H68,관심도db!$A$14:$X$333,6,0)</f>
        <v>6.5100000000000051</v>
      </c>
      <c r="L68" s="72">
        <f>VLOOKUP(H68,관심도db!$A$14:$X$333,10,0)+VLOOKUP(H68,관심도db!$A$14:$X$333,11,0)+VLOOKUP(H68,관심도db!$A$14:$X$333,12,0)</f>
        <v>6.9999999999999993E-2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2.6666666666666644E-3</v>
      </c>
      <c r="O68" s="73"/>
      <c r="P68" s="74"/>
    </row>
    <row r="69" spans="1:20">
      <c r="A69" s="70" t="s">
        <v>331</v>
      </c>
      <c r="B69" s="70" t="str">
        <f>VLOOKUP(A69,관심도db!$A$14:$X$333,2,0)</f>
        <v>가구</v>
      </c>
      <c r="C69" s="72">
        <f>VLOOKUP(A69,관심도db!$A$14:$X$333,4,0)-VLOOKUP(A69,관심도db!$A$14:$X$333,5,0)</f>
        <v>13.509999999999998</v>
      </c>
      <c r="D69" s="72">
        <f>VLOOKUP(A69,관심도db!$A$14:$X$333,4,0)-VLOOKUP(A69,관심도db!$A$14:$X$333,6,0)</f>
        <v>-2.5</v>
      </c>
      <c r="E69" s="72">
        <f>VLOOKUP(A69,관심도db!$A$14:$X$333,10,0)+VLOOKUP(A69,관심도db!$A$14:$X$333,11,0)+VLOOKUP(A69,관심도db!$A$14:$X$333,12,0)</f>
        <v>1.1299999999999999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0.72599999999999987</v>
      </c>
      <c r="H69" s="74" t="s">
        <v>443</v>
      </c>
      <c r="I69" s="74" t="str">
        <f>VLOOKUP(H69,관심도db!$A$14:$X$333,2,0)</f>
        <v>KSQ 가구</v>
      </c>
      <c r="J69" s="72">
        <f>VLOOKUP(H69,관심도db!$A$14:$X$333,4,0)-VLOOKUP(H69,관심도db!$A$14:$X$333,5,0)</f>
        <v>0.25999999999999979</v>
      </c>
      <c r="K69" s="72">
        <f>VLOOKUP(H69,관심도db!$A$14:$X$333,4,0)-VLOOKUP(H69,관심도db!$A$14:$X$333,6,0)</f>
        <v>-2.9800000000000004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</v>
      </c>
      <c r="N69" s="75"/>
      <c r="O69" s="74" t="s">
        <v>131</v>
      </c>
      <c r="P69" s="74" t="str">
        <f>VLOOKUP(O69,관심도db!$A$14:$X$333,2,0)</f>
        <v>증권</v>
      </c>
      <c r="Q69" s="75">
        <f>VLOOKUP(O69,관심도db!$A$14:$X$333,4,0)-VLOOKUP(O69,관심도db!$A$14:$X$333,5,0)</f>
        <v>1614.75</v>
      </c>
      <c r="R69" s="72">
        <f>VLOOKUP(O69,관심도db!$A$14:$X$333,4,0)-VLOOKUP(O69,관심도db!$A$14:$X$333,6,0)</f>
        <v>1367.4000000000005</v>
      </c>
      <c r="S69" s="72">
        <f>VLOOKUP(O69,관심도db!$A$14:$X$333,10,0)+VLOOKUP(O69,관심도db!$A$14:$X$333,11,0)+VLOOKUP(O69,관심도db!$A$14:$X$333,12,0)</f>
        <v>218.64000000000001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20.326000000000022</v>
      </c>
    </row>
    <row r="70" spans="1:20">
      <c r="A70" s="70" t="s">
        <v>413</v>
      </c>
      <c r="B70" s="70" t="str">
        <f>VLOOKUP(A70,관심도db!$A$14:$X$333,2,0)</f>
        <v>무선통신서비스</v>
      </c>
      <c r="C70" s="72">
        <f>VLOOKUP(A70,관심도db!$A$14:$X$333,4,0)-VLOOKUP(A70,관심도db!$A$14:$X$333,5,0)</f>
        <v>-1110.5300000000002</v>
      </c>
      <c r="D70" s="72">
        <f>VLOOKUP(A70,관심도db!$A$14:$X$333,4,0)-VLOOKUP(A70,관심도db!$A$14:$X$333,6,0)</f>
        <v>-490.7800000000002</v>
      </c>
      <c r="E70" s="72">
        <f>VLOOKUP(A70,관심도db!$A$14:$X$333,10,0)+VLOOKUP(A70,관심도db!$A$14:$X$333,11,0)+VLOOKUP(A70,관심도db!$A$14:$X$333,12,0)</f>
        <v>262.08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111.65133333333333</v>
      </c>
      <c r="H70" s="74" t="s">
        <v>529</v>
      </c>
      <c r="I70" s="74" t="str">
        <f>VLOOKUP(H70,관심도db!$A$14:$X$333,2,0)</f>
        <v>KSQ 무선통신서비스</v>
      </c>
      <c r="J70" s="72">
        <f>VLOOKUP(H70,관심도db!$A$14:$X$333,4,0)-VLOOKUP(H70,관심도db!$A$14:$X$333,5,0)</f>
        <v>6.0000000000000053E-2</v>
      </c>
      <c r="K70" s="72">
        <f>VLOOKUP(H70,관심도db!$A$14:$X$333,4,0)-VLOOKUP(H70,관심도db!$A$14:$X$333,6,0)</f>
        <v>-3.51</v>
      </c>
      <c r="L70" s="72">
        <f>VLOOKUP(H70,관심도db!$A$14:$X$333,10,0)+VLOOKUP(H70,관심도db!$A$14:$X$333,11,0)+VLOOKUP(H70,관심도db!$A$14:$X$333,12,0)</f>
        <v>0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0</v>
      </c>
      <c r="O70" s="73"/>
      <c r="P70" s="74"/>
    </row>
    <row r="71" spans="1:20">
      <c r="A71" s="70" t="s">
        <v>388</v>
      </c>
      <c r="B71" s="70" t="str">
        <f>VLOOKUP(A71,관심도db!$A$14:$X$333,2,0)</f>
        <v>카드</v>
      </c>
      <c r="C71" s="72">
        <f>VLOOKUP(A71,관심도db!$A$14:$X$333,4,0)-VLOOKUP(A71,관심도db!$A$14:$X$333,5,0)</f>
        <v>213.32</v>
      </c>
      <c r="D71" s="72">
        <f>VLOOKUP(A71,관심도db!$A$14:$X$333,4,0)-VLOOKUP(A71,관심도db!$A$14:$X$333,6,0)</f>
        <v>236.76</v>
      </c>
      <c r="E71" s="72">
        <f>VLOOKUP(A71,관심도db!$A$14:$X$333,10,0)+VLOOKUP(A71,관심도db!$A$14:$X$333,11,0)+VLOOKUP(A71,관심도db!$A$14:$X$333,12,0)</f>
        <v>3.6599999999999997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2.0906666666666665</v>
      </c>
      <c r="H71" s="74" t="s">
        <v>502</v>
      </c>
      <c r="I71" s="74" t="str">
        <f>VLOOKUP(H71,관심도db!$A$14:$X$333,2,0)</f>
        <v>KSQ 카드</v>
      </c>
      <c r="J71" s="72">
        <f>VLOOKUP(H71,관심도db!$A$14:$X$333,4,0)-VLOOKUP(H71,관심도db!$A$14:$X$333,5,0)</f>
        <v>0</v>
      </c>
      <c r="K71" s="72">
        <f>VLOOKUP(H71,관심도db!$A$14:$X$333,4,0)-VLOOKUP(H71,관심도db!$A$14:$X$333,6,0)</f>
        <v>0</v>
      </c>
      <c r="L71" s="72">
        <f>VLOOKUP(H71,관심도db!$A$14:$X$333,10,0)+VLOOKUP(H71,관심도db!$A$14:$X$333,11,0)+VLOOKUP(H71,관심도db!$A$14:$X$333,12,0)</f>
        <v>0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0</v>
      </c>
      <c r="O71" s="73" t="s">
        <v>99</v>
      </c>
      <c r="P71" s="74" t="str">
        <f>VLOOKUP(O71,관심도db!$A$14:$X$333,2,0)</f>
        <v>WISE 화장품 지수</v>
      </c>
      <c r="Q71" s="72">
        <f>VLOOKUP(O71,관심도db!$A$14:$X$333,4,0)-VLOOKUP(O71,관심도db!$A$14:$X$333,5,0)</f>
        <v>1310.2299999999996</v>
      </c>
      <c r="R71" s="72">
        <f>VLOOKUP(O71,관심도db!$A$14:$X$333,4,0)-VLOOKUP(O71,관심도db!$A$14:$X$333,6,0)</f>
        <v>874.11999999999989</v>
      </c>
      <c r="S71" s="72">
        <f>VLOOKUP(O71,관심도db!$A$14:$X$333,10,0)+VLOOKUP(O71,관심도db!$A$14:$X$333,11,0)+VLOOKUP(O71,관심도db!$A$14:$X$333,12,0)</f>
        <v>387.90999999999997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269.44599999999997</v>
      </c>
    </row>
    <row r="72" spans="1:20">
      <c r="A72" s="70" t="s">
        <v>369</v>
      </c>
      <c r="B72" s="70" t="str">
        <f>VLOOKUP(A72,관심도db!$A$14:$X$333,2,0)</f>
        <v>담배</v>
      </c>
      <c r="C72" s="72">
        <f>VLOOKUP(A72,관심도db!$A$14:$X$333,4,0)-VLOOKUP(A72,관심도db!$A$14:$X$333,5,0)</f>
        <v>387.01999999999987</v>
      </c>
      <c r="D72" s="72">
        <f>VLOOKUP(A72,관심도db!$A$14:$X$333,4,0)-VLOOKUP(A72,관심도db!$A$14:$X$333,6,0)</f>
        <v>457.16999999999996</v>
      </c>
      <c r="E72" s="72">
        <f>VLOOKUP(A72,관심도db!$A$14:$X$333,10,0)+VLOOKUP(A72,관심도db!$A$14:$X$333,11,0)+VLOOKUP(A72,관심도db!$A$14:$X$333,12,0)</f>
        <v>84.240000000000009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51.446000000000012</v>
      </c>
      <c r="H72" s="74" t="s">
        <v>483</v>
      </c>
      <c r="I72" s="74" t="str">
        <f>VLOOKUP(H72,관심도db!$A$14:$X$333,2,0)</f>
        <v>KSQ 담배</v>
      </c>
      <c r="J72" s="72">
        <f>VLOOKUP(H72,관심도db!$A$14:$X$333,4,0)-VLOOKUP(H72,관심도db!$A$14:$X$333,5,0)</f>
        <v>0</v>
      </c>
      <c r="K72" s="72">
        <f>VLOOKUP(H72,관심도db!$A$14:$X$333,4,0)-VLOOKUP(H72,관심도db!$A$14:$X$333,6,0)</f>
        <v>0</v>
      </c>
      <c r="L72" s="72">
        <f>VLOOKUP(H72,관심도db!$A$14:$X$333,10,0)+VLOOKUP(H72,관심도db!$A$14:$X$333,11,0)+VLOOKUP(H72,관심도db!$A$14:$X$333,12,0)</f>
        <v>0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0</v>
      </c>
      <c r="O72" s="74" t="s">
        <v>569</v>
      </c>
      <c r="P72" s="80" t="str">
        <f>VLOOKUP(O72,관심도db!$A$14:$X$333,2,0)</f>
        <v>은행</v>
      </c>
      <c r="Q72" s="72">
        <f>VLOOKUP(O72,관심도db!$A$14:$X$333,4,0)-VLOOKUP(O72,관심도db!$A$14:$X$333,5,0)</f>
        <v>-290.43000000000029</v>
      </c>
      <c r="R72" s="72">
        <f>VLOOKUP(O72,관심도db!$A$14:$X$333,4,0)-VLOOKUP(O72,관심도db!$A$14:$X$333,6,0)</f>
        <v>2595.71</v>
      </c>
      <c r="S72" s="72">
        <f>VLOOKUP(O72,관심도db!$A$14:$X$333,10,0)+VLOOKUP(O72,관심도db!$A$14:$X$333,11,0)+VLOOKUP(O72,관심도db!$A$14:$X$333,12,0)</f>
        <v>859.44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449.28466666666674</v>
      </c>
    </row>
    <row r="73" spans="1:20">
      <c r="A73" s="70" t="s">
        <v>336</v>
      </c>
      <c r="B73" s="70" t="str">
        <f>VLOOKUP(A73,관심도db!$A$14:$X$333,2,0)</f>
        <v>무역회사와판매업체</v>
      </c>
      <c r="C73" s="72">
        <f>VLOOKUP(A73,관심도db!$A$14:$X$333,4,0)-VLOOKUP(A73,관심도db!$A$14:$X$333,5,0)</f>
        <v>44.870000000000005</v>
      </c>
      <c r="D73" s="72">
        <f>VLOOKUP(A73,관심도db!$A$14:$X$333,4,0)-VLOOKUP(A73,관심도db!$A$14:$X$333,6,0)</f>
        <v>-131.96000000000004</v>
      </c>
      <c r="E73" s="72">
        <f>VLOOKUP(A73,관심도db!$A$14:$X$333,10,0)+VLOOKUP(A73,관심도db!$A$14:$X$333,11,0)+VLOOKUP(A73,관심도db!$A$14:$X$333,12,0)</f>
        <v>89.77000000000001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68.631333333333345</v>
      </c>
      <c r="H73" s="74" t="s">
        <v>448</v>
      </c>
      <c r="I73" s="74" t="str">
        <f>VLOOKUP(H73,관심도db!$A$14:$X$333,2,0)</f>
        <v>KSQ 무역회사와판매업체</v>
      </c>
      <c r="J73" s="72">
        <f>VLOOKUP(H73,관심도db!$A$14:$X$333,4,0)-VLOOKUP(H73,관심도db!$A$14:$X$333,5,0)</f>
        <v>0</v>
      </c>
      <c r="K73" s="72">
        <f>VLOOKUP(H73,관심도db!$A$14:$X$333,4,0)-VLOOKUP(H73,관심도db!$A$14:$X$333,6,0)</f>
        <v>0</v>
      </c>
      <c r="L73" s="72">
        <f>VLOOKUP(H73,관심도db!$A$14:$X$333,10,0)+VLOOKUP(H73,관심도db!$A$14:$X$333,11,0)+VLOOKUP(H73,관심도db!$A$14:$X$333,12,0)</f>
        <v>0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0</v>
      </c>
      <c r="O73" s="74" t="s">
        <v>136</v>
      </c>
      <c r="P73" s="74" t="str">
        <f>VLOOKUP(O73,관심도db!$A$14:$X$333,2,0)</f>
        <v>IT가전</v>
      </c>
      <c r="Q73" s="72">
        <f>VLOOKUP(O73,관심도db!$A$14:$X$333,4,0)-VLOOKUP(O73,관심도db!$A$14:$X$333,5,0)</f>
        <v>-2960.8499999999985</v>
      </c>
      <c r="R73" s="72">
        <f>VLOOKUP(O73,관심도db!$A$14:$X$333,4,0)-VLOOKUP(O73,관심도db!$A$14:$X$333,6,0)</f>
        <v>-10205.829999999998</v>
      </c>
      <c r="S73" s="72">
        <f>VLOOKUP(O73,관심도db!$A$14:$X$333,10,0)+VLOOKUP(O73,관심도db!$A$14:$X$333,11,0)+VLOOKUP(O73,관심도db!$A$14:$X$333,12,0)</f>
        <v>1884.19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1027.3380000000002</v>
      </c>
    </row>
    <row r="74" spans="1:20">
      <c r="A74" s="70" t="s">
        <v>403</v>
      </c>
      <c r="B74" s="70" t="str">
        <f>VLOOKUP(A74,관심도db!$A$14:$X$333,2,0)</f>
        <v>사무용전자제품</v>
      </c>
      <c r="C74" s="72">
        <f>VLOOKUP(A74,관심도db!$A$14:$X$333,4,0)-VLOOKUP(A74,관심도db!$A$14:$X$333,5,0)</f>
        <v>0.51999999999999957</v>
      </c>
      <c r="D74" s="72">
        <f>VLOOKUP(A74,관심도db!$A$14:$X$333,4,0)-VLOOKUP(A74,관심도db!$A$14:$X$333,6,0)</f>
        <v>-2.2999999999999998</v>
      </c>
      <c r="E74" s="72">
        <f>VLOOKUP(A74,관심도db!$A$14:$X$333,10,0)+VLOOKUP(A74,관심도db!$A$14:$X$333,11,0)+VLOOKUP(A74,관심도db!$A$14:$X$333,12,0)</f>
        <v>2.33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1.9806666666666668</v>
      </c>
      <c r="H74" s="74" t="s">
        <v>518</v>
      </c>
      <c r="I74" s="74" t="str">
        <f>VLOOKUP(H74,관심도db!$A$14:$X$333,2,0)</f>
        <v>KSQ 사무용전자제품</v>
      </c>
      <c r="J74" s="72">
        <f>VLOOKUP(H74,관심도db!$A$14:$X$333,4,0)-VLOOKUP(H74,관심도db!$A$14:$X$333,5,0)</f>
        <v>0</v>
      </c>
      <c r="K74" s="72">
        <f>VLOOKUP(H74,관심도db!$A$14:$X$333,4,0)-VLOOKUP(H74,관심도db!$A$14:$X$333,6,0)</f>
        <v>0</v>
      </c>
      <c r="L74" s="72">
        <f>VLOOKUP(H74,관심도db!$A$14:$X$333,10,0)+VLOOKUP(H74,관심도db!$A$14:$X$333,11,0)+VLOOKUP(H74,관심도db!$A$14:$X$333,12,0)</f>
        <v>0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0</v>
      </c>
      <c r="O74" s="73"/>
      <c r="P74" s="74"/>
    </row>
    <row r="75" spans="1:20">
      <c r="A75" s="70" t="s">
        <v>367</v>
      </c>
      <c r="B75" s="70" t="str">
        <f>VLOOKUP(A75,관심도db!$A$14:$X$333,2,0)</f>
        <v>음료</v>
      </c>
      <c r="C75" s="72">
        <f>VLOOKUP(A75,관심도db!$A$14:$X$333,4,0)-VLOOKUP(A75,관심도db!$A$14:$X$333,5,0)</f>
        <v>21.090000000000003</v>
      </c>
      <c r="D75" s="72">
        <f>VLOOKUP(A75,관심도db!$A$14:$X$333,4,0)-VLOOKUP(A75,관심도db!$A$14:$X$333,6,0)</f>
        <v>3.0600000000000023</v>
      </c>
      <c r="E75" s="72">
        <f>VLOOKUP(A75,관심도db!$A$14:$X$333,10,0)+VLOOKUP(A75,관심도db!$A$14:$X$333,11,0)+VLOOKUP(A75,관심도db!$A$14:$X$333,12,0)</f>
        <v>1.52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0.29933333333333345</v>
      </c>
      <c r="H75" s="74" t="s">
        <v>481</v>
      </c>
      <c r="I75" s="74" t="str">
        <f>VLOOKUP(H75,관심도db!$A$14:$X$333,2,0)</f>
        <v>KSQ 음료</v>
      </c>
      <c r="J75" s="72">
        <f>VLOOKUP(H75,관심도db!$A$14:$X$333,4,0)-VLOOKUP(H75,관심도db!$A$14:$X$333,5,0)</f>
        <v>-0.36999999999999922</v>
      </c>
      <c r="K75" s="72">
        <f>VLOOKUP(H75,관심도db!$A$14:$X$333,4,0)-VLOOKUP(H75,관심도db!$A$14:$X$333,6,0)</f>
        <v>-3.83</v>
      </c>
      <c r="L75" s="72">
        <f>VLOOKUP(H75,관심도db!$A$14:$X$333,10,0)+VLOOKUP(H75,관심도db!$A$14:$X$333,11,0)+VLOOKUP(H75,관심도db!$A$14:$X$333,12,0)</f>
        <v>0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-3.3333333333333335E-3</v>
      </c>
      <c r="O75" s="74" t="s">
        <v>198</v>
      </c>
      <c r="P75" s="74" t="str">
        <f>VLOOKUP(O75,관심도db!$A$14:$X$333,2,0)</f>
        <v>생명과학</v>
      </c>
      <c r="Q75" s="72">
        <f>VLOOKUP(O75,관심도db!$A$14:$X$333,4,0)-VLOOKUP(O75,관심도db!$A$14:$X$333,5,0)</f>
        <v>1706.8400000000001</v>
      </c>
      <c r="R75" s="72">
        <f>VLOOKUP(O75,관심도db!$A$14:$X$333,4,0)-VLOOKUP(O75,관심도db!$A$14:$X$333,6,0)</f>
        <v>-154.13999999999942</v>
      </c>
      <c r="S75" s="72">
        <f>VLOOKUP(O75,관심도db!$A$14:$X$333,10,0)+VLOOKUP(O75,관심도db!$A$14:$X$333,11,0)+VLOOKUP(O75,관심도db!$A$14:$X$333,12,0)</f>
        <v>297.74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167.61600000000001</v>
      </c>
    </row>
    <row r="76" spans="1:20">
      <c r="A76" s="70" t="s">
        <v>355</v>
      </c>
      <c r="B76" s="70" t="str">
        <f>VLOOKUP(A76,관심도db!$A$14:$X$333,2,0)</f>
        <v>다각화된소비자서비스</v>
      </c>
      <c r="C76" s="72">
        <f>VLOOKUP(A76,관심도db!$A$14:$X$333,4,0)-VLOOKUP(A76,관심도db!$A$14:$X$333,5,0)</f>
        <v>-0.39</v>
      </c>
      <c r="D76" s="72">
        <f>VLOOKUP(A76,관심도db!$A$14:$X$333,4,0)-VLOOKUP(A76,관심도db!$A$14:$X$333,6,0)</f>
        <v>-0.66</v>
      </c>
      <c r="E76" s="72">
        <f>VLOOKUP(A76,관심도db!$A$14:$X$333,10,0)+VLOOKUP(A76,관심도db!$A$14:$X$333,11,0)+VLOOKUP(A76,관심도db!$A$14:$X$333,12,0)</f>
        <v>0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0</v>
      </c>
      <c r="H76" s="74" t="s">
        <v>469</v>
      </c>
      <c r="I76" s="74" t="str">
        <f>VLOOKUP(H76,관심도db!$A$14:$X$333,2,0)</f>
        <v>KSQ 다각화된소비자서비스</v>
      </c>
      <c r="J76" s="72">
        <f>VLOOKUP(H76,관심도db!$A$14:$X$333,4,0)-VLOOKUP(H76,관심도db!$A$14:$X$333,5,0)</f>
        <v>-0.39</v>
      </c>
      <c r="K76" s="72">
        <f>VLOOKUP(H76,관심도db!$A$14:$X$333,4,0)-VLOOKUP(H76,관심도db!$A$14:$X$333,6,0)</f>
        <v>-0.66</v>
      </c>
      <c r="L76" s="72">
        <f>VLOOKUP(H76,관심도db!$A$14:$X$333,10,0)+VLOOKUP(H76,관심도db!$A$14:$X$333,11,0)+VLOOKUP(H76,관심도db!$A$14:$X$333,12,0)</f>
        <v>0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0</v>
      </c>
      <c r="O76" s="73" t="s">
        <v>559</v>
      </c>
      <c r="P76" s="74" t="str">
        <f>VLOOKUP(O76,관심도db!$A$14:$X$333,2,0)</f>
        <v>의류</v>
      </c>
      <c r="Q76" s="72">
        <f>VLOOKUP(O76,관심도db!$A$14:$X$333,4,0)-VLOOKUP(O76,관심도db!$A$14:$X$333,5,0)</f>
        <v>-1061.47</v>
      </c>
      <c r="R76" s="72">
        <f>VLOOKUP(O76,관심도db!$A$14:$X$333,4,0)-VLOOKUP(O76,관심도db!$A$14:$X$333,6,0)</f>
        <v>87.25</v>
      </c>
      <c r="S76" s="72">
        <f>VLOOKUP(O76,관심도db!$A$14:$X$333,10,0)+VLOOKUP(O76,관심도db!$A$14:$X$333,11,0)+VLOOKUP(O76,관심도db!$A$14:$X$333,12,0)</f>
        <v>114.85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86.61</v>
      </c>
    </row>
    <row r="77" spans="1:20">
      <c r="A77" s="70" t="s">
        <v>411</v>
      </c>
      <c r="B77" s="70" t="str">
        <f>VLOOKUP(A77,관심도db!$A$14:$X$333,2,0)</f>
        <v>전기통신서비스</v>
      </c>
      <c r="C77" s="72">
        <f>VLOOKUP(A77,관심도db!$A$14:$X$333,4,0)-VLOOKUP(A77,관심도db!$A$14:$X$333,5,0)</f>
        <v>-874.77</v>
      </c>
      <c r="D77" s="72">
        <f>VLOOKUP(A77,관심도db!$A$14:$X$333,4,0)-VLOOKUP(A77,관심도db!$A$14:$X$333,6,0)</f>
        <v>-262.62000000000035</v>
      </c>
      <c r="E77" s="72">
        <f>VLOOKUP(A77,관심도db!$A$14:$X$333,10,0)+VLOOKUP(A77,관심도db!$A$14:$X$333,11,0)+VLOOKUP(A77,관심도db!$A$14:$X$333,12,0)</f>
        <v>297.23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135.07666666666668</v>
      </c>
      <c r="H77" s="74" t="s">
        <v>527</v>
      </c>
      <c r="I77" s="74" t="str">
        <f>VLOOKUP(H77,관심도db!$A$14:$X$333,2,0)</f>
        <v>KSQ 전기통신서비스</v>
      </c>
      <c r="J77" s="72">
        <f>VLOOKUP(H77,관심도db!$A$14:$X$333,4,0)-VLOOKUP(H77,관심도db!$A$14:$X$333,5,0)</f>
        <v>-0.52999999999999936</v>
      </c>
      <c r="K77" s="72">
        <f>VLOOKUP(H77,관심도db!$A$14:$X$333,4,0)-VLOOKUP(H77,관심도db!$A$14:$X$333,6,0)</f>
        <v>-2.3499999999999996</v>
      </c>
      <c r="L77" s="72">
        <f>VLOOKUP(H77,관심도db!$A$14:$X$333,10,0)+VLOOKUP(H77,관심도db!$A$14:$X$333,11,0)+VLOOKUP(H77,관심도db!$A$14:$X$333,12,0)</f>
        <v>0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0</v>
      </c>
      <c r="O77" s="73"/>
      <c r="P77" s="74"/>
    </row>
    <row r="78" spans="1:20">
      <c r="A78" s="70" t="s">
        <v>420</v>
      </c>
      <c r="B78" s="70" t="str">
        <f>VLOOKUP(A78,관심도db!$A$14:$X$333,2,0)</f>
        <v>유틸리티</v>
      </c>
      <c r="C78" s="72">
        <f>VLOOKUP(A78,관심도db!$A$14:$X$333,4,0)-VLOOKUP(A78,관심도db!$A$14:$X$333,5,0)</f>
        <v>129.42000000000007</v>
      </c>
      <c r="D78" s="72">
        <f>VLOOKUP(A78,관심도db!$A$14:$X$333,4,0)-VLOOKUP(A78,관심도db!$A$14:$X$333,6,0)</f>
        <v>-98.049999999999955</v>
      </c>
      <c r="E78" s="72">
        <f>VLOOKUP(A78,관심도db!$A$14:$X$333,10,0)+VLOOKUP(A78,관심도db!$A$14:$X$333,11,0)+VLOOKUP(A78,관심도db!$A$14:$X$333,12,0)</f>
        <v>162.59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117.57066666666665</v>
      </c>
      <c r="H78" s="74" t="s">
        <v>536</v>
      </c>
      <c r="I78" s="74" t="str">
        <f>VLOOKUP(H78,관심도db!$A$14:$X$333,2,0)</f>
        <v>KSQ 유틸리티</v>
      </c>
      <c r="J78" s="72">
        <f>VLOOKUP(H78,관심도db!$A$14:$X$333,4,0)-VLOOKUP(H78,관심도db!$A$14:$X$333,5,0)</f>
        <v>-0.54000000000000092</v>
      </c>
      <c r="K78" s="72">
        <f>VLOOKUP(H78,관심도db!$A$14:$X$333,4,0)-VLOOKUP(H78,관심도db!$A$14:$X$333,6,0)</f>
        <v>-6.8900000000000006</v>
      </c>
      <c r="L78" s="72">
        <f>VLOOKUP(H78,관심도db!$A$14:$X$333,10,0)+VLOOKUP(H78,관심도db!$A$14:$X$333,11,0)+VLOOKUP(H78,관심도db!$A$14:$X$333,12,0)</f>
        <v>0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0</v>
      </c>
      <c r="O78" s="73"/>
      <c r="P78" s="74"/>
    </row>
    <row r="79" spans="1:20">
      <c r="A79" s="70" t="s">
        <v>421</v>
      </c>
      <c r="B79" s="70" t="str">
        <f>VLOOKUP(A79,관심도db!$A$14:$X$333,2,0)</f>
        <v>유틸리티</v>
      </c>
      <c r="C79" s="72">
        <f>VLOOKUP(A79,관심도db!$A$14:$X$333,4,0)-VLOOKUP(A79,관심도db!$A$14:$X$333,5,0)</f>
        <v>129.42000000000007</v>
      </c>
      <c r="D79" s="72">
        <f>VLOOKUP(A79,관심도db!$A$14:$X$333,4,0)-VLOOKUP(A79,관심도db!$A$14:$X$333,6,0)</f>
        <v>-98.049999999999955</v>
      </c>
      <c r="E79" s="72">
        <f>VLOOKUP(A79,관심도db!$A$14:$X$333,10,0)+VLOOKUP(A79,관심도db!$A$14:$X$333,11,0)+VLOOKUP(A79,관심도db!$A$14:$X$333,12,0)</f>
        <v>162.59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117.57066666666665</v>
      </c>
      <c r="H79" s="74" t="s">
        <v>537</v>
      </c>
      <c r="I79" s="74" t="str">
        <f>VLOOKUP(H79,관심도db!$A$14:$X$333,2,0)</f>
        <v>KSQ 유틸리티</v>
      </c>
      <c r="J79" s="72">
        <f>VLOOKUP(H79,관심도db!$A$14:$X$333,4,0)-VLOOKUP(H79,관심도db!$A$14:$X$333,5,0)</f>
        <v>-0.54000000000000092</v>
      </c>
      <c r="K79" s="72">
        <f>VLOOKUP(H79,관심도db!$A$14:$X$333,4,0)-VLOOKUP(H79,관심도db!$A$14:$X$333,6,0)</f>
        <v>-6.8900000000000006</v>
      </c>
      <c r="L79" s="72">
        <f>VLOOKUP(H79,관심도db!$A$14:$X$333,10,0)+VLOOKUP(H79,관심도db!$A$14:$X$333,11,0)+VLOOKUP(H79,관심도db!$A$14:$X$333,12,0)</f>
        <v>0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0</v>
      </c>
      <c r="O79" s="73"/>
      <c r="P79" s="74"/>
    </row>
    <row r="80" spans="1:20">
      <c r="A80" s="70" t="s">
        <v>359</v>
      </c>
      <c r="B80" s="70" t="str">
        <f>VLOOKUP(A80,관심도db!$A$14:$X$333,2,0)</f>
        <v>백화점과일반상점</v>
      </c>
      <c r="C80" s="72">
        <f>VLOOKUP(A80,관심도db!$A$14:$X$333,4,0)-VLOOKUP(A80,관심도db!$A$14:$X$333,5,0)</f>
        <v>910.52</v>
      </c>
      <c r="D80" s="72">
        <f>VLOOKUP(A80,관심도db!$A$14:$X$333,4,0)-VLOOKUP(A80,관심도db!$A$14:$X$333,6,0)</f>
        <v>1179.7199999999998</v>
      </c>
      <c r="E80" s="72">
        <f>VLOOKUP(A80,관심도db!$A$14:$X$333,10,0)+VLOOKUP(A80,관심도db!$A$14:$X$333,11,0)+VLOOKUP(A80,관심도db!$A$14:$X$333,12,0)</f>
        <v>466.90999999999997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306.27666666666664</v>
      </c>
      <c r="H80" s="74" t="s">
        <v>473</v>
      </c>
      <c r="I80" s="74" t="str">
        <f>VLOOKUP(H80,관심도db!$A$14:$X$333,2,0)</f>
        <v>KSQ 백화점과일반상점</v>
      </c>
      <c r="J80" s="72">
        <f>VLOOKUP(H80,관심도db!$A$14:$X$333,4,0)-VLOOKUP(H80,관심도db!$A$14:$X$333,5,0)</f>
        <v>-0.57000000000000028</v>
      </c>
      <c r="K80" s="72">
        <f>VLOOKUP(H80,관심도db!$A$14:$X$333,4,0)-VLOOKUP(H80,관심도db!$A$14:$X$333,6,0)</f>
        <v>-1.0699999999999998</v>
      </c>
      <c r="L80" s="72">
        <f>VLOOKUP(H80,관심도db!$A$14:$X$333,10,0)+VLOOKUP(H80,관심도db!$A$14:$X$333,11,0)+VLOOKUP(H80,관심도db!$A$14:$X$333,12,0)</f>
        <v>0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0</v>
      </c>
      <c r="O80" s="74" t="s">
        <v>200</v>
      </c>
      <c r="P80" s="74" t="str">
        <f>VLOOKUP(O80,관심도db!$A$14:$X$333,2,0)</f>
        <v>미디어</v>
      </c>
      <c r="Q80" s="72">
        <f>VLOOKUP(O80,관심도db!$A$14:$X$333,4,0)-VLOOKUP(O80,관심도db!$A$14:$X$333,5,0)</f>
        <v>694.65999999999985</v>
      </c>
      <c r="R80" s="72">
        <f>VLOOKUP(O80,관심도db!$A$14:$X$333,4,0)-VLOOKUP(O80,관심도db!$A$14:$X$333,6,0)</f>
        <v>416.12999999999988</v>
      </c>
      <c r="S80" s="72">
        <f>VLOOKUP(O80,관심도db!$A$14:$X$333,10,0)+VLOOKUP(O80,관심도db!$A$14:$X$333,11,0)+VLOOKUP(O80,관심도db!$A$14:$X$333,12,0)</f>
        <v>63.9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30.894666666666666</v>
      </c>
    </row>
    <row r="81" spans="1:20">
      <c r="A81" s="70" t="s">
        <v>412</v>
      </c>
      <c r="B81" s="70" t="str">
        <f>VLOOKUP(A81,관심도db!$A$14:$X$333,2,0)</f>
        <v>다각화된통신서비스</v>
      </c>
      <c r="C81" s="72">
        <f>VLOOKUP(A81,관심도db!$A$14:$X$333,4,0)-VLOOKUP(A81,관심도db!$A$14:$X$333,5,0)</f>
        <v>235.76</v>
      </c>
      <c r="D81" s="72">
        <f>VLOOKUP(A81,관심도db!$A$14:$X$333,4,0)-VLOOKUP(A81,관심도db!$A$14:$X$333,6,0)</f>
        <v>228.14999999999998</v>
      </c>
      <c r="E81" s="72">
        <f>VLOOKUP(A81,관심도db!$A$14:$X$333,10,0)+VLOOKUP(A81,관심도db!$A$14:$X$333,11,0)+VLOOKUP(A81,관심도db!$A$14:$X$333,12,0)</f>
        <v>35.15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23.425999999999998</v>
      </c>
      <c r="H81" s="74" t="s">
        <v>528</v>
      </c>
      <c r="I81" s="74" t="str">
        <f>VLOOKUP(H81,관심도db!$A$14:$X$333,2,0)</f>
        <v>KSQ 다각화된통신서비스</v>
      </c>
      <c r="J81" s="72">
        <f>VLOOKUP(H81,관심도db!$A$14:$X$333,4,0)-VLOOKUP(H81,관심도db!$A$14:$X$333,5,0)</f>
        <v>-0.59999999999999964</v>
      </c>
      <c r="K81" s="72">
        <f>VLOOKUP(H81,관심도db!$A$14:$X$333,4,0)-VLOOKUP(H81,관심도db!$A$14:$X$333,6,0)</f>
        <v>1.1600000000000001</v>
      </c>
      <c r="L81" s="72">
        <f>VLOOKUP(H81,관심도db!$A$14:$X$333,10,0)+VLOOKUP(H81,관심도db!$A$14:$X$333,11,0)+VLOOKUP(H81,관심도db!$A$14:$X$333,12,0)</f>
        <v>0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0</v>
      </c>
      <c r="O81" s="73"/>
      <c r="P81" s="74"/>
    </row>
    <row r="82" spans="1:20">
      <c r="A82" s="70" t="s">
        <v>214</v>
      </c>
      <c r="B82" s="70" t="str">
        <f>VLOOKUP(A82,관심도db!$A$14:$X$333,2,0)</f>
        <v>해운사</v>
      </c>
      <c r="C82" s="72">
        <f>VLOOKUP(A82,관심도db!$A$14:$X$333,4,0)-VLOOKUP(A82,관심도db!$A$14:$X$333,5,0)</f>
        <v>608.7299999999999</v>
      </c>
      <c r="D82" s="72">
        <f>VLOOKUP(A82,관심도db!$A$14:$X$333,4,0)-VLOOKUP(A82,관심도db!$A$14:$X$333,6,0)</f>
        <v>47.9699999999998</v>
      </c>
      <c r="E82" s="72">
        <f>VLOOKUP(A82,관심도db!$A$14:$X$333,10,0)+VLOOKUP(A82,관심도db!$A$14:$X$333,11,0)+VLOOKUP(A82,관심도db!$A$14:$X$333,12,0)</f>
        <v>54.330000000000005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41.416666666666671</v>
      </c>
      <c r="H82" s="74" t="s">
        <v>454</v>
      </c>
      <c r="I82" s="74" t="str">
        <f>VLOOKUP(H82,관심도db!$A$14:$X$333,2,0)</f>
        <v>KSQ 해운사</v>
      </c>
      <c r="J82" s="72">
        <f>VLOOKUP(H82,관심도db!$A$14:$X$333,4,0)-VLOOKUP(H82,관심도db!$A$14:$X$333,5,0)</f>
        <v>-1</v>
      </c>
      <c r="K82" s="72">
        <f>VLOOKUP(H82,관심도db!$A$14:$X$333,4,0)-VLOOKUP(H82,관심도db!$A$14:$X$333,6,0)</f>
        <v>-8.94</v>
      </c>
      <c r="L82" s="72">
        <f>VLOOKUP(H82,관심도db!$A$14:$X$333,10,0)+VLOOKUP(H82,관심도db!$A$14:$X$333,11,0)+VLOOKUP(H82,관심도db!$A$14:$X$333,12,0)</f>
        <v>0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-6.6666666666666671E-3</v>
      </c>
      <c r="O82" s="73" t="s">
        <v>548</v>
      </c>
      <c r="P82" s="74" t="str">
        <f>VLOOKUP(O82,관심도db!$A$14:$X$333,2,0)</f>
        <v>포장재,종이와목재</v>
      </c>
      <c r="Q82" s="72">
        <f>VLOOKUP(O82,관심도db!$A$14:$X$333,4,0)-VLOOKUP(O82,관심도db!$A$14:$X$333,5,0)</f>
        <v>85.56</v>
      </c>
      <c r="R82" s="72">
        <f>VLOOKUP(O82,관심도db!$A$14:$X$333,4,0)-VLOOKUP(O82,관심도db!$A$14:$X$333,6,0)</f>
        <v>55.370000000000005</v>
      </c>
      <c r="S82" s="72">
        <f>VLOOKUP(O82,관심도db!$A$14:$X$333,10,0)+VLOOKUP(O82,관심도db!$A$14:$X$333,11,0)+VLOOKUP(O82,관심도db!$A$14:$X$333,12,0)</f>
        <v>2.89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1.7546666666666668</v>
      </c>
    </row>
    <row r="83" spans="1:20">
      <c r="A83" s="70" t="s">
        <v>360</v>
      </c>
      <c r="B83" s="70" t="str">
        <f>VLOOKUP(A83,관심도db!$A$14:$X$333,2,0)</f>
        <v>전문소매</v>
      </c>
      <c r="C83" s="72">
        <f>VLOOKUP(A83,관심도db!$A$14:$X$333,4,0)-VLOOKUP(A83,관심도db!$A$14:$X$333,5,0)</f>
        <v>-3.330000000000001</v>
      </c>
      <c r="D83" s="72">
        <f>VLOOKUP(A83,관심도db!$A$14:$X$333,4,0)-VLOOKUP(A83,관심도db!$A$14:$X$333,6,0)</f>
        <v>-13.95</v>
      </c>
      <c r="E83" s="72">
        <f>VLOOKUP(A83,관심도db!$A$14:$X$333,10,0)+VLOOKUP(A83,관심도db!$A$14:$X$333,11,0)+VLOOKUP(A83,관심도db!$A$14:$X$333,12,0)</f>
        <v>0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0</v>
      </c>
      <c r="H83" s="74" t="s">
        <v>474</v>
      </c>
      <c r="I83" s="74" t="str">
        <f>VLOOKUP(H83,관심도db!$A$14:$X$333,2,0)</f>
        <v>KSQ 전문소매</v>
      </c>
      <c r="J83" s="72">
        <f>VLOOKUP(H83,관심도db!$A$14:$X$333,4,0)-VLOOKUP(H83,관심도db!$A$14:$X$333,5,0)</f>
        <v>-1.1800000000000002</v>
      </c>
      <c r="K83" s="72">
        <f>VLOOKUP(H83,관심도db!$A$14:$X$333,4,0)-VLOOKUP(H83,관심도db!$A$14:$X$333,6,0)</f>
        <v>-5.42</v>
      </c>
      <c r="L83" s="72">
        <f>VLOOKUP(H83,관심도db!$A$14:$X$333,10,0)+VLOOKUP(H83,관심도db!$A$14:$X$333,11,0)+VLOOKUP(H83,관심도db!$A$14:$X$333,12,0)</f>
        <v>0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0</v>
      </c>
      <c r="O83" s="73" t="s">
        <v>563</v>
      </c>
      <c r="P83" s="74" t="str">
        <f>VLOOKUP(O83,관심도db!$A$14:$X$333,2,0)</f>
        <v>교육</v>
      </c>
      <c r="Q83" s="72">
        <f>VLOOKUP(O83,관심도db!$A$14:$X$333,4,0)-VLOOKUP(O83,관심도db!$A$14:$X$333,5,0)</f>
        <v>10.180000000000007</v>
      </c>
      <c r="R83" s="72">
        <f>VLOOKUP(O83,관심도db!$A$14:$X$333,4,0)-VLOOKUP(O83,관심도db!$A$14:$X$333,6,0)</f>
        <v>-49.86999999999999</v>
      </c>
      <c r="S83" s="72">
        <f>VLOOKUP(O83,관심도db!$A$14:$X$333,10,0)+VLOOKUP(O83,관심도db!$A$14:$X$333,11,0)+VLOOKUP(O83,관심도db!$A$14:$X$333,12,0)</f>
        <v>0.42000000000000004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0.17000000000000007</v>
      </c>
    </row>
    <row r="84" spans="1:20">
      <c r="A84" s="70" t="s">
        <v>408</v>
      </c>
      <c r="B84" s="70" t="str">
        <f>VLOOKUP(A84,관심도db!$A$14:$X$333,2,0)</f>
        <v>디스플레이패널</v>
      </c>
      <c r="C84" s="72">
        <f>VLOOKUP(A84,관심도db!$A$14:$X$333,4,0)-VLOOKUP(A84,관심도db!$A$14:$X$333,5,0)</f>
        <v>-224.55999999999995</v>
      </c>
      <c r="D84" s="72">
        <f>VLOOKUP(A84,관심도db!$A$14:$X$333,4,0)-VLOOKUP(A84,관심도db!$A$14:$X$333,6,0)</f>
        <v>-2499.65</v>
      </c>
      <c r="E84" s="72">
        <f>VLOOKUP(A84,관심도db!$A$14:$X$333,10,0)+VLOOKUP(A84,관심도db!$A$14:$X$333,11,0)+VLOOKUP(A84,관심도db!$A$14:$X$333,12,0)</f>
        <v>40.760000000000005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11.794666666666668</v>
      </c>
      <c r="H84" s="74" t="s">
        <v>524</v>
      </c>
      <c r="I84" s="74" t="str">
        <f>VLOOKUP(H84,관심도db!$A$14:$X$333,2,0)</f>
        <v>KSQ 디스플레이패널</v>
      </c>
      <c r="J84" s="72">
        <f>VLOOKUP(H84,관심도db!$A$14:$X$333,4,0)-VLOOKUP(H84,관심도db!$A$14:$X$333,5,0)</f>
        <v>-1.8900000000000006</v>
      </c>
      <c r="K84" s="72">
        <f>VLOOKUP(H84,관심도db!$A$14:$X$333,4,0)-VLOOKUP(H84,관심도db!$A$14:$X$333,6,0)</f>
        <v>-4.6500000000000004</v>
      </c>
      <c r="L84" s="72">
        <f>VLOOKUP(H84,관심도db!$A$14:$X$333,10,0)+VLOOKUP(H84,관심도db!$A$14:$X$333,11,0)+VLOOKUP(H84,관심도db!$A$14:$X$333,12,0)</f>
        <v>0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</v>
      </c>
      <c r="O84" s="73"/>
      <c r="P84" s="74"/>
    </row>
    <row r="85" spans="1:20">
      <c r="A85" s="70" t="s">
        <v>325</v>
      </c>
      <c r="B85" s="70" t="str">
        <f>VLOOKUP(A85,관심도db!$A$14:$X$333,2,0)</f>
        <v>종이와목재</v>
      </c>
      <c r="C85" s="72">
        <f>VLOOKUP(A85,관심도db!$A$14:$X$333,4,0)-VLOOKUP(A85,관심도db!$A$14:$X$333,5,0)</f>
        <v>14.710000000000004</v>
      </c>
      <c r="D85" s="72">
        <f>VLOOKUP(A85,관심도db!$A$14:$X$333,4,0)-VLOOKUP(A85,관심도db!$A$14:$X$333,6,0)</f>
        <v>3.0400000000000063</v>
      </c>
      <c r="E85" s="72">
        <f>VLOOKUP(A85,관심도db!$A$14:$X$333,10,0)+VLOOKUP(A85,관심도db!$A$14:$X$333,11,0)+VLOOKUP(A85,관심도db!$A$14:$X$333,12,0)</f>
        <v>1.64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1.1913333333333331</v>
      </c>
      <c r="H85" s="74" t="s">
        <v>437</v>
      </c>
      <c r="I85" s="74" t="str">
        <f>VLOOKUP(H85,관심도db!$A$14:$X$333,2,0)</f>
        <v>KSQ 종이와목재</v>
      </c>
      <c r="J85" s="72">
        <f>VLOOKUP(H85,관심도db!$A$14:$X$333,4,0)-VLOOKUP(H85,관심도db!$A$14:$X$333,5,0)</f>
        <v>-2.2300000000000004</v>
      </c>
      <c r="K85" s="72">
        <f>VLOOKUP(H85,관심도db!$A$14:$X$333,4,0)-VLOOKUP(H85,관심도db!$A$14:$X$333,6,0)</f>
        <v>-7.7999999999999989</v>
      </c>
      <c r="L85" s="72">
        <f>VLOOKUP(H85,관심도db!$A$14:$X$333,10,0)+VLOOKUP(H85,관심도db!$A$14:$X$333,11,0)+VLOOKUP(H85,관심도db!$A$14:$X$333,12,0)</f>
        <v>1.64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1.2566666666666666</v>
      </c>
      <c r="O85" s="73" t="s">
        <v>543</v>
      </c>
      <c r="P85" s="74" t="str">
        <f>VLOOKUP(O85,관심도db!$A$14:$X$333,2,0)</f>
        <v>화장품,의류,완구</v>
      </c>
      <c r="Q85" s="72">
        <f>VLOOKUP(O85,관심도db!$A$14:$X$333,4,0)-VLOOKUP(O85,관심도db!$A$14:$X$333,5,0)</f>
        <v>421.42000000000007</v>
      </c>
      <c r="R85" s="72">
        <f>VLOOKUP(O85,관심도db!$A$14:$X$333,4,0)-VLOOKUP(O85,관심도db!$A$14:$X$333,6,0)</f>
        <v>108.59999999999945</v>
      </c>
      <c r="S85" s="72">
        <f>VLOOKUP(O85,관심도db!$A$14:$X$333,10,0)+VLOOKUP(O85,관심도db!$A$14:$X$333,11,0)+VLOOKUP(O85,관심도db!$A$14:$X$333,12,0)</f>
        <v>497.02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354.48400000000004</v>
      </c>
    </row>
    <row r="86" spans="1:20">
      <c r="A86" s="70" t="s">
        <v>217</v>
      </c>
      <c r="B86" s="70" t="str">
        <f>VLOOKUP(A86,관심도db!$A$14:$X$333,2,0)</f>
        <v>전기유틸리티</v>
      </c>
      <c r="C86" s="72">
        <f>VLOOKUP(A86,관심도db!$A$14:$X$333,4,0)-VLOOKUP(A86,관심도db!$A$14:$X$333,5,0)</f>
        <v>40.650000000000091</v>
      </c>
      <c r="D86" s="72">
        <f>VLOOKUP(A86,관심도db!$A$14:$X$333,4,0)-VLOOKUP(A86,관심도db!$A$14:$X$333,6,0)</f>
        <v>-117.18999999999983</v>
      </c>
      <c r="E86" s="72">
        <f>VLOOKUP(A86,관심도db!$A$14:$X$333,10,0)+VLOOKUP(A86,관심도db!$A$14:$X$333,11,0)+VLOOKUP(A86,관심도db!$A$14:$X$333,12,0)</f>
        <v>156.51000000000002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114.25466666666668</v>
      </c>
      <c r="H86" s="74" t="s">
        <v>538</v>
      </c>
      <c r="I86" s="74" t="str">
        <f>VLOOKUP(H86,관심도db!$A$14:$X$333,2,0)</f>
        <v>KSQ 전기유틸리티</v>
      </c>
      <c r="J86" s="72">
        <f>VLOOKUP(H86,관심도db!$A$14:$X$333,4,0)-VLOOKUP(H86,관심도db!$A$14:$X$333,5,0)</f>
        <v>-3.1100000000000012</v>
      </c>
      <c r="K86" s="72">
        <f>VLOOKUP(H86,관심도db!$A$14:$X$333,4,0)-VLOOKUP(H86,관심도db!$A$14:$X$333,6,0)</f>
        <v>-7.83</v>
      </c>
      <c r="L86" s="72">
        <f>VLOOKUP(H86,관심도db!$A$14:$X$333,10,0)+VLOOKUP(H86,관심도db!$A$14:$X$333,11,0)+VLOOKUP(H86,관심도db!$A$14:$X$333,12,0)</f>
        <v>0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0</v>
      </c>
      <c r="O86" s="73"/>
      <c r="P86" s="74"/>
    </row>
    <row r="87" spans="1:20">
      <c r="A87" s="70" t="s">
        <v>328</v>
      </c>
      <c r="B87" s="70" t="str">
        <f>VLOOKUP(A87,관심도db!$A$14:$X$333,2,0)</f>
        <v>건축제품</v>
      </c>
      <c r="C87" s="72">
        <f>VLOOKUP(A87,관심도db!$A$14:$X$333,4,0)-VLOOKUP(A87,관심도db!$A$14:$X$333,5,0)</f>
        <v>-4.4500000000000028</v>
      </c>
      <c r="D87" s="72">
        <f>VLOOKUP(A87,관심도db!$A$14:$X$333,4,0)-VLOOKUP(A87,관심도db!$A$14:$X$333,6,0)</f>
        <v>-15.11</v>
      </c>
      <c r="E87" s="72">
        <f>VLOOKUP(A87,관심도db!$A$14:$X$333,10,0)+VLOOKUP(A87,관심도db!$A$14:$X$333,11,0)+VLOOKUP(A87,관심도db!$A$14:$X$333,12,0)</f>
        <v>7.0000000000000007E-2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1.8666666666666672E-2</v>
      </c>
      <c r="H87" s="74" t="s">
        <v>440</v>
      </c>
      <c r="I87" s="74" t="str">
        <f>VLOOKUP(H87,관심도db!$A$14:$X$333,2,0)</f>
        <v>KSQ 건축제품</v>
      </c>
      <c r="J87" s="72">
        <f>VLOOKUP(H87,관심도db!$A$14:$X$333,4,0)-VLOOKUP(H87,관심도db!$A$14:$X$333,5,0)</f>
        <v>-3.240000000000002</v>
      </c>
      <c r="K87" s="72">
        <f>VLOOKUP(H87,관심도db!$A$14:$X$333,4,0)-VLOOKUP(H87,관심도db!$A$14:$X$333,6,0)</f>
        <v>-8.4400000000000013</v>
      </c>
      <c r="L87" s="72">
        <f>VLOOKUP(H87,관심도db!$A$14:$X$333,10,0)+VLOOKUP(H87,관심도db!$A$14:$X$333,11,0)+VLOOKUP(H87,관심도db!$A$14:$X$333,12,0)</f>
        <v>7.0000000000000007E-2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1.8666666666666672E-2</v>
      </c>
      <c r="N87" s="75"/>
      <c r="O87" s="74" t="s">
        <v>128</v>
      </c>
      <c r="P87" s="74" t="str">
        <f>VLOOKUP(O87,관심도db!$A$14:$X$333,2,0)</f>
        <v>필수소비재</v>
      </c>
      <c r="Q87" s="75">
        <f>VLOOKUP(O87,관심도db!$A$14:$X$333,4,0)-VLOOKUP(O87,관심도db!$A$14:$X$333,5,0)</f>
        <v>1489.7599999999998</v>
      </c>
      <c r="R87" s="72">
        <f>VLOOKUP(O87,관심도db!$A$14:$X$333,4,0)-VLOOKUP(O87,관심도db!$A$14:$X$333,6,0)</f>
        <v>1018.5299999999997</v>
      </c>
      <c r="S87" s="72">
        <f>VLOOKUP(O87,관심도db!$A$14:$X$333,10,0)+VLOOKUP(O87,관심도db!$A$14:$X$333,11,0)+VLOOKUP(O87,관심도db!$A$14:$X$333,12,0)</f>
        <v>293.52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194.49866666666665</v>
      </c>
    </row>
    <row r="88" spans="1:20">
      <c r="A88" s="70" t="s">
        <v>341</v>
      </c>
      <c r="B88" s="70" t="str">
        <f>VLOOKUP(A88,관심도db!$A$14:$X$333,2,0)</f>
        <v>도로와철도운송</v>
      </c>
      <c r="C88" s="72">
        <f>VLOOKUP(A88,관심도db!$A$14:$X$333,4,0)-VLOOKUP(A88,관심도db!$A$14:$X$333,5,0)</f>
        <v>-138.31</v>
      </c>
      <c r="D88" s="72">
        <f>VLOOKUP(A88,관심도db!$A$14:$X$333,4,0)-VLOOKUP(A88,관심도db!$A$14:$X$333,6,0)</f>
        <v>-738.21999999999991</v>
      </c>
      <c r="E88" s="72">
        <f>VLOOKUP(A88,관심도db!$A$14:$X$333,10,0)+VLOOKUP(A88,관심도db!$A$14:$X$333,11,0)+VLOOKUP(A88,관심도db!$A$14:$X$333,12,0)</f>
        <v>1.37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0.40466666666666684</v>
      </c>
      <c r="H88" s="74" t="s">
        <v>455</v>
      </c>
      <c r="I88" s="74" t="str">
        <f>VLOOKUP(H88,관심도db!$A$14:$X$333,2,0)</f>
        <v>KSQ 도로와철도운송</v>
      </c>
      <c r="J88" s="72">
        <f>VLOOKUP(H88,관심도db!$A$14:$X$333,4,0)-VLOOKUP(H88,관심도db!$A$14:$X$333,5,0)</f>
        <v>-4.2300000000000004</v>
      </c>
      <c r="K88" s="72">
        <f>VLOOKUP(H88,관심도db!$A$14:$X$333,4,0)-VLOOKUP(H88,관심도db!$A$14:$X$333,6,0)</f>
        <v>-21.79</v>
      </c>
      <c r="L88" s="72">
        <f>VLOOKUP(H88,관심도db!$A$14:$X$333,10,0)+VLOOKUP(H88,관심도db!$A$14:$X$333,11,0)+VLOOKUP(H88,관심도db!$A$14:$X$333,12,0)</f>
        <v>1.1100000000000001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0.59800000000000009</v>
      </c>
      <c r="N88" s="75"/>
      <c r="O88" s="74" t="s">
        <v>549</v>
      </c>
      <c r="P88" s="74" t="str">
        <f>VLOOKUP(O88,관심도db!$A$14:$X$333,2,0)</f>
        <v>비철금속</v>
      </c>
      <c r="Q88" s="75">
        <f>VLOOKUP(O88,관심도db!$A$14:$X$333,4,0)-VLOOKUP(O88,관심도db!$A$14:$X$333,5,0)</f>
        <v>633.46</v>
      </c>
      <c r="R88" s="72">
        <f>VLOOKUP(O88,관심도db!$A$14:$X$333,4,0)-VLOOKUP(O88,관심도db!$A$14:$X$333,6,0)</f>
        <v>-138.47000000000003</v>
      </c>
      <c r="S88" s="72">
        <f>VLOOKUP(O88,관심도db!$A$14:$X$333,10,0)+VLOOKUP(O88,관심도db!$A$14:$X$333,11,0)+VLOOKUP(O88,관심도db!$A$14:$X$333,12,0)</f>
        <v>101.55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69.595333333333329</v>
      </c>
    </row>
    <row r="89" spans="1:20">
      <c r="A89" s="70" t="s">
        <v>385</v>
      </c>
      <c r="B89" s="70" t="str">
        <f>VLOOKUP(A89,관심도db!$A$14:$X$333,2,0)</f>
        <v>증권</v>
      </c>
      <c r="C89" s="72">
        <f>VLOOKUP(A89,관심도db!$A$14:$X$333,4,0)-VLOOKUP(A89,관심도db!$A$14:$X$333,5,0)</f>
        <v>1614.75</v>
      </c>
      <c r="D89" s="72">
        <f>VLOOKUP(A89,관심도db!$A$14:$X$333,4,0)-VLOOKUP(A89,관심도db!$A$14:$X$333,6,0)</f>
        <v>1367.4000000000005</v>
      </c>
      <c r="E89" s="72">
        <f>VLOOKUP(A89,관심도db!$A$14:$X$333,10,0)+VLOOKUP(A89,관심도db!$A$14:$X$333,11,0)+VLOOKUP(A89,관심도db!$A$14:$X$333,12,0)</f>
        <v>218.64000000000001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20.326000000000022</v>
      </c>
      <c r="H89" s="74" t="s">
        <v>499</v>
      </c>
      <c r="I89" s="74" t="str">
        <f>VLOOKUP(H89,관심도db!$A$14:$X$333,2,0)</f>
        <v>KSQ 증권</v>
      </c>
      <c r="J89" s="72">
        <f>VLOOKUP(H89,관심도db!$A$14:$X$333,4,0)-VLOOKUP(H89,관심도db!$A$14:$X$333,5,0)</f>
        <v>-4.2700000000000031</v>
      </c>
      <c r="K89" s="72">
        <f>VLOOKUP(H89,관심도db!$A$14:$X$333,4,0)-VLOOKUP(H89,관심도db!$A$14:$X$333,6,0)</f>
        <v>-7.6899999999999977</v>
      </c>
      <c r="L89" s="72">
        <f>VLOOKUP(H89,관심도db!$A$14:$X$333,10,0)+VLOOKUP(H89,관심도db!$A$14:$X$333,11,0)+VLOOKUP(H89,관심도db!$A$14:$X$333,12,0)</f>
        <v>6.0000000000000005E-2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-1.2786666666666668</v>
      </c>
      <c r="O89" s="73" t="s">
        <v>584</v>
      </c>
      <c r="P89" s="74" t="str">
        <f>VLOOKUP(O89,관심도db!$A$14:$X$333,2,0)</f>
        <v>유틸리티</v>
      </c>
      <c r="Q89" s="72">
        <f>VLOOKUP(O89,관심도db!$A$14:$X$333,4,0)-VLOOKUP(O89,관심도db!$A$14:$X$333,5,0)</f>
        <v>129.42000000000007</v>
      </c>
      <c r="R89" s="72">
        <f>VLOOKUP(O89,관심도db!$A$14:$X$333,4,0)-VLOOKUP(O89,관심도db!$A$14:$X$333,6,0)</f>
        <v>-98.049999999999955</v>
      </c>
      <c r="S89" s="72">
        <f>VLOOKUP(O89,관심도db!$A$14:$X$333,10,0)+VLOOKUP(O89,관심도db!$A$14:$X$333,11,0)+VLOOKUP(O89,관심도db!$A$14:$X$333,12,0)</f>
        <v>162.59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117.57066666666665</v>
      </c>
    </row>
    <row r="90" spans="1:20">
      <c r="A90" s="70" t="s">
        <v>384</v>
      </c>
      <c r="B90" s="70" t="str">
        <f>VLOOKUP(A90,관심도db!$A$14:$X$333,2,0)</f>
        <v>증권</v>
      </c>
      <c r="C90" s="72">
        <f>VLOOKUP(A90,관심도db!$A$14:$X$333,4,0)-VLOOKUP(A90,관심도db!$A$14:$X$333,5,0)</f>
        <v>1614.75</v>
      </c>
      <c r="D90" s="72">
        <f>VLOOKUP(A90,관심도db!$A$14:$X$333,4,0)-VLOOKUP(A90,관심도db!$A$14:$X$333,6,0)</f>
        <v>1367.4000000000005</v>
      </c>
      <c r="E90" s="72">
        <f>VLOOKUP(A90,관심도db!$A$14:$X$333,10,0)+VLOOKUP(A90,관심도db!$A$14:$X$333,11,0)+VLOOKUP(A90,관심도db!$A$14:$X$333,12,0)</f>
        <v>218.64000000000001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20.326000000000022</v>
      </c>
      <c r="H90" s="74" t="s">
        <v>498</v>
      </c>
      <c r="I90" s="74" t="str">
        <f>VLOOKUP(H90,관심도db!$A$14:$X$333,2,0)</f>
        <v>KSQ 증권</v>
      </c>
      <c r="J90" s="72">
        <f>VLOOKUP(H90,관심도db!$A$14:$X$333,4,0)-VLOOKUP(H90,관심도db!$A$14:$X$333,5,0)</f>
        <v>-4.2700000000000031</v>
      </c>
      <c r="K90" s="72">
        <f>VLOOKUP(H90,관심도db!$A$14:$X$333,4,0)-VLOOKUP(H90,관심도db!$A$14:$X$333,6,0)</f>
        <v>-7.6899999999999977</v>
      </c>
      <c r="L90" s="72">
        <f>VLOOKUP(H90,관심도db!$A$14:$X$333,10,0)+VLOOKUP(H90,관심도db!$A$14:$X$333,11,0)+VLOOKUP(H90,관심도db!$A$14:$X$333,12,0)</f>
        <v>6.0000000000000005E-2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-1.2786666666666668</v>
      </c>
      <c r="O90" s="73" t="s">
        <v>583</v>
      </c>
      <c r="P90" s="74" t="str">
        <f>VLOOKUP(O90,관심도db!$A$14:$X$333,2,0)</f>
        <v>통신서비스</v>
      </c>
      <c r="Q90" s="72">
        <f>VLOOKUP(O90,관심도db!$A$14:$X$333,4,0)-VLOOKUP(O90,관심도db!$A$14:$X$333,5,0)</f>
        <v>-874.77</v>
      </c>
      <c r="R90" s="72">
        <f>VLOOKUP(O90,관심도db!$A$14:$X$333,4,0)-VLOOKUP(O90,관심도db!$A$14:$X$333,6,0)</f>
        <v>-262.62000000000035</v>
      </c>
      <c r="S90" s="72">
        <f>VLOOKUP(O90,관심도db!$A$14:$X$333,10,0)+VLOOKUP(O90,관심도db!$A$14:$X$333,11,0)+VLOOKUP(O90,관심도db!$A$14:$X$333,12,0)</f>
        <v>297.23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135.07666666666668</v>
      </c>
    </row>
    <row r="91" spans="1:20">
      <c r="A91" s="70" t="s">
        <v>342</v>
      </c>
      <c r="B91" s="70" t="str">
        <f>VLOOKUP(A91,관심도db!$A$14:$X$333,2,0)</f>
        <v>운송인프라</v>
      </c>
      <c r="C91" s="72">
        <f>VLOOKUP(A91,관심도db!$A$14:$X$333,4,0)-VLOOKUP(A91,관심도db!$A$14:$X$333,5,0)</f>
        <v>-22.020000000000039</v>
      </c>
      <c r="D91" s="72">
        <f>VLOOKUP(A91,관심도db!$A$14:$X$333,4,0)-VLOOKUP(A91,관심도db!$A$14:$X$333,6,0)</f>
        <v>-15.439999999999998</v>
      </c>
      <c r="E91" s="72">
        <f>VLOOKUP(A91,관심도db!$A$14:$X$333,10,0)+VLOOKUP(A91,관심도db!$A$14:$X$333,11,0)+VLOOKUP(A91,관심도db!$A$14:$X$333,12,0)</f>
        <v>7.25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2.4120000000000008</v>
      </c>
      <c r="H91" s="74" t="s">
        <v>456</v>
      </c>
      <c r="I91" s="74" t="str">
        <f>VLOOKUP(H91,관심도db!$A$14:$X$333,2,0)</f>
        <v>KSQ 운송인프라</v>
      </c>
      <c r="J91" s="72">
        <f>VLOOKUP(H91,관심도db!$A$14:$X$333,4,0)-VLOOKUP(H91,관심도db!$A$14:$X$333,5,0)</f>
        <v>-5.16</v>
      </c>
      <c r="K91" s="72">
        <f>VLOOKUP(H91,관심도db!$A$14:$X$333,4,0)-VLOOKUP(H91,관심도db!$A$14:$X$333,6,0)</f>
        <v>-12.34</v>
      </c>
      <c r="L91" s="72">
        <f>VLOOKUP(H91,관심도db!$A$14:$X$333,10,0)+VLOOKUP(H91,관심도db!$A$14:$X$333,11,0)+VLOOKUP(H91,관심도db!$A$14:$X$333,12,0)</f>
        <v>0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-2.4666666666666667E-2</v>
      </c>
      <c r="O91" s="74" t="s">
        <v>550</v>
      </c>
      <c r="P91" s="74" t="str">
        <f>VLOOKUP(O91,관심도db!$A$14:$X$333,2,0)</f>
        <v>철강</v>
      </c>
      <c r="Q91" s="72">
        <f>VLOOKUP(O91,관심도db!$A$14:$X$333,4,0)-VLOOKUP(O91,관심도db!$A$14:$X$333,5,0)</f>
        <v>44.4699999999998</v>
      </c>
      <c r="R91" s="72">
        <f>VLOOKUP(O91,관심도db!$A$14:$X$333,4,0)-VLOOKUP(O91,관심도db!$A$14:$X$333,6,0)</f>
        <v>-1221.8499999999999</v>
      </c>
      <c r="S91" s="72">
        <f>VLOOKUP(O91,관심도db!$A$14:$X$333,10,0)+VLOOKUP(O91,관심도db!$A$14:$X$333,11,0)+VLOOKUP(O91,관심도db!$A$14:$X$333,12,0)</f>
        <v>288.52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199.73266666666666</v>
      </c>
    </row>
    <row r="92" spans="1:20">
      <c r="A92" s="70" t="s">
        <v>417</v>
      </c>
      <c r="B92" s="70" t="str">
        <f>VLOOKUP(A92,관심도db!$A$14:$X$333,2,0)</f>
        <v>출판</v>
      </c>
      <c r="C92" s="72">
        <f>VLOOKUP(A92,관심도db!$A$14:$X$333,4,0)-VLOOKUP(A92,관심도db!$A$14:$X$333,5,0)</f>
        <v>-9.9899999999999984</v>
      </c>
      <c r="D92" s="72">
        <f>VLOOKUP(A92,관심도db!$A$14:$X$333,4,0)-VLOOKUP(A92,관심도db!$A$14:$X$333,6,0)</f>
        <v>-17.619999999999997</v>
      </c>
      <c r="E92" s="72">
        <f>VLOOKUP(A92,관심도db!$A$14:$X$333,10,0)+VLOOKUP(A92,관심도db!$A$14:$X$333,11,0)+VLOOKUP(A92,관심도db!$A$14:$X$333,12,0)</f>
        <v>0.69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0.23666666666666664</v>
      </c>
      <c r="H92" s="74" t="s">
        <v>533</v>
      </c>
      <c r="I92" s="74" t="str">
        <f>VLOOKUP(H92,관심도db!$A$14:$X$333,2,0)</f>
        <v>KSQ 출판</v>
      </c>
      <c r="J92" s="72">
        <f>VLOOKUP(H92,관심도db!$A$14:$X$333,4,0)-VLOOKUP(H92,관심도db!$A$14:$X$333,5,0)</f>
        <v>-5.7199999999999989</v>
      </c>
      <c r="K92" s="72">
        <f>VLOOKUP(H92,관심도db!$A$14:$X$333,4,0)-VLOOKUP(H92,관심도db!$A$14:$X$333,6,0)</f>
        <v>-8.75</v>
      </c>
      <c r="L92" s="72">
        <f>VLOOKUP(H92,관심도db!$A$14:$X$333,10,0)+VLOOKUP(H92,관심도db!$A$14:$X$333,11,0)+VLOOKUP(H92,관심도db!$A$14:$X$333,12,0)</f>
        <v>0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-6.6666666666666664E-4</v>
      </c>
      <c r="O92" s="73"/>
      <c r="P92" s="74"/>
    </row>
    <row r="93" spans="1:20">
      <c r="A93" s="70" t="s">
        <v>364</v>
      </c>
      <c r="B93" s="70" t="str">
        <f>VLOOKUP(A93,관심도db!$A$14:$X$333,2,0)</f>
        <v>식품과기본식료품소매</v>
      </c>
      <c r="C93" s="72">
        <f>VLOOKUP(A93,관심도db!$A$14:$X$333,4,0)-VLOOKUP(A93,관심도db!$A$14:$X$333,5,0)</f>
        <v>-9.8199999999999985</v>
      </c>
      <c r="D93" s="72">
        <f>VLOOKUP(A93,관심도db!$A$14:$X$333,4,0)-VLOOKUP(A93,관심도db!$A$14:$X$333,6,0)</f>
        <v>-55.55</v>
      </c>
      <c r="E93" s="72">
        <f>VLOOKUP(A93,관심도db!$A$14:$X$333,10,0)+VLOOKUP(A93,관심도db!$A$14:$X$333,11,0)+VLOOKUP(A93,관심도db!$A$14:$X$333,12,0)</f>
        <v>0.01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-0.40199999999999997</v>
      </c>
      <c r="H93" s="74" t="s">
        <v>478</v>
      </c>
      <c r="I93" s="74" t="str">
        <f>VLOOKUP(H93,관심도db!$A$14:$X$333,2,0)</f>
        <v>KSQ 식품과기본식료품소매</v>
      </c>
      <c r="J93" s="72">
        <f>VLOOKUP(H93,관심도db!$A$14:$X$333,4,0)-VLOOKUP(H93,관심도db!$A$14:$X$333,5,0)</f>
        <v>-8.01</v>
      </c>
      <c r="K93" s="72">
        <f>VLOOKUP(H93,관심도db!$A$14:$X$333,4,0)-VLOOKUP(H93,관심도db!$A$14:$X$333,6,0)</f>
        <v>-51.23</v>
      </c>
      <c r="L93" s="72">
        <f>VLOOKUP(H93,관심도db!$A$14:$X$333,10,0)+VLOOKUP(H93,관심도db!$A$14:$X$333,11,0)+VLOOKUP(H93,관심도db!$A$14:$X$333,12,0)</f>
        <v>0.01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-0.40199999999999997</v>
      </c>
      <c r="O93" s="73" t="s">
        <v>566</v>
      </c>
      <c r="P93" s="74" t="str">
        <f>VLOOKUP(O93,관심도db!$A$14:$X$333,2,0)</f>
        <v>담배</v>
      </c>
      <c r="Q93" s="72">
        <f>VLOOKUP(O93,관심도db!$A$14:$X$333,4,0)-VLOOKUP(O93,관심도db!$A$14:$X$333,5,0)</f>
        <v>387.01999999999987</v>
      </c>
      <c r="R93" s="72">
        <f>VLOOKUP(O93,관심도db!$A$14:$X$333,4,0)-VLOOKUP(O93,관심도db!$A$14:$X$333,6,0)</f>
        <v>457.16999999999996</v>
      </c>
      <c r="S93" s="72">
        <f>VLOOKUP(O93,관심도db!$A$14:$X$333,10,0)+VLOOKUP(O93,관심도db!$A$14:$X$333,11,0)+VLOOKUP(O93,관심도db!$A$14:$X$333,12,0)</f>
        <v>84.240000000000009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51.446000000000012</v>
      </c>
    </row>
    <row r="94" spans="1:20">
      <c r="A94" s="70" t="s">
        <v>365</v>
      </c>
      <c r="B94" s="70" t="str">
        <f>VLOOKUP(A94,관심도db!$A$14:$X$333,2,0)</f>
        <v>식품과기본식료품소매</v>
      </c>
      <c r="C94" s="72">
        <f>VLOOKUP(A94,관심도db!$A$14:$X$333,4,0)-VLOOKUP(A94,관심도db!$A$14:$X$333,5,0)</f>
        <v>-9.8199999999999985</v>
      </c>
      <c r="D94" s="72">
        <f>VLOOKUP(A94,관심도db!$A$14:$X$333,4,0)-VLOOKUP(A94,관심도db!$A$14:$X$333,6,0)</f>
        <v>-55.55</v>
      </c>
      <c r="E94" s="72">
        <f>VLOOKUP(A94,관심도db!$A$14:$X$333,10,0)+VLOOKUP(A94,관심도db!$A$14:$X$333,11,0)+VLOOKUP(A94,관심도db!$A$14:$X$333,12,0)</f>
        <v>0.01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-0.40199999999999997</v>
      </c>
      <c r="H94" s="74" t="s">
        <v>479</v>
      </c>
      <c r="I94" s="74" t="str">
        <f>VLOOKUP(H94,관심도db!$A$14:$X$333,2,0)</f>
        <v>KSQ 식품과기본식료품소매</v>
      </c>
      <c r="J94" s="72">
        <f>VLOOKUP(H94,관심도db!$A$14:$X$333,4,0)-VLOOKUP(H94,관심도db!$A$14:$X$333,5,0)</f>
        <v>-8.01</v>
      </c>
      <c r="K94" s="72">
        <f>VLOOKUP(H94,관심도db!$A$14:$X$333,4,0)-VLOOKUP(H94,관심도db!$A$14:$X$333,6,0)</f>
        <v>-51.23</v>
      </c>
      <c r="L94" s="72">
        <f>VLOOKUP(H94,관심도db!$A$14:$X$333,10,0)+VLOOKUP(H94,관심도db!$A$14:$X$333,11,0)+VLOOKUP(H94,관심도db!$A$14:$X$333,12,0)</f>
        <v>0.01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-0.40199999999999997</v>
      </c>
      <c r="O94" s="73" t="s">
        <v>567</v>
      </c>
      <c r="P94" s="74" t="str">
        <f>VLOOKUP(O94,관심도db!$A$14:$X$333,2,0)</f>
        <v>필수가정용품</v>
      </c>
      <c r="Q94" s="72">
        <f>VLOOKUP(O94,관심도db!$A$14:$X$333,4,0)-VLOOKUP(O94,관심도db!$A$14:$X$333,5,0)</f>
        <v>-15.719999999999999</v>
      </c>
      <c r="R94" s="72">
        <f>VLOOKUP(O94,관심도db!$A$14:$X$333,4,0)-VLOOKUP(O94,관심도db!$A$14:$X$333,6,0)</f>
        <v>-11.560000000000002</v>
      </c>
      <c r="S94" s="72">
        <f>VLOOKUP(O94,관심도db!$A$14:$X$333,10,0)+VLOOKUP(O94,관심도db!$A$14:$X$333,11,0)+VLOOKUP(O94,관심도db!$A$14:$X$333,12,0)</f>
        <v>0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0</v>
      </c>
    </row>
    <row r="95" spans="1:20">
      <c r="A95" s="70" t="s">
        <v>340</v>
      </c>
      <c r="B95" s="70" t="str">
        <f>VLOOKUP(A95,관심도db!$A$14:$X$333,2,0)</f>
        <v>항공화물운송과물류</v>
      </c>
      <c r="C95" s="72">
        <f>VLOOKUP(A95,관심도db!$A$14:$X$333,4,0)-VLOOKUP(A95,관심도db!$A$14:$X$333,5,0)</f>
        <v>85.689999999999941</v>
      </c>
      <c r="D95" s="72">
        <f>VLOOKUP(A95,관심도db!$A$14:$X$333,4,0)-VLOOKUP(A95,관심도db!$A$14:$X$333,6,0)</f>
        <v>-472.37000000000012</v>
      </c>
      <c r="E95" s="72">
        <f>VLOOKUP(A95,관심도db!$A$14:$X$333,10,0)+VLOOKUP(A95,관심도db!$A$14:$X$333,11,0)+VLOOKUP(A95,관심도db!$A$14:$X$333,12,0)</f>
        <v>110.98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72.06</v>
      </c>
      <c r="H95" s="74" t="s">
        <v>452</v>
      </c>
      <c r="I95" s="74" t="str">
        <f>VLOOKUP(H95,관심도db!$A$14:$X$333,2,0)</f>
        <v>KSQ 항공화물운송과물류</v>
      </c>
      <c r="J95" s="72">
        <f>VLOOKUP(H95,관심도db!$A$14:$X$333,4,0)-VLOOKUP(H95,관심도db!$A$14:$X$333,5,0)</f>
        <v>-8.48</v>
      </c>
      <c r="K95" s="72">
        <f>VLOOKUP(H95,관심도db!$A$14:$X$333,4,0)-VLOOKUP(H95,관심도db!$A$14:$X$333,6,0)</f>
        <v>-2.71</v>
      </c>
      <c r="L95" s="72">
        <f>VLOOKUP(H95,관심도db!$A$14:$X$333,10,0)+VLOOKUP(H95,관심도db!$A$14:$X$333,11,0)+VLOOKUP(H95,관심도db!$A$14:$X$333,12,0)</f>
        <v>0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0</v>
      </c>
      <c r="O95" s="73" t="s">
        <v>546</v>
      </c>
      <c r="P95" s="74" t="str">
        <f>VLOOKUP(O95,관심도db!$A$14:$X$333,2,0)</f>
        <v>에너지</v>
      </c>
      <c r="Q95" s="72">
        <f>VLOOKUP(O95,관심도db!$A$14:$X$333,4,0)-VLOOKUP(O95,관심도db!$A$14:$X$333,5,0)</f>
        <v>2639.4799999999996</v>
      </c>
      <c r="R95" s="72">
        <f>VLOOKUP(O95,관심도db!$A$14:$X$333,4,0)-VLOOKUP(O95,관심도db!$A$14:$X$333,6,0)</f>
        <v>1442.9700000000003</v>
      </c>
      <c r="S95" s="72">
        <f>VLOOKUP(O95,관심도db!$A$14:$X$333,10,0)+VLOOKUP(O95,관심도db!$A$14:$X$333,11,0)+VLOOKUP(O95,관심도db!$A$14:$X$333,12,0)</f>
        <v>547.93000000000006</v>
      </c>
      <c r="T95" s="72">
        <f>(VLOOKUP(O95,관심도db!$A$14:$X$333,10,0)+VLOOKUP(O95,관심도db!$A$14:$X$333,11,0)+VLOOKUP(O95,관심도db!$A$14:$X$333,12,0))-AVERAGE(VLOOKUP(O95,관심도db!$A$14:$X$333,10,0),VLOOKUP(O95,관심도db!$A$14:$X$333,11,0),VLOOKUP(O95,관심도db!$A$14:$X$333,12,0),VLOOKUP(O95,관심도db!$A$14:$X$333,13,0),VLOOKUP(O95,관심도db!$A$14:$X$333,14,0),VLOOKUP(O95,관심도db!$A$14:$X$333,15,0),VLOOKUP(O95,관심도db!$A$14:$X$333,16,0),VLOOKUP(O95,관심도db!$A$14:$X$333,17,0),VLOOKUP(O95,관심도db!$A$14:$X$333,18,0),VLOOKUP(O95,관심도db!$A$14:$X$333,19,0),VLOOKUP(O95,관심도db!$A$14:$X$333,20,0),VLOOKUP(O95,관심도db!$A$14:$X$333,21,0),VLOOKUP(O95,관심도db!$A$14:$X$333,22,0),VLOOKUP(O95,관심도db!$A$14:$X$333,23,0),VLOOKUP(O95,관심도db!$A$14:$X$333,24,0))</f>
        <v>380.06000000000006</v>
      </c>
    </row>
    <row r="96" spans="1:20">
      <c r="A96" s="70" t="s">
        <v>339</v>
      </c>
      <c r="B96" s="70" t="str">
        <f>VLOOKUP(A96,관심도db!$A$14:$X$333,2,0)</f>
        <v>운송</v>
      </c>
      <c r="C96" s="72">
        <f>VLOOKUP(A96,관심도db!$A$14:$X$333,4,0)-VLOOKUP(A96,관심도db!$A$14:$X$333,5,0)</f>
        <v>682.99000000000024</v>
      </c>
      <c r="D96" s="72">
        <f>VLOOKUP(A96,관심도db!$A$14:$X$333,4,0)-VLOOKUP(A96,관심도db!$A$14:$X$333,6,0)</f>
        <v>-1270.75</v>
      </c>
      <c r="E96" s="72">
        <f>VLOOKUP(A96,관심도db!$A$14:$X$333,10,0)+VLOOKUP(A96,관심도db!$A$14:$X$333,11,0)+VLOOKUP(A96,관심도db!$A$14:$X$333,12,0)</f>
        <v>260.34000000000003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182.82066666666668</v>
      </c>
      <c r="H96" s="74" t="s">
        <v>451</v>
      </c>
      <c r="I96" s="74" t="str">
        <f>VLOOKUP(H96,관심도db!$A$14:$X$333,2,0)</f>
        <v>KSQ 운송</v>
      </c>
      <c r="J96" s="72">
        <f>VLOOKUP(H96,관심도db!$A$14:$X$333,4,0)-VLOOKUP(H96,관심도db!$A$14:$X$333,5,0)</f>
        <v>-18.87</v>
      </c>
      <c r="K96" s="72">
        <f>VLOOKUP(H96,관심도db!$A$14:$X$333,4,0)-VLOOKUP(H96,관심도db!$A$14:$X$333,6,0)</f>
        <v>-45.78</v>
      </c>
      <c r="L96" s="72">
        <f>VLOOKUP(H96,관심도db!$A$14:$X$333,10,0)+VLOOKUP(H96,관심도db!$A$14:$X$333,11,0)+VLOOKUP(H96,관심도db!$A$14:$X$333,12,0)</f>
        <v>1.1100000000000001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0.56666666666666676</v>
      </c>
      <c r="O96" s="73" t="s">
        <v>545</v>
      </c>
      <c r="P96" s="74" t="str">
        <f>VLOOKUP(O96,관심도db!$A$14:$X$333,2,0)</f>
        <v>유틸리티</v>
      </c>
      <c r="Q96" s="72">
        <f>VLOOKUP(O96,관심도db!$A$14:$X$333,4,0)-VLOOKUP(O96,관심도db!$A$14:$X$333,5,0)</f>
        <v>129.42000000000007</v>
      </c>
      <c r="R96" s="72">
        <f>VLOOKUP(O96,관심도db!$A$14:$X$333,4,0)-VLOOKUP(O96,관심도db!$A$14:$X$333,6,0)</f>
        <v>-98.049999999999955</v>
      </c>
      <c r="S96" s="72">
        <f>VLOOKUP(O96,관심도db!$A$14:$X$333,10,0)+VLOOKUP(O96,관심도db!$A$14:$X$333,11,0)+VLOOKUP(O96,관심도db!$A$14:$X$333,12,0)</f>
        <v>162.59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117.57066666666665</v>
      </c>
    </row>
    <row r="97" spans="1:20">
      <c r="A97" s="70" t="s">
        <v>405</v>
      </c>
      <c r="B97" s="70" t="str">
        <f>VLOOKUP(A97,관심도db!$A$14:$X$333,2,0)</f>
        <v>전자제품</v>
      </c>
      <c r="C97" s="72">
        <f>VLOOKUP(A97,관심도db!$A$14:$X$333,4,0)-VLOOKUP(A97,관심도db!$A$14:$X$333,5,0)</f>
        <v>-4577.7699999999995</v>
      </c>
      <c r="D97" s="72">
        <f>VLOOKUP(A97,관심도db!$A$14:$X$333,4,0)-VLOOKUP(A97,관심도db!$A$14:$X$333,6,0)</f>
        <v>-5683.6500000000005</v>
      </c>
      <c r="E97" s="72">
        <f>VLOOKUP(A97,관심도db!$A$14:$X$333,10,0)+VLOOKUP(A97,관심도db!$A$14:$X$333,11,0)+VLOOKUP(A97,관심도db!$A$14:$X$333,12,0)</f>
        <v>855.89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430.11266666666666</v>
      </c>
      <c r="H97" s="74" t="s">
        <v>521</v>
      </c>
      <c r="I97" s="74" t="str">
        <f>VLOOKUP(H97,관심도db!$A$14:$X$333,2,0)</f>
        <v>KSQ 전자제품</v>
      </c>
      <c r="J97" s="72">
        <f>VLOOKUP(H97,관심도db!$A$14:$X$333,4,0)-VLOOKUP(H97,관심도db!$A$14:$X$333,5,0)</f>
        <v>-19.55</v>
      </c>
      <c r="K97" s="72">
        <f>VLOOKUP(H97,관심도db!$A$14:$X$333,4,0)-VLOOKUP(H97,관심도db!$A$14:$X$333,6,0)</f>
        <v>-108.71000000000001</v>
      </c>
      <c r="L97" s="72">
        <f>VLOOKUP(H97,관심도db!$A$14:$X$333,10,0)+VLOOKUP(H97,관심도db!$A$14:$X$333,11,0)+VLOOKUP(H97,관심도db!$A$14:$X$333,12,0)</f>
        <v>0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-2.1333333333333333E-2</v>
      </c>
      <c r="O97" s="73"/>
      <c r="P97" s="74"/>
    </row>
    <row r="98" spans="1:20">
      <c r="A98" s="70" t="s">
        <v>370</v>
      </c>
      <c r="B98" s="70" t="str">
        <f>VLOOKUP(A98,관심도db!$A$14:$X$333,2,0)</f>
        <v>가정용품과개인용품</v>
      </c>
      <c r="C98" s="72">
        <f>VLOOKUP(A98,관심도db!$A$14:$X$333,4,0)-VLOOKUP(A98,관심도db!$A$14:$X$333,5,0)</f>
        <v>-15.719999999999999</v>
      </c>
      <c r="D98" s="72">
        <f>VLOOKUP(A98,관심도db!$A$14:$X$333,4,0)-VLOOKUP(A98,관심도db!$A$14:$X$333,6,0)</f>
        <v>-11.560000000000002</v>
      </c>
      <c r="E98" s="72">
        <f>VLOOKUP(A98,관심도db!$A$14:$X$333,10,0)+VLOOKUP(A98,관심도db!$A$14:$X$333,11,0)+VLOOKUP(A98,관심도db!$A$14:$X$333,12,0)</f>
        <v>0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0</v>
      </c>
      <c r="H98" s="74" t="s">
        <v>484</v>
      </c>
      <c r="I98" s="74" t="str">
        <f>VLOOKUP(H98,관심도db!$A$14:$X$333,2,0)</f>
        <v>KSQ 가정용품과개인용품</v>
      </c>
      <c r="J98" s="72">
        <f>VLOOKUP(H98,관심도db!$A$14:$X$333,4,0)-VLOOKUP(H98,관심도db!$A$14:$X$333,5,0)</f>
        <v>-19.559999999999999</v>
      </c>
      <c r="K98" s="72">
        <f>VLOOKUP(H98,관심도db!$A$14:$X$333,4,0)-VLOOKUP(H98,관심도db!$A$14:$X$333,6,0)</f>
        <v>-13.879999999999999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0</v>
      </c>
      <c r="O98" s="73" t="s">
        <v>570</v>
      </c>
      <c r="P98" s="74" t="str">
        <f>VLOOKUP(O98,관심도db!$A$14:$X$333,2,0)</f>
        <v>기타금융</v>
      </c>
      <c r="Q98" s="75">
        <f>VLOOKUP(O98,관심도db!$A$14:$X$333,4,0)-VLOOKUP(O98,관심도db!$A$14:$X$333,5,0)</f>
        <v>2115.37</v>
      </c>
      <c r="R98" s="75">
        <f>VLOOKUP(O98,관심도db!$A$14:$X$333,4,0)-VLOOKUP(O98,관심도db!$A$14:$X$333,6,0)</f>
        <v>1515.42</v>
      </c>
      <c r="S98" s="72">
        <f>VLOOKUP(O98,관심도db!$A$14:$X$333,10,0)+VLOOKUP(O98,관심도db!$A$14:$X$333,11,0)+VLOOKUP(O98,관심도db!$A$14:$X$333,12,0)</f>
        <v>89.53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74.685333333333332</v>
      </c>
    </row>
    <row r="99" spans="1:20">
      <c r="A99" s="70" t="s">
        <v>371</v>
      </c>
      <c r="B99" s="70" t="str">
        <f>VLOOKUP(A99,관심도db!$A$14:$X$333,2,0)</f>
        <v>가정용품</v>
      </c>
      <c r="C99" s="72">
        <f>VLOOKUP(A99,관심도db!$A$14:$X$333,4,0)-VLOOKUP(A99,관심도db!$A$14:$X$333,5,0)</f>
        <v>-15.719999999999999</v>
      </c>
      <c r="D99" s="72">
        <f>VLOOKUP(A99,관심도db!$A$14:$X$333,4,0)-VLOOKUP(A99,관심도db!$A$14:$X$333,6,0)</f>
        <v>-11.560000000000002</v>
      </c>
      <c r="E99" s="72">
        <f>VLOOKUP(A99,관심도db!$A$14:$X$333,10,0)+VLOOKUP(A99,관심도db!$A$14:$X$333,11,0)+VLOOKUP(A99,관심도db!$A$14:$X$333,12,0)</f>
        <v>0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0</v>
      </c>
      <c r="H99" s="74" t="s">
        <v>485</v>
      </c>
      <c r="I99" s="74" t="str">
        <f>VLOOKUP(H99,관심도db!$A$14:$X$333,2,0)</f>
        <v>KSQ 가정용품</v>
      </c>
      <c r="J99" s="72">
        <f>VLOOKUP(H99,관심도db!$A$14:$X$333,4,0)-VLOOKUP(H99,관심도db!$A$14:$X$333,5,0)</f>
        <v>-19.559999999999999</v>
      </c>
      <c r="K99" s="72">
        <f>VLOOKUP(H99,관심도db!$A$14:$X$333,4,0)-VLOOKUP(H99,관심도db!$A$14:$X$333,6,0)</f>
        <v>-13.879999999999999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0</v>
      </c>
      <c r="N99" s="75"/>
      <c r="O99" s="74" t="s">
        <v>571</v>
      </c>
      <c r="P99" s="74" t="str">
        <f>VLOOKUP(O99,관심도db!$A$14:$X$333,2,0)</f>
        <v>증권</v>
      </c>
      <c r="Q99" s="75">
        <f>VLOOKUP(O99,관심도db!$A$14:$X$333,4,0)-VLOOKUP(O99,관심도db!$A$14:$X$333,5,0)</f>
        <v>1614.75</v>
      </c>
      <c r="R99" s="72">
        <f>VLOOKUP(O99,관심도db!$A$14:$X$333,4,0)-VLOOKUP(O99,관심도db!$A$14:$X$333,6,0)</f>
        <v>1367.4000000000005</v>
      </c>
      <c r="S99" s="72">
        <f>VLOOKUP(O99,관심도db!$A$14:$X$333,10,0)+VLOOKUP(O99,관심도db!$A$14:$X$333,11,0)+VLOOKUP(O99,관심도db!$A$14:$X$333,12,0)</f>
        <v>218.64000000000001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20.326000000000022</v>
      </c>
    </row>
    <row r="100" spans="1:20">
      <c r="A100" s="70" t="s">
        <v>330</v>
      </c>
      <c r="B100" s="70" t="str">
        <f>VLOOKUP(A100,관심도db!$A$14:$X$333,2,0)</f>
        <v>건설</v>
      </c>
      <c r="C100" s="72">
        <f>VLOOKUP(A100,관심도db!$A$14:$X$333,4,0)-VLOOKUP(A100,관심도db!$A$14:$X$333,5,0)</f>
        <v>525.71</v>
      </c>
      <c r="D100" s="72">
        <f>VLOOKUP(A100,관심도db!$A$14:$X$333,4,0)-VLOOKUP(A100,관심도db!$A$14:$X$333,6,0)</f>
        <v>-2222.1400000000003</v>
      </c>
      <c r="E100" s="72">
        <f>VLOOKUP(A100,관심도db!$A$14:$X$333,10,0)+VLOOKUP(A100,관심도db!$A$14:$X$333,11,0)+VLOOKUP(A100,관심도db!$A$14:$X$333,12,0)</f>
        <v>735.59999999999991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579.95066666666662</v>
      </c>
      <c r="H100" s="74" t="s">
        <v>442</v>
      </c>
      <c r="I100" s="74" t="str">
        <f>VLOOKUP(H100,관심도db!$A$14:$X$333,2,0)</f>
        <v>KSQ 건설</v>
      </c>
      <c r="J100" s="72">
        <f>VLOOKUP(H100,관심도db!$A$14:$X$333,4,0)-VLOOKUP(H100,관심도db!$A$14:$X$333,5,0)</f>
        <v>-21.390000000000015</v>
      </c>
      <c r="K100" s="72">
        <f>VLOOKUP(H100,관심도db!$A$14:$X$333,4,0)-VLOOKUP(H100,관심도db!$A$14:$X$333,6,0)</f>
        <v>-279.66000000000003</v>
      </c>
      <c r="L100" s="72">
        <f>VLOOKUP(H100,관심도db!$A$14:$X$333,10,0)+VLOOKUP(H100,관심도db!$A$14:$X$333,11,0)+VLOOKUP(H100,관심도db!$A$14:$X$333,12,0)</f>
        <v>6.05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5.0606666666666662</v>
      </c>
      <c r="O100" s="74" t="s">
        <v>130</v>
      </c>
      <c r="P100" s="74" t="str">
        <f>VLOOKUP(O100,관심도db!$A$14:$X$333,2,0)</f>
        <v>은행</v>
      </c>
      <c r="Q100" s="75">
        <f>VLOOKUP(O100,관심도db!$A$14:$X$333,4,0)-VLOOKUP(O100,관심도db!$A$14:$X$333,5,0)</f>
        <v>1824.9399999999987</v>
      </c>
      <c r="R100" s="75">
        <f>VLOOKUP(O100,관심도db!$A$14:$X$333,4,0)-VLOOKUP(O100,관심도db!$A$14:$X$333,6,0)</f>
        <v>4111.119999999999</v>
      </c>
      <c r="S100" s="72">
        <f>VLOOKUP(O100,관심도db!$A$14:$X$333,10,0)+VLOOKUP(O100,관심도db!$A$14:$X$333,11,0)+VLOOKUP(O100,관심도db!$A$14:$X$333,12,0)</f>
        <v>948.97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523.9713333333334</v>
      </c>
    </row>
    <row r="101" spans="1:20">
      <c r="A101" s="70" t="s">
        <v>357</v>
      </c>
      <c r="B101" s="70" t="str">
        <f>VLOOKUP(A101,관심도db!$A$14:$X$333,2,0)</f>
        <v>판매업체</v>
      </c>
      <c r="C101" s="72">
        <f>VLOOKUP(A101,관심도db!$A$14:$X$333,4,0)-VLOOKUP(A101,관심도db!$A$14:$X$333,5,0)</f>
        <v>-23.349999999999994</v>
      </c>
      <c r="D101" s="72">
        <f>VLOOKUP(A101,관심도db!$A$14:$X$333,4,0)-VLOOKUP(A101,관심도db!$A$14:$X$333,6,0)</f>
        <v>-60.769999999999996</v>
      </c>
      <c r="E101" s="72">
        <f>VLOOKUP(A101,관심도db!$A$14:$X$333,10,0)+VLOOKUP(A101,관심도db!$A$14:$X$333,11,0)+VLOOKUP(A101,관심도db!$A$14:$X$333,12,0)</f>
        <v>0.01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-0.17400000000000002</v>
      </c>
      <c r="H101" s="74" t="s">
        <v>471</v>
      </c>
      <c r="I101" s="74" t="str">
        <f>VLOOKUP(H101,관심도db!$A$14:$X$333,2,0)</f>
        <v>KSQ 판매업체</v>
      </c>
      <c r="J101" s="72">
        <f>VLOOKUP(H101,관심도db!$A$14:$X$333,4,0)-VLOOKUP(H101,관심도db!$A$14:$X$333,5,0)</f>
        <v>-23.54</v>
      </c>
      <c r="K101" s="72">
        <f>VLOOKUP(H101,관심도db!$A$14:$X$333,4,0)-VLOOKUP(H101,관심도db!$A$14:$X$333,6,0)</f>
        <v>-60.29</v>
      </c>
      <c r="L101" s="72">
        <f>VLOOKUP(H101,관심도db!$A$14:$X$333,10,0)+VLOOKUP(H101,관심도db!$A$14:$X$333,11,0)+VLOOKUP(H101,관심도db!$A$14:$X$333,12,0)</f>
        <v>0.01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-0.17400000000000002</v>
      </c>
      <c r="O101" s="73" t="s">
        <v>561</v>
      </c>
      <c r="P101" s="74" t="str">
        <f>VLOOKUP(O101,관심도db!$A$14:$X$333,2,0)</f>
        <v>완구,레저용품</v>
      </c>
      <c r="Q101" s="72">
        <f>VLOOKUP(O101,관심도db!$A$14:$X$333,4,0)-VLOOKUP(O101,관심도db!$A$14:$X$333,5,0)</f>
        <v>6.6899999999999977</v>
      </c>
      <c r="R101" s="72">
        <f>VLOOKUP(O101,관심도db!$A$14:$X$333,4,0)-VLOOKUP(O101,관심도db!$A$14:$X$333,6,0)</f>
        <v>-7.7900000000000063</v>
      </c>
      <c r="S101" s="72">
        <f>VLOOKUP(O101,관심도db!$A$14:$X$333,10,0)+VLOOKUP(O101,관심도db!$A$14:$X$333,11,0)+VLOOKUP(O101,관심도db!$A$14:$X$333,12,0)</f>
        <v>0</v>
      </c>
      <c r="T101" s="72">
        <f>(VLOOKUP(O101,관심도db!$A$14:$X$333,10,0)+VLOOKUP(O101,관심도db!$A$14:$X$333,11,0)+VLOOKUP(O101,관심도db!$A$14:$X$333,12,0))-AVERAGE(VLOOKUP(O101,관심도db!$A$14:$X$333,10,0),VLOOKUP(O101,관심도db!$A$14:$X$333,11,0),VLOOKUP(O101,관심도db!$A$14:$X$333,12,0),VLOOKUP(O101,관심도db!$A$14:$X$333,13,0),VLOOKUP(O101,관심도db!$A$14:$X$333,14,0),VLOOKUP(O101,관심도db!$A$14:$X$333,15,0),VLOOKUP(O101,관심도db!$A$14:$X$333,16,0),VLOOKUP(O101,관심도db!$A$14:$X$333,17,0),VLOOKUP(O101,관심도db!$A$14:$X$333,18,0),VLOOKUP(O101,관심도db!$A$14:$X$333,19,0),VLOOKUP(O101,관심도db!$A$14:$X$333,20,0),VLOOKUP(O101,관심도db!$A$14:$X$333,21,0),VLOOKUP(O101,관심도db!$A$14:$X$333,22,0),VLOOKUP(O101,관심도db!$A$14:$X$333,23,0),VLOOKUP(O101,관심도db!$A$14:$X$333,24,0))</f>
        <v>-4.5333333333333337E-2</v>
      </c>
    </row>
    <row r="102" spans="1:20">
      <c r="A102" s="70" t="s">
        <v>389</v>
      </c>
      <c r="B102" s="70" t="str">
        <f>VLOOKUP(A102,관심도db!$A$14:$X$333,2,0)</f>
        <v>기타금융</v>
      </c>
      <c r="C102" s="72">
        <f>VLOOKUP(A102,관심도db!$A$14:$X$333,4,0)-VLOOKUP(A102,관심도db!$A$14:$X$333,5,0)</f>
        <v>-33.549999999999997</v>
      </c>
      <c r="D102" s="72">
        <f>VLOOKUP(A102,관심도db!$A$14:$X$333,4,0)-VLOOKUP(A102,관심도db!$A$14:$X$333,6,0)</f>
        <v>-146.06</v>
      </c>
      <c r="E102" s="72">
        <f>VLOOKUP(A102,관심도db!$A$14:$X$333,10,0)+VLOOKUP(A102,관심도db!$A$14:$X$333,11,0)+VLOOKUP(A102,관심도db!$A$14:$X$333,12,0)</f>
        <v>1.6099999999999999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-0.21333333333333315</v>
      </c>
      <c r="H102" s="74" t="s">
        <v>503</v>
      </c>
      <c r="I102" s="74" t="str">
        <f>VLOOKUP(H102,관심도db!$A$14:$X$333,2,0)</f>
        <v>KSQ 기타금융</v>
      </c>
      <c r="J102" s="72">
        <f>VLOOKUP(H102,관심도db!$A$14:$X$333,4,0)-VLOOKUP(H102,관심도db!$A$14:$X$333,5,0)</f>
        <v>-33.549999999999997</v>
      </c>
      <c r="K102" s="72">
        <f>VLOOKUP(H102,관심도db!$A$14:$X$333,4,0)-VLOOKUP(H102,관심도db!$A$14:$X$333,6,0)</f>
        <v>-146.06</v>
      </c>
      <c r="L102" s="72">
        <f>VLOOKUP(H102,관심도db!$A$14:$X$333,10,0)+VLOOKUP(H102,관심도db!$A$14:$X$333,11,0)+VLOOKUP(H102,관심도db!$A$14:$X$333,12,0)</f>
        <v>1.6099999999999999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-0.21333333333333315</v>
      </c>
      <c r="O102" s="74" t="s">
        <v>585</v>
      </c>
      <c r="P102" s="74" t="str">
        <f>VLOOKUP(O102,관심도db!$A$14:$X$333,2,0)</f>
        <v>WISE 게임 테마 지수</v>
      </c>
      <c r="Q102" s="75">
        <f>VLOOKUP(O102,관심도db!$A$14:$X$333,4,0)-VLOOKUP(O102,관심도db!$A$14:$X$333,5,0)</f>
        <v>311.30999999999995</v>
      </c>
      <c r="R102" s="75">
        <f>VLOOKUP(O102,관심도db!$A$14:$X$333,4,0)-VLOOKUP(O102,관심도db!$A$14:$X$333,6,0)</f>
        <v>-66.059999999999945</v>
      </c>
      <c r="S102" s="72">
        <f>VLOOKUP(O102,관심도db!$A$14:$X$333,10,0)+VLOOKUP(O102,관심도db!$A$14:$X$333,11,0)+VLOOKUP(O102,관심도db!$A$14:$X$333,12,0)</f>
        <v>109.6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56.030666666666662</v>
      </c>
    </row>
    <row r="103" spans="1:20">
      <c r="A103" s="70" t="s">
        <v>401</v>
      </c>
      <c r="B103" s="70" t="str">
        <f>VLOOKUP(A103,관심도db!$A$14:$X$333,2,0)</f>
        <v>컴퓨터와주변기기</v>
      </c>
      <c r="C103" s="72">
        <f>VLOOKUP(A103,관심도db!$A$14:$X$333,4,0)-VLOOKUP(A103,관심도db!$A$14:$X$333,5,0)</f>
        <v>-34.409999999999997</v>
      </c>
      <c r="D103" s="72">
        <f>VLOOKUP(A103,관심도db!$A$14:$X$333,4,0)-VLOOKUP(A103,관심도db!$A$14:$X$333,6,0)</f>
        <v>-448.24999999999994</v>
      </c>
      <c r="E103" s="72">
        <f>VLOOKUP(A103,관심도db!$A$14:$X$333,10,0)+VLOOKUP(A103,관심도db!$A$14:$X$333,11,0)+VLOOKUP(A103,관심도db!$A$14:$X$333,12,0)</f>
        <v>0.01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9.3333333333333341E-3</v>
      </c>
      <c r="H103" s="74" t="s">
        <v>516</v>
      </c>
      <c r="I103" s="74" t="str">
        <f>VLOOKUP(H103,관심도db!$A$14:$X$333,2,0)</f>
        <v>KSQ 컴퓨터와주변기기</v>
      </c>
      <c r="J103" s="72">
        <f>VLOOKUP(H103,관심도db!$A$14:$X$333,4,0)-VLOOKUP(H103,관심도db!$A$14:$X$333,5,0)</f>
        <v>-34.379999999999995</v>
      </c>
      <c r="K103" s="72">
        <f>VLOOKUP(H103,관심도db!$A$14:$X$333,4,0)-VLOOKUP(H103,관심도db!$A$14:$X$333,6,0)</f>
        <v>-436.39</v>
      </c>
      <c r="L103" s="72">
        <f>VLOOKUP(H103,관심도db!$A$14:$X$333,10,0)+VLOOKUP(H103,관심도db!$A$14:$X$333,11,0)+VLOOKUP(H103,관심도db!$A$14:$X$333,12,0)</f>
        <v>0.01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9.3333333333333341E-3</v>
      </c>
      <c r="O103" s="73"/>
      <c r="P103" s="74"/>
    </row>
    <row r="104" spans="1:20">
      <c r="A104" s="70" t="s">
        <v>358</v>
      </c>
      <c r="B104" s="70" t="str">
        <f>VLOOKUP(A104,관심도db!$A$14:$X$333,2,0)</f>
        <v>인터넷과카탈로그소매</v>
      </c>
      <c r="C104" s="72">
        <f>VLOOKUP(A104,관심도db!$A$14:$X$333,4,0)-VLOOKUP(A104,관심도db!$A$14:$X$333,5,0)</f>
        <v>-16.490000000000009</v>
      </c>
      <c r="D104" s="72">
        <f>VLOOKUP(A104,관심도db!$A$14:$X$333,4,0)-VLOOKUP(A104,관심도db!$A$14:$X$333,6,0)</f>
        <v>-78.239999999999981</v>
      </c>
      <c r="E104" s="72">
        <f>VLOOKUP(A104,관심도db!$A$14:$X$333,10,0)+VLOOKUP(A104,관심도db!$A$14:$X$333,11,0)+VLOOKUP(A104,관심도db!$A$14:$X$333,12,0)</f>
        <v>39.659999999999997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29.365333333333325</v>
      </c>
      <c r="H104" s="74" t="s">
        <v>472</v>
      </c>
      <c r="I104" s="74" t="str">
        <f>VLOOKUP(H104,관심도db!$A$14:$X$333,2,0)</f>
        <v>KSQ 인터넷과카탈로그소매</v>
      </c>
      <c r="J104" s="72">
        <f>VLOOKUP(H104,관심도db!$A$14:$X$333,4,0)-VLOOKUP(H104,관심도db!$A$14:$X$333,5,0)</f>
        <v>-37.47</v>
      </c>
      <c r="K104" s="72">
        <f>VLOOKUP(H104,관심도db!$A$14:$X$333,4,0)-VLOOKUP(H104,관심도db!$A$14:$X$333,6,0)</f>
        <v>-100</v>
      </c>
      <c r="L104" s="72">
        <f>VLOOKUP(H104,관심도db!$A$14:$X$333,10,0)+VLOOKUP(H104,관심도db!$A$14:$X$333,11,0)+VLOOKUP(H104,관심도db!$A$14:$X$333,12,0)</f>
        <v>38.480000000000004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28.882000000000005</v>
      </c>
      <c r="O104" s="73" t="s">
        <v>562</v>
      </c>
      <c r="P104" s="74" t="str">
        <f>VLOOKUP(O104,관심도db!$A$14:$X$333,2,0)</f>
        <v>호텔,레저서비스</v>
      </c>
      <c r="Q104" s="72">
        <f>VLOOKUP(O104,관심도db!$A$14:$X$333,4,0)-VLOOKUP(O104,관심도db!$A$14:$X$333,5,0)</f>
        <v>163.26999999999998</v>
      </c>
      <c r="R104" s="72">
        <f>VLOOKUP(O104,관심도db!$A$14:$X$333,4,0)-VLOOKUP(O104,관심도db!$A$14:$X$333,6,0)</f>
        <v>205.91999999999996</v>
      </c>
      <c r="S104" s="72">
        <f>VLOOKUP(O104,관심도db!$A$14:$X$333,10,0)+VLOOKUP(O104,관심도db!$A$14:$X$333,11,0)+VLOOKUP(O104,관심도db!$A$14:$X$333,12,0)</f>
        <v>76.84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45.239333333333342</v>
      </c>
    </row>
    <row r="105" spans="1:20">
      <c r="A105" s="70" t="s">
        <v>356</v>
      </c>
      <c r="B105" s="70" t="str">
        <f>VLOOKUP(A105,관심도db!$A$14:$X$333,2,0)</f>
        <v>소매(유통)</v>
      </c>
      <c r="C105" s="72">
        <f>VLOOKUP(A105,관심도db!$A$14:$X$333,4,0)-VLOOKUP(A105,관심도db!$A$14:$X$333,5,0)</f>
        <v>867.36000000000013</v>
      </c>
      <c r="D105" s="72">
        <f>VLOOKUP(A105,관심도db!$A$14:$X$333,4,0)-VLOOKUP(A105,관심도db!$A$14:$X$333,6,0)</f>
        <v>1026.77</v>
      </c>
      <c r="E105" s="72">
        <f>VLOOKUP(A105,관심도db!$A$14:$X$333,10,0)+VLOOKUP(A105,관심도db!$A$14:$X$333,11,0)+VLOOKUP(A105,관심도db!$A$14:$X$333,12,0)</f>
        <v>506.57000000000005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335.45733333333339</v>
      </c>
      <c r="H105" s="74" t="s">
        <v>470</v>
      </c>
      <c r="I105" s="74" t="str">
        <f>VLOOKUP(H105,관심도db!$A$14:$X$333,2,0)</f>
        <v>KSQ 소매(유통)</v>
      </c>
      <c r="J105" s="72">
        <f>VLOOKUP(H105,관심도db!$A$14:$X$333,4,0)-VLOOKUP(H105,관심도db!$A$14:$X$333,5,0)</f>
        <v>-62.77000000000001</v>
      </c>
      <c r="K105" s="72">
        <f>VLOOKUP(H105,관심도db!$A$14:$X$333,4,0)-VLOOKUP(H105,관심도db!$A$14:$X$333,6,0)</f>
        <v>-166.79</v>
      </c>
      <c r="L105" s="72">
        <f>VLOOKUP(H105,관심도db!$A$14:$X$333,10,0)+VLOOKUP(H105,관심도db!$A$14:$X$333,11,0)+VLOOKUP(H105,관심도db!$A$14:$X$333,12,0)</f>
        <v>38.489999999999995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28.707333333333331</v>
      </c>
      <c r="O105" s="73" t="s">
        <v>560</v>
      </c>
      <c r="P105" s="74" t="str">
        <f>VLOOKUP(O105,관심도db!$A$14:$X$333,2,0)</f>
        <v>문구,가정용품</v>
      </c>
      <c r="Q105" s="72">
        <f>VLOOKUP(O105,관심도db!$A$14:$X$333,4,0)-VLOOKUP(O105,관심도db!$A$14:$X$333,5,0)</f>
        <v>235.38</v>
      </c>
      <c r="R105" s="72">
        <f>VLOOKUP(O105,관심도db!$A$14:$X$333,4,0)-VLOOKUP(O105,관심도db!$A$14:$X$333,6,0)</f>
        <v>-469.78</v>
      </c>
      <c r="S105" s="72">
        <f>VLOOKUP(O105,관심도db!$A$14:$X$333,10,0)+VLOOKUP(O105,관심도db!$A$14:$X$333,11,0)+VLOOKUP(O105,관심도db!$A$14:$X$333,12,0)</f>
        <v>69.61999999999999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57.060666666666663</v>
      </c>
    </row>
    <row r="106" spans="1:20">
      <c r="A106" s="70" t="s">
        <v>376</v>
      </c>
      <c r="B106" s="70" t="str">
        <f>VLOOKUP(A106,관심도db!$A$14:$X$333,2,0)</f>
        <v>건강관리기술</v>
      </c>
      <c r="C106" s="72">
        <f>VLOOKUP(A106,관심도db!$A$14:$X$333,4,0)-VLOOKUP(A106,관심도db!$A$14:$X$333,5,0)</f>
        <v>-75.600000000000023</v>
      </c>
      <c r="D106" s="72">
        <f>VLOOKUP(A106,관심도db!$A$14:$X$333,4,0)-VLOOKUP(A106,관심도db!$A$14:$X$333,6,0)</f>
        <v>-188.8</v>
      </c>
      <c r="E106" s="72">
        <f>VLOOKUP(A106,관심도db!$A$14:$X$333,10,0)+VLOOKUP(A106,관심도db!$A$14:$X$333,11,0)+VLOOKUP(A106,관심도db!$A$14:$X$333,12,0)</f>
        <v>8.9599999999999991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3.948666666666667</v>
      </c>
      <c r="H106" s="74" t="s">
        <v>490</v>
      </c>
      <c r="I106" s="74" t="str">
        <f>VLOOKUP(H106,관심도db!$A$14:$X$333,2,0)</f>
        <v>KSQ 건강관리기술</v>
      </c>
      <c r="J106" s="72">
        <f>VLOOKUP(H106,관심도db!$A$14:$X$333,4,0)-VLOOKUP(H106,관심도db!$A$14:$X$333,5,0)</f>
        <v>-75.600000000000023</v>
      </c>
      <c r="K106" s="72">
        <f>VLOOKUP(H106,관심도db!$A$14:$X$333,4,0)-VLOOKUP(H106,관심도db!$A$14:$X$333,6,0)</f>
        <v>-188.8</v>
      </c>
      <c r="L106" s="72">
        <f>VLOOKUP(H106,관심도db!$A$14:$X$333,10,0)+VLOOKUP(H106,관심도db!$A$14:$X$333,11,0)+VLOOKUP(H106,관심도db!$A$14:$X$333,12,0)</f>
        <v>8.9599999999999991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3.948666666666667</v>
      </c>
      <c r="N106" s="75"/>
      <c r="O106" s="74" t="s">
        <v>575</v>
      </c>
      <c r="P106" s="74" t="str">
        <f>VLOOKUP(O106,관심도db!$A$14:$X$333,2,0)</f>
        <v>핸드셋</v>
      </c>
      <c r="Q106" s="75">
        <f>VLOOKUP(O106,관심도db!$A$14:$X$333,4,0)-VLOOKUP(O106,관심도db!$A$14:$X$333,5,0)</f>
        <v>-582.34999999999991</v>
      </c>
      <c r="R106" s="72">
        <f>VLOOKUP(O106,관심도db!$A$14:$X$333,4,0)-VLOOKUP(O106,관심도db!$A$14:$X$333,6,0)</f>
        <v>-1167.0899999999999</v>
      </c>
      <c r="S106" s="72">
        <f>VLOOKUP(O106,관심도db!$A$14:$X$333,10,0)+VLOOKUP(O106,관심도db!$A$14:$X$333,11,0)+VLOOKUP(O106,관심도db!$A$14:$X$333,12,0)</f>
        <v>19.13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13.753999999999998</v>
      </c>
    </row>
    <row r="107" spans="1:20">
      <c r="A107" s="70" t="s">
        <v>399</v>
      </c>
      <c r="B107" s="70" t="str">
        <f>VLOOKUP(A107,관심도db!$A$14:$X$333,2,0)</f>
        <v>통신장비</v>
      </c>
      <c r="C107" s="72">
        <f>VLOOKUP(A107,관심도db!$A$14:$X$333,4,0)-VLOOKUP(A107,관심도db!$A$14:$X$333,5,0)</f>
        <v>-96.340000000000146</v>
      </c>
      <c r="D107" s="72">
        <f>VLOOKUP(A107,관심도db!$A$14:$X$333,4,0)-VLOOKUP(A107,관심도db!$A$14:$X$333,6,0)</f>
        <v>-4667.7</v>
      </c>
      <c r="E107" s="72">
        <f>VLOOKUP(A107,관심도db!$A$14:$X$333,10,0)+VLOOKUP(A107,관심도db!$A$14:$X$333,11,0)+VLOOKUP(A107,관심도db!$A$14:$X$333,12,0)</f>
        <v>69.45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21.527999999999999</v>
      </c>
      <c r="H107" s="74" t="s">
        <v>514</v>
      </c>
      <c r="I107" s="74" t="str">
        <f>VLOOKUP(H107,관심도db!$A$14:$X$333,2,0)</f>
        <v>KSQ 통신장비</v>
      </c>
      <c r="J107" s="72">
        <f>VLOOKUP(H107,관심도db!$A$14:$X$333,4,0)-VLOOKUP(H107,관심도db!$A$14:$X$333,5,0)</f>
        <v>-107.07999999999993</v>
      </c>
      <c r="K107" s="72">
        <f>VLOOKUP(H107,관심도db!$A$14:$X$333,4,0)-VLOOKUP(H107,관심도db!$A$14:$X$333,6,0)</f>
        <v>-4520.579999999999</v>
      </c>
      <c r="L107" s="72">
        <f>VLOOKUP(H107,관심도db!$A$14:$X$333,10,0)+VLOOKUP(H107,관심도db!$A$14:$X$333,11,0)+VLOOKUP(H107,관심도db!$A$14:$X$333,12,0)</f>
        <v>15.29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-5.6379999999999981</v>
      </c>
      <c r="O107" s="73"/>
      <c r="P107" s="74"/>
    </row>
    <row r="108" spans="1:20">
      <c r="A108" s="70" t="s">
        <v>396</v>
      </c>
      <c r="B108" s="70" t="str">
        <f>VLOOKUP(A108,관심도db!$A$14:$X$333,2,0)</f>
        <v>IT서비스</v>
      </c>
      <c r="C108" s="72">
        <f>VLOOKUP(A108,관심도db!$A$14:$X$333,4,0)-VLOOKUP(A108,관심도db!$A$14:$X$333,5,0)</f>
        <v>-1649.2500000000009</v>
      </c>
      <c r="D108" s="72">
        <f>VLOOKUP(A108,관심도db!$A$14:$X$333,4,0)-VLOOKUP(A108,관심도db!$A$14:$X$333,6,0)</f>
        <v>-6780.0999999999995</v>
      </c>
      <c r="E108" s="72">
        <f>VLOOKUP(A108,관심도db!$A$14:$X$333,10,0)+VLOOKUP(A108,관심도db!$A$14:$X$333,11,0)+VLOOKUP(A108,관심도db!$A$14:$X$333,12,0)</f>
        <v>184.82999999999998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76.516666666666637</v>
      </c>
      <c r="H108" s="74" t="s">
        <v>511</v>
      </c>
      <c r="I108" s="74" t="str">
        <f>VLOOKUP(H108,관심도db!$A$14:$X$333,2,0)</f>
        <v>KSQ IT서비스</v>
      </c>
      <c r="J108" s="72">
        <f>VLOOKUP(H108,관심도db!$A$14:$X$333,4,0)-VLOOKUP(H108,관심도db!$A$14:$X$333,5,0)</f>
        <v>-107.74000000000024</v>
      </c>
      <c r="K108" s="72">
        <f>VLOOKUP(H108,관심도db!$A$14:$X$333,4,0)-VLOOKUP(H108,관심도db!$A$14:$X$333,6,0)</f>
        <v>-873.69</v>
      </c>
      <c r="L108" s="72">
        <f>VLOOKUP(H108,관심도db!$A$14:$X$333,10,0)+VLOOKUP(H108,관심도db!$A$14:$X$333,11,0)+VLOOKUP(H108,관심도db!$A$14:$X$333,12,0)</f>
        <v>17.16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10.117333333333335</v>
      </c>
      <c r="O108" s="73"/>
      <c r="P108" s="74"/>
    </row>
    <row r="109" spans="1:20">
      <c r="A109" s="70" t="s">
        <v>380</v>
      </c>
      <c r="B109" s="70" t="str">
        <f>VLOOKUP(A109,관심도db!$A$14:$X$333,2,0)</f>
        <v>생명과학도구및서비스</v>
      </c>
      <c r="C109" s="72">
        <f>VLOOKUP(A109,관심도db!$A$14:$X$333,4,0)-VLOOKUP(A109,관심도db!$A$14:$X$333,5,0)</f>
        <v>-201.62000000000012</v>
      </c>
      <c r="D109" s="72">
        <f>VLOOKUP(A109,관심도db!$A$14:$X$333,4,0)-VLOOKUP(A109,관심도db!$A$14:$X$333,6,0)</f>
        <v>-461.13000000000011</v>
      </c>
      <c r="E109" s="72">
        <f>VLOOKUP(A109,관심도db!$A$14:$X$333,10,0)+VLOOKUP(A109,관심도db!$A$14:$X$333,11,0)+VLOOKUP(A109,관심도db!$A$14:$X$333,12,0)</f>
        <v>61.33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40.740666666666662</v>
      </c>
      <c r="H109" s="74" t="s">
        <v>494</v>
      </c>
      <c r="I109" s="74" t="str">
        <f>VLOOKUP(H109,관심도db!$A$14:$X$333,2,0)</f>
        <v>KSQ 생명과학도구및서비스</v>
      </c>
      <c r="J109" s="72">
        <f>VLOOKUP(H109,관심도db!$A$14:$X$333,4,0)-VLOOKUP(H109,관심도db!$A$14:$X$333,5,0)</f>
        <v>-201.62000000000012</v>
      </c>
      <c r="K109" s="72">
        <f>VLOOKUP(H109,관심도db!$A$14:$X$333,4,0)-VLOOKUP(H109,관심도db!$A$14:$X$333,6,0)</f>
        <v>-461.13000000000011</v>
      </c>
      <c r="L109" s="72">
        <f>VLOOKUP(H109,관심도db!$A$14:$X$333,10,0)+VLOOKUP(H109,관심도db!$A$14:$X$333,11,0)+VLOOKUP(H109,관심도db!$A$14:$X$333,12,0)</f>
        <v>61.33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40.740666666666662</v>
      </c>
      <c r="O109" s="73" t="s">
        <v>579</v>
      </c>
      <c r="P109" s="74" t="str">
        <f>VLOOKUP(O109,관심도db!$A$14:$X$333,2,0)</f>
        <v>전자제품</v>
      </c>
      <c r="Q109" s="72">
        <f>VLOOKUP(O109,관심도db!$A$14:$X$333,4,0)-VLOOKUP(O109,관심도db!$A$14:$X$333,5,0)</f>
        <v>-4577.7699999999995</v>
      </c>
      <c r="R109" s="72">
        <f>VLOOKUP(O109,관심도db!$A$14:$X$333,4,0)-VLOOKUP(O109,관심도db!$A$14:$X$333,6,0)</f>
        <v>-5683.6500000000005</v>
      </c>
      <c r="S109" s="72">
        <f>VLOOKUP(O109,관심도db!$A$14:$X$333,10,0)+VLOOKUP(O109,관심도db!$A$14:$X$333,11,0)+VLOOKUP(O109,관심도db!$A$14:$X$333,12,0)</f>
        <v>855.89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430.11266666666666</v>
      </c>
    </row>
    <row r="110" spans="1:20">
      <c r="A110" s="70" t="s">
        <v>397</v>
      </c>
      <c r="B110" s="70" t="str">
        <f>VLOOKUP(A110,관심도db!$A$14:$X$333,2,0)</f>
        <v>소프트웨어</v>
      </c>
      <c r="C110" s="72">
        <f>VLOOKUP(A110,관심도db!$A$14:$X$333,4,0)-VLOOKUP(A110,관심도db!$A$14:$X$333,5,0)</f>
        <v>-317.95000000000005</v>
      </c>
      <c r="D110" s="72">
        <f>VLOOKUP(A110,관심도db!$A$14:$X$333,4,0)-VLOOKUP(A110,관심도db!$A$14:$X$333,6,0)</f>
        <v>-1394.2799999999997</v>
      </c>
      <c r="E110" s="72">
        <f>VLOOKUP(A110,관심도db!$A$14:$X$333,10,0)+VLOOKUP(A110,관심도db!$A$14:$X$333,11,0)+VLOOKUP(A110,관심도db!$A$14:$X$333,12,0)</f>
        <v>0.33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0.20866666666666667</v>
      </c>
      <c r="H110" s="74" t="s">
        <v>512</v>
      </c>
      <c r="I110" s="74" t="str">
        <f>VLOOKUP(H110,관심도db!$A$14:$X$333,2,0)</f>
        <v>KSQ 소프트웨어</v>
      </c>
      <c r="J110" s="72">
        <f>VLOOKUP(H110,관심도db!$A$14:$X$333,4,0)-VLOOKUP(H110,관심도db!$A$14:$X$333,5,0)</f>
        <v>-477.26</v>
      </c>
      <c r="K110" s="72">
        <f>VLOOKUP(H110,관심도db!$A$14:$X$333,4,0)-VLOOKUP(H110,관심도db!$A$14:$X$333,6,0)</f>
        <v>-1554.18</v>
      </c>
      <c r="L110" s="72">
        <f>VLOOKUP(H110,관심도db!$A$14:$X$333,10,0)+VLOOKUP(H110,관심도db!$A$14:$X$333,11,0)+VLOOKUP(H110,관심도db!$A$14:$X$333,12,0)</f>
        <v>0.33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0.21466666666666667</v>
      </c>
      <c r="O110" s="73"/>
      <c r="P110" s="74"/>
    </row>
    <row r="111" spans="1:20">
      <c r="A111" s="70" t="s">
        <v>409</v>
      </c>
      <c r="B111" s="70" t="str">
        <f>VLOOKUP(A111,관심도db!$A$14:$X$333,2,0)</f>
        <v>디스플레이장비및부품</v>
      </c>
      <c r="C111" s="72">
        <f>VLOOKUP(A111,관심도db!$A$14:$X$333,4,0)-VLOOKUP(A111,관심도db!$A$14:$X$333,5,0)</f>
        <v>-605.26</v>
      </c>
      <c r="D111" s="72">
        <f>VLOOKUP(A111,관심도db!$A$14:$X$333,4,0)-VLOOKUP(A111,관심도db!$A$14:$X$333,6,0)</f>
        <v>-1409.8100000000002</v>
      </c>
      <c r="E111" s="72">
        <f>VLOOKUP(A111,관심도db!$A$14:$X$333,10,0)+VLOOKUP(A111,관심도db!$A$14:$X$333,11,0)+VLOOKUP(A111,관심도db!$A$14:$X$333,12,0)</f>
        <v>27.76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15.287333333333336</v>
      </c>
      <c r="H111" s="74" t="s">
        <v>525</v>
      </c>
      <c r="I111" s="74" t="str">
        <f>VLOOKUP(H111,관심도db!$A$14:$X$333,2,0)</f>
        <v>KSQ 디스플레이장비및부품</v>
      </c>
      <c r="J111" s="72">
        <f>VLOOKUP(H111,관심도db!$A$14:$X$333,4,0)-VLOOKUP(H111,관심도db!$A$14:$X$333,5,0)</f>
        <v>-583.05000000000018</v>
      </c>
      <c r="K111" s="72">
        <f>VLOOKUP(H111,관심도db!$A$14:$X$333,4,0)-VLOOKUP(H111,관심도db!$A$14:$X$333,6,0)</f>
        <v>-1362.88</v>
      </c>
      <c r="L111" s="72">
        <f>VLOOKUP(H111,관심도db!$A$14:$X$333,10,0)+VLOOKUP(H111,관심도db!$A$14:$X$333,11,0)+VLOOKUP(H111,관심도db!$A$14:$X$333,12,0)</f>
        <v>27.76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16.086000000000002</v>
      </c>
      <c r="O111" s="73"/>
      <c r="P111" s="74"/>
    </row>
    <row r="112" spans="1:20">
      <c r="A112" s="70" t="s">
        <v>400</v>
      </c>
      <c r="B112" s="70" t="str">
        <f>VLOOKUP(A112,관심도db!$A$14:$X$333,2,0)</f>
        <v>핸드셋</v>
      </c>
      <c r="C112" s="72">
        <f>VLOOKUP(A112,관심도db!$A$14:$X$333,4,0)-VLOOKUP(A112,관심도db!$A$14:$X$333,5,0)</f>
        <v>-582.34999999999991</v>
      </c>
      <c r="D112" s="72">
        <f>VLOOKUP(A112,관심도db!$A$14:$X$333,4,0)-VLOOKUP(A112,관심도db!$A$14:$X$333,6,0)</f>
        <v>-1167.0899999999999</v>
      </c>
      <c r="E112" s="72">
        <f>VLOOKUP(A112,관심도db!$A$14:$X$333,10,0)+VLOOKUP(A112,관심도db!$A$14:$X$333,11,0)+VLOOKUP(A112,관심도db!$A$14:$X$333,12,0)</f>
        <v>19.13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13.753999999999998</v>
      </c>
      <c r="H112" s="74" t="s">
        <v>515</v>
      </c>
      <c r="I112" s="74" t="str">
        <f>VLOOKUP(H112,관심도db!$A$14:$X$333,2,0)</f>
        <v>KSQ 핸드셋</v>
      </c>
      <c r="J112" s="72">
        <f>VLOOKUP(H112,관심도db!$A$14:$X$333,4,0)-VLOOKUP(H112,관심도db!$A$14:$X$333,5,0)</f>
        <v>-583.08000000000004</v>
      </c>
      <c r="K112" s="72">
        <f>VLOOKUP(H112,관심도db!$A$14:$X$333,4,0)-VLOOKUP(H112,관심도db!$A$14:$X$333,6,0)</f>
        <v>-1161.06</v>
      </c>
      <c r="L112" s="72">
        <f>VLOOKUP(H112,관심도db!$A$14:$X$333,10,0)+VLOOKUP(H112,관심도db!$A$14:$X$333,11,0)+VLOOKUP(H112,관심도db!$A$14:$X$333,12,0)</f>
        <v>13.34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8.5173333333333332</v>
      </c>
      <c r="O112" s="73"/>
      <c r="P112" s="74"/>
    </row>
    <row r="113" spans="1:20">
      <c r="A113" s="70" t="s">
        <v>407</v>
      </c>
      <c r="B113" s="70" t="str">
        <f>VLOOKUP(A113,관심도db!$A$14:$X$333,2,0)</f>
        <v>디스플레이</v>
      </c>
      <c r="C113" s="72">
        <f>VLOOKUP(A113,관심도db!$A$14:$X$333,4,0)-VLOOKUP(A113,관심도db!$A$14:$X$333,5,0)</f>
        <v>-829.81</v>
      </c>
      <c r="D113" s="72">
        <f>VLOOKUP(A113,관심도db!$A$14:$X$333,4,0)-VLOOKUP(A113,관심도db!$A$14:$X$333,6,0)</f>
        <v>-3909.4599999999996</v>
      </c>
      <c r="E113" s="72">
        <f>VLOOKUP(A113,관심도db!$A$14:$X$333,10,0)+VLOOKUP(A113,관심도db!$A$14:$X$333,11,0)+VLOOKUP(A113,관심도db!$A$14:$X$333,12,0)</f>
        <v>68.52000000000001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27.08133333333334</v>
      </c>
      <c r="H113" s="74" t="s">
        <v>523</v>
      </c>
      <c r="I113" s="74" t="str">
        <f>VLOOKUP(H113,관심도db!$A$14:$X$333,2,0)</f>
        <v>KSQ 디스플레이</v>
      </c>
      <c r="J113" s="72">
        <f>VLOOKUP(H113,관심도db!$A$14:$X$333,4,0)-VLOOKUP(H113,관심도db!$A$14:$X$333,5,0)</f>
        <v>-584.94000000000005</v>
      </c>
      <c r="K113" s="72">
        <f>VLOOKUP(H113,관심도db!$A$14:$X$333,4,0)-VLOOKUP(H113,관심도db!$A$14:$X$333,6,0)</f>
        <v>-1367.5299999999997</v>
      </c>
      <c r="L113" s="72">
        <f>VLOOKUP(H113,관심도db!$A$14:$X$333,10,0)+VLOOKUP(H113,관심도db!$A$14:$X$333,11,0)+VLOOKUP(H113,관심도db!$A$14:$X$333,12,0)</f>
        <v>27.76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16.086000000000002</v>
      </c>
      <c r="O113" s="73"/>
      <c r="P113" s="74"/>
    </row>
    <row r="114" spans="1:20">
      <c r="A114" s="70" t="s">
        <v>395</v>
      </c>
      <c r="B114" s="70" t="str">
        <f>VLOOKUP(A114,관심도db!$A$14:$X$333,2,0)</f>
        <v>소프트웨어와서비스</v>
      </c>
      <c r="C114" s="72">
        <f>VLOOKUP(A114,관심도db!$A$14:$X$333,4,0)-VLOOKUP(A114,관심도db!$A$14:$X$333,5,0)</f>
        <v>-1967.2000000000007</v>
      </c>
      <c r="D114" s="72">
        <f>VLOOKUP(A114,관심도db!$A$14:$X$333,4,0)-VLOOKUP(A114,관심도db!$A$14:$X$333,6,0)</f>
        <v>-8174.380000000001</v>
      </c>
      <c r="E114" s="72">
        <f>VLOOKUP(A114,관심도db!$A$14:$X$333,10,0)+VLOOKUP(A114,관심도db!$A$14:$X$333,11,0)+VLOOKUP(A114,관심도db!$A$14:$X$333,12,0)</f>
        <v>185.16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76.72533333333331</v>
      </c>
      <c r="H114" s="74" t="s">
        <v>510</v>
      </c>
      <c r="I114" s="74" t="str">
        <f>VLOOKUP(H114,관심도db!$A$14:$X$333,2,0)</f>
        <v>KSQ 소프트웨어와서비스</v>
      </c>
      <c r="J114" s="72">
        <f>VLOOKUP(H114,관심도db!$A$14:$X$333,4,0)-VLOOKUP(H114,관심도db!$A$14:$X$333,5,0)</f>
        <v>-585</v>
      </c>
      <c r="K114" s="72">
        <f>VLOOKUP(H114,관심도db!$A$14:$X$333,4,0)-VLOOKUP(H114,관심도db!$A$14:$X$333,6,0)</f>
        <v>-2427.87</v>
      </c>
      <c r="L114" s="72">
        <f>VLOOKUP(H114,관심도db!$A$14:$X$333,10,0)+VLOOKUP(H114,관심도db!$A$14:$X$333,11,0)+VLOOKUP(H114,관심도db!$A$14:$X$333,12,0)</f>
        <v>17.490000000000002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10.330666666666669</v>
      </c>
      <c r="O114" s="73"/>
      <c r="P114" s="74"/>
    </row>
    <row r="115" spans="1:20">
      <c r="A115" s="70" t="s">
        <v>347</v>
      </c>
      <c r="B115" s="70" t="str">
        <f>VLOOKUP(A115,관심도db!$A$14:$X$333,2,0)</f>
        <v>내구소비재와의류</v>
      </c>
      <c r="C115" s="72">
        <f>VLOOKUP(A115,관심도db!$A$14:$X$333,4,0)-VLOOKUP(A115,관심도db!$A$14:$X$333,5,0)</f>
        <v>421.42000000000007</v>
      </c>
      <c r="D115" s="72">
        <f>VLOOKUP(A115,관심도db!$A$14:$X$333,4,0)-VLOOKUP(A115,관심도db!$A$14:$X$333,6,0)</f>
        <v>108.59999999999945</v>
      </c>
      <c r="E115" s="72">
        <f>VLOOKUP(A115,관심도db!$A$14:$X$333,10,0)+VLOOKUP(A115,관심도db!$A$14:$X$333,11,0)+VLOOKUP(A115,관심도db!$A$14:$X$333,12,0)</f>
        <v>497.02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354.48400000000004</v>
      </c>
      <c r="H115" s="74" t="s">
        <v>461</v>
      </c>
      <c r="I115" s="74" t="str">
        <f>VLOOKUP(H115,관심도db!$A$14:$X$333,2,0)</f>
        <v>KSQ 내구소비재와의류</v>
      </c>
      <c r="J115" s="72">
        <f>VLOOKUP(H115,관심도db!$A$14:$X$333,4,0)-VLOOKUP(H115,관심도db!$A$14:$X$333,5,0)</f>
        <v>-1477.4899999999998</v>
      </c>
      <c r="K115" s="72">
        <f>VLOOKUP(H115,관심도db!$A$14:$X$333,4,0)-VLOOKUP(H115,관심도db!$A$14:$X$333,6,0)</f>
        <v>-1421.0099999999998</v>
      </c>
      <c r="L115" s="72">
        <f>VLOOKUP(H115,관심도db!$A$14:$X$333,10,0)+VLOOKUP(H115,관심도db!$A$14:$X$333,11,0)+VLOOKUP(H115,관심도db!$A$14:$X$333,12,0)</f>
        <v>9.7800000000000011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3.0673333333333348</v>
      </c>
      <c r="N115" s="75"/>
      <c r="O115" s="74" t="s">
        <v>554</v>
      </c>
      <c r="P115" s="74" t="str">
        <f>VLOOKUP(O115,관심도db!$A$14:$X$333,2,0)</f>
        <v>조선</v>
      </c>
      <c r="Q115" s="75">
        <f>VLOOKUP(O115,관심도db!$A$14:$X$333,4,0)-VLOOKUP(O115,관심도db!$A$14:$X$333,5,0)</f>
        <v>3603.0599999999995</v>
      </c>
      <c r="R115" s="72">
        <f>VLOOKUP(O115,관심도db!$A$14:$X$333,4,0)-VLOOKUP(O115,관심도db!$A$14:$X$333,6,0)</f>
        <v>884.27999999999884</v>
      </c>
      <c r="S115" s="72">
        <f>VLOOKUP(O115,관심도db!$A$14:$X$333,10,0)+VLOOKUP(O115,관심도db!$A$14:$X$333,11,0)+VLOOKUP(O115,관심도db!$A$14:$X$333,12,0)</f>
        <v>1561.32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1176.8573333333334</v>
      </c>
    </row>
    <row r="116" spans="1:20">
      <c r="A116" s="70" t="s">
        <v>350</v>
      </c>
      <c r="B116" s="70" t="str">
        <f>VLOOKUP(A116,관심도db!$A$14:$X$333,2,0)</f>
        <v>섬유,의류,신발,호화품</v>
      </c>
      <c r="C116" s="72">
        <f>VLOOKUP(A116,관심도db!$A$14:$X$333,4,0)-VLOOKUP(A116,관심도db!$A$14:$X$333,5,0)</f>
        <v>-1061.47</v>
      </c>
      <c r="D116" s="72">
        <f>VLOOKUP(A116,관심도db!$A$14:$X$333,4,0)-VLOOKUP(A116,관심도db!$A$14:$X$333,6,0)</f>
        <v>87.25</v>
      </c>
      <c r="E116" s="72">
        <f>VLOOKUP(A116,관심도db!$A$14:$X$333,10,0)+VLOOKUP(A116,관심도db!$A$14:$X$333,11,0)+VLOOKUP(A116,관심도db!$A$14:$X$333,12,0)</f>
        <v>114.85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86.61</v>
      </c>
      <c r="H116" s="74" t="s">
        <v>464</v>
      </c>
      <c r="I116" s="74" t="str">
        <f>VLOOKUP(H116,관심도db!$A$14:$X$333,2,0)</f>
        <v>KSQ 섬유,의류,신발,호화품</v>
      </c>
      <c r="J116" s="72">
        <f>VLOOKUP(H116,관심도db!$A$14:$X$333,4,0)-VLOOKUP(H116,관심도db!$A$14:$X$333,5,0)</f>
        <v>-1590.75</v>
      </c>
      <c r="K116" s="72">
        <f>VLOOKUP(H116,관심도db!$A$14:$X$333,4,0)-VLOOKUP(H116,관심도db!$A$14:$X$333,6,0)</f>
        <v>-387.98999999999995</v>
      </c>
      <c r="L116" s="72">
        <f>VLOOKUP(H116,관심도db!$A$14:$X$333,10,0)+VLOOKUP(H116,관심도db!$A$14:$X$333,11,0)+VLOOKUP(H116,관심도db!$A$14:$X$333,12,0)</f>
        <v>2.36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-1.1646666666666672</v>
      </c>
      <c r="O116" s="74" t="s">
        <v>557</v>
      </c>
      <c r="P116" s="74" t="str">
        <f>VLOOKUP(O116,관심도db!$A$14:$X$333,2,0)</f>
        <v>기타자본재</v>
      </c>
      <c r="Q116" s="72">
        <f>VLOOKUP(O116,관심도db!$A$14:$X$333,4,0)-VLOOKUP(O116,관심도db!$A$14:$X$333,5,0)</f>
        <v>2808.5399999999991</v>
      </c>
      <c r="R116" s="72">
        <f>VLOOKUP(O116,관심도db!$A$14:$X$333,4,0)-VLOOKUP(O116,관심도db!$A$14:$X$333,6,0)</f>
        <v>-401</v>
      </c>
      <c r="S116" s="72">
        <f>VLOOKUP(O116,관심도db!$A$14:$X$333,10,0)+VLOOKUP(O116,관심도db!$A$14:$X$333,11,0)+VLOOKUP(O116,관심도db!$A$14:$X$333,12,0)</f>
        <v>1492.73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1198.1079999999999</v>
      </c>
    </row>
    <row r="117" spans="1:20" ht="13.2">
      <c r="A117" s="70" t="s">
        <v>218</v>
      </c>
      <c r="B117" s="70" t="str">
        <f>VLOOKUP(A117,관심도db!$A$14:$X$333,2,0)</f>
        <v>가스유틸리티</v>
      </c>
      <c r="C117" s="72">
        <f>VLOOKUP(A117,관심도db!$A$14:$X$333,4,0)-VLOOKUP(A117,관심도db!$A$14:$X$333,5,0)</f>
        <v>81.859999999999985</v>
      </c>
      <c r="D117" s="72">
        <f>VLOOKUP(A117,관심도db!$A$14:$X$333,4,0)-VLOOKUP(A117,관심도db!$A$14:$X$333,6,0)</f>
        <v>14.829999999999984</v>
      </c>
      <c r="E117" s="72">
        <f>VLOOKUP(A117,관심도db!$A$14:$X$333,10,0)+VLOOKUP(A117,관심도db!$A$14:$X$333,11,0)+VLOOKUP(A117,관심도db!$A$14:$X$333,12,0)</f>
        <v>5.8000000000000007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3.1806666666666668</v>
      </c>
      <c r="H117" s="74"/>
      <c r="I117" s="79" t="s">
        <v>862</v>
      </c>
      <c r="J117" s="72">
        <f>SUM(관심도db!$D$334:$D$359)-SUM(관심도db!$E$334:$E$359)</f>
        <v>-3066.0499999999993</v>
      </c>
      <c r="K117" s="72">
        <f>SUM(관심도db!$D$334:$D$359)-SUM(관심도db!$F$334:$F$359)</f>
        <v>-11719.510000000006</v>
      </c>
      <c r="L117" s="72">
        <f>SUM(관심도db!$G$334:$I$359)</f>
        <v>4901.79</v>
      </c>
      <c r="M117" s="72">
        <f>SUM(관심도db!$G$334:$I$359)-AVERAGE(관심도db!$J$334:$X$359)</f>
        <v>4871.2402564102567</v>
      </c>
      <c r="O117" s="73"/>
      <c r="P117" s="74"/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-0.06</v>
      </c>
      <c r="D118" s="72">
        <f>VLOOKUP(A118,관심도db!$A$14:$X$333,4,0)-VLOOKUP(A118,관심도db!$A$14:$X$333,6,0)</f>
        <v>-0.5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-1379.3600000000006</v>
      </c>
      <c r="R118" s="72">
        <f>VLOOKUP(O118,관심도db!$A$14:$X$333,4,0)-VLOOKUP(O118,관심도db!$A$14:$X$333,6,0)</f>
        <v>-6558.7199999999993</v>
      </c>
      <c r="S118" s="72">
        <f>VLOOKUP(O118,관심도db!$A$14:$X$333,10,0)+VLOOKUP(O118,관심도db!$A$14:$X$333,11,0)+VLOOKUP(O118,관심도db!$A$14:$X$333,12,0)</f>
        <v>2115.23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1365.7553333333335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148.88999999999999</v>
      </c>
      <c r="D119" s="72">
        <f>VLOOKUP(A119,관심도db!$A$14:$X$333,4,0)-VLOOKUP(A119,관심도db!$A$14:$X$333,6,0)</f>
        <v>-92.690000000000055</v>
      </c>
      <c r="E119" s="72">
        <f>VLOOKUP(A119,관심도db!$A$14:$X$333,10,0)+VLOOKUP(A119,관심도db!$A$14:$X$333,11,0)+VLOOKUP(A119,관심도db!$A$14:$X$333,12,0)</f>
        <v>86.42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66.537999999999997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1960.1299999999992</v>
      </c>
      <c r="R119" s="72">
        <f>VLOOKUP(O119,관심도db!$A$14:$X$333,4,0)-VLOOKUP(O119,관심도db!$A$14:$X$333,6,0)</f>
        <v>122.97999999999956</v>
      </c>
      <c r="S119" s="72">
        <f>VLOOKUP(O119,관심도db!$A$14:$X$333,10,0)+VLOOKUP(O119,관심도db!$A$14:$X$333,11,0)+VLOOKUP(O119,관심도db!$A$14:$X$333,12,0)</f>
        <v>965.01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723.04466666666667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-290.43000000000029</v>
      </c>
      <c r="D120" s="72">
        <f>VLOOKUP(A120,관심도db!$A$14:$X$333,4,0)-VLOOKUP(A120,관심도db!$A$14:$X$333,6,0)</f>
        <v>2595.71</v>
      </c>
      <c r="E120" s="72">
        <f>VLOOKUP(A120,관심도db!$A$14:$X$333,10,0)+VLOOKUP(A120,관심도db!$A$14:$X$333,11,0)+VLOOKUP(A120,관심도db!$A$14:$X$333,12,0)</f>
        <v>859.44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449.28466666666674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-224.55999999999995</v>
      </c>
      <c r="R120" s="72">
        <f>VLOOKUP(O120,관심도db!$A$14:$X$333,4,0)-VLOOKUP(O120,관심도db!$A$14:$X$333,6,0)</f>
        <v>-2499.65</v>
      </c>
      <c r="S120" s="72">
        <f>VLOOKUP(O120,관심도db!$A$14:$X$333,10,0)+VLOOKUP(O120,관심도db!$A$14:$X$333,11,0)+VLOOKUP(O120,관심도db!$A$14:$X$333,12,0)</f>
        <v>40.760000000000005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11.794666666666668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-290.43000000000029</v>
      </c>
      <c r="D121" s="72">
        <f>VLOOKUP(A121,관심도db!$A$14:$X$333,4,0)-VLOOKUP(A121,관심도db!$A$14:$X$333,6,0)</f>
        <v>2595.71</v>
      </c>
      <c r="E121" s="72">
        <f>VLOOKUP(A121,관심도db!$A$14:$X$333,10,0)+VLOOKUP(A121,관심도db!$A$14:$X$333,11,0)+VLOOKUP(A121,관심도db!$A$14:$X$333,12,0)</f>
        <v>859.44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449.28466666666674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-605.26</v>
      </c>
      <c r="R121" s="72">
        <f>VLOOKUP(O121,관심도db!$A$14:$X$333,4,0)-VLOOKUP(O121,관심도db!$A$14:$X$333,6,0)</f>
        <v>-1409.8100000000002</v>
      </c>
      <c r="S121" s="72">
        <f>VLOOKUP(O121,관심도db!$A$14:$X$333,10,0)+VLOOKUP(O121,관심도db!$A$14:$X$333,11,0)+VLOOKUP(O121,관심도db!$A$14:$X$333,12,0)</f>
        <v>27.76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15.287333333333336</v>
      </c>
    </row>
    <row r="122" spans="1:20" ht="13.2">
      <c r="A122" s="70"/>
      <c r="B122" s="79" t="s">
        <v>862</v>
      </c>
      <c r="C122" s="72">
        <f>SUM(관심도db!$D$334:$D$359)-SUM(관심도db!$E$334:$E$359)</f>
        <v>-3066.0499999999993</v>
      </c>
      <c r="D122" s="72">
        <f>SUM(관심도db!$D$334:$D$359)-SUM(관심도db!$F$334:$F$359)</f>
        <v>-11719.510000000006</v>
      </c>
      <c r="E122" s="72">
        <f>SUM(관심도db!$G$334:$I$359)</f>
        <v>4901.79</v>
      </c>
      <c r="F122" s="72">
        <f>SUM(관심도db!$G$334:$I$359)-AVERAGE(관심도db!$J$334:$X$359)</f>
        <v>4871.2402564102567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1403.3800000000006</v>
      </c>
      <c r="D123" s="72">
        <f>SUM(관심도db!$D$360:$D$364)-SUM(관심도db!$F$360:$F$364)</f>
        <v>390.8100000000004</v>
      </c>
      <c r="E123" s="72">
        <f>SUM(관심도db!$G$360:$I$364)</f>
        <v>1399.1499999999999</v>
      </c>
      <c r="F123" s="72">
        <f>SUM(관심도db!$G$359:$I$364)-AVERAGE(관심도db!$J$360:$X$364)</f>
        <v>1374.4421333333332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6.92</v>
      </c>
      <c r="D124" s="72">
        <f>VLOOKUP(A124,관심도db!$A$14:$X$333,4,0)-VLOOKUP(A124,관심도db!$A$14:$X$333,6,0)</f>
        <v>4.3100000000000005</v>
      </c>
      <c r="E124" s="72">
        <f>VLOOKUP(A124,관심도db!$A$14:$X$333,10,0)+VLOOKUP(A124,관심도db!$A$14:$X$333,11,0)+VLOOKUP(A124,관심도db!$A$14:$X$333,12,0)</f>
        <v>0.28000000000000003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0.13333333333333339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20260611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20260611</v>
      </c>
      <c r="F22" s="9">
        <f>C18</f>
        <v>20260611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20260611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46066</v>
      </c>
      <c r="L26" s="2">
        <f>VLOOKUP(K26,오실!$A$15:$EY$91,유니버스!$L$19,0)</f>
        <v>28.486616999999999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46072</v>
      </c>
      <c r="L27" s="2">
        <f>VLOOKUP(K27,오실!$A$15:$EY$91,유니버스!$L$19,0)</f>
        <v>29.927627000000001</v>
      </c>
      <c r="M27" s="48">
        <f>VLOOKUP(K27,오실!$A$15:$EY$91,유니버스!$M$19,0)</f>
        <v>1.0845966932825669E-4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46073</v>
      </c>
      <c r="L28" s="2">
        <f>VLOOKUP(K28,오실!$A$15:$EY$91,유니버스!$L$19,0)</f>
        <v>29.978709000000002</v>
      </c>
      <c r="M28" s="48">
        <f>VLOOKUP(K28,오실!$A$15:$EY$91,유니버스!$M$19,0)</f>
        <v>1.8358002986728993E-4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46076</v>
      </c>
      <c r="L29" s="2">
        <f>VLOOKUP(K29,오실!$A$15:$EY$91,유니버스!$L$19,0)</f>
        <v>29.519171000000004</v>
      </c>
      <c r="M29" s="48">
        <f>VLOOKUP(K29,오실!$A$15:$EY$91,유니버스!$M$19,0)</f>
        <v>1.5132023521465709E-4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46077</v>
      </c>
      <c r="L30" s="2">
        <f>VLOOKUP(K30,오실!$A$15:$EY$91,유니버스!$L$19,0)</f>
        <v>30.791689000000002</v>
      </c>
      <c r="M30" s="48">
        <f>VLOOKUP(K30,오실!$A$15:$EY$91,유니버스!$M$19,0)</f>
        <v>1.9186289112340743E-4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46078</v>
      </c>
      <c r="L31" s="2">
        <f>VLOOKUP(K31,오실!$A$15:$EY$91,유니버스!$L$19,0)</f>
        <v>31.633395</v>
      </c>
      <c r="M31" s="48">
        <f>VLOOKUP(K31,오실!$A$15:$EY$91,유니버스!$M$19,0)</f>
        <v>3.6125777457439933E-4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46079</v>
      </c>
      <c r="L32" s="2">
        <f>VLOOKUP(K32,오실!$A$15:$EY$91,유니버스!$L$19,0)</f>
        <v>31.933796999999998</v>
      </c>
      <c r="M32" s="48">
        <f>VLOOKUP(K32,오실!$A$15:$EY$91,유니버스!$M$19,0)</f>
        <v>3.320954988506816E-4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46080</v>
      </c>
      <c r="L33" s="2">
        <f>VLOOKUP(K33,오실!$A$15:$EY$91,유니버스!$L$19,0)</f>
        <v>32.318042999999996</v>
      </c>
      <c r="M33" s="48">
        <f>VLOOKUP(K33,오실!$A$15:$EY$91,유니버스!$M$19,0)</f>
        <v>3.6680874418756215E-4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46084</v>
      </c>
      <c r="L34" s="2">
        <f>VLOOKUP(K34,오실!$A$15:$EY$91,유니버스!$L$19,0)</f>
        <v>29.438596999999998</v>
      </c>
      <c r="M34" s="48">
        <f>VLOOKUP(K34,오실!$A$15:$EY$91,유니버스!$M$19,0)</f>
        <v>3.6183331055148144E-4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46085</v>
      </c>
      <c r="L35" s="2">
        <f>VLOOKUP(K35,오실!$A$15:$EY$91,유니버스!$L$19,0)</f>
        <v>25.119508</v>
      </c>
      <c r="M35" s="48">
        <f>VLOOKUP(K35,오실!$A$15:$EY$91,유니버스!$M$19,0)</f>
        <v>2.1435591683059176E-4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46086</v>
      </c>
      <c r="L36" s="2">
        <f>VLOOKUP(K36,오실!$A$15:$EY$91,유니버스!$L$19,0)</f>
        <v>27.841345</v>
      </c>
      <c r="M36" s="48">
        <f>VLOOKUP(K36,오실!$A$15:$EY$91,유니버스!$M$19,0)</f>
        <v>-1.3116923508657541E-5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46087</v>
      </c>
      <c r="L37" s="2">
        <f>VLOOKUP(K37,오실!$A$15:$EY$91,유니버스!$L$19,0)</f>
        <v>28.690023999999998</v>
      </c>
      <c r="M37" s="48">
        <f>VLOOKUP(K37,오실!$A$15:$EY$91,유니버스!$M$19,0)</f>
        <v>-1.8468832300296998E-4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46090</v>
      </c>
      <c r="L38" s="2">
        <f>VLOOKUP(K38,오실!$A$15:$EY$91,유니버스!$L$19,0)</f>
        <v>27.274389000000003</v>
      </c>
      <c r="M38" s="48">
        <f>VLOOKUP(K38,오실!$A$15:$EY$91,유니버스!$M$19,0)</f>
        <v>-4.7020238856833134E-4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46091</v>
      </c>
      <c r="L39" s="2">
        <f>VLOOKUP(K39,오실!$A$15:$EY$91,유니버스!$L$19,0)</f>
        <v>27.869337999999999</v>
      </c>
      <c r="M39" s="48">
        <f>VLOOKUP(K39,오실!$A$15:$EY$91,유니버스!$M$19,0)</f>
        <v>-5.6376507045916631E-4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46092</v>
      </c>
      <c r="L40" s="2">
        <f>VLOOKUP(K40,오실!$A$15:$EY$91,유니버스!$L$19,0)</f>
        <v>27.865797999999998</v>
      </c>
      <c r="M40" s="48">
        <f>VLOOKUP(K40,오실!$A$15:$EY$91,유니버스!$M$19,0)</f>
        <v>-6.1197094041605556E-4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46093</v>
      </c>
      <c r="L41" s="2">
        <f>VLOOKUP(K41,오실!$A$15:$EY$91,유니버스!$L$19,0)</f>
        <v>28.138855</v>
      </c>
      <c r="M41" s="48">
        <f>VLOOKUP(K41,오실!$A$15:$EY$91,유니버스!$M$19,0)</f>
        <v>-6.5975913525917734E-4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46094</v>
      </c>
      <c r="L42" s="2">
        <f>VLOOKUP(K42,오실!$A$15:$EY$91,유니버스!$L$19,0)</f>
        <v>26.945160999999999</v>
      </c>
      <c r="M42" s="48">
        <f>VLOOKUP(K42,오실!$A$15:$EY$91,유니버스!$M$19,0)</f>
        <v>-8.0115378704568977E-4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46097</v>
      </c>
      <c r="L43" s="2">
        <f>VLOOKUP(K43,오실!$A$15:$EY$91,유니버스!$L$19,0)</f>
        <v>26.560407000000001</v>
      </c>
      <c r="M43" s="48">
        <f>VLOOKUP(K43,오실!$A$15:$EY$91,유니버스!$M$19,0)</f>
        <v>-8.1342516945544241E-4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46098</v>
      </c>
      <c r="L44" s="2">
        <f>VLOOKUP(K44,오실!$A$15:$EY$91,유니버스!$L$19,0)</f>
        <v>27.341867999999998</v>
      </c>
      <c r="M44" s="48">
        <f>VLOOKUP(K44,오실!$A$15:$EY$91,유니버스!$M$19,0)</f>
        <v>-6.860021564419242E-4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46099</v>
      </c>
      <c r="L45" s="2">
        <f>VLOOKUP(K45,오실!$A$15:$EY$91,유니버스!$L$19,0)</f>
        <v>27.963446000000001</v>
      </c>
      <c r="M45" s="48">
        <f>VLOOKUP(K45,오실!$A$15:$EY$91,유니버스!$M$19,0)</f>
        <v>-5.2967192337740471E-4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46100</v>
      </c>
      <c r="L46" s="2">
        <f>VLOOKUP(K46,오실!$A$15:$EY$91,유니버스!$L$19,0)</f>
        <v>27.16958</v>
      </c>
      <c r="M46" s="48">
        <f>VLOOKUP(K46,오실!$A$15:$EY$91,유니버스!$M$19,0)</f>
        <v>-3.9871851650128277E-4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46101</v>
      </c>
      <c r="L47" s="2">
        <f>VLOOKUP(K47,오실!$A$15:$EY$91,유니버스!$L$19,0)</f>
        <v>27.495860999999998</v>
      </c>
      <c r="M47" s="48">
        <f>VLOOKUP(K47,오실!$A$15:$EY$91,유니버스!$M$19,0)</f>
        <v>-1.6807377125216579E-4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46104</v>
      </c>
      <c r="L48" s="2">
        <f>VLOOKUP(K48,오실!$A$15:$EY$91,유니버스!$L$19,0)</f>
        <v>25.902511999999998</v>
      </c>
      <c r="M48" s="48">
        <f>VLOOKUP(K48,오실!$A$15:$EY$91,유니버스!$M$19,0)</f>
        <v>-3.9914631602737936E-5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46105</v>
      </c>
      <c r="L49" s="2">
        <f>VLOOKUP(K49,오실!$A$15:$EY$91,유니버스!$L$19,0)</f>
        <v>27.773606000000001</v>
      </c>
      <c r="M49" s="48">
        <f>VLOOKUP(K49,오실!$A$15:$EY$91,유니버스!$M$19,0)</f>
        <v>1.4058400125901071E-4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46106</v>
      </c>
      <c r="L50" s="2">
        <f>VLOOKUP(K50,오실!$A$15:$EY$91,유니버스!$L$19,0)</f>
        <v>28.357870000000002</v>
      </c>
      <c r="M50" s="48">
        <f>VLOOKUP(K50,오실!$A$15:$EY$91,유니버스!$M$19,0)</f>
        <v>3.1716846027347206E-4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46107</v>
      </c>
      <c r="L51" s="2">
        <f>VLOOKUP(K51,오실!$A$15:$EY$91,유니버스!$L$19,0)</f>
        <v>27.830407000000001</v>
      </c>
      <c r="M51" s="48">
        <f>VLOOKUP(K51,오실!$A$15:$EY$91,유니버스!$M$19,0)</f>
        <v>4.6547532063123415E-4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46108</v>
      </c>
      <c r="L52" s="2">
        <f>VLOOKUP(K52,오실!$A$15:$EY$91,유니버스!$L$19,0)</f>
        <v>28.391251</v>
      </c>
      <c r="M52" s="48">
        <f>VLOOKUP(K52,오실!$A$15:$EY$91,유니버스!$M$19,0)</f>
        <v>5.7098565362605279E-4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46111</v>
      </c>
      <c r="L53" s="2">
        <f>VLOOKUP(K53,오실!$A$15:$EY$91,유니버스!$L$19,0)</f>
        <v>28.900334999999998</v>
      </c>
      <c r="M53" s="48">
        <f>VLOOKUP(K53,오실!$A$15:$EY$91,유니버스!$M$19,0)</f>
        <v>7.3043517303313435E-4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46112</v>
      </c>
      <c r="L54" s="2">
        <f>VLOOKUP(K54,오실!$A$15:$EY$91,유니버스!$L$19,0)</f>
        <v>27.732634999999998</v>
      </c>
      <c r="M54" s="48">
        <f>VLOOKUP(K54,오실!$A$15:$EY$91,유니버스!$M$19,0)</f>
        <v>6.8308596313942081E-4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46113</v>
      </c>
      <c r="L55" s="2">
        <f>VLOOKUP(K55,오실!$A$15:$EY$91,유니버스!$L$19,0)</f>
        <v>28.957858000000002</v>
      </c>
      <c r="M55" s="48">
        <f>VLOOKUP(K55,오실!$A$15:$EY$91,유니버스!$M$19,0)</f>
        <v>5.9313045213103984E-4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46114</v>
      </c>
      <c r="L56" s="2">
        <f>VLOOKUP(K56,오실!$A$15:$EY$91,유니버스!$L$19,0)</f>
        <v>28.704742</v>
      </c>
      <c r="M56" s="48">
        <f>VLOOKUP(K56,오실!$A$15:$EY$91,유니버스!$M$19,0)</f>
        <v>5.7637672647655434E-4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46115</v>
      </c>
      <c r="L57" s="2">
        <f>VLOOKUP(K57,오실!$A$15:$EY$91,유니버스!$L$19,0)</f>
        <v>28.616371999999998</v>
      </c>
      <c r="M57" s="48">
        <f>VLOOKUP(K57,오실!$A$15:$EY$91,유니버스!$M$19,0)</f>
        <v>4.8001955617149182E-4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46118</v>
      </c>
      <c r="L58" s="2">
        <f>VLOOKUP(K58,오실!$A$15:$EY$91,유니버스!$L$19,0)</f>
        <v>29.390291999999999</v>
      </c>
      <c r="M58" s="48">
        <f>VLOOKUP(K58,오실!$A$15:$EY$91,유니버스!$M$19,0)</f>
        <v>3.8524497496205122E-4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46119</v>
      </c>
      <c r="L59" s="2">
        <f>VLOOKUP(K59,오실!$A$15:$EY$91,유니버스!$L$19,0)</f>
        <v>29.444091999999998</v>
      </c>
      <c r="M59" s="48">
        <f>VLOOKUP(K59,오실!$A$15:$EY$91,유니버스!$M$19,0)</f>
        <v>3.7798612447823021E-4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46120</v>
      </c>
      <c r="L60" s="2">
        <f>VLOOKUP(K60,오실!$A$15:$EY$91,유니버스!$L$19,0)</f>
        <v>30.097231000000001</v>
      </c>
      <c r="M60" s="48">
        <f>VLOOKUP(K60,오실!$A$15:$EY$91,유니버스!$M$19,0)</f>
        <v>3.1002252006411945E-4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46121</v>
      </c>
      <c r="L61" s="2">
        <f>VLOOKUP(K61,오실!$A$15:$EY$91,유니버스!$L$19,0)</f>
        <v>30.598298</v>
      </c>
      <c r="M61" s="48">
        <f>VLOOKUP(K61,오실!$A$15:$EY$91,유니버스!$M$19,0)</f>
        <v>1.9409126135069453E-4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46122</v>
      </c>
      <c r="L62" s="2">
        <f>VLOOKUP(K62,오실!$A$15:$EY$91,유니버스!$L$19,0)</f>
        <v>30.389848999999998</v>
      </c>
      <c r="M62" s="48">
        <f>VLOOKUP(K62,오실!$A$15:$EY$91,유니버스!$M$19,0)</f>
        <v>1.2069642358547182E-4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46125</v>
      </c>
      <c r="L63" s="2">
        <f>VLOOKUP(K63,오실!$A$15:$EY$91,유니버스!$L$19,0)</f>
        <v>29.775487999999999</v>
      </c>
      <c r="M63" s="48">
        <f>VLOOKUP(K63,오실!$A$15:$EY$91,유니버스!$M$19,0)</f>
        <v>-3.4664204348781717E-5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46126</v>
      </c>
      <c r="L64" s="2">
        <f>VLOOKUP(K64,오실!$A$15:$EY$91,유니버스!$L$19,0)</f>
        <v>29.640604999999997</v>
      </c>
      <c r="M64" s="48">
        <f>VLOOKUP(K64,오실!$A$15:$EY$91,유니버스!$M$19,0)</f>
        <v>-2.4267352714864689E-4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46127</v>
      </c>
      <c r="L65" s="2">
        <f>VLOOKUP(K65,오실!$A$15:$EY$91,유니버스!$L$19,0)</f>
        <v>30.178289000000003</v>
      </c>
      <c r="M65" s="48">
        <f>VLOOKUP(K65,오실!$A$15:$EY$91,유니버스!$M$19,0)</f>
        <v>-3.6837806897544058E-4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46128</v>
      </c>
      <c r="L66" s="2">
        <f>VLOOKUP(K66,오실!$A$15:$EY$91,유니버스!$L$19,0)</f>
        <v>30.771837999999999</v>
      </c>
      <c r="M66" s="48">
        <f>VLOOKUP(K66,오실!$A$15:$EY$91,유니버스!$M$19,0)</f>
        <v>-4.2039637175461843E-4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46129</v>
      </c>
      <c r="L67" s="2">
        <f>VLOOKUP(K67,오실!$A$15:$EY$91,유니버스!$L$19,0)</f>
        <v>31.584548999999999</v>
      </c>
      <c r="M67" s="48">
        <f>VLOOKUP(K67,오실!$A$15:$EY$91,유니버스!$M$19,0)</f>
        <v>-3.1462507738807426E-4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46132</v>
      </c>
      <c r="L68" s="2">
        <f>VLOOKUP(K68,오실!$A$15:$EY$91,유니버스!$L$19,0)</f>
        <v>32.222029999999997</v>
      </c>
      <c r="M68" s="48">
        <f>VLOOKUP(K68,오실!$A$15:$EY$91,유니버스!$M$19,0)</f>
        <v>-1.6935937816741441E-4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46133</v>
      </c>
      <c r="L69" s="2">
        <f>VLOOKUP(K69,오실!$A$15:$EY$91,유니버스!$L$19,0)</f>
        <v>35.433692000000001</v>
      </c>
      <c r="M69" s="48">
        <f>VLOOKUP(K69,오실!$A$15:$EY$91,유니버스!$M$19,0)</f>
        <v>9.9840524146621986E-5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46134</v>
      </c>
      <c r="L70" s="2">
        <f>VLOOKUP(K70,오실!$A$15:$EY$91,유니버스!$L$19,0)</f>
        <v>35.751140999999997</v>
      </c>
      <c r="M70" s="48">
        <f>VLOOKUP(K70,오실!$A$15:$EY$91,유니버스!$M$19,0)</f>
        <v>1.7260486909870731E-4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46135</v>
      </c>
      <c r="L71" s="2">
        <f>VLOOKUP(K71,오실!$A$15:$EY$91,유니버스!$L$19,0)</f>
        <v>34.560932999999999</v>
      </c>
      <c r="M71" s="48">
        <f>VLOOKUP(K71,오실!$A$15:$EY$91,유니버스!$M$19,0)</f>
        <v>1.2604544800199637E-4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46136</v>
      </c>
      <c r="L72" s="2">
        <f>VLOOKUP(K72,오실!$A$15:$EY$91,유니버스!$L$19,0)</f>
        <v>35.307107000000002</v>
      </c>
      <c r="M72" s="48">
        <f>VLOOKUP(K72,오실!$A$15:$EY$91,유니버스!$M$19,0)</f>
        <v>1.0004644821152455E-5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46139</v>
      </c>
      <c r="L73" s="2">
        <f>VLOOKUP(K73,오실!$A$15:$EY$91,유니버스!$L$19,0)</f>
        <v>34.783570000000005</v>
      </c>
      <c r="M73" s="48">
        <f>VLOOKUP(K73,오실!$A$15:$EY$91,유니버스!$M$19,0)</f>
        <v>-1.1402994336896658E-4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46140</v>
      </c>
      <c r="L74" s="2">
        <f>VLOOKUP(K74,오실!$A$15:$EY$91,유니버스!$L$19,0)</f>
        <v>36.137978000000004</v>
      </c>
      <c r="M74" s="48">
        <f>VLOOKUP(K74,오실!$A$15:$EY$91,유니버스!$M$19,0)</f>
        <v>-2.2789500500764657E-4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46141</v>
      </c>
      <c r="L75" s="2">
        <f>VLOOKUP(K75,오실!$A$15:$EY$91,유니버스!$L$19,0)</f>
        <v>36.788522</v>
      </c>
      <c r="M75" s="48">
        <f>VLOOKUP(K75,오실!$A$15:$EY$91,유니버스!$M$19,0)</f>
        <v>-1.8495954013760622E-4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46142</v>
      </c>
      <c r="L76" s="2">
        <f>VLOOKUP(K76,오실!$A$15:$EY$91,유니버스!$L$19,0)</f>
        <v>35.711909000000006</v>
      </c>
      <c r="M76" s="48">
        <f>VLOOKUP(K76,오실!$A$15:$EY$91,유니버스!$M$19,0)</f>
        <v>-1.3126760505765832E-4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46146</v>
      </c>
      <c r="L77" s="2">
        <f>VLOOKUP(K77,오실!$A$15:$EY$91,유니버스!$L$19,0)</f>
        <v>37.088788999999998</v>
      </c>
      <c r="M77" s="48">
        <f>VLOOKUP(K77,오실!$A$15:$EY$91,유니버스!$M$19,0)</f>
        <v>-4.6326286652878209E-5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46148</v>
      </c>
      <c r="L78" s="2">
        <f>VLOOKUP(K78,오실!$A$15:$EY$91,유니버스!$L$19,0)</f>
        <v>37.801555</v>
      </c>
      <c r="M78" s="48">
        <f>VLOOKUP(K78,오실!$A$15:$EY$91,유니버스!$M$19,0)</f>
        <v>3.2455809415096769E-5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46149</v>
      </c>
      <c r="L79" s="2">
        <f>VLOOKUP(K79,오실!$A$15:$EY$91,유니버스!$L$19,0)</f>
        <v>37.936636</v>
      </c>
      <c r="M79" s="48">
        <f>VLOOKUP(K79,오실!$A$15:$EY$91,유니버스!$M$19,0)</f>
        <v>-9.4919726916971607E-7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46150</v>
      </c>
      <c r="L80" s="2">
        <f>VLOOKUP(K80,오실!$A$15:$EY$91,유니버스!$L$19,0)</f>
        <v>37.292034999999998</v>
      </c>
      <c r="M80" s="48">
        <f>VLOOKUP(K80,오실!$A$15:$EY$91,유니버스!$M$19,0)</f>
        <v>-9.8620816156950916E-5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46153</v>
      </c>
      <c r="L81" s="2">
        <f>VLOOKUP(K81,오실!$A$15:$EY$91,유니버스!$L$19,0)</f>
        <v>36.467463000000002</v>
      </c>
      <c r="M81" s="48">
        <f>VLOOKUP(K81,오실!$A$15:$EY$91,유니버스!$M$19,0)</f>
        <v>-1.4112326897869939E-4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46154</v>
      </c>
      <c r="L82" s="2">
        <f>VLOOKUP(K82,오실!$A$15:$EY$91,유니버스!$L$19,0)</f>
        <v>34.237473999999999</v>
      </c>
      <c r="M82" s="48">
        <f>VLOOKUP(K82,오실!$A$15:$EY$91,유니버스!$M$19,0)</f>
        <v>-2.6268815683357864E-4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46155</v>
      </c>
      <c r="L83" s="2">
        <f>VLOOKUP(K83,오실!$A$15:$EY$91,유니버스!$L$19,0)</f>
        <v>33.62077</v>
      </c>
      <c r="M83" s="48">
        <f>VLOOKUP(K83,오실!$A$15:$EY$91,유니버스!$M$19,0)</f>
        <v>-3.742883856398089E-4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46156</v>
      </c>
      <c r="L84" s="2">
        <f>VLOOKUP(K84,오실!$A$15:$EY$91,유니버스!$L$19,0)</f>
        <v>34.268562000000003</v>
      </c>
      <c r="M84" s="48">
        <f>VLOOKUP(K84,오실!$A$15:$EY$91,유니버스!$M$19,0)</f>
        <v>-4.7845716175886E-4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46157</v>
      </c>
      <c r="L85" s="2">
        <f>VLOOKUP(K85,오실!$A$15:$EY$91,유니버스!$L$19,0)</f>
        <v>32.399931000000002</v>
      </c>
      <c r="M85" s="48">
        <f>VLOOKUP(K85,오실!$A$15:$EY$91,유니버스!$M$19,0)</f>
        <v>-4.965057723336706E-4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46160</v>
      </c>
      <c r="L86" s="2">
        <f>VLOOKUP(K86,오실!$A$15:$EY$91,유니버스!$L$19,0)</f>
        <v>32.066681000000003</v>
      </c>
      <c r="M86" s="48">
        <f>VLOOKUP(K86,오실!$A$15:$EY$91,유니버스!$M$19,0)</f>
        <v>-4.4860886614307195E-4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46161</v>
      </c>
      <c r="L87" s="2">
        <f>VLOOKUP(K87,오실!$A$15:$EY$91,유니버스!$L$19,0)</f>
        <v>30.901789000000001</v>
      </c>
      <c r="M87" s="48">
        <f>VLOOKUP(K87,오실!$A$15:$EY$91,유니버스!$M$19,0)</f>
        <v>-3.7071115381023779E-4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46162</v>
      </c>
      <c r="L88" s="2">
        <f>VLOOKUP(K88,오실!$A$15:$EY$91,유니버스!$L$19,0)</f>
        <v>29.692040999999996</v>
      </c>
      <c r="M88" s="48">
        <f>VLOOKUP(K88,오실!$A$15:$EY$91,유니버스!$M$19,0)</f>
        <v>-2.2547820562571186E-4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46163</v>
      </c>
      <c r="L89" s="2">
        <f>VLOOKUP(K89,오실!$A$15:$EY$91,유니버스!$L$19,0)</f>
        <v>31.512181999999999</v>
      </c>
      <c r="M89" s="48">
        <f>VLOOKUP(K89,오실!$A$15:$EY$91,유니버스!$M$19,0)</f>
        <v>-1.0080166710956862E-4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46164</v>
      </c>
      <c r="L90" s="2">
        <f>VLOOKUP(K90,오실!$A$15:$EY$91,유니버스!$L$19,0)</f>
        <v>32.551281000000003</v>
      </c>
      <c r="M90" s="48">
        <f>VLOOKUP(K90,오실!$A$15:$EY$91,유니버스!$M$19,0)</f>
        <v>3.1254074673540445E-5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46168</v>
      </c>
      <c r="L91" s="2">
        <f>VLOOKUP(K91,오실!$A$15:$EY$91,유니버스!$L$19,0)</f>
        <v>32.501145000000001</v>
      </c>
      <c r="M91" s="48">
        <f>VLOOKUP(K91,오실!$A$15:$EY$91,유니버스!$M$19,0)</f>
        <v>9.2487022022534333E-5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46169</v>
      </c>
      <c r="L92" s="2">
        <f>VLOOKUP(K92,오실!$A$15:$EY$91,유니버스!$L$19,0)</f>
        <v>31.222321999999998</v>
      </c>
      <c r="M92" s="48">
        <f>VLOOKUP(K92,오실!$A$15:$EY$91,유니버스!$M$19,0)</f>
        <v>1.0189231409748253E-4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46170</v>
      </c>
      <c r="L93" s="2">
        <f>VLOOKUP(K93,오실!$A$15:$EY$91,유니버스!$L$19,0)</f>
        <v>33.284630999999997</v>
      </c>
      <c r="M93" s="48">
        <f>VLOOKUP(K93,오실!$A$15:$EY$91,유니버스!$M$19,0)</f>
        <v>1.5513956284461943E-4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46171</v>
      </c>
      <c r="L94" s="2">
        <f>VLOOKUP(K94,오실!$A$15:$EY$91,유니버스!$L$19,0)</f>
        <v>33.914027000000004</v>
      </c>
      <c r="M94" s="48">
        <f>VLOOKUP(K94,오실!$A$15:$EY$91,유니버스!$M$19,0)</f>
        <v>2.5363231369730929E-4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46174</v>
      </c>
      <c r="L95" s="2">
        <f>VLOOKUP(K95,오실!$A$15:$EY$91,유니버스!$L$19,0)</f>
        <v>33.028041999999999</v>
      </c>
      <c r="M95" s="48">
        <f>VLOOKUP(K95,오실!$A$15:$EY$91,유니버스!$M$19,0)</f>
        <v>2.4856453807559385E-4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46175</v>
      </c>
      <c r="L96" s="2">
        <f>VLOOKUP(K96,오실!$A$15:$EY$91,유니버스!$L$19,0)</f>
        <v>31.808792999999998</v>
      </c>
      <c r="M96" s="48">
        <f>VLOOKUP(K96,오실!$A$15:$EY$91,유니버스!$M$19,0)</f>
        <v>2.4143588066698267E-4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46177</v>
      </c>
      <c r="L97" s="2">
        <f>VLOOKUP(K97,오실!$A$15:$EY$91,유니버스!$L$19,0)</f>
        <v>31.453567</v>
      </c>
      <c r="M97" s="48">
        <f>VLOOKUP(K97,오실!$A$15:$EY$91,유니버스!$M$19,0)</f>
        <v>2.5474510948593346E-4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46178</v>
      </c>
      <c r="L98" s="2">
        <f>VLOOKUP(K98,오실!$A$15:$EY$91,유니버스!$L$19,0)</f>
        <v>30.153546999999996</v>
      </c>
      <c r="M98" s="48">
        <f>VLOOKUP(K98,오실!$A$15:$EY$91,유니버스!$M$19,0)</f>
        <v>1.5728174405172084E-4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46181</v>
      </c>
      <c r="L99" s="2">
        <f>VLOOKUP(K99,오실!$A$15:$EY$91,유니버스!$L$19,0)</f>
        <v>27.685315000000003</v>
      </c>
      <c r="M99" s="48">
        <f>VLOOKUP(K99,오실!$A$15:$EY$91,유니버스!$M$19,0)</f>
        <v>2.4922859100053279E-5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46182</v>
      </c>
      <c r="L100" s="2">
        <f>VLOOKUP(K100,오실!$A$15:$EY$91,유니버스!$L$19,0)</f>
        <v>28.407859999999999</v>
      </c>
      <c r="M100" s="48">
        <f>VLOOKUP(K100,오실!$A$15:$EY$91,유니버스!$M$19,0)</f>
        <v>-9.9339156643093508E-6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46183</v>
      </c>
      <c r="L101" s="2">
        <f>VLOOKUP(K101,오실!$A$15:$EY$91,유니버스!$L$19,0)</f>
        <v>27.744955999999998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46184</v>
      </c>
      <c r="L102" s="2">
        <f>VLOOKUP(K102,오실!$A$15:$EY$91,유니버스!$L$19,0)</f>
        <v>27.799296000000002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D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21076.81</v>
      </c>
      <c r="E1" s="58">
        <f t="shared" si="0"/>
        <v>24142.86</v>
      </c>
      <c r="F1" s="58">
        <f t="shared" si="0"/>
        <v>32796.320000000007</v>
      </c>
      <c r="G1" s="58">
        <f t="shared" si="0"/>
        <v>2582.4900000000007</v>
      </c>
      <c r="H1" s="58">
        <f t="shared" si="0"/>
        <v>238.70999999999998</v>
      </c>
      <c r="I1" s="58">
        <f t="shared" si="0"/>
        <v>2080.59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20260611</v>
      </c>
      <c r="E10" s="83">
        <f>D10</f>
        <v>20260611</v>
      </c>
      <c r="F10" s="83">
        <f t="shared" ref="F10:I10" si="2">E10</f>
        <v>20260611</v>
      </c>
      <c r="G10" s="83">
        <f t="shared" si="2"/>
        <v>20260611</v>
      </c>
      <c r="H10" s="83">
        <f t="shared" si="2"/>
        <v>20260611</v>
      </c>
      <c r="I10" s="83">
        <f t="shared" si="2"/>
        <v>20260611</v>
      </c>
      <c r="J10" s="85">
        <v>20260610</v>
      </c>
      <c r="K10" s="85">
        <f t="shared" ref="K10:R10" si="3">J10</f>
        <v>20260610</v>
      </c>
      <c r="L10" s="85">
        <f t="shared" si="3"/>
        <v>20260610</v>
      </c>
      <c r="M10" s="86">
        <v>20260609</v>
      </c>
      <c r="N10" s="86">
        <f t="shared" si="3"/>
        <v>20260609</v>
      </c>
      <c r="O10" s="86">
        <f t="shared" si="3"/>
        <v>20260609</v>
      </c>
      <c r="P10" s="87">
        <v>20260608</v>
      </c>
      <c r="Q10" s="87">
        <f t="shared" si="3"/>
        <v>20260608</v>
      </c>
      <c r="R10" s="87">
        <f t="shared" si="3"/>
        <v>20260608</v>
      </c>
      <c r="S10" s="88">
        <v>20260605</v>
      </c>
      <c r="T10" s="88">
        <f t="shared" ref="T10:U10" si="4">S10</f>
        <v>20260605</v>
      </c>
      <c r="U10" s="88">
        <f t="shared" si="4"/>
        <v>20260605</v>
      </c>
      <c r="V10" s="89">
        <v>20260604</v>
      </c>
      <c r="W10" s="89">
        <f t="shared" ref="W10:X10" si="5">V10</f>
        <v>20260604</v>
      </c>
      <c r="X10" s="89">
        <f t="shared" si="5"/>
        <v>20260604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591867.22</v>
      </c>
      <c r="E14" s="69">
        <v>553180.15</v>
      </c>
      <c r="F14" s="69">
        <v>618972.57999999996</v>
      </c>
      <c r="G14" s="58">
        <v>47300.97</v>
      </c>
      <c r="H14" s="58">
        <v>9327.4699999999993</v>
      </c>
      <c r="I14" s="58">
        <v>72166.460000000006</v>
      </c>
      <c r="J14" s="58">
        <v>10235.61</v>
      </c>
      <c r="K14" s="58">
        <v>6102.67</v>
      </c>
      <c r="L14" s="58">
        <v>60805.11</v>
      </c>
      <c r="M14" s="58">
        <v>20377.5</v>
      </c>
      <c r="N14" s="58">
        <v>6877.08</v>
      </c>
      <c r="O14" s="58">
        <v>68735.05</v>
      </c>
      <c r="P14" s="58">
        <v>10223.709999999999</v>
      </c>
      <c r="Q14" s="58">
        <v>7945.92</v>
      </c>
      <c r="R14" s="58">
        <v>67140.47</v>
      </c>
      <c r="S14" s="58">
        <v>11465.35</v>
      </c>
      <c r="T14" s="58">
        <v>6879.5</v>
      </c>
      <c r="U14" s="58">
        <v>69433.45</v>
      </c>
      <c r="V14" s="58">
        <v>13601.96</v>
      </c>
      <c r="W14" s="58">
        <v>6449.68</v>
      </c>
      <c r="X14" s="58">
        <v>58284.19</v>
      </c>
    </row>
    <row r="15" spans="1:24">
      <c r="A15" s="44" t="s">
        <v>315</v>
      </c>
      <c r="B15" s="54" t="s">
        <v>276</v>
      </c>
      <c r="C15" s="44"/>
      <c r="D15" s="58">
        <v>8489.16</v>
      </c>
      <c r="E15" s="69">
        <v>5849.68</v>
      </c>
      <c r="F15" s="69">
        <v>7046.19</v>
      </c>
      <c r="G15" s="58">
        <v>248.07</v>
      </c>
      <c r="H15" s="58">
        <v>69.44</v>
      </c>
      <c r="I15" s="58">
        <v>422.4</v>
      </c>
      <c r="J15" s="58">
        <v>122.72</v>
      </c>
      <c r="K15" s="58">
        <v>91.35</v>
      </c>
      <c r="L15" s="58">
        <v>333.86</v>
      </c>
      <c r="M15" s="58">
        <v>144.11000000000001</v>
      </c>
      <c r="N15" s="58">
        <v>30.89</v>
      </c>
      <c r="O15" s="58">
        <v>290.45</v>
      </c>
      <c r="P15" s="58">
        <v>92.28</v>
      </c>
      <c r="Q15" s="58">
        <v>44.31</v>
      </c>
      <c r="R15" s="58">
        <v>155.22</v>
      </c>
      <c r="S15" s="58">
        <v>81.150000000000006</v>
      </c>
      <c r="T15" s="58">
        <v>133.28</v>
      </c>
      <c r="U15" s="58">
        <v>283.44</v>
      </c>
      <c r="V15" s="58">
        <v>214.08</v>
      </c>
      <c r="W15" s="58">
        <v>108.15</v>
      </c>
      <c r="X15" s="58">
        <v>392.76</v>
      </c>
    </row>
    <row r="16" spans="1:24">
      <c r="A16" s="44" t="s">
        <v>316</v>
      </c>
      <c r="B16" s="54" t="s">
        <v>276</v>
      </c>
      <c r="C16" s="44"/>
      <c r="D16" s="58">
        <v>8489.16</v>
      </c>
      <c r="E16" s="69">
        <v>5849.68</v>
      </c>
      <c r="F16" s="69">
        <v>7046.19</v>
      </c>
      <c r="G16" s="58">
        <v>248.07</v>
      </c>
      <c r="H16" s="58">
        <v>69.44</v>
      </c>
      <c r="I16" s="58">
        <v>422.4</v>
      </c>
      <c r="J16" s="58">
        <v>122.72</v>
      </c>
      <c r="K16" s="58">
        <v>91.35</v>
      </c>
      <c r="L16" s="58">
        <v>333.86</v>
      </c>
      <c r="M16" s="58">
        <v>144.11000000000001</v>
      </c>
      <c r="N16" s="58">
        <v>30.89</v>
      </c>
      <c r="O16" s="58">
        <v>290.45</v>
      </c>
      <c r="P16" s="58">
        <v>92.28</v>
      </c>
      <c r="Q16" s="58">
        <v>44.31</v>
      </c>
      <c r="R16" s="58">
        <v>155.22</v>
      </c>
      <c r="S16" s="58">
        <v>81.150000000000006</v>
      </c>
      <c r="T16" s="58">
        <v>133.28</v>
      </c>
      <c r="U16" s="58">
        <v>283.44</v>
      </c>
      <c r="V16" s="58">
        <v>214.08</v>
      </c>
      <c r="W16" s="58">
        <v>108.15</v>
      </c>
      <c r="X16" s="58">
        <v>392.76</v>
      </c>
    </row>
    <row r="17" spans="1:24">
      <c r="A17" s="44" t="s">
        <v>317</v>
      </c>
      <c r="B17" s="54" t="s">
        <v>606</v>
      </c>
      <c r="C17" s="44"/>
      <c r="D17" s="58">
        <v>5040.6099999999997</v>
      </c>
      <c r="E17" s="69">
        <v>2968.95</v>
      </c>
      <c r="F17" s="69">
        <v>3423.29</v>
      </c>
      <c r="G17" s="58">
        <v>177.96</v>
      </c>
      <c r="H17" s="58">
        <v>53.46</v>
      </c>
      <c r="I17" s="58">
        <v>72.41</v>
      </c>
      <c r="J17" s="58">
        <v>105.35</v>
      </c>
      <c r="K17" s="58">
        <v>48.54</v>
      </c>
      <c r="L17" s="58">
        <v>91.44</v>
      </c>
      <c r="M17" s="58">
        <v>31.42</v>
      </c>
      <c r="N17" s="58">
        <v>19.88</v>
      </c>
      <c r="O17" s="58">
        <v>54.17</v>
      </c>
      <c r="P17" s="58">
        <v>39.65</v>
      </c>
      <c r="Q17" s="58">
        <v>6.94</v>
      </c>
      <c r="R17" s="58">
        <v>30.19</v>
      </c>
      <c r="S17" s="58">
        <v>33.61</v>
      </c>
      <c r="T17" s="58">
        <v>108.9</v>
      </c>
      <c r="U17" s="58">
        <v>79.13</v>
      </c>
      <c r="V17" s="58">
        <v>150.15</v>
      </c>
      <c r="W17" s="58">
        <v>88.67</v>
      </c>
      <c r="X17" s="58">
        <v>102.17</v>
      </c>
    </row>
    <row r="18" spans="1:24">
      <c r="A18" s="44" t="s">
        <v>318</v>
      </c>
      <c r="B18" s="54" t="s">
        <v>607</v>
      </c>
      <c r="C18" s="44"/>
      <c r="D18" s="58">
        <v>3448.55</v>
      </c>
      <c r="E18" s="69">
        <v>2880.73</v>
      </c>
      <c r="F18" s="69">
        <v>3622.91</v>
      </c>
      <c r="G18" s="58">
        <v>70.12</v>
      </c>
      <c r="H18" s="58">
        <v>15.98</v>
      </c>
      <c r="I18" s="58">
        <v>349.99</v>
      </c>
      <c r="J18" s="58">
        <v>17.36</v>
      </c>
      <c r="K18" s="58">
        <v>42.81</v>
      </c>
      <c r="L18" s="58">
        <v>242.42</v>
      </c>
      <c r="M18" s="58">
        <v>112.69</v>
      </c>
      <c r="N18" s="58">
        <v>11.01</v>
      </c>
      <c r="O18" s="58">
        <v>236.27</v>
      </c>
      <c r="P18" s="58">
        <v>52.64</v>
      </c>
      <c r="Q18" s="58">
        <v>37.369999999999997</v>
      </c>
      <c r="R18" s="58">
        <v>125.03</v>
      </c>
      <c r="S18" s="58">
        <v>47.54</v>
      </c>
      <c r="T18" s="58">
        <v>24.38</v>
      </c>
      <c r="U18" s="58">
        <v>204.31</v>
      </c>
      <c r="V18" s="58">
        <v>63.93</v>
      </c>
      <c r="W18" s="58">
        <v>19.48</v>
      </c>
      <c r="X18" s="58">
        <v>290.58999999999997</v>
      </c>
    </row>
    <row r="19" spans="1:24">
      <c r="A19" s="44" t="s">
        <v>319</v>
      </c>
      <c r="B19" s="54" t="s">
        <v>608</v>
      </c>
      <c r="C19" s="44"/>
      <c r="D19" s="58">
        <v>16443.759999999998</v>
      </c>
      <c r="E19" s="69">
        <v>13720.14</v>
      </c>
      <c r="F19" s="69">
        <v>17625.740000000002</v>
      </c>
      <c r="G19" s="58">
        <v>863.83</v>
      </c>
      <c r="H19" s="58">
        <v>123</v>
      </c>
      <c r="I19" s="58">
        <v>925.79</v>
      </c>
      <c r="J19" s="58">
        <v>182.55</v>
      </c>
      <c r="K19" s="58">
        <v>172.43</v>
      </c>
      <c r="L19" s="58">
        <v>1002.99</v>
      </c>
      <c r="M19" s="58">
        <v>93.56</v>
      </c>
      <c r="N19" s="58">
        <v>137.06</v>
      </c>
      <c r="O19" s="58">
        <v>875.36</v>
      </c>
      <c r="P19" s="58">
        <v>125.78</v>
      </c>
      <c r="Q19" s="58">
        <v>124.16</v>
      </c>
      <c r="R19" s="58">
        <v>553.5</v>
      </c>
      <c r="S19" s="58">
        <v>47.23</v>
      </c>
      <c r="T19" s="58">
        <v>85.89</v>
      </c>
      <c r="U19" s="58">
        <v>753.18</v>
      </c>
      <c r="V19" s="58">
        <v>141.72999999999999</v>
      </c>
      <c r="W19" s="58">
        <v>209.03</v>
      </c>
      <c r="X19" s="58">
        <v>953.2</v>
      </c>
    </row>
    <row r="20" spans="1:24">
      <c r="A20" s="44" t="s">
        <v>320</v>
      </c>
      <c r="B20" s="54" t="s">
        <v>608</v>
      </c>
      <c r="C20" s="44"/>
      <c r="D20" s="58">
        <v>16443.759999999998</v>
      </c>
      <c r="E20" s="69">
        <v>13720.14</v>
      </c>
      <c r="F20" s="69">
        <v>17625.740000000002</v>
      </c>
      <c r="G20" s="58">
        <v>863.83</v>
      </c>
      <c r="H20" s="58">
        <v>123</v>
      </c>
      <c r="I20" s="58">
        <v>925.79</v>
      </c>
      <c r="J20" s="58">
        <v>182.55</v>
      </c>
      <c r="K20" s="58">
        <v>172.43</v>
      </c>
      <c r="L20" s="58">
        <v>1002.99</v>
      </c>
      <c r="M20" s="58">
        <v>93.56</v>
      </c>
      <c r="N20" s="58">
        <v>137.06</v>
      </c>
      <c r="O20" s="58">
        <v>875.36</v>
      </c>
      <c r="P20" s="58">
        <v>125.78</v>
      </c>
      <c r="Q20" s="58">
        <v>124.16</v>
      </c>
      <c r="R20" s="58">
        <v>553.5</v>
      </c>
      <c r="S20" s="58">
        <v>47.23</v>
      </c>
      <c r="T20" s="58">
        <v>85.89</v>
      </c>
      <c r="U20" s="58">
        <v>753.18</v>
      </c>
      <c r="V20" s="58">
        <v>141.72999999999999</v>
      </c>
      <c r="W20" s="58">
        <v>209.03</v>
      </c>
      <c r="X20" s="58">
        <v>953.2</v>
      </c>
    </row>
    <row r="21" spans="1:24">
      <c r="A21" s="44" t="s">
        <v>321</v>
      </c>
      <c r="B21" s="54" t="s">
        <v>277</v>
      </c>
      <c r="C21" s="44"/>
      <c r="D21" s="58">
        <v>11988.13</v>
      </c>
      <c r="E21" s="69">
        <v>10028</v>
      </c>
      <c r="F21" s="69">
        <v>11865.15</v>
      </c>
      <c r="G21" s="58">
        <v>471.44</v>
      </c>
      <c r="H21" s="58">
        <v>99.69</v>
      </c>
      <c r="I21" s="58">
        <v>621.12</v>
      </c>
      <c r="J21" s="58">
        <v>146.47999999999999</v>
      </c>
      <c r="K21" s="58">
        <v>101.11</v>
      </c>
      <c r="L21" s="58">
        <v>717.42</v>
      </c>
      <c r="M21" s="58">
        <v>73.650000000000006</v>
      </c>
      <c r="N21" s="58">
        <v>114.57</v>
      </c>
      <c r="O21" s="58">
        <v>552.28</v>
      </c>
      <c r="P21" s="58">
        <v>71.260000000000005</v>
      </c>
      <c r="Q21" s="58">
        <v>64.739999999999995</v>
      </c>
      <c r="R21" s="58">
        <v>343.26</v>
      </c>
      <c r="S21" s="58">
        <v>29.2</v>
      </c>
      <c r="T21" s="58">
        <v>60.06</v>
      </c>
      <c r="U21" s="58">
        <v>409.81</v>
      </c>
      <c r="V21" s="58">
        <v>127.91</v>
      </c>
      <c r="W21" s="58">
        <v>188.03</v>
      </c>
      <c r="X21" s="58">
        <v>629.70000000000005</v>
      </c>
    </row>
    <row r="22" spans="1:24">
      <c r="A22" s="44" t="s">
        <v>322</v>
      </c>
      <c r="B22" s="54" t="s">
        <v>609</v>
      </c>
      <c r="C22" s="44"/>
      <c r="D22" s="58">
        <v>181.14</v>
      </c>
      <c r="E22" s="69">
        <v>110.28</v>
      </c>
      <c r="F22" s="69">
        <v>128.80000000000001</v>
      </c>
      <c r="G22">
        <v>2.74</v>
      </c>
      <c r="H22">
        <v>0.56000000000000005</v>
      </c>
      <c r="I22">
        <v>4.37</v>
      </c>
      <c r="J22" s="58">
        <v>0</v>
      </c>
      <c r="K22">
        <v>0.55000000000000004</v>
      </c>
      <c r="L22">
        <v>0.69</v>
      </c>
      <c r="M22">
        <v>0.04</v>
      </c>
      <c r="N22">
        <v>0.91</v>
      </c>
      <c r="O22">
        <v>1.55</v>
      </c>
      <c r="P22" s="58">
        <v>0.03</v>
      </c>
      <c r="Q22">
        <v>0.59</v>
      </c>
      <c r="R22">
        <v>0.08</v>
      </c>
      <c r="S22">
        <v>0.41</v>
      </c>
      <c r="T22">
        <v>0.02</v>
      </c>
      <c r="U22">
        <v>0.28999999999999998</v>
      </c>
      <c r="V22">
        <v>0.14000000000000001</v>
      </c>
      <c r="W22">
        <v>4.54</v>
      </c>
      <c r="X22">
        <v>0.44</v>
      </c>
    </row>
    <row r="23" spans="1:24">
      <c r="A23" s="44" t="s">
        <v>323</v>
      </c>
      <c r="B23" s="54" t="s">
        <v>610</v>
      </c>
      <c r="C23" s="44"/>
      <c r="D23" s="58">
        <v>1807.46</v>
      </c>
      <c r="E23" s="69">
        <v>1174</v>
      </c>
      <c r="F23" s="69">
        <v>1945.93</v>
      </c>
      <c r="G23" s="58">
        <v>351.26</v>
      </c>
      <c r="H23" s="58">
        <v>14.94</v>
      </c>
      <c r="I23" s="58">
        <v>74.17</v>
      </c>
      <c r="J23" s="58">
        <v>18.260000000000002</v>
      </c>
      <c r="K23" s="58">
        <v>12.19</v>
      </c>
      <c r="L23" s="58">
        <v>71.099999999999994</v>
      </c>
      <c r="M23" s="58">
        <v>16.059999999999999</v>
      </c>
      <c r="N23" s="58">
        <v>12.29</v>
      </c>
      <c r="O23" s="58">
        <v>91.8</v>
      </c>
      <c r="P23" s="58">
        <v>19.09</v>
      </c>
      <c r="Q23" s="58">
        <v>46.01</v>
      </c>
      <c r="R23" s="58">
        <v>27.01</v>
      </c>
      <c r="S23" s="58">
        <v>13.73</v>
      </c>
      <c r="T23" s="58">
        <v>13.8</v>
      </c>
      <c r="U23" s="58">
        <v>42.48</v>
      </c>
      <c r="V23" s="58">
        <v>4.17</v>
      </c>
      <c r="W23" s="58">
        <v>10.77</v>
      </c>
      <c r="X23" s="58">
        <v>80.56</v>
      </c>
    </row>
    <row r="24" spans="1:24">
      <c r="A24" s="44" t="s">
        <v>324</v>
      </c>
      <c r="B24" s="54" t="s">
        <v>279</v>
      </c>
      <c r="C24" s="44"/>
      <c r="D24" s="58">
        <v>2422.02</v>
      </c>
      <c r="E24" s="69">
        <v>2377.5500000000002</v>
      </c>
      <c r="F24" s="69">
        <v>3643.87</v>
      </c>
      <c r="G24" s="58">
        <v>38.39</v>
      </c>
      <c r="H24" s="58">
        <v>6.43</v>
      </c>
      <c r="I24" s="58">
        <v>226.13</v>
      </c>
      <c r="J24" s="58">
        <v>17.8</v>
      </c>
      <c r="K24" s="58">
        <v>56.93</v>
      </c>
      <c r="L24" s="58">
        <v>213.79</v>
      </c>
      <c r="M24" s="58">
        <v>3.81</v>
      </c>
      <c r="N24" s="58">
        <v>8.09</v>
      </c>
      <c r="O24" s="58">
        <v>229.73</v>
      </c>
      <c r="P24" s="58">
        <v>35.39</v>
      </c>
      <c r="Q24" s="58">
        <v>12.47</v>
      </c>
      <c r="R24" s="58">
        <v>183.14</v>
      </c>
      <c r="S24" s="58">
        <v>3.9</v>
      </c>
      <c r="T24" s="58">
        <v>9.86</v>
      </c>
      <c r="U24" s="58">
        <v>300.60000000000002</v>
      </c>
      <c r="V24" s="58">
        <v>9.49</v>
      </c>
      <c r="W24" s="58">
        <v>4.3099999999999996</v>
      </c>
      <c r="X24" s="58">
        <v>242.5</v>
      </c>
    </row>
    <row r="25" spans="1:24">
      <c r="A25" s="44" t="s">
        <v>325</v>
      </c>
      <c r="B25" s="54" t="s">
        <v>611</v>
      </c>
      <c r="C25" s="44"/>
      <c r="D25" s="58">
        <v>45.02</v>
      </c>
      <c r="E25" s="69">
        <v>30.31</v>
      </c>
      <c r="F25" s="69">
        <v>41.98</v>
      </c>
      <c r="G25">
        <v>0.01</v>
      </c>
      <c r="H25">
        <v>1.38</v>
      </c>
      <c r="I25">
        <v>0</v>
      </c>
      <c r="J25">
        <v>0</v>
      </c>
      <c r="K25">
        <v>1.64</v>
      </c>
      <c r="L25">
        <v>0</v>
      </c>
      <c r="M25">
        <v>0</v>
      </c>
      <c r="N25">
        <v>1.2</v>
      </c>
      <c r="O25">
        <v>0</v>
      </c>
      <c r="P25">
        <v>0</v>
      </c>
      <c r="Q25">
        <v>0.36</v>
      </c>
      <c r="R25">
        <v>0</v>
      </c>
      <c r="S25">
        <v>0</v>
      </c>
      <c r="T25">
        <v>2.15</v>
      </c>
      <c r="U25">
        <v>0</v>
      </c>
      <c r="V25">
        <v>0</v>
      </c>
      <c r="W25">
        <v>1.38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87091.83</v>
      </c>
      <c r="E26" s="69">
        <v>76107.75</v>
      </c>
      <c r="F26" s="69">
        <v>100944.13</v>
      </c>
      <c r="G26" s="58">
        <v>18243.61</v>
      </c>
      <c r="H26" s="58">
        <v>2572.5</v>
      </c>
      <c r="I26" s="58">
        <v>6034.62</v>
      </c>
      <c r="J26" s="58">
        <v>2529.91</v>
      </c>
      <c r="K26" s="58">
        <v>1430.22</v>
      </c>
      <c r="L26" s="58">
        <v>6684.09</v>
      </c>
      <c r="M26" s="58">
        <v>1384.73</v>
      </c>
      <c r="N26" s="58">
        <v>566.97</v>
      </c>
      <c r="O26" s="58">
        <v>5949.28</v>
      </c>
      <c r="P26" s="58">
        <v>1085.53</v>
      </c>
      <c r="Q26" s="58">
        <v>778.21</v>
      </c>
      <c r="R26" s="58">
        <v>4709.59</v>
      </c>
      <c r="S26" s="58">
        <v>1110.1199999999999</v>
      </c>
      <c r="T26" s="58">
        <v>931.98</v>
      </c>
      <c r="U26" s="58">
        <v>5521.65</v>
      </c>
      <c r="V26" s="58">
        <v>1284.94</v>
      </c>
      <c r="W26" s="58">
        <v>663.12</v>
      </c>
      <c r="X26" s="58">
        <v>6151.93</v>
      </c>
    </row>
    <row r="27" spans="1:24">
      <c r="A27" s="44" t="s">
        <v>327</v>
      </c>
      <c r="B27" s="54" t="s">
        <v>613</v>
      </c>
      <c r="C27" s="44"/>
      <c r="D27" s="58">
        <v>82939.09</v>
      </c>
      <c r="E27" s="69">
        <v>72943.86</v>
      </c>
      <c r="F27" s="69">
        <v>95671.18</v>
      </c>
      <c r="G27" s="58">
        <v>17739.53</v>
      </c>
      <c r="H27" s="58">
        <v>2547.37</v>
      </c>
      <c r="I27" s="58">
        <v>5817.66</v>
      </c>
      <c r="J27" s="58">
        <v>2507.61</v>
      </c>
      <c r="K27" s="58">
        <v>1415.47</v>
      </c>
      <c r="L27" s="58">
        <v>6450.57</v>
      </c>
      <c r="M27" s="58">
        <v>1337.49</v>
      </c>
      <c r="N27" s="58">
        <v>547.44000000000005</v>
      </c>
      <c r="O27" s="58">
        <v>5689.95</v>
      </c>
      <c r="P27" s="58">
        <v>1054.1300000000001</v>
      </c>
      <c r="Q27" s="58">
        <v>757.39</v>
      </c>
      <c r="R27" s="58">
        <v>4522.87</v>
      </c>
      <c r="S27" s="58">
        <v>1097.55</v>
      </c>
      <c r="T27" s="58">
        <v>897.08</v>
      </c>
      <c r="U27" s="58">
        <v>5389.06</v>
      </c>
      <c r="V27" s="58">
        <v>1229.71</v>
      </c>
      <c r="W27" s="58">
        <v>644.45000000000005</v>
      </c>
      <c r="X27" s="58">
        <v>6008.99</v>
      </c>
    </row>
    <row r="28" spans="1:24">
      <c r="A28" s="44" t="s">
        <v>237</v>
      </c>
      <c r="B28" s="54" t="s">
        <v>310</v>
      </c>
      <c r="C28" s="44"/>
      <c r="D28" s="58">
        <v>10823.76</v>
      </c>
      <c r="E28" s="69">
        <v>8321.09</v>
      </c>
      <c r="F28" s="69">
        <v>11375.32</v>
      </c>
      <c r="G28" s="58">
        <v>859.61</v>
      </c>
      <c r="H28" s="58">
        <v>129.86000000000001</v>
      </c>
      <c r="I28" s="58">
        <v>688.19</v>
      </c>
      <c r="J28" s="58">
        <v>214.15</v>
      </c>
      <c r="K28" s="58">
        <v>305.43</v>
      </c>
      <c r="L28" s="58">
        <v>962.93</v>
      </c>
      <c r="M28" s="58">
        <v>102.58</v>
      </c>
      <c r="N28" s="58">
        <v>49.03</v>
      </c>
      <c r="O28" s="58">
        <v>622.66</v>
      </c>
      <c r="P28" s="58">
        <v>56.39</v>
      </c>
      <c r="Q28" s="58">
        <v>69.22</v>
      </c>
      <c r="R28" s="58">
        <v>438.1</v>
      </c>
      <c r="S28" s="58">
        <v>39.86</v>
      </c>
      <c r="T28" s="58">
        <v>161.05000000000001</v>
      </c>
      <c r="U28" s="58">
        <v>480.49</v>
      </c>
      <c r="V28" s="58">
        <v>95.23</v>
      </c>
      <c r="W28" s="58">
        <v>64.430000000000007</v>
      </c>
      <c r="X28" s="58">
        <v>688.05</v>
      </c>
    </row>
    <row r="29" spans="1:24">
      <c r="A29" s="44" t="s">
        <v>328</v>
      </c>
      <c r="B29" s="54" t="s">
        <v>614</v>
      </c>
      <c r="C29" s="44"/>
      <c r="D29" s="58">
        <v>27.15</v>
      </c>
      <c r="E29" s="69">
        <v>31.6</v>
      </c>
      <c r="F29" s="69">
        <v>42.26</v>
      </c>
      <c r="G29">
        <v>0.01</v>
      </c>
      <c r="H29">
        <v>0.14000000000000001</v>
      </c>
      <c r="I29">
        <v>0</v>
      </c>
      <c r="J29">
        <v>0</v>
      </c>
      <c r="K29">
        <v>7.0000000000000007E-2</v>
      </c>
      <c r="L29">
        <v>0</v>
      </c>
      <c r="M29">
        <v>0</v>
      </c>
      <c r="N29">
        <v>0.51</v>
      </c>
      <c r="O29">
        <v>0</v>
      </c>
      <c r="P29">
        <v>0</v>
      </c>
      <c r="Q29">
        <v>0</v>
      </c>
      <c r="R29">
        <v>0</v>
      </c>
      <c r="S29">
        <v>0</v>
      </c>
      <c r="T29">
        <v>0.19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1312.06</v>
      </c>
      <c r="E30" s="69">
        <v>800.87</v>
      </c>
      <c r="F30" s="69">
        <v>1068.1300000000001</v>
      </c>
      <c r="G30" s="58">
        <v>345.14</v>
      </c>
      <c r="H30">
        <v>12.74</v>
      </c>
      <c r="I30" s="58">
        <v>22.09</v>
      </c>
      <c r="J30" s="58">
        <v>3.13</v>
      </c>
      <c r="K30">
        <v>0.49</v>
      </c>
      <c r="L30" s="58">
        <v>7.47</v>
      </c>
      <c r="M30" s="58">
        <v>2.2200000000000002</v>
      </c>
      <c r="N30">
        <v>3.36</v>
      </c>
      <c r="O30" s="58">
        <v>4.24</v>
      </c>
      <c r="P30" s="58">
        <v>1.52</v>
      </c>
      <c r="Q30">
        <v>7.34</v>
      </c>
      <c r="R30" s="58">
        <v>1.84</v>
      </c>
      <c r="S30" s="58">
        <v>0.37</v>
      </c>
      <c r="T30">
        <v>5.12</v>
      </c>
      <c r="U30" s="58">
        <v>2.48</v>
      </c>
      <c r="V30" s="58">
        <v>11.59</v>
      </c>
      <c r="W30">
        <v>22.16</v>
      </c>
      <c r="X30" s="58">
        <v>4.6900000000000004</v>
      </c>
    </row>
    <row r="31" spans="1:24">
      <c r="A31" s="44" t="s">
        <v>330</v>
      </c>
      <c r="B31" s="54" t="s">
        <v>616</v>
      </c>
      <c r="C31" s="44"/>
      <c r="D31" s="58">
        <v>4552.41</v>
      </c>
      <c r="E31" s="69">
        <v>4026.7</v>
      </c>
      <c r="F31" s="69">
        <v>6774.55</v>
      </c>
      <c r="G31" s="58">
        <v>554.36</v>
      </c>
      <c r="H31" s="58">
        <v>46.14</v>
      </c>
      <c r="I31" s="58">
        <v>332.31</v>
      </c>
      <c r="J31" s="58">
        <v>62.27</v>
      </c>
      <c r="K31" s="58">
        <v>140.52000000000001</v>
      </c>
      <c r="L31" s="58">
        <v>532.80999999999995</v>
      </c>
      <c r="M31" s="58">
        <v>78.08</v>
      </c>
      <c r="N31" s="58">
        <v>24.2</v>
      </c>
      <c r="O31" s="58">
        <v>403.75</v>
      </c>
      <c r="P31" s="58">
        <v>45.68</v>
      </c>
      <c r="Q31" s="58">
        <v>25.13</v>
      </c>
      <c r="R31" s="58">
        <v>283.18</v>
      </c>
      <c r="S31" s="58">
        <v>33.58</v>
      </c>
      <c r="T31" s="58">
        <v>22.74</v>
      </c>
      <c r="U31" s="58">
        <v>263.92</v>
      </c>
      <c r="V31" s="58">
        <v>36.57</v>
      </c>
      <c r="W31" s="58">
        <v>13.81</v>
      </c>
      <c r="X31" s="58">
        <v>368.5</v>
      </c>
    </row>
    <row r="32" spans="1:24">
      <c r="A32" s="44" t="s">
        <v>331</v>
      </c>
      <c r="B32" s="54" t="s">
        <v>617</v>
      </c>
      <c r="C32" s="44"/>
      <c r="D32" s="58">
        <v>48.4</v>
      </c>
      <c r="E32" s="69">
        <v>34.89</v>
      </c>
      <c r="F32" s="69">
        <v>50.9</v>
      </c>
      <c r="G32">
        <v>1.1499999999999999</v>
      </c>
      <c r="H32">
        <v>0.26</v>
      </c>
      <c r="I32">
        <v>1.72</v>
      </c>
      <c r="J32">
        <v>0.02</v>
      </c>
      <c r="K32">
        <v>0.76</v>
      </c>
      <c r="L32">
        <v>0.35</v>
      </c>
      <c r="M32">
        <v>0.02</v>
      </c>
      <c r="N32">
        <v>0.28999999999999998</v>
      </c>
      <c r="O32">
        <v>0.54</v>
      </c>
      <c r="P32">
        <v>0.02</v>
      </c>
      <c r="Q32">
        <v>0.05</v>
      </c>
      <c r="R32">
        <v>7.0000000000000007E-2</v>
      </c>
      <c r="S32">
        <v>0.24</v>
      </c>
      <c r="T32">
        <v>2.72</v>
      </c>
      <c r="U32">
        <v>0.24</v>
      </c>
      <c r="V32">
        <v>0.18</v>
      </c>
      <c r="W32">
        <v>0.19</v>
      </c>
      <c r="X32">
        <v>0.37</v>
      </c>
    </row>
    <row r="33" spans="1:24">
      <c r="A33" s="44" t="s">
        <v>332</v>
      </c>
      <c r="B33" s="54" t="s">
        <v>267</v>
      </c>
      <c r="C33" s="44"/>
      <c r="D33" s="58">
        <v>13048.76</v>
      </c>
      <c r="E33" s="69">
        <v>11876.22</v>
      </c>
      <c r="F33" s="69">
        <v>18156.53</v>
      </c>
      <c r="G33" s="58">
        <v>1566.98</v>
      </c>
      <c r="H33" s="58">
        <v>399.17</v>
      </c>
      <c r="I33" s="58">
        <v>783.58</v>
      </c>
      <c r="J33" s="58">
        <v>435.87</v>
      </c>
      <c r="K33" s="58">
        <v>171.82</v>
      </c>
      <c r="L33" s="58">
        <v>961.02</v>
      </c>
      <c r="M33" s="58">
        <v>221.25</v>
      </c>
      <c r="N33" s="58">
        <v>145.82</v>
      </c>
      <c r="O33" s="58">
        <v>690.37</v>
      </c>
      <c r="P33" s="58">
        <v>147.44999999999999</v>
      </c>
      <c r="Q33" s="58">
        <v>347.33</v>
      </c>
      <c r="R33" s="58">
        <v>423.49</v>
      </c>
      <c r="S33" s="58">
        <v>148.38999999999999</v>
      </c>
      <c r="T33" s="58">
        <v>206.55</v>
      </c>
      <c r="U33" s="58">
        <v>540.51</v>
      </c>
      <c r="V33" s="58">
        <v>87.17</v>
      </c>
      <c r="W33" s="58">
        <v>80.7</v>
      </c>
      <c r="X33" s="58">
        <v>843.87</v>
      </c>
    </row>
    <row r="34" spans="1:24">
      <c r="A34" s="44" t="s">
        <v>333</v>
      </c>
      <c r="B34" s="54" t="s">
        <v>618</v>
      </c>
      <c r="C34" s="44"/>
      <c r="D34" s="58">
        <v>24443.53</v>
      </c>
      <c r="E34" s="69">
        <v>22446.79</v>
      </c>
      <c r="F34" s="69">
        <v>23185.06</v>
      </c>
      <c r="G34" s="58">
        <v>8387.01</v>
      </c>
      <c r="H34" s="58">
        <v>1477.45</v>
      </c>
      <c r="I34" s="58">
        <v>2573.5300000000002</v>
      </c>
      <c r="J34" s="58">
        <v>1446.53</v>
      </c>
      <c r="K34" s="58">
        <v>445.43</v>
      </c>
      <c r="L34" s="58">
        <v>2119.4299999999998</v>
      </c>
      <c r="M34" s="58">
        <v>584.65</v>
      </c>
      <c r="N34" s="58">
        <v>214.33</v>
      </c>
      <c r="O34" s="58">
        <v>2291.1999999999998</v>
      </c>
      <c r="P34" s="58">
        <v>567.72</v>
      </c>
      <c r="Q34" s="58">
        <v>164.43</v>
      </c>
      <c r="R34" s="58">
        <v>2260.94</v>
      </c>
      <c r="S34" s="58">
        <v>543.07000000000005</v>
      </c>
      <c r="T34" s="58">
        <v>133.76</v>
      </c>
      <c r="U34" s="58">
        <v>2284.5300000000002</v>
      </c>
      <c r="V34" s="58">
        <v>580.77</v>
      </c>
      <c r="W34" s="58">
        <v>159.19999999999999</v>
      </c>
      <c r="X34" s="58">
        <v>2543.48</v>
      </c>
    </row>
    <row r="35" spans="1:24">
      <c r="A35" s="44" t="s">
        <v>334</v>
      </c>
      <c r="B35" s="54" t="s">
        <v>245</v>
      </c>
      <c r="C35" s="44"/>
      <c r="D35" s="58">
        <v>15888.83</v>
      </c>
      <c r="E35" s="69">
        <v>16259.44</v>
      </c>
      <c r="F35" s="69">
        <v>22976.58</v>
      </c>
      <c r="G35" s="58">
        <v>3077.53</v>
      </c>
      <c r="H35" s="69">
        <v>152.71</v>
      </c>
      <c r="I35" s="58">
        <v>559.91999999999996</v>
      </c>
      <c r="J35" s="58">
        <v>121.09</v>
      </c>
      <c r="K35" s="69">
        <v>62.85</v>
      </c>
      <c r="L35" s="58">
        <v>728.11</v>
      </c>
      <c r="M35" s="58">
        <v>228.26</v>
      </c>
      <c r="N35" s="69">
        <v>50.83</v>
      </c>
      <c r="O35" s="58">
        <v>834.06</v>
      </c>
      <c r="P35" s="58">
        <v>39.909999999999997</v>
      </c>
      <c r="Q35" s="69">
        <v>56.72</v>
      </c>
      <c r="R35" s="58">
        <v>569.67999999999995</v>
      </c>
      <c r="S35" s="58">
        <v>98.63</v>
      </c>
      <c r="T35" s="69">
        <v>186.43</v>
      </c>
      <c r="U35" s="58">
        <v>943.55</v>
      </c>
      <c r="V35" s="58">
        <v>122.35</v>
      </c>
      <c r="W35" s="69">
        <v>172.85</v>
      </c>
      <c r="X35" s="58">
        <v>690.11</v>
      </c>
    </row>
    <row r="36" spans="1:24">
      <c r="A36" s="44" t="s">
        <v>335</v>
      </c>
      <c r="B36" s="54" t="s">
        <v>263</v>
      </c>
      <c r="C36" s="44"/>
      <c r="D36" s="58">
        <v>12363.06</v>
      </c>
      <c r="E36" s="69">
        <v>8760</v>
      </c>
      <c r="F36" s="69">
        <v>11478.78</v>
      </c>
      <c r="G36" s="58">
        <v>2814.47</v>
      </c>
      <c r="H36" s="58">
        <v>322.45</v>
      </c>
      <c r="I36" s="58">
        <v>814.3</v>
      </c>
      <c r="J36" s="58">
        <v>179.88</v>
      </c>
      <c r="K36" s="58">
        <v>274.95999999999998</v>
      </c>
      <c r="L36" s="58">
        <v>1106.48</v>
      </c>
      <c r="M36" s="58">
        <v>99.8</v>
      </c>
      <c r="N36" s="58">
        <v>54.49</v>
      </c>
      <c r="O36" s="58">
        <v>794.16</v>
      </c>
      <c r="P36" s="58">
        <v>188.6</v>
      </c>
      <c r="Q36" s="58">
        <v>83.09</v>
      </c>
      <c r="R36" s="58">
        <v>516.26</v>
      </c>
      <c r="S36" s="58">
        <v>226.66</v>
      </c>
      <c r="T36" s="58">
        <v>170.91</v>
      </c>
      <c r="U36" s="58">
        <v>841.23</v>
      </c>
      <c r="V36" s="58">
        <v>281.24</v>
      </c>
      <c r="W36" s="58">
        <v>129.82</v>
      </c>
      <c r="X36" s="58">
        <v>819.36</v>
      </c>
    </row>
    <row r="37" spans="1:24">
      <c r="A37" s="44" t="s">
        <v>336</v>
      </c>
      <c r="B37" s="54" t="s">
        <v>619</v>
      </c>
      <c r="C37" s="44"/>
      <c r="D37" s="58">
        <v>431.13</v>
      </c>
      <c r="E37" s="69">
        <v>386.26</v>
      </c>
      <c r="F37" s="69">
        <v>563.09</v>
      </c>
      <c r="G37" s="58">
        <v>133.27000000000001</v>
      </c>
      <c r="H37" s="58">
        <v>6.46</v>
      </c>
      <c r="I37">
        <v>42.01</v>
      </c>
      <c r="J37" s="58">
        <v>44.67</v>
      </c>
      <c r="K37" s="58">
        <v>13.13</v>
      </c>
      <c r="L37" s="58">
        <v>31.97</v>
      </c>
      <c r="M37" s="58">
        <v>20.62</v>
      </c>
      <c r="N37" s="58">
        <v>4.57</v>
      </c>
      <c r="O37" s="58">
        <v>48.96</v>
      </c>
      <c r="P37" s="58">
        <v>6.84</v>
      </c>
      <c r="Q37" s="58">
        <v>4.09</v>
      </c>
      <c r="R37" s="58">
        <v>29.31</v>
      </c>
      <c r="S37" s="58">
        <v>6.75</v>
      </c>
      <c r="T37" s="58">
        <v>7.59</v>
      </c>
      <c r="U37" s="58">
        <v>32.11</v>
      </c>
      <c r="V37" s="58">
        <v>14.61</v>
      </c>
      <c r="W37" s="58">
        <v>1.29</v>
      </c>
      <c r="X37" s="58">
        <v>50.57</v>
      </c>
    </row>
    <row r="38" spans="1:24">
      <c r="A38" s="44" t="s">
        <v>337</v>
      </c>
      <c r="B38" s="54" t="s">
        <v>620</v>
      </c>
      <c r="C38" s="44"/>
      <c r="D38" s="58">
        <v>732.62</v>
      </c>
      <c r="E38" s="69">
        <v>426.75</v>
      </c>
      <c r="F38" s="69">
        <v>582.05999999999995</v>
      </c>
      <c r="G38" s="58">
        <v>124.53</v>
      </c>
      <c r="H38">
        <v>3.98</v>
      </c>
      <c r="I38">
        <v>5.85</v>
      </c>
      <c r="J38" s="58">
        <v>0.28999999999999998</v>
      </c>
      <c r="K38">
        <v>7.29</v>
      </c>
      <c r="L38" s="58">
        <v>2.65</v>
      </c>
      <c r="M38" s="58">
        <v>0.36</v>
      </c>
      <c r="N38">
        <v>11.47</v>
      </c>
      <c r="O38">
        <v>2.65</v>
      </c>
      <c r="P38" s="58">
        <v>6.05</v>
      </c>
      <c r="Q38">
        <v>10.41</v>
      </c>
      <c r="R38">
        <v>0.52</v>
      </c>
      <c r="S38" s="58">
        <v>6.64</v>
      </c>
      <c r="T38">
        <v>1.0900000000000001</v>
      </c>
      <c r="U38">
        <v>2.21</v>
      </c>
      <c r="V38" s="58">
        <v>7.94</v>
      </c>
      <c r="W38">
        <v>2.36</v>
      </c>
      <c r="X38">
        <v>7.82</v>
      </c>
    </row>
    <row r="39" spans="1:24">
      <c r="A39" s="44" t="s">
        <v>338</v>
      </c>
      <c r="B39" s="54" t="s">
        <v>620</v>
      </c>
      <c r="C39" s="44"/>
      <c r="D39" s="58">
        <v>732.62</v>
      </c>
      <c r="E39" s="69">
        <v>426.75</v>
      </c>
      <c r="F39" s="69">
        <v>582.05999999999995</v>
      </c>
      <c r="G39" s="58">
        <v>124.53</v>
      </c>
      <c r="H39">
        <v>3.98</v>
      </c>
      <c r="I39">
        <v>5.85</v>
      </c>
      <c r="J39" s="58">
        <v>0.28999999999999998</v>
      </c>
      <c r="K39">
        <v>7.29</v>
      </c>
      <c r="L39" s="58">
        <v>2.65</v>
      </c>
      <c r="M39" s="58">
        <v>0.36</v>
      </c>
      <c r="N39">
        <v>11.47</v>
      </c>
      <c r="O39">
        <v>2.65</v>
      </c>
      <c r="P39" s="58">
        <v>6.05</v>
      </c>
      <c r="Q39">
        <v>10.41</v>
      </c>
      <c r="R39">
        <v>0.52</v>
      </c>
      <c r="S39" s="58">
        <v>6.64</v>
      </c>
      <c r="T39">
        <v>1.0900000000000001</v>
      </c>
      <c r="U39">
        <v>2.21</v>
      </c>
      <c r="V39" s="58">
        <v>7.94</v>
      </c>
      <c r="W39">
        <v>2.36</v>
      </c>
      <c r="X39">
        <v>7.82</v>
      </c>
    </row>
    <row r="40" spans="1:24">
      <c r="A40" s="44" t="s">
        <v>339</v>
      </c>
      <c r="B40" s="54" t="s">
        <v>283</v>
      </c>
      <c r="C40" s="44"/>
      <c r="D40" s="69">
        <v>3420.13</v>
      </c>
      <c r="E40" s="69">
        <v>2737.14</v>
      </c>
      <c r="F40" s="69">
        <v>4690.88</v>
      </c>
      <c r="G40" s="58">
        <v>379.54</v>
      </c>
      <c r="H40" s="58">
        <v>21.15</v>
      </c>
      <c r="I40" s="58">
        <v>211.1</v>
      </c>
      <c r="J40" s="58">
        <v>22.01</v>
      </c>
      <c r="K40" s="58">
        <v>7.46</v>
      </c>
      <c r="L40" s="58">
        <v>230.87</v>
      </c>
      <c r="M40" s="58">
        <v>46.88</v>
      </c>
      <c r="N40" s="58">
        <v>8.0500000000000007</v>
      </c>
      <c r="O40" s="58">
        <v>256.69</v>
      </c>
      <c r="P40" s="58">
        <v>25.36</v>
      </c>
      <c r="Q40" s="58">
        <v>10.41</v>
      </c>
      <c r="R40" s="58">
        <v>186.2</v>
      </c>
      <c r="S40" s="58">
        <v>5.93</v>
      </c>
      <c r="T40" s="58">
        <v>33.82</v>
      </c>
      <c r="U40" s="58">
        <v>130.38</v>
      </c>
      <c r="V40" s="58">
        <v>47.3</v>
      </c>
      <c r="W40" s="58">
        <v>16.309999999999999</v>
      </c>
      <c r="X40" s="58">
        <v>135.12</v>
      </c>
    </row>
    <row r="41" spans="1:24">
      <c r="A41" s="44" t="s">
        <v>340</v>
      </c>
      <c r="B41" s="54" t="s">
        <v>621</v>
      </c>
      <c r="C41" s="44"/>
      <c r="D41" s="58">
        <v>804.06</v>
      </c>
      <c r="E41" s="69">
        <v>718.37</v>
      </c>
      <c r="F41" s="69">
        <v>1276.43</v>
      </c>
      <c r="G41" s="58">
        <v>234.9</v>
      </c>
      <c r="H41">
        <v>5.87</v>
      </c>
      <c r="I41">
        <v>119.77</v>
      </c>
      <c r="J41" s="58">
        <v>2.84</v>
      </c>
      <c r="K41">
        <v>0.3</v>
      </c>
      <c r="L41" s="58">
        <v>107.84</v>
      </c>
      <c r="M41" s="58">
        <v>38.51</v>
      </c>
      <c r="N41">
        <v>0.21</v>
      </c>
      <c r="O41" s="58">
        <v>100.68</v>
      </c>
      <c r="P41" s="58">
        <v>10.87</v>
      </c>
      <c r="Q41" s="58">
        <v>1.81</v>
      </c>
      <c r="R41" s="58">
        <v>162.32</v>
      </c>
      <c r="S41" s="58">
        <v>3.12</v>
      </c>
      <c r="T41" s="69">
        <v>11.72</v>
      </c>
      <c r="U41" s="58">
        <v>40.630000000000003</v>
      </c>
      <c r="V41" s="58">
        <v>13.85</v>
      </c>
      <c r="W41" s="58">
        <v>0.02</v>
      </c>
      <c r="X41" s="58">
        <v>89.08</v>
      </c>
    </row>
    <row r="42" spans="1:24">
      <c r="A42" s="44" t="s">
        <v>213</v>
      </c>
      <c r="B42" s="54" t="s">
        <v>261</v>
      </c>
      <c r="C42" s="44"/>
      <c r="D42" s="58">
        <v>834.68</v>
      </c>
      <c r="E42" s="69">
        <v>685.79</v>
      </c>
      <c r="F42" s="69">
        <v>927.37</v>
      </c>
      <c r="G42" s="58">
        <v>67.430000000000007</v>
      </c>
      <c r="H42" s="58">
        <v>4.9400000000000004</v>
      </c>
      <c r="I42" s="58">
        <v>61.5</v>
      </c>
      <c r="J42" s="58">
        <v>8.02</v>
      </c>
      <c r="K42" s="58">
        <v>2.76</v>
      </c>
      <c r="L42" s="58">
        <v>75.64</v>
      </c>
      <c r="M42" s="58">
        <v>2.5</v>
      </c>
      <c r="N42" s="58">
        <v>0.32</v>
      </c>
      <c r="O42" s="58">
        <v>95.6</v>
      </c>
      <c r="P42" s="58">
        <v>1.3</v>
      </c>
      <c r="Q42" s="58">
        <v>1.36</v>
      </c>
      <c r="R42" s="58">
        <v>12.59</v>
      </c>
      <c r="S42" s="58">
        <v>2.09</v>
      </c>
      <c r="T42" s="58">
        <v>12.65</v>
      </c>
      <c r="U42" s="58">
        <v>46.95</v>
      </c>
      <c r="V42" s="58">
        <v>3.75</v>
      </c>
      <c r="W42" s="58">
        <v>1.46</v>
      </c>
      <c r="X42" s="58">
        <v>31.24</v>
      </c>
    </row>
    <row r="43" spans="1:24">
      <c r="A43" s="44" t="s">
        <v>214</v>
      </c>
      <c r="B43" s="54" t="s">
        <v>262</v>
      </c>
      <c r="C43" s="44"/>
      <c r="D43" s="58">
        <v>1386.86</v>
      </c>
      <c r="E43" s="69">
        <v>778.13</v>
      </c>
      <c r="F43" s="69">
        <v>1338.89</v>
      </c>
      <c r="G43">
        <v>45.22</v>
      </c>
      <c r="H43" s="58">
        <v>2.41</v>
      </c>
      <c r="I43">
        <v>27.3</v>
      </c>
      <c r="J43" s="58">
        <v>6.34</v>
      </c>
      <c r="K43" s="58">
        <v>1.1100000000000001</v>
      </c>
      <c r="L43" s="58">
        <v>46.88</v>
      </c>
      <c r="M43">
        <v>2.86</v>
      </c>
      <c r="N43" s="58">
        <v>4.29</v>
      </c>
      <c r="O43" s="58">
        <v>58.04</v>
      </c>
      <c r="P43">
        <v>2.04</v>
      </c>
      <c r="Q43" s="58">
        <v>1.68</v>
      </c>
      <c r="R43" s="58">
        <v>10.42</v>
      </c>
      <c r="S43">
        <v>0.7</v>
      </c>
      <c r="T43" s="58">
        <v>1.24</v>
      </c>
      <c r="U43">
        <v>41.82</v>
      </c>
      <c r="V43">
        <v>1.51</v>
      </c>
      <c r="W43" s="58">
        <v>1.46</v>
      </c>
      <c r="X43" s="58">
        <v>13.31</v>
      </c>
    </row>
    <row r="44" spans="1:24">
      <c r="A44" s="44" t="s">
        <v>341</v>
      </c>
      <c r="B44" s="54" t="s">
        <v>622</v>
      </c>
      <c r="C44" s="44"/>
      <c r="D44" s="58">
        <v>104.45</v>
      </c>
      <c r="E44" s="69">
        <v>242.76</v>
      </c>
      <c r="F44" s="69">
        <v>842.67</v>
      </c>
      <c r="G44">
        <v>1.74</v>
      </c>
      <c r="H44">
        <v>0.09</v>
      </c>
      <c r="I44">
        <v>0.68</v>
      </c>
      <c r="J44">
        <v>0</v>
      </c>
      <c r="K44">
        <v>1.1100000000000001</v>
      </c>
      <c r="L44">
        <v>0.26</v>
      </c>
      <c r="M44">
        <v>1.94</v>
      </c>
      <c r="N44">
        <v>1.21</v>
      </c>
      <c r="O44">
        <v>1.0900000000000001</v>
      </c>
      <c r="P44">
        <v>0.43</v>
      </c>
      <c r="Q44">
        <v>1.82</v>
      </c>
      <c r="R44">
        <v>0</v>
      </c>
      <c r="S44">
        <v>0</v>
      </c>
      <c r="T44">
        <v>3.1</v>
      </c>
      <c r="U44">
        <v>0</v>
      </c>
      <c r="V44">
        <v>0.02</v>
      </c>
      <c r="W44">
        <v>2.99</v>
      </c>
      <c r="X44">
        <v>0.51</v>
      </c>
    </row>
    <row r="45" spans="1:24">
      <c r="A45" s="44" t="s">
        <v>342</v>
      </c>
      <c r="B45" s="54" t="s">
        <v>623</v>
      </c>
      <c r="C45" s="44"/>
      <c r="D45" s="58">
        <v>290.08999999999997</v>
      </c>
      <c r="E45" s="69">
        <v>312.11</v>
      </c>
      <c r="F45" s="69">
        <v>305.52999999999997</v>
      </c>
      <c r="G45" s="58">
        <v>30.26</v>
      </c>
      <c r="H45">
        <v>7.84</v>
      </c>
      <c r="I45">
        <v>1.86</v>
      </c>
      <c r="J45" s="58">
        <v>4.8099999999999996</v>
      </c>
      <c r="K45">
        <v>2.1800000000000002</v>
      </c>
      <c r="L45">
        <v>0.26</v>
      </c>
      <c r="M45" s="58">
        <v>1.08</v>
      </c>
      <c r="N45">
        <v>2.02</v>
      </c>
      <c r="O45">
        <v>1.28</v>
      </c>
      <c r="P45" s="58">
        <v>10.71</v>
      </c>
      <c r="Q45">
        <v>3.74</v>
      </c>
      <c r="R45">
        <v>0.87</v>
      </c>
      <c r="S45" s="58">
        <v>0.03</v>
      </c>
      <c r="T45">
        <v>5.1100000000000003</v>
      </c>
      <c r="U45">
        <v>0.97</v>
      </c>
      <c r="V45" s="58">
        <v>28.16</v>
      </c>
      <c r="W45">
        <v>10.38</v>
      </c>
      <c r="X45">
        <v>0.97</v>
      </c>
    </row>
    <row r="46" spans="1:24">
      <c r="A46" s="44" t="s">
        <v>343</v>
      </c>
      <c r="B46" s="54" t="s">
        <v>624</v>
      </c>
      <c r="C46" s="44"/>
      <c r="D46" s="58">
        <v>31584.19</v>
      </c>
      <c r="E46" s="69">
        <v>31247.29</v>
      </c>
      <c r="F46" s="69">
        <v>41324.11</v>
      </c>
      <c r="G46" s="58">
        <v>3672.5</v>
      </c>
      <c r="H46" s="58">
        <v>570.75</v>
      </c>
      <c r="I46" s="58">
        <v>3045.52</v>
      </c>
      <c r="J46" s="58">
        <v>499.18</v>
      </c>
      <c r="K46" s="58">
        <v>426.47</v>
      </c>
      <c r="L46" s="58">
        <v>2869.92</v>
      </c>
      <c r="M46" s="58">
        <v>894</v>
      </c>
      <c r="N46" s="58">
        <v>520.91</v>
      </c>
      <c r="O46" s="58">
        <v>3607.59</v>
      </c>
      <c r="P46" s="58">
        <v>630.6</v>
      </c>
      <c r="Q46" s="58">
        <v>414.94</v>
      </c>
      <c r="R46" s="58">
        <v>2355.61</v>
      </c>
      <c r="S46" s="58">
        <v>499.96</v>
      </c>
      <c r="T46" s="58">
        <v>619.46</v>
      </c>
      <c r="U46" s="58">
        <v>3791.54</v>
      </c>
      <c r="V46" s="58">
        <v>523.47</v>
      </c>
      <c r="W46" s="58">
        <v>412.05</v>
      </c>
      <c r="X46" s="58">
        <v>3008.68</v>
      </c>
    </row>
    <row r="47" spans="1:24">
      <c r="A47" s="44" t="s">
        <v>344</v>
      </c>
      <c r="B47" s="54" t="s">
        <v>625</v>
      </c>
      <c r="C47" s="44"/>
      <c r="D47" s="58">
        <v>20421.32</v>
      </c>
      <c r="E47" s="69">
        <v>21546.67</v>
      </c>
      <c r="F47" s="69">
        <v>31452.69</v>
      </c>
      <c r="G47" s="58">
        <v>2034.93</v>
      </c>
      <c r="H47" s="58">
        <v>125.03</v>
      </c>
      <c r="I47" s="58">
        <v>2466.0500000000002</v>
      </c>
      <c r="J47" s="58">
        <v>150.35</v>
      </c>
      <c r="K47" s="58">
        <v>64.19</v>
      </c>
      <c r="L47" s="58">
        <v>2500.17</v>
      </c>
      <c r="M47" s="58">
        <v>407.27</v>
      </c>
      <c r="N47" s="58">
        <v>138.91999999999999</v>
      </c>
      <c r="O47" s="58">
        <v>3225.16</v>
      </c>
      <c r="P47" s="58">
        <v>235.57</v>
      </c>
      <c r="Q47" s="58">
        <v>167.9</v>
      </c>
      <c r="R47" s="58">
        <v>2099.58</v>
      </c>
      <c r="S47" s="58">
        <v>181.22</v>
      </c>
      <c r="T47" s="58">
        <v>302.16000000000003</v>
      </c>
      <c r="U47" s="58">
        <v>3427.09</v>
      </c>
      <c r="V47" s="58">
        <v>271.83999999999997</v>
      </c>
      <c r="W47" s="58">
        <v>66.510000000000005</v>
      </c>
      <c r="X47" s="58">
        <v>2653.98</v>
      </c>
    </row>
    <row r="48" spans="1:24">
      <c r="A48" s="44" t="s">
        <v>345</v>
      </c>
      <c r="B48" s="54" t="s">
        <v>265</v>
      </c>
      <c r="C48" s="44"/>
      <c r="D48" s="58">
        <v>9553.07</v>
      </c>
      <c r="E48" s="69">
        <v>9299.0499999999993</v>
      </c>
      <c r="F48" s="69">
        <v>14025.71</v>
      </c>
      <c r="G48" s="58">
        <v>943.02</v>
      </c>
      <c r="H48" s="58">
        <v>59.35</v>
      </c>
      <c r="I48" s="58">
        <v>814.04</v>
      </c>
      <c r="J48" s="58">
        <v>115.02</v>
      </c>
      <c r="K48" s="58">
        <v>47.48</v>
      </c>
      <c r="L48" s="58">
        <v>436.98</v>
      </c>
      <c r="M48" s="58">
        <v>244.32</v>
      </c>
      <c r="N48" s="58">
        <v>39.56</v>
      </c>
      <c r="O48" s="58">
        <v>920.11</v>
      </c>
      <c r="P48" s="58">
        <v>116.7</v>
      </c>
      <c r="Q48" s="58">
        <v>116.21</v>
      </c>
      <c r="R48" s="58">
        <v>472.82</v>
      </c>
      <c r="S48" s="58">
        <v>132.02000000000001</v>
      </c>
      <c r="T48" s="58">
        <v>129.51</v>
      </c>
      <c r="U48" s="58">
        <v>776.95</v>
      </c>
      <c r="V48" s="58">
        <v>158.62</v>
      </c>
      <c r="W48" s="58">
        <v>57.35</v>
      </c>
      <c r="X48" s="58">
        <v>886.14</v>
      </c>
    </row>
    <row r="49" spans="1:24">
      <c r="A49" s="44" t="s">
        <v>346</v>
      </c>
      <c r="B49" s="54" t="s">
        <v>266</v>
      </c>
      <c r="C49" s="44"/>
      <c r="D49" s="58">
        <v>10868.26</v>
      </c>
      <c r="E49" s="69">
        <v>12247.62</v>
      </c>
      <c r="F49" s="69">
        <v>17426.98</v>
      </c>
      <c r="G49" s="58">
        <v>1091.9100000000001</v>
      </c>
      <c r="H49" s="58">
        <v>65.680000000000007</v>
      </c>
      <c r="I49" s="58">
        <v>1652.01</v>
      </c>
      <c r="J49" s="58">
        <v>35.33</v>
      </c>
      <c r="K49" s="58">
        <v>16.71</v>
      </c>
      <c r="L49" s="58">
        <v>2063.19</v>
      </c>
      <c r="M49" s="58">
        <v>162.94999999999999</v>
      </c>
      <c r="N49" s="58">
        <v>99.36</v>
      </c>
      <c r="O49" s="58">
        <v>2305.0500000000002</v>
      </c>
      <c r="P49" s="58">
        <v>118.88</v>
      </c>
      <c r="Q49" s="58">
        <v>51.69</v>
      </c>
      <c r="R49" s="58">
        <v>1626.75</v>
      </c>
      <c r="S49" s="58">
        <v>49.2</v>
      </c>
      <c r="T49" s="58">
        <v>172.65</v>
      </c>
      <c r="U49" s="58">
        <v>2650.14</v>
      </c>
      <c r="V49" s="58">
        <v>113.22</v>
      </c>
      <c r="W49" s="58">
        <v>9.16</v>
      </c>
      <c r="X49" s="58">
        <v>1767.84</v>
      </c>
    </row>
    <row r="50" spans="1:24">
      <c r="A50" s="44" t="s">
        <v>347</v>
      </c>
      <c r="B50" s="54" t="s">
        <v>626</v>
      </c>
      <c r="C50" s="44"/>
      <c r="D50" s="58">
        <v>6266.95</v>
      </c>
      <c r="E50" s="69">
        <v>5845.53</v>
      </c>
      <c r="F50" s="69">
        <v>6158.35</v>
      </c>
      <c r="G50" s="58">
        <v>1212.92</v>
      </c>
      <c r="H50" s="58">
        <v>161.59</v>
      </c>
      <c r="I50" s="58">
        <v>300.41000000000003</v>
      </c>
      <c r="J50" s="58">
        <v>156</v>
      </c>
      <c r="K50" s="58">
        <v>159.05000000000001</v>
      </c>
      <c r="L50" s="58">
        <v>181.97</v>
      </c>
      <c r="M50" s="58">
        <v>194.03</v>
      </c>
      <c r="N50" s="58">
        <v>214.78</v>
      </c>
      <c r="O50" s="58">
        <v>259.92</v>
      </c>
      <c r="P50" s="58">
        <v>124.07</v>
      </c>
      <c r="Q50" s="58">
        <v>34.79</v>
      </c>
      <c r="R50" s="58">
        <v>123.38</v>
      </c>
      <c r="S50" s="58">
        <v>140.84</v>
      </c>
      <c r="T50" s="58">
        <v>93.42</v>
      </c>
      <c r="U50" s="58">
        <v>126.61</v>
      </c>
      <c r="V50" s="58">
        <v>95.03</v>
      </c>
      <c r="W50" s="58">
        <v>92.47</v>
      </c>
      <c r="X50" s="58">
        <v>141.68</v>
      </c>
    </row>
    <row r="51" spans="1:24">
      <c r="A51" s="44" t="s">
        <v>348</v>
      </c>
      <c r="B51" s="54" t="s">
        <v>627</v>
      </c>
      <c r="C51" s="44"/>
      <c r="D51" s="58">
        <v>815.78</v>
      </c>
      <c r="E51" s="69">
        <v>580.34</v>
      </c>
      <c r="F51" s="69">
        <v>1285.04</v>
      </c>
      <c r="G51" s="58">
        <v>102.53</v>
      </c>
      <c r="H51">
        <v>2.27</v>
      </c>
      <c r="I51">
        <v>14.44</v>
      </c>
      <c r="J51" s="58">
        <v>0.76</v>
      </c>
      <c r="K51">
        <v>57.55</v>
      </c>
      <c r="L51" s="58">
        <v>11.31</v>
      </c>
      <c r="M51" s="58">
        <v>15.49</v>
      </c>
      <c r="N51">
        <v>22.88</v>
      </c>
      <c r="O51">
        <v>20.100000000000001</v>
      </c>
      <c r="P51" s="58">
        <v>7.34</v>
      </c>
      <c r="Q51">
        <v>2.88</v>
      </c>
      <c r="R51">
        <v>5.64</v>
      </c>
      <c r="S51" s="58">
        <v>17.07</v>
      </c>
      <c r="T51">
        <v>2.94</v>
      </c>
      <c r="U51">
        <v>7.13</v>
      </c>
      <c r="V51" s="58">
        <v>1.69</v>
      </c>
      <c r="W51">
        <v>6.47</v>
      </c>
      <c r="X51">
        <v>9.14</v>
      </c>
    </row>
    <row r="52" spans="1:24">
      <c r="A52" s="44" t="s">
        <v>349</v>
      </c>
      <c r="B52" s="54" t="s">
        <v>628</v>
      </c>
      <c r="C52" s="44"/>
      <c r="D52" s="58">
        <v>41.55</v>
      </c>
      <c r="E52" s="69">
        <v>34.86</v>
      </c>
      <c r="F52" s="69">
        <v>49.34</v>
      </c>
      <c r="G52">
        <v>0.17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0.13</v>
      </c>
      <c r="O52">
        <v>0</v>
      </c>
      <c r="P52">
        <v>0</v>
      </c>
      <c r="Q52">
        <v>0.55000000000000004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1444.3</v>
      </c>
      <c r="E53" s="69">
        <v>2505.77</v>
      </c>
      <c r="F53" s="69">
        <v>1357.05</v>
      </c>
      <c r="G53" s="58">
        <v>263.05</v>
      </c>
      <c r="H53" s="58">
        <v>44.5</v>
      </c>
      <c r="I53" s="58">
        <v>108.89</v>
      </c>
      <c r="J53" s="58">
        <v>29.39</v>
      </c>
      <c r="K53" s="58">
        <v>35.56</v>
      </c>
      <c r="L53" s="58">
        <v>49.9</v>
      </c>
      <c r="M53" s="58">
        <v>39.25</v>
      </c>
      <c r="N53" s="58">
        <v>9.65</v>
      </c>
      <c r="O53" s="58">
        <v>37.340000000000003</v>
      </c>
      <c r="P53" s="58">
        <v>38.17</v>
      </c>
      <c r="Q53" s="58">
        <v>6.8</v>
      </c>
      <c r="R53" s="58">
        <v>23.85</v>
      </c>
      <c r="S53" s="58">
        <v>38.76</v>
      </c>
      <c r="T53" s="58">
        <v>30.24</v>
      </c>
      <c r="U53" s="58">
        <v>25.02</v>
      </c>
      <c r="V53" s="58">
        <v>16.59</v>
      </c>
      <c r="W53" s="58">
        <v>18.02</v>
      </c>
      <c r="X53" s="58">
        <v>25.06</v>
      </c>
    </row>
    <row r="54" spans="1:24">
      <c r="A54" s="44" t="s">
        <v>351</v>
      </c>
      <c r="B54" s="54" t="s">
        <v>300</v>
      </c>
      <c r="C54" s="44"/>
      <c r="D54" s="58">
        <v>3965.07</v>
      </c>
      <c r="E54" s="69">
        <v>2724.24</v>
      </c>
      <c r="F54" s="69">
        <v>3466.15</v>
      </c>
      <c r="G54" s="58">
        <v>847.17</v>
      </c>
      <c r="H54" s="58">
        <v>114.81</v>
      </c>
      <c r="I54" s="58">
        <v>177.08</v>
      </c>
      <c r="J54" s="58">
        <v>125.85</v>
      </c>
      <c r="K54" s="58">
        <v>65.94</v>
      </c>
      <c r="L54" s="58">
        <v>120.76</v>
      </c>
      <c r="M54" s="58">
        <v>139.29</v>
      </c>
      <c r="N54" s="58">
        <v>182.11</v>
      </c>
      <c r="O54" s="58">
        <v>202.49</v>
      </c>
      <c r="P54" s="58">
        <v>78.56</v>
      </c>
      <c r="Q54" s="58">
        <v>24.56</v>
      </c>
      <c r="R54" s="58">
        <v>93.89</v>
      </c>
      <c r="S54" s="58">
        <v>85.01</v>
      </c>
      <c r="T54" s="58">
        <v>60.25</v>
      </c>
      <c r="U54" s="58">
        <v>94.45</v>
      </c>
      <c r="V54" s="58">
        <v>76.75</v>
      </c>
      <c r="W54" s="58">
        <v>67.97</v>
      </c>
      <c r="X54" s="58">
        <v>107.48</v>
      </c>
    </row>
    <row r="55" spans="1:24">
      <c r="A55" s="44" t="s">
        <v>352</v>
      </c>
      <c r="B55" s="54" t="s">
        <v>630</v>
      </c>
      <c r="C55" s="44"/>
      <c r="D55">
        <v>0.26</v>
      </c>
      <c r="E55" s="69">
        <v>0.32</v>
      </c>
      <c r="F55">
        <v>0.76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936.4</v>
      </c>
      <c r="E56" s="69">
        <v>773.13</v>
      </c>
      <c r="F56" s="69">
        <v>730.48</v>
      </c>
      <c r="G56" s="58">
        <v>88.18</v>
      </c>
      <c r="H56" s="58">
        <v>18.809999999999999</v>
      </c>
      <c r="I56" s="58">
        <v>52.44</v>
      </c>
      <c r="J56" s="58">
        <v>19.25</v>
      </c>
      <c r="K56" s="58">
        <v>16.8</v>
      </c>
      <c r="L56" s="58">
        <v>40.79</v>
      </c>
      <c r="M56" s="58">
        <v>13.1</v>
      </c>
      <c r="N56" s="58">
        <v>30.59</v>
      </c>
      <c r="O56" s="58">
        <v>31.49</v>
      </c>
      <c r="P56" s="58">
        <v>23.06</v>
      </c>
      <c r="Q56" s="58">
        <v>11.91</v>
      </c>
      <c r="R56" s="58">
        <v>64.89</v>
      </c>
      <c r="S56" s="58">
        <v>46.02</v>
      </c>
      <c r="T56" s="58">
        <v>33.119999999999997</v>
      </c>
      <c r="U56" s="58">
        <v>54.91</v>
      </c>
      <c r="V56" s="58">
        <v>23.25</v>
      </c>
      <c r="W56" s="58">
        <v>54.15</v>
      </c>
      <c r="X56" s="58">
        <v>10.68</v>
      </c>
    </row>
    <row r="57" spans="1:24">
      <c r="A57" s="44" t="s">
        <v>354</v>
      </c>
      <c r="B57" s="54" t="s">
        <v>632</v>
      </c>
      <c r="C57" s="44"/>
      <c r="D57" s="58">
        <v>936.31</v>
      </c>
      <c r="E57" s="69">
        <v>772.64</v>
      </c>
      <c r="F57" s="69">
        <v>729.72</v>
      </c>
      <c r="G57" s="58">
        <v>88.18</v>
      </c>
      <c r="H57" s="58">
        <v>18.809999999999999</v>
      </c>
      <c r="I57" s="58">
        <v>52.44</v>
      </c>
      <c r="J57" s="58">
        <v>19.25</v>
      </c>
      <c r="K57" s="58">
        <v>16.8</v>
      </c>
      <c r="L57" s="58">
        <v>40.79</v>
      </c>
      <c r="M57" s="58">
        <v>13.1</v>
      </c>
      <c r="N57" s="58">
        <v>30.59</v>
      </c>
      <c r="O57" s="58">
        <v>31.49</v>
      </c>
      <c r="P57" s="58">
        <v>23.06</v>
      </c>
      <c r="Q57" s="58">
        <v>11.91</v>
      </c>
      <c r="R57" s="58">
        <v>64.89</v>
      </c>
      <c r="S57" s="58">
        <v>46.02</v>
      </c>
      <c r="T57" s="58">
        <v>33.119999999999997</v>
      </c>
      <c r="U57" s="58">
        <v>54.91</v>
      </c>
      <c r="V57" s="58">
        <v>23.25</v>
      </c>
      <c r="W57" s="58">
        <v>54.15</v>
      </c>
      <c r="X57" s="58">
        <v>10.68</v>
      </c>
    </row>
    <row r="58" spans="1:24">
      <c r="A58" s="44" t="s">
        <v>355</v>
      </c>
      <c r="B58" s="54" t="s">
        <v>633</v>
      </c>
      <c r="C58" s="44"/>
      <c r="D58">
        <v>0.1</v>
      </c>
      <c r="E58">
        <v>0.49</v>
      </c>
      <c r="F58">
        <v>0.76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3855.02</v>
      </c>
      <c r="E59" s="69">
        <v>2987.66</v>
      </c>
      <c r="F59" s="69">
        <v>2828.25</v>
      </c>
      <c r="G59" s="58">
        <v>336.03</v>
      </c>
      <c r="H59" s="58">
        <v>265.3</v>
      </c>
      <c r="I59" s="58">
        <v>226.41</v>
      </c>
      <c r="J59" s="58">
        <v>173.48</v>
      </c>
      <c r="K59" s="58">
        <v>186.37</v>
      </c>
      <c r="L59" s="58">
        <v>146.72</v>
      </c>
      <c r="M59" s="58">
        <v>279.52</v>
      </c>
      <c r="N59" s="58">
        <v>135.63</v>
      </c>
      <c r="O59" s="58">
        <v>91.01</v>
      </c>
      <c r="P59" s="58">
        <v>247.15</v>
      </c>
      <c r="Q59" s="58">
        <v>200.32</v>
      </c>
      <c r="R59" s="58">
        <v>67.760000000000005</v>
      </c>
      <c r="S59" s="58">
        <v>131.88</v>
      </c>
      <c r="T59" s="58">
        <v>190.59</v>
      </c>
      <c r="U59" s="58">
        <v>182.94</v>
      </c>
      <c r="V59" s="58">
        <v>133.32</v>
      </c>
      <c r="W59" s="58">
        <v>197.65</v>
      </c>
      <c r="X59" s="58">
        <v>202.35</v>
      </c>
    </row>
    <row r="60" spans="1:24">
      <c r="A60" s="44" t="s">
        <v>357</v>
      </c>
      <c r="B60" s="54" t="s">
        <v>634</v>
      </c>
      <c r="C60" s="44"/>
      <c r="D60" s="58">
        <v>48.84</v>
      </c>
      <c r="E60" s="69">
        <v>72.19</v>
      </c>
      <c r="F60" s="69">
        <v>109.61</v>
      </c>
      <c r="G60">
        <v>0</v>
      </c>
      <c r="H60">
        <v>0.37</v>
      </c>
      <c r="I60">
        <v>0</v>
      </c>
      <c r="J60">
        <v>0</v>
      </c>
      <c r="K60">
        <v>0.01</v>
      </c>
      <c r="L60">
        <v>0</v>
      </c>
      <c r="M60">
        <v>0</v>
      </c>
      <c r="N60">
        <v>0.79</v>
      </c>
      <c r="O60">
        <v>0</v>
      </c>
      <c r="P60">
        <v>0</v>
      </c>
      <c r="Q60">
        <v>0.33</v>
      </c>
      <c r="R60">
        <v>0</v>
      </c>
      <c r="S60">
        <v>0</v>
      </c>
      <c r="T60">
        <v>0.09</v>
      </c>
      <c r="U60">
        <v>0</v>
      </c>
      <c r="V60">
        <v>0</v>
      </c>
      <c r="W60">
        <v>1.54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220.47</v>
      </c>
      <c r="E61" s="69">
        <v>236.96</v>
      </c>
      <c r="F61" s="69">
        <v>298.70999999999998</v>
      </c>
      <c r="G61">
        <v>6.54</v>
      </c>
      <c r="H61">
        <v>21.91</v>
      </c>
      <c r="I61">
        <v>0.54</v>
      </c>
      <c r="J61">
        <v>15.37</v>
      </c>
      <c r="K61">
        <v>24.29</v>
      </c>
      <c r="L61">
        <v>0</v>
      </c>
      <c r="M61">
        <v>6.53</v>
      </c>
      <c r="N61">
        <v>18.5</v>
      </c>
      <c r="O61">
        <v>0.15</v>
      </c>
      <c r="P61">
        <v>33.21</v>
      </c>
      <c r="Q61">
        <v>18.18</v>
      </c>
      <c r="R61">
        <v>0</v>
      </c>
      <c r="S61">
        <v>8.69</v>
      </c>
      <c r="T61">
        <v>6.21</v>
      </c>
      <c r="U61">
        <v>0</v>
      </c>
      <c r="V61">
        <v>2.56</v>
      </c>
      <c r="W61">
        <v>8.27</v>
      </c>
      <c r="X61">
        <v>12.46</v>
      </c>
    </row>
    <row r="62" spans="1:24">
      <c r="A62" s="44" t="s">
        <v>359</v>
      </c>
      <c r="B62" s="54" t="s">
        <v>636</v>
      </c>
      <c r="C62" s="44"/>
      <c r="D62" s="58">
        <v>3580.08</v>
      </c>
      <c r="E62" s="69">
        <v>2669.56</v>
      </c>
      <c r="F62" s="69">
        <v>2400.36</v>
      </c>
      <c r="G62" s="58">
        <v>329.49</v>
      </c>
      <c r="H62" s="58">
        <v>243.02</v>
      </c>
      <c r="I62" s="58">
        <v>225.87</v>
      </c>
      <c r="J62" s="58">
        <v>158.12</v>
      </c>
      <c r="K62" s="58">
        <v>162.07</v>
      </c>
      <c r="L62" s="58">
        <v>146.72</v>
      </c>
      <c r="M62" s="58">
        <v>272.99</v>
      </c>
      <c r="N62" s="58">
        <v>116.33</v>
      </c>
      <c r="O62" s="58">
        <v>90.85</v>
      </c>
      <c r="P62" s="58">
        <v>213.94</v>
      </c>
      <c r="Q62" s="58">
        <v>181.81</v>
      </c>
      <c r="R62" s="58">
        <v>67.760000000000005</v>
      </c>
      <c r="S62" s="58">
        <v>123.2</v>
      </c>
      <c r="T62" s="58">
        <v>184.28</v>
      </c>
      <c r="U62" s="58">
        <v>182.94</v>
      </c>
      <c r="V62" s="58">
        <v>130.76</v>
      </c>
      <c r="W62" s="58">
        <v>187.84</v>
      </c>
      <c r="X62" s="58">
        <v>189.89</v>
      </c>
    </row>
    <row r="63" spans="1:24">
      <c r="A63" s="44" t="s">
        <v>360</v>
      </c>
      <c r="B63" s="54" t="s">
        <v>637</v>
      </c>
      <c r="C63" s="44"/>
      <c r="D63" s="58">
        <v>5.63</v>
      </c>
      <c r="E63" s="69">
        <v>8.9600000000000009</v>
      </c>
      <c r="F63" s="69">
        <v>19.579999999999998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104.48</v>
      </c>
      <c r="E64" s="69">
        <v>94.3</v>
      </c>
      <c r="F64" s="69">
        <v>154.35</v>
      </c>
      <c r="G64">
        <v>0.44</v>
      </c>
      <c r="H64">
        <v>0.02</v>
      </c>
      <c r="I64">
        <v>0.21</v>
      </c>
      <c r="J64">
        <v>0.09</v>
      </c>
      <c r="K64">
        <v>0.06</v>
      </c>
      <c r="L64">
        <v>0.27</v>
      </c>
      <c r="M64">
        <v>0.09</v>
      </c>
      <c r="N64">
        <v>1</v>
      </c>
      <c r="O64">
        <v>0</v>
      </c>
      <c r="P64">
        <v>0.74</v>
      </c>
      <c r="Q64">
        <v>0.03</v>
      </c>
      <c r="R64">
        <v>0</v>
      </c>
      <c r="S64">
        <v>0</v>
      </c>
      <c r="T64">
        <v>0.17</v>
      </c>
      <c r="U64">
        <v>0</v>
      </c>
      <c r="V64">
        <v>0.03</v>
      </c>
      <c r="W64">
        <v>1.27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104.48</v>
      </c>
      <c r="E65" s="69">
        <v>94.3</v>
      </c>
      <c r="F65" s="69">
        <v>154.35</v>
      </c>
      <c r="G65">
        <v>0.44</v>
      </c>
      <c r="H65">
        <v>0.02</v>
      </c>
      <c r="I65">
        <v>0.21</v>
      </c>
      <c r="J65">
        <v>0.09</v>
      </c>
      <c r="K65">
        <v>0.06</v>
      </c>
      <c r="L65">
        <v>0.27</v>
      </c>
      <c r="M65">
        <v>0.09</v>
      </c>
      <c r="N65">
        <v>1</v>
      </c>
      <c r="O65">
        <v>0</v>
      </c>
      <c r="P65">
        <v>0.74</v>
      </c>
      <c r="Q65">
        <v>0.03</v>
      </c>
      <c r="R65">
        <v>0</v>
      </c>
      <c r="S65">
        <v>0</v>
      </c>
      <c r="T65">
        <v>0.17</v>
      </c>
      <c r="U65">
        <v>0</v>
      </c>
      <c r="V65">
        <v>0.03</v>
      </c>
      <c r="W65">
        <v>1.27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4175.95</v>
      </c>
      <c r="E66" s="69">
        <v>2686.19</v>
      </c>
      <c r="F66" s="69">
        <v>3157.42</v>
      </c>
      <c r="G66" s="58">
        <v>830.68</v>
      </c>
      <c r="H66" s="58">
        <v>155.69999999999999</v>
      </c>
      <c r="I66" s="58">
        <v>300.74</v>
      </c>
      <c r="J66" s="58">
        <v>23.8</v>
      </c>
      <c r="K66" s="58">
        <v>148.25</v>
      </c>
      <c r="L66" s="58">
        <v>121.47</v>
      </c>
      <c r="M66" s="58">
        <v>73.16</v>
      </c>
      <c r="N66" s="58">
        <v>102.63</v>
      </c>
      <c r="O66" s="58">
        <v>142.38</v>
      </c>
      <c r="P66" s="58">
        <v>95.14</v>
      </c>
      <c r="Q66" s="58">
        <v>64.53</v>
      </c>
      <c r="R66" s="58">
        <v>131.65</v>
      </c>
      <c r="S66" s="58">
        <v>106.25</v>
      </c>
      <c r="T66" s="58">
        <v>118.55</v>
      </c>
      <c r="U66" s="58">
        <v>138.61000000000001</v>
      </c>
      <c r="V66" s="58">
        <v>28.23</v>
      </c>
      <c r="W66" s="58">
        <v>52.6</v>
      </c>
      <c r="X66" s="58">
        <v>138.07</v>
      </c>
    </row>
    <row r="67" spans="1:24">
      <c r="A67" s="44" t="s">
        <v>364</v>
      </c>
      <c r="B67" s="54" t="s">
        <v>639</v>
      </c>
      <c r="C67" s="44"/>
      <c r="D67" s="58">
        <v>13.72</v>
      </c>
      <c r="E67" s="69">
        <v>23.54</v>
      </c>
      <c r="F67" s="69">
        <v>69.27</v>
      </c>
      <c r="G67">
        <v>0.01</v>
      </c>
      <c r="H67">
        <v>0.01</v>
      </c>
      <c r="I67">
        <v>0</v>
      </c>
      <c r="J67">
        <v>0.01</v>
      </c>
      <c r="K67">
        <v>0</v>
      </c>
      <c r="L67">
        <v>0</v>
      </c>
      <c r="M67">
        <v>1.67</v>
      </c>
      <c r="N67">
        <v>7.0000000000000007E-2</v>
      </c>
      <c r="O67">
        <v>0</v>
      </c>
      <c r="P67">
        <v>0</v>
      </c>
      <c r="Q67">
        <v>0.37</v>
      </c>
      <c r="R67">
        <v>0</v>
      </c>
      <c r="S67">
        <v>0.22</v>
      </c>
      <c r="T67">
        <v>3.84</v>
      </c>
      <c r="U67">
        <v>0</v>
      </c>
      <c r="V67">
        <v>0</v>
      </c>
      <c r="W67">
        <v>0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13.72</v>
      </c>
      <c r="E68" s="69">
        <v>23.54</v>
      </c>
      <c r="F68" s="69">
        <v>69.27</v>
      </c>
      <c r="G68">
        <v>0.01</v>
      </c>
      <c r="H68">
        <v>0.01</v>
      </c>
      <c r="I68">
        <v>0</v>
      </c>
      <c r="J68">
        <v>0.01</v>
      </c>
      <c r="K68">
        <v>0</v>
      </c>
      <c r="L68">
        <v>0</v>
      </c>
      <c r="M68">
        <v>1.67</v>
      </c>
      <c r="N68">
        <v>7.0000000000000007E-2</v>
      </c>
      <c r="O68">
        <v>0</v>
      </c>
      <c r="P68">
        <v>0</v>
      </c>
      <c r="Q68">
        <v>0.37</v>
      </c>
      <c r="R68">
        <v>0</v>
      </c>
      <c r="S68">
        <v>0.22</v>
      </c>
      <c r="T68">
        <v>3.84</v>
      </c>
      <c r="U68">
        <v>0</v>
      </c>
      <c r="V68">
        <v>0</v>
      </c>
      <c r="W68">
        <v>0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4152.12</v>
      </c>
      <c r="E69" s="69">
        <v>2636.82</v>
      </c>
      <c r="F69" s="69">
        <v>3066.48</v>
      </c>
      <c r="G69" s="58">
        <v>830.65</v>
      </c>
      <c r="H69" s="58">
        <v>155.69</v>
      </c>
      <c r="I69" s="58">
        <v>300.74</v>
      </c>
      <c r="J69" s="58">
        <v>23.79</v>
      </c>
      <c r="K69" s="58">
        <v>148.25</v>
      </c>
      <c r="L69" s="58">
        <v>121.47</v>
      </c>
      <c r="M69" s="58">
        <v>71.489999999999995</v>
      </c>
      <c r="N69" s="58">
        <v>102.56</v>
      </c>
      <c r="O69" s="58">
        <v>142.38</v>
      </c>
      <c r="P69" s="58">
        <v>95.14</v>
      </c>
      <c r="Q69" s="58">
        <v>64.17</v>
      </c>
      <c r="R69" s="58">
        <v>131.65</v>
      </c>
      <c r="S69" s="58">
        <v>106.02</v>
      </c>
      <c r="T69" s="58">
        <v>114.71</v>
      </c>
      <c r="U69" s="58">
        <v>138.61000000000001</v>
      </c>
      <c r="V69" s="58">
        <v>28.23</v>
      </c>
      <c r="W69" s="58">
        <v>52.6</v>
      </c>
      <c r="X69" s="58">
        <v>138.07</v>
      </c>
    </row>
    <row r="70" spans="1:24">
      <c r="A70" s="44" t="s">
        <v>367</v>
      </c>
      <c r="B70" s="54" t="s">
        <v>641</v>
      </c>
      <c r="C70" s="44"/>
      <c r="D70" s="58">
        <v>94.36</v>
      </c>
      <c r="E70" s="69">
        <v>73.27</v>
      </c>
      <c r="F70" s="69">
        <v>91.3</v>
      </c>
      <c r="G70">
        <v>7.83</v>
      </c>
      <c r="H70" s="58">
        <v>0.37</v>
      </c>
      <c r="I70" s="58">
        <v>3.55</v>
      </c>
      <c r="J70">
        <v>0.04</v>
      </c>
      <c r="K70" s="58">
        <v>0.01</v>
      </c>
      <c r="L70" s="58">
        <v>1.47</v>
      </c>
      <c r="M70">
        <v>0.38</v>
      </c>
      <c r="N70" s="58">
        <v>0.06</v>
      </c>
      <c r="O70" s="58">
        <v>1.98</v>
      </c>
      <c r="P70">
        <v>0.2</v>
      </c>
      <c r="Q70" s="58">
        <v>0.14000000000000001</v>
      </c>
      <c r="R70" s="58">
        <v>0.18</v>
      </c>
      <c r="S70">
        <v>0.05</v>
      </c>
      <c r="T70" s="58">
        <v>0.19</v>
      </c>
      <c r="U70" s="58">
        <v>6.58</v>
      </c>
      <c r="V70" s="58">
        <v>0.2</v>
      </c>
      <c r="W70" s="58">
        <v>5.97</v>
      </c>
      <c r="X70" s="58">
        <v>0.86</v>
      </c>
    </row>
    <row r="71" spans="1:24">
      <c r="A71" s="44" t="s">
        <v>368</v>
      </c>
      <c r="B71" s="54" t="s">
        <v>642</v>
      </c>
      <c r="C71" s="44"/>
      <c r="D71" s="58">
        <v>2885.66</v>
      </c>
      <c r="E71" s="69">
        <v>1778.47</v>
      </c>
      <c r="F71" s="69">
        <v>2260.2399999999998</v>
      </c>
      <c r="G71" s="58">
        <v>440.54</v>
      </c>
      <c r="H71" s="58">
        <v>81.08</v>
      </c>
      <c r="I71" s="58">
        <v>216.03</v>
      </c>
      <c r="J71" s="58">
        <v>22.02</v>
      </c>
      <c r="K71" s="58">
        <v>146.93</v>
      </c>
      <c r="L71" s="58">
        <v>38.799999999999997</v>
      </c>
      <c r="M71" s="58">
        <v>49.04</v>
      </c>
      <c r="N71" s="58">
        <v>74.11</v>
      </c>
      <c r="O71" s="58">
        <v>95.28</v>
      </c>
      <c r="P71" s="58">
        <v>73.17</v>
      </c>
      <c r="Q71" s="58">
        <v>38.78</v>
      </c>
      <c r="R71" s="58">
        <v>44.87</v>
      </c>
      <c r="S71" s="58">
        <v>84.58</v>
      </c>
      <c r="T71" s="58">
        <v>106.15</v>
      </c>
      <c r="U71" s="58">
        <v>86.91</v>
      </c>
      <c r="V71" s="58">
        <v>19.45</v>
      </c>
      <c r="W71" s="58">
        <v>46.61</v>
      </c>
      <c r="X71" s="58">
        <v>42.18</v>
      </c>
    </row>
    <row r="72" spans="1:24">
      <c r="A72" s="44" t="s">
        <v>369</v>
      </c>
      <c r="B72" s="54" t="s">
        <v>643</v>
      </c>
      <c r="C72" s="44"/>
      <c r="D72" s="58">
        <v>1172.0999999999999</v>
      </c>
      <c r="E72" s="69">
        <v>785.08</v>
      </c>
      <c r="F72" s="69">
        <v>714.93</v>
      </c>
      <c r="G72" s="58">
        <v>382.28</v>
      </c>
      <c r="H72">
        <v>74.239999999999995</v>
      </c>
      <c r="I72">
        <v>81.16</v>
      </c>
      <c r="J72" s="58">
        <v>1.74</v>
      </c>
      <c r="K72">
        <v>1.3</v>
      </c>
      <c r="L72" s="58">
        <v>81.2</v>
      </c>
      <c r="M72" s="58">
        <v>22.07</v>
      </c>
      <c r="N72">
        <v>28.39</v>
      </c>
      <c r="O72">
        <v>45.11</v>
      </c>
      <c r="P72" s="58">
        <v>21.76</v>
      </c>
      <c r="Q72">
        <v>25.24</v>
      </c>
      <c r="R72" s="58">
        <v>86.59</v>
      </c>
      <c r="S72" s="58">
        <v>21.4</v>
      </c>
      <c r="T72" s="58">
        <v>8.36</v>
      </c>
      <c r="U72">
        <v>45.12</v>
      </c>
      <c r="V72" s="58">
        <v>8.58</v>
      </c>
      <c r="W72">
        <v>0.02</v>
      </c>
      <c r="X72">
        <v>95.03</v>
      </c>
    </row>
    <row r="73" spans="1:24">
      <c r="A73" s="44" t="s">
        <v>370</v>
      </c>
      <c r="B73" s="54" t="s">
        <v>644</v>
      </c>
      <c r="C73" s="44"/>
      <c r="D73">
        <v>10.11</v>
      </c>
      <c r="E73" s="69">
        <v>25.83</v>
      </c>
      <c r="F73" s="69">
        <v>21.67</v>
      </c>
      <c r="G73">
        <v>0.02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10.11</v>
      </c>
      <c r="E74" s="69">
        <v>25.83</v>
      </c>
      <c r="F74" s="69">
        <v>21.67</v>
      </c>
      <c r="G74">
        <v>0.02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22037.84</v>
      </c>
      <c r="E75" s="69">
        <v>18395.57</v>
      </c>
      <c r="F75" s="69">
        <v>23593.03</v>
      </c>
      <c r="G75" s="58">
        <v>1767.71</v>
      </c>
      <c r="H75" s="58">
        <v>568.80999999999995</v>
      </c>
      <c r="I75" s="58">
        <v>766.2</v>
      </c>
      <c r="J75" s="58">
        <v>238.15</v>
      </c>
      <c r="K75" s="58">
        <v>257.23</v>
      </c>
      <c r="L75" s="58">
        <v>522.71</v>
      </c>
      <c r="M75" s="58">
        <v>238.13</v>
      </c>
      <c r="N75" s="58">
        <v>349.42</v>
      </c>
      <c r="O75" s="58">
        <v>715.86</v>
      </c>
      <c r="P75" s="58">
        <v>336</v>
      </c>
      <c r="Q75" s="58">
        <v>309.77999999999997</v>
      </c>
      <c r="R75" s="58">
        <v>221.16</v>
      </c>
      <c r="S75" s="58">
        <v>496.15</v>
      </c>
      <c r="T75" s="58">
        <v>391.24</v>
      </c>
      <c r="U75" s="58">
        <v>377.29</v>
      </c>
      <c r="V75" s="58">
        <v>269.10000000000002</v>
      </c>
      <c r="W75" s="58">
        <v>357.9</v>
      </c>
      <c r="X75" s="58">
        <v>555.27</v>
      </c>
    </row>
    <row r="76" spans="1:24">
      <c r="A76" s="44" t="s">
        <v>373</v>
      </c>
      <c r="B76" s="54" t="s">
        <v>646</v>
      </c>
      <c r="C76" s="44"/>
      <c r="D76" s="58">
        <v>3769.19</v>
      </c>
      <c r="E76" s="69">
        <v>2882.29</v>
      </c>
      <c r="F76" s="69">
        <v>4173.26</v>
      </c>
      <c r="G76" s="58">
        <v>293.88</v>
      </c>
      <c r="H76" s="58">
        <v>63.36</v>
      </c>
      <c r="I76" s="58">
        <v>44.81</v>
      </c>
      <c r="J76" s="58">
        <v>72.98</v>
      </c>
      <c r="K76" s="58">
        <v>40.61</v>
      </c>
      <c r="L76" s="58">
        <v>29.45</v>
      </c>
      <c r="M76" s="58">
        <v>34.119999999999997</v>
      </c>
      <c r="N76" s="58">
        <v>43.36</v>
      </c>
      <c r="O76" s="58">
        <v>7.27</v>
      </c>
      <c r="P76" s="58">
        <v>21.11</v>
      </c>
      <c r="Q76" s="58">
        <v>75.67</v>
      </c>
      <c r="R76" s="58">
        <v>9.17</v>
      </c>
      <c r="S76" s="58">
        <v>46.96</v>
      </c>
      <c r="T76" s="58">
        <v>62.04</v>
      </c>
      <c r="U76" s="58">
        <v>5.05</v>
      </c>
      <c r="V76" s="58">
        <v>50.51</v>
      </c>
      <c r="W76" s="58">
        <v>30.85</v>
      </c>
      <c r="X76" s="58">
        <v>19.43</v>
      </c>
    </row>
    <row r="77" spans="1:24">
      <c r="A77" s="44" t="s">
        <v>374</v>
      </c>
      <c r="B77" s="54" t="s">
        <v>647</v>
      </c>
      <c r="C77" s="44"/>
      <c r="D77" s="58">
        <v>3148.56</v>
      </c>
      <c r="E77" s="69">
        <v>2328.42</v>
      </c>
      <c r="F77" s="69">
        <v>3403.85</v>
      </c>
      <c r="G77" s="58">
        <v>242.86</v>
      </c>
      <c r="H77" s="58">
        <v>49.01</v>
      </c>
      <c r="I77" s="58">
        <v>42.04</v>
      </c>
      <c r="J77" s="58">
        <v>58.81</v>
      </c>
      <c r="K77" s="58">
        <v>39.47</v>
      </c>
      <c r="L77" s="58">
        <v>29.45</v>
      </c>
      <c r="M77" s="58">
        <v>20.02</v>
      </c>
      <c r="N77" s="58">
        <v>35.19</v>
      </c>
      <c r="O77" s="58">
        <v>7.27</v>
      </c>
      <c r="P77" s="58">
        <v>17.29</v>
      </c>
      <c r="Q77" s="58">
        <v>36.19</v>
      </c>
      <c r="R77" s="58">
        <v>9.17</v>
      </c>
      <c r="S77" s="58">
        <v>41.71</v>
      </c>
      <c r="T77" s="58">
        <v>58.78</v>
      </c>
      <c r="U77" s="58">
        <v>5.05</v>
      </c>
      <c r="V77" s="58">
        <v>34.33</v>
      </c>
      <c r="W77" s="58">
        <v>26.08</v>
      </c>
      <c r="X77" s="58">
        <v>18.02</v>
      </c>
    </row>
    <row r="78" spans="1:24">
      <c r="A78" s="44" t="s">
        <v>375</v>
      </c>
      <c r="B78" s="54" t="s">
        <v>648</v>
      </c>
      <c r="C78" s="44"/>
      <c r="D78" s="58">
        <v>420</v>
      </c>
      <c r="E78" s="69">
        <v>277.64</v>
      </c>
      <c r="F78" s="69">
        <v>379.97</v>
      </c>
      <c r="G78">
        <v>44.84</v>
      </c>
      <c r="H78">
        <v>4.5999999999999996</v>
      </c>
      <c r="I78" s="58">
        <v>0.28999999999999998</v>
      </c>
      <c r="J78">
        <v>5.39</v>
      </c>
      <c r="K78">
        <v>0.96</v>
      </c>
      <c r="L78" s="58">
        <v>0</v>
      </c>
      <c r="M78">
        <v>2.44</v>
      </c>
      <c r="N78">
        <v>1.96</v>
      </c>
      <c r="O78" s="58">
        <v>0</v>
      </c>
      <c r="P78">
        <v>1.48</v>
      </c>
      <c r="Q78">
        <v>1.94</v>
      </c>
      <c r="R78" s="58">
        <v>0</v>
      </c>
      <c r="S78">
        <v>4.92</v>
      </c>
      <c r="T78">
        <v>0.66</v>
      </c>
      <c r="U78" s="58">
        <v>0</v>
      </c>
      <c r="V78">
        <v>12.7</v>
      </c>
      <c r="W78">
        <v>4.12</v>
      </c>
      <c r="X78" s="58">
        <v>0</v>
      </c>
    </row>
    <row r="79" spans="1:24">
      <c r="A79" s="44" t="s">
        <v>376</v>
      </c>
      <c r="B79" s="54" t="s">
        <v>649</v>
      </c>
      <c r="C79" s="44"/>
      <c r="D79" s="58">
        <v>200.63</v>
      </c>
      <c r="E79" s="69">
        <v>276.23</v>
      </c>
      <c r="F79" s="69">
        <v>389.43</v>
      </c>
      <c r="G79" s="58">
        <v>6.18</v>
      </c>
      <c r="H79">
        <v>9.75</v>
      </c>
      <c r="I79">
        <v>2.4700000000000002</v>
      </c>
      <c r="J79" s="58">
        <v>8.7799999999999994</v>
      </c>
      <c r="K79" s="69">
        <v>0.18</v>
      </c>
      <c r="L79">
        <v>0</v>
      </c>
      <c r="M79" s="58">
        <v>11.65</v>
      </c>
      <c r="N79">
        <v>6.21</v>
      </c>
      <c r="O79">
        <v>0</v>
      </c>
      <c r="P79" s="58">
        <v>2.34</v>
      </c>
      <c r="Q79" s="58">
        <v>37.54</v>
      </c>
      <c r="R79">
        <v>0</v>
      </c>
      <c r="S79" s="58">
        <v>0.32</v>
      </c>
      <c r="T79">
        <v>2.6</v>
      </c>
      <c r="U79">
        <v>0</v>
      </c>
      <c r="V79" s="58">
        <v>3.49</v>
      </c>
      <c r="W79" s="58">
        <v>0.65</v>
      </c>
      <c r="X79">
        <v>1.41</v>
      </c>
    </row>
    <row r="80" spans="1:24">
      <c r="A80" s="44" t="s">
        <v>377</v>
      </c>
      <c r="B80" s="54" t="s">
        <v>650</v>
      </c>
      <c r="C80" s="44"/>
      <c r="D80" s="58">
        <v>18268.650000000001</v>
      </c>
      <c r="E80" s="69">
        <v>15513.28</v>
      </c>
      <c r="F80" s="69">
        <v>19419.77</v>
      </c>
      <c r="G80" s="58">
        <v>1473.83</v>
      </c>
      <c r="H80" s="58">
        <v>505.45</v>
      </c>
      <c r="I80" s="58">
        <v>721.39</v>
      </c>
      <c r="J80" s="58">
        <v>165.17</v>
      </c>
      <c r="K80" s="58">
        <v>216.62</v>
      </c>
      <c r="L80" s="58">
        <v>493.25</v>
      </c>
      <c r="M80" s="58">
        <v>204.02</v>
      </c>
      <c r="N80" s="58">
        <v>306.06</v>
      </c>
      <c r="O80" s="58">
        <v>708.59</v>
      </c>
      <c r="P80" s="58">
        <v>314.89999999999998</v>
      </c>
      <c r="Q80" s="58">
        <v>234.11</v>
      </c>
      <c r="R80" s="58">
        <v>211.99</v>
      </c>
      <c r="S80" s="58">
        <v>449.19</v>
      </c>
      <c r="T80" s="58">
        <v>329.19</v>
      </c>
      <c r="U80" s="58">
        <v>372.23</v>
      </c>
      <c r="V80" s="58">
        <v>218.59</v>
      </c>
      <c r="W80" s="58">
        <v>327.05</v>
      </c>
      <c r="X80" s="58">
        <v>535.83000000000004</v>
      </c>
    </row>
    <row r="81" spans="1:24">
      <c r="A81" s="44" t="s">
        <v>378</v>
      </c>
      <c r="B81" s="54" t="s">
        <v>651</v>
      </c>
      <c r="C81" s="44"/>
      <c r="D81" s="58">
        <v>7860.35</v>
      </c>
      <c r="E81" s="69">
        <v>5951.89</v>
      </c>
      <c r="F81" s="69">
        <v>7553.36</v>
      </c>
      <c r="G81" s="58">
        <v>497.76</v>
      </c>
      <c r="H81" s="58">
        <v>255.14</v>
      </c>
      <c r="I81" s="58">
        <v>327.81</v>
      </c>
      <c r="J81" s="58">
        <v>25.45</v>
      </c>
      <c r="K81" s="58">
        <v>69.03</v>
      </c>
      <c r="L81" s="58">
        <v>141.93</v>
      </c>
      <c r="M81" s="58">
        <v>70.650000000000006</v>
      </c>
      <c r="N81" s="58">
        <v>178.94</v>
      </c>
      <c r="O81" s="58">
        <v>275.87</v>
      </c>
      <c r="P81" s="58">
        <v>105.71</v>
      </c>
      <c r="Q81" s="58">
        <v>42.74</v>
      </c>
      <c r="R81" s="58">
        <v>56.4</v>
      </c>
      <c r="S81" s="58">
        <v>85.64</v>
      </c>
      <c r="T81" s="58">
        <v>166.19</v>
      </c>
      <c r="U81" s="58">
        <v>72.75</v>
      </c>
      <c r="V81" s="58">
        <v>62.66</v>
      </c>
      <c r="W81" s="58">
        <v>153.84</v>
      </c>
      <c r="X81" s="58">
        <v>135.18</v>
      </c>
    </row>
    <row r="82" spans="1:24">
      <c r="A82" s="44" t="s">
        <v>379</v>
      </c>
      <c r="B82" s="54" t="s">
        <v>306</v>
      </c>
      <c r="C82" s="44"/>
      <c r="D82" s="58">
        <v>9558.49</v>
      </c>
      <c r="E82" s="69">
        <v>8509.9699999999993</v>
      </c>
      <c r="F82" s="69">
        <v>10555.47</v>
      </c>
      <c r="G82" s="58">
        <v>960.3</v>
      </c>
      <c r="H82" s="58">
        <v>231.46</v>
      </c>
      <c r="I82" s="58">
        <v>391.92</v>
      </c>
      <c r="J82" s="58">
        <v>133.69</v>
      </c>
      <c r="K82" s="58">
        <v>143.01</v>
      </c>
      <c r="L82" s="58">
        <v>300.63</v>
      </c>
      <c r="M82" s="58">
        <v>120.73</v>
      </c>
      <c r="N82" s="58">
        <v>114.65</v>
      </c>
      <c r="O82" s="58">
        <v>423.76</v>
      </c>
      <c r="P82" s="58">
        <v>163.55000000000001</v>
      </c>
      <c r="Q82" s="58">
        <v>176.06</v>
      </c>
      <c r="R82" s="58">
        <v>153.88</v>
      </c>
      <c r="S82" s="58">
        <v>354.85</v>
      </c>
      <c r="T82" s="58">
        <v>140.63999999999999</v>
      </c>
      <c r="U82" s="58">
        <v>262.74</v>
      </c>
      <c r="V82" s="58">
        <v>139.32</v>
      </c>
      <c r="W82" s="58">
        <v>132.26</v>
      </c>
      <c r="X82" s="58">
        <v>375.18</v>
      </c>
    </row>
    <row r="83" spans="1:24">
      <c r="A83" s="44" t="s">
        <v>380</v>
      </c>
      <c r="B83" s="54" t="s">
        <v>652</v>
      </c>
      <c r="C83" s="44"/>
      <c r="D83" s="58">
        <v>849.81</v>
      </c>
      <c r="E83" s="69">
        <v>1051.43</v>
      </c>
      <c r="F83" s="69">
        <v>1310.94</v>
      </c>
      <c r="G83" s="58">
        <v>15.77</v>
      </c>
      <c r="H83" s="58">
        <v>18.850000000000001</v>
      </c>
      <c r="I83" s="58">
        <v>1.67</v>
      </c>
      <c r="J83" s="58">
        <v>6.04</v>
      </c>
      <c r="K83" s="58">
        <v>4.59</v>
      </c>
      <c r="L83" s="58">
        <v>50.7</v>
      </c>
      <c r="M83" s="58">
        <v>12.63</v>
      </c>
      <c r="N83" s="58">
        <v>12.47</v>
      </c>
      <c r="O83" s="58">
        <v>8.9600000000000009</v>
      </c>
      <c r="P83" s="58">
        <v>45.63</v>
      </c>
      <c r="Q83" s="58">
        <v>15.31</v>
      </c>
      <c r="R83" s="58">
        <v>1.71</v>
      </c>
      <c r="S83" s="58">
        <v>8.69</v>
      </c>
      <c r="T83" s="58">
        <v>22.35</v>
      </c>
      <c r="U83" s="58">
        <v>36.74</v>
      </c>
      <c r="V83" s="58">
        <v>16.600000000000001</v>
      </c>
      <c r="W83" s="58">
        <v>40.950000000000003</v>
      </c>
      <c r="X83" s="58">
        <v>25.47</v>
      </c>
    </row>
    <row r="84" spans="1:24">
      <c r="A84" s="44" t="s">
        <v>381</v>
      </c>
      <c r="B84" s="54" t="s">
        <v>653</v>
      </c>
      <c r="C84" s="44"/>
      <c r="D84" s="58">
        <v>31582.98</v>
      </c>
      <c r="E84" s="69">
        <v>27156.25</v>
      </c>
      <c r="F84" s="69">
        <v>24271.38</v>
      </c>
      <c r="G84" s="58">
        <v>4284.13</v>
      </c>
      <c r="H84" s="58">
        <v>276.16000000000003</v>
      </c>
      <c r="I84" s="58">
        <v>1817.5</v>
      </c>
      <c r="J84" s="58">
        <v>164.58</v>
      </c>
      <c r="K84" s="58">
        <v>152.88999999999999</v>
      </c>
      <c r="L84" s="58">
        <v>1220.0899999999999</v>
      </c>
      <c r="M84" s="58">
        <v>526.11</v>
      </c>
      <c r="N84" s="58">
        <v>367.3</v>
      </c>
      <c r="O84" s="58">
        <v>1594.89</v>
      </c>
      <c r="P84" s="58">
        <v>622.19000000000005</v>
      </c>
      <c r="Q84" s="58">
        <v>239.43</v>
      </c>
      <c r="R84" s="58">
        <v>1282.01</v>
      </c>
      <c r="S84" s="58">
        <v>1301.8399999999999</v>
      </c>
      <c r="T84" s="58">
        <v>428.86</v>
      </c>
      <c r="U84" s="58">
        <v>1767.79</v>
      </c>
      <c r="V84" s="58">
        <v>743.72</v>
      </c>
      <c r="W84" s="58">
        <v>277.29000000000002</v>
      </c>
      <c r="X84" s="58">
        <v>1575.39</v>
      </c>
    </row>
    <row r="85" spans="1:24">
      <c r="A85" s="44" t="s">
        <v>382</v>
      </c>
      <c r="B85" s="54" t="s">
        <v>289</v>
      </c>
      <c r="C85" s="44"/>
      <c r="D85" s="58">
        <v>10319</v>
      </c>
      <c r="E85" s="69">
        <v>10609.43</v>
      </c>
      <c r="F85" s="69">
        <v>7723.29</v>
      </c>
      <c r="G85" s="58">
        <v>1786.8</v>
      </c>
      <c r="H85" s="58">
        <v>81.709999999999994</v>
      </c>
      <c r="I85" s="58">
        <v>862.41</v>
      </c>
      <c r="J85" s="58">
        <v>63.34</v>
      </c>
      <c r="K85" s="58">
        <v>71.11</v>
      </c>
      <c r="L85" s="58">
        <v>724.99</v>
      </c>
      <c r="M85" s="58">
        <v>372.27</v>
      </c>
      <c r="N85" s="58">
        <v>48.59</v>
      </c>
      <c r="O85" s="58">
        <v>939.42</v>
      </c>
      <c r="P85" s="58">
        <v>369.92</v>
      </c>
      <c r="Q85" s="58">
        <v>80.819999999999993</v>
      </c>
      <c r="R85" s="58">
        <v>759.03</v>
      </c>
      <c r="S85" s="58">
        <v>357.99</v>
      </c>
      <c r="T85" s="58">
        <v>239.53</v>
      </c>
      <c r="U85" s="58">
        <v>1042.49</v>
      </c>
      <c r="V85" s="58">
        <v>139.44999999999999</v>
      </c>
      <c r="W85" s="58">
        <v>69.05</v>
      </c>
      <c r="X85" s="58">
        <v>874.33</v>
      </c>
    </row>
    <row r="86" spans="1:24">
      <c r="A86" s="44" t="s">
        <v>383</v>
      </c>
      <c r="B86" s="54" t="s">
        <v>289</v>
      </c>
      <c r="C86" s="44"/>
      <c r="D86" s="58">
        <v>10319</v>
      </c>
      <c r="E86" s="69">
        <v>10609.43</v>
      </c>
      <c r="F86" s="69">
        <v>7723.29</v>
      </c>
      <c r="G86" s="58">
        <v>1786.8</v>
      </c>
      <c r="H86" s="58">
        <v>81.709999999999994</v>
      </c>
      <c r="I86" s="58">
        <v>862.41</v>
      </c>
      <c r="J86" s="58">
        <v>63.34</v>
      </c>
      <c r="K86" s="58">
        <v>71.11</v>
      </c>
      <c r="L86" s="58">
        <v>724.99</v>
      </c>
      <c r="M86" s="58">
        <v>372.27</v>
      </c>
      <c r="N86" s="58">
        <v>48.59</v>
      </c>
      <c r="O86" s="58">
        <v>939.42</v>
      </c>
      <c r="P86" s="58">
        <v>369.92</v>
      </c>
      <c r="Q86" s="58">
        <v>80.819999999999993</v>
      </c>
      <c r="R86" s="58">
        <v>759.03</v>
      </c>
      <c r="S86" s="58">
        <v>357.99</v>
      </c>
      <c r="T86" s="58">
        <v>239.53</v>
      </c>
      <c r="U86" s="58">
        <v>1042.49</v>
      </c>
      <c r="V86" s="58">
        <v>139.44999999999999</v>
      </c>
      <c r="W86" s="58">
        <v>69.05</v>
      </c>
      <c r="X86" s="58">
        <v>874.33</v>
      </c>
    </row>
    <row r="87" spans="1:24">
      <c r="A87" s="44" t="s">
        <v>384</v>
      </c>
      <c r="B87" s="54" t="s">
        <v>290</v>
      </c>
      <c r="C87" s="44"/>
      <c r="D87" s="58">
        <v>7304.63</v>
      </c>
      <c r="E87" s="69">
        <v>5689.88</v>
      </c>
      <c r="F87" s="69">
        <v>5937.23</v>
      </c>
      <c r="G87" s="58">
        <v>1333.09</v>
      </c>
      <c r="H87" s="58">
        <v>112.17</v>
      </c>
      <c r="I87" s="58">
        <v>236.04</v>
      </c>
      <c r="J87" s="58">
        <v>24.09</v>
      </c>
      <c r="K87" s="58">
        <v>26.09</v>
      </c>
      <c r="L87" s="58">
        <v>168.46</v>
      </c>
      <c r="M87" s="58">
        <v>82.56</v>
      </c>
      <c r="N87" s="58">
        <v>30.59</v>
      </c>
      <c r="O87" s="58">
        <v>350.28</v>
      </c>
      <c r="P87" s="58">
        <v>67.3</v>
      </c>
      <c r="Q87" s="58">
        <v>87.35</v>
      </c>
      <c r="R87" s="58">
        <v>309.02999999999997</v>
      </c>
      <c r="S87" s="58">
        <v>690.58</v>
      </c>
      <c r="T87" s="58">
        <v>134.62</v>
      </c>
      <c r="U87" s="58">
        <v>427.63</v>
      </c>
      <c r="V87" s="58">
        <v>193.11</v>
      </c>
      <c r="W87" s="58">
        <v>122.77</v>
      </c>
      <c r="X87" s="58">
        <v>260.25</v>
      </c>
    </row>
    <row r="88" spans="1:24">
      <c r="A88" s="44" t="s">
        <v>385</v>
      </c>
      <c r="B88" s="54" t="s">
        <v>290</v>
      </c>
      <c r="C88" s="44"/>
      <c r="D88" s="58">
        <v>7304.63</v>
      </c>
      <c r="E88" s="69">
        <v>5689.88</v>
      </c>
      <c r="F88" s="69">
        <v>5937.23</v>
      </c>
      <c r="G88" s="58">
        <v>1333.09</v>
      </c>
      <c r="H88" s="58">
        <v>112.17</v>
      </c>
      <c r="I88" s="58">
        <v>236.04</v>
      </c>
      <c r="J88" s="58">
        <v>24.09</v>
      </c>
      <c r="K88" s="58">
        <v>26.09</v>
      </c>
      <c r="L88" s="58">
        <v>168.46</v>
      </c>
      <c r="M88" s="58">
        <v>82.56</v>
      </c>
      <c r="N88" s="58">
        <v>30.59</v>
      </c>
      <c r="O88" s="58">
        <v>350.28</v>
      </c>
      <c r="P88" s="58">
        <v>67.3</v>
      </c>
      <c r="Q88" s="58">
        <v>87.35</v>
      </c>
      <c r="R88" s="58">
        <v>309.02999999999997</v>
      </c>
      <c r="S88" s="58">
        <v>690.58</v>
      </c>
      <c r="T88" s="58">
        <v>134.62</v>
      </c>
      <c r="U88" s="58">
        <v>427.63</v>
      </c>
      <c r="V88" s="58">
        <v>193.11</v>
      </c>
      <c r="W88" s="58">
        <v>122.77</v>
      </c>
      <c r="X88" s="58">
        <v>260.25</v>
      </c>
    </row>
    <row r="89" spans="1:24">
      <c r="A89" s="44" t="s">
        <v>386</v>
      </c>
      <c r="B89" s="54" t="s">
        <v>654</v>
      </c>
      <c r="C89" s="44"/>
      <c r="D89" s="58">
        <v>5801.82</v>
      </c>
      <c r="E89" s="69">
        <v>4097.9399999999996</v>
      </c>
      <c r="F89" s="69">
        <v>4789.01</v>
      </c>
      <c r="G89" s="58">
        <v>403.26</v>
      </c>
      <c r="H89" s="58">
        <v>12.48</v>
      </c>
      <c r="I89">
        <v>47.15</v>
      </c>
      <c r="J89" s="58">
        <v>5.0599999999999996</v>
      </c>
      <c r="K89" s="58">
        <v>22.35</v>
      </c>
      <c r="L89" s="58">
        <v>13.19</v>
      </c>
      <c r="M89" s="58">
        <v>4.17</v>
      </c>
      <c r="N89" s="58">
        <v>6.88</v>
      </c>
      <c r="O89">
        <v>6.63</v>
      </c>
      <c r="P89" s="58">
        <v>12.65</v>
      </c>
      <c r="Q89" s="58">
        <v>12.86</v>
      </c>
      <c r="R89">
        <v>0.94</v>
      </c>
      <c r="S89" s="58">
        <v>10.11</v>
      </c>
      <c r="T89" s="58">
        <v>10.53</v>
      </c>
      <c r="U89">
        <v>8.94</v>
      </c>
      <c r="V89" s="58">
        <v>4.4000000000000004</v>
      </c>
      <c r="W89" s="58">
        <v>15.11</v>
      </c>
      <c r="X89">
        <v>1.88</v>
      </c>
    </row>
    <row r="90" spans="1:24">
      <c r="A90" s="44" t="s">
        <v>387</v>
      </c>
      <c r="B90" s="54" t="s">
        <v>655</v>
      </c>
      <c r="C90" s="44"/>
      <c r="D90" s="58">
        <v>5461.17</v>
      </c>
      <c r="E90" s="69">
        <v>3937.06</v>
      </c>
      <c r="F90" s="69">
        <v>4539.0600000000004</v>
      </c>
      <c r="G90">
        <v>281.92</v>
      </c>
      <c r="H90" s="58">
        <v>12.1</v>
      </c>
      <c r="I90">
        <v>24.09</v>
      </c>
      <c r="J90">
        <v>4.29</v>
      </c>
      <c r="K90" s="58">
        <v>20.9</v>
      </c>
      <c r="L90">
        <v>10.14</v>
      </c>
      <c r="M90">
        <v>2.06</v>
      </c>
      <c r="N90" s="58">
        <v>5.19</v>
      </c>
      <c r="O90">
        <v>4.9400000000000004</v>
      </c>
      <c r="P90">
        <v>3.47</v>
      </c>
      <c r="Q90" s="58">
        <v>12.04</v>
      </c>
      <c r="R90">
        <v>0.47</v>
      </c>
      <c r="S90">
        <v>1.43</v>
      </c>
      <c r="T90" s="58">
        <v>9.17</v>
      </c>
      <c r="U90">
        <v>0</v>
      </c>
      <c r="V90">
        <v>0.2</v>
      </c>
      <c r="W90" s="58">
        <v>10.53</v>
      </c>
      <c r="X90">
        <v>0</v>
      </c>
    </row>
    <row r="91" spans="1:24">
      <c r="A91" s="44" t="s">
        <v>388</v>
      </c>
      <c r="B91" s="54" t="s">
        <v>656</v>
      </c>
      <c r="C91" s="44"/>
      <c r="D91" s="58">
        <v>321.51</v>
      </c>
      <c r="E91" s="69">
        <v>108.19</v>
      </c>
      <c r="F91" s="69">
        <v>84.75</v>
      </c>
      <c r="G91" s="58">
        <v>121.31</v>
      </c>
      <c r="H91">
        <v>0.24</v>
      </c>
      <c r="I91">
        <v>23.06</v>
      </c>
      <c r="J91" s="58">
        <v>0.59</v>
      </c>
      <c r="K91">
        <v>0.02</v>
      </c>
      <c r="L91" s="58">
        <v>3.05</v>
      </c>
      <c r="M91" s="58">
        <v>1.9</v>
      </c>
      <c r="N91">
        <v>0</v>
      </c>
      <c r="O91">
        <v>1.69</v>
      </c>
      <c r="P91" s="58">
        <v>3.22</v>
      </c>
      <c r="Q91">
        <v>0.2</v>
      </c>
      <c r="R91">
        <v>0.47</v>
      </c>
      <c r="S91" s="58">
        <v>3.71</v>
      </c>
      <c r="T91">
        <v>1.1000000000000001</v>
      </c>
      <c r="U91">
        <v>2.36</v>
      </c>
      <c r="V91" s="58">
        <v>3.36</v>
      </c>
      <c r="W91">
        <v>0.12</v>
      </c>
      <c r="X91">
        <v>1.75</v>
      </c>
    </row>
    <row r="92" spans="1:24">
      <c r="A92" s="44" t="s">
        <v>389</v>
      </c>
      <c r="B92" s="54" t="s">
        <v>657</v>
      </c>
      <c r="C92" s="44"/>
      <c r="D92" s="58">
        <v>19.14</v>
      </c>
      <c r="E92" s="69">
        <v>52.69</v>
      </c>
      <c r="F92" s="69">
        <v>165.2</v>
      </c>
      <c r="G92">
        <v>0.03</v>
      </c>
      <c r="H92">
        <v>0.14000000000000001</v>
      </c>
      <c r="I92">
        <v>0</v>
      </c>
      <c r="J92">
        <v>0.18</v>
      </c>
      <c r="K92">
        <v>1.43</v>
      </c>
      <c r="L92">
        <v>0</v>
      </c>
      <c r="M92">
        <v>0.21</v>
      </c>
      <c r="N92">
        <v>1.68</v>
      </c>
      <c r="O92">
        <v>0</v>
      </c>
      <c r="P92">
        <v>5.97</v>
      </c>
      <c r="Q92">
        <v>0.62</v>
      </c>
      <c r="R92">
        <v>0</v>
      </c>
      <c r="S92">
        <v>4.97</v>
      </c>
      <c r="T92">
        <v>0.26</v>
      </c>
      <c r="U92">
        <v>6.59</v>
      </c>
      <c r="V92">
        <v>0.84</v>
      </c>
      <c r="W92">
        <v>4.47</v>
      </c>
      <c r="X92">
        <v>0.13</v>
      </c>
    </row>
    <row r="93" spans="1:24">
      <c r="A93" s="44" t="s">
        <v>390</v>
      </c>
      <c r="B93" s="54" t="s">
        <v>291</v>
      </c>
      <c r="C93" s="44"/>
      <c r="D93" s="58">
        <v>7390.46</v>
      </c>
      <c r="E93" s="69">
        <v>6403.42</v>
      </c>
      <c r="F93" s="69">
        <v>5557.39</v>
      </c>
      <c r="G93" s="58">
        <v>479.54</v>
      </c>
      <c r="H93" s="58">
        <v>61.87</v>
      </c>
      <c r="I93" s="58">
        <v>660.4</v>
      </c>
      <c r="J93" s="58">
        <v>38.200000000000003</v>
      </c>
      <c r="K93" s="58">
        <v>18.86</v>
      </c>
      <c r="L93" s="58">
        <v>312.91000000000003</v>
      </c>
      <c r="M93" s="58">
        <v>64.959999999999994</v>
      </c>
      <c r="N93" s="58">
        <v>275.33999999999997</v>
      </c>
      <c r="O93" s="58">
        <v>297.06</v>
      </c>
      <c r="P93" s="58">
        <v>170.61</v>
      </c>
      <c r="Q93" s="58">
        <v>50.24</v>
      </c>
      <c r="R93" s="58">
        <v>211.65</v>
      </c>
      <c r="S93" s="58">
        <v>240.66</v>
      </c>
      <c r="T93" s="58">
        <v>39.97</v>
      </c>
      <c r="U93" s="58">
        <v>288.72000000000003</v>
      </c>
      <c r="V93" s="58">
        <v>404.05</v>
      </c>
      <c r="W93" s="58">
        <v>63.35</v>
      </c>
      <c r="X93" s="58">
        <v>438.1</v>
      </c>
    </row>
    <row r="94" spans="1:24">
      <c r="A94" s="44" t="s">
        <v>215</v>
      </c>
      <c r="B94" s="54" t="s">
        <v>224</v>
      </c>
      <c r="C94" s="44"/>
      <c r="D94" s="58">
        <v>2847.23</v>
      </c>
      <c r="E94" s="69">
        <v>2568.73</v>
      </c>
      <c r="F94" s="69">
        <v>2483.7800000000002</v>
      </c>
      <c r="G94" s="58">
        <v>403.17</v>
      </c>
      <c r="H94" s="58">
        <v>25.51</v>
      </c>
      <c r="I94" s="58">
        <v>257.56</v>
      </c>
      <c r="J94" s="58">
        <v>26.58</v>
      </c>
      <c r="K94" s="58">
        <v>13.02</v>
      </c>
      <c r="L94" s="58">
        <v>190.83</v>
      </c>
      <c r="M94" s="58">
        <v>25.15</v>
      </c>
      <c r="N94" s="58">
        <v>221.1</v>
      </c>
      <c r="O94" s="58">
        <v>140.30000000000001</v>
      </c>
      <c r="P94" s="58">
        <v>55.83</v>
      </c>
      <c r="Q94" s="58">
        <v>18.329999999999998</v>
      </c>
      <c r="R94" s="58">
        <v>85.54</v>
      </c>
      <c r="S94" s="58">
        <v>63.41</v>
      </c>
      <c r="T94" s="58">
        <v>9.41</v>
      </c>
      <c r="U94" s="58">
        <v>95.92</v>
      </c>
      <c r="V94" s="58">
        <v>228.09</v>
      </c>
      <c r="W94" s="58">
        <v>4.33</v>
      </c>
      <c r="X94" s="58">
        <v>115.37</v>
      </c>
    </row>
    <row r="95" spans="1:24">
      <c r="A95" s="44" t="s">
        <v>391</v>
      </c>
      <c r="B95" s="54" t="s">
        <v>226</v>
      </c>
      <c r="C95" s="44"/>
      <c r="D95" s="58">
        <v>4543.2299999999996</v>
      </c>
      <c r="E95" s="69">
        <v>3834.68</v>
      </c>
      <c r="F95" s="69">
        <v>3073.61</v>
      </c>
      <c r="G95">
        <v>76.36</v>
      </c>
      <c r="H95">
        <v>36.35</v>
      </c>
      <c r="I95">
        <v>402.84</v>
      </c>
      <c r="J95" s="58">
        <v>11.62</v>
      </c>
      <c r="K95">
        <v>5.84</v>
      </c>
      <c r="L95" s="58">
        <v>122.07</v>
      </c>
      <c r="M95">
        <v>39.81</v>
      </c>
      <c r="N95">
        <v>54.23</v>
      </c>
      <c r="O95" s="58">
        <v>156.76</v>
      </c>
      <c r="P95">
        <v>114.78</v>
      </c>
      <c r="Q95">
        <v>31.91</v>
      </c>
      <c r="R95" s="58">
        <v>126.11</v>
      </c>
      <c r="S95">
        <v>177.25</v>
      </c>
      <c r="T95">
        <v>30.56</v>
      </c>
      <c r="U95">
        <v>192.8</v>
      </c>
      <c r="V95" s="58">
        <v>175.97</v>
      </c>
      <c r="W95">
        <v>59.03</v>
      </c>
      <c r="X95">
        <v>322.73</v>
      </c>
    </row>
    <row r="96" spans="1:24">
      <c r="A96" s="44" t="s">
        <v>392</v>
      </c>
      <c r="B96" s="54" t="s">
        <v>658</v>
      </c>
      <c r="C96" s="44"/>
      <c r="D96" s="58">
        <v>767.08</v>
      </c>
      <c r="E96" s="69">
        <v>355.59</v>
      </c>
      <c r="F96" s="69">
        <v>264.47000000000003</v>
      </c>
      <c r="G96" s="58">
        <v>281.44</v>
      </c>
      <c r="H96">
        <v>7.92</v>
      </c>
      <c r="I96">
        <v>11.49</v>
      </c>
      <c r="J96" s="58">
        <v>33.9</v>
      </c>
      <c r="K96" s="58">
        <v>14.49</v>
      </c>
      <c r="L96">
        <v>0.56000000000000005</v>
      </c>
      <c r="M96" s="58">
        <v>2.15</v>
      </c>
      <c r="N96">
        <v>5.91</v>
      </c>
      <c r="O96">
        <v>1.5</v>
      </c>
      <c r="P96" s="58">
        <v>1.71</v>
      </c>
      <c r="Q96">
        <v>8.16</v>
      </c>
      <c r="R96">
        <v>1.36</v>
      </c>
      <c r="S96" s="58">
        <v>2.4900000000000002</v>
      </c>
      <c r="T96">
        <v>4.21</v>
      </c>
      <c r="U96">
        <v>0</v>
      </c>
      <c r="V96" s="58">
        <v>2.71</v>
      </c>
      <c r="W96">
        <v>7</v>
      </c>
      <c r="X96">
        <v>0.82</v>
      </c>
    </row>
    <row r="97" spans="1:24">
      <c r="A97" s="44" t="s">
        <v>393</v>
      </c>
      <c r="B97" s="54" t="s">
        <v>658</v>
      </c>
      <c r="C97" s="44"/>
      <c r="D97" s="58">
        <v>767.08</v>
      </c>
      <c r="E97" s="69">
        <v>355.59</v>
      </c>
      <c r="F97" s="69">
        <v>264.47000000000003</v>
      </c>
      <c r="G97" s="58">
        <v>281.44</v>
      </c>
      <c r="H97">
        <v>7.92</v>
      </c>
      <c r="I97">
        <v>11.49</v>
      </c>
      <c r="J97" s="58">
        <v>33.9</v>
      </c>
      <c r="K97" s="58">
        <v>14.49</v>
      </c>
      <c r="L97">
        <v>0.56000000000000005</v>
      </c>
      <c r="M97" s="58">
        <v>2.15</v>
      </c>
      <c r="N97">
        <v>5.91</v>
      </c>
      <c r="O97">
        <v>1.5</v>
      </c>
      <c r="P97" s="58">
        <v>1.71</v>
      </c>
      <c r="Q97">
        <v>8.16</v>
      </c>
      <c r="R97">
        <v>1.36</v>
      </c>
      <c r="S97" s="58">
        <v>2.4900000000000002</v>
      </c>
      <c r="T97">
        <v>4.21</v>
      </c>
      <c r="U97">
        <v>0</v>
      </c>
      <c r="V97" s="58">
        <v>2.71</v>
      </c>
      <c r="W97">
        <v>7</v>
      </c>
      <c r="X97">
        <v>0.82</v>
      </c>
    </row>
    <row r="98" spans="1:24">
      <c r="A98" s="44" t="s">
        <v>394</v>
      </c>
      <c r="B98" s="54" t="s">
        <v>659</v>
      </c>
      <c r="C98" s="44"/>
      <c r="D98" s="58">
        <v>376256.22</v>
      </c>
      <c r="E98" s="69">
        <v>355527.75</v>
      </c>
      <c r="F98" s="69">
        <v>382211.26</v>
      </c>
      <c r="G98" s="58">
        <v>16182.74</v>
      </c>
      <c r="H98" s="58">
        <v>4747.9399999999996</v>
      </c>
      <c r="I98" s="58">
        <v>57599.7</v>
      </c>
      <c r="J98" s="58">
        <v>6341.67</v>
      </c>
      <c r="K98" s="58">
        <v>3321.72</v>
      </c>
      <c r="L98" s="58">
        <v>46899.29</v>
      </c>
      <c r="M98" s="58">
        <v>16271.53</v>
      </c>
      <c r="N98" s="58">
        <v>4621.74</v>
      </c>
      <c r="O98" s="58">
        <v>52873.32</v>
      </c>
      <c r="P98" s="58">
        <v>5910.72</v>
      </c>
      <c r="Q98" s="58">
        <v>4597.8900000000003</v>
      </c>
      <c r="R98" s="58">
        <v>52971.9</v>
      </c>
      <c r="S98" s="58">
        <v>7638.91</v>
      </c>
      <c r="T98" s="58">
        <v>3902.95</v>
      </c>
      <c r="U98" s="58">
        <v>55047.29</v>
      </c>
      <c r="V98" s="58">
        <v>10212.49</v>
      </c>
      <c r="W98" s="58">
        <v>4170.7</v>
      </c>
      <c r="X98" s="58">
        <v>43933.2</v>
      </c>
    </row>
    <row r="99" spans="1:24">
      <c r="A99" s="44" t="s">
        <v>395</v>
      </c>
      <c r="B99" s="54" t="s">
        <v>660</v>
      </c>
      <c r="C99" s="44"/>
      <c r="D99" s="58">
        <v>8007.99</v>
      </c>
      <c r="E99" s="69">
        <v>9975.19</v>
      </c>
      <c r="F99" s="69">
        <v>16182.37</v>
      </c>
      <c r="G99" s="58">
        <v>718.43</v>
      </c>
      <c r="H99" s="58">
        <v>64.010000000000005</v>
      </c>
      <c r="I99" s="58">
        <v>361.02</v>
      </c>
      <c r="J99" s="58">
        <v>23.02</v>
      </c>
      <c r="K99" s="58">
        <v>25.86</v>
      </c>
      <c r="L99" s="58">
        <v>136.28</v>
      </c>
      <c r="M99" s="58">
        <v>69.069999999999993</v>
      </c>
      <c r="N99" s="58">
        <v>47.54</v>
      </c>
      <c r="O99" s="58">
        <v>265.64</v>
      </c>
      <c r="P99" s="58">
        <v>80.260000000000005</v>
      </c>
      <c r="Q99" s="58">
        <v>66.459999999999994</v>
      </c>
      <c r="R99" s="58">
        <v>223.47</v>
      </c>
      <c r="S99" s="58">
        <v>63.74</v>
      </c>
      <c r="T99" s="58">
        <v>25.47</v>
      </c>
      <c r="U99" s="58">
        <v>235.17</v>
      </c>
      <c r="V99" s="58">
        <v>110.5</v>
      </c>
      <c r="W99" s="58">
        <v>29.89</v>
      </c>
      <c r="X99" s="58">
        <v>224.15</v>
      </c>
    </row>
    <row r="100" spans="1:24">
      <c r="A100" s="44" t="s">
        <v>396</v>
      </c>
      <c r="B100" s="54" t="s">
        <v>661</v>
      </c>
      <c r="C100" s="44"/>
      <c r="D100" s="58">
        <v>7044.78</v>
      </c>
      <c r="E100" s="69">
        <v>8694.0300000000007</v>
      </c>
      <c r="F100" s="69">
        <v>13824.88</v>
      </c>
      <c r="G100" s="58">
        <v>708.88</v>
      </c>
      <c r="H100" s="58">
        <v>63.94</v>
      </c>
      <c r="I100" s="58">
        <v>360.98</v>
      </c>
      <c r="J100" s="58">
        <v>23</v>
      </c>
      <c r="K100" s="58">
        <v>25.55</v>
      </c>
      <c r="L100" s="58">
        <v>136.28</v>
      </c>
      <c r="M100" s="58">
        <v>69.010000000000005</v>
      </c>
      <c r="N100" s="58">
        <v>47.49</v>
      </c>
      <c r="O100" s="58">
        <v>265.64</v>
      </c>
      <c r="P100" s="58">
        <v>80.03</v>
      </c>
      <c r="Q100" s="58">
        <v>65.959999999999994</v>
      </c>
      <c r="R100" s="58">
        <v>223.47</v>
      </c>
      <c r="S100" s="58">
        <v>63.72</v>
      </c>
      <c r="T100" s="58">
        <v>25.47</v>
      </c>
      <c r="U100" s="58">
        <v>235.17</v>
      </c>
      <c r="V100" s="58">
        <v>110.36</v>
      </c>
      <c r="W100" s="58">
        <v>29.4</v>
      </c>
      <c r="X100" s="58">
        <v>224.15</v>
      </c>
    </row>
    <row r="101" spans="1:24">
      <c r="A101" s="44" t="s">
        <v>397</v>
      </c>
      <c r="B101" s="54" t="s">
        <v>242</v>
      </c>
      <c r="C101" s="44"/>
      <c r="D101" s="58">
        <v>963.21</v>
      </c>
      <c r="E101" s="69">
        <v>1281.1600000000001</v>
      </c>
      <c r="F101" s="69">
        <v>2357.4899999999998</v>
      </c>
      <c r="G101" s="58">
        <v>9.5500000000000007</v>
      </c>
      <c r="H101">
        <v>7.0000000000000007E-2</v>
      </c>
      <c r="I101">
        <v>0.04</v>
      </c>
      <c r="J101" s="58">
        <v>0.02</v>
      </c>
      <c r="K101">
        <v>0.31</v>
      </c>
      <c r="L101">
        <v>0</v>
      </c>
      <c r="M101" s="58">
        <v>7.0000000000000007E-2</v>
      </c>
      <c r="N101" s="58">
        <v>0.05</v>
      </c>
      <c r="O101">
        <v>0</v>
      </c>
      <c r="P101" s="58">
        <v>0.23</v>
      </c>
      <c r="Q101">
        <v>0.5</v>
      </c>
      <c r="R101">
        <v>0</v>
      </c>
      <c r="S101" s="58">
        <v>0.02</v>
      </c>
      <c r="T101">
        <v>0</v>
      </c>
      <c r="U101">
        <v>0</v>
      </c>
      <c r="V101" s="58">
        <v>0.14000000000000001</v>
      </c>
      <c r="W101">
        <v>0.48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44146.8</v>
      </c>
      <c r="E102" s="69">
        <v>48232.62</v>
      </c>
      <c r="F102" s="69">
        <v>56401.98</v>
      </c>
      <c r="G102" s="58">
        <v>2240.6</v>
      </c>
      <c r="H102" s="58">
        <v>676.2</v>
      </c>
      <c r="I102" s="58">
        <v>5152.6000000000004</v>
      </c>
      <c r="J102" s="58">
        <v>999.77</v>
      </c>
      <c r="K102" s="58">
        <v>576.23</v>
      </c>
      <c r="L102" s="58">
        <v>5519.66</v>
      </c>
      <c r="M102" s="58">
        <v>1482.63</v>
      </c>
      <c r="N102" s="58">
        <v>1019.76</v>
      </c>
      <c r="O102" s="58">
        <v>6403.19</v>
      </c>
      <c r="P102" s="58">
        <v>747.94</v>
      </c>
      <c r="Q102" s="58">
        <v>657.18</v>
      </c>
      <c r="R102" s="58">
        <v>4660.54</v>
      </c>
      <c r="S102" s="58">
        <v>990.8</v>
      </c>
      <c r="T102" s="58">
        <v>1118.97</v>
      </c>
      <c r="U102" s="58">
        <v>7497.84</v>
      </c>
      <c r="V102" s="58">
        <v>1028.56</v>
      </c>
      <c r="W102" s="58">
        <v>538.95000000000005</v>
      </c>
      <c r="X102" s="58">
        <v>4776.75</v>
      </c>
    </row>
    <row r="103" spans="1:24">
      <c r="A103" s="44" t="s">
        <v>399</v>
      </c>
      <c r="B103" s="54" t="s">
        <v>663</v>
      </c>
      <c r="C103" s="44"/>
      <c r="D103" s="58">
        <v>5860.87</v>
      </c>
      <c r="E103" s="69">
        <v>5957.21</v>
      </c>
      <c r="F103" s="69">
        <v>10528.57</v>
      </c>
      <c r="G103" s="58">
        <v>75.31</v>
      </c>
      <c r="H103" s="58">
        <v>17.989999999999998</v>
      </c>
      <c r="I103">
        <v>14.89</v>
      </c>
      <c r="J103" s="58">
        <v>28.64</v>
      </c>
      <c r="K103" s="58">
        <v>14.04</v>
      </c>
      <c r="L103">
        <v>26.77</v>
      </c>
      <c r="M103" s="58">
        <v>12.21</v>
      </c>
      <c r="N103" s="58">
        <v>31.57</v>
      </c>
      <c r="O103">
        <v>5.75</v>
      </c>
      <c r="P103" s="58">
        <v>9.4499999999999993</v>
      </c>
      <c r="Q103" s="58">
        <v>26.3</v>
      </c>
      <c r="R103">
        <v>3.38</v>
      </c>
      <c r="S103" s="58">
        <v>44.68</v>
      </c>
      <c r="T103" s="58">
        <v>29.98</v>
      </c>
      <c r="U103">
        <v>37.979999999999997</v>
      </c>
      <c r="V103" s="58">
        <v>256</v>
      </c>
      <c r="W103" s="58">
        <v>103</v>
      </c>
      <c r="X103">
        <v>89.08</v>
      </c>
    </row>
    <row r="104" spans="1:24">
      <c r="A104" s="44" t="s">
        <v>400</v>
      </c>
      <c r="B104" s="54" t="s">
        <v>664</v>
      </c>
      <c r="C104" s="44"/>
      <c r="D104" s="58">
        <v>1061.6600000000001</v>
      </c>
      <c r="E104" s="69">
        <v>1644.01</v>
      </c>
      <c r="F104" s="69">
        <v>2228.75</v>
      </c>
      <c r="G104">
        <v>2.2400000000000002</v>
      </c>
      <c r="H104">
        <v>4.7300000000000004</v>
      </c>
      <c r="I104">
        <v>1.94</v>
      </c>
      <c r="J104">
        <v>8.61</v>
      </c>
      <c r="K104">
        <v>10.210000000000001</v>
      </c>
      <c r="L104">
        <v>0.31</v>
      </c>
      <c r="M104">
        <v>5.05</v>
      </c>
      <c r="N104">
        <v>10.56</v>
      </c>
      <c r="O104" s="58">
        <v>1.73</v>
      </c>
      <c r="P104">
        <v>4.41</v>
      </c>
      <c r="Q104">
        <v>3.17</v>
      </c>
      <c r="R104">
        <v>0.09</v>
      </c>
      <c r="S104">
        <v>1.22</v>
      </c>
      <c r="T104">
        <v>14.81</v>
      </c>
      <c r="U104">
        <v>1.32</v>
      </c>
      <c r="V104">
        <v>1.89</v>
      </c>
      <c r="W104">
        <v>16.920000000000002</v>
      </c>
      <c r="X104">
        <v>0.34</v>
      </c>
    </row>
    <row r="105" spans="1:24">
      <c r="A105" s="44" t="s">
        <v>401</v>
      </c>
      <c r="B105" s="54" t="s">
        <v>665</v>
      </c>
      <c r="C105" s="44"/>
      <c r="D105" s="58">
        <v>95.43</v>
      </c>
      <c r="E105" s="69">
        <v>129.84</v>
      </c>
      <c r="F105" s="69">
        <v>543.67999999999995</v>
      </c>
      <c r="G105">
        <v>0</v>
      </c>
      <c r="H105">
        <v>0</v>
      </c>
      <c r="I105">
        <v>0</v>
      </c>
      <c r="J105">
        <v>0.01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37123.74</v>
      </c>
      <c r="E106" s="69">
        <v>40496.99</v>
      </c>
      <c r="F106" s="69">
        <v>43093.58</v>
      </c>
      <c r="G106" s="58">
        <v>2163.06</v>
      </c>
      <c r="H106" s="58">
        <v>652.57000000000005</v>
      </c>
      <c r="I106" s="58">
        <v>5135.4799999999996</v>
      </c>
      <c r="J106" s="58">
        <v>962.51</v>
      </c>
      <c r="K106" s="58">
        <v>549.9</v>
      </c>
      <c r="L106" s="58">
        <v>5492.32</v>
      </c>
      <c r="M106" s="58">
        <v>1465.38</v>
      </c>
      <c r="N106" s="58">
        <v>977.62</v>
      </c>
      <c r="O106" s="58">
        <v>6395.45</v>
      </c>
      <c r="P106" s="58">
        <v>734.08</v>
      </c>
      <c r="Q106" s="58">
        <v>627.71</v>
      </c>
      <c r="R106" s="58">
        <v>4657.07</v>
      </c>
      <c r="S106" s="58">
        <v>944.89</v>
      </c>
      <c r="T106" s="58">
        <v>1074.17</v>
      </c>
      <c r="U106" s="58">
        <v>7458.54</v>
      </c>
      <c r="V106" s="58">
        <v>770.67</v>
      </c>
      <c r="W106" s="58">
        <v>416.37</v>
      </c>
      <c r="X106" s="58">
        <v>4687.34</v>
      </c>
    </row>
    <row r="107" spans="1:24">
      <c r="A107" s="44" t="s">
        <v>403</v>
      </c>
      <c r="B107" s="54" t="s">
        <v>667</v>
      </c>
      <c r="C107" s="44"/>
      <c r="D107" s="58">
        <v>5.09</v>
      </c>
      <c r="E107" s="69">
        <v>4.57</v>
      </c>
      <c r="F107" s="69">
        <v>7.39</v>
      </c>
      <c r="G107">
        <v>0</v>
      </c>
      <c r="H107">
        <v>0.91</v>
      </c>
      <c r="I107">
        <v>0.28999999999999998</v>
      </c>
      <c r="J107">
        <v>0</v>
      </c>
      <c r="K107">
        <v>2.0699999999999998</v>
      </c>
      <c r="L107">
        <v>0.26</v>
      </c>
      <c r="M107">
        <v>0</v>
      </c>
      <c r="N107">
        <v>0</v>
      </c>
      <c r="O107">
        <v>0.25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2.66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299623.93</v>
      </c>
      <c r="E108" s="69">
        <v>269051.78000000003</v>
      </c>
      <c r="F108" s="69">
        <v>271034.12</v>
      </c>
      <c r="G108" s="58">
        <v>11269.35</v>
      </c>
      <c r="H108" s="58">
        <v>3573.93</v>
      </c>
      <c r="I108" s="58">
        <v>50452.18</v>
      </c>
      <c r="J108" s="58">
        <v>5192.95</v>
      </c>
      <c r="K108" s="58">
        <v>2623.24</v>
      </c>
      <c r="L108" s="58">
        <v>39512.93</v>
      </c>
      <c r="M108" s="58">
        <v>14569.16</v>
      </c>
      <c r="N108" s="58">
        <v>3378.17</v>
      </c>
      <c r="O108" s="58">
        <v>44226.11</v>
      </c>
      <c r="P108" s="58">
        <v>4878.4399999999996</v>
      </c>
      <c r="Q108" s="58">
        <v>3502.52</v>
      </c>
      <c r="R108" s="58">
        <v>46305.24</v>
      </c>
      <c r="S108" s="58">
        <v>6265.39</v>
      </c>
      <c r="T108" s="58">
        <v>2352.2199999999998</v>
      </c>
      <c r="U108" s="58">
        <v>44114.07</v>
      </c>
      <c r="V108" s="58">
        <v>8740.2099999999991</v>
      </c>
      <c r="W108" s="58">
        <v>3414.13</v>
      </c>
      <c r="X108" s="58">
        <v>36520.870000000003</v>
      </c>
    </row>
    <row r="109" spans="1:24">
      <c r="A109" s="44" t="s">
        <v>216</v>
      </c>
      <c r="B109" s="54" t="s">
        <v>281</v>
      </c>
      <c r="C109" s="44"/>
      <c r="D109" s="58">
        <v>299623.93</v>
      </c>
      <c r="E109" s="69">
        <v>269051.78000000003</v>
      </c>
      <c r="F109" s="69">
        <v>271034.12</v>
      </c>
      <c r="G109" s="58">
        <v>11269.35</v>
      </c>
      <c r="H109" s="58">
        <v>3573.93</v>
      </c>
      <c r="I109" s="58">
        <v>50452.18</v>
      </c>
      <c r="J109" s="58">
        <v>5192.95</v>
      </c>
      <c r="K109" s="58">
        <v>2623.24</v>
      </c>
      <c r="L109" s="58">
        <v>39512.93</v>
      </c>
      <c r="M109" s="58">
        <v>14569.16</v>
      </c>
      <c r="N109" s="58">
        <v>3378.17</v>
      </c>
      <c r="O109" s="58">
        <v>44226.11</v>
      </c>
      <c r="P109" s="58">
        <v>4878.4399999999996</v>
      </c>
      <c r="Q109" s="58">
        <v>3502.52</v>
      </c>
      <c r="R109" s="58">
        <v>46305.24</v>
      </c>
      <c r="S109" s="58">
        <v>6265.39</v>
      </c>
      <c r="T109" s="58">
        <v>2352.2199999999998</v>
      </c>
      <c r="U109" s="58">
        <v>44114.07</v>
      </c>
      <c r="V109" s="58">
        <v>8740.2099999999991</v>
      </c>
      <c r="W109" s="58">
        <v>3414.13</v>
      </c>
      <c r="X109" s="58">
        <v>36520.870000000003</v>
      </c>
    </row>
    <row r="110" spans="1:24">
      <c r="A110" s="44" t="s">
        <v>404</v>
      </c>
      <c r="B110" s="54" t="s">
        <v>668</v>
      </c>
      <c r="C110" s="44"/>
      <c r="D110" s="58">
        <v>21938.22</v>
      </c>
      <c r="E110" s="69">
        <v>24899.07</v>
      </c>
      <c r="F110" s="69">
        <v>32144.05</v>
      </c>
      <c r="G110" s="58">
        <v>1820.19</v>
      </c>
      <c r="H110" s="58">
        <v>394.56</v>
      </c>
      <c r="I110" s="58">
        <v>1549.97</v>
      </c>
      <c r="J110" s="58">
        <v>121.51</v>
      </c>
      <c r="K110" s="58">
        <v>79.97</v>
      </c>
      <c r="L110" s="58">
        <v>1682.71</v>
      </c>
      <c r="M110" s="58">
        <v>135.46</v>
      </c>
      <c r="N110" s="58">
        <v>150.32</v>
      </c>
      <c r="O110" s="58">
        <v>1884.63</v>
      </c>
      <c r="P110" s="58">
        <v>201.72</v>
      </c>
      <c r="Q110" s="58">
        <v>344.05</v>
      </c>
      <c r="R110" s="58">
        <v>1712.35</v>
      </c>
      <c r="S110" s="58">
        <v>305.23</v>
      </c>
      <c r="T110" s="58">
        <v>381.49</v>
      </c>
      <c r="U110" s="58">
        <v>3075.58</v>
      </c>
      <c r="V110" s="58">
        <v>311.63</v>
      </c>
      <c r="W110" s="58">
        <v>173.93</v>
      </c>
      <c r="X110" s="58">
        <v>2292.1999999999998</v>
      </c>
    </row>
    <row r="111" spans="1:24">
      <c r="A111" s="44" t="s">
        <v>405</v>
      </c>
      <c r="B111" s="54" t="s">
        <v>669</v>
      </c>
      <c r="C111" s="44"/>
      <c r="D111" s="58">
        <v>7210.94</v>
      </c>
      <c r="E111" s="69">
        <v>11788.71</v>
      </c>
      <c r="F111" s="69">
        <v>12894.59</v>
      </c>
      <c r="G111">
        <v>152.49</v>
      </c>
      <c r="H111">
        <v>82.15</v>
      </c>
      <c r="I111" s="58">
        <v>550.96</v>
      </c>
      <c r="J111">
        <v>24.1</v>
      </c>
      <c r="K111">
        <v>12.53</v>
      </c>
      <c r="L111" s="58">
        <v>819.26</v>
      </c>
      <c r="M111">
        <v>7.57</v>
      </c>
      <c r="N111">
        <v>38.46</v>
      </c>
      <c r="O111" s="58">
        <v>978</v>
      </c>
      <c r="P111">
        <v>49.62</v>
      </c>
      <c r="Q111">
        <v>107.28</v>
      </c>
      <c r="R111" s="58">
        <v>1064.97</v>
      </c>
      <c r="S111">
        <v>17.61</v>
      </c>
      <c r="T111" s="58">
        <v>49.75</v>
      </c>
      <c r="U111" s="58">
        <v>1986.86</v>
      </c>
      <c r="V111" s="58">
        <v>7.24</v>
      </c>
      <c r="W111" s="58">
        <v>10.08</v>
      </c>
      <c r="X111" s="58">
        <v>1213.33</v>
      </c>
    </row>
    <row r="112" spans="1:24">
      <c r="A112" s="44" t="s">
        <v>406</v>
      </c>
      <c r="B112" s="54" t="s">
        <v>670</v>
      </c>
      <c r="C112" s="44"/>
      <c r="D112" s="58">
        <v>14727.28</v>
      </c>
      <c r="E112" s="69">
        <v>13110.36</v>
      </c>
      <c r="F112" s="69">
        <v>19249.47</v>
      </c>
      <c r="G112" s="58">
        <v>1667.7</v>
      </c>
      <c r="H112" s="58">
        <v>312.41000000000003</v>
      </c>
      <c r="I112" s="58">
        <v>999.01</v>
      </c>
      <c r="J112" s="58">
        <v>97.41</v>
      </c>
      <c r="K112" s="58">
        <v>67.44</v>
      </c>
      <c r="L112" s="58">
        <v>863.45</v>
      </c>
      <c r="M112" s="58">
        <v>127.89</v>
      </c>
      <c r="N112" s="58">
        <v>111.86</v>
      </c>
      <c r="O112" s="58">
        <v>906.63</v>
      </c>
      <c r="P112" s="58">
        <v>152.1</v>
      </c>
      <c r="Q112" s="58">
        <v>236.77</v>
      </c>
      <c r="R112" s="58">
        <v>647.37</v>
      </c>
      <c r="S112" s="58">
        <v>287.62</v>
      </c>
      <c r="T112" s="58">
        <v>331.75</v>
      </c>
      <c r="U112" s="58">
        <v>1088.72</v>
      </c>
      <c r="V112" s="58">
        <v>304.39</v>
      </c>
      <c r="W112" s="58">
        <v>163.85</v>
      </c>
      <c r="X112" s="58">
        <v>1078.8699999999999</v>
      </c>
    </row>
    <row r="113" spans="1:24">
      <c r="A113" s="44" t="s">
        <v>407</v>
      </c>
      <c r="B113" s="54" t="s">
        <v>295</v>
      </c>
      <c r="C113" s="44"/>
      <c r="D113" s="58">
        <v>2539.2800000000002</v>
      </c>
      <c r="E113" s="69">
        <v>3369.09</v>
      </c>
      <c r="F113" s="69">
        <v>6448.74</v>
      </c>
      <c r="G113" s="58">
        <v>134.18</v>
      </c>
      <c r="H113">
        <v>39.25</v>
      </c>
      <c r="I113">
        <v>83.93</v>
      </c>
      <c r="J113" s="58">
        <v>4.41</v>
      </c>
      <c r="K113">
        <v>16.41</v>
      </c>
      <c r="L113">
        <v>47.7</v>
      </c>
      <c r="M113" s="58">
        <v>15.21</v>
      </c>
      <c r="N113">
        <v>25.95</v>
      </c>
      <c r="O113">
        <v>93.75</v>
      </c>
      <c r="P113" s="58">
        <v>2.36</v>
      </c>
      <c r="Q113">
        <v>27.68</v>
      </c>
      <c r="R113">
        <v>70.3</v>
      </c>
      <c r="S113" s="58">
        <v>13.75</v>
      </c>
      <c r="T113" s="58">
        <v>24.8</v>
      </c>
      <c r="U113">
        <v>124.64</v>
      </c>
      <c r="V113" s="58">
        <v>21.58</v>
      </c>
      <c r="W113" s="58">
        <v>13.81</v>
      </c>
      <c r="X113" s="58">
        <v>119.23</v>
      </c>
    </row>
    <row r="114" spans="1:24">
      <c r="A114" s="44" t="s">
        <v>408</v>
      </c>
      <c r="B114" s="54" t="s">
        <v>671</v>
      </c>
      <c r="C114" s="44"/>
      <c r="D114" s="58">
        <v>936.31</v>
      </c>
      <c r="E114" s="69">
        <v>1160.8699999999999</v>
      </c>
      <c r="F114" s="69">
        <v>3435.96</v>
      </c>
      <c r="G114">
        <v>93.63</v>
      </c>
      <c r="H114">
        <v>33.130000000000003</v>
      </c>
      <c r="I114">
        <v>68.94</v>
      </c>
      <c r="J114">
        <v>0.53</v>
      </c>
      <c r="K114">
        <v>0.85</v>
      </c>
      <c r="L114">
        <v>39.380000000000003</v>
      </c>
      <c r="M114">
        <v>0.28000000000000003</v>
      </c>
      <c r="N114">
        <v>8.26</v>
      </c>
      <c r="O114">
        <v>73.47</v>
      </c>
      <c r="P114">
        <v>0.53</v>
      </c>
      <c r="Q114">
        <v>14.23</v>
      </c>
      <c r="R114">
        <v>55.46</v>
      </c>
      <c r="S114">
        <v>1.37</v>
      </c>
      <c r="T114">
        <v>5.22</v>
      </c>
      <c r="U114">
        <v>118.4</v>
      </c>
      <c r="V114">
        <v>1.22</v>
      </c>
      <c r="W114" s="58">
        <v>5.74</v>
      </c>
      <c r="X114" s="58">
        <v>109.54</v>
      </c>
    </row>
    <row r="115" spans="1:24">
      <c r="A115" s="44" t="s">
        <v>409</v>
      </c>
      <c r="B115" s="54" t="s">
        <v>672</v>
      </c>
      <c r="C115" s="44"/>
      <c r="D115" s="58">
        <v>1602.97</v>
      </c>
      <c r="E115" s="69">
        <v>2208.23</v>
      </c>
      <c r="F115" s="69">
        <v>3012.78</v>
      </c>
      <c r="G115" s="58">
        <v>40.549999999999997</v>
      </c>
      <c r="H115">
        <v>6.11</v>
      </c>
      <c r="I115">
        <v>14.99</v>
      </c>
      <c r="J115" s="58">
        <v>3.88</v>
      </c>
      <c r="K115">
        <v>15.56</v>
      </c>
      <c r="L115">
        <v>8.32</v>
      </c>
      <c r="M115" s="58">
        <v>14.93</v>
      </c>
      <c r="N115">
        <v>17.690000000000001</v>
      </c>
      <c r="O115">
        <v>20.29</v>
      </c>
      <c r="P115" s="58">
        <v>1.83</v>
      </c>
      <c r="Q115">
        <v>13.45</v>
      </c>
      <c r="R115">
        <v>14.83</v>
      </c>
      <c r="S115" s="58">
        <v>12.38</v>
      </c>
      <c r="T115" s="58">
        <v>19.57</v>
      </c>
      <c r="U115">
        <v>6.24</v>
      </c>
      <c r="V115" s="58">
        <v>20.36</v>
      </c>
      <c r="W115">
        <v>8.07</v>
      </c>
      <c r="X115">
        <v>9.69</v>
      </c>
    </row>
    <row r="116" spans="1:24">
      <c r="A116" s="44" t="s">
        <v>410</v>
      </c>
      <c r="B116" s="54" t="s">
        <v>673</v>
      </c>
      <c r="C116" s="44"/>
      <c r="D116" s="58">
        <v>12723.27</v>
      </c>
      <c r="E116" s="69">
        <v>21136.93</v>
      </c>
      <c r="F116" s="69">
        <v>17219.25</v>
      </c>
      <c r="G116" s="58">
        <v>1068.8599999999999</v>
      </c>
      <c r="H116" s="58">
        <v>204.5</v>
      </c>
      <c r="I116" s="58">
        <v>1143.67</v>
      </c>
      <c r="J116" s="58">
        <v>116.46</v>
      </c>
      <c r="K116" s="58">
        <v>97.24</v>
      </c>
      <c r="L116" s="58">
        <v>1009.56</v>
      </c>
      <c r="M116" s="58">
        <v>749.82</v>
      </c>
      <c r="N116" s="58">
        <v>155.55000000000001</v>
      </c>
      <c r="O116" s="58">
        <v>2560.14</v>
      </c>
      <c r="P116" s="58">
        <v>1310.56</v>
      </c>
      <c r="Q116" s="58">
        <v>1342.03</v>
      </c>
      <c r="R116" s="58">
        <v>4688.34</v>
      </c>
      <c r="S116" s="58">
        <v>177.88</v>
      </c>
      <c r="T116" s="58">
        <v>254.81</v>
      </c>
      <c r="U116" s="58">
        <v>1673.2</v>
      </c>
      <c r="V116" s="58">
        <v>175.01</v>
      </c>
      <c r="W116" s="58">
        <v>160.9</v>
      </c>
      <c r="X116" s="58">
        <v>1477.71</v>
      </c>
    </row>
    <row r="117" spans="1:24">
      <c r="A117" s="44" t="s">
        <v>411</v>
      </c>
      <c r="B117" s="54" t="s">
        <v>674</v>
      </c>
      <c r="C117" s="44"/>
      <c r="D117" s="58">
        <v>2750.2</v>
      </c>
      <c r="E117" s="69">
        <v>3624.97</v>
      </c>
      <c r="F117" s="69">
        <v>3012.82</v>
      </c>
      <c r="G117" s="58">
        <v>296.93</v>
      </c>
      <c r="H117" s="58">
        <v>33.01</v>
      </c>
      <c r="I117" s="58">
        <v>206.8</v>
      </c>
      <c r="J117" s="58">
        <v>13.06</v>
      </c>
      <c r="K117" s="58">
        <v>54.8</v>
      </c>
      <c r="L117" s="58">
        <v>229.37</v>
      </c>
      <c r="M117" s="58">
        <v>151.6</v>
      </c>
      <c r="N117" s="58">
        <v>63.32</v>
      </c>
      <c r="O117" s="58">
        <v>424.64</v>
      </c>
      <c r="P117" s="58">
        <v>128.68</v>
      </c>
      <c r="Q117" s="58">
        <v>44.21</v>
      </c>
      <c r="R117" s="58">
        <v>642.12</v>
      </c>
      <c r="S117" s="58">
        <v>11.2</v>
      </c>
      <c r="T117" s="58">
        <v>3.2</v>
      </c>
      <c r="U117" s="58">
        <v>272.8</v>
      </c>
      <c r="V117" s="58">
        <v>41.61</v>
      </c>
      <c r="W117" s="58">
        <v>9.19</v>
      </c>
      <c r="X117" s="58">
        <v>342.5</v>
      </c>
    </row>
    <row r="118" spans="1:24">
      <c r="A118" s="44" t="s">
        <v>412</v>
      </c>
      <c r="B118" s="54" t="s">
        <v>675</v>
      </c>
      <c r="C118" s="44"/>
      <c r="D118" s="58">
        <v>545.79</v>
      </c>
      <c r="E118" s="69">
        <v>310.02999999999997</v>
      </c>
      <c r="F118" s="69">
        <v>317.64</v>
      </c>
      <c r="G118" s="58">
        <v>155.1</v>
      </c>
      <c r="H118" s="58">
        <v>4.96</v>
      </c>
      <c r="I118" s="58">
        <v>63.5</v>
      </c>
      <c r="J118" s="58">
        <v>0.73</v>
      </c>
      <c r="K118" s="58">
        <v>0.28000000000000003</v>
      </c>
      <c r="L118" s="58">
        <v>34.14</v>
      </c>
      <c r="M118" s="58">
        <v>10.61</v>
      </c>
      <c r="N118" s="58">
        <v>0.54</v>
      </c>
      <c r="O118" s="58">
        <v>30.96</v>
      </c>
      <c r="P118" s="58">
        <v>4.45</v>
      </c>
      <c r="Q118" s="58">
        <v>1.37</v>
      </c>
      <c r="R118" s="58">
        <v>17.97</v>
      </c>
      <c r="S118" s="58">
        <v>1.92</v>
      </c>
      <c r="T118" s="58">
        <v>1.24</v>
      </c>
      <c r="U118" s="58">
        <v>21.32</v>
      </c>
      <c r="V118" s="58">
        <v>10.68</v>
      </c>
      <c r="W118" s="58">
        <v>0.36</v>
      </c>
      <c r="X118" s="58">
        <v>39.29</v>
      </c>
    </row>
    <row r="119" spans="1:24">
      <c r="A119" s="44" t="s">
        <v>413</v>
      </c>
      <c r="B119" s="54" t="s">
        <v>676</v>
      </c>
      <c r="C119" s="44"/>
      <c r="D119" s="58">
        <v>2204.41</v>
      </c>
      <c r="E119" s="69">
        <v>3314.94</v>
      </c>
      <c r="F119" s="69">
        <v>2695.19</v>
      </c>
      <c r="G119" s="58">
        <v>141.83000000000001</v>
      </c>
      <c r="H119">
        <v>28.06</v>
      </c>
      <c r="I119" s="58">
        <v>143.31</v>
      </c>
      <c r="J119" s="58">
        <v>12.33</v>
      </c>
      <c r="K119">
        <v>54.52</v>
      </c>
      <c r="L119" s="58">
        <v>195.23</v>
      </c>
      <c r="M119" s="58">
        <v>140.99</v>
      </c>
      <c r="N119">
        <v>62.78</v>
      </c>
      <c r="O119" s="58">
        <v>393.68</v>
      </c>
      <c r="P119" s="58">
        <v>124.23</v>
      </c>
      <c r="Q119">
        <v>42.83</v>
      </c>
      <c r="R119" s="58">
        <v>624.16</v>
      </c>
      <c r="S119" s="58">
        <v>9.27</v>
      </c>
      <c r="T119">
        <v>1.96</v>
      </c>
      <c r="U119" s="58">
        <v>251.48</v>
      </c>
      <c r="V119" s="58">
        <v>30.93</v>
      </c>
      <c r="W119">
        <v>8.83</v>
      </c>
      <c r="X119" s="58">
        <v>303.20999999999998</v>
      </c>
    </row>
    <row r="120" spans="1:24">
      <c r="A120" s="44" t="s">
        <v>414</v>
      </c>
      <c r="B120" s="54" t="s">
        <v>677</v>
      </c>
      <c r="C120" s="44"/>
      <c r="D120" s="58">
        <v>9973.07</v>
      </c>
      <c r="E120" s="69">
        <v>17511.95</v>
      </c>
      <c r="F120" s="69">
        <v>14206.43</v>
      </c>
      <c r="G120" s="58">
        <v>771.92</v>
      </c>
      <c r="H120" s="58">
        <v>171.48</v>
      </c>
      <c r="I120" s="58">
        <v>936.87</v>
      </c>
      <c r="J120" s="58">
        <v>103.4</v>
      </c>
      <c r="K120" s="58">
        <v>42.44</v>
      </c>
      <c r="L120" s="58">
        <v>780.19</v>
      </c>
      <c r="M120" s="58">
        <v>598.22</v>
      </c>
      <c r="N120" s="58">
        <v>92.23</v>
      </c>
      <c r="O120" s="58">
        <v>2135.5</v>
      </c>
      <c r="P120" s="58">
        <v>1181.8800000000001</v>
      </c>
      <c r="Q120" s="58">
        <v>1297.82</v>
      </c>
      <c r="R120" s="58">
        <v>4046.22</v>
      </c>
      <c r="S120" s="58">
        <v>166.68</v>
      </c>
      <c r="T120" s="58">
        <v>251.61</v>
      </c>
      <c r="U120" s="58">
        <v>1400.4</v>
      </c>
      <c r="V120" s="58">
        <v>133.4</v>
      </c>
      <c r="W120" s="58">
        <v>151.71</v>
      </c>
      <c r="X120" s="58">
        <v>1135.21</v>
      </c>
    </row>
    <row r="121" spans="1:24">
      <c r="A121" s="44" t="s">
        <v>415</v>
      </c>
      <c r="B121" s="54" t="s">
        <v>678</v>
      </c>
      <c r="C121" s="44"/>
      <c r="D121" s="58">
        <v>239.79</v>
      </c>
      <c r="E121" s="69">
        <v>185.05</v>
      </c>
      <c r="F121" s="69">
        <v>212.84</v>
      </c>
      <c r="G121" s="58">
        <v>96.2</v>
      </c>
      <c r="H121">
        <v>0.92</v>
      </c>
      <c r="I121">
        <v>17.38</v>
      </c>
      <c r="J121" s="58">
        <v>23.26</v>
      </c>
      <c r="K121">
        <v>3.52</v>
      </c>
      <c r="L121" s="58">
        <v>1.97</v>
      </c>
      <c r="M121" s="58">
        <v>1.23</v>
      </c>
      <c r="N121">
        <v>0.75</v>
      </c>
      <c r="O121">
        <v>1.75</v>
      </c>
      <c r="P121" s="58">
        <v>48.75</v>
      </c>
      <c r="Q121">
        <v>3.17</v>
      </c>
      <c r="R121" s="58">
        <v>5.75</v>
      </c>
      <c r="S121" s="58">
        <v>66.61</v>
      </c>
      <c r="T121">
        <v>4.22</v>
      </c>
      <c r="U121">
        <v>7.58</v>
      </c>
      <c r="V121" s="58">
        <v>42.21</v>
      </c>
      <c r="W121">
        <v>0.18</v>
      </c>
      <c r="X121">
        <v>1.94</v>
      </c>
    </row>
    <row r="122" spans="1:24">
      <c r="A122" s="44" t="s">
        <v>416</v>
      </c>
      <c r="B122" s="54" t="s">
        <v>679</v>
      </c>
      <c r="C122" s="44"/>
      <c r="D122" s="58">
        <v>2033.09</v>
      </c>
      <c r="E122" s="69">
        <v>1383.19</v>
      </c>
      <c r="F122" s="69">
        <v>1626.29</v>
      </c>
      <c r="G122" s="58">
        <v>186.43</v>
      </c>
      <c r="H122" s="58">
        <v>54.94</v>
      </c>
      <c r="I122" s="58">
        <v>168.15</v>
      </c>
      <c r="J122" s="58">
        <v>6.34</v>
      </c>
      <c r="K122" s="58">
        <v>5.76</v>
      </c>
      <c r="L122" s="58">
        <v>22.36</v>
      </c>
      <c r="M122" s="58">
        <v>11.08</v>
      </c>
      <c r="N122" s="58">
        <v>9.6300000000000008</v>
      </c>
      <c r="O122" s="58">
        <v>29.74</v>
      </c>
      <c r="P122" s="58">
        <v>19.11</v>
      </c>
      <c r="Q122" s="58">
        <v>15.14</v>
      </c>
      <c r="R122" s="58">
        <v>47.58</v>
      </c>
      <c r="S122" s="58">
        <v>10.44</v>
      </c>
      <c r="T122" s="58">
        <v>16.29</v>
      </c>
      <c r="U122" s="58">
        <v>27.37</v>
      </c>
      <c r="V122" s="58">
        <v>14.13</v>
      </c>
      <c r="W122" s="58">
        <v>13.02</v>
      </c>
      <c r="X122" s="58">
        <v>27.39</v>
      </c>
    </row>
    <row r="123" spans="1:24">
      <c r="A123" s="44" t="s">
        <v>417</v>
      </c>
      <c r="B123" s="54" t="s">
        <v>680</v>
      </c>
      <c r="C123" s="44"/>
      <c r="D123" s="58">
        <v>16.78</v>
      </c>
      <c r="E123" s="69">
        <v>26.77</v>
      </c>
      <c r="F123" s="69">
        <v>34.4</v>
      </c>
      <c r="G123">
        <v>0.01</v>
      </c>
      <c r="H123">
        <v>0.64</v>
      </c>
      <c r="I123">
        <v>0</v>
      </c>
      <c r="J123">
        <v>0</v>
      </c>
      <c r="K123">
        <v>0.69</v>
      </c>
      <c r="L123">
        <v>0</v>
      </c>
      <c r="M123">
        <v>0</v>
      </c>
      <c r="N123">
        <v>0.97</v>
      </c>
      <c r="O123">
        <v>0</v>
      </c>
      <c r="P123">
        <v>0.01</v>
      </c>
      <c r="Q123">
        <v>1.79</v>
      </c>
      <c r="R123">
        <v>0</v>
      </c>
      <c r="S123">
        <v>0</v>
      </c>
      <c r="T123">
        <v>2.4900000000000002</v>
      </c>
      <c r="U123">
        <v>0</v>
      </c>
      <c r="V123">
        <v>0</v>
      </c>
      <c r="W123">
        <v>0.85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1830.1</v>
      </c>
      <c r="E124" s="69">
        <v>1543.34</v>
      </c>
      <c r="F124" s="69">
        <v>1909.56</v>
      </c>
      <c r="G124" s="69">
        <v>212.38</v>
      </c>
      <c r="H124" s="58">
        <v>24.38</v>
      </c>
      <c r="I124" s="58">
        <v>87.75</v>
      </c>
      <c r="J124" s="69">
        <v>20.77</v>
      </c>
      <c r="K124" s="58">
        <v>8.91</v>
      </c>
      <c r="L124" s="58">
        <v>79.92</v>
      </c>
      <c r="M124" s="69">
        <v>6.87</v>
      </c>
      <c r="N124" s="58">
        <v>9.3699999999999992</v>
      </c>
      <c r="O124" s="58">
        <v>147.6</v>
      </c>
      <c r="P124" s="69">
        <v>52.46</v>
      </c>
      <c r="Q124" s="58">
        <v>9.17</v>
      </c>
      <c r="R124" s="58">
        <v>75.010000000000005</v>
      </c>
      <c r="S124" s="69">
        <v>46.36</v>
      </c>
      <c r="T124" s="58">
        <v>84.8</v>
      </c>
      <c r="U124" s="58">
        <v>87.41</v>
      </c>
      <c r="V124" s="69">
        <v>32.94</v>
      </c>
      <c r="W124" s="58">
        <v>55.97</v>
      </c>
      <c r="X124" s="58">
        <v>85.99</v>
      </c>
    </row>
    <row r="125" spans="1:24">
      <c r="A125" s="44" t="s">
        <v>419</v>
      </c>
      <c r="B125" s="54" t="s">
        <v>682</v>
      </c>
      <c r="C125" s="44"/>
      <c r="D125" s="58">
        <v>5853.31</v>
      </c>
      <c r="E125" s="69">
        <v>14373.61</v>
      </c>
      <c r="F125" s="69">
        <v>10423.34</v>
      </c>
      <c r="G125" s="58">
        <v>276.91000000000003</v>
      </c>
      <c r="H125" s="58">
        <v>90.6</v>
      </c>
      <c r="I125" s="58">
        <v>663.59</v>
      </c>
      <c r="J125" s="58">
        <v>53.03</v>
      </c>
      <c r="K125" s="58">
        <v>23.56</v>
      </c>
      <c r="L125" s="58">
        <v>675.94</v>
      </c>
      <c r="M125" s="58">
        <v>579.03</v>
      </c>
      <c r="N125" s="58">
        <v>71.5</v>
      </c>
      <c r="O125" s="58">
        <v>1956.41</v>
      </c>
      <c r="P125" s="58">
        <v>1061.54</v>
      </c>
      <c r="Q125" s="58">
        <v>1268.54</v>
      </c>
      <c r="R125" s="58">
        <v>3917.87</v>
      </c>
      <c r="S125" s="58">
        <v>43.27</v>
      </c>
      <c r="T125" s="58">
        <v>143.81</v>
      </c>
      <c r="U125" s="58">
        <v>1278.04</v>
      </c>
      <c r="V125" s="58">
        <v>44.12</v>
      </c>
      <c r="W125" s="58">
        <v>81.69</v>
      </c>
      <c r="X125" s="58">
        <v>1019.9</v>
      </c>
    </row>
    <row r="126" spans="1:24">
      <c r="A126" s="44" t="s">
        <v>420</v>
      </c>
      <c r="B126" s="54" t="s">
        <v>683</v>
      </c>
      <c r="C126" s="44"/>
      <c r="D126" s="58">
        <v>1482.02</v>
      </c>
      <c r="E126" s="69">
        <v>1352.6</v>
      </c>
      <c r="F126" s="69">
        <v>1580.07</v>
      </c>
      <c r="G126" s="58">
        <v>138.85</v>
      </c>
      <c r="H126" s="58">
        <v>38.69</v>
      </c>
      <c r="I126" s="58">
        <v>110.31</v>
      </c>
      <c r="J126" s="58">
        <v>16.600000000000001</v>
      </c>
      <c r="K126" s="58">
        <v>4.87</v>
      </c>
      <c r="L126" s="58">
        <v>141.12</v>
      </c>
      <c r="M126" s="58">
        <v>2.35</v>
      </c>
      <c r="N126" s="58">
        <v>24.62</v>
      </c>
      <c r="O126" s="58">
        <v>125.78</v>
      </c>
      <c r="P126" s="58">
        <v>14.91</v>
      </c>
      <c r="Q126" s="58">
        <v>30.63</v>
      </c>
      <c r="R126" s="58">
        <v>71.510000000000005</v>
      </c>
      <c r="S126" s="58">
        <v>5.85</v>
      </c>
      <c r="T126" s="58">
        <v>12.49</v>
      </c>
      <c r="U126" s="58">
        <v>79.459999999999994</v>
      </c>
      <c r="V126" s="58">
        <v>9.19</v>
      </c>
      <c r="W126" s="58">
        <v>37.94</v>
      </c>
      <c r="X126" s="58">
        <v>97.97</v>
      </c>
    </row>
    <row r="127" spans="1:24">
      <c r="A127" s="44" t="s">
        <v>421</v>
      </c>
      <c r="B127" s="54" t="s">
        <v>683</v>
      </c>
      <c r="C127" s="44"/>
      <c r="D127" s="58">
        <v>1482.02</v>
      </c>
      <c r="E127" s="69">
        <v>1352.6</v>
      </c>
      <c r="F127" s="69">
        <v>1580.07</v>
      </c>
      <c r="G127" s="58">
        <v>138.85</v>
      </c>
      <c r="H127" s="58">
        <v>38.69</v>
      </c>
      <c r="I127" s="58">
        <v>110.31</v>
      </c>
      <c r="J127" s="58">
        <v>16.600000000000001</v>
      </c>
      <c r="K127" s="58">
        <v>4.87</v>
      </c>
      <c r="L127" s="58">
        <v>141.12</v>
      </c>
      <c r="M127" s="58">
        <v>2.35</v>
      </c>
      <c r="N127" s="58">
        <v>24.62</v>
      </c>
      <c r="O127" s="58">
        <v>125.78</v>
      </c>
      <c r="P127" s="58">
        <v>14.91</v>
      </c>
      <c r="Q127" s="58">
        <v>30.63</v>
      </c>
      <c r="R127" s="58">
        <v>71.510000000000005</v>
      </c>
      <c r="S127" s="58">
        <v>5.85</v>
      </c>
      <c r="T127" s="58">
        <v>12.49</v>
      </c>
      <c r="U127" s="58">
        <v>79.459999999999994</v>
      </c>
      <c r="V127" s="58">
        <v>9.19</v>
      </c>
      <c r="W127" s="58">
        <v>37.94</v>
      </c>
      <c r="X127" s="58">
        <v>97.97</v>
      </c>
    </row>
    <row r="128" spans="1:24">
      <c r="A128" s="44" t="s">
        <v>217</v>
      </c>
      <c r="B128" s="54" t="s">
        <v>274</v>
      </c>
      <c r="C128" s="44"/>
      <c r="D128" s="58">
        <v>1207.67</v>
      </c>
      <c r="E128" s="69">
        <v>1167.02</v>
      </c>
      <c r="F128" s="69">
        <v>1324.86</v>
      </c>
      <c r="G128" s="58">
        <v>89.59</v>
      </c>
      <c r="H128" s="58">
        <v>32.31</v>
      </c>
      <c r="I128" s="58">
        <v>73.34</v>
      </c>
      <c r="J128" s="58">
        <v>16.48</v>
      </c>
      <c r="K128" s="58">
        <v>3.1</v>
      </c>
      <c r="L128" s="58">
        <v>136.93</v>
      </c>
      <c r="M128" s="58">
        <v>2.2799999999999998</v>
      </c>
      <c r="N128" s="58">
        <v>24.17</v>
      </c>
      <c r="O128" s="58">
        <v>120.94</v>
      </c>
      <c r="P128" s="58">
        <v>9.89</v>
      </c>
      <c r="Q128" s="58">
        <v>30.48</v>
      </c>
      <c r="R128" s="58">
        <v>67.25</v>
      </c>
      <c r="S128" s="58">
        <v>5.49</v>
      </c>
      <c r="T128" s="58">
        <v>9.48</v>
      </c>
      <c r="U128" s="58">
        <v>72.98</v>
      </c>
      <c r="V128" s="58">
        <v>6.43</v>
      </c>
      <c r="W128" s="58">
        <v>36.53</v>
      </c>
      <c r="X128" s="58">
        <v>91.4</v>
      </c>
    </row>
    <row r="129" spans="1:24">
      <c r="A129" s="44" t="s">
        <v>218</v>
      </c>
      <c r="B129" s="54" t="s">
        <v>257</v>
      </c>
      <c r="C129" s="44"/>
      <c r="D129" s="58">
        <v>256.27999999999997</v>
      </c>
      <c r="E129" s="69">
        <v>174.42</v>
      </c>
      <c r="F129" s="69">
        <v>241.45</v>
      </c>
      <c r="G129" s="58">
        <v>43.76</v>
      </c>
      <c r="H129">
        <v>5.83</v>
      </c>
      <c r="I129">
        <v>36.549999999999997</v>
      </c>
      <c r="J129" s="58">
        <v>0.12</v>
      </c>
      <c r="K129">
        <v>1.77</v>
      </c>
      <c r="L129" s="58">
        <v>3.91</v>
      </c>
      <c r="M129" s="58">
        <v>7.0000000000000007E-2</v>
      </c>
      <c r="N129">
        <v>0.43</v>
      </c>
      <c r="O129" s="58">
        <v>4.59</v>
      </c>
      <c r="P129" s="58">
        <v>5.0199999999999996</v>
      </c>
      <c r="Q129">
        <v>0.14000000000000001</v>
      </c>
      <c r="R129" s="58">
        <v>4.21</v>
      </c>
      <c r="S129" s="58">
        <v>0.11</v>
      </c>
      <c r="T129">
        <v>3</v>
      </c>
      <c r="U129" s="58">
        <v>6.29</v>
      </c>
      <c r="V129" s="58">
        <v>2.36</v>
      </c>
      <c r="W129">
        <v>1</v>
      </c>
      <c r="X129" s="58">
        <v>6.27</v>
      </c>
    </row>
    <row r="130" spans="1:24">
      <c r="A130" s="44" t="s">
        <v>422</v>
      </c>
      <c r="B130" s="54" t="s">
        <v>684</v>
      </c>
      <c r="C130" s="44"/>
      <c r="D130" s="58">
        <v>18.07</v>
      </c>
      <c r="E130" s="69">
        <v>11.15</v>
      </c>
      <c r="F130" s="69">
        <v>13.76</v>
      </c>
      <c r="G130">
        <v>5.5</v>
      </c>
      <c r="H130">
        <v>0.56000000000000005</v>
      </c>
      <c r="I130">
        <v>0.43</v>
      </c>
      <c r="J130">
        <v>0</v>
      </c>
      <c r="K130">
        <v>0</v>
      </c>
      <c r="L130">
        <v>0.28000000000000003</v>
      </c>
      <c r="M130">
        <v>0</v>
      </c>
      <c r="N130">
        <v>0.01</v>
      </c>
      <c r="O130">
        <v>0.25</v>
      </c>
      <c r="P130">
        <v>0.01</v>
      </c>
      <c r="Q130">
        <v>0.02</v>
      </c>
      <c r="R130">
        <v>0.05</v>
      </c>
      <c r="S130">
        <v>0.26</v>
      </c>
      <c r="T130">
        <v>0.02</v>
      </c>
      <c r="U130">
        <v>0.18</v>
      </c>
      <c r="V130">
        <v>0.41</v>
      </c>
      <c r="W130">
        <v>0.41</v>
      </c>
      <c r="X130">
        <v>0.3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454811.47</v>
      </c>
      <c r="E132" s="69">
        <v>447699.17</v>
      </c>
      <c r="F132" s="69">
        <v>489357.13</v>
      </c>
      <c r="G132" s="58">
        <v>34987.1</v>
      </c>
      <c r="H132" s="58">
        <v>6726.01</v>
      </c>
      <c r="I132" s="58">
        <v>69498.12</v>
      </c>
      <c r="J132" s="58">
        <v>7631.05</v>
      </c>
      <c r="K132" s="58">
        <v>4517.3900000000003</v>
      </c>
      <c r="L132" s="58">
        <v>59610.94</v>
      </c>
      <c r="M132" s="58">
        <v>18304.78</v>
      </c>
      <c r="N132" s="58">
        <v>4821.68</v>
      </c>
      <c r="O132" s="58">
        <v>67288.639999999999</v>
      </c>
      <c r="P132" s="58">
        <v>9206.2800000000007</v>
      </c>
      <c r="Q132" s="58">
        <v>6785.45</v>
      </c>
      <c r="R132" s="58">
        <v>66533.86</v>
      </c>
      <c r="S132" s="58">
        <v>9116.1200000000008</v>
      </c>
      <c r="T132" s="58">
        <v>5323.88</v>
      </c>
      <c r="U132" s="58">
        <v>67936.3</v>
      </c>
      <c r="V132" s="58">
        <v>11575.7</v>
      </c>
      <c r="W132" s="58">
        <v>4847.76</v>
      </c>
      <c r="X132" s="58">
        <v>56690.16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137055.75</v>
      </c>
      <c r="E134" s="69">
        <v>105480.97</v>
      </c>
      <c r="F134" s="69">
        <v>129615.44</v>
      </c>
      <c r="G134" s="58">
        <v>12313.87</v>
      </c>
      <c r="H134" s="58">
        <v>2601.46</v>
      </c>
      <c r="I134" s="58">
        <v>2668.35</v>
      </c>
      <c r="J134" s="58">
        <v>2604.56</v>
      </c>
      <c r="K134" s="58">
        <v>1585.27</v>
      </c>
      <c r="L134" s="58">
        <v>1194.1600000000001</v>
      </c>
      <c r="M134" s="58">
        <v>2072.7199999999998</v>
      </c>
      <c r="N134" s="58">
        <v>2055.4</v>
      </c>
      <c r="O134" s="58">
        <v>1446.41</v>
      </c>
      <c r="P134" s="58">
        <v>1017.43</v>
      </c>
      <c r="Q134" s="58">
        <v>1160.47</v>
      </c>
      <c r="R134" s="58">
        <v>606.61</v>
      </c>
      <c r="S134" s="58">
        <v>2349.23</v>
      </c>
      <c r="T134" s="58">
        <v>1555.62</v>
      </c>
      <c r="U134" s="58">
        <v>1497.15</v>
      </c>
      <c r="V134" s="58">
        <v>2026.26</v>
      </c>
      <c r="W134" s="58">
        <v>1601.92</v>
      </c>
      <c r="X134" s="58">
        <v>1594.03</v>
      </c>
    </row>
    <row r="135" spans="1:24">
      <c r="A135" s="44" t="s">
        <v>427</v>
      </c>
      <c r="B135" s="54" t="s">
        <v>687</v>
      </c>
      <c r="C135" s="44"/>
      <c r="D135" s="58">
        <v>986.92</v>
      </c>
      <c r="E135" s="69">
        <v>691.83</v>
      </c>
      <c r="F135" s="69">
        <v>984.78</v>
      </c>
      <c r="G135" s="58">
        <v>31.34</v>
      </c>
      <c r="H135" s="58">
        <v>0.87</v>
      </c>
      <c r="I135" s="58">
        <v>0.83</v>
      </c>
      <c r="J135" s="58">
        <v>2.72</v>
      </c>
      <c r="K135" s="58">
        <v>0.45</v>
      </c>
      <c r="L135" s="58">
        <v>0.04</v>
      </c>
      <c r="M135" s="58">
        <v>0.55000000000000004</v>
      </c>
      <c r="N135" s="58">
        <v>0.26</v>
      </c>
      <c r="O135" s="58">
        <v>2.09</v>
      </c>
      <c r="P135" s="58">
        <v>0.13</v>
      </c>
      <c r="Q135" s="58">
        <v>0.53</v>
      </c>
      <c r="R135" s="58">
        <v>0</v>
      </c>
      <c r="S135" s="58">
        <v>13.62</v>
      </c>
      <c r="T135" s="58">
        <v>4.22</v>
      </c>
      <c r="U135" s="58">
        <v>0.65</v>
      </c>
      <c r="V135" s="58">
        <v>36.229999999999997</v>
      </c>
      <c r="W135" s="58">
        <v>5.3</v>
      </c>
      <c r="X135" s="58">
        <v>0</v>
      </c>
    </row>
    <row r="136" spans="1:24">
      <c r="A136" s="44" t="s">
        <v>428</v>
      </c>
      <c r="B136" s="54" t="s">
        <v>687</v>
      </c>
      <c r="C136" s="44"/>
      <c r="D136" s="58">
        <v>986.92</v>
      </c>
      <c r="E136" s="69">
        <v>691.83</v>
      </c>
      <c r="F136" s="69">
        <v>984.78</v>
      </c>
      <c r="G136" s="58">
        <v>31.34</v>
      </c>
      <c r="H136" s="58">
        <v>0.87</v>
      </c>
      <c r="I136" s="58">
        <v>0.83</v>
      </c>
      <c r="J136" s="58">
        <v>2.72</v>
      </c>
      <c r="K136" s="58">
        <v>0.45</v>
      </c>
      <c r="L136" s="58">
        <v>0.04</v>
      </c>
      <c r="M136" s="58">
        <v>0.55000000000000004</v>
      </c>
      <c r="N136" s="58">
        <v>0.26</v>
      </c>
      <c r="O136" s="58">
        <v>2.09</v>
      </c>
      <c r="P136" s="58">
        <v>0.13</v>
      </c>
      <c r="Q136" s="58">
        <v>0.53</v>
      </c>
      <c r="R136" s="58">
        <v>0</v>
      </c>
      <c r="S136" s="58">
        <v>13.62</v>
      </c>
      <c r="T136" s="58">
        <v>4.22</v>
      </c>
      <c r="U136" s="58">
        <v>0.65</v>
      </c>
      <c r="V136" s="58">
        <v>36.229999999999997</v>
      </c>
      <c r="W136" s="58">
        <v>5.3</v>
      </c>
      <c r="X136" s="58">
        <v>0</v>
      </c>
    </row>
    <row r="137" spans="1:24">
      <c r="A137" s="44" t="s">
        <v>429</v>
      </c>
      <c r="B137" s="54" t="s">
        <v>688</v>
      </c>
      <c r="C137" s="44"/>
      <c r="D137" s="58">
        <v>380.25</v>
      </c>
      <c r="E137" s="69">
        <v>376.3</v>
      </c>
      <c r="F137" s="69">
        <v>577.4</v>
      </c>
      <c r="G137" s="58">
        <v>31.34</v>
      </c>
      <c r="H137" s="58">
        <v>0.87</v>
      </c>
      <c r="I137" s="58">
        <v>0.83</v>
      </c>
      <c r="J137" s="58">
        <v>2.71</v>
      </c>
      <c r="K137" s="58">
        <v>0.45</v>
      </c>
      <c r="L137" s="58">
        <v>0.04</v>
      </c>
      <c r="M137" s="58">
        <v>0.55000000000000004</v>
      </c>
      <c r="N137" s="58">
        <v>0.25</v>
      </c>
      <c r="O137" s="58">
        <v>2.09</v>
      </c>
      <c r="P137" s="58">
        <v>0.13</v>
      </c>
      <c r="Q137" s="58">
        <v>0.53</v>
      </c>
      <c r="R137" s="58">
        <v>0</v>
      </c>
      <c r="S137" s="58">
        <v>13.62</v>
      </c>
      <c r="T137" s="58">
        <v>4.22</v>
      </c>
      <c r="U137" s="58">
        <v>0.65</v>
      </c>
      <c r="V137" s="58">
        <v>36.229999999999997</v>
      </c>
      <c r="W137" s="58">
        <v>5.3</v>
      </c>
      <c r="X137" s="58">
        <v>0</v>
      </c>
    </row>
    <row r="138" spans="1:24">
      <c r="A138" s="44" t="s">
        <v>430</v>
      </c>
      <c r="B138" s="54" t="s">
        <v>689</v>
      </c>
      <c r="C138" s="44"/>
      <c r="D138" s="58">
        <v>606.66</v>
      </c>
      <c r="E138" s="69">
        <v>315.52999999999997</v>
      </c>
      <c r="F138" s="69">
        <v>407.37</v>
      </c>
      <c r="G138">
        <v>0</v>
      </c>
      <c r="H138">
        <v>0</v>
      </c>
      <c r="I138">
        <v>0</v>
      </c>
      <c r="J138">
        <v>0.01</v>
      </c>
      <c r="K138">
        <v>0</v>
      </c>
      <c r="L138">
        <v>0</v>
      </c>
      <c r="M138">
        <v>0</v>
      </c>
      <c r="N138">
        <v>0.02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3749.68</v>
      </c>
      <c r="E139" s="69">
        <v>3039.22</v>
      </c>
      <c r="F139" s="69">
        <v>4120.34</v>
      </c>
      <c r="G139" s="58">
        <v>338.59</v>
      </c>
      <c r="H139" s="58">
        <v>10.56</v>
      </c>
      <c r="I139" s="58">
        <v>133.13999999999999</v>
      </c>
      <c r="J139" s="58">
        <v>20.399999999999999</v>
      </c>
      <c r="K139" s="58">
        <v>11.95</v>
      </c>
      <c r="L139" s="58">
        <v>95</v>
      </c>
      <c r="M139" s="58">
        <v>12.68</v>
      </c>
      <c r="N139" s="58">
        <v>24.37</v>
      </c>
      <c r="O139" s="58">
        <v>99.46</v>
      </c>
      <c r="P139" s="58">
        <v>8.3000000000000007</v>
      </c>
      <c r="Q139" s="58">
        <v>17.12</v>
      </c>
      <c r="R139" s="58">
        <v>69.41</v>
      </c>
      <c r="S139" s="58">
        <v>0.89</v>
      </c>
      <c r="T139" s="58">
        <v>10.28</v>
      </c>
      <c r="U139" s="58">
        <v>99.41</v>
      </c>
      <c r="V139" s="58">
        <v>10.39</v>
      </c>
      <c r="W139" s="58">
        <v>49.93</v>
      </c>
      <c r="X139" s="58">
        <v>225.79</v>
      </c>
    </row>
    <row r="140" spans="1:24">
      <c r="A140" s="44" t="s">
        <v>432</v>
      </c>
      <c r="B140" s="54" t="s">
        <v>690</v>
      </c>
      <c r="C140" s="44"/>
      <c r="D140" s="58">
        <v>3749.68</v>
      </c>
      <c r="E140" s="69">
        <v>3039.22</v>
      </c>
      <c r="F140" s="69">
        <v>4120.34</v>
      </c>
      <c r="G140" s="58">
        <v>338.59</v>
      </c>
      <c r="H140" s="58">
        <v>10.56</v>
      </c>
      <c r="I140" s="58">
        <v>133.13999999999999</v>
      </c>
      <c r="J140" s="58">
        <v>20.399999999999999</v>
      </c>
      <c r="K140" s="58">
        <v>11.95</v>
      </c>
      <c r="L140" s="58">
        <v>95</v>
      </c>
      <c r="M140" s="58">
        <v>12.68</v>
      </c>
      <c r="N140" s="58">
        <v>24.37</v>
      </c>
      <c r="O140" s="58">
        <v>99.46</v>
      </c>
      <c r="P140" s="58">
        <v>8.3000000000000007</v>
      </c>
      <c r="Q140" s="58">
        <v>17.12</v>
      </c>
      <c r="R140" s="58">
        <v>69.41</v>
      </c>
      <c r="S140" s="58">
        <v>0.89</v>
      </c>
      <c r="T140" s="58">
        <v>10.28</v>
      </c>
      <c r="U140" s="58">
        <v>99.41</v>
      </c>
      <c r="V140" s="58">
        <v>10.39</v>
      </c>
      <c r="W140" s="58">
        <v>49.93</v>
      </c>
      <c r="X140" s="58">
        <v>225.79</v>
      </c>
    </row>
    <row r="141" spans="1:24">
      <c r="A141" s="44" t="s">
        <v>433</v>
      </c>
      <c r="B141" s="54" t="s">
        <v>691</v>
      </c>
      <c r="C141" s="44"/>
      <c r="D141" s="58">
        <v>2534.23</v>
      </c>
      <c r="E141" s="69">
        <v>2481.7600000000002</v>
      </c>
      <c r="F141" s="69">
        <v>3276.74</v>
      </c>
      <c r="G141" s="58">
        <v>8</v>
      </c>
      <c r="H141" s="58">
        <v>2.2799999999999998</v>
      </c>
      <c r="I141" s="58">
        <v>113.3</v>
      </c>
      <c r="J141" s="58">
        <v>8.24</v>
      </c>
      <c r="K141" s="58">
        <v>5.79</v>
      </c>
      <c r="L141" s="58">
        <v>89.54</v>
      </c>
      <c r="M141" s="58">
        <v>7.35</v>
      </c>
      <c r="N141" s="58">
        <v>19.21</v>
      </c>
      <c r="O141" s="58">
        <v>99.46</v>
      </c>
      <c r="P141" s="58">
        <v>1.88</v>
      </c>
      <c r="Q141" s="58">
        <v>8.56</v>
      </c>
      <c r="R141" s="58">
        <v>69.11</v>
      </c>
      <c r="S141" s="58">
        <v>0.45</v>
      </c>
      <c r="T141" s="58">
        <v>8.01</v>
      </c>
      <c r="U141" s="58">
        <v>99.41</v>
      </c>
      <c r="V141" s="58">
        <v>9.65</v>
      </c>
      <c r="W141" s="58">
        <v>42.53</v>
      </c>
      <c r="X141" s="58">
        <v>225.79</v>
      </c>
    </row>
    <row r="142" spans="1:24">
      <c r="A142" s="44" t="s">
        <v>434</v>
      </c>
      <c r="B142" s="54" t="s">
        <v>692</v>
      </c>
      <c r="C142" s="44"/>
      <c r="D142" s="58">
        <v>74.069999999999993</v>
      </c>
      <c r="E142" s="69">
        <v>36.520000000000003</v>
      </c>
      <c r="F142" s="69">
        <v>46.16</v>
      </c>
      <c r="G142">
        <v>0.65</v>
      </c>
      <c r="H142">
        <v>0.28000000000000003</v>
      </c>
      <c r="I142">
        <v>0.06</v>
      </c>
      <c r="J142" s="58">
        <v>0</v>
      </c>
      <c r="K142">
        <v>0.55000000000000004</v>
      </c>
      <c r="L142">
        <v>0</v>
      </c>
      <c r="M142">
        <v>0.04</v>
      </c>
      <c r="N142">
        <v>0.91</v>
      </c>
      <c r="O142">
        <v>0</v>
      </c>
      <c r="P142" s="58">
        <v>0.01</v>
      </c>
      <c r="Q142">
        <v>0.54</v>
      </c>
      <c r="R142">
        <v>0</v>
      </c>
      <c r="S142">
        <v>0.39</v>
      </c>
      <c r="T142">
        <v>0</v>
      </c>
      <c r="U142">
        <v>0</v>
      </c>
      <c r="V142">
        <v>0.03</v>
      </c>
      <c r="W142">
        <v>4.43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1078.01</v>
      </c>
      <c r="E143" s="69">
        <v>457.3</v>
      </c>
      <c r="F143" s="69">
        <v>682.89</v>
      </c>
      <c r="G143" s="58">
        <v>329.8</v>
      </c>
      <c r="H143" s="58">
        <v>6.8</v>
      </c>
      <c r="I143">
        <v>19.72</v>
      </c>
      <c r="J143" s="58">
        <v>12.15</v>
      </c>
      <c r="K143" s="58">
        <v>3.97</v>
      </c>
      <c r="L143">
        <v>5.45</v>
      </c>
      <c r="M143" s="58">
        <v>5.29</v>
      </c>
      <c r="N143" s="58">
        <v>3.19</v>
      </c>
      <c r="O143">
        <v>0</v>
      </c>
      <c r="P143" s="58">
        <v>6.38</v>
      </c>
      <c r="Q143" s="58">
        <v>7.66</v>
      </c>
      <c r="R143">
        <v>0.3</v>
      </c>
      <c r="S143" s="58">
        <v>0.04</v>
      </c>
      <c r="T143" s="58">
        <v>0.52</v>
      </c>
      <c r="U143">
        <v>0</v>
      </c>
      <c r="V143" s="58">
        <v>0.68</v>
      </c>
      <c r="W143" s="58">
        <v>1.9</v>
      </c>
      <c r="X143">
        <v>0</v>
      </c>
    </row>
    <row r="144" spans="1:24">
      <c r="A144" s="44" t="s">
        <v>436</v>
      </c>
      <c r="B144" s="54" t="s">
        <v>694</v>
      </c>
      <c r="C144" s="44"/>
      <c r="D144" s="58">
        <v>56.65</v>
      </c>
      <c r="E144" s="69">
        <v>54.68</v>
      </c>
      <c r="F144" s="69">
        <v>100.02</v>
      </c>
      <c r="G144">
        <v>0.14000000000000001</v>
      </c>
      <c r="H144">
        <v>0.08</v>
      </c>
      <c r="I144">
        <v>7.0000000000000007E-2</v>
      </c>
      <c r="J144">
        <v>0.01</v>
      </c>
      <c r="K144">
        <v>0</v>
      </c>
      <c r="L144">
        <v>0</v>
      </c>
      <c r="M144">
        <v>0</v>
      </c>
      <c r="N144">
        <v>0.11</v>
      </c>
      <c r="O144">
        <v>0</v>
      </c>
      <c r="P144">
        <v>0.02</v>
      </c>
      <c r="Q144">
        <v>0</v>
      </c>
      <c r="R144">
        <v>0</v>
      </c>
      <c r="S144">
        <v>0.01</v>
      </c>
      <c r="T144">
        <v>0</v>
      </c>
      <c r="U144">
        <v>0</v>
      </c>
      <c r="V144">
        <v>0.03</v>
      </c>
      <c r="W144">
        <v>0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6.74</v>
      </c>
      <c r="E145" s="69">
        <v>8.9700000000000006</v>
      </c>
      <c r="F145">
        <v>14.54</v>
      </c>
      <c r="G145">
        <v>0</v>
      </c>
      <c r="H145">
        <v>1.1100000000000001</v>
      </c>
      <c r="I145">
        <v>0</v>
      </c>
      <c r="J145">
        <v>0</v>
      </c>
      <c r="K145">
        <v>1.64</v>
      </c>
      <c r="L145">
        <v>0</v>
      </c>
      <c r="M145">
        <v>0</v>
      </c>
      <c r="N145">
        <v>0.94</v>
      </c>
      <c r="O145">
        <v>0</v>
      </c>
      <c r="P145">
        <v>0</v>
      </c>
      <c r="Q145">
        <v>0.36</v>
      </c>
      <c r="R145">
        <v>0</v>
      </c>
      <c r="S145">
        <v>0</v>
      </c>
      <c r="T145">
        <v>1.75</v>
      </c>
      <c r="U145">
        <v>0</v>
      </c>
      <c r="V145">
        <v>0</v>
      </c>
      <c r="W145">
        <v>1.06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17066.849999999999</v>
      </c>
      <c r="E146" s="69">
        <v>13682.89</v>
      </c>
      <c r="F146" s="69">
        <v>22417.15</v>
      </c>
      <c r="G146" s="58">
        <v>2925.21</v>
      </c>
      <c r="H146" s="58">
        <v>144.02000000000001</v>
      </c>
      <c r="I146" s="58">
        <v>178.65</v>
      </c>
      <c r="J146" s="58">
        <v>92.79</v>
      </c>
      <c r="K146" s="58">
        <v>61.19</v>
      </c>
      <c r="L146" s="58">
        <v>48.14</v>
      </c>
      <c r="M146" s="58">
        <v>132.65</v>
      </c>
      <c r="N146" s="58">
        <v>83.83</v>
      </c>
      <c r="O146" s="58">
        <v>42.4</v>
      </c>
      <c r="P146" s="58">
        <v>46.45</v>
      </c>
      <c r="Q146" s="58">
        <v>53.4</v>
      </c>
      <c r="R146" s="58">
        <v>6</v>
      </c>
      <c r="S146" s="58">
        <v>127.07</v>
      </c>
      <c r="T146" s="58">
        <v>70.209999999999994</v>
      </c>
      <c r="U146" s="58">
        <v>31.36</v>
      </c>
      <c r="V146" s="58">
        <v>76.12</v>
      </c>
      <c r="W146" s="58">
        <v>63.08</v>
      </c>
      <c r="X146" s="58">
        <v>75.739999999999995</v>
      </c>
    </row>
    <row r="147" spans="1:24">
      <c r="A147" s="44" t="s">
        <v>439</v>
      </c>
      <c r="B147" s="54" t="s">
        <v>697</v>
      </c>
      <c r="C147" s="44"/>
      <c r="D147" s="58">
        <v>16537.02</v>
      </c>
      <c r="E147" s="69">
        <v>13339.17</v>
      </c>
      <c r="F147" s="69">
        <v>21875.360000000001</v>
      </c>
      <c r="G147" s="58">
        <v>2923.2</v>
      </c>
      <c r="H147" s="58">
        <v>140.88</v>
      </c>
      <c r="I147" s="58">
        <v>178.64</v>
      </c>
      <c r="J147" s="58">
        <v>92.56</v>
      </c>
      <c r="K147" s="58">
        <v>52.82</v>
      </c>
      <c r="L147" s="58">
        <v>48.14</v>
      </c>
      <c r="M147" s="58">
        <v>132.41</v>
      </c>
      <c r="N147" s="58">
        <v>70.81</v>
      </c>
      <c r="O147" s="58">
        <v>42.4</v>
      </c>
      <c r="P147" s="58">
        <v>45.52</v>
      </c>
      <c r="Q147" s="58">
        <v>41.33</v>
      </c>
      <c r="R147" s="58">
        <v>6</v>
      </c>
      <c r="S147" s="58">
        <v>126.32</v>
      </c>
      <c r="T147" s="58">
        <v>68.27</v>
      </c>
      <c r="U147" s="58">
        <v>30.93</v>
      </c>
      <c r="V147" s="58">
        <v>73.08</v>
      </c>
      <c r="W147" s="58">
        <v>58.25</v>
      </c>
      <c r="X147" s="58">
        <v>70.400000000000006</v>
      </c>
    </row>
    <row r="148" spans="1:24">
      <c r="A148" s="44" t="s">
        <v>238</v>
      </c>
      <c r="B148" s="54" t="s">
        <v>311</v>
      </c>
      <c r="C148" s="44"/>
      <c r="D148" s="58">
        <v>3633.54</v>
      </c>
      <c r="E148" s="69">
        <v>1968.55</v>
      </c>
      <c r="F148" s="69">
        <v>3471.14</v>
      </c>
      <c r="G148" s="58">
        <v>312.92</v>
      </c>
      <c r="H148" s="58">
        <v>43.07</v>
      </c>
      <c r="I148" s="58">
        <v>53.35</v>
      </c>
      <c r="J148" s="58">
        <v>33.33</v>
      </c>
      <c r="K148" s="58">
        <v>3.92</v>
      </c>
      <c r="L148" s="58">
        <v>25.28</v>
      </c>
      <c r="M148" s="58">
        <v>1.72</v>
      </c>
      <c r="N148" s="58">
        <v>4.62</v>
      </c>
      <c r="O148" s="58">
        <v>0</v>
      </c>
      <c r="P148" s="58">
        <v>5.4</v>
      </c>
      <c r="Q148" s="58">
        <v>4.6399999999999997</v>
      </c>
      <c r="R148" s="58">
        <v>2.76</v>
      </c>
      <c r="S148" s="58">
        <v>0.14000000000000001</v>
      </c>
      <c r="T148" s="58">
        <v>11.35</v>
      </c>
      <c r="U148" s="58">
        <v>0</v>
      </c>
      <c r="V148" s="58">
        <v>3.98</v>
      </c>
      <c r="W148" s="58">
        <v>6.88</v>
      </c>
      <c r="X148" s="58">
        <v>1.1599999999999999</v>
      </c>
    </row>
    <row r="149" spans="1:24">
      <c r="A149" s="44" t="s">
        <v>440</v>
      </c>
      <c r="B149" s="54" t="s">
        <v>698</v>
      </c>
      <c r="C149" s="44"/>
      <c r="D149" s="58">
        <v>23.33</v>
      </c>
      <c r="E149">
        <v>26.57</v>
      </c>
      <c r="F149" s="69">
        <v>31.77</v>
      </c>
      <c r="G149">
        <v>0</v>
      </c>
      <c r="H149">
        <v>0.14000000000000001</v>
      </c>
      <c r="I149">
        <v>0</v>
      </c>
      <c r="J149">
        <v>0</v>
      </c>
      <c r="K149">
        <v>7.0000000000000007E-2</v>
      </c>
      <c r="L149">
        <v>0</v>
      </c>
      <c r="M149">
        <v>0</v>
      </c>
      <c r="N149">
        <v>0.51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0.19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802.17</v>
      </c>
      <c r="E150" s="69">
        <v>444.83</v>
      </c>
      <c r="F150" s="69">
        <v>643.12</v>
      </c>
      <c r="G150">
        <v>168.53</v>
      </c>
      <c r="H150">
        <v>2.73</v>
      </c>
      <c r="I150">
        <v>9.4</v>
      </c>
      <c r="J150">
        <v>1.59</v>
      </c>
      <c r="K150">
        <v>0.36</v>
      </c>
      <c r="L150">
        <v>0.25</v>
      </c>
      <c r="M150">
        <v>1.92</v>
      </c>
      <c r="N150">
        <v>3.35</v>
      </c>
      <c r="O150">
        <v>0</v>
      </c>
      <c r="P150">
        <v>0.03</v>
      </c>
      <c r="Q150">
        <v>0</v>
      </c>
      <c r="R150">
        <v>0.64</v>
      </c>
      <c r="S150">
        <v>0</v>
      </c>
      <c r="T150">
        <v>0</v>
      </c>
      <c r="U150">
        <v>0</v>
      </c>
      <c r="V150">
        <v>0.01</v>
      </c>
      <c r="W150">
        <v>0</v>
      </c>
      <c r="X150">
        <v>0.02</v>
      </c>
    </row>
    <row r="151" spans="1:24">
      <c r="A151" s="44" t="s">
        <v>442</v>
      </c>
      <c r="B151" s="54" t="s">
        <v>700</v>
      </c>
      <c r="C151" s="44"/>
      <c r="D151" s="58">
        <v>205.89</v>
      </c>
      <c r="E151" s="69">
        <v>227.28</v>
      </c>
      <c r="F151" s="69">
        <v>485.55</v>
      </c>
      <c r="G151" s="58">
        <v>0.38</v>
      </c>
      <c r="H151">
        <v>2.44</v>
      </c>
      <c r="I151" s="58">
        <v>7.0000000000000007E-2</v>
      </c>
      <c r="J151" s="58">
        <v>0.47</v>
      </c>
      <c r="K151">
        <v>5.58</v>
      </c>
      <c r="L151" s="58">
        <v>0</v>
      </c>
      <c r="M151" s="58">
        <v>0.19</v>
      </c>
      <c r="N151">
        <v>1.96</v>
      </c>
      <c r="O151" s="58">
        <v>0</v>
      </c>
      <c r="P151" s="58">
        <v>1.82</v>
      </c>
      <c r="Q151">
        <v>1.44</v>
      </c>
      <c r="R151" s="58">
        <v>0</v>
      </c>
      <c r="S151" s="58">
        <v>0.71</v>
      </c>
      <c r="T151">
        <v>0.98</v>
      </c>
      <c r="U151" s="58">
        <v>0</v>
      </c>
      <c r="V151" s="58">
        <v>1.69</v>
      </c>
      <c r="W151">
        <v>0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3.84</v>
      </c>
      <c r="E152" s="69">
        <v>3.58</v>
      </c>
      <c r="F152" s="69">
        <v>6.82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2724.2</v>
      </c>
      <c r="E153" s="69">
        <v>2467.7199999999998</v>
      </c>
      <c r="F153" s="69">
        <v>3351.97</v>
      </c>
      <c r="G153" s="58">
        <v>725.93</v>
      </c>
      <c r="H153">
        <v>38.76</v>
      </c>
      <c r="I153">
        <v>11.29</v>
      </c>
      <c r="J153" s="58">
        <v>14.04</v>
      </c>
      <c r="K153">
        <v>25.88</v>
      </c>
      <c r="L153">
        <v>3.25</v>
      </c>
      <c r="M153" s="58">
        <v>27.43</v>
      </c>
      <c r="N153" s="58">
        <v>22.66</v>
      </c>
      <c r="O153">
        <v>0</v>
      </c>
      <c r="P153" s="58">
        <v>5.0199999999999996</v>
      </c>
      <c r="Q153">
        <v>11.13</v>
      </c>
      <c r="R153">
        <v>0</v>
      </c>
      <c r="S153" s="58">
        <v>74.39</v>
      </c>
      <c r="T153">
        <v>19.350000000000001</v>
      </c>
      <c r="U153">
        <v>7.37</v>
      </c>
      <c r="V153" s="58">
        <v>9.2100000000000009</v>
      </c>
      <c r="W153">
        <v>6.73</v>
      </c>
      <c r="X153">
        <v>17.690000000000001</v>
      </c>
    </row>
    <row r="154" spans="1:24">
      <c r="A154" s="44" t="s">
        <v>445</v>
      </c>
      <c r="B154" s="54" t="s">
        <v>703</v>
      </c>
      <c r="C154" s="44"/>
      <c r="D154">
        <v>1.68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8912.41</v>
      </c>
      <c r="E155" s="69">
        <v>8062.86</v>
      </c>
      <c r="F155" s="69">
        <v>13676.54</v>
      </c>
      <c r="G155" s="58">
        <v>1711.47</v>
      </c>
      <c r="H155" s="58">
        <v>53.63</v>
      </c>
      <c r="I155" s="58">
        <v>104.53</v>
      </c>
      <c r="J155" s="58">
        <v>38.64</v>
      </c>
      <c r="K155" s="58">
        <v>16.940000000000001</v>
      </c>
      <c r="L155" s="58">
        <v>19.350000000000001</v>
      </c>
      <c r="M155" s="58">
        <v>97.47</v>
      </c>
      <c r="N155" s="58">
        <v>35.299999999999997</v>
      </c>
      <c r="O155" s="58">
        <v>40.64</v>
      </c>
      <c r="P155" s="58">
        <v>24.09</v>
      </c>
      <c r="Q155" s="58">
        <v>23.85</v>
      </c>
      <c r="R155" s="58">
        <v>2.46</v>
      </c>
      <c r="S155" s="58">
        <v>45.11</v>
      </c>
      <c r="T155" s="58">
        <v>34.630000000000003</v>
      </c>
      <c r="U155" s="58">
        <v>23.3</v>
      </c>
      <c r="V155" s="58">
        <v>55.23</v>
      </c>
      <c r="W155" s="58">
        <v>44.21</v>
      </c>
      <c r="X155" s="58">
        <v>51.11</v>
      </c>
    </row>
    <row r="156" spans="1:24">
      <c r="A156" s="44" t="s">
        <v>447</v>
      </c>
      <c r="B156" s="54" t="s">
        <v>705</v>
      </c>
      <c r="C156" s="44"/>
      <c r="D156" s="58">
        <v>229.97</v>
      </c>
      <c r="E156" s="69">
        <v>135.32</v>
      </c>
      <c r="F156" s="69">
        <v>205.14</v>
      </c>
      <c r="G156">
        <v>3.96</v>
      </c>
      <c r="H156">
        <v>0.11</v>
      </c>
      <c r="I156">
        <v>0</v>
      </c>
      <c r="J156">
        <v>4.49</v>
      </c>
      <c r="K156">
        <v>0.08</v>
      </c>
      <c r="L156">
        <v>0</v>
      </c>
      <c r="M156">
        <v>3.69</v>
      </c>
      <c r="N156">
        <v>2.41</v>
      </c>
      <c r="O156">
        <v>1.75</v>
      </c>
      <c r="P156">
        <v>9.16</v>
      </c>
      <c r="Q156">
        <v>0.25</v>
      </c>
      <c r="R156">
        <v>0.13</v>
      </c>
      <c r="S156">
        <v>5.97</v>
      </c>
      <c r="T156">
        <v>1.77</v>
      </c>
      <c r="U156">
        <v>0.26</v>
      </c>
      <c r="V156">
        <v>2.97</v>
      </c>
      <c r="W156">
        <v>0.44</v>
      </c>
      <c r="X156">
        <v>0.42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501.19</v>
      </c>
      <c r="E158" s="69">
        <v>296.20999999999998</v>
      </c>
      <c r="F158" s="69">
        <v>467.38</v>
      </c>
      <c r="G158">
        <v>2.02</v>
      </c>
      <c r="H158">
        <v>3.14</v>
      </c>
      <c r="I158">
        <v>0.01</v>
      </c>
      <c r="J158">
        <v>0.22</v>
      </c>
      <c r="K158">
        <v>7.25</v>
      </c>
      <c r="L158">
        <v>0</v>
      </c>
      <c r="M158">
        <v>0.24</v>
      </c>
      <c r="N158">
        <v>11.44</v>
      </c>
      <c r="O158">
        <v>0</v>
      </c>
      <c r="P158">
        <v>0.93</v>
      </c>
      <c r="Q158">
        <v>10.25</v>
      </c>
      <c r="R158">
        <v>0</v>
      </c>
      <c r="S158">
        <v>0.75</v>
      </c>
      <c r="T158">
        <v>0.89</v>
      </c>
      <c r="U158">
        <v>0.43</v>
      </c>
      <c r="V158">
        <v>3.03</v>
      </c>
      <c r="W158">
        <v>2.33</v>
      </c>
      <c r="X158">
        <v>5.24</v>
      </c>
    </row>
    <row r="159" spans="1:24">
      <c r="A159" s="44" t="s">
        <v>450</v>
      </c>
      <c r="B159" s="54" t="s">
        <v>707</v>
      </c>
      <c r="C159" s="44"/>
      <c r="D159" s="58">
        <v>501.19</v>
      </c>
      <c r="E159" s="69">
        <v>296.20999999999998</v>
      </c>
      <c r="F159" s="69">
        <v>467.38</v>
      </c>
      <c r="G159">
        <v>2.02</v>
      </c>
      <c r="H159">
        <v>3.14</v>
      </c>
      <c r="I159">
        <v>0.01</v>
      </c>
      <c r="J159">
        <v>0.22</v>
      </c>
      <c r="K159">
        <v>7.25</v>
      </c>
      <c r="L159">
        <v>0</v>
      </c>
      <c r="M159">
        <v>0.24</v>
      </c>
      <c r="N159">
        <v>11.44</v>
      </c>
      <c r="O159">
        <v>0</v>
      </c>
      <c r="P159">
        <v>0.93</v>
      </c>
      <c r="Q159">
        <v>10.25</v>
      </c>
      <c r="R159">
        <v>0</v>
      </c>
      <c r="S159">
        <v>0.75</v>
      </c>
      <c r="T159">
        <v>0.89</v>
      </c>
      <c r="U159">
        <v>0.43</v>
      </c>
      <c r="V159">
        <v>3.03</v>
      </c>
      <c r="W159">
        <v>2.33</v>
      </c>
      <c r="X159">
        <v>5.24</v>
      </c>
    </row>
    <row r="160" spans="1:24">
      <c r="A160" s="44" t="s">
        <v>451</v>
      </c>
      <c r="B160" s="54" t="s">
        <v>708</v>
      </c>
      <c r="C160" s="44"/>
      <c r="D160" s="58">
        <v>28.63</v>
      </c>
      <c r="E160" s="69">
        <v>47.5</v>
      </c>
      <c r="F160" s="69">
        <v>74.41</v>
      </c>
      <c r="G160">
        <v>0</v>
      </c>
      <c r="H160">
        <v>0</v>
      </c>
      <c r="I160">
        <v>0</v>
      </c>
      <c r="J160">
        <v>0</v>
      </c>
      <c r="K160">
        <v>1.1100000000000001</v>
      </c>
      <c r="L160">
        <v>0</v>
      </c>
      <c r="M160">
        <v>0</v>
      </c>
      <c r="N160">
        <v>1.58</v>
      </c>
      <c r="O160">
        <v>0</v>
      </c>
      <c r="P160">
        <v>0</v>
      </c>
      <c r="Q160">
        <v>1.82</v>
      </c>
      <c r="R160">
        <v>0</v>
      </c>
      <c r="S160">
        <v>0</v>
      </c>
      <c r="T160">
        <v>1.04</v>
      </c>
      <c r="U160">
        <v>0</v>
      </c>
      <c r="V160">
        <v>0</v>
      </c>
      <c r="W160">
        <v>2.5</v>
      </c>
      <c r="X160">
        <v>0.1</v>
      </c>
    </row>
    <row r="161" spans="1:24">
      <c r="A161" s="44" t="s">
        <v>452</v>
      </c>
      <c r="B161" s="54" t="s">
        <v>709</v>
      </c>
      <c r="C161" s="44"/>
      <c r="D161">
        <v>1.34</v>
      </c>
      <c r="E161">
        <v>9.82</v>
      </c>
      <c r="F161">
        <v>4.05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6.23</v>
      </c>
      <c r="E163" s="69">
        <v>7.23</v>
      </c>
      <c r="F163">
        <v>15.17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0.1</v>
      </c>
    </row>
    <row r="164" spans="1:24">
      <c r="A164" s="44" t="s">
        <v>455</v>
      </c>
      <c r="B164" s="54" t="s">
        <v>712</v>
      </c>
      <c r="C164" s="44"/>
      <c r="D164">
        <v>4.0999999999999996</v>
      </c>
      <c r="E164">
        <v>8.33</v>
      </c>
      <c r="F164">
        <v>25.89</v>
      </c>
      <c r="G164">
        <v>0</v>
      </c>
      <c r="H164">
        <v>0</v>
      </c>
      <c r="I164">
        <v>0</v>
      </c>
      <c r="J164">
        <v>0</v>
      </c>
      <c r="K164">
        <v>1.1100000000000001</v>
      </c>
      <c r="L164">
        <v>0</v>
      </c>
      <c r="M164">
        <v>0</v>
      </c>
      <c r="N164">
        <v>1.21</v>
      </c>
      <c r="O164">
        <v>0</v>
      </c>
      <c r="P164">
        <v>0</v>
      </c>
      <c r="Q164">
        <v>1.82</v>
      </c>
      <c r="R164">
        <v>0</v>
      </c>
      <c r="S164">
        <v>0</v>
      </c>
      <c r="T164">
        <v>1.04</v>
      </c>
      <c r="U164">
        <v>0</v>
      </c>
      <c r="V164">
        <v>0</v>
      </c>
      <c r="W164">
        <v>2.5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16.96</v>
      </c>
      <c r="E165" s="69">
        <v>22.12</v>
      </c>
      <c r="F165" s="69">
        <v>29.3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0.37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5163.4399999999996</v>
      </c>
      <c r="E166" s="69">
        <v>4583.8599999999997</v>
      </c>
      <c r="F166" s="69">
        <v>4997.6899999999996</v>
      </c>
      <c r="G166" s="58">
        <v>393.35</v>
      </c>
      <c r="H166" s="58">
        <v>37.700000000000003</v>
      </c>
      <c r="I166" s="58">
        <v>28.94</v>
      </c>
      <c r="J166" s="58">
        <v>38.46</v>
      </c>
      <c r="K166" s="58">
        <v>44.3</v>
      </c>
      <c r="L166" s="58">
        <v>9.9499999999999993</v>
      </c>
      <c r="M166" s="58">
        <v>43.55</v>
      </c>
      <c r="N166" s="58">
        <v>36.53</v>
      </c>
      <c r="O166" s="58">
        <v>12.27</v>
      </c>
      <c r="P166" s="58">
        <v>54.07</v>
      </c>
      <c r="Q166" s="58">
        <v>28.89</v>
      </c>
      <c r="R166" s="58">
        <v>11.49</v>
      </c>
      <c r="S166" s="58">
        <v>32.549999999999997</v>
      </c>
      <c r="T166" s="58">
        <v>33.36</v>
      </c>
      <c r="U166" s="58">
        <v>8.86</v>
      </c>
      <c r="V166" s="58">
        <v>26.95</v>
      </c>
      <c r="W166" s="58">
        <v>28.47</v>
      </c>
      <c r="X166" s="58">
        <v>28.36</v>
      </c>
    </row>
    <row r="167" spans="1:24">
      <c r="A167" s="44" t="s">
        <v>458</v>
      </c>
      <c r="B167" s="54" t="s">
        <v>715</v>
      </c>
      <c r="C167" s="44"/>
      <c r="D167" s="58">
        <v>3566.17</v>
      </c>
      <c r="E167" s="69">
        <v>1568.29</v>
      </c>
      <c r="F167" s="69">
        <v>1853.46</v>
      </c>
      <c r="G167" s="58">
        <v>349.86</v>
      </c>
      <c r="H167">
        <v>14.83</v>
      </c>
      <c r="I167">
        <v>25.33</v>
      </c>
      <c r="J167" s="58">
        <v>19.309999999999999</v>
      </c>
      <c r="K167" s="58">
        <v>18.04</v>
      </c>
      <c r="L167">
        <v>4.34</v>
      </c>
      <c r="M167" s="58">
        <v>22.96</v>
      </c>
      <c r="N167">
        <v>8.98</v>
      </c>
      <c r="O167">
        <v>3.9</v>
      </c>
      <c r="P167" s="58">
        <v>3.1</v>
      </c>
      <c r="Q167">
        <v>6.51</v>
      </c>
      <c r="R167">
        <v>5.39</v>
      </c>
      <c r="S167" s="58">
        <v>5.26</v>
      </c>
      <c r="T167" s="58">
        <v>2.4900000000000002</v>
      </c>
      <c r="U167">
        <v>0.35</v>
      </c>
      <c r="V167" s="58">
        <v>17.07</v>
      </c>
      <c r="W167" s="58">
        <v>9.07</v>
      </c>
      <c r="X167">
        <v>10.56</v>
      </c>
    </row>
    <row r="168" spans="1:24">
      <c r="A168" s="44" t="s">
        <v>459</v>
      </c>
      <c r="B168" s="54" t="s">
        <v>305</v>
      </c>
      <c r="C168" s="44"/>
      <c r="D168" s="58">
        <v>3519.05</v>
      </c>
      <c r="E168" s="69">
        <v>1534.97</v>
      </c>
      <c r="F168" s="69">
        <v>1829.74</v>
      </c>
      <c r="G168" s="58">
        <v>349.83</v>
      </c>
      <c r="H168">
        <v>14.83</v>
      </c>
      <c r="I168">
        <v>25.33</v>
      </c>
      <c r="J168" s="58">
        <v>19.309999999999999</v>
      </c>
      <c r="K168" s="58">
        <v>18.04</v>
      </c>
      <c r="L168">
        <v>4.34</v>
      </c>
      <c r="M168" s="58">
        <v>22.96</v>
      </c>
      <c r="N168">
        <v>8.98</v>
      </c>
      <c r="O168">
        <v>3.9</v>
      </c>
      <c r="P168" s="58">
        <v>3.1</v>
      </c>
      <c r="Q168">
        <v>6.51</v>
      </c>
      <c r="R168">
        <v>5.39</v>
      </c>
      <c r="S168" s="58">
        <v>5.26</v>
      </c>
      <c r="T168" s="58">
        <v>2.4900000000000002</v>
      </c>
      <c r="U168">
        <v>0.35</v>
      </c>
      <c r="V168" s="58">
        <v>17.059999999999999</v>
      </c>
      <c r="W168" s="58">
        <v>9.07</v>
      </c>
      <c r="X168">
        <v>10.56</v>
      </c>
    </row>
    <row r="169" spans="1:24">
      <c r="A169" s="44" t="s">
        <v>460</v>
      </c>
      <c r="B169" s="54" t="s">
        <v>716</v>
      </c>
      <c r="C169" s="44"/>
      <c r="D169" s="58">
        <v>47.12</v>
      </c>
      <c r="E169">
        <v>33.32</v>
      </c>
      <c r="F169">
        <v>23.73</v>
      </c>
      <c r="G169">
        <v>0.04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0.01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969.23</v>
      </c>
      <c r="E170" s="69">
        <v>2446.7199999999998</v>
      </c>
      <c r="F170" s="69">
        <v>2390.2399999999998</v>
      </c>
      <c r="G170" s="58">
        <v>5.0599999999999996</v>
      </c>
      <c r="H170">
        <v>2.65</v>
      </c>
      <c r="I170">
        <v>0.34</v>
      </c>
      <c r="J170" s="58">
        <v>3.06</v>
      </c>
      <c r="K170" s="69">
        <v>2.4</v>
      </c>
      <c r="L170" s="58">
        <v>4.32</v>
      </c>
      <c r="M170" s="58">
        <v>12.12</v>
      </c>
      <c r="N170" s="58">
        <v>1.01</v>
      </c>
      <c r="O170">
        <v>5.9</v>
      </c>
      <c r="P170" s="58">
        <v>15.23</v>
      </c>
      <c r="Q170" s="58">
        <v>4.8499999999999996</v>
      </c>
      <c r="R170">
        <v>3.84</v>
      </c>
      <c r="S170" s="58">
        <v>14.29</v>
      </c>
      <c r="T170" s="58">
        <v>22.02</v>
      </c>
      <c r="U170">
        <v>2.11</v>
      </c>
      <c r="V170" s="58">
        <v>2.44</v>
      </c>
      <c r="W170">
        <v>3.5</v>
      </c>
      <c r="X170">
        <v>3.6</v>
      </c>
    </row>
    <row r="171" spans="1:24">
      <c r="A171" s="44" t="s">
        <v>462</v>
      </c>
      <c r="B171" s="54" t="s">
        <v>718</v>
      </c>
      <c r="C171" s="44"/>
      <c r="D171" s="58">
        <v>212.44</v>
      </c>
      <c r="E171" s="69">
        <v>164.67</v>
      </c>
      <c r="F171" s="69">
        <v>882.16</v>
      </c>
      <c r="G171" s="58">
        <v>0.13</v>
      </c>
      <c r="H171">
        <v>0.12</v>
      </c>
      <c r="I171">
        <v>0.13</v>
      </c>
      <c r="J171" s="58">
        <v>0.02</v>
      </c>
      <c r="K171">
        <v>0</v>
      </c>
      <c r="L171">
        <v>1.77</v>
      </c>
      <c r="M171" s="58">
        <v>0.01</v>
      </c>
      <c r="N171">
        <v>7.0000000000000007E-2</v>
      </c>
      <c r="O171">
        <v>0</v>
      </c>
      <c r="P171" s="58">
        <v>0.46</v>
      </c>
      <c r="Q171">
        <v>0.17</v>
      </c>
      <c r="R171">
        <v>0</v>
      </c>
      <c r="S171" s="58">
        <v>0.01</v>
      </c>
      <c r="T171">
        <v>0.02</v>
      </c>
      <c r="U171">
        <v>0.69</v>
      </c>
      <c r="V171" s="58">
        <v>0.89</v>
      </c>
      <c r="W171">
        <v>1.32</v>
      </c>
      <c r="X171">
        <v>0</v>
      </c>
    </row>
    <row r="172" spans="1:24">
      <c r="A172" s="44" t="s">
        <v>463</v>
      </c>
      <c r="B172" s="54" t="s">
        <v>719</v>
      </c>
      <c r="C172" s="44"/>
      <c r="D172" s="58">
        <v>38.07</v>
      </c>
      <c r="E172" s="69">
        <v>30.15</v>
      </c>
      <c r="F172" s="69">
        <v>42.76</v>
      </c>
      <c r="G172">
        <v>0.12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0.13</v>
      </c>
      <c r="O172">
        <v>0</v>
      </c>
      <c r="P172">
        <v>0</v>
      </c>
      <c r="Q172">
        <v>0.55000000000000004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270.54000000000002</v>
      </c>
      <c r="E173" s="69">
        <v>1861.29</v>
      </c>
      <c r="F173" s="69">
        <v>658.53</v>
      </c>
      <c r="G173">
        <v>0.75</v>
      </c>
      <c r="H173">
        <v>0.48</v>
      </c>
      <c r="I173">
        <v>0.04</v>
      </c>
      <c r="J173" s="58">
        <v>0.56999999999999995</v>
      </c>
      <c r="K173">
        <v>1.79</v>
      </c>
      <c r="L173" s="58">
        <v>0</v>
      </c>
      <c r="M173">
        <v>11.95</v>
      </c>
      <c r="N173">
        <v>0.08</v>
      </c>
      <c r="O173">
        <v>1.0900000000000001</v>
      </c>
      <c r="P173">
        <v>7.63</v>
      </c>
      <c r="Q173">
        <v>0.82</v>
      </c>
      <c r="R173">
        <v>0.02</v>
      </c>
      <c r="S173">
        <v>12.44</v>
      </c>
      <c r="T173">
        <v>13.42</v>
      </c>
      <c r="U173">
        <v>0</v>
      </c>
      <c r="V173">
        <v>1.34</v>
      </c>
      <c r="W173">
        <v>1.58</v>
      </c>
      <c r="X173">
        <v>0.14000000000000001</v>
      </c>
    </row>
    <row r="174" spans="1:24">
      <c r="A174" s="44" t="s">
        <v>465</v>
      </c>
      <c r="B174" s="54" t="s">
        <v>721</v>
      </c>
      <c r="C174" s="44"/>
      <c r="D174" s="58">
        <v>448.18</v>
      </c>
      <c r="E174" s="69">
        <v>390.62</v>
      </c>
      <c r="F174" s="69">
        <v>806.79</v>
      </c>
      <c r="G174">
        <v>4.07</v>
      </c>
      <c r="H174">
        <v>2.0499999999999998</v>
      </c>
      <c r="I174">
        <v>0.16</v>
      </c>
      <c r="J174">
        <v>2.4700000000000002</v>
      </c>
      <c r="K174">
        <v>0.61</v>
      </c>
      <c r="L174">
        <v>2.5499999999999998</v>
      </c>
      <c r="M174">
        <v>0.16</v>
      </c>
      <c r="N174">
        <v>0.72</v>
      </c>
      <c r="O174">
        <v>4.8099999999999996</v>
      </c>
      <c r="P174">
        <v>7.14</v>
      </c>
      <c r="Q174">
        <v>3.31</v>
      </c>
      <c r="R174">
        <v>3.81</v>
      </c>
      <c r="S174" s="58">
        <v>1.84</v>
      </c>
      <c r="T174" s="58">
        <v>8.58</v>
      </c>
      <c r="U174">
        <v>1.42</v>
      </c>
      <c r="V174" s="58">
        <v>0.21</v>
      </c>
      <c r="W174">
        <v>0.6</v>
      </c>
      <c r="X174">
        <v>3.45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290.47000000000003</v>
      </c>
      <c r="E176" s="69">
        <v>180.15</v>
      </c>
      <c r="F176" s="69">
        <v>205.01</v>
      </c>
      <c r="G176">
        <v>33.15</v>
      </c>
      <c r="H176" s="58">
        <v>0.66</v>
      </c>
      <c r="I176">
        <v>2.5299999999999998</v>
      </c>
      <c r="J176" s="58">
        <v>0.84</v>
      </c>
      <c r="K176" s="58">
        <v>0.47</v>
      </c>
      <c r="L176" s="58">
        <v>1.02</v>
      </c>
      <c r="M176" s="58">
        <v>3</v>
      </c>
      <c r="N176" s="58">
        <v>6.88</v>
      </c>
      <c r="O176">
        <v>2.31</v>
      </c>
      <c r="P176">
        <v>2.2799999999999998</v>
      </c>
      <c r="Q176" s="58">
        <v>0.97</v>
      </c>
      <c r="R176">
        <v>2.2599999999999998</v>
      </c>
      <c r="S176">
        <v>4.38</v>
      </c>
      <c r="T176" s="58">
        <v>3.38</v>
      </c>
      <c r="U176">
        <v>6.41</v>
      </c>
      <c r="V176">
        <v>5.13</v>
      </c>
      <c r="W176" s="58">
        <v>8.4700000000000006</v>
      </c>
      <c r="X176">
        <v>1.75</v>
      </c>
    </row>
    <row r="177" spans="1:24">
      <c r="A177" s="44" t="s">
        <v>468</v>
      </c>
      <c r="B177" s="54" t="s">
        <v>724</v>
      </c>
      <c r="C177" s="44"/>
      <c r="D177" s="58">
        <v>290.37</v>
      </c>
      <c r="E177" s="69">
        <v>179.66</v>
      </c>
      <c r="F177" s="69">
        <v>204.25</v>
      </c>
      <c r="G177">
        <v>33.15</v>
      </c>
      <c r="H177" s="58">
        <v>0.66</v>
      </c>
      <c r="I177">
        <v>2.5299999999999998</v>
      </c>
      <c r="J177" s="58">
        <v>0.84</v>
      </c>
      <c r="K177" s="58">
        <v>0.47</v>
      </c>
      <c r="L177" s="58">
        <v>1.02</v>
      </c>
      <c r="M177" s="58">
        <v>3</v>
      </c>
      <c r="N177" s="58">
        <v>6.88</v>
      </c>
      <c r="O177">
        <v>2.31</v>
      </c>
      <c r="P177">
        <v>2.2799999999999998</v>
      </c>
      <c r="Q177" s="58">
        <v>0.97</v>
      </c>
      <c r="R177">
        <v>2.2599999999999998</v>
      </c>
      <c r="S177">
        <v>4.38</v>
      </c>
      <c r="T177" s="58">
        <v>3.38</v>
      </c>
      <c r="U177">
        <v>6.41</v>
      </c>
      <c r="V177">
        <v>5.13</v>
      </c>
      <c r="W177" s="58">
        <v>8.4700000000000006</v>
      </c>
      <c r="X177">
        <v>1.75</v>
      </c>
    </row>
    <row r="178" spans="1:24">
      <c r="A178" s="44" t="s">
        <v>469</v>
      </c>
      <c r="B178" s="54" t="s">
        <v>725</v>
      </c>
      <c r="C178" s="44"/>
      <c r="D178">
        <v>0.1</v>
      </c>
      <c r="E178">
        <v>0.49</v>
      </c>
      <c r="F178">
        <v>0.76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236.65</v>
      </c>
      <c r="E179" s="69">
        <v>299.42</v>
      </c>
      <c r="F179" s="69">
        <v>403.44</v>
      </c>
      <c r="G179">
        <v>4.88</v>
      </c>
      <c r="H179">
        <v>19.54</v>
      </c>
      <c r="I179">
        <v>0.54</v>
      </c>
      <c r="J179">
        <v>15.16</v>
      </c>
      <c r="K179">
        <v>23.33</v>
      </c>
      <c r="L179">
        <v>0</v>
      </c>
      <c r="M179">
        <v>5.38</v>
      </c>
      <c r="N179">
        <v>18.649999999999999</v>
      </c>
      <c r="O179">
        <v>0.15</v>
      </c>
      <c r="P179">
        <v>32.72</v>
      </c>
      <c r="Q179">
        <v>16.53</v>
      </c>
      <c r="R179">
        <v>0</v>
      </c>
      <c r="S179">
        <v>8.61</v>
      </c>
      <c r="T179">
        <v>5.31</v>
      </c>
      <c r="U179">
        <v>0</v>
      </c>
      <c r="V179">
        <v>2.2799999999999998</v>
      </c>
      <c r="W179">
        <v>6.16</v>
      </c>
      <c r="X179">
        <v>12.46</v>
      </c>
    </row>
    <row r="180" spans="1:24">
      <c r="A180" s="44" t="s">
        <v>471</v>
      </c>
      <c r="B180" s="54" t="s">
        <v>727</v>
      </c>
      <c r="C180" s="44"/>
      <c r="D180" s="58">
        <v>45.71</v>
      </c>
      <c r="E180" s="69">
        <v>69.25</v>
      </c>
      <c r="F180" s="69">
        <v>106</v>
      </c>
      <c r="G180">
        <v>0</v>
      </c>
      <c r="H180">
        <v>0.37</v>
      </c>
      <c r="I180">
        <v>0</v>
      </c>
      <c r="J180">
        <v>0</v>
      </c>
      <c r="K180">
        <v>0.01</v>
      </c>
      <c r="L180">
        <v>0</v>
      </c>
      <c r="M180">
        <v>0</v>
      </c>
      <c r="N180">
        <v>0.79</v>
      </c>
      <c r="O180">
        <v>0</v>
      </c>
      <c r="P180">
        <v>0</v>
      </c>
      <c r="Q180">
        <v>0.33</v>
      </c>
      <c r="R180">
        <v>0</v>
      </c>
      <c r="S180">
        <v>0</v>
      </c>
      <c r="T180">
        <v>0.09</v>
      </c>
      <c r="U180">
        <v>0</v>
      </c>
      <c r="V180">
        <v>0</v>
      </c>
      <c r="W180">
        <v>1.54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185.55</v>
      </c>
      <c r="E181" s="69">
        <v>223.02</v>
      </c>
      <c r="F181" s="69">
        <v>285.55</v>
      </c>
      <c r="G181">
        <v>4.88</v>
      </c>
      <c r="H181">
        <v>19.170000000000002</v>
      </c>
      <c r="I181">
        <v>0.54</v>
      </c>
      <c r="J181">
        <v>15.16</v>
      </c>
      <c r="K181">
        <v>23.32</v>
      </c>
      <c r="L181">
        <v>0</v>
      </c>
      <c r="M181">
        <v>5.38</v>
      </c>
      <c r="N181">
        <v>17.86</v>
      </c>
      <c r="O181">
        <v>0.15</v>
      </c>
      <c r="P181">
        <v>32.72</v>
      </c>
      <c r="Q181">
        <v>16.2</v>
      </c>
      <c r="R181">
        <v>0</v>
      </c>
      <c r="S181">
        <v>8.61</v>
      </c>
      <c r="T181">
        <v>5.21</v>
      </c>
      <c r="U181">
        <v>0</v>
      </c>
      <c r="V181">
        <v>2.2799999999999998</v>
      </c>
      <c r="W181">
        <v>4.62</v>
      </c>
      <c r="X181">
        <v>12.46</v>
      </c>
    </row>
    <row r="182" spans="1:24">
      <c r="A182" s="44" t="s">
        <v>473</v>
      </c>
      <c r="B182" s="54" t="s">
        <v>729</v>
      </c>
      <c r="C182" s="44"/>
      <c r="D182">
        <v>3.07</v>
      </c>
      <c r="E182">
        <v>3.64</v>
      </c>
      <c r="F182" s="69">
        <v>4.1399999999999997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2.3199999999999998</v>
      </c>
      <c r="E183" s="69">
        <v>3.5</v>
      </c>
      <c r="F183">
        <v>7.74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100.91</v>
      </c>
      <c r="E184" s="69">
        <v>89.29</v>
      </c>
      <c r="F184" s="69">
        <v>145.55000000000001</v>
      </c>
      <c r="G184">
        <v>0.4</v>
      </c>
      <c r="H184">
        <v>0.02</v>
      </c>
      <c r="I184">
        <v>0.21</v>
      </c>
      <c r="J184">
        <v>0.09</v>
      </c>
      <c r="K184">
        <v>0.06</v>
      </c>
      <c r="L184">
        <v>0.27</v>
      </c>
      <c r="M184">
        <v>0.09</v>
      </c>
      <c r="N184">
        <v>1</v>
      </c>
      <c r="O184">
        <v>0</v>
      </c>
      <c r="P184">
        <v>0.74</v>
      </c>
      <c r="Q184">
        <v>0.03</v>
      </c>
      <c r="R184">
        <v>0</v>
      </c>
      <c r="S184">
        <v>0</v>
      </c>
      <c r="T184">
        <v>0.17</v>
      </c>
      <c r="U184">
        <v>0</v>
      </c>
      <c r="V184">
        <v>0.03</v>
      </c>
      <c r="W184">
        <v>1.27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100.91</v>
      </c>
      <c r="E185" s="69">
        <v>89.29</v>
      </c>
      <c r="F185" s="69">
        <v>145.55000000000001</v>
      </c>
      <c r="G185">
        <v>0.4</v>
      </c>
      <c r="H185">
        <v>0.02</v>
      </c>
      <c r="I185">
        <v>0.21</v>
      </c>
      <c r="J185">
        <v>0.09</v>
      </c>
      <c r="K185">
        <v>0.06</v>
      </c>
      <c r="L185">
        <v>0.27</v>
      </c>
      <c r="M185">
        <v>0.09</v>
      </c>
      <c r="N185">
        <v>1</v>
      </c>
      <c r="O185">
        <v>0</v>
      </c>
      <c r="P185">
        <v>0.74</v>
      </c>
      <c r="Q185">
        <v>0.03</v>
      </c>
      <c r="R185">
        <v>0</v>
      </c>
      <c r="S185">
        <v>0</v>
      </c>
      <c r="T185">
        <v>0.17</v>
      </c>
      <c r="U185">
        <v>0</v>
      </c>
      <c r="V185">
        <v>0.03</v>
      </c>
      <c r="W185">
        <v>1.27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719.93</v>
      </c>
      <c r="E186" s="69">
        <v>446.82</v>
      </c>
      <c r="F186" s="69">
        <v>584.42999999999995</v>
      </c>
      <c r="G186">
        <v>1.52</v>
      </c>
      <c r="H186">
        <v>0.55000000000000004</v>
      </c>
      <c r="I186">
        <v>0.79</v>
      </c>
      <c r="J186">
        <v>3.39</v>
      </c>
      <c r="K186">
        <v>1.88</v>
      </c>
      <c r="L186">
        <v>1.03</v>
      </c>
      <c r="M186">
        <v>2.46</v>
      </c>
      <c r="N186">
        <v>0.48</v>
      </c>
      <c r="O186">
        <v>0.73</v>
      </c>
      <c r="P186">
        <v>0.56000000000000005</v>
      </c>
      <c r="Q186">
        <v>3.85</v>
      </c>
      <c r="R186">
        <v>0</v>
      </c>
      <c r="S186">
        <v>0.55000000000000004</v>
      </c>
      <c r="T186">
        <v>4.9400000000000004</v>
      </c>
      <c r="U186">
        <v>2.36</v>
      </c>
      <c r="V186">
        <v>0.16</v>
      </c>
      <c r="W186">
        <v>1.28</v>
      </c>
      <c r="X186">
        <v>0</v>
      </c>
    </row>
    <row r="187" spans="1:24">
      <c r="A187" s="44" t="s">
        <v>478</v>
      </c>
      <c r="B187" s="54" t="s">
        <v>733</v>
      </c>
      <c r="C187" s="44"/>
      <c r="D187" s="58">
        <v>12.06</v>
      </c>
      <c r="E187" s="69">
        <v>20.07</v>
      </c>
      <c r="F187" s="69">
        <v>63.29</v>
      </c>
      <c r="G187">
        <v>0</v>
      </c>
      <c r="H187">
        <v>0.01</v>
      </c>
      <c r="I187">
        <v>0</v>
      </c>
      <c r="J187">
        <v>0.01</v>
      </c>
      <c r="K187">
        <v>0</v>
      </c>
      <c r="L187">
        <v>0</v>
      </c>
      <c r="M187">
        <v>1.67</v>
      </c>
      <c r="N187">
        <v>7.0000000000000007E-2</v>
      </c>
      <c r="O187">
        <v>0</v>
      </c>
      <c r="P187">
        <v>0</v>
      </c>
      <c r="Q187">
        <v>0.37</v>
      </c>
      <c r="R187">
        <v>0</v>
      </c>
      <c r="S187">
        <v>0.22</v>
      </c>
      <c r="T187">
        <v>3.84</v>
      </c>
      <c r="U187">
        <v>0</v>
      </c>
      <c r="V187">
        <v>0</v>
      </c>
      <c r="W187">
        <v>0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12.06</v>
      </c>
      <c r="E188" s="69">
        <v>20.07</v>
      </c>
      <c r="F188" s="69">
        <v>63.29</v>
      </c>
      <c r="G188">
        <v>0</v>
      </c>
      <c r="H188">
        <v>0.01</v>
      </c>
      <c r="I188">
        <v>0</v>
      </c>
      <c r="J188">
        <v>0.01</v>
      </c>
      <c r="K188">
        <v>0</v>
      </c>
      <c r="L188">
        <v>0</v>
      </c>
      <c r="M188">
        <v>1.67</v>
      </c>
      <c r="N188">
        <v>7.0000000000000007E-2</v>
      </c>
      <c r="O188">
        <v>0</v>
      </c>
      <c r="P188">
        <v>0</v>
      </c>
      <c r="Q188">
        <v>0.37</v>
      </c>
      <c r="R188">
        <v>0</v>
      </c>
      <c r="S188">
        <v>0.22</v>
      </c>
      <c r="T188">
        <v>3.84</v>
      </c>
      <c r="U188">
        <v>0</v>
      </c>
      <c r="V188">
        <v>0</v>
      </c>
      <c r="W188">
        <v>0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704.32</v>
      </c>
      <c r="E189" s="69">
        <v>403.64</v>
      </c>
      <c r="F189" s="69">
        <v>503.71</v>
      </c>
      <c r="G189">
        <v>1.52</v>
      </c>
      <c r="H189">
        <v>0.54</v>
      </c>
      <c r="I189">
        <v>0.79</v>
      </c>
      <c r="J189">
        <v>3.38</v>
      </c>
      <c r="K189">
        <v>1.88</v>
      </c>
      <c r="L189">
        <v>1.03</v>
      </c>
      <c r="M189">
        <v>0.79</v>
      </c>
      <c r="N189">
        <v>0.41</v>
      </c>
      <c r="O189">
        <v>0.73</v>
      </c>
      <c r="P189">
        <v>0.56000000000000005</v>
      </c>
      <c r="Q189">
        <v>3.49</v>
      </c>
      <c r="R189">
        <v>0</v>
      </c>
      <c r="S189">
        <v>0.33</v>
      </c>
      <c r="T189">
        <v>1.1000000000000001</v>
      </c>
      <c r="U189">
        <v>2.36</v>
      </c>
      <c r="V189">
        <v>0.16</v>
      </c>
      <c r="W189">
        <v>1.28</v>
      </c>
      <c r="X189">
        <v>0</v>
      </c>
    </row>
    <row r="190" spans="1:24">
      <c r="A190" s="44" t="s">
        <v>481</v>
      </c>
      <c r="B190" s="54" t="s">
        <v>735</v>
      </c>
      <c r="C190" s="44"/>
      <c r="D190" s="58">
        <v>6.98</v>
      </c>
      <c r="E190">
        <v>7.35</v>
      </c>
      <c r="F190">
        <v>10.81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0.05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697.33</v>
      </c>
      <c r="E191" s="69">
        <v>396.28</v>
      </c>
      <c r="F191" s="69">
        <v>492.9</v>
      </c>
      <c r="G191">
        <v>1.52</v>
      </c>
      <c r="H191">
        <v>0.54</v>
      </c>
      <c r="I191">
        <v>0.79</v>
      </c>
      <c r="J191">
        <v>3.38</v>
      </c>
      <c r="K191">
        <v>1.88</v>
      </c>
      <c r="L191">
        <v>1.03</v>
      </c>
      <c r="M191">
        <v>0.79</v>
      </c>
      <c r="N191">
        <v>0.35</v>
      </c>
      <c r="O191">
        <v>0.73</v>
      </c>
      <c r="P191">
        <v>0.56000000000000005</v>
      </c>
      <c r="Q191">
        <v>3.49</v>
      </c>
      <c r="R191">
        <v>0</v>
      </c>
      <c r="S191">
        <v>0.33</v>
      </c>
      <c r="T191">
        <v>1.1000000000000001</v>
      </c>
      <c r="U191">
        <v>2.36</v>
      </c>
      <c r="V191">
        <v>0.16</v>
      </c>
      <c r="W191">
        <v>1.28</v>
      </c>
      <c r="X191">
        <v>0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3.55</v>
      </c>
      <c r="E193" s="69">
        <v>23.11</v>
      </c>
      <c r="F193">
        <v>17.43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3.55</v>
      </c>
      <c r="E194" s="69">
        <v>23.11</v>
      </c>
      <c r="F194">
        <v>17.43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17208.66</v>
      </c>
      <c r="E195" s="69">
        <v>13596.88</v>
      </c>
      <c r="F195" s="69">
        <v>17565.32</v>
      </c>
      <c r="G195" s="58">
        <v>1434.45</v>
      </c>
      <c r="H195" s="58">
        <v>506.24</v>
      </c>
      <c r="I195" s="58">
        <v>510.91</v>
      </c>
      <c r="J195" s="58">
        <v>218.82</v>
      </c>
      <c r="K195" s="58">
        <v>238.54</v>
      </c>
      <c r="L195" s="58">
        <v>304.63</v>
      </c>
      <c r="M195" s="58">
        <v>194.76</v>
      </c>
      <c r="N195" s="58">
        <v>305.81</v>
      </c>
      <c r="O195" s="58">
        <v>391.63</v>
      </c>
      <c r="P195" s="58">
        <v>239.12</v>
      </c>
      <c r="Q195" s="58">
        <v>278.62</v>
      </c>
      <c r="R195" s="58">
        <v>125.19</v>
      </c>
      <c r="S195" s="58">
        <v>214.56</v>
      </c>
      <c r="T195" s="58">
        <v>308.04000000000002</v>
      </c>
      <c r="U195" s="58">
        <v>185.54</v>
      </c>
      <c r="V195" s="58">
        <v>166.77</v>
      </c>
      <c r="W195" s="58">
        <v>298.43</v>
      </c>
      <c r="X195" s="58">
        <v>258.33</v>
      </c>
    </row>
    <row r="196" spans="1:24">
      <c r="A196" s="44" t="s">
        <v>487</v>
      </c>
      <c r="B196" s="54" t="s">
        <v>741</v>
      </c>
      <c r="C196" s="44"/>
      <c r="D196" s="58">
        <v>3722.75</v>
      </c>
      <c r="E196" s="69">
        <v>2837.68</v>
      </c>
      <c r="F196" s="69">
        <v>4105.68</v>
      </c>
      <c r="G196" s="58">
        <v>291.12</v>
      </c>
      <c r="H196" s="58">
        <v>63.12</v>
      </c>
      <c r="I196" s="58">
        <v>43.37</v>
      </c>
      <c r="J196" s="58">
        <v>72.959999999999994</v>
      </c>
      <c r="K196" s="58">
        <v>40.61</v>
      </c>
      <c r="L196" s="58">
        <v>28.84</v>
      </c>
      <c r="M196" s="58">
        <v>33.700000000000003</v>
      </c>
      <c r="N196" s="58">
        <v>43.31</v>
      </c>
      <c r="O196" s="58">
        <v>6.46</v>
      </c>
      <c r="P196" s="58">
        <v>21.08</v>
      </c>
      <c r="Q196" s="58">
        <v>75.59</v>
      </c>
      <c r="R196" s="58">
        <v>8.8800000000000008</v>
      </c>
      <c r="S196" s="58">
        <v>46.48</v>
      </c>
      <c r="T196" s="58">
        <v>61.78</v>
      </c>
      <c r="U196" s="58">
        <v>4.8</v>
      </c>
      <c r="V196" s="58">
        <v>50.3</v>
      </c>
      <c r="W196" s="58">
        <v>30.65</v>
      </c>
      <c r="X196" s="58">
        <v>19.04</v>
      </c>
    </row>
    <row r="197" spans="1:24">
      <c r="A197" s="44" t="s">
        <v>488</v>
      </c>
      <c r="B197" s="54" t="s">
        <v>742</v>
      </c>
      <c r="C197" s="44"/>
      <c r="D197" s="58">
        <v>3104.21</v>
      </c>
      <c r="E197" s="69">
        <v>2287.7199999999998</v>
      </c>
      <c r="F197" s="69">
        <v>3344.38</v>
      </c>
      <c r="G197" s="58">
        <v>240.17</v>
      </c>
      <c r="H197" s="58">
        <v>48.76</v>
      </c>
      <c r="I197" s="58">
        <v>40.6</v>
      </c>
      <c r="J197" s="58">
        <v>58.79</v>
      </c>
      <c r="K197" s="58">
        <v>39.47</v>
      </c>
      <c r="L197" s="58">
        <v>28.84</v>
      </c>
      <c r="M197" s="58">
        <v>19.61</v>
      </c>
      <c r="N197" s="58">
        <v>35.14</v>
      </c>
      <c r="O197" s="58">
        <v>6.46</v>
      </c>
      <c r="P197" s="58">
        <v>17.260000000000002</v>
      </c>
      <c r="Q197" s="58">
        <v>36.1</v>
      </c>
      <c r="R197" s="58">
        <v>8.8800000000000008</v>
      </c>
      <c r="S197" s="58">
        <v>41.24</v>
      </c>
      <c r="T197" s="58">
        <v>58.52</v>
      </c>
      <c r="U197" s="58">
        <v>4.8</v>
      </c>
      <c r="V197" s="58">
        <v>34.119999999999997</v>
      </c>
      <c r="W197" s="58">
        <v>25.88</v>
      </c>
      <c r="X197" s="58">
        <v>17.63</v>
      </c>
    </row>
    <row r="198" spans="1:24">
      <c r="A198" s="44" t="s">
        <v>489</v>
      </c>
      <c r="B198" s="54" t="s">
        <v>743</v>
      </c>
      <c r="C198" s="44"/>
      <c r="D198" s="58">
        <v>417.91</v>
      </c>
      <c r="E198" s="69">
        <v>273.73</v>
      </c>
      <c r="F198" s="69">
        <v>371.87</v>
      </c>
      <c r="G198">
        <v>44.77</v>
      </c>
      <c r="H198">
        <v>4.5999999999999996</v>
      </c>
      <c r="I198" s="58">
        <v>0.28999999999999998</v>
      </c>
      <c r="J198">
        <v>5.39</v>
      </c>
      <c r="K198">
        <v>0.96</v>
      </c>
      <c r="L198" s="58">
        <v>0</v>
      </c>
      <c r="M198">
        <v>2.44</v>
      </c>
      <c r="N198">
        <v>1.96</v>
      </c>
      <c r="O198" s="58">
        <v>0</v>
      </c>
      <c r="P198">
        <v>1.48</v>
      </c>
      <c r="Q198">
        <v>1.94</v>
      </c>
      <c r="R198" s="58">
        <v>0</v>
      </c>
      <c r="S198">
        <v>4.92</v>
      </c>
      <c r="T198">
        <v>0.66</v>
      </c>
      <c r="U198" s="58">
        <v>0</v>
      </c>
      <c r="V198">
        <v>12.7</v>
      </c>
      <c r="W198">
        <v>4.12</v>
      </c>
      <c r="X198" s="58">
        <v>0</v>
      </c>
    </row>
    <row r="199" spans="1:24">
      <c r="A199" s="44" t="s">
        <v>490</v>
      </c>
      <c r="B199" s="54" t="s">
        <v>744</v>
      </c>
      <c r="C199" s="44"/>
      <c r="D199" s="58">
        <v>200.63</v>
      </c>
      <c r="E199" s="69">
        <v>276.23</v>
      </c>
      <c r="F199" s="69">
        <v>389.43</v>
      </c>
      <c r="G199" s="58">
        <v>6.18</v>
      </c>
      <c r="H199">
        <v>9.75</v>
      </c>
      <c r="I199">
        <v>2.4700000000000002</v>
      </c>
      <c r="J199" s="58">
        <v>8.7799999999999994</v>
      </c>
      <c r="K199" s="69">
        <v>0.18</v>
      </c>
      <c r="L199">
        <v>0</v>
      </c>
      <c r="M199" s="58">
        <v>11.65</v>
      </c>
      <c r="N199">
        <v>6.21</v>
      </c>
      <c r="O199">
        <v>0</v>
      </c>
      <c r="P199" s="58">
        <v>2.34</v>
      </c>
      <c r="Q199" s="58">
        <v>37.54</v>
      </c>
      <c r="R199">
        <v>0</v>
      </c>
      <c r="S199" s="58">
        <v>0.32</v>
      </c>
      <c r="T199">
        <v>2.6</v>
      </c>
      <c r="U199">
        <v>0</v>
      </c>
      <c r="V199" s="58">
        <v>3.49</v>
      </c>
      <c r="W199" s="58">
        <v>0.65</v>
      </c>
      <c r="X199">
        <v>1.41</v>
      </c>
    </row>
    <row r="200" spans="1:24">
      <c r="A200" s="44" t="s">
        <v>491</v>
      </c>
      <c r="B200" s="54" t="s">
        <v>745</v>
      </c>
      <c r="C200" s="44"/>
      <c r="D200" s="58">
        <v>13485.92</v>
      </c>
      <c r="E200" s="69">
        <v>10759.21</v>
      </c>
      <c r="F200" s="69">
        <v>13459.64</v>
      </c>
      <c r="G200" s="58">
        <v>1143.33</v>
      </c>
      <c r="H200" s="58">
        <v>443.13</v>
      </c>
      <c r="I200" s="58">
        <v>467.55</v>
      </c>
      <c r="J200" s="58">
        <v>145.86000000000001</v>
      </c>
      <c r="K200" s="58">
        <v>197.94</v>
      </c>
      <c r="L200" s="58">
        <v>275.77999999999997</v>
      </c>
      <c r="M200" s="58">
        <v>161.06</v>
      </c>
      <c r="N200" s="58">
        <v>262.5</v>
      </c>
      <c r="O200" s="58">
        <v>385.17</v>
      </c>
      <c r="P200" s="58">
        <v>218.04</v>
      </c>
      <c r="Q200" s="58">
        <v>203.03</v>
      </c>
      <c r="R200" s="58">
        <v>116.3</v>
      </c>
      <c r="S200" s="58">
        <v>168.08</v>
      </c>
      <c r="T200" s="58">
        <v>246.26</v>
      </c>
      <c r="U200" s="58">
        <v>180.74</v>
      </c>
      <c r="V200" s="58">
        <v>116.47</v>
      </c>
      <c r="W200" s="58">
        <v>267.79000000000002</v>
      </c>
      <c r="X200" s="58">
        <v>239.3</v>
      </c>
    </row>
    <row r="201" spans="1:24">
      <c r="A201" s="44" t="s">
        <v>492</v>
      </c>
      <c r="B201" s="54" t="s">
        <v>746</v>
      </c>
      <c r="C201" s="44"/>
      <c r="D201" s="58">
        <v>7832.32</v>
      </c>
      <c r="E201" s="69">
        <v>5891.03</v>
      </c>
      <c r="F201" s="69">
        <v>7401.35</v>
      </c>
      <c r="G201" s="58">
        <v>497.76</v>
      </c>
      <c r="H201" s="58">
        <v>255.14</v>
      </c>
      <c r="I201" s="58">
        <v>327.81</v>
      </c>
      <c r="J201" s="58">
        <v>25.45</v>
      </c>
      <c r="K201" s="58">
        <v>69.03</v>
      </c>
      <c r="L201" s="58">
        <v>141.93</v>
      </c>
      <c r="M201" s="58">
        <v>70.650000000000006</v>
      </c>
      <c r="N201" s="58">
        <v>178.94</v>
      </c>
      <c r="O201" s="58">
        <v>275.87</v>
      </c>
      <c r="P201" s="58">
        <v>105.71</v>
      </c>
      <c r="Q201" s="58">
        <v>42.74</v>
      </c>
      <c r="R201" s="58">
        <v>56.4</v>
      </c>
      <c r="S201" s="58">
        <v>85.64</v>
      </c>
      <c r="T201" s="58">
        <v>166.19</v>
      </c>
      <c r="U201" s="58">
        <v>72.75</v>
      </c>
      <c r="V201" s="58">
        <v>62.66</v>
      </c>
      <c r="W201" s="58">
        <v>153.84</v>
      </c>
      <c r="X201" s="58">
        <v>135.18</v>
      </c>
    </row>
    <row r="202" spans="1:24">
      <c r="A202" s="44" t="s">
        <v>493</v>
      </c>
      <c r="B202" s="54" t="s">
        <v>747</v>
      </c>
      <c r="C202" s="44"/>
      <c r="D202" s="58">
        <v>4803.79</v>
      </c>
      <c r="E202" s="69">
        <v>3816.74</v>
      </c>
      <c r="F202" s="69">
        <v>4747.3500000000004</v>
      </c>
      <c r="G202" s="58">
        <v>629.79999999999995</v>
      </c>
      <c r="H202" s="58">
        <v>169.14</v>
      </c>
      <c r="I202" s="58">
        <v>138.07</v>
      </c>
      <c r="J202" s="58">
        <v>114.37</v>
      </c>
      <c r="K202" s="58">
        <v>124.32</v>
      </c>
      <c r="L202" s="58">
        <v>83.15</v>
      </c>
      <c r="M202" s="58">
        <v>77.78</v>
      </c>
      <c r="N202" s="58">
        <v>71.09</v>
      </c>
      <c r="O202" s="58">
        <v>100.34</v>
      </c>
      <c r="P202" s="58">
        <v>66.7</v>
      </c>
      <c r="Q202" s="58">
        <v>144.97999999999999</v>
      </c>
      <c r="R202" s="58">
        <v>58.2</v>
      </c>
      <c r="S202" s="58">
        <v>73.739999999999995</v>
      </c>
      <c r="T202" s="58">
        <v>57.71</v>
      </c>
      <c r="U202" s="58">
        <v>71.25</v>
      </c>
      <c r="V202" s="58">
        <v>37.200000000000003</v>
      </c>
      <c r="W202" s="58">
        <v>73</v>
      </c>
      <c r="X202" s="58">
        <v>78.64</v>
      </c>
    </row>
    <row r="203" spans="1:24">
      <c r="A203" s="44" t="s">
        <v>494</v>
      </c>
      <c r="B203" s="54" t="s">
        <v>748</v>
      </c>
      <c r="C203" s="44"/>
      <c r="D203" s="58">
        <v>849.81</v>
      </c>
      <c r="E203" s="69">
        <v>1051.43</v>
      </c>
      <c r="F203" s="69">
        <v>1310.94</v>
      </c>
      <c r="G203" s="58">
        <v>15.77</v>
      </c>
      <c r="H203" s="58">
        <v>18.850000000000001</v>
      </c>
      <c r="I203" s="58">
        <v>1.67</v>
      </c>
      <c r="J203" s="58">
        <v>6.04</v>
      </c>
      <c r="K203" s="58">
        <v>4.59</v>
      </c>
      <c r="L203" s="58">
        <v>50.7</v>
      </c>
      <c r="M203" s="58">
        <v>12.63</v>
      </c>
      <c r="N203" s="58">
        <v>12.47</v>
      </c>
      <c r="O203" s="58">
        <v>8.9600000000000009</v>
      </c>
      <c r="P203" s="58">
        <v>45.63</v>
      </c>
      <c r="Q203" s="58">
        <v>15.31</v>
      </c>
      <c r="R203" s="58">
        <v>1.71</v>
      </c>
      <c r="S203" s="58">
        <v>8.69</v>
      </c>
      <c r="T203" s="58">
        <v>22.35</v>
      </c>
      <c r="U203" s="58">
        <v>36.74</v>
      </c>
      <c r="V203" s="58">
        <v>16.600000000000001</v>
      </c>
      <c r="W203" s="58">
        <v>40.950000000000003</v>
      </c>
      <c r="X203" s="58">
        <v>25.47</v>
      </c>
    </row>
    <row r="204" spans="1:24">
      <c r="A204" s="44" t="s">
        <v>495</v>
      </c>
      <c r="B204" s="54" t="s">
        <v>749</v>
      </c>
      <c r="C204" s="44"/>
      <c r="D204" s="58">
        <v>5598.48</v>
      </c>
      <c r="E204" s="69">
        <v>4108.53</v>
      </c>
      <c r="F204" s="69">
        <v>4789.6000000000004</v>
      </c>
      <c r="G204">
        <v>283.04000000000002</v>
      </c>
      <c r="H204" s="58">
        <v>14.57</v>
      </c>
      <c r="I204">
        <v>24.5</v>
      </c>
      <c r="J204" s="58">
        <v>5.26</v>
      </c>
      <c r="K204" s="58">
        <v>22.87</v>
      </c>
      <c r="L204" s="69">
        <v>10.14</v>
      </c>
      <c r="M204">
        <v>2.27</v>
      </c>
      <c r="N204" s="58">
        <v>7.8</v>
      </c>
      <c r="O204">
        <v>4.68</v>
      </c>
      <c r="P204">
        <v>9.57</v>
      </c>
      <c r="Q204" s="58">
        <v>14.5</v>
      </c>
      <c r="R204">
        <v>3.31</v>
      </c>
      <c r="S204">
        <v>6.54</v>
      </c>
      <c r="T204" s="58">
        <v>15.76</v>
      </c>
      <c r="U204">
        <v>14.2</v>
      </c>
      <c r="V204">
        <v>2.72</v>
      </c>
      <c r="W204" s="58">
        <v>18.600000000000001</v>
      </c>
      <c r="X204">
        <v>0.13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51.5</v>
      </c>
      <c r="E207" s="69">
        <v>55.77</v>
      </c>
      <c r="F207" s="69">
        <v>59.19</v>
      </c>
      <c r="G207">
        <v>0.4</v>
      </c>
      <c r="H207">
        <v>0</v>
      </c>
      <c r="I207">
        <v>0.02</v>
      </c>
      <c r="J207">
        <v>0.01</v>
      </c>
      <c r="K207">
        <v>0.05</v>
      </c>
      <c r="L207">
        <v>0</v>
      </c>
      <c r="M207">
        <v>0</v>
      </c>
      <c r="N207">
        <v>0</v>
      </c>
      <c r="O207">
        <v>0</v>
      </c>
      <c r="P207">
        <v>7.0000000000000007E-2</v>
      </c>
      <c r="Q207">
        <v>0.68</v>
      </c>
      <c r="R207">
        <v>2.83</v>
      </c>
      <c r="S207">
        <v>0.13</v>
      </c>
      <c r="T207">
        <v>5.93</v>
      </c>
      <c r="U207">
        <v>7.62</v>
      </c>
      <c r="V207">
        <v>0.03</v>
      </c>
      <c r="W207">
        <v>2.73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51.5</v>
      </c>
      <c r="E208" s="69">
        <v>55.77</v>
      </c>
      <c r="F208" s="69">
        <v>59.19</v>
      </c>
      <c r="G208">
        <v>0.4</v>
      </c>
      <c r="H208">
        <v>0</v>
      </c>
      <c r="I208">
        <v>0.02</v>
      </c>
      <c r="J208">
        <v>0.01</v>
      </c>
      <c r="K208">
        <v>0.05</v>
      </c>
      <c r="L208">
        <v>0</v>
      </c>
      <c r="M208">
        <v>0</v>
      </c>
      <c r="N208">
        <v>0</v>
      </c>
      <c r="O208">
        <v>0</v>
      </c>
      <c r="P208">
        <v>7.0000000000000007E-2</v>
      </c>
      <c r="Q208">
        <v>0.68</v>
      </c>
      <c r="R208">
        <v>2.83</v>
      </c>
      <c r="S208">
        <v>0.13</v>
      </c>
      <c r="T208">
        <v>5.93</v>
      </c>
      <c r="U208">
        <v>7.62</v>
      </c>
      <c r="V208">
        <v>0.03</v>
      </c>
      <c r="W208">
        <v>2.73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5460.62</v>
      </c>
      <c r="E209" s="69">
        <v>3980.51</v>
      </c>
      <c r="F209" s="69">
        <v>4695.66</v>
      </c>
      <c r="G209">
        <v>281.93</v>
      </c>
      <c r="H209" s="58">
        <v>12.24</v>
      </c>
      <c r="I209">
        <v>24.09</v>
      </c>
      <c r="J209">
        <v>4.47</v>
      </c>
      <c r="K209" s="58">
        <v>22.33</v>
      </c>
      <c r="L209">
        <v>10.14</v>
      </c>
      <c r="M209">
        <v>2.27</v>
      </c>
      <c r="N209" s="58">
        <v>6.88</v>
      </c>
      <c r="O209">
        <v>4.68</v>
      </c>
      <c r="P209">
        <v>9.44</v>
      </c>
      <c r="Q209" s="58">
        <v>12.65</v>
      </c>
      <c r="R209">
        <v>0.47</v>
      </c>
      <c r="S209">
        <v>6.4</v>
      </c>
      <c r="T209" s="58">
        <v>9.43</v>
      </c>
      <c r="U209">
        <v>6.59</v>
      </c>
      <c r="V209">
        <v>1.03</v>
      </c>
      <c r="W209" s="58">
        <v>14.99</v>
      </c>
      <c r="X209">
        <v>0.13</v>
      </c>
    </row>
    <row r="210" spans="1:24">
      <c r="A210" s="44" t="s">
        <v>501</v>
      </c>
      <c r="B210" s="54" t="s">
        <v>753</v>
      </c>
      <c r="C210" s="44"/>
      <c r="D210" s="58">
        <v>5441.48</v>
      </c>
      <c r="E210" s="69">
        <v>3927.82</v>
      </c>
      <c r="F210" s="69">
        <v>4530.46</v>
      </c>
      <c r="G210">
        <v>281.89999999999998</v>
      </c>
      <c r="H210" s="58">
        <v>12.1</v>
      </c>
      <c r="I210">
        <v>24.09</v>
      </c>
      <c r="J210">
        <v>4.29</v>
      </c>
      <c r="K210" s="58">
        <v>20.9</v>
      </c>
      <c r="L210">
        <v>10.14</v>
      </c>
      <c r="M210">
        <v>2.06</v>
      </c>
      <c r="N210" s="58">
        <v>5.19</v>
      </c>
      <c r="O210">
        <v>4.68</v>
      </c>
      <c r="P210">
        <v>3.47</v>
      </c>
      <c r="Q210" s="58">
        <v>12.04</v>
      </c>
      <c r="R210">
        <v>0.47</v>
      </c>
      <c r="S210">
        <v>1.43</v>
      </c>
      <c r="T210" s="58">
        <v>9.17</v>
      </c>
      <c r="U210">
        <v>0</v>
      </c>
      <c r="V210">
        <v>0.19</v>
      </c>
      <c r="W210" s="58">
        <v>10.52</v>
      </c>
      <c r="X210">
        <v>0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19.14</v>
      </c>
      <c r="E212" s="69">
        <v>52.69</v>
      </c>
      <c r="F212" s="69">
        <v>165.2</v>
      </c>
      <c r="G212">
        <v>0.03</v>
      </c>
      <c r="H212">
        <v>0.14000000000000001</v>
      </c>
      <c r="I212">
        <v>0</v>
      </c>
      <c r="J212">
        <v>0.18</v>
      </c>
      <c r="K212">
        <v>1.43</v>
      </c>
      <c r="L212">
        <v>0</v>
      </c>
      <c r="M212">
        <v>0.21</v>
      </c>
      <c r="N212">
        <v>1.68</v>
      </c>
      <c r="O212">
        <v>0</v>
      </c>
      <c r="P212">
        <v>5.97</v>
      </c>
      <c r="Q212">
        <v>0.62</v>
      </c>
      <c r="R212">
        <v>0</v>
      </c>
      <c r="S212">
        <v>4.97</v>
      </c>
      <c r="T212">
        <v>0.26</v>
      </c>
      <c r="U212">
        <v>6.59</v>
      </c>
      <c r="V212">
        <v>0.84</v>
      </c>
      <c r="W212">
        <v>4.47</v>
      </c>
      <c r="X212">
        <v>0.13</v>
      </c>
    </row>
    <row r="213" spans="1:24">
      <c r="A213" s="44" t="s">
        <v>504</v>
      </c>
      <c r="B213" s="54" t="s">
        <v>756</v>
      </c>
      <c r="C213" s="44"/>
      <c r="D213" s="58">
        <v>28.1</v>
      </c>
      <c r="G213">
        <v>0.72</v>
      </c>
      <c r="H213">
        <v>2.33</v>
      </c>
      <c r="I213">
        <v>0.39</v>
      </c>
      <c r="J213" s="58">
        <v>0.78</v>
      </c>
      <c r="K213">
        <v>0.49</v>
      </c>
      <c r="L213">
        <v>0</v>
      </c>
      <c r="M213">
        <v>0</v>
      </c>
      <c r="N213">
        <v>0.93</v>
      </c>
      <c r="O213">
        <v>0</v>
      </c>
      <c r="P213">
        <v>0.06</v>
      </c>
      <c r="Q213">
        <v>1.1599999999999999</v>
      </c>
      <c r="R213">
        <v>0</v>
      </c>
      <c r="S213">
        <v>0</v>
      </c>
      <c r="T213">
        <v>0.4</v>
      </c>
      <c r="U213">
        <v>0</v>
      </c>
      <c r="V213">
        <v>1.66</v>
      </c>
      <c r="W213">
        <v>0.89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26.65</v>
      </c>
      <c r="G214">
        <v>0.72</v>
      </c>
      <c r="H214">
        <v>2.33</v>
      </c>
      <c r="I214">
        <v>0.39</v>
      </c>
      <c r="J214" s="58">
        <v>0.78</v>
      </c>
      <c r="K214">
        <v>0.49</v>
      </c>
      <c r="L214">
        <v>0</v>
      </c>
      <c r="M214">
        <v>0</v>
      </c>
      <c r="N214">
        <v>0.93</v>
      </c>
      <c r="O214">
        <v>0</v>
      </c>
      <c r="P214">
        <v>0.06</v>
      </c>
      <c r="Q214">
        <v>1.1599999999999999</v>
      </c>
      <c r="R214">
        <v>0</v>
      </c>
      <c r="S214">
        <v>0</v>
      </c>
      <c r="T214">
        <v>0.4</v>
      </c>
      <c r="U214">
        <v>0</v>
      </c>
      <c r="V214">
        <v>1.66</v>
      </c>
      <c r="W214">
        <v>0.89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1.45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58.27</v>
      </c>
      <c r="E216">
        <v>51.73</v>
      </c>
      <c r="F216">
        <v>14.1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58.27</v>
      </c>
      <c r="E217">
        <v>51.73</v>
      </c>
      <c r="F217">
        <v>14.1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84658.93</v>
      </c>
      <c r="E218" s="69">
        <v>63923.040000000001</v>
      </c>
      <c r="F218" s="69">
        <v>72640.429999999993</v>
      </c>
      <c r="G218" s="58">
        <v>6869.45</v>
      </c>
      <c r="H218" s="58">
        <v>1845.87</v>
      </c>
      <c r="I218" s="58">
        <v>1742.67</v>
      </c>
      <c r="J218" s="58">
        <v>2218.83</v>
      </c>
      <c r="K218" s="58">
        <v>1198.0899999999999</v>
      </c>
      <c r="L218" s="58">
        <v>714.51</v>
      </c>
      <c r="M218" s="58">
        <v>1671.96</v>
      </c>
      <c r="N218" s="58">
        <v>1592.6</v>
      </c>
      <c r="O218" s="58">
        <v>885.86</v>
      </c>
      <c r="P218" s="58">
        <v>637.42999999999995</v>
      </c>
      <c r="Q218" s="58">
        <v>753.68</v>
      </c>
      <c r="R218" s="58">
        <v>386.79</v>
      </c>
      <c r="S218" s="58">
        <v>1943.45</v>
      </c>
      <c r="T218" s="58">
        <v>1096.07</v>
      </c>
      <c r="U218" s="58">
        <v>1152.52</v>
      </c>
      <c r="V218" s="58">
        <v>1699.94</v>
      </c>
      <c r="W218" s="58">
        <v>1100.49</v>
      </c>
      <c r="X218" s="58">
        <v>1004.36</v>
      </c>
    </row>
    <row r="219" spans="1:24">
      <c r="A219" s="44" t="s">
        <v>510</v>
      </c>
      <c r="B219" s="54" t="s">
        <v>761</v>
      </c>
      <c r="C219" s="44"/>
      <c r="D219" s="58">
        <v>2844.01</v>
      </c>
      <c r="E219" s="69">
        <v>3429.01</v>
      </c>
      <c r="F219" s="69">
        <v>5271.88</v>
      </c>
      <c r="G219" s="58">
        <v>358.23</v>
      </c>
      <c r="H219">
        <v>15.54</v>
      </c>
      <c r="I219">
        <v>18.510000000000002</v>
      </c>
      <c r="J219" s="58">
        <v>8.91</v>
      </c>
      <c r="K219">
        <v>8.58</v>
      </c>
      <c r="L219" s="58">
        <v>0</v>
      </c>
      <c r="M219" s="58">
        <v>13.95</v>
      </c>
      <c r="N219" s="58">
        <v>3.25</v>
      </c>
      <c r="O219" s="58">
        <v>9.15</v>
      </c>
      <c r="P219" s="58">
        <v>1.98</v>
      </c>
      <c r="Q219">
        <v>11.36</v>
      </c>
      <c r="R219">
        <v>5.13</v>
      </c>
      <c r="S219" s="58">
        <v>2.29</v>
      </c>
      <c r="T219" s="58">
        <v>4.42</v>
      </c>
      <c r="U219">
        <v>9.4600000000000009</v>
      </c>
      <c r="V219" s="58">
        <v>2.97</v>
      </c>
      <c r="W219">
        <v>5.67</v>
      </c>
      <c r="X219">
        <v>20.27</v>
      </c>
    </row>
    <row r="220" spans="1:24">
      <c r="A220" s="44" t="s">
        <v>511</v>
      </c>
      <c r="B220" s="54" t="s">
        <v>762</v>
      </c>
      <c r="C220" s="44"/>
      <c r="D220" s="58">
        <v>2091.79</v>
      </c>
      <c r="E220" s="69">
        <v>2199.5300000000002</v>
      </c>
      <c r="F220" s="69">
        <v>2965.48</v>
      </c>
      <c r="G220" s="58">
        <v>348.68</v>
      </c>
      <c r="H220">
        <v>15.47</v>
      </c>
      <c r="I220">
        <v>18.47</v>
      </c>
      <c r="J220" s="58">
        <v>8.89</v>
      </c>
      <c r="K220">
        <v>8.27</v>
      </c>
      <c r="L220" s="58">
        <v>0</v>
      </c>
      <c r="M220" s="58">
        <v>13.91</v>
      </c>
      <c r="N220" s="58">
        <v>3.2</v>
      </c>
      <c r="O220" s="58">
        <v>9.15</v>
      </c>
      <c r="P220" s="58">
        <v>1.75</v>
      </c>
      <c r="Q220">
        <v>10.87</v>
      </c>
      <c r="R220">
        <v>5.13</v>
      </c>
      <c r="S220" s="58">
        <v>2.27</v>
      </c>
      <c r="T220" s="58">
        <v>4.42</v>
      </c>
      <c r="U220">
        <v>9.4600000000000009</v>
      </c>
      <c r="V220" s="58">
        <v>2.87</v>
      </c>
      <c r="W220">
        <v>5.18</v>
      </c>
      <c r="X220">
        <v>20.27</v>
      </c>
    </row>
    <row r="221" spans="1:24">
      <c r="A221" s="44" t="s">
        <v>512</v>
      </c>
      <c r="B221" s="54" t="s">
        <v>763</v>
      </c>
      <c r="C221" s="44"/>
      <c r="D221" s="58">
        <v>752.22</v>
      </c>
      <c r="E221" s="69">
        <v>1229.48</v>
      </c>
      <c r="F221" s="69">
        <v>2306.4</v>
      </c>
      <c r="G221" s="58">
        <v>9.5500000000000007</v>
      </c>
      <c r="H221">
        <v>7.0000000000000007E-2</v>
      </c>
      <c r="I221">
        <v>0.04</v>
      </c>
      <c r="J221" s="58">
        <v>0.02</v>
      </c>
      <c r="K221">
        <v>0.31</v>
      </c>
      <c r="L221">
        <v>0</v>
      </c>
      <c r="M221" s="58">
        <v>0.03</v>
      </c>
      <c r="N221" s="58">
        <v>0.05</v>
      </c>
      <c r="O221">
        <v>0</v>
      </c>
      <c r="P221" s="58">
        <v>0.23</v>
      </c>
      <c r="Q221">
        <v>0.5</v>
      </c>
      <c r="R221">
        <v>0</v>
      </c>
      <c r="S221" s="58">
        <v>0.02</v>
      </c>
      <c r="T221">
        <v>0</v>
      </c>
      <c r="U221">
        <v>0</v>
      </c>
      <c r="V221" s="58">
        <v>0.09</v>
      </c>
      <c r="W221">
        <v>0.48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12730.92</v>
      </c>
      <c r="E222" s="69">
        <v>11525.14</v>
      </c>
      <c r="F222" s="69">
        <v>18118.63</v>
      </c>
      <c r="G222" s="58">
        <v>320.58999999999997</v>
      </c>
      <c r="H222" s="58">
        <v>129.30000000000001</v>
      </c>
      <c r="I222" s="58">
        <v>366.67</v>
      </c>
      <c r="J222" s="58">
        <v>257.45999999999998</v>
      </c>
      <c r="K222" s="58">
        <v>129.81</v>
      </c>
      <c r="L222" s="58">
        <v>176.61</v>
      </c>
      <c r="M222" s="58">
        <v>286.95999999999998</v>
      </c>
      <c r="N222" s="58">
        <v>257.86</v>
      </c>
      <c r="O222" s="58">
        <v>37</v>
      </c>
      <c r="P222" s="58">
        <v>19.55</v>
      </c>
      <c r="Q222" s="58">
        <v>57.68</v>
      </c>
      <c r="R222" s="58">
        <v>19.170000000000002</v>
      </c>
      <c r="S222" s="58">
        <v>146.85</v>
      </c>
      <c r="T222" s="58">
        <v>174.18</v>
      </c>
      <c r="U222" s="58">
        <v>49.67</v>
      </c>
      <c r="V222" s="58">
        <v>158.72</v>
      </c>
      <c r="W222" s="58">
        <v>134.12</v>
      </c>
      <c r="X222" s="58">
        <v>53.77</v>
      </c>
    </row>
    <row r="223" spans="1:24">
      <c r="A223" s="44" t="s">
        <v>514</v>
      </c>
      <c r="B223" s="54" t="s">
        <v>765</v>
      </c>
      <c r="C223" s="44"/>
      <c r="D223" s="58">
        <v>5380.88</v>
      </c>
      <c r="E223" s="69">
        <v>5487.96</v>
      </c>
      <c r="F223" s="69">
        <v>9901.4599999999991</v>
      </c>
      <c r="G223" s="58">
        <v>50.96</v>
      </c>
      <c r="H223">
        <v>13.75</v>
      </c>
      <c r="I223">
        <v>5.6</v>
      </c>
      <c r="J223" s="58">
        <v>3.78</v>
      </c>
      <c r="K223">
        <v>9.93</v>
      </c>
      <c r="L223">
        <v>1.58</v>
      </c>
      <c r="M223" s="58">
        <v>5.6</v>
      </c>
      <c r="N223">
        <v>30.2</v>
      </c>
      <c r="O223">
        <v>3.64</v>
      </c>
      <c r="P223" s="58">
        <v>5.37</v>
      </c>
      <c r="Q223">
        <v>24.92</v>
      </c>
      <c r="R223">
        <v>3.38</v>
      </c>
      <c r="S223" s="58">
        <v>37.97</v>
      </c>
      <c r="T223">
        <v>21.23</v>
      </c>
      <c r="U223">
        <v>5.91</v>
      </c>
      <c r="V223" s="58">
        <v>56.32</v>
      </c>
      <c r="W223">
        <v>80.2</v>
      </c>
      <c r="X223">
        <v>23.89</v>
      </c>
    </row>
    <row r="224" spans="1:24">
      <c r="A224" s="44" t="s">
        <v>515</v>
      </c>
      <c r="B224" s="54" t="s">
        <v>766</v>
      </c>
      <c r="C224" s="44"/>
      <c r="D224" s="58">
        <v>1008.07</v>
      </c>
      <c r="E224" s="69">
        <v>1591.15</v>
      </c>
      <c r="F224" s="69">
        <v>2169.13</v>
      </c>
      <c r="G224">
        <v>1.73</v>
      </c>
      <c r="H224">
        <v>4.72</v>
      </c>
      <c r="I224">
        <v>0.11</v>
      </c>
      <c r="J224">
        <v>8.59</v>
      </c>
      <c r="K224">
        <v>4.75</v>
      </c>
      <c r="L224">
        <v>0</v>
      </c>
      <c r="M224">
        <v>5.03</v>
      </c>
      <c r="N224">
        <v>10.56</v>
      </c>
      <c r="O224">
        <v>0</v>
      </c>
      <c r="P224">
        <v>4.3899999999999997</v>
      </c>
      <c r="Q224">
        <v>3.14</v>
      </c>
      <c r="R224">
        <v>0.03</v>
      </c>
      <c r="S224">
        <v>1.2</v>
      </c>
      <c r="T224">
        <v>14.79</v>
      </c>
      <c r="U224">
        <v>1.0900000000000001</v>
      </c>
      <c r="V224">
        <v>1.88</v>
      </c>
      <c r="W224">
        <v>16.89</v>
      </c>
      <c r="X224">
        <v>0</v>
      </c>
    </row>
    <row r="225" spans="1:24">
      <c r="A225" s="44" t="s">
        <v>516</v>
      </c>
      <c r="B225" s="54" t="s">
        <v>767</v>
      </c>
      <c r="C225" s="44"/>
      <c r="D225" s="58">
        <v>92.14</v>
      </c>
      <c r="E225" s="69">
        <v>126.52</v>
      </c>
      <c r="F225" s="69">
        <v>528.53</v>
      </c>
      <c r="G225">
        <v>0</v>
      </c>
      <c r="H225">
        <v>0</v>
      </c>
      <c r="I225">
        <v>0</v>
      </c>
      <c r="J225">
        <v>0.01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6249.82</v>
      </c>
      <c r="E226" s="69">
        <v>4319.51</v>
      </c>
      <c r="F226" s="69">
        <v>5519.5</v>
      </c>
      <c r="G226" s="58">
        <v>267.89999999999998</v>
      </c>
      <c r="H226" s="58">
        <v>110.83</v>
      </c>
      <c r="I226" s="58">
        <v>360.96</v>
      </c>
      <c r="J226" s="58">
        <v>245.08</v>
      </c>
      <c r="K226" s="58">
        <v>115.12</v>
      </c>
      <c r="L226" s="58">
        <v>175.03</v>
      </c>
      <c r="M226" s="58">
        <v>276.33</v>
      </c>
      <c r="N226" s="58">
        <v>217.1</v>
      </c>
      <c r="O226" s="58">
        <v>33.36</v>
      </c>
      <c r="P226" s="58">
        <v>9.7899999999999991</v>
      </c>
      <c r="Q226" s="58">
        <v>29.61</v>
      </c>
      <c r="R226" s="58">
        <v>15.77</v>
      </c>
      <c r="S226" s="58">
        <v>107.67</v>
      </c>
      <c r="T226" s="58">
        <v>138.16</v>
      </c>
      <c r="U226" s="58">
        <v>42.66</v>
      </c>
      <c r="V226" s="58">
        <v>100.52</v>
      </c>
      <c r="W226" s="58">
        <v>37.03</v>
      </c>
      <c r="X226" s="58">
        <v>29.88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60622.3</v>
      </c>
      <c r="E228" s="69">
        <v>40809.839999999997</v>
      </c>
      <c r="F228" s="69">
        <v>39070.589999999997</v>
      </c>
      <c r="G228" s="58">
        <v>5012.6400000000003</v>
      </c>
      <c r="H228" s="58">
        <v>1619.03</v>
      </c>
      <c r="I228" s="58">
        <v>1129.24</v>
      </c>
      <c r="J228" s="58">
        <v>1875.44</v>
      </c>
      <c r="K228" s="58">
        <v>1023.02</v>
      </c>
      <c r="L228" s="58">
        <v>376.26</v>
      </c>
      <c r="M228" s="58">
        <v>1321.17</v>
      </c>
      <c r="N228" s="58">
        <v>1259.53</v>
      </c>
      <c r="O228" s="58">
        <v>669.25</v>
      </c>
      <c r="P228" s="58">
        <v>596.98</v>
      </c>
      <c r="Q228" s="58">
        <v>565.70000000000005</v>
      </c>
      <c r="R228" s="58">
        <v>242.59</v>
      </c>
      <c r="S228" s="58">
        <v>1690.3</v>
      </c>
      <c r="T228" s="58">
        <v>833.45</v>
      </c>
      <c r="U228" s="58">
        <v>868.15</v>
      </c>
      <c r="V228" s="58">
        <v>1473.75</v>
      </c>
      <c r="W228" s="58">
        <v>859.88</v>
      </c>
      <c r="X228" s="58">
        <v>790.63</v>
      </c>
    </row>
    <row r="229" spans="1:24">
      <c r="A229" s="44" t="s">
        <v>519</v>
      </c>
      <c r="B229" s="54" t="s">
        <v>258</v>
      </c>
      <c r="C229" s="44"/>
      <c r="D229" s="58">
        <v>60622.3</v>
      </c>
      <c r="E229" s="69">
        <v>40809.839999999997</v>
      </c>
      <c r="F229" s="69">
        <v>39070.589999999997</v>
      </c>
      <c r="G229" s="58">
        <v>5012.6400000000003</v>
      </c>
      <c r="H229" s="58">
        <v>1619.03</v>
      </c>
      <c r="I229" s="58">
        <v>1129.24</v>
      </c>
      <c r="J229" s="58">
        <v>1875.44</v>
      </c>
      <c r="K229" s="58">
        <v>1023.02</v>
      </c>
      <c r="L229" s="58">
        <v>376.26</v>
      </c>
      <c r="M229" s="58">
        <v>1321.17</v>
      </c>
      <c r="N229" s="58">
        <v>1259.53</v>
      </c>
      <c r="O229" s="58">
        <v>669.25</v>
      </c>
      <c r="P229" s="58">
        <v>596.98</v>
      </c>
      <c r="Q229" s="58">
        <v>565.70000000000005</v>
      </c>
      <c r="R229" s="58">
        <v>242.59</v>
      </c>
      <c r="S229" s="58">
        <v>1690.3</v>
      </c>
      <c r="T229" s="58">
        <v>833.45</v>
      </c>
      <c r="U229" s="58">
        <v>868.15</v>
      </c>
      <c r="V229" s="58">
        <v>1473.75</v>
      </c>
      <c r="W229" s="58">
        <v>859.88</v>
      </c>
      <c r="X229" s="58">
        <v>790.63</v>
      </c>
    </row>
    <row r="230" spans="1:24">
      <c r="A230" s="44" t="s">
        <v>520</v>
      </c>
      <c r="B230" s="54" t="s">
        <v>770</v>
      </c>
      <c r="C230" s="44"/>
      <c r="D230" s="58">
        <v>6895.32</v>
      </c>
      <c r="E230" s="69">
        <v>6007.73</v>
      </c>
      <c r="F230" s="69">
        <v>7245.43</v>
      </c>
      <c r="G230" s="58">
        <v>1139.48</v>
      </c>
      <c r="H230" s="58">
        <v>75.89</v>
      </c>
      <c r="I230" s="58">
        <v>214.51</v>
      </c>
      <c r="J230" s="58">
        <v>73.14</v>
      </c>
      <c r="K230" s="58">
        <v>21.12</v>
      </c>
      <c r="L230" s="58">
        <v>153.31</v>
      </c>
      <c r="M230" s="58">
        <v>36.22</v>
      </c>
      <c r="N230" s="58">
        <v>54.27</v>
      </c>
      <c r="O230" s="58">
        <v>150.16999999999999</v>
      </c>
      <c r="P230" s="58">
        <v>17.12</v>
      </c>
      <c r="Q230" s="58">
        <v>105.98</v>
      </c>
      <c r="R230" s="58">
        <v>105.07</v>
      </c>
      <c r="S230" s="58">
        <v>97.55</v>
      </c>
      <c r="T230" s="58">
        <v>64.44</v>
      </c>
      <c r="U230" s="58">
        <v>219.02</v>
      </c>
      <c r="V230" s="58">
        <v>48.12</v>
      </c>
      <c r="W230" s="58">
        <v>93.03</v>
      </c>
      <c r="X230" s="58">
        <v>129.99</v>
      </c>
    </row>
    <row r="231" spans="1:24">
      <c r="A231" s="44" t="s">
        <v>521</v>
      </c>
      <c r="B231" s="54" t="s">
        <v>771</v>
      </c>
      <c r="C231" s="44"/>
      <c r="D231" s="58">
        <v>22.06</v>
      </c>
      <c r="E231" s="69">
        <v>41.61</v>
      </c>
      <c r="F231" s="69">
        <v>130.77000000000001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0.32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6873.26</v>
      </c>
      <c r="E232" s="69">
        <v>5966.11</v>
      </c>
      <c r="F232" s="69">
        <v>7114.65</v>
      </c>
      <c r="G232" s="58">
        <v>1139.48</v>
      </c>
      <c r="H232" s="58">
        <v>75.89</v>
      </c>
      <c r="I232" s="58">
        <v>214.51</v>
      </c>
      <c r="J232" s="58">
        <v>73.14</v>
      </c>
      <c r="K232" s="58">
        <v>21.12</v>
      </c>
      <c r="L232" s="58">
        <v>153.31</v>
      </c>
      <c r="M232" s="58">
        <v>36.22</v>
      </c>
      <c r="N232" s="58">
        <v>54.27</v>
      </c>
      <c r="O232" s="58">
        <v>150.16999999999999</v>
      </c>
      <c r="P232" s="58">
        <v>17.12</v>
      </c>
      <c r="Q232" s="58">
        <v>105.98</v>
      </c>
      <c r="R232" s="58">
        <v>105.07</v>
      </c>
      <c r="S232" s="58">
        <v>97.55</v>
      </c>
      <c r="T232" s="58">
        <v>64.12</v>
      </c>
      <c r="U232" s="58">
        <v>219.02</v>
      </c>
      <c r="V232" s="58">
        <v>48.12</v>
      </c>
      <c r="W232" s="58">
        <v>93.03</v>
      </c>
      <c r="X232" s="58">
        <v>129.99</v>
      </c>
    </row>
    <row r="233" spans="1:24">
      <c r="A233" s="44" t="s">
        <v>523</v>
      </c>
      <c r="B233" s="54" t="s">
        <v>773</v>
      </c>
      <c r="C233" s="44"/>
      <c r="D233" s="58">
        <v>1566.38</v>
      </c>
      <c r="E233" s="69">
        <v>2151.3200000000002</v>
      </c>
      <c r="F233" s="69">
        <v>2933.91</v>
      </c>
      <c r="G233">
        <v>38.5</v>
      </c>
      <c r="H233">
        <v>6.11</v>
      </c>
      <c r="I233">
        <v>13.74</v>
      </c>
      <c r="J233">
        <v>3.88</v>
      </c>
      <c r="K233">
        <v>15.56</v>
      </c>
      <c r="L233">
        <v>8.32</v>
      </c>
      <c r="M233">
        <v>13.67</v>
      </c>
      <c r="N233">
        <v>17.690000000000001</v>
      </c>
      <c r="O233">
        <v>20.29</v>
      </c>
      <c r="P233">
        <v>1.8</v>
      </c>
      <c r="Q233">
        <v>12.95</v>
      </c>
      <c r="R233">
        <v>14.83</v>
      </c>
      <c r="S233">
        <v>6.45</v>
      </c>
      <c r="T233" s="58">
        <v>19.57</v>
      </c>
      <c r="U233">
        <v>6.24</v>
      </c>
      <c r="V233">
        <v>16.38</v>
      </c>
      <c r="W233">
        <v>7.79</v>
      </c>
      <c r="X233">
        <v>9.69</v>
      </c>
    </row>
    <row r="234" spans="1:24">
      <c r="A234" s="44" t="s">
        <v>524</v>
      </c>
      <c r="B234" s="54" t="s">
        <v>774</v>
      </c>
      <c r="C234" s="44"/>
      <c r="D234" s="58">
        <v>2.76</v>
      </c>
      <c r="E234">
        <v>4.6500000000000004</v>
      </c>
      <c r="F234">
        <v>7.41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1563.62</v>
      </c>
      <c r="E235" s="69">
        <v>2146.67</v>
      </c>
      <c r="F235" s="69">
        <v>2926.5</v>
      </c>
      <c r="G235">
        <v>38.5</v>
      </c>
      <c r="H235">
        <v>6.11</v>
      </c>
      <c r="I235">
        <v>13.74</v>
      </c>
      <c r="J235">
        <v>3.88</v>
      </c>
      <c r="K235">
        <v>15.56</v>
      </c>
      <c r="L235">
        <v>8.32</v>
      </c>
      <c r="M235">
        <v>13.67</v>
      </c>
      <c r="N235">
        <v>17.690000000000001</v>
      </c>
      <c r="O235">
        <v>20.29</v>
      </c>
      <c r="P235">
        <v>1.8</v>
      </c>
      <c r="Q235">
        <v>12.95</v>
      </c>
      <c r="R235">
        <v>14.83</v>
      </c>
      <c r="S235">
        <v>6.45</v>
      </c>
      <c r="T235" s="58">
        <v>19.57</v>
      </c>
      <c r="U235">
        <v>6.24</v>
      </c>
      <c r="V235">
        <v>16.38</v>
      </c>
      <c r="W235">
        <v>7.79</v>
      </c>
      <c r="X235">
        <v>9.69</v>
      </c>
    </row>
    <row r="236" spans="1:24">
      <c r="A236" s="44" t="s">
        <v>526</v>
      </c>
      <c r="B236" s="54" t="s">
        <v>776</v>
      </c>
      <c r="C236" s="44"/>
      <c r="D236" s="58">
        <v>1887.75</v>
      </c>
      <c r="E236" s="69">
        <v>1392.27</v>
      </c>
      <c r="F236" s="69">
        <v>1493.72</v>
      </c>
      <c r="G236" s="58">
        <v>36.909999999999997</v>
      </c>
      <c r="H236" s="58">
        <v>41.07</v>
      </c>
      <c r="I236" s="58">
        <v>47.9</v>
      </c>
      <c r="J236" s="58">
        <v>3.9</v>
      </c>
      <c r="K236" s="58">
        <v>5.99</v>
      </c>
      <c r="L236" s="58">
        <v>10.73</v>
      </c>
      <c r="M236" s="58">
        <v>11.84</v>
      </c>
      <c r="N236" s="58">
        <v>3.71</v>
      </c>
      <c r="O236" s="58">
        <v>7.29</v>
      </c>
      <c r="P236" s="58">
        <v>21.81</v>
      </c>
      <c r="Q236" s="58">
        <v>9.8800000000000008</v>
      </c>
      <c r="R236" s="58">
        <v>4.42</v>
      </c>
      <c r="S236" s="58">
        <v>10.01</v>
      </c>
      <c r="T236" s="58">
        <v>12.74</v>
      </c>
      <c r="U236" s="58">
        <v>2.2400000000000002</v>
      </c>
      <c r="V236" s="58">
        <v>6.98</v>
      </c>
      <c r="W236" s="58">
        <v>36.33</v>
      </c>
      <c r="X236" s="58">
        <v>1.31</v>
      </c>
    </row>
    <row r="237" spans="1:24">
      <c r="A237" s="44" t="s">
        <v>527</v>
      </c>
      <c r="B237" s="54" t="s">
        <v>777</v>
      </c>
      <c r="C237" s="44"/>
      <c r="D237" s="58">
        <v>7.83</v>
      </c>
      <c r="E237" s="69">
        <v>8.36</v>
      </c>
      <c r="F237" s="69">
        <v>10.18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5.79</v>
      </c>
      <c r="E238" s="69">
        <v>6.39</v>
      </c>
      <c r="F238" s="69">
        <v>4.63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2.04</v>
      </c>
      <c r="E239">
        <v>1.98</v>
      </c>
      <c r="F239">
        <v>5.55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1879.92</v>
      </c>
      <c r="E240" s="69">
        <v>1383.91</v>
      </c>
      <c r="F240" s="69">
        <v>1483.54</v>
      </c>
      <c r="G240" s="58">
        <v>36.909999999999997</v>
      </c>
      <c r="H240" s="58">
        <v>41.07</v>
      </c>
      <c r="I240" s="58">
        <v>47.9</v>
      </c>
      <c r="J240" s="58">
        <v>3.9</v>
      </c>
      <c r="K240" s="58">
        <v>5.99</v>
      </c>
      <c r="L240" s="58">
        <v>10.73</v>
      </c>
      <c r="M240" s="58">
        <v>11.84</v>
      </c>
      <c r="N240" s="58">
        <v>3.71</v>
      </c>
      <c r="O240" s="58">
        <v>7.29</v>
      </c>
      <c r="P240" s="58">
        <v>21.81</v>
      </c>
      <c r="Q240" s="58">
        <v>9.8800000000000008</v>
      </c>
      <c r="R240" s="58">
        <v>4.42</v>
      </c>
      <c r="S240" s="58">
        <v>10.01</v>
      </c>
      <c r="T240" s="58">
        <v>12.74</v>
      </c>
      <c r="U240" s="58">
        <v>2.2400000000000002</v>
      </c>
      <c r="V240" s="58">
        <v>6.98</v>
      </c>
      <c r="W240" s="58">
        <v>36.33</v>
      </c>
      <c r="X240" s="58">
        <v>1.31</v>
      </c>
    </row>
    <row r="241" spans="1:24">
      <c r="A241" s="44" t="s">
        <v>531</v>
      </c>
      <c r="B241" s="54" t="s">
        <v>781</v>
      </c>
      <c r="C241" s="44"/>
      <c r="D241" s="58">
        <v>39.42</v>
      </c>
      <c r="E241" s="69">
        <v>38.340000000000003</v>
      </c>
      <c r="F241" s="69">
        <v>32.909999999999997</v>
      </c>
      <c r="G241">
        <v>0</v>
      </c>
      <c r="H241">
        <v>0.39</v>
      </c>
      <c r="I241">
        <v>0</v>
      </c>
      <c r="J241">
        <v>0.01</v>
      </c>
      <c r="K241">
        <v>0.06</v>
      </c>
      <c r="L241">
        <v>0</v>
      </c>
      <c r="M241">
        <v>0</v>
      </c>
      <c r="N241">
        <v>0.74</v>
      </c>
      <c r="O241">
        <v>0</v>
      </c>
      <c r="P241">
        <v>0</v>
      </c>
      <c r="Q241">
        <v>0.13</v>
      </c>
      <c r="R241">
        <v>0</v>
      </c>
      <c r="S241">
        <v>0</v>
      </c>
      <c r="T241">
        <v>7.0000000000000007E-2</v>
      </c>
      <c r="U241">
        <v>0</v>
      </c>
      <c r="V241">
        <v>0</v>
      </c>
      <c r="W241">
        <v>0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1095.3399999999999</v>
      </c>
      <c r="E242" s="69">
        <v>745.82</v>
      </c>
      <c r="F242" s="69">
        <v>700.27</v>
      </c>
      <c r="G242" s="58">
        <v>20.54</v>
      </c>
      <c r="H242" s="58">
        <v>39.69</v>
      </c>
      <c r="I242">
        <v>38.04</v>
      </c>
      <c r="J242" s="58">
        <v>3.74</v>
      </c>
      <c r="K242" s="58">
        <v>4.9000000000000004</v>
      </c>
      <c r="L242" s="58">
        <v>4.57</v>
      </c>
      <c r="M242" s="58">
        <v>9.81</v>
      </c>
      <c r="N242" s="58">
        <v>2.64</v>
      </c>
      <c r="O242" s="58">
        <v>4.54</v>
      </c>
      <c r="P242" s="58">
        <v>11.85</v>
      </c>
      <c r="Q242" s="58">
        <v>7.36</v>
      </c>
      <c r="R242">
        <v>3.09</v>
      </c>
      <c r="S242" s="58">
        <v>9.91</v>
      </c>
      <c r="T242" s="58">
        <v>8.25</v>
      </c>
      <c r="U242">
        <v>1.26</v>
      </c>
      <c r="V242" s="58">
        <v>4.4000000000000004</v>
      </c>
      <c r="W242" s="58">
        <v>11.65</v>
      </c>
      <c r="X242">
        <v>0.75</v>
      </c>
    </row>
    <row r="243" spans="1:24">
      <c r="A243" s="44" t="s">
        <v>533</v>
      </c>
      <c r="B243" s="54" t="s">
        <v>783</v>
      </c>
      <c r="C243" s="44"/>
      <c r="D243" s="58">
        <v>12.64</v>
      </c>
      <c r="E243" s="69">
        <v>18.36</v>
      </c>
      <c r="F243" s="69">
        <v>21.39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0.01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606.15</v>
      </c>
      <c r="E244" s="69">
        <v>493.17</v>
      </c>
      <c r="F244" s="69">
        <v>610.20000000000005</v>
      </c>
      <c r="G244">
        <v>3.02</v>
      </c>
      <c r="H244">
        <v>0.53</v>
      </c>
      <c r="I244">
        <v>7.41</v>
      </c>
      <c r="J244">
        <v>0.13</v>
      </c>
      <c r="K244">
        <v>1.01</v>
      </c>
      <c r="L244">
        <v>6.16</v>
      </c>
      <c r="M244">
        <v>0.6</v>
      </c>
      <c r="N244">
        <v>0.32</v>
      </c>
      <c r="O244">
        <v>2.74</v>
      </c>
      <c r="P244">
        <v>9.7799999999999994</v>
      </c>
      <c r="Q244">
        <v>2.27</v>
      </c>
      <c r="R244">
        <v>1.33</v>
      </c>
      <c r="S244" s="58">
        <v>0.06</v>
      </c>
      <c r="T244">
        <v>2.11</v>
      </c>
      <c r="U244">
        <v>0.98</v>
      </c>
      <c r="V244">
        <v>2.52</v>
      </c>
      <c r="W244">
        <v>24.68</v>
      </c>
      <c r="X244" s="58">
        <v>0.56999999999999995</v>
      </c>
    </row>
    <row r="245" spans="1:24">
      <c r="A245" s="44" t="s">
        <v>535</v>
      </c>
      <c r="B245" s="54" t="s">
        <v>785</v>
      </c>
      <c r="C245" s="44"/>
      <c r="D245" s="58">
        <v>126.37</v>
      </c>
      <c r="E245" s="69">
        <v>88.22</v>
      </c>
      <c r="F245" s="69">
        <v>118.76</v>
      </c>
      <c r="G245" s="58">
        <v>13.35</v>
      </c>
      <c r="H245">
        <v>0.46</v>
      </c>
      <c r="I245">
        <v>2.46</v>
      </c>
      <c r="J245" s="58">
        <v>0.03</v>
      </c>
      <c r="K245">
        <v>0.02</v>
      </c>
      <c r="L245">
        <v>0</v>
      </c>
      <c r="M245" s="58">
        <v>1.44</v>
      </c>
      <c r="N245">
        <v>0.01</v>
      </c>
      <c r="O245">
        <v>0</v>
      </c>
      <c r="P245" s="58">
        <v>0.17</v>
      </c>
      <c r="Q245">
        <v>0.11</v>
      </c>
      <c r="R245">
        <v>0</v>
      </c>
      <c r="S245" s="58">
        <v>0.04</v>
      </c>
      <c r="T245">
        <v>2.2999999999999998</v>
      </c>
      <c r="U245">
        <v>0</v>
      </c>
      <c r="V245" s="58">
        <v>0.06</v>
      </c>
      <c r="W245">
        <v>0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15.09</v>
      </c>
      <c r="E246" s="58">
        <v>15.63</v>
      </c>
      <c r="F246">
        <v>21.98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15.09</v>
      </c>
      <c r="E247" s="58">
        <v>15.63</v>
      </c>
      <c r="F247">
        <v>21.98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8.11</v>
      </c>
      <c r="E248">
        <v>11.22</v>
      </c>
      <c r="F248">
        <v>15.94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6.98</v>
      </c>
      <c r="E249" s="58">
        <v>4.41</v>
      </c>
      <c r="F249">
        <v>6.05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591867.22</v>
      </c>
      <c r="E252" s="69">
        <v>553180.15</v>
      </c>
      <c r="F252" s="69">
        <v>618972.57999999996</v>
      </c>
      <c r="G252" s="58">
        <v>47300.97</v>
      </c>
      <c r="H252" s="58">
        <v>9327.4699999999993</v>
      </c>
      <c r="I252" s="58">
        <v>72166.460000000006</v>
      </c>
      <c r="J252" s="58">
        <v>10235.61</v>
      </c>
      <c r="K252" s="58">
        <v>6102.67</v>
      </c>
      <c r="L252" s="58">
        <v>60805.11</v>
      </c>
      <c r="M252" s="58">
        <v>20377.5</v>
      </c>
      <c r="N252" s="58">
        <v>6877.08</v>
      </c>
      <c r="O252" s="58">
        <v>68735.05</v>
      </c>
      <c r="P252" s="58">
        <v>10223.709999999999</v>
      </c>
      <c r="Q252" s="58">
        <v>7945.92</v>
      </c>
      <c r="R252" s="58">
        <v>67140.47</v>
      </c>
      <c r="S252" s="58">
        <v>11465.35</v>
      </c>
      <c r="T252" s="58">
        <v>6879.5</v>
      </c>
      <c r="U252" s="58">
        <v>69433.45</v>
      </c>
      <c r="V252" s="58">
        <v>13601.96</v>
      </c>
      <c r="W252" s="58">
        <v>6449.68</v>
      </c>
      <c r="X252" s="58">
        <v>58284.19</v>
      </c>
    </row>
    <row r="253" spans="1:24">
      <c r="A253" s="44" t="s">
        <v>115</v>
      </c>
      <c r="B253" s="54" t="s">
        <v>276</v>
      </c>
      <c r="C253" s="44"/>
      <c r="D253" s="58">
        <v>8489.16</v>
      </c>
      <c r="E253" s="69">
        <v>5849.68</v>
      </c>
      <c r="F253" s="69">
        <v>7046.19</v>
      </c>
      <c r="G253" s="58">
        <v>248.07</v>
      </c>
      <c r="H253" s="58">
        <v>69.44</v>
      </c>
      <c r="I253" s="58">
        <v>422.4</v>
      </c>
      <c r="J253" s="58">
        <v>122.72</v>
      </c>
      <c r="K253" s="58">
        <v>91.35</v>
      </c>
      <c r="L253" s="58">
        <v>333.86</v>
      </c>
      <c r="M253" s="58">
        <v>144.11000000000001</v>
      </c>
      <c r="N253" s="58">
        <v>30.89</v>
      </c>
      <c r="O253" s="58">
        <v>290.45</v>
      </c>
      <c r="P253" s="58">
        <v>92.28</v>
      </c>
      <c r="Q253" s="58">
        <v>44.31</v>
      </c>
      <c r="R253" s="58">
        <v>155.22</v>
      </c>
      <c r="S253" s="58">
        <v>81.150000000000006</v>
      </c>
      <c r="T253" s="58">
        <v>133.28</v>
      </c>
      <c r="U253" s="58">
        <v>283.44</v>
      </c>
      <c r="V253" s="58">
        <v>214.08</v>
      </c>
      <c r="W253" s="58">
        <v>108.15</v>
      </c>
      <c r="X253" s="58">
        <v>392.76</v>
      </c>
    </row>
    <row r="254" spans="1:24">
      <c r="A254" s="44" t="s">
        <v>116</v>
      </c>
      <c r="B254" s="54" t="s">
        <v>277</v>
      </c>
      <c r="C254" s="44"/>
      <c r="D254" s="58">
        <v>11988.13</v>
      </c>
      <c r="E254" s="69">
        <v>10028</v>
      </c>
      <c r="F254" s="69">
        <v>11865.15</v>
      </c>
      <c r="G254" s="58">
        <v>471.44</v>
      </c>
      <c r="H254" s="58">
        <v>99.69</v>
      </c>
      <c r="I254" s="58">
        <v>621.12</v>
      </c>
      <c r="J254" s="58">
        <v>146.47999999999999</v>
      </c>
      <c r="K254" s="58">
        <v>101.11</v>
      </c>
      <c r="L254" s="58">
        <v>717.42</v>
      </c>
      <c r="M254" s="58">
        <v>73.650000000000006</v>
      </c>
      <c r="N254" s="58">
        <v>114.57</v>
      </c>
      <c r="O254" s="58">
        <v>552.28</v>
      </c>
      <c r="P254" s="58">
        <v>71.260000000000005</v>
      </c>
      <c r="Q254" s="58">
        <v>64.739999999999995</v>
      </c>
      <c r="R254" s="58">
        <v>343.26</v>
      </c>
      <c r="S254" s="58">
        <v>29.2</v>
      </c>
      <c r="T254" s="58">
        <v>60.06</v>
      </c>
      <c r="U254" s="58">
        <v>409.81</v>
      </c>
      <c r="V254" s="58">
        <v>127.91</v>
      </c>
      <c r="W254" s="58">
        <v>188.03</v>
      </c>
      <c r="X254" s="58">
        <v>629.70000000000005</v>
      </c>
    </row>
    <row r="255" spans="1:24">
      <c r="A255" s="44" t="s">
        <v>117</v>
      </c>
      <c r="B255" s="54" t="s">
        <v>278</v>
      </c>
      <c r="C255" s="44"/>
      <c r="D255" s="58">
        <v>2033.61</v>
      </c>
      <c r="E255" s="69">
        <v>1314.59</v>
      </c>
      <c r="F255" s="69">
        <v>2116.7199999999998</v>
      </c>
      <c r="G255" s="58">
        <v>354</v>
      </c>
      <c r="H255" s="58">
        <v>16.88</v>
      </c>
      <c r="I255" s="58">
        <v>78.55</v>
      </c>
      <c r="J255" s="58">
        <v>18.260000000000002</v>
      </c>
      <c r="K255" s="58">
        <v>14.39</v>
      </c>
      <c r="L255" s="58">
        <v>71.790000000000006</v>
      </c>
      <c r="M255" s="58">
        <v>16.100000000000001</v>
      </c>
      <c r="N255" s="58">
        <v>14.4</v>
      </c>
      <c r="O255" s="58">
        <v>93.35</v>
      </c>
      <c r="P255" s="58">
        <v>19.12</v>
      </c>
      <c r="Q255" s="58">
        <v>46.96</v>
      </c>
      <c r="R255" s="58">
        <v>27.1</v>
      </c>
      <c r="S255" s="58">
        <v>14.13</v>
      </c>
      <c r="T255" s="58">
        <v>15.97</v>
      </c>
      <c r="U255" s="58">
        <v>42.77</v>
      </c>
      <c r="V255" s="58">
        <v>4.32</v>
      </c>
      <c r="W255" s="58">
        <v>16.690000000000001</v>
      </c>
      <c r="X255" s="58">
        <v>81</v>
      </c>
    </row>
    <row r="256" spans="1:24">
      <c r="A256" s="44" t="s">
        <v>118</v>
      </c>
      <c r="B256" s="54" t="s">
        <v>279</v>
      </c>
      <c r="C256" s="44"/>
      <c r="D256" s="58">
        <v>2422.02</v>
      </c>
      <c r="E256" s="69">
        <v>2377.5500000000002</v>
      </c>
      <c r="F256" s="69">
        <v>3643.87</v>
      </c>
      <c r="G256" s="58">
        <v>38.39</v>
      </c>
      <c r="H256" s="58">
        <v>6.43</v>
      </c>
      <c r="I256" s="58">
        <v>226.13</v>
      </c>
      <c r="J256" s="58">
        <v>17.8</v>
      </c>
      <c r="K256" s="58">
        <v>56.93</v>
      </c>
      <c r="L256" s="58">
        <v>213.79</v>
      </c>
      <c r="M256" s="58">
        <v>3.81</v>
      </c>
      <c r="N256" s="58">
        <v>8.09</v>
      </c>
      <c r="O256" s="58">
        <v>229.73</v>
      </c>
      <c r="P256" s="58">
        <v>35.39</v>
      </c>
      <c r="Q256" s="58">
        <v>12.47</v>
      </c>
      <c r="R256" s="58">
        <v>183.14</v>
      </c>
      <c r="S256" s="58">
        <v>3.9</v>
      </c>
      <c r="T256" s="58">
        <v>9.86</v>
      </c>
      <c r="U256" s="58">
        <v>300.60000000000002</v>
      </c>
      <c r="V256" s="58">
        <v>9.49</v>
      </c>
      <c r="W256" s="58">
        <v>4.3099999999999996</v>
      </c>
      <c r="X256" s="58">
        <v>242.5</v>
      </c>
    </row>
    <row r="257" spans="1:24">
      <c r="A257" s="44" t="s">
        <v>119</v>
      </c>
      <c r="B257" s="54" t="s">
        <v>280</v>
      </c>
      <c r="C257" s="44"/>
      <c r="D257" s="58">
        <v>5940.01</v>
      </c>
      <c r="E257" s="69">
        <v>4894.0600000000004</v>
      </c>
      <c r="F257" s="69">
        <v>7935.83</v>
      </c>
      <c r="G257" s="58">
        <v>900.66</v>
      </c>
      <c r="H257" s="58">
        <v>59.27</v>
      </c>
      <c r="I257" s="58">
        <v>356.12</v>
      </c>
      <c r="J257" s="58">
        <v>65.42</v>
      </c>
      <c r="K257" s="58">
        <v>141.84</v>
      </c>
      <c r="L257" s="58">
        <v>540.62</v>
      </c>
      <c r="M257" s="58">
        <v>80.33</v>
      </c>
      <c r="N257" s="58">
        <v>28.36</v>
      </c>
      <c r="O257" s="58">
        <v>408.53</v>
      </c>
      <c r="P257" s="58">
        <v>47.22</v>
      </c>
      <c r="Q257" s="58">
        <v>32.51</v>
      </c>
      <c r="R257" s="58">
        <v>285.08999999999997</v>
      </c>
      <c r="S257" s="58">
        <v>34.19</v>
      </c>
      <c r="T257" s="58">
        <v>30.78</v>
      </c>
      <c r="U257" s="58">
        <v>266.64999999999998</v>
      </c>
      <c r="V257" s="58">
        <v>48.35</v>
      </c>
      <c r="W257" s="58">
        <v>36.159999999999997</v>
      </c>
      <c r="X257" s="58">
        <v>373.56</v>
      </c>
    </row>
    <row r="258" spans="1:24">
      <c r="A258" s="44" t="s">
        <v>120</v>
      </c>
      <c r="B258" s="54" t="s">
        <v>245</v>
      </c>
      <c r="C258" s="44"/>
      <c r="D258" s="58">
        <v>28937.58</v>
      </c>
      <c r="E258" s="69">
        <v>28135.65</v>
      </c>
      <c r="F258" s="69">
        <v>41133.11</v>
      </c>
      <c r="G258" s="58">
        <v>4644.51</v>
      </c>
      <c r="H258" s="58">
        <v>551.88</v>
      </c>
      <c r="I258" s="58">
        <v>1343.5</v>
      </c>
      <c r="J258" s="58">
        <v>556.96</v>
      </c>
      <c r="K258" s="58">
        <v>234.66</v>
      </c>
      <c r="L258" s="58">
        <v>1689.13</v>
      </c>
      <c r="M258" s="58">
        <v>449.51</v>
      </c>
      <c r="N258" s="58">
        <v>196.65</v>
      </c>
      <c r="O258" s="58">
        <v>1524.43</v>
      </c>
      <c r="P258" s="58">
        <v>187.36</v>
      </c>
      <c r="Q258" s="58">
        <v>404.04</v>
      </c>
      <c r="R258" s="58">
        <v>993.17</v>
      </c>
      <c r="S258" s="58">
        <v>247.03</v>
      </c>
      <c r="T258" s="58">
        <v>392.98</v>
      </c>
      <c r="U258" s="58">
        <v>1484.05</v>
      </c>
      <c r="V258" s="58">
        <v>209.51</v>
      </c>
      <c r="W258" s="58">
        <v>253.55</v>
      </c>
      <c r="X258" s="58">
        <v>1533.98</v>
      </c>
    </row>
    <row r="259" spans="1:24">
      <c r="A259" s="44" t="s">
        <v>121</v>
      </c>
      <c r="B259" s="54" t="s">
        <v>263</v>
      </c>
      <c r="C259" s="44"/>
      <c r="D259" s="58">
        <v>12363.06</v>
      </c>
      <c r="E259" s="69">
        <v>8760</v>
      </c>
      <c r="F259" s="69">
        <v>11478.78</v>
      </c>
      <c r="G259" s="58">
        <v>2814.47</v>
      </c>
      <c r="H259" s="58">
        <v>322.45</v>
      </c>
      <c r="I259" s="58">
        <v>814.3</v>
      </c>
      <c r="J259" s="58">
        <v>179.88</v>
      </c>
      <c r="K259" s="58">
        <v>274.95999999999998</v>
      </c>
      <c r="L259" s="58">
        <v>1106.48</v>
      </c>
      <c r="M259" s="58">
        <v>99.8</v>
      </c>
      <c r="N259" s="58">
        <v>54.49</v>
      </c>
      <c r="O259" s="58">
        <v>794.16</v>
      </c>
      <c r="P259" s="58">
        <v>188.6</v>
      </c>
      <c r="Q259" s="58">
        <v>83.09</v>
      </c>
      <c r="R259" s="58">
        <v>516.26</v>
      </c>
      <c r="S259" s="58">
        <v>226.66</v>
      </c>
      <c r="T259" s="58">
        <v>170.91</v>
      </c>
      <c r="U259" s="58">
        <v>841.23</v>
      </c>
      <c r="V259" s="58">
        <v>281.24</v>
      </c>
      <c r="W259" s="58">
        <v>129.82</v>
      </c>
      <c r="X259" s="58">
        <v>819.36</v>
      </c>
    </row>
    <row r="260" spans="1:24">
      <c r="A260" s="44" t="s">
        <v>122</v>
      </c>
      <c r="B260" s="54" t="s">
        <v>282</v>
      </c>
      <c r="C260" s="44"/>
      <c r="D260" s="58">
        <v>36431.050000000003</v>
      </c>
      <c r="E260" s="69">
        <v>31580.89</v>
      </c>
      <c r="F260" s="69">
        <v>35705.519999999997</v>
      </c>
      <c r="G260" s="58">
        <v>9504.43</v>
      </c>
      <c r="H260" s="58">
        <v>1617.75</v>
      </c>
      <c r="I260" s="58">
        <v>3309.58</v>
      </c>
      <c r="J260" s="58">
        <v>1705.63</v>
      </c>
      <c r="K260" s="58">
        <v>771.28</v>
      </c>
      <c r="L260" s="58">
        <v>3116.98</v>
      </c>
      <c r="M260" s="58">
        <v>708.21</v>
      </c>
      <c r="N260" s="58">
        <v>279.41000000000003</v>
      </c>
      <c r="O260" s="58">
        <v>2965.48</v>
      </c>
      <c r="P260" s="58">
        <v>637</v>
      </c>
      <c r="Q260" s="58">
        <v>248.15</v>
      </c>
      <c r="R260" s="58">
        <v>2728.87</v>
      </c>
      <c r="S260" s="58">
        <v>596.32000000000005</v>
      </c>
      <c r="T260" s="58">
        <v>303.5</v>
      </c>
      <c r="U260" s="58">
        <v>2799.34</v>
      </c>
      <c r="V260" s="58">
        <v>698.54</v>
      </c>
      <c r="W260" s="58">
        <v>227.28</v>
      </c>
      <c r="X260" s="58">
        <v>3289.92</v>
      </c>
    </row>
    <row r="261" spans="1:24">
      <c r="A261" s="44" t="s">
        <v>123</v>
      </c>
      <c r="B261" s="54" t="s">
        <v>283</v>
      </c>
      <c r="C261" s="44"/>
      <c r="D261" s="69">
        <v>3420.13</v>
      </c>
      <c r="E261" s="69">
        <v>2737.14</v>
      </c>
      <c r="F261" s="69">
        <v>4690.88</v>
      </c>
      <c r="G261" s="58">
        <v>379.54</v>
      </c>
      <c r="H261" s="58">
        <v>21.15</v>
      </c>
      <c r="I261" s="58">
        <v>211.1</v>
      </c>
      <c r="J261" s="58">
        <v>22.01</v>
      </c>
      <c r="K261" s="58">
        <v>7.46</v>
      </c>
      <c r="L261" s="58">
        <v>230.87</v>
      </c>
      <c r="M261" s="58">
        <v>46.88</v>
      </c>
      <c r="N261" s="58">
        <v>8.0500000000000007</v>
      </c>
      <c r="O261" s="58">
        <v>256.69</v>
      </c>
      <c r="P261" s="58">
        <v>25.36</v>
      </c>
      <c r="Q261" s="58">
        <v>10.41</v>
      </c>
      <c r="R261" s="58">
        <v>186.2</v>
      </c>
      <c r="S261" s="58">
        <v>5.93</v>
      </c>
      <c r="T261" s="58">
        <v>33.82</v>
      </c>
      <c r="U261" s="58">
        <v>130.38</v>
      </c>
      <c r="V261" s="58">
        <v>47.3</v>
      </c>
      <c r="W261" s="58">
        <v>16.309999999999999</v>
      </c>
      <c r="X261" s="58">
        <v>135.12</v>
      </c>
    </row>
    <row r="262" spans="1:24">
      <c r="A262" s="44" t="s">
        <v>124</v>
      </c>
      <c r="B262" s="54" t="s">
        <v>266</v>
      </c>
      <c r="C262" s="44"/>
      <c r="D262" s="58">
        <v>20421.32</v>
      </c>
      <c r="E262" s="69">
        <v>21546.67</v>
      </c>
      <c r="F262" s="69">
        <v>31452.69</v>
      </c>
      <c r="G262" s="58">
        <v>2034.93</v>
      </c>
      <c r="H262" s="58">
        <v>125.03</v>
      </c>
      <c r="I262" s="58">
        <v>2466.0500000000002</v>
      </c>
      <c r="J262" s="58">
        <v>150.35</v>
      </c>
      <c r="K262" s="58">
        <v>64.19</v>
      </c>
      <c r="L262" s="58">
        <v>2500.17</v>
      </c>
      <c r="M262" s="58">
        <v>407.27</v>
      </c>
      <c r="N262" s="58">
        <v>138.91999999999999</v>
      </c>
      <c r="O262" s="58">
        <v>3225.16</v>
      </c>
      <c r="P262" s="58">
        <v>235.57</v>
      </c>
      <c r="Q262" s="58">
        <v>167.9</v>
      </c>
      <c r="R262" s="58">
        <v>2099.58</v>
      </c>
      <c r="S262" s="58">
        <v>181.22</v>
      </c>
      <c r="T262" s="58">
        <v>302.16000000000003</v>
      </c>
      <c r="U262" s="58">
        <v>3427.09</v>
      </c>
      <c r="V262" s="58">
        <v>271.83999999999997</v>
      </c>
      <c r="W262" s="58">
        <v>66.510000000000005</v>
      </c>
      <c r="X262" s="58">
        <v>2653.98</v>
      </c>
    </row>
    <row r="263" spans="1:24">
      <c r="A263" s="44" t="s">
        <v>543</v>
      </c>
      <c r="B263" s="54" t="s">
        <v>792</v>
      </c>
      <c r="C263" s="44"/>
      <c r="D263" s="58">
        <v>6266.95</v>
      </c>
      <c r="E263" s="69">
        <v>5845.53</v>
      </c>
      <c r="F263" s="69">
        <v>6158.35</v>
      </c>
      <c r="G263" s="58">
        <v>1212.92</v>
      </c>
      <c r="H263" s="58">
        <v>161.59</v>
      </c>
      <c r="I263" s="58">
        <v>300.41000000000003</v>
      </c>
      <c r="J263" s="58">
        <v>156</v>
      </c>
      <c r="K263" s="58">
        <v>159.05000000000001</v>
      </c>
      <c r="L263" s="58">
        <v>181.97</v>
      </c>
      <c r="M263" s="58">
        <v>194.03</v>
      </c>
      <c r="N263" s="58">
        <v>214.78</v>
      </c>
      <c r="O263" s="58">
        <v>259.92</v>
      </c>
      <c r="P263" s="58">
        <v>124.07</v>
      </c>
      <c r="Q263" s="58">
        <v>34.79</v>
      </c>
      <c r="R263" s="58">
        <v>123.38</v>
      </c>
      <c r="S263" s="58">
        <v>140.84</v>
      </c>
      <c r="T263" s="58">
        <v>93.42</v>
      </c>
      <c r="U263" s="58">
        <v>126.61</v>
      </c>
      <c r="V263" s="58">
        <v>95.03</v>
      </c>
      <c r="W263" s="58">
        <v>92.47</v>
      </c>
      <c r="X263" s="58">
        <v>141.68</v>
      </c>
    </row>
    <row r="264" spans="1:24">
      <c r="A264" s="44" t="s">
        <v>125</v>
      </c>
      <c r="B264" s="54" t="s">
        <v>284</v>
      </c>
      <c r="C264" s="44"/>
      <c r="D264" s="58">
        <v>936.4</v>
      </c>
      <c r="E264" s="69">
        <v>773.13</v>
      </c>
      <c r="F264" s="69">
        <v>730.48</v>
      </c>
      <c r="G264" s="58">
        <v>88.18</v>
      </c>
      <c r="H264" s="58">
        <v>18.809999999999999</v>
      </c>
      <c r="I264" s="58">
        <v>52.44</v>
      </c>
      <c r="J264" s="58">
        <v>19.25</v>
      </c>
      <c r="K264" s="58">
        <v>16.8</v>
      </c>
      <c r="L264" s="58">
        <v>40.79</v>
      </c>
      <c r="M264" s="58">
        <v>13.1</v>
      </c>
      <c r="N264" s="58">
        <v>30.59</v>
      </c>
      <c r="O264" s="58">
        <v>31.49</v>
      </c>
      <c r="P264" s="58">
        <v>23.06</v>
      </c>
      <c r="Q264" s="58">
        <v>11.91</v>
      </c>
      <c r="R264" s="58">
        <v>64.89</v>
      </c>
      <c r="S264" s="58">
        <v>46.02</v>
      </c>
      <c r="T264" s="58">
        <v>33.119999999999997</v>
      </c>
      <c r="U264" s="58">
        <v>54.91</v>
      </c>
      <c r="V264" s="58">
        <v>23.25</v>
      </c>
      <c r="W264" s="58">
        <v>54.15</v>
      </c>
      <c r="X264" s="58">
        <v>10.68</v>
      </c>
    </row>
    <row r="265" spans="1:24">
      <c r="A265" s="44" t="s">
        <v>126</v>
      </c>
      <c r="B265" s="54" t="s">
        <v>309</v>
      </c>
      <c r="C265" s="44"/>
      <c r="D265" s="58">
        <v>2394.14</v>
      </c>
      <c r="E265" s="69">
        <v>1689.3</v>
      </c>
      <c r="F265" s="69">
        <v>2027.87</v>
      </c>
      <c r="G265" s="58">
        <v>283.07</v>
      </c>
      <c r="H265" s="58">
        <v>56.53</v>
      </c>
      <c r="I265" s="58">
        <v>185.74</v>
      </c>
      <c r="J265" s="58">
        <v>29.69</v>
      </c>
      <c r="K265" s="58">
        <v>10.02</v>
      </c>
      <c r="L265" s="58">
        <v>24.6</v>
      </c>
      <c r="M265" s="58">
        <v>12.4</v>
      </c>
      <c r="N265" s="58">
        <v>12.36</v>
      </c>
      <c r="O265" s="58">
        <v>31.49</v>
      </c>
      <c r="P265" s="58">
        <v>68.61</v>
      </c>
      <c r="Q265" s="58">
        <v>20.13</v>
      </c>
      <c r="R265" s="58">
        <v>53.33</v>
      </c>
      <c r="S265" s="58">
        <v>77.06</v>
      </c>
      <c r="T265" s="58">
        <v>23.17</v>
      </c>
      <c r="U265" s="58">
        <v>34.950000000000003</v>
      </c>
      <c r="V265" s="58">
        <v>56.37</v>
      </c>
      <c r="W265" s="58">
        <v>15.33</v>
      </c>
      <c r="X265" s="58">
        <v>29.32</v>
      </c>
    </row>
    <row r="266" spans="1:24">
      <c r="A266" s="44" t="s">
        <v>127</v>
      </c>
      <c r="B266" s="54" t="s">
        <v>286</v>
      </c>
      <c r="C266" s="44"/>
      <c r="D266" s="58">
        <v>3855.02</v>
      </c>
      <c r="E266" s="69">
        <v>2987.66</v>
      </c>
      <c r="F266" s="69">
        <v>2828.25</v>
      </c>
      <c r="G266" s="58">
        <v>336.03</v>
      </c>
      <c r="H266" s="58">
        <v>265.3</v>
      </c>
      <c r="I266" s="58">
        <v>226.41</v>
      </c>
      <c r="J266" s="58">
        <v>173.48</v>
      </c>
      <c r="K266" s="58">
        <v>186.37</v>
      </c>
      <c r="L266" s="58">
        <v>146.72</v>
      </c>
      <c r="M266" s="58">
        <v>279.52</v>
      </c>
      <c r="N266" s="58">
        <v>135.63</v>
      </c>
      <c r="O266" s="58">
        <v>91.01</v>
      </c>
      <c r="P266" s="58">
        <v>247.15</v>
      </c>
      <c r="Q266" s="58">
        <v>200.32</v>
      </c>
      <c r="R266" s="58">
        <v>67.760000000000005</v>
      </c>
      <c r="S266" s="58">
        <v>131.88</v>
      </c>
      <c r="T266" s="58">
        <v>190.59</v>
      </c>
      <c r="U266" s="58">
        <v>182.94</v>
      </c>
      <c r="V266" s="58">
        <v>133.32</v>
      </c>
      <c r="W266" s="58">
        <v>197.65</v>
      </c>
      <c r="X266" s="58">
        <v>202.35</v>
      </c>
    </row>
    <row r="267" spans="1:24">
      <c r="A267" s="44" t="s">
        <v>128</v>
      </c>
      <c r="B267" s="54" t="s">
        <v>287</v>
      </c>
      <c r="C267" s="44"/>
      <c r="D267" s="58">
        <v>4175.95</v>
      </c>
      <c r="E267" s="69">
        <v>2686.19</v>
      </c>
      <c r="F267" s="69">
        <v>3157.42</v>
      </c>
      <c r="G267" s="58">
        <v>830.68</v>
      </c>
      <c r="H267" s="58">
        <v>155.69999999999999</v>
      </c>
      <c r="I267" s="58">
        <v>300.74</v>
      </c>
      <c r="J267" s="58">
        <v>23.8</v>
      </c>
      <c r="K267" s="58">
        <v>148.25</v>
      </c>
      <c r="L267" s="58">
        <v>121.47</v>
      </c>
      <c r="M267" s="58">
        <v>73.16</v>
      </c>
      <c r="N267" s="58">
        <v>102.63</v>
      </c>
      <c r="O267" s="58">
        <v>142.38</v>
      </c>
      <c r="P267" s="58">
        <v>95.14</v>
      </c>
      <c r="Q267" s="58">
        <v>64.53</v>
      </c>
      <c r="R267" s="58">
        <v>131.65</v>
      </c>
      <c r="S267" s="58">
        <v>106.25</v>
      </c>
      <c r="T267" s="58">
        <v>118.55</v>
      </c>
      <c r="U267" s="58">
        <v>138.61000000000001</v>
      </c>
      <c r="V267" s="58">
        <v>28.23</v>
      </c>
      <c r="W267" s="58">
        <v>52.6</v>
      </c>
      <c r="X267" s="58">
        <v>138.07</v>
      </c>
    </row>
    <row r="268" spans="1:24">
      <c r="A268" s="44" t="s">
        <v>129</v>
      </c>
      <c r="B268" s="54" t="s">
        <v>288</v>
      </c>
      <c r="C268" s="44"/>
      <c r="D268" s="58">
        <v>22037.84</v>
      </c>
      <c r="E268" s="69">
        <v>18395.57</v>
      </c>
      <c r="F268" s="69">
        <v>23593.03</v>
      </c>
      <c r="G268" s="58">
        <v>1767.71</v>
      </c>
      <c r="H268" s="58">
        <v>568.80999999999995</v>
      </c>
      <c r="I268" s="58">
        <v>766.2</v>
      </c>
      <c r="J268" s="58">
        <v>238.15</v>
      </c>
      <c r="K268" s="58">
        <v>257.23</v>
      </c>
      <c r="L268" s="58">
        <v>522.71</v>
      </c>
      <c r="M268" s="58">
        <v>238.13</v>
      </c>
      <c r="N268" s="58">
        <v>349.42</v>
      </c>
      <c r="O268" s="58">
        <v>715.86</v>
      </c>
      <c r="P268" s="58">
        <v>336</v>
      </c>
      <c r="Q268" s="58">
        <v>309.77999999999997</v>
      </c>
      <c r="R268" s="58">
        <v>221.16</v>
      </c>
      <c r="S268" s="58">
        <v>496.15</v>
      </c>
      <c r="T268" s="58">
        <v>391.24</v>
      </c>
      <c r="U268" s="58">
        <v>377.29</v>
      </c>
      <c r="V268" s="58">
        <v>269.10000000000002</v>
      </c>
      <c r="W268" s="58">
        <v>357.9</v>
      </c>
      <c r="X268" s="58">
        <v>555.27</v>
      </c>
    </row>
    <row r="269" spans="1:24">
      <c r="A269" s="44" t="s">
        <v>130</v>
      </c>
      <c r="B269" s="54" t="s">
        <v>289</v>
      </c>
      <c r="C269" s="44"/>
      <c r="D269" s="58">
        <v>16887.89</v>
      </c>
      <c r="E269" s="69">
        <v>15062.95</v>
      </c>
      <c r="F269" s="69">
        <v>12776.77</v>
      </c>
      <c r="G269" s="58">
        <v>2471.5</v>
      </c>
      <c r="H269" s="58">
        <v>102.12</v>
      </c>
      <c r="I269" s="58">
        <v>921.06</v>
      </c>
      <c r="J269" s="58">
        <v>102.29</v>
      </c>
      <c r="K269" s="58">
        <v>107.95</v>
      </c>
      <c r="L269" s="58">
        <v>738.73</v>
      </c>
      <c r="M269" s="58">
        <v>378.59</v>
      </c>
      <c r="N269" s="58">
        <v>61.37</v>
      </c>
      <c r="O269" s="58">
        <v>947.55</v>
      </c>
      <c r="P269" s="58">
        <v>384.28</v>
      </c>
      <c r="Q269" s="58">
        <v>101.84</v>
      </c>
      <c r="R269" s="58">
        <v>761.33</v>
      </c>
      <c r="S269" s="58">
        <v>370.59</v>
      </c>
      <c r="T269" s="58">
        <v>254.27</v>
      </c>
      <c r="U269" s="58">
        <v>1051.44</v>
      </c>
      <c r="V269" s="58">
        <v>146.56</v>
      </c>
      <c r="W269" s="58">
        <v>91.16</v>
      </c>
      <c r="X269" s="58">
        <v>877.03</v>
      </c>
    </row>
    <row r="270" spans="1:24">
      <c r="A270" s="44" t="s">
        <v>131</v>
      </c>
      <c r="B270" s="54" t="s">
        <v>290</v>
      </c>
      <c r="C270" s="44"/>
      <c r="D270" s="58">
        <v>7304.63</v>
      </c>
      <c r="E270" s="69">
        <v>5689.88</v>
      </c>
      <c r="F270" s="69">
        <v>5937.23</v>
      </c>
      <c r="G270" s="58">
        <v>1333.09</v>
      </c>
      <c r="H270" s="58">
        <v>112.17</v>
      </c>
      <c r="I270" s="58">
        <v>236.04</v>
      </c>
      <c r="J270" s="58">
        <v>24.09</v>
      </c>
      <c r="K270" s="58">
        <v>26.09</v>
      </c>
      <c r="L270" s="58">
        <v>168.46</v>
      </c>
      <c r="M270" s="58">
        <v>82.56</v>
      </c>
      <c r="N270" s="58">
        <v>30.59</v>
      </c>
      <c r="O270" s="58">
        <v>350.28</v>
      </c>
      <c r="P270" s="58">
        <v>67.3</v>
      </c>
      <c r="Q270" s="58">
        <v>87.35</v>
      </c>
      <c r="R270" s="58">
        <v>309.02999999999997</v>
      </c>
      <c r="S270" s="58">
        <v>690.58</v>
      </c>
      <c r="T270" s="58">
        <v>134.62</v>
      </c>
      <c r="U270" s="58">
        <v>427.63</v>
      </c>
      <c r="V270" s="58">
        <v>193.11</v>
      </c>
      <c r="W270" s="58">
        <v>122.77</v>
      </c>
      <c r="X270" s="58">
        <v>260.25</v>
      </c>
    </row>
    <row r="271" spans="1:24">
      <c r="A271" s="44" t="s">
        <v>132</v>
      </c>
      <c r="B271" s="54" t="s">
        <v>291</v>
      </c>
      <c r="C271" s="44"/>
      <c r="D271" s="58">
        <v>7390.46</v>
      </c>
      <c r="E271" s="69">
        <v>6403.42</v>
      </c>
      <c r="F271" s="69">
        <v>5557.39</v>
      </c>
      <c r="G271" s="58">
        <v>479.54</v>
      </c>
      <c r="H271" s="58">
        <v>61.87</v>
      </c>
      <c r="I271" s="58">
        <v>660.4</v>
      </c>
      <c r="J271" s="58">
        <v>38.200000000000003</v>
      </c>
      <c r="K271" s="58">
        <v>18.86</v>
      </c>
      <c r="L271" s="58">
        <v>312.91000000000003</v>
      </c>
      <c r="M271" s="58">
        <v>64.959999999999994</v>
      </c>
      <c r="N271" s="58">
        <v>275.33999999999997</v>
      </c>
      <c r="O271" s="58">
        <v>297.06</v>
      </c>
      <c r="P271" s="58">
        <v>170.61</v>
      </c>
      <c r="Q271" s="58">
        <v>50.24</v>
      </c>
      <c r="R271" s="58">
        <v>211.65</v>
      </c>
      <c r="S271" s="58">
        <v>240.66</v>
      </c>
      <c r="T271" s="58">
        <v>39.97</v>
      </c>
      <c r="U271" s="58">
        <v>288.72000000000003</v>
      </c>
      <c r="V271" s="58">
        <v>404.05</v>
      </c>
      <c r="W271" s="58">
        <v>63.35</v>
      </c>
      <c r="X271" s="58">
        <v>438.1</v>
      </c>
    </row>
    <row r="272" spans="1:24">
      <c r="A272" s="44" t="s">
        <v>133</v>
      </c>
      <c r="B272" s="54" t="s">
        <v>242</v>
      </c>
      <c r="C272" s="44"/>
      <c r="D272" s="58">
        <v>15691.41</v>
      </c>
      <c r="E272" s="69">
        <v>25892.15</v>
      </c>
      <c r="F272" s="69">
        <v>28515.27</v>
      </c>
      <c r="G272" s="58">
        <v>1207.72</v>
      </c>
      <c r="H272" s="58">
        <v>178.98</v>
      </c>
      <c r="I272" s="58">
        <v>1112.3599999999999</v>
      </c>
      <c r="J272" s="58">
        <v>96.82</v>
      </c>
      <c r="K272" s="58">
        <v>58.33</v>
      </c>
      <c r="L272" s="58">
        <v>892.14</v>
      </c>
      <c r="M272" s="58">
        <v>654.98</v>
      </c>
      <c r="N272" s="58">
        <v>128.41999999999999</v>
      </c>
      <c r="O272" s="58">
        <v>2369.64</v>
      </c>
      <c r="P272" s="58">
        <v>1194.27</v>
      </c>
      <c r="Q272" s="58">
        <v>1344.18</v>
      </c>
      <c r="R272" s="58">
        <v>4216.3599999999997</v>
      </c>
      <c r="S272" s="58">
        <v>153.37</v>
      </c>
      <c r="T272" s="58">
        <v>254.09</v>
      </c>
      <c r="U272" s="58">
        <v>1600.62</v>
      </c>
      <c r="V272" s="58">
        <v>187.56</v>
      </c>
      <c r="W272" s="58">
        <v>167.54</v>
      </c>
      <c r="X272" s="58">
        <v>1330.04</v>
      </c>
    </row>
    <row r="273" spans="1:24">
      <c r="A273" s="44" t="s">
        <v>134</v>
      </c>
      <c r="B273" s="54" t="s">
        <v>292</v>
      </c>
      <c r="C273" s="44"/>
      <c r="D273" s="58">
        <v>44146.8</v>
      </c>
      <c r="E273" s="69">
        <v>48232.62</v>
      </c>
      <c r="F273" s="69">
        <v>56401.98</v>
      </c>
      <c r="G273" s="58">
        <v>2240.6</v>
      </c>
      <c r="H273" s="58">
        <v>676.2</v>
      </c>
      <c r="I273" s="58">
        <v>5152.6000000000004</v>
      </c>
      <c r="J273" s="58">
        <v>999.77</v>
      </c>
      <c r="K273" s="58">
        <v>576.23</v>
      </c>
      <c r="L273" s="58">
        <v>5519.66</v>
      </c>
      <c r="M273" s="58">
        <v>1482.63</v>
      </c>
      <c r="N273" s="58">
        <v>1019.76</v>
      </c>
      <c r="O273" s="58">
        <v>6403.19</v>
      </c>
      <c r="P273" s="58">
        <v>747.94</v>
      </c>
      <c r="Q273" s="58">
        <v>657.18</v>
      </c>
      <c r="R273" s="58">
        <v>4660.54</v>
      </c>
      <c r="S273" s="58">
        <v>990.8</v>
      </c>
      <c r="T273" s="58">
        <v>1118.97</v>
      </c>
      <c r="U273" s="58">
        <v>7497.84</v>
      </c>
      <c r="V273" s="58">
        <v>1028.56</v>
      </c>
      <c r="W273" s="58">
        <v>538.95000000000005</v>
      </c>
      <c r="X273" s="58">
        <v>4776.75</v>
      </c>
    </row>
    <row r="274" spans="1:24">
      <c r="A274" s="44" t="s">
        <v>135</v>
      </c>
      <c r="B274" s="54" t="s">
        <v>293</v>
      </c>
      <c r="C274" s="44"/>
      <c r="D274" s="58">
        <v>299623.93</v>
      </c>
      <c r="E274" s="69">
        <v>269051.78000000003</v>
      </c>
      <c r="F274" s="69">
        <v>271034.12</v>
      </c>
      <c r="G274" s="58">
        <v>11269.35</v>
      </c>
      <c r="H274" s="58">
        <v>3573.93</v>
      </c>
      <c r="I274" s="58">
        <v>50452.18</v>
      </c>
      <c r="J274" s="58">
        <v>5192.95</v>
      </c>
      <c r="K274" s="58">
        <v>2623.24</v>
      </c>
      <c r="L274" s="58">
        <v>39512.93</v>
      </c>
      <c r="M274" s="58">
        <v>14569.16</v>
      </c>
      <c r="N274" s="58">
        <v>3378.17</v>
      </c>
      <c r="O274" s="58">
        <v>44226.11</v>
      </c>
      <c r="P274" s="58">
        <v>4878.4399999999996</v>
      </c>
      <c r="Q274" s="58">
        <v>3502.52</v>
      </c>
      <c r="R274" s="58">
        <v>46305.24</v>
      </c>
      <c r="S274" s="58">
        <v>6265.39</v>
      </c>
      <c r="T274" s="58">
        <v>2352.2199999999998</v>
      </c>
      <c r="U274" s="58">
        <v>44114.07</v>
      </c>
      <c r="V274" s="58">
        <v>8740.2099999999991</v>
      </c>
      <c r="W274" s="58">
        <v>3414.13</v>
      </c>
      <c r="X274" s="58">
        <v>36520.870000000003</v>
      </c>
    </row>
    <row r="275" spans="1:24">
      <c r="A275" s="44" t="s">
        <v>136</v>
      </c>
      <c r="B275" s="54" t="s">
        <v>294</v>
      </c>
      <c r="C275" s="44"/>
      <c r="D275" s="58">
        <v>21938.22</v>
      </c>
      <c r="E275" s="69">
        <v>24899.07</v>
      </c>
      <c r="F275" s="69">
        <v>32144.05</v>
      </c>
      <c r="G275" s="58">
        <v>1820.19</v>
      </c>
      <c r="H275" s="58">
        <v>394.56</v>
      </c>
      <c r="I275" s="58">
        <v>1549.97</v>
      </c>
      <c r="J275" s="58">
        <v>121.51</v>
      </c>
      <c r="K275" s="58">
        <v>79.97</v>
      </c>
      <c r="L275" s="58">
        <v>1682.71</v>
      </c>
      <c r="M275" s="58">
        <v>135.46</v>
      </c>
      <c r="N275" s="58">
        <v>150.32</v>
      </c>
      <c r="O275" s="58">
        <v>1884.63</v>
      </c>
      <c r="P275" s="58">
        <v>201.72</v>
      </c>
      <c r="Q275" s="58">
        <v>344.05</v>
      </c>
      <c r="R275" s="58">
        <v>1712.35</v>
      </c>
      <c r="S275" s="58">
        <v>305.23</v>
      </c>
      <c r="T275" s="58">
        <v>381.49</v>
      </c>
      <c r="U275" s="58">
        <v>3075.58</v>
      </c>
      <c r="V275" s="58">
        <v>311.63</v>
      </c>
      <c r="W275" s="58">
        <v>173.93</v>
      </c>
      <c r="X275" s="58">
        <v>2292.1999999999998</v>
      </c>
    </row>
    <row r="276" spans="1:24">
      <c r="A276" s="44" t="s">
        <v>137</v>
      </c>
      <c r="B276" s="54" t="s">
        <v>295</v>
      </c>
      <c r="C276" s="44"/>
      <c r="D276" s="58">
        <v>2539.2800000000002</v>
      </c>
      <c r="E276" s="69">
        <v>3369.09</v>
      </c>
      <c r="F276" s="69">
        <v>6448.74</v>
      </c>
      <c r="G276" s="58">
        <v>134.18</v>
      </c>
      <c r="H276">
        <v>39.25</v>
      </c>
      <c r="I276">
        <v>83.93</v>
      </c>
      <c r="J276" s="58">
        <v>4.41</v>
      </c>
      <c r="K276">
        <v>16.41</v>
      </c>
      <c r="L276">
        <v>47.7</v>
      </c>
      <c r="M276" s="58">
        <v>15.21</v>
      </c>
      <c r="N276">
        <v>25.95</v>
      </c>
      <c r="O276">
        <v>93.75</v>
      </c>
      <c r="P276" s="58">
        <v>2.36</v>
      </c>
      <c r="Q276">
        <v>27.68</v>
      </c>
      <c r="R276">
        <v>70.3</v>
      </c>
      <c r="S276" s="58">
        <v>13.75</v>
      </c>
      <c r="T276" s="58">
        <v>24.8</v>
      </c>
      <c r="U276">
        <v>124.64</v>
      </c>
      <c r="V276" s="58">
        <v>21.58</v>
      </c>
      <c r="W276" s="58">
        <v>13.81</v>
      </c>
      <c r="X276" s="58">
        <v>119.23</v>
      </c>
    </row>
    <row r="277" spans="1:24">
      <c r="A277" s="44" t="s">
        <v>544</v>
      </c>
      <c r="B277" s="54" t="s">
        <v>793</v>
      </c>
      <c r="C277" s="44"/>
      <c r="D277" s="58">
        <v>2750.2</v>
      </c>
      <c r="E277" s="69">
        <v>3624.97</v>
      </c>
      <c r="F277" s="69">
        <v>3012.82</v>
      </c>
      <c r="G277" s="58">
        <v>296.93</v>
      </c>
      <c r="H277" s="58">
        <v>33.01</v>
      </c>
      <c r="I277" s="58">
        <v>206.8</v>
      </c>
      <c r="J277" s="58">
        <v>13.06</v>
      </c>
      <c r="K277" s="58">
        <v>54.8</v>
      </c>
      <c r="L277" s="58">
        <v>229.37</v>
      </c>
      <c r="M277" s="58">
        <v>151.6</v>
      </c>
      <c r="N277" s="58">
        <v>63.32</v>
      </c>
      <c r="O277" s="58">
        <v>424.64</v>
      </c>
      <c r="P277" s="58">
        <v>128.68</v>
      </c>
      <c r="Q277" s="58">
        <v>44.21</v>
      </c>
      <c r="R277" s="58">
        <v>642.12</v>
      </c>
      <c r="S277" s="58">
        <v>11.2</v>
      </c>
      <c r="T277" s="58">
        <v>3.2</v>
      </c>
      <c r="U277" s="58">
        <v>272.8</v>
      </c>
      <c r="V277" s="58">
        <v>41.61</v>
      </c>
      <c r="W277" s="58">
        <v>9.19</v>
      </c>
      <c r="X277" s="58">
        <v>342.5</v>
      </c>
    </row>
    <row r="278" spans="1:24">
      <c r="A278" s="44" t="s">
        <v>545</v>
      </c>
      <c r="B278" s="54" t="s">
        <v>683</v>
      </c>
      <c r="C278" s="44"/>
      <c r="D278" s="58">
        <v>1482.02</v>
      </c>
      <c r="E278" s="69">
        <v>1352.6</v>
      </c>
      <c r="F278" s="69">
        <v>1580.07</v>
      </c>
      <c r="G278" s="58">
        <v>138.85</v>
      </c>
      <c r="H278" s="58">
        <v>38.69</v>
      </c>
      <c r="I278" s="58">
        <v>110.31</v>
      </c>
      <c r="J278" s="58">
        <v>16.600000000000001</v>
      </c>
      <c r="K278" s="58">
        <v>4.87</v>
      </c>
      <c r="L278" s="58">
        <v>141.12</v>
      </c>
      <c r="M278" s="58">
        <v>2.35</v>
      </c>
      <c r="N278" s="58">
        <v>24.62</v>
      </c>
      <c r="O278" s="58">
        <v>125.78</v>
      </c>
      <c r="P278" s="58">
        <v>14.91</v>
      </c>
      <c r="Q278" s="58">
        <v>30.63</v>
      </c>
      <c r="R278" s="58">
        <v>71.510000000000005</v>
      </c>
      <c r="S278" s="58">
        <v>5.85</v>
      </c>
      <c r="T278" s="58">
        <v>12.49</v>
      </c>
      <c r="U278" s="58">
        <v>79.459999999999994</v>
      </c>
      <c r="V278" s="58">
        <v>9.19</v>
      </c>
      <c r="W278" s="58">
        <v>37.94</v>
      </c>
      <c r="X278" s="58">
        <v>97.97</v>
      </c>
    </row>
    <row r="279" spans="1:24">
      <c r="A279" s="44" t="s">
        <v>546</v>
      </c>
      <c r="B279" s="54" t="s">
        <v>276</v>
      </c>
      <c r="C279" s="44"/>
      <c r="D279" s="58">
        <v>8489.16</v>
      </c>
      <c r="E279" s="69">
        <v>5849.68</v>
      </c>
      <c r="F279" s="69">
        <v>7046.19</v>
      </c>
      <c r="G279" s="58">
        <v>248.07</v>
      </c>
      <c r="H279" s="58">
        <v>69.44</v>
      </c>
      <c r="I279" s="58">
        <v>422.4</v>
      </c>
      <c r="J279" s="58">
        <v>122.72</v>
      </c>
      <c r="K279" s="58">
        <v>91.35</v>
      </c>
      <c r="L279" s="58">
        <v>333.86</v>
      </c>
      <c r="M279" s="58">
        <v>144.11000000000001</v>
      </c>
      <c r="N279" s="58">
        <v>30.89</v>
      </c>
      <c r="O279" s="58">
        <v>290.45</v>
      </c>
      <c r="P279" s="58">
        <v>92.28</v>
      </c>
      <c r="Q279" s="58">
        <v>44.31</v>
      </c>
      <c r="R279" s="58">
        <v>155.22</v>
      </c>
      <c r="S279" s="58">
        <v>81.150000000000006</v>
      </c>
      <c r="T279" s="58">
        <v>133.28</v>
      </c>
      <c r="U279" s="58">
        <v>283.44</v>
      </c>
      <c r="V279" s="58">
        <v>214.08</v>
      </c>
      <c r="W279" s="58">
        <v>108.15</v>
      </c>
      <c r="X279" s="58">
        <v>392.76</v>
      </c>
    </row>
    <row r="280" spans="1:24">
      <c r="A280" s="44" t="s">
        <v>547</v>
      </c>
      <c r="B280" s="54" t="s">
        <v>277</v>
      </c>
      <c r="C280" s="44"/>
      <c r="D280" s="58">
        <v>11988.13</v>
      </c>
      <c r="E280" s="69">
        <v>10028</v>
      </c>
      <c r="F280" s="69">
        <v>11865.15</v>
      </c>
      <c r="G280" s="58">
        <v>471.44</v>
      </c>
      <c r="H280" s="58">
        <v>99.69</v>
      </c>
      <c r="I280" s="58">
        <v>621.12</v>
      </c>
      <c r="J280" s="58">
        <v>146.47999999999999</v>
      </c>
      <c r="K280" s="58">
        <v>101.11</v>
      </c>
      <c r="L280" s="58">
        <v>717.42</v>
      </c>
      <c r="M280" s="58">
        <v>73.650000000000006</v>
      </c>
      <c r="N280" s="58">
        <v>114.57</v>
      </c>
      <c r="O280" s="58">
        <v>552.28</v>
      </c>
      <c r="P280" s="58">
        <v>71.260000000000005</v>
      </c>
      <c r="Q280" s="58">
        <v>64.739999999999995</v>
      </c>
      <c r="R280" s="58">
        <v>343.26</v>
      </c>
      <c r="S280" s="58">
        <v>29.2</v>
      </c>
      <c r="T280" s="58">
        <v>60.06</v>
      </c>
      <c r="U280" s="58">
        <v>409.81</v>
      </c>
      <c r="V280" s="58">
        <v>127.91</v>
      </c>
      <c r="W280" s="58">
        <v>188.03</v>
      </c>
      <c r="X280" s="58">
        <v>629.70000000000005</v>
      </c>
    </row>
    <row r="281" spans="1:24">
      <c r="A281" s="44" t="s">
        <v>548</v>
      </c>
      <c r="B281" s="54" t="s">
        <v>794</v>
      </c>
      <c r="C281" s="44"/>
      <c r="D281" s="58">
        <v>226.15</v>
      </c>
      <c r="E281" s="69">
        <v>140.59</v>
      </c>
      <c r="F281" s="69">
        <v>170.78</v>
      </c>
      <c r="G281">
        <v>2.75</v>
      </c>
      <c r="H281">
        <v>1.94</v>
      </c>
      <c r="I281">
        <v>4.37</v>
      </c>
      <c r="J281" s="58">
        <v>0</v>
      </c>
      <c r="K281">
        <v>2.2000000000000002</v>
      </c>
      <c r="L281">
        <v>0.69</v>
      </c>
      <c r="M281">
        <v>0.04</v>
      </c>
      <c r="N281">
        <v>2.11</v>
      </c>
      <c r="O281">
        <v>1.55</v>
      </c>
      <c r="P281" s="58">
        <v>0.03</v>
      </c>
      <c r="Q281">
        <v>0.95</v>
      </c>
      <c r="R281">
        <v>0.08</v>
      </c>
      <c r="S281">
        <v>0.41</v>
      </c>
      <c r="T281">
        <v>2.17</v>
      </c>
      <c r="U281">
        <v>0.28999999999999998</v>
      </c>
      <c r="V281">
        <v>0.15</v>
      </c>
      <c r="W281">
        <v>5.92</v>
      </c>
      <c r="X281">
        <v>0.44</v>
      </c>
    </row>
    <row r="282" spans="1:24">
      <c r="A282" s="44" t="s">
        <v>549</v>
      </c>
      <c r="B282" s="54" t="s">
        <v>610</v>
      </c>
      <c r="C282" s="44"/>
      <c r="D282" s="58">
        <v>1807.46</v>
      </c>
      <c r="E282" s="69">
        <v>1174</v>
      </c>
      <c r="F282" s="69">
        <v>1945.93</v>
      </c>
      <c r="G282" s="58">
        <v>351.26</v>
      </c>
      <c r="H282" s="58">
        <v>14.94</v>
      </c>
      <c r="I282" s="58">
        <v>74.17</v>
      </c>
      <c r="J282" s="58">
        <v>18.260000000000002</v>
      </c>
      <c r="K282" s="58">
        <v>12.19</v>
      </c>
      <c r="L282" s="58">
        <v>71.099999999999994</v>
      </c>
      <c r="M282" s="58">
        <v>16.059999999999999</v>
      </c>
      <c r="N282" s="58">
        <v>12.29</v>
      </c>
      <c r="O282" s="58">
        <v>91.8</v>
      </c>
      <c r="P282" s="58">
        <v>19.09</v>
      </c>
      <c r="Q282" s="58">
        <v>46.01</v>
      </c>
      <c r="R282" s="58">
        <v>27.01</v>
      </c>
      <c r="S282" s="58">
        <v>13.73</v>
      </c>
      <c r="T282" s="58">
        <v>13.8</v>
      </c>
      <c r="U282" s="58">
        <v>42.48</v>
      </c>
      <c r="V282" s="58">
        <v>4.17</v>
      </c>
      <c r="W282" s="58">
        <v>10.77</v>
      </c>
      <c r="X282" s="58">
        <v>80.56</v>
      </c>
    </row>
    <row r="283" spans="1:24">
      <c r="A283" s="44" t="s">
        <v>550</v>
      </c>
      <c r="B283" s="54" t="s">
        <v>279</v>
      </c>
      <c r="C283" s="44"/>
      <c r="D283" s="58">
        <v>2422.02</v>
      </c>
      <c r="E283" s="69">
        <v>2377.5500000000002</v>
      </c>
      <c r="F283" s="69">
        <v>3643.87</v>
      </c>
      <c r="G283" s="58">
        <v>38.39</v>
      </c>
      <c r="H283" s="58">
        <v>6.43</v>
      </c>
      <c r="I283" s="58">
        <v>226.13</v>
      </c>
      <c r="J283" s="58">
        <v>17.8</v>
      </c>
      <c r="K283" s="58">
        <v>56.93</v>
      </c>
      <c r="L283" s="58">
        <v>213.79</v>
      </c>
      <c r="M283" s="58">
        <v>3.81</v>
      </c>
      <c r="N283" s="58">
        <v>8.09</v>
      </c>
      <c r="O283" s="58">
        <v>229.73</v>
      </c>
      <c r="P283" s="58">
        <v>35.39</v>
      </c>
      <c r="Q283" s="58">
        <v>12.47</v>
      </c>
      <c r="R283" s="58">
        <v>183.14</v>
      </c>
      <c r="S283" s="58">
        <v>3.9</v>
      </c>
      <c r="T283" s="58">
        <v>9.86</v>
      </c>
      <c r="U283" s="58">
        <v>300.60000000000002</v>
      </c>
      <c r="V283" s="58">
        <v>9.49</v>
      </c>
      <c r="W283" s="58">
        <v>4.3099999999999996</v>
      </c>
      <c r="X283" s="58">
        <v>242.5</v>
      </c>
    </row>
    <row r="284" spans="1:24">
      <c r="A284" s="44" t="s">
        <v>551</v>
      </c>
      <c r="B284" s="54" t="s">
        <v>795</v>
      </c>
      <c r="C284" s="44"/>
      <c r="D284" s="58">
        <v>5891.61</v>
      </c>
      <c r="E284" s="69">
        <v>4859.16</v>
      </c>
      <c r="F284" s="69">
        <v>7884.93</v>
      </c>
      <c r="G284" s="58">
        <v>899.5</v>
      </c>
      <c r="H284" s="58">
        <v>59.02</v>
      </c>
      <c r="I284" s="58">
        <v>354.4</v>
      </c>
      <c r="J284" s="58">
        <v>65.400000000000006</v>
      </c>
      <c r="K284" s="58">
        <v>141.08000000000001</v>
      </c>
      <c r="L284" s="58">
        <v>540.27</v>
      </c>
      <c r="M284" s="58">
        <v>80.31</v>
      </c>
      <c r="N284" s="58">
        <v>28.07</v>
      </c>
      <c r="O284" s="58">
        <v>408</v>
      </c>
      <c r="P284" s="58">
        <v>47.2</v>
      </c>
      <c r="Q284" s="58">
        <v>32.47</v>
      </c>
      <c r="R284" s="58">
        <v>285.02</v>
      </c>
      <c r="S284" s="58">
        <v>33.950000000000003</v>
      </c>
      <c r="T284" s="58">
        <v>28.05</v>
      </c>
      <c r="U284" s="58">
        <v>266.41000000000003</v>
      </c>
      <c r="V284" s="58">
        <v>48.17</v>
      </c>
      <c r="W284" s="58">
        <v>35.97</v>
      </c>
      <c r="X284" s="58">
        <v>373.19</v>
      </c>
    </row>
    <row r="285" spans="1:24">
      <c r="A285" s="44" t="s">
        <v>552</v>
      </c>
      <c r="B285" s="54" t="s">
        <v>617</v>
      </c>
      <c r="C285" s="44"/>
      <c r="D285" s="58">
        <v>48.4</v>
      </c>
      <c r="E285" s="69">
        <v>34.89</v>
      </c>
      <c r="F285" s="69">
        <v>50.9</v>
      </c>
      <c r="G285">
        <v>1.1499999999999999</v>
      </c>
      <c r="H285">
        <v>0.26</v>
      </c>
      <c r="I285">
        <v>1.72</v>
      </c>
      <c r="J285">
        <v>0.02</v>
      </c>
      <c r="K285">
        <v>0.76</v>
      </c>
      <c r="L285">
        <v>0.35</v>
      </c>
      <c r="M285">
        <v>0.02</v>
      </c>
      <c r="N285">
        <v>0.28999999999999998</v>
      </c>
      <c r="O285">
        <v>0.54</v>
      </c>
      <c r="P285">
        <v>0.02</v>
      </c>
      <c r="Q285">
        <v>0.05</v>
      </c>
      <c r="R285">
        <v>7.0000000000000007E-2</v>
      </c>
      <c r="S285">
        <v>0.24</v>
      </c>
      <c r="T285">
        <v>2.72</v>
      </c>
      <c r="U285">
        <v>0.24</v>
      </c>
      <c r="V285">
        <v>0.18</v>
      </c>
      <c r="W285">
        <v>0.19</v>
      </c>
      <c r="X285">
        <v>0.37</v>
      </c>
    </row>
    <row r="286" spans="1:24">
      <c r="A286" s="44" t="s">
        <v>553</v>
      </c>
      <c r="B286" s="54" t="s">
        <v>245</v>
      </c>
      <c r="C286" s="44"/>
      <c r="D286" s="58">
        <v>15888.83</v>
      </c>
      <c r="E286" s="69">
        <v>16259.44</v>
      </c>
      <c r="F286" s="69">
        <v>22976.58</v>
      </c>
      <c r="G286" s="58">
        <v>3077.53</v>
      </c>
      <c r="H286" s="69">
        <v>152.71</v>
      </c>
      <c r="I286" s="58">
        <v>559.91999999999996</v>
      </c>
      <c r="J286" s="58">
        <v>121.09</v>
      </c>
      <c r="K286" s="69">
        <v>62.85</v>
      </c>
      <c r="L286" s="58">
        <v>728.11</v>
      </c>
      <c r="M286" s="58">
        <v>228.26</v>
      </c>
      <c r="N286" s="69">
        <v>50.83</v>
      </c>
      <c r="O286" s="58">
        <v>834.06</v>
      </c>
      <c r="P286" s="58">
        <v>39.909999999999997</v>
      </c>
      <c r="Q286" s="69">
        <v>56.72</v>
      </c>
      <c r="R286" s="58">
        <v>569.67999999999995</v>
      </c>
      <c r="S286" s="58">
        <v>98.63</v>
      </c>
      <c r="T286" s="69">
        <v>186.43</v>
      </c>
      <c r="U286" s="58">
        <v>943.55</v>
      </c>
      <c r="V286" s="58">
        <v>122.35</v>
      </c>
      <c r="W286" s="69">
        <v>172.85</v>
      </c>
      <c r="X286" s="58">
        <v>690.11</v>
      </c>
    </row>
    <row r="287" spans="1:24">
      <c r="A287" s="44" t="s">
        <v>203</v>
      </c>
      <c r="B287" s="54" t="s">
        <v>267</v>
      </c>
      <c r="C287" s="44"/>
      <c r="D287" s="58">
        <v>13048.76</v>
      </c>
      <c r="E287" s="69">
        <v>11876.22</v>
      </c>
      <c r="F287" s="69">
        <v>18156.53</v>
      </c>
      <c r="G287" s="58">
        <v>1566.98</v>
      </c>
      <c r="H287" s="58">
        <v>399.17</v>
      </c>
      <c r="I287" s="58">
        <v>783.58</v>
      </c>
      <c r="J287" s="58">
        <v>435.87</v>
      </c>
      <c r="K287" s="58">
        <v>171.82</v>
      </c>
      <c r="L287" s="58">
        <v>961.02</v>
      </c>
      <c r="M287" s="58">
        <v>221.25</v>
      </c>
      <c r="N287" s="58">
        <v>145.82</v>
      </c>
      <c r="O287" s="58">
        <v>690.37</v>
      </c>
      <c r="P287" s="58">
        <v>147.44999999999999</v>
      </c>
      <c r="Q287" s="58">
        <v>347.33</v>
      </c>
      <c r="R287" s="58">
        <v>423.49</v>
      </c>
      <c r="S287" s="58">
        <v>148.38999999999999</v>
      </c>
      <c r="T287" s="58">
        <v>206.55</v>
      </c>
      <c r="U287" s="58">
        <v>540.51</v>
      </c>
      <c r="V287" s="58">
        <v>87.17</v>
      </c>
      <c r="W287" s="58">
        <v>80.7</v>
      </c>
      <c r="X287" s="58">
        <v>843.87</v>
      </c>
    </row>
    <row r="288" spans="1:24">
      <c r="A288" s="44" t="s">
        <v>554</v>
      </c>
      <c r="B288" s="54" t="s">
        <v>263</v>
      </c>
      <c r="C288" s="44"/>
      <c r="D288" s="58">
        <v>12363.06</v>
      </c>
      <c r="E288" s="69">
        <v>8760</v>
      </c>
      <c r="F288" s="69">
        <v>11478.78</v>
      </c>
      <c r="G288" s="58">
        <v>2814.47</v>
      </c>
      <c r="H288" s="58">
        <v>322.45</v>
      </c>
      <c r="I288" s="58">
        <v>814.3</v>
      </c>
      <c r="J288" s="58">
        <v>179.88</v>
      </c>
      <c r="K288" s="58">
        <v>274.95999999999998</v>
      </c>
      <c r="L288" s="58">
        <v>1106.48</v>
      </c>
      <c r="M288" s="58">
        <v>99.8</v>
      </c>
      <c r="N288" s="58">
        <v>54.49</v>
      </c>
      <c r="O288" s="58">
        <v>794.16</v>
      </c>
      <c r="P288" s="58">
        <v>188.6</v>
      </c>
      <c r="Q288" s="58">
        <v>83.09</v>
      </c>
      <c r="R288" s="58">
        <v>516.26</v>
      </c>
      <c r="S288" s="58">
        <v>226.66</v>
      </c>
      <c r="T288" s="58">
        <v>170.91</v>
      </c>
      <c r="U288" s="58">
        <v>841.23</v>
      </c>
      <c r="V288" s="58">
        <v>281.24</v>
      </c>
      <c r="W288" s="58">
        <v>129.82</v>
      </c>
      <c r="X288" s="58">
        <v>819.36</v>
      </c>
    </row>
    <row r="289" spans="1:24">
      <c r="A289" s="44" t="s">
        <v>555</v>
      </c>
      <c r="B289" s="54" t="s">
        <v>618</v>
      </c>
      <c r="C289" s="44"/>
      <c r="D289" s="58">
        <v>24443.53</v>
      </c>
      <c r="E289" s="69">
        <v>22446.79</v>
      </c>
      <c r="F289" s="69">
        <v>23185.06</v>
      </c>
      <c r="G289" s="58">
        <v>8387.01</v>
      </c>
      <c r="H289" s="58">
        <v>1477.45</v>
      </c>
      <c r="I289" s="58">
        <v>2573.5300000000002</v>
      </c>
      <c r="J289" s="58">
        <v>1446.53</v>
      </c>
      <c r="K289" s="58">
        <v>445.43</v>
      </c>
      <c r="L289" s="58">
        <v>2119.4299999999998</v>
      </c>
      <c r="M289" s="58">
        <v>584.65</v>
      </c>
      <c r="N289" s="58">
        <v>214.33</v>
      </c>
      <c r="O289" s="58">
        <v>2291.1999999999998</v>
      </c>
      <c r="P289" s="58">
        <v>567.72</v>
      </c>
      <c r="Q289" s="58">
        <v>164.43</v>
      </c>
      <c r="R289" s="58">
        <v>2260.94</v>
      </c>
      <c r="S289" s="58">
        <v>543.07000000000005</v>
      </c>
      <c r="T289" s="58">
        <v>133.76</v>
      </c>
      <c r="U289" s="58">
        <v>2284.5300000000002</v>
      </c>
      <c r="V289" s="58">
        <v>580.77</v>
      </c>
      <c r="W289" s="58">
        <v>159.19999999999999</v>
      </c>
      <c r="X289" s="58">
        <v>2543.48</v>
      </c>
    </row>
    <row r="290" spans="1:24">
      <c r="A290" s="44" t="s">
        <v>556</v>
      </c>
      <c r="B290" s="54" t="s">
        <v>796</v>
      </c>
      <c r="C290" s="44"/>
      <c r="D290" s="58">
        <v>431.13</v>
      </c>
      <c r="E290" s="69">
        <v>386.26</v>
      </c>
      <c r="F290" s="69">
        <v>563.09</v>
      </c>
      <c r="G290" s="58">
        <v>133.27000000000001</v>
      </c>
      <c r="H290" s="58">
        <v>6.46</v>
      </c>
      <c r="I290">
        <v>42.01</v>
      </c>
      <c r="J290" s="58">
        <v>44.67</v>
      </c>
      <c r="K290" s="58">
        <v>13.13</v>
      </c>
      <c r="L290" s="58">
        <v>31.97</v>
      </c>
      <c r="M290" s="58">
        <v>20.62</v>
      </c>
      <c r="N290" s="58">
        <v>4.57</v>
      </c>
      <c r="O290" s="58">
        <v>48.96</v>
      </c>
      <c r="P290" s="58">
        <v>6.84</v>
      </c>
      <c r="Q290" s="58">
        <v>4.09</v>
      </c>
      <c r="R290" s="58">
        <v>29.31</v>
      </c>
      <c r="S290" s="58">
        <v>6.75</v>
      </c>
      <c r="T290" s="58">
        <v>7.59</v>
      </c>
      <c r="U290" s="58">
        <v>32.11</v>
      </c>
      <c r="V290" s="58">
        <v>14.61</v>
      </c>
      <c r="W290" s="58">
        <v>1.29</v>
      </c>
      <c r="X290" s="58">
        <v>50.57</v>
      </c>
    </row>
    <row r="291" spans="1:24">
      <c r="A291" s="44" t="s">
        <v>557</v>
      </c>
      <c r="B291" s="54" t="s">
        <v>797</v>
      </c>
      <c r="C291" s="44"/>
      <c r="D291" s="58">
        <v>11556.38</v>
      </c>
      <c r="E291" s="69">
        <v>8747.84</v>
      </c>
      <c r="F291" s="69">
        <v>11957.38</v>
      </c>
      <c r="G291" s="58">
        <v>984.14</v>
      </c>
      <c r="H291" s="58">
        <v>133.84</v>
      </c>
      <c r="I291" s="58">
        <v>694.04</v>
      </c>
      <c r="J291" s="58">
        <v>214.44</v>
      </c>
      <c r="K291" s="58">
        <v>312.72000000000003</v>
      </c>
      <c r="L291" s="58">
        <v>965.57</v>
      </c>
      <c r="M291" s="58">
        <v>102.93</v>
      </c>
      <c r="N291" s="58">
        <v>60.51</v>
      </c>
      <c r="O291" s="58">
        <v>625.30999999999995</v>
      </c>
      <c r="P291" s="58">
        <v>62.44</v>
      </c>
      <c r="Q291" s="58">
        <v>79.63</v>
      </c>
      <c r="R291" s="58">
        <v>438.62</v>
      </c>
      <c r="S291" s="58">
        <v>46.5</v>
      </c>
      <c r="T291" s="58">
        <v>162.13999999999999</v>
      </c>
      <c r="U291" s="58">
        <v>482.7</v>
      </c>
      <c r="V291" s="58">
        <v>103.16</v>
      </c>
      <c r="W291" s="58">
        <v>66.790000000000006</v>
      </c>
      <c r="X291" s="58">
        <v>695.87</v>
      </c>
    </row>
    <row r="292" spans="1:24">
      <c r="A292" s="44" t="s">
        <v>558</v>
      </c>
      <c r="B292" s="54" t="s">
        <v>283</v>
      </c>
      <c r="C292" s="44"/>
      <c r="D292" s="69">
        <v>3420.13</v>
      </c>
      <c r="E292" s="69">
        <v>2737.14</v>
      </c>
      <c r="F292" s="69">
        <v>4690.88</v>
      </c>
      <c r="G292" s="58">
        <v>379.54</v>
      </c>
      <c r="H292" s="58">
        <v>21.15</v>
      </c>
      <c r="I292" s="58">
        <v>211.1</v>
      </c>
      <c r="J292" s="58">
        <v>22.01</v>
      </c>
      <c r="K292" s="58">
        <v>7.46</v>
      </c>
      <c r="L292" s="58">
        <v>230.87</v>
      </c>
      <c r="M292" s="58">
        <v>46.88</v>
      </c>
      <c r="N292" s="58">
        <v>8.0500000000000007</v>
      </c>
      <c r="O292" s="58">
        <v>256.69</v>
      </c>
      <c r="P292" s="58">
        <v>25.36</v>
      </c>
      <c r="Q292" s="58">
        <v>10.41</v>
      </c>
      <c r="R292" s="58">
        <v>186.2</v>
      </c>
      <c r="S292" s="58">
        <v>5.93</v>
      </c>
      <c r="T292" s="58">
        <v>33.82</v>
      </c>
      <c r="U292" s="58">
        <v>130.38</v>
      </c>
      <c r="V292" s="58">
        <v>47.3</v>
      </c>
      <c r="W292" s="58">
        <v>16.309999999999999</v>
      </c>
      <c r="X292" s="58">
        <v>135.12</v>
      </c>
    </row>
    <row r="293" spans="1:24">
      <c r="A293" s="44" t="s">
        <v>202</v>
      </c>
      <c r="B293" s="54" t="s">
        <v>266</v>
      </c>
      <c r="C293" s="44"/>
      <c r="D293" s="58">
        <v>10868.26</v>
      </c>
      <c r="E293" s="69">
        <v>12247.62</v>
      </c>
      <c r="F293" s="69">
        <v>17426.98</v>
      </c>
      <c r="G293" s="58">
        <v>1091.9100000000001</v>
      </c>
      <c r="H293" s="58">
        <v>65.680000000000007</v>
      </c>
      <c r="I293" s="58">
        <v>1652.01</v>
      </c>
      <c r="J293" s="58">
        <v>35.33</v>
      </c>
      <c r="K293" s="58">
        <v>16.71</v>
      </c>
      <c r="L293" s="58">
        <v>2063.19</v>
      </c>
      <c r="M293" s="58">
        <v>162.94999999999999</v>
      </c>
      <c r="N293" s="58">
        <v>99.36</v>
      </c>
      <c r="O293" s="58">
        <v>2305.0500000000002</v>
      </c>
      <c r="P293" s="58">
        <v>118.88</v>
      </c>
      <c r="Q293" s="58">
        <v>51.69</v>
      </c>
      <c r="R293" s="58">
        <v>1626.75</v>
      </c>
      <c r="S293" s="58">
        <v>49.2</v>
      </c>
      <c r="T293" s="58">
        <v>172.65</v>
      </c>
      <c r="U293" s="58">
        <v>2650.14</v>
      </c>
      <c r="V293" s="58">
        <v>113.22</v>
      </c>
      <c r="W293" s="58">
        <v>9.16</v>
      </c>
      <c r="X293" s="58">
        <v>1767.84</v>
      </c>
    </row>
    <row r="294" spans="1:24">
      <c r="A294" s="44" t="s">
        <v>201</v>
      </c>
      <c r="B294" s="54" t="s">
        <v>265</v>
      </c>
      <c r="C294" s="44"/>
      <c r="D294" s="58">
        <v>9553.07</v>
      </c>
      <c r="E294" s="69">
        <v>9299.0499999999993</v>
      </c>
      <c r="F294" s="69">
        <v>14025.71</v>
      </c>
      <c r="G294" s="58">
        <v>943.02</v>
      </c>
      <c r="H294" s="58">
        <v>59.35</v>
      </c>
      <c r="I294" s="58">
        <v>814.04</v>
      </c>
      <c r="J294" s="58">
        <v>115.02</v>
      </c>
      <c r="K294" s="58">
        <v>47.48</v>
      </c>
      <c r="L294" s="58">
        <v>436.98</v>
      </c>
      <c r="M294" s="58">
        <v>244.32</v>
      </c>
      <c r="N294" s="58">
        <v>39.56</v>
      </c>
      <c r="O294" s="58">
        <v>920.11</v>
      </c>
      <c r="P294" s="58">
        <v>116.7</v>
      </c>
      <c r="Q294" s="58">
        <v>116.21</v>
      </c>
      <c r="R294" s="58">
        <v>472.82</v>
      </c>
      <c r="S294" s="58">
        <v>132.02000000000001</v>
      </c>
      <c r="T294" s="58">
        <v>129.51</v>
      </c>
      <c r="U294" s="58">
        <v>776.95</v>
      </c>
      <c r="V294" s="58">
        <v>158.62</v>
      </c>
      <c r="W294" s="58">
        <v>57.35</v>
      </c>
      <c r="X294" s="58">
        <v>886.14</v>
      </c>
    </row>
    <row r="295" spans="1:24">
      <c r="A295" s="44" t="s">
        <v>187</v>
      </c>
      <c r="B295" s="54" t="s">
        <v>300</v>
      </c>
      <c r="C295" s="44"/>
      <c r="D295" s="58">
        <v>3965.07</v>
      </c>
      <c r="E295" s="69">
        <v>2724.24</v>
      </c>
      <c r="F295" s="69">
        <v>3466.15</v>
      </c>
      <c r="G295" s="58">
        <v>847.17</v>
      </c>
      <c r="H295" s="58">
        <v>114.81</v>
      </c>
      <c r="I295" s="58">
        <v>177.08</v>
      </c>
      <c r="J295" s="58">
        <v>125.85</v>
      </c>
      <c r="K295" s="58">
        <v>65.94</v>
      </c>
      <c r="L295" s="58">
        <v>120.76</v>
      </c>
      <c r="M295" s="58">
        <v>139.29</v>
      </c>
      <c r="N295" s="58">
        <v>182.11</v>
      </c>
      <c r="O295" s="58">
        <v>202.49</v>
      </c>
      <c r="P295" s="58">
        <v>78.56</v>
      </c>
      <c r="Q295" s="58">
        <v>24.56</v>
      </c>
      <c r="R295" s="58">
        <v>93.89</v>
      </c>
      <c r="S295" s="58">
        <v>85.01</v>
      </c>
      <c r="T295" s="58">
        <v>60.25</v>
      </c>
      <c r="U295" s="58">
        <v>94.45</v>
      </c>
      <c r="V295" s="58">
        <v>76.75</v>
      </c>
      <c r="W295" s="58">
        <v>67.97</v>
      </c>
      <c r="X295" s="58">
        <v>107.48</v>
      </c>
    </row>
    <row r="296" spans="1:24">
      <c r="A296" s="44" t="s">
        <v>559</v>
      </c>
      <c r="B296" s="54" t="s">
        <v>798</v>
      </c>
      <c r="C296" s="44"/>
      <c r="D296" s="58">
        <v>1444.3</v>
      </c>
      <c r="E296" s="69">
        <v>2505.77</v>
      </c>
      <c r="F296" s="69">
        <v>1357.05</v>
      </c>
      <c r="G296" s="58">
        <v>263.05</v>
      </c>
      <c r="H296" s="58">
        <v>44.5</v>
      </c>
      <c r="I296" s="58">
        <v>108.89</v>
      </c>
      <c r="J296" s="58">
        <v>29.39</v>
      </c>
      <c r="K296" s="58">
        <v>35.56</v>
      </c>
      <c r="L296" s="58">
        <v>49.9</v>
      </c>
      <c r="M296" s="58">
        <v>39.25</v>
      </c>
      <c r="N296" s="58">
        <v>9.65</v>
      </c>
      <c r="O296" s="58">
        <v>37.340000000000003</v>
      </c>
      <c r="P296" s="58">
        <v>38.17</v>
      </c>
      <c r="Q296" s="58">
        <v>6.8</v>
      </c>
      <c r="R296" s="58">
        <v>23.85</v>
      </c>
      <c r="S296" s="58">
        <v>38.76</v>
      </c>
      <c r="T296" s="58">
        <v>30.24</v>
      </c>
      <c r="U296" s="58">
        <v>25.02</v>
      </c>
      <c r="V296" s="58">
        <v>16.59</v>
      </c>
      <c r="W296" s="58">
        <v>18.02</v>
      </c>
      <c r="X296" s="58">
        <v>25.06</v>
      </c>
    </row>
    <row r="297" spans="1:24">
      <c r="A297" s="44" t="s">
        <v>560</v>
      </c>
      <c r="B297" s="54" t="s">
        <v>799</v>
      </c>
      <c r="C297" s="44"/>
      <c r="D297" s="58">
        <v>816.03</v>
      </c>
      <c r="E297" s="69">
        <v>580.65</v>
      </c>
      <c r="F297" s="69">
        <v>1285.81</v>
      </c>
      <c r="G297" s="58">
        <v>102.53</v>
      </c>
      <c r="H297">
        <v>2.27</v>
      </c>
      <c r="I297">
        <v>14.44</v>
      </c>
      <c r="J297" s="58">
        <v>0.76</v>
      </c>
      <c r="K297">
        <v>57.55</v>
      </c>
      <c r="L297" s="58">
        <v>11.31</v>
      </c>
      <c r="M297" s="58">
        <v>15.49</v>
      </c>
      <c r="N297">
        <v>22.88</v>
      </c>
      <c r="O297">
        <v>20.100000000000001</v>
      </c>
      <c r="P297" s="58">
        <v>7.34</v>
      </c>
      <c r="Q297">
        <v>2.88</v>
      </c>
      <c r="R297">
        <v>5.64</v>
      </c>
      <c r="S297" s="58">
        <v>17.07</v>
      </c>
      <c r="T297">
        <v>2.94</v>
      </c>
      <c r="U297">
        <v>7.13</v>
      </c>
      <c r="V297" s="58">
        <v>1.69</v>
      </c>
      <c r="W297">
        <v>6.47</v>
      </c>
      <c r="X297">
        <v>9.14</v>
      </c>
    </row>
    <row r="298" spans="1:24">
      <c r="A298" s="44" t="s">
        <v>561</v>
      </c>
      <c r="B298" s="54" t="s">
        <v>800</v>
      </c>
      <c r="C298" s="44"/>
      <c r="D298" s="58">
        <v>41.55</v>
      </c>
      <c r="E298" s="69">
        <v>34.86</v>
      </c>
      <c r="F298" s="69">
        <v>49.34</v>
      </c>
      <c r="G298">
        <v>0.17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0.13</v>
      </c>
      <c r="O298">
        <v>0</v>
      </c>
      <c r="P298">
        <v>0</v>
      </c>
      <c r="Q298">
        <v>0.55000000000000004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936.4</v>
      </c>
      <c r="E299" s="69">
        <v>773.13</v>
      </c>
      <c r="F299" s="69">
        <v>730.48</v>
      </c>
      <c r="G299" s="58">
        <v>88.18</v>
      </c>
      <c r="H299" s="58">
        <v>18.809999999999999</v>
      </c>
      <c r="I299" s="58">
        <v>52.44</v>
      </c>
      <c r="J299" s="58">
        <v>19.25</v>
      </c>
      <c r="K299" s="58">
        <v>16.8</v>
      </c>
      <c r="L299" s="58">
        <v>40.79</v>
      </c>
      <c r="M299" s="58">
        <v>13.1</v>
      </c>
      <c r="N299" s="58">
        <v>30.59</v>
      </c>
      <c r="O299" s="58">
        <v>31.49</v>
      </c>
      <c r="P299" s="58">
        <v>23.06</v>
      </c>
      <c r="Q299" s="58">
        <v>11.91</v>
      </c>
      <c r="R299" s="58">
        <v>64.89</v>
      </c>
      <c r="S299" s="58">
        <v>46.02</v>
      </c>
      <c r="T299" s="58">
        <v>33.119999999999997</v>
      </c>
      <c r="U299" s="58">
        <v>54.91</v>
      </c>
      <c r="V299" s="58">
        <v>23.25</v>
      </c>
      <c r="W299" s="58">
        <v>54.15</v>
      </c>
      <c r="X299" s="58">
        <v>10.68</v>
      </c>
    </row>
    <row r="300" spans="1:24">
      <c r="A300" s="44" t="s">
        <v>200</v>
      </c>
      <c r="B300" s="54" t="s">
        <v>285</v>
      </c>
      <c r="C300" s="44"/>
      <c r="D300" s="58">
        <v>2289.66</v>
      </c>
      <c r="E300" s="69">
        <v>1595</v>
      </c>
      <c r="F300" s="69">
        <v>1873.53</v>
      </c>
      <c r="G300" s="58">
        <v>282.63</v>
      </c>
      <c r="H300" s="58">
        <v>56.51</v>
      </c>
      <c r="I300" s="58">
        <v>185.53</v>
      </c>
      <c r="J300" s="58">
        <v>29.6</v>
      </c>
      <c r="K300" s="58">
        <v>9.9700000000000006</v>
      </c>
      <c r="L300" s="58">
        <v>24.33</v>
      </c>
      <c r="M300" s="58">
        <v>12.32</v>
      </c>
      <c r="N300" s="58">
        <v>11.36</v>
      </c>
      <c r="O300" s="58">
        <v>31.49</v>
      </c>
      <c r="P300" s="58">
        <v>67.87</v>
      </c>
      <c r="Q300" s="58">
        <v>20.100000000000001</v>
      </c>
      <c r="R300" s="58">
        <v>53.33</v>
      </c>
      <c r="S300" s="58">
        <v>77.06</v>
      </c>
      <c r="T300" s="58">
        <v>22.99</v>
      </c>
      <c r="U300" s="58">
        <v>34.950000000000003</v>
      </c>
      <c r="V300" s="58">
        <v>56.34</v>
      </c>
      <c r="W300" s="58">
        <v>14.05</v>
      </c>
      <c r="X300" s="58">
        <v>29.32</v>
      </c>
    </row>
    <row r="301" spans="1:24">
      <c r="A301" s="44" t="s">
        <v>563</v>
      </c>
      <c r="B301" s="54" t="s">
        <v>801</v>
      </c>
      <c r="C301" s="44"/>
      <c r="D301" s="58">
        <v>104.48</v>
      </c>
      <c r="E301" s="69">
        <v>94.3</v>
      </c>
      <c r="F301" s="69">
        <v>154.35</v>
      </c>
      <c r="G301">
        <v>0.44</v>
      </c>
      <c r="H301">
        <v>0.02</v>
      </c>
      <c r="I301">
        <v>0.21</v>
      </c>
      <c r="J301">
        <v>0.09</v>
      </c>
      <c r="K301">
        <v>0.06</v>
      </c>
      <c r="L301">
        <v>0.27</v>
      </c>
      <c r="M301">
        <v>0.09</v>
      </c>
      <c r="N301">
        <v>1</v>
      </c>
      <c r="O301">
        <v>0</v>
      </c>
      <c r="P301">
        <v>0.74</v>
      </c>
      <c r="Q301">
        <v>0.03</v>
      </c>
      <c r="R301">
        <v>0</v>
      </c>
      <c r="S301">
        <v>0</v>
      </c>
      <c r="T301">
        <v>0.17</v>
      </c>
      <c r="U301">
        <v>0</v>
      </c>
      <c r="V301">
        <v>0.03</v>
      </c>
      <c r="W301">
        <v>1.27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3580.08</v>
      </c>
      <c r="E302" s="69">
        <v>2669.56</v>
      </c>
      <c r="F302" s="69">
        <v>2400.36</v>
      </c>
      <c r="G302" s="58">
        <v>329.49</v>
      </c>
      <c r="H302" s="58">
        <v>243.02</v>
      </c>
      <c r="I302" s="58">
        <v>225.87</v>
      </c>
      <c r="J302" s="58">
        <v>158.12</v>
      </c>
      <c r="K302" s="58">
        <v>162.07</v>
      </c>
      <c r="L302" s="58">
        <v>146.72</v>
      </c>
      <c r="M302" s="58">
        <v>272.99</v>
      </c>
      <c r="N302" s="58">
        <v>116.33</v>
      </c>
      <c r="O302" s="58">
        <v>90.85</v>
      </c>
      <c r="P302" s="58">
        <v>213.94</v>
      </c>
      <c r="Q302" s="58">
        <v>181.81</v>
      </c>
      <c r="R302" s="58">
        <v>67.760000000000005</v>
      </c>
      <c r="S302" s="58">
        <v>123.2</v>
      </c>
      <c r="T302" s="58">
        <v>184.28</v>
      </c>
      <c r="U302" s="58">
        <v>182.94</v>
      </c>
      <c r="V302" s="58">
        <v>130.76</v>
      </c>
      <c r="W302" s="58">
        <v>187.84</v>
      </c>
      <c r="X302" s="58">
        <v>189.89</v>
      </c>
    </row>
    <row r="303" spans="1:24">
      <c r="A303" s="44" t="s">
        <v>565</v>
      </c>
      <c r="B303" s="54" t="s">
        <v>803</v>
      </c>
      <c r="C303" s="44"/>
      <c r="D303" s="58">
        <v>274.94</v>
      </c>
      <c r="E303" s="69">
        <v>318.10000000000002</v>
      </c>
      <c r="F303" s="69">
        <v>427.89</v>
      </c>
      <c r="G303">
        <v>6.54</v>
      </c>
      <c r="H303">
        <v>22.28</v>
      </c>
      <c r="I303">
        <v>0.54</v>
      </c>
      <c r="J303">
        <v>15.37</v>
      </c>
      <c r="K303">
        <v>24.3</v>
      </c>
      <c r="L303">
        <v>0</v>
      </c>
      <c r="M303">
        <v>6.53</v>
      </c>
      <c r="N303">
        <v>19.3</v>
      </c>
      <c r="O303">
        <v>0.15</v>
      </c>
      <c r="P303">
        <v>33.21</v>
      </c>
      <c r="Q303">
        <v>18.510000000000002</v>
      </c>
      <c r="R303">
        <v>0</v>
      </c>
      <c r="S303">
        <v>8.69</v>
      </c>
      <c r="T303">
        <v>6.31</v>
      </c>
      <c r="U303">
        <v>0</v>
      </c>
      <c r="V303">
        <v>2.56</v>
      </c>
      <c r="W303">
        <v>9.81</v>
      </c>
      <c r="X303">
        <v>12.46</v>
      </c>
    </row>
    <row r="304" spans="1:24">
      <c r="A304" s="44" t="s">
        <v>199</v>
      </c>
      <c r="B304" s="54" t="s">
        <v>270</v>
      </c>
      <c r="C304" s="44"/>
      <c r="D304" s="58">
        <v>2993.74</v>
      </c>
      <c r="E304" s="69">
        <v>1875.29</v>
      </c>
      <c r="F304" s="69">
        <v>2420.8200000000002</v>
      </c>
      <c r="G304" s="58">
        <v>448.39</v>
      </c>
      <c r="H304" s="58">
        <v>81.459999999999994</v>
      </c>
      <c r="I304" s="58">
        <v>219.58</v>
      </c>
      <c r="J304" s="58">
        <v>22.07</v>
      </c>
      <c r="K304" s="58">
        <v>146.94</v>
      </c>
      <c r="L304" s="58">
        <v>40.270000000000003</v>
      </c>
      <c r="M304" s="58">
        <v>51.09</v>
      </c>
      <c r="N304" s="58">
        <v>74.239999999999995</v>
      </c>
      <c r="O304" s="58">
        <v>97.27</v>
      </c>
      <c r="P304" s="58">
        <v>73.38</v>
      </c>
      <c r="Q304" s="58">
        <v>39.299999999999997</v>
      </c>
      <c r="R304" s="58">
        <v>45.05</v>
      </c>
      <c r="S304" s="58">
        <v>84.85</v>
      </c>
      <c r="T304" s="58">
        <v>110.18</v>
      </c>
      <c r="U304" s="58">
        <v>93.49</v>
      </c>
      <c r="V304" s="58">
        <v>19.649999999999999</v>
      </c>
      <c r="W304" s="58">
        <v>52.58</v>
      </c>
      <c r="X304" s="58">
        <v>43.04</v>
      </c>
    </row>
    <row r="305" spans="1:24">
      <c r="A305" s="44" t="s">
        <v>566</v>
      </c>
      <c r="B305" s="54" t="s">
        <v>643</v>
      </c>
      <c r="C305" s="44"/>
      <c r="D305" s="58">
        <v>1172.0999999999999</v>
      </c>
      <c r="E305" s="69">
        <v>785.08</v>
      </c>
      <c r="F305" s="69">
        <v>714.93</v>
      </c>
      <c r="G305" s="58">
        <v>382.28</v>
      </c>
      <c r="H305">
        <v>74.239999999999995</v>
      </c>
      <c r="I305">
        <v>81.16</v>
      </c>
      <c r="J305" s="58">
        <v>1.74</v>
      </c>
      <c r="K305">
        <v>1.3</v>
      </c>
      <c r="L305" s="58">
        <v>81.2</v>
      </c>
      <c r="M305" s="58">
        <v>22.07</v>
      </c>
      <c r="N305">
        <v>28.39</v>
      </c>
      <c r="O305">
        <v>45.11</v>
      </c>
      <c r="P305" s="58">
        <v>21.76</v>
      </c>
      <c r="Q305">
        <v>25.24</v>
      </c>
      <c r="R305" s="58">
        <v>86.59</v>
      </c>
      <c r="S305" s="58">
        <v>21.4</v>
      </c>
      <c r="T305" s="58">
        <v>8.36</v>
      </c>
      <c r="U305">
        <v>45.12</v>
      </c>
      <c r="V305" s="58">
        <v>8.58</v>
      </c>
      <c r="W305">
        <v>0.02</v>
      </c>
      <c r="X305">
        <v>95.03</v>
      </c>
    </row>
    <row r="306" spans="1:24">
      <c r="A306" s="44" t="s">
        <v>567</v>
      </c>
      <c r="B306" s="54" t="s">
        <v>804</v>
      </c>
      <c r="C306" s="44"/>
      <c r="D306">
        <v>10.11</v>
      </c>
      <c r="E306" s="69">
        <v>25.83</v>
      </c>
      <c r="F306" s="69">
        <v>21.67</v>
      </c>
      <c r="G306">
        <v>0.02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9558.49</v>
      </c>
      <c r="E307" s="69">
        <v>8509.9699999999993</v>
      </c>
      <c r="F307" s="69">
        <v>10555.47</v>
      </c>
      <c r="G307" s="58">
        <v>960.3</v>
      </c>
      <c r="H307" s="58">
        <v>231.46</v>
      </c>
      <c r="I307" s="58">
        <v>391.92</v>
      </c>
      <c r="J307" s="58">
        <v>133.69</v>
      </c>
      <c r="K307" s="58">
        <v>143.01</v>
      </c>
      <c r="L307" s="58">
        <v>300.63</v>
      </c>
      <c r="M307" s="58">
        <v>120.73</v>
      </c>
      <c r="N307" s="58">
        <v>114.65</v>
      </c>
      <c r="O307" s="58">
        <v>423.76</v>
      </c>
      <c r="P307" s="58">
        <v>163.55000000000001</v>
      </c>
      <c r="Q307" s="58">
        <v>176.06</v>
      </c>
      <c r="R307" s="58">
        <v>153.88</v>
      </c>
      <c r="S307" s="58">
        <v>354.85</v>
      </c>
      <c r="T307" s="58">
        <v>140.63999999999999</v>
      </c>
      <c r="U307" s="58">
        <v>262.74</v>
      </c>
      <c r="V307" s="58">
        <v>139.32</v>
      </c>
      <c r="W307" s="58">
        <v>132.26</v>
      </c>
      <c r="X307" s="58">
        <v>375.18</v>
      </c>
    </row>
    <row r="308" spans="1:24">
      <c r="A308" s="44" t="s">
        <v>198</v>
      </c>
      <c r="B308" s="54" t="s">
        <v>307</v>
      </c>
      <c r="C308" s="44"/>
      <c r="D308" s="58">
        <v>8710.16</v>
      </c>
      <c r="E308" s="69">
        <v>7003.32</v>
      </c>
      <c r="F308" s="69">
        <v>8864.2999999999993</v>
      </c>
      <c r="G308" s="58">
        <v>513.53</v>
      </c>
      <c r="H308" s="58">
        <v>273.99</v>
      </c>
      <c r="I308" s="58">
        <v>329.48</v>
      </c>
      <c r="J308" s="58">
        <v>31.49</v>
      </c>
      <c r="K308" s="58">
        <v>73.62</v>
      </c>
      <c r="L308" s="58">
        <v>192.63</v>
      </c>
      <c r="M308" s="58">
        <v>83.28</v>
      </c>
      <c r="N308" s="58">
        <v>191.41</v>
      </c>
      <c r="O308" s="58">
        <v>284.83</v>
      </c>
      <c r="P308" s="58">
        <v>151.35</v>
      </c>
      <c r="Q308" s="58">
        <v>58.05</v>
      </c>
      <c r="R308" s="58">
        <v>58.11</v>
      </c>
      <c r="S308" s="58">
        <v>94.34</v>
      </c>
      <c r="T308" s="58">
        <v>188.55</v>
      </c>
      <c r="U308" s="58">
        <v>109.49</v>
      </c>
      <c r="V308" s="58">
        <v>79.260000000000005</v>
      </c>
      <c r="W308" s="58">
        <v>194.79</v>
      </c>
      <c r="X308" s="58">
        <v>160.66</v>
      </c>
    </row>
    <row r="309" spans="1:24">
      <c r="A309" s="44" t="s">
        <v>568</v>
      </c>
      <c r="B309" s="54" t="s">
        <v>805</v>
      </c>
      <c r="C309" s="44"/>
      <c r="D309" s="58">
        <v>3769.19</v>
      </c>
      <c r="E309" s="69">
        <v>2882.29</v>
      </c>
      <c r="F309" s="69">
        <v>4173.26</v>
      </c>
      <c r="G309" s="58">
        <v>293.88</v>
      </c>
      <c r="H309" s="58">
        <v>63.36</v>
      </c>
      <c r="I309" s="58">
        <v>44.81</v>
      </c>
      <c r="J309" s="58">
        <v>72.98</v>
      </c>
      <c r="K309" s="58">
        <v>40.61</v>
      </c>
      <c r="L309" s="58">
        <v>29.45</v>
      </c>
      <c r="M309" s="58">
        <v>34.119999999999997</v>
      </c>
      <c r="N309" s="58">
        <v>43.36</v>
      </c>
      <c r="O309" s="58">
        <v>7.27</v>
      </c>
      <c r="P309" s="58">
        <v>21.11</v>
      </c>
      <c r="Q309" s="58">
        <v>75.67</v>
      </c>
      <c r="R309" s="58">
        <v>9.17</v>
      </c>
      <c r="S309" s="58">
        <v>46.96</v>
      </c>
      <c r="T309" s="58">
        <v>62.04</v>
      </c>
      <c r="U309" s="58">
        <v>5.05</v>
      </c>
      <c r="V309" s="58">
        <v>50.51</v>
      </c>
      <c r="W309" s="58">
        <v>30.85</v>
      </c>
      <c r="X309" s="58">
        <v>19.43</v>
      </c>
    </row>
    <row r="310" spans="1:24">
      <c r="A310" s="44" t="s">
        <v>569</v>
      </c>
      <c r="B310" s="54" t="s">
        <v>289</v>
      </c>
      <c r="C310" s="44"/>
      <c r="D310" s="58">
        <v>10319</v>
      </c>
      <c r="E310" s="69">
        <v>10609.43</v>
      </c>
      <c r="F310" s="69">
        <v>7723.29</v>
      </c>
      <c r="G310" s="58">
        <v>1786.8</v>
      </c>
      <c r="H310" s="58">
        <v>81.709999999999994</v>
      </c>
      <c r="I310" s="58">
        <v>862.41</v>
      </c>
      <c r="J310" s="58">
        <v>63.34</v>
      </c>
      <c r="K310" s="58">
        <v>71.11</v>
      </c>
      <c r="L310" s="58">
        <v>724.99</v>
      </c>
      <c r="M310" s="58">
        <v>372.27</v>
      </c>
      <c r="N310" s="58">
        <v>48.59</v>
      </c>
      <c r="O310" s="58">
        <v>939.42</v>
      </c>
      <c r="P310" s="58">
        <v>369.92</v>
      </c>
      <c r="Q310" s="58">
        <v>80.819999999999993</v>
      </c>
      <c r="R310" s="58">
        <v>759.03</v>
      </c>
      <c r="S310" s="58">
        <v>357.99</v>
      </c>
      <c r="T310" s="58">
        <v>239.53</v>
      </c>
      <c r="U310" s="58">
        <v>1042.49</v>
      </c>
      <c r="V310" s="58">
        <v>139.44999999999999</v>
      </c>
      <c r="W310" s="58">
        <v>69.05</v>
      </c>
      <c r="X310" s="58">
        <v>874.33</v>
      </c>
    </row>
    <row r="311" spans="1:24">
      <c r="A311" s="44" t="s">
        <v>570</v>
      </c>
      <c r="B311" s="54" t="s">
        <v>657</v>
      </c>
      <c r="C311" s="44"/>
      <c r="D311" s="58">
        <v>6568.89</v>
      </c>
      <c r="E311" s="69">
        <v>4453.5200000000004</v>
      </c>
      <c r="F311" s="69">
        <v>5053.47</v>
      </c>
      <c r="G311" s="58">
        <v>684.7</v>
      </c>
      <c r="H311" s="58">
        <v>20.399999999999999</v>
      </c>
      <c r="I311">
        <v>58.65</v>
      </c>
      <c r="J311" s="58">
        <v>38.950000000000003</v>
      </c>
      <c r="K311" s="58">
        <v>36.840000000000003</v>
      </c>
      <c r="L311" s="58">
        <v>13.74</v>
      </c>
      <c r="M311" s="58">
        <v>6.32</v>
      </c>
      <c r="N311" s="58">
        <v>12.79</v>
      </c>
      <c r="O311">
        <v>8.14</v>
      </c>
      <c r="P311" s="58">
        <v>14.36</v>
      </c>
      <c r="Q311" s="58">
        <v>21.02</v>
      </c>
      <c r="R311">
        <v>2.2999999999999998</v>
      </c>
      <c r="S311" s="58">
        <v>12.6</v>
      </c>
      <c r="T311" s="58">
        <v>14.74</v>
      </c>
      <c r="U311" s="58">
        <v>8.94</v>
      </c>
      <c r="V311" s="58">
        <v>7.11</v>
      </c>
      <c r="W311" s="58">
        <v>22.12</v>
      </c>
      <c r="X311" s="58">
        <v>2.7</v>
      </c>
    </row>
    <row r="312" spans="1:24">
      <c r="A312" s="44" t="s">
        <v>571</v>
      </c>
      <c r="B312" s="54" t="s">
        <v>290</v>
      </c>
      <c r="C312" s="44"/>
      <c r="D312" s="58">
        <v>7304.63</v>
      </c>
      <c r="E312" s="69">
        <v>5689.88</v>
      </c>
      <c r="F312" s="69">
        <v>5937.23</v>
      </c>
      <c r="G312" s="58">
        <v>1333.09</v>
      </c>
      <c r="H312" s="58">
        <v>112.17</v>
      </c>
      <c r="I312" s="58">
        <v>236.04</v>
      </c>
      <c r="J312" s="58">
        <v>24.09</v>
      </c>
      <c r="K312" s="58">
        <v>26.09</v>
      </c>
      <c r="L312" s="58">
        <v>168.46</v>
      </c>
      <c r="M312" s="58">
        <v>82.56</v>
      </c>
      <c r="N312" s="58">
        <v>30.59</v>
      </c>
      <c r="O312" s="58">
        <v>350.28</v>
      </c>
      <c r="P312" s="58">
        <v>67.3</v>
      </c>
      <c r="Q312" s="58">
        <v>87.35</v>
      </c>
      <c r="R312" s="58">
        <v>309.02999999999997</v>
      </c>
      <c r="S312" s="58">
        <v>690.58</v>
      </c>
      <c r="T312" s="58">
        <v>134.62</v>
      </c>
      <c r="U312" s="58">
        <v>427.63</v>
      </c>
      <c r="V312" s="58">
        <v>193.11</v>
      </c>
      <c r="W312" s="58">
        <v>122.77</v>
      </c>
      <c r="X312" s="58">
        <v>260.25</v>
      </c>
    </row>
    <row r="313" spans="1:24">
      <c r="A313" s="44" t="s">
        <v>572</v>
      </c>
      <c r="B313" s="54" t="s">
        <v>291</v>
      </c>
      <c r="C313" s="44"/>
      <c r="D313" s="58">
        <v>7390.46</v>
      </c>
      <c r="E313" s="69">
        <v>6403.42</v>
      </c>
      <c r="F313" s="69">
        <v>5557.39</v>
      </c>
      <c r="G313" s="58">
        <v>479.54</v>
      </c>
      <c r="H313" s="58">
        <v>61.87</v>
      </c>
      <c r="I313" s="58">
        <v>660.4</v>
      </c>
      <c r="J313" s="58">
        <v>38.200000000000003</v>
      </c>
      <c r="K313" s="58">
        <v>18.86</v>
      </c>
      <c r="L313" s="58">
        <v>312.91000000000003</v>
      </c>
      <c r="M313" s="58">
        <v>64.959999999999994</v>
      </c>
      <c r="N313" s="58">
        <v>275.33999999999997</v>
      </c>
      <c r="O313" s="58">
        <v>297.06</v>
      </c>
      <c r="P313" s="58">
        <v>170.61</v>
      </c>
      <c r="Q313" s="58">
        <v>50.24</v>
      </c>
      <c r="R313" s="58">
        <v>211.65</v>
      </c>
      <c r="S313" s="58">
        <v>240.66</v>
      </c>
      <c r="T313" s="58">
        <v>39.97</v>
      </c>
      <c r="U313" s="58">
        <v>288.72000000000003</v>
      </c>
      <c r="V313" s="58">
        <v>404.05</v>
      </c>
      <c r="W313" s="58">
        <v>63.35</v>
      </c>
      <c r="X313" s="58">
        <v>438.1</v>
      </c>
    </row>
    <row r="314" spans="1:24">
      <c r="A314" s="44" t="s">
        <v>188</v>
      </c>
      <c r="B314" s="54" t="s">
        <v>242</v>
      </c>
      <c r="C314" s="44"/>
      <c r="D314" s="58">
        <v>13861.3</v>
      </c>
      <c r="E314" s="69">
        <v>24348.799999999999</v>
      </c>
      <c r="F314" s="69">
        <v>26605.71</v>
      </c>
      <c r="G314" s="58">
        <v>995.34</v>
      </c>
      <c r="H314" s="58">
        <v>154.61000000000001</v>
      </c>
      <c r="I314" s="58">
        <v>1024.6099999999999</v>
      </c>
      <c r="J314" s="58">
        <v>76.05</v>
      </c>
      <c r="K314" s="58">
        <v>49.42</v>
      </c>
      <c r="L314" s="58">
        <v>812.23</v>
      </c>
      <c r="M314" s="58">
        <v>648.1</v>
      </c>
      <c r="N314" s="58">
        <v>119.04</v>
      </c>
      <c r="O314" s="58">
        <v>2222.0500000000002</v>
      </c>
      <c r="P314" s="58">
        <v>1141.8</v>
      </c>
      <c r="Q314" s="58">
        <v>1335.01</v>
      </c>
      <c r="R314" s="58">
        <v>4141.3500000000004</v>
      </c>
      <c r="S314" s="58">
        <v>107.01</v>
      </c>
      <c r="T314" s="58">
        <v>169.28</v>
      </c>
      <c r="U314" s="58">
        <v>1513.21</v>
      </c>
      <c r="V314" s="58">
        <v>154.62</v>
      </c>
      <c r="W314" s="58">
        <v>111.57</v>
      </c>
      <c r="X314" s="58">
        <v>1244.06</v>
      </c>
    </row>
    <row r="315" spans="1:24">
      <c r="A315" s="44" t="s">
        <v>573</v>
      </c>
      <c r="B315" s="54" t="s">
        <v>806</v>
      </c>
      <c r="C315" s="44"/>
      <c r="D315" s="58">
        <v>1830.1</v>
      </c>
      <c r="E315" s="69">
        <v>1543.34</v>
      </c>
      <c r="F315" s="69">
        <v>1909.56</v>
      </c>
      <c r="G315" s="69">
        <v>212.38</v>
      </c>
      <c r="H315" s="58">
        <v>24.38</v>
      </c>
      <c r="I315" s="58">
        <v>87.75</v>
      </c>
      <c r="J315" s="69">
        <v>20.77</v>
      </c>
      <c r="K315" s="58">
        <v>8.91</v>
      </c>
      <c r="L315" s="58">
        <v>79.92</v>
      </c>
      <c r="M315" s="69">
        <v>6.87</v>
      </c>
      <c r="N315" s="58">
        <v>9.3699999999999992</v>
      </c>
      <c r="O315" s="58">
        <v>147.6</v>
      </c>
      <c r="P315" s="69">
        <v>52.46</v>
      </c>
      <c r="Q315" s="58">
        <v>9.17</v>
      </c>
      <c r="R315" s="58">
        <v>75.010000000000005</v>
      </c>
      <c r="S315" s="69">
        <v>46.36</v>
      </c>
      <c r="T315" s="58">
        <v>84.8</v>
      </c>
      <c r="U315" s="58">
        <v>87.41</v>
      </c>
      <c r="V315" s="69">
        <v>32.94</v>
      </c>
      <c r="W315" s="58">
        <v>55.97</v>
      </c>
      <c r="X315" s="58">
        <v>85.99</v>
      </c>
    </row>
    <row r="316" spans="1:24">
      <c r="A316" s="44" t="s">
        <v>574</v>
      </c>
      <c r="B316" s="54" t="s">
        <v>663</v>
      </c>
      <c r="C316" s="44"/>
      <c r="D316" s="58">
        <v>5860.87</v>
      </c>
      <c r="E316" s="69">
        <v>5957.21</v>
      </c>
      <c r="F316" s="69">
        <v>10528.57</v>
      </c>
      <c r="G316" s="58">
        <v>75.31</v>
      </c>
      <c r="H316" s="58">
        <v>17.989999999999998</v>
      </c>
      <c r="I316">
        <v>14.89</v>
      </c>
      <c r="J316" s="58">
        <v>28.64</v>
      </c>
      <c r="K316" s="58">
        <v>14.04</v>
      </c>
      <c r="L316">
        <v>26.77</v>
      </c>
      <c r="M316" s="58">
        <v>12.21</v>
      </c>
      <c r="N316" s="58">
        <v>31.57</v>
      </c>
      <c r="O316">
        <v>5.75</v>
      </c>
      <c r="P316" s="58">
        <v>9.4499999999999993</v>
      </c>
      <c r="Q316" s="58">
        <v>26.3</v>
      </c>
      <c r="R316">
        <v>3.38</v>
      </c>
      <c r="S316" s="58">
        <v>44.68</v>
      </c>
      <c r="T316" s="58">
        <v>29.98</v>
      </c>
      <c r="U316">
        <v>37.979999999999997</v>
      </c>
      <c r="V316" s="58">
        <v>256</v>
      </c>
      <c r="W316" s="58">
        <v>103</v>
      </c>
      <c r="X316">
        <v>89.08</v>
      </c>
    </row>
    <row r="317" spans="1:24">
      <c r="A317" s="44" t="s">
        <v>575</v>
      </c>
      <c r="B317" s="54" t="s">
        <v>664</v>
      </c>
      <c r="C317" s="44"/>
      <c r="D317" s="58">
        <v>1061.6600000000001</v>
      </c>
      <c r="E317" s="69">
        <v>1644.01</v>
      </c>
      <c r="F317" s="69">
        <v>2228.75</v>
      </c>
      <c r="G317">
        <v>2.2400000000000002</v>
      </c>
      <c r="H317">
        <v>4.7300000000000004</v>
      </c>
      <c r="I317">
        <v>1.94</v>
      </c>
      <c r="J317">
        <v>8.61</v>
      </c>
      <c r="K317">
        <v>10.210000000000001</v>
      </c>
      <c r="L317">
        <v>0.31</v>
      </c>
      <c r="M317">
        <v>5.05</v>
      </c>
      <c r="N317">
        <v>10.56</v>
      </c>
      <c r="O317" s="58">
        <v>1.73</v>
      </c>
      <c r="P317">
        <v>4.41</v>
      </c>
      <c r="Q317">
        <v>3.17</v>
      </c>
      <c r="R317">
        <v>0.09</v>
      </c>
      <c r="S317">
        <v>1.22</v>
      </c>
      <c r="T317">
        <v>14.81</v>
      </c>
      <c r="U317">
        <v>1.32</v>
      </c>
      <c r="V317">
        <v>1.89</v>
      </c>
      <c r="W317">
        <v>16.920000000000002</v>
      </c>
      <c r="X317">
        <v>0.34</v>
      </c>
    </row>
    <row r="318" spans="1:24">
      <c r="A318" s="44" t="s">
        <v>576</v>
      </c>
      <c r="B318" s="54" t="s">
        <v>807</v>
      </c>
      <c r="C318" s="44"/>
      <c r="D318" s="58">
        <v>95.43</v>
      </c>
      <c r="E318" s="69">
        <v>129.84</v>
      </c>
      <c r="F318" s="69">
        <v>543.67999999999995</v>
      </c>
      <c r="G318">
        <v>0</v>
      </c>
      <c r="H318">
        <v>0</v>
      </c>
      <c r="I318">
        <v>0</v>
      </c>
      <c r="J318">
        <v>0.01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37128.83</v>
      </c>
      <c r="E319" s="69">
        <v>40501.56</v>
      </c>
      <c r="F319" s="69">
        <v>43100.97</v>
      </c>
      <c r="G319" s="58">
        <v>2163.06</v>
      </c>
      <c r="H319" s="58">
        <v>653.48</v>
      </c>
      <c r="I319" s="58">
        <v>5135.7700000000004</v>
      </c>
      <c r="J319" s="58">
        <v>962.51</v>
      </c>
      <c r="K319" s="58">
        <v>551.97</v>
      </c>
      <c r="L319" s="58">
        <v>5492.58</v>
      </c>
      <c r="M319" s="58">
        <v>1465.38</v>
      </c>
      <c r="N319" s="58">
        <v>977.62</v>
      </c>
      <c r="O319" s="58">
        <v>6395.7</v>
      </c>
      <c r="P319" s="58">
        <v>734.08</v>
      </c>
      <c r="Q319" s="58">
        <v>627.71</v>
      </c>
      <c r="R319" s="58">
        <v>4657.07</v>
      </c>
      <c r="S319" s="58">
        <v>944.9</v>
      </c>
      <c r="T319" s="58">
        <v>1074.17</v>
      </c>
      <c r="U319" s="58">
        <v>7458.54</v>
      </c>
      <c r="V319" s="58">
        <v>770.67</v>
      </c>
      <c r="W319" s="58">
        <v>419.02</v>
      </c>
      <c r="X319" s="58">
        <v>4687.34</v>
      </c>
    </row>
    <row r="320" spans="1:24">
      <c r="A320" s="44" t="s">
        <v>578</v>
      </c>
      <c r="B320" s="54" t="s">
        <v>293</v>
      </c>
      <c r="C320" s="44"/>
      <c r="D320" s="58">
        <v>299623.93</v>
      </c>
      <c r="E320" s="69">
        <v>269051.78000000003</v>
      </c>
      <c r="F320" s="69">
        <v>271034.12</v>
      </c>
      <c r="G320" s="58">
        <v>11269.35</v>
      </c>
      <c r="H320" s="58">
        <v>3573.93</v>
      </c>
      <c r="I320" s="58">
        <v>50452.18</v>
      </c>
      <c r="J320" s="58">
        <v>5192.95</v>
      </c>
      <c r="K320" s="58">
        <v>2623.24</v>
      </c>
      <c r="L320" s="58">
        <v>39512.93</v>
      </c>
      <c r="M320" s="58">
        <v>14569.16</v>
      </c>
      <c r="N320" s="58">
        <v>3378.17</v>
      </c>
      <c r="O320" s="58">
        <v>44226.11</v>
      </c>
      <c r="P320" s="58">
        <v>4878.4399999999996</v>
      </c>
      <c r="Q320" s="58">
        <v>3502.52</v>
      </c>
      <c r="R320" s="58">
        <v>46305.24</v>
      </c>
      <c r="S320" s="58">
        <v>6265.39</v>
      </c>
      <c r="T320" s="58">
        <v>2352.2199999999998</v>
      </c>
      <c r="U320" s="58">
        <v>44114.07</v>
      </c>
      <c r="V320" s="58">
        <v>8740.2099999999991</v>
      </c>
      <c r="W320" s="58">
        <v>3414.13</v>
      </c>
      <c r="X320" s="58">
        <v>36520.870000000003</v>
      </c>
    </row>
    <row r="321" spans="1:24">
      <c r="A321" s="44" t="s">
        <v>579</v>
      </c>
      <c r="B321" s="54" t="s">
        <v>669</v>
      </c>
      <c r="C321" s="44"/>
      <c r="D321" s="58">
        <v>7210.94</v>
      </c>
      <c r="E321" s="69">
        <v>11788.71</v>
      </c>
      <c r="F321" s="69">
        <v>12894.59</v>
      </c>
      <c r="G321">
        <v>152.49</v>
      </c>
      <c r="H321">
        <v>82.15</v>
      </c>
      <c r="I321" s="58">
        <v>550.96</v>
      </c>
      <c r="J321">
        <v>24.1</v>
      </c>
      <c r="K321">
        <v>12.53</v>
      </c>
      <c r="L321" s="58">
        <v>819.26</v>
      </c>
      <c r="M321">
        <v>7.57</v>
      </c>
      <c r="N321">
        <v>38.46</v>
      </c>
      <c r="O321" s="58">
        <v>978</v>
      </c>
      <c r="P321">
        <v>49.62</v>
      </c>
      <c r="Q321">
        <v>107.28</v>
      </c>
      <c r="R321" s="58">
        <v>1064.97</v>
      </c>
      <c r="S321">
        <v>17.61</v>
      </c>
      <c r="T321" s="58">
        <v>49.75</v>
      </c>
      <c r="U321" s="58">
        <v>1986.86</v>
      </c>
      <c r="V321" s="58">
        <v>7.24</v>
      </c>
      <c r="W321" s="58">
        <v>10.08</v>
      </c>
      <c r="X321" s="58">
        <v>1213.33</v>
      </c>
    </row>
    <row r="322" spans="1:24">
      <c r="A322" s="44" t="s">
        <v>580</v>
      </c>
      <c r="B322" s="54" t="s">
        <v>670</v>
      </c>
      <c r="C322" s="44"/>
      <c r="D322" s="58">
        <v>14727.28</v>
      </c>
      <c r="E322" s="69">
        <v>13110.36</v>
      </c>
      <c r="F322" s="69">
        <v>19249.47</v>
      </c>
      <c r="G322" s="58">
        <v>1667.7</v>
      </c>
      <c r="H322" s="58">
        <v>312.41000000000003</v>
      </c>
      <c r="I322" s="58">
        <v>999.01</v>
      </c>
      <c r="J322" s="58">
        <v>97.41</v>
      </c>
      <c r="K322" s="58">
        <v>67.44</v>
      </c>
      <c r="L322" s="58">
        <v>863.45</v>
      </c>
      <c r="M322" s="58">
        <v>127.89</v>
      </c>
      <c r="N322" s="58">
        <v>111.86</v>
      </c>
      <c r="O322" s="58">
        <v>906.63</v>
      </c>
      <c r="P322" s="58">
        <v>152.1</v>
      </c>
      <c r="Q322" s="58">
        <v>236.77</v>
      </c>
      <c r="R322" s="58">
        <v>647.37</v>
      </c>
      <c r="S322" s="58">
        <v>287.62</v>
      </c>
      <c r="T322" s="58">
        <v>331.75</v>
      </c>
      <c r="U322" s="58">
        <v>1088.72</v>
      </c>
      <c r="V322" s="58">
        <v>304.39</v>
      </c>
      <c r="W322" s="58">
        <v>163.85</v>
      </c>
      <c r="X322" s="58">
        <v>1078.8699999999999</v>
      </c>
    </row>
    <row r="323" spans="1:24">
      <c r="A323" s="44" t="s">
        <v>581</v>
      </c>
      <c r="B323" s="54" t="s">
        <v>671</v>
      </c>
      <c r="C323" s="44"/>
      <c r="D323" s="58">
        <v>936.31</v>
      </c>
      <c r="E323" s="69">
        <v>1160.8699999999999</v>
      </c>
      <c r="F323" s="69">
        <v>3435.96</v>
      </c>
      <c r="G323">
        <v>93.63</v>
      </c>
      <c r="H323">
        <v>33.130000000000003</v>
      </c>
      <c r="I323">
        <v>68.94</v>
      </c>
      <c r="J323">
        <v>0.53</v>
      </c>
      <c r="K323">
        <v>0.85</v>
      </c>
      <c r="L323">
        <v>39.380000000000003</v>
      </c>
      <c r="M323">
        <v>0.28000000000000003</v>
      </c>
      <c r="N323">
        <v>8.26</v>
      </c>
      <c r="O323">
        <v>73.47</v>
      </c>
      <c r="P323">
        <v>0.53</v>
      </c>
      <c r="Q323">
        <v>14.23</v>
      </c>
      <c r="R323">
        <v>55.46</v>
      </c>
      <c r="S323">
        <v>1.37</v>
      </c>
      <c r="T323">
        <v>5.22</v>
      </c>
      <c r="U323">
        <v>118.4</v>
      </c>
      <c r="V323">
        <v>1.22</v>
      </c>
      <c r="W323" s="58">
        <v>5.74</v>
      </c>
      <c r="X323" s="58">
        <v>109.54</v>
      </c>
    </row>
    <row r="324" spans="1:24">
      <c r="A324" s="44" t="s">
        <v>582</v>
      </c>
      <c r="B324" s="54" t="s">
        <v>809</v>
      </c>
      <c r="C324" s="44"/>
      <c r="D324" s="58">
        <v>1602.97</v>
      </c>
      <c r="E324" s="69">
        <v>2208.23</v>
      </c>
      <c r="F324" s="69">
        <v>3012.78</v>
      </c>
      <c r="G324" s="58">
        <v>40.549999999999997</v>
      </c>
      <c r="H324">
        <v>6.11</v>
      </c>
      <c r="I324">
        <v>14.99</v>
      </c>
      <c r="J324" s="58">
        <v>3.88</v>
      </c>
      <c r="K324">
        <v>15.56</v>
      </c>
      <c r="L324">
        <v>8.32</v>
      </c>
      <c r="M324" s="58">
        <v>14.93</v>
      </c>
      <c r="N324">
        <v>17.690000000000001</v>
      </c>
      <c r="O324">
        <v>20.29</v>
      </c>
      <c r="P324" s="58">
        <v>1.83</v>
      </c>
      <c r="Q324">
        <v>13.45</v>
      </c>
      <c r="R324">
        <v>14.83</v>
      </c>
      <c r="S324" s="58">
        <v>12.38</v>
      </c>
      <c r="T324" s="58">
        <v>19.57</v>
      </c>
      <c r="U324">
        <v>6.24</v>
      </c>
      <c r="V324" s="58">
        <v>20.36</v>
      </c>
      <c r="W324">
        <v>8.07</v>
      </c>
      <c r="X324">
        <v>9.69</v>
      </c>
    </row>
    <row r="325" spans="1:24">
      <c r="A325" s="44" t="s">
        <v>583</v>
      </c>
      <c r="B325" s="54" t="s">
        <v>793</v>
      </c>
      <c r="C325" s="44"/>
      <c r="D325" s="58">
        <v>2750.2</v>
      </c>
      <c r="E325" s="69">
        <v>3624.97</v>
      </c>
      <c r="F325" s="69">
        <v>3012.82</v>
      </c>
      <c r="G325" s="58">
        <v>296.93</v>
      </c>
      <c r="H325" s="58">
        <v>33.01</v>
      </c>
      <c r="I325" s="58">
        <v>206.8</v>
      </c>
      <c r="J325" s="58">
        <v>13.06</v>
      </c>
      <c r="K325" s="58">
        <v>54.8</v>
      </c>
      <c r="L325" s="58">
        <v>229.37</v>
      </c>
      <c r="M325" s="58">
        <v>151.6</v>
      </c>
      <c r="N325" s="58">
        <v>63.32</v>
      </c>
      <c r="O325" s="58">
        <v>424.64</v>
      </c>
      <c r="P325" s="58">
        <v>128.68</v>
      </c>
      <c r="Q325" s="58">
        <v>44.21</v>
      </c>
      <c r="R325" s="58">
        <v>642.12</v>
      </c>
      <c r="S325" s="58">
        <v>11.2</v>
      </c>
      <c r="T325" s="58">
        <v>3.2</v>
      </c>
      <c r="U325" s="58">
        <v>272.8</v>
      </c>
      <c r="V325" s="58">
        <v>41.61</v>
      </c>
      <c r="W325" s="58">
        <v>9.19</v>
      </c>
      <c r="X325" s="58">
        <v>342.5</v>
      </c>
    </row>
    <row r="326" spans="1:24">
      <c r="A326" s="44" t="s">
        <v>584</v>
      </c>
      <c r="B326" s="54" t="s">
        <v>683</v>
      </c>
      <c r="C326" s="44"/>
      <c r="D326" s="58">
        <v>1482.02</v>
      </c>
      <c r="E326" s="69">
        <v>1352.6</v>
      </c>
      <c r="F326" s="69">
        <v>1580.07</v>
      </c>
      <c r="G326" s="58">
        <v>138.85</v>
      </c>
      <c r="H326" s="58">
        <v>38.69</v>
      </c>
      <c r="I326" s="58">
        <v>110.31</v>
      </c>
      <c r="J326" s="58">
        <v>16.600000000000001</v>
      </c>
      <c r="K326" s="58">
        <v>4.87</v>
      </c>
      <c r="L326" s="58">
        <v>141.12</v>
      </c>
      <c r="M326" s="58">
        <v>2.35</v>
      </c>
      <c r="N326" s="58">
        <v>24.62</v>
      </c>
      <c r="O326" s="58">
        <v>125.78</v>
      </c>
      <c r="P326" s="58">
        <v>14.91</v>
      </c>
      <c r="Q326" s="58">
        <v>30.63</v>
      </c>
      <c r="R326" s="58">
        <v>71.510000000000005</v>
      </c>
      <c r="S326" s="58">
        <v>5.85</v>
      </c>
      <c r="T326" s="58">
        <v>12.49</v>
      </c>
      <c r="U326" s="58">
        <v>79.459999999999994</v>
      </c>
      <c r="V326" s="58">
        <v>9.19</v>
      </c>
      <c r="W326" s="58">
        <v>37.94</v>
      </c>
      <c r="X326" s="58">
        <v>97.97</v>
      </c>
    </row>
    <row r="327" spans="1:24">
      <c r="A327" s="44" t="s">
        <v>179</v>
      </c>
      <c r="B327" s="54" t="s">
        <v>268</v>
      </c>
      <c r="C327" s="44"/>
      <c r="D327" s="58">
        <v>1434.81</v>
      </c>
      <c r="E327" s="69">
        <v>1342.45</v>
      </c>
      <c r="F327" s="69">
        <v>1418.62</v>
      </c>
      <c r="G327" s="58">
        <v>161.97</v>
      </c>
      <c r="H327" s="58">
        <v>29.74</v>
      </c>
      <c r="I327" s="58">
        <v>108.04</v>
      </c>
      <c r="J327" s="58">
        <v>68.31</v>
      </c>
      <c r="K327" s="58">
        <v>32.96</v>
      </c>
      <c r="L327" s="58">
        <v>133.41999999999999</v>
      </c>
      <c r="M327" s="58">
        <v>12.14</v>
      </c>
      <c r="N327" s="58">
        <v>42.51</v>
      </c>
      <c r="O327" s="58">
        <v>129.88</v>
      </c>
      <c r="P327" s="58">
        <v>37.46</v>
      </c>
      <c r="Q327" s="58">
        <v>14.1</v>
      </c>
      <c r="R327" s="58">
        <v>73.81</v>
      </c>
      <c r="S327" s="58">
        <v>74.760000000000005</v>
      </c>
      <c r="T327" s="58">
        <v>72.790000000000006</v>
      </c>
      <c r="U327" s="58">
        <v>100.31</v>
      </c>
      <c r="V327" s="58">
        <v>25.35</v>
      </c>
      <c r="W327" s="58">
        <v>48.88</v>
      </c>
      <c r="X327" s="58">
        <v>97.72</v>
      </c>
    </row>
    <row r="328" spans="1:24">
      <c r="A328" s="44" t="s">
        <v>181</v>
      </c>
      <c r="B328" s="54" t="s">
        <v>297</v>
      </c>
      <c r="C328" s="44"/>
      <c r="D328" s="58">
        <v>1975.45</v>
      </c>
      <c r="E328" s="69">
        <v>1024.07</v>
      </c>
      <c r="F328" s="69">
        <v>1207.97</v>
      </c>
      <c r="G328" s="58">
        <v>196.12</v>
      </c>
      <c r="H328" s="58">
        <v>55.31</v>
      </c>
      <c r="I328" s="58">
        <v>169.65</v>
      </c>
      <c r="J328" s="58">
        <v>6.36</v>
      </c>
      <c r="K328" s="58">
        <v>4.97</v>
      </c>
      <c r="L328" s="58">
        <v>22.36</v>
      </c>
      <c r="M328" s="58">
        <v>11.16</v>
      </c>
      <c r="N328" s="58">
        <v>9.7799999999999994</v>
      </c>
      <c r="O328" s="58">
        <v>29.24</v>
      </c>
      <c r="P328" s="58">
        <v>19.13</v>
      </c>
      <c r="Q328" s="58">
        <v>15.02</v>
      </c>
      <c r="R328" s="58">
        <v>47.58</v>
      </c>
      <c r="S328" s="58">
        <v>10.15</v>
      </c>
      <c r="T328" s="58">
        <v>11.64</v>
      </c>
      <c r="U328" s="58">
        <v>27.37</v>
      </c>
      <c r="V328" s="58">
        <v>14.15</v>
      </c>
      <c r="W328" s="58">
        <v>13.02</v>
      </c>
      <c r="X328" s="58">
        <v>27.39</v>
      </c>
    </row>
    <row r="329" spans="1:24">
      <c r="A329" s="44" t="s">
        <v>99</v>
      </c>
      <c r="B329" s="54" t="s">
        <v>253</v>
      </c>
      <c r="C329" s="44"/>
      <c r="D329" s="58">
        <v>4207.74</v>
      </c>
      <c r="E329" s="69">
        <v>2897.51</v>
      </c>
      <c r="F329" s="69">
        <v>3333.62</v>
      </c>
      <c r="G329" s="58">
        <v>881.53</v>
      </c>
      <c r="H329" s="58">
        <v>163.09</v>
      </c>
      <c r="I329" s="58">
        <v>187.85</v>
      </c>
      <c r="J329" s="58">
        <v>154.5</v>
      </c>
      <c r="K329" s="58">
        <v>104.39</v>
      </c>
      <c r="L329" s="58">
        <v>129.02000000000001</v>
      </c>
      <c r="M329" s="58">
        <v>146.13</v>
      </c>
      <c r="N329" s="58">
        <v>211.39</v>
      </c>
      <c r="O329" s="58">
        <v>202.3</v>
      </c>
      <c r="P329" s="58">
        <v>118.06</v>
      </c>
      <c r="Q329" s="58">
        <v>46.96</v>
      </c>
      <c r="R329" s="58">
        <v>98.76</v>
      </c>
      <c r="S329" s="58">
        <v>100.32</v>
      </c>
      <c r="T329" s="58">
        <v>72.680000000000007</v>
      </c>
      <c r="U329" s="58">
        <v>94.91</v>
      </c>
      <c r="V329" s="58">
        <v>92.92</v>
      </c>
      <c r="W329" s="58">
        <v>80.38</v>
      </c>
      <c r="X329" s="58">
        <v>124.24</v>
      </c>
    </row>
    <row r="330" spans="1:24">
      <c r="A330" s="44" t="s">
        <v>585</v>
      </c>
      <c r="B330" s="54" t="s">
        <v>301</v>
      </c>
      <c r="C330" s="44"/>
      <c r="D330" s="58">
        <v>1804.76</v>
      </c>
      <c r="E330" s="69">
        <v>1493.45</v>
      </c>
      <c r="F330" s="69">
        <v>1870.82</v>
      </c>
      <c r="G330" s="58">
        <v>212.38</v>
      </c>
      <c r="H330" s="58">
        <v>24.38</v>
      </c>
      <c r="I330" s="58">
        <v>87.75</v>
      </c>
      <c r="J330" s="58">
        <v>20.77</v>
      </c>
      <c r="K330" s="58">
        <v>8.91</v>
      </c>
      <c r="L330" s="58">
        <v>79.92</v>
      </c>
      <c r="M330" s="58">
        <v>6.87</v>
      </c>
      <c r="N330" s="58">
        <v>9.3699999999999992</v>
      </c>
      <c r="O330" s="58">
        <v>147.6</v>
      </c>
      <c r="P330" s="58">
        <v>52.46</v>
      </c>
      <c r="Q330" s="58">
        <v>9.16</v>
      </c>
      <c r="R330" s="58">
        <v>75.010000000000005</v>
      </c>
      <c r="S330" s="58">
        <v>46.36</v>
      </c>
      <c r="T330" s="58">
        <v>84.8</v>
      </c>
      <c r="U330" s="58">
        <v>87.41</v>
      </c>
      <c r="V330" s="58">
        <v>32.94</v>
      </c>
      <c r="W330" s="58">
        <v>55.97</v>
      </c>
      <c r="X330" s="58">
        <v>85.99</v>
      </c>
    </row>
    <row r="331" spans="1:24">
      <c r="A331" s="44" t="s">
        <v>98</v>
      </c>
      <c r="B331" s="54" t="s">
        <v>252</v>
      </c>
      <c r="C331" s="44"/>
      <c r="D331" s="58">
        <v>17254.86</v>
      </c>
      <c r="E331" s="69">
        <v>15825.42</v>
      </c>
      <c r="F331" s="69">
        <v>21494.31</v>
      </c>
      <c r="G331" s="69">
        <v>667</v>
      </c>
      <c r="H331" s="58">
        <v>103.88</v>
      </c>
      <c r="I331" s="58">
        <v>1573.79</v>
      </c>
      <c r="J331" s="69">
        <v>204.1</v>
      </c>
      <c r="K331" s="58">
        <v>88.37</v>
      </c>
      <c r="L331" s="58">
        <v>1643.46</v>
      </c>
      <c r="M331" s="69">
        <v>83.91</v>
      </c>
      <c r="N331" s="58">
        <v>93.77</v>
      </c>
      <c r="O331" s="58">
        <v>1571.63</v>
      </c>
      <c r="P331" s="69">
        <v>165.4</v>
      </c>
      <c r="Q331" s="58">
        <v>161.53</v>
      </c>
      <c r="R331" s="58">
        <v>1058.73</v>
      </c>
      <c r="S331" s="69">
        <v>199.44</v>
      </c>
      <c r="T331" s="58">
        <v>225.42</v>
      </c>
      <c r="U331" s="58">
        <v>1625.82</v>
      </c>
      <c r="V331" s="69">
        <v>318.89</v>
      </c>
      <c r="W331" s="58">
        <v>245.71</v>
      </c>
      <c r="X331" s="58">
        <v>1858.71</v>
      </c>
    </row>
    <row r="332" spans="1:24">
      <c r="A332" s="44" t="s">
        <v>586</v>
      </c>
      <c r="B332" s="54" t="s">
        <v>810</v>
      </c>
      <c r="C332" s="44"/>
      <c r="D332" s="58">
        <v>1770.32</v>
      </c>
      <c r="E332" s="69">
        <v>1457.53</v>
      </c>
      <c r="F332" s="69">
        <v>1817.99</v>
      </c>
      <c r="G332" s="58">
        <v>212.34</v>
      </c>
      <c r="H332" s="58">
        <v>24.11</v>
      </c>
      <c r="I332" s="58">
        <v>87.74</v>
      </c>
      <c r="J332" s="58">
        <v>20.72</v>
      </c>
      <c r="K332" s="58">
        <v>8.91</v>
      </c>
      <c r="L332" s="58">
        <v>79.92</v>
      </c>
      <c r="M332" s="58">
        <v>6.87</v>
      </c>
      <c r="N332" s="58">
        <v>9.1</v>
      </c>
      <c r="O332" s="58">
        <v>147.6</v>
      </c>
      <c r="P332" s="58">
        <v>52.27</v>
      </c>
      <c r="Q332" s="58">
        <v>8.75</v>
      </c>
      <c r="R332" s="58">
        <v>75.010000000000005</v>
      </c>
      <c r="S332" s="58">
        <v>46.35</v>
      </c>
      <c r="T332" s="58">
        <v>84.72</v>
      </c>
      <c r="U332" s="58">
        <v>87.41</v>
      </c>
      <c r="V332" s="58">
        <v>32.72</v>
      </c>
      <c r="W332" s="58">
        <v>55.66</v>
      </c>
      <c r="X332" s="58">
        <v>85.99</v>
      </c>
    </row>
    <row r="333" spans="1:24">
      <c r="A333" s="44" t="s">
        <v>97</v>
      </c>
      <c r="B333" s="54" t="s">
        <v>251</v>
      </c>
      <c r="C333" s="44"/>
      <c r="D333" s="58">
        <v>139852.35999999999</v>
      </c>
      <c r="E333" s="69">
        <v>153635.54</v>
      </c>
      <c r="F333" s="69">
        <v>166548.37</v>
      </c>
      <c r="G333" s="58">
        <v>7862.83</v>
      </c>
      <c r="H333" s="58">
        <v>1505.39</v>
      </c>
      <c r="I333" s="58">
        <v>26713.48</v>
      </c>
      <c r="J333" s="58">
        <v>2008.95</v>
      </c>
      <c r="K333" s="58">
        <v>943.88</v>
      </c>
      <c r="L333" s="58">
        <v>25258.1</v>
      </c>
      <c r="M333" s="58">
        <v>7176.94</v>
      </c>
      <c r="N333" s="58">
        <v>2318.2600000000002</v>
      </c>
      <c r="O333" s="58">
        <v>26181.93</v>
      </c>
      <c r="P333" s="58">
        <v>2992.94</v>
      </c>
      <c r="Q333" s="58">
        <v>1639.19</v>
      </c>
      <c r="R333" s="58">
        <v>28513.46</v>
      </c>
      <c r="S333" s="58">
        <v>3880.42</v>
      </c>
      <c r="T333" s="58">
        <v>1505.52</v>
      </c>
      <c r="U333" s="58">
        <v>29511.85</v>
      </c>
      <c r="V333" s="58">
        <v>5251.57</v>
      </c>
      <c r="W333" s="58">
        <v>1464.92</v>
      </c>
      <c r="X333" s="58">
        <v>26800.93</v>
      </c>
    </row>
    <row r="334" spans="1:24">
      <c r="A334" s="44" t="s">
        <v>817</v>
      </c>
      <c r="B334" s="54" t="s">
        <v>840</v>
      </c>
      <c r="C334" s="44">
        <v>12</v>
      </c>
      <c r="D334" s="58">
        <v>556.54</v>
      </c>
      <c r="E334" s="58">
        <v>710.68</v>
      </c>
      <c r="F334" s="58">
        <v>1303.96</v>
      </c>
      <c r="G334">
        <v>12.26</v>
      </c>
      <c r="H334">
        <v>9.32</v>
      </c>
      <c r="I334">
        <v>5.33</v>
      </c>
      <c r="J334">
        <v>10.63</v>
      </c>
      <c r="K334">
        <v>1.67</v>
      </c>
      <c r="L334">
        <v>0</v>
      </c>
      <c r="M334">
        <v>65.599999999999994</v>
      </c>
      <c r="N334">
        <v>3.31</v>
      </c>
      <c r="O334">
        <v>0</v>
      </c>
      <c r="P334">
        <v>4.26</v>
      </c>
      <c r="Q334">
        <v>0.95</v>
      </c>
      <c r="R334">
        <v>0.26</v>
      </c>
      <c r="S334">
        <v>3.7</v>
      </c>
      <c r="T334">
        <v>24.62</v>
      </c>
      <c r="U334">
        <v>17.260000000000002</v>
      </c>
      <c r="V334">
        <v>36.380000000000003</v>
      </c>
      <c r="W334">
        <v>31.75</v>
      </c>
      <c r="X334">
        <v>43.41</v>
      </c>
    </row>
    <row r="335" spans="1:24">
      <c r="A335" s="44" t="s">
        <v>818</v>
      </c>
      <c r="B335" s="54" t="s">
        <v>841</v>
      </c>
      <c r="C335" s="44">
        <v>12</v>
      </c>
      <c r="D335" s="58">
        <v>1006.9</v>
      </c>
      <c r="E335" s="58">
        <v>859.31</v>
      </c>
      <c r="F335" s="58">
        <v>1507.53</v>
      </c>
      <c r="G335">
        <v>1.6</v>
      </c>
      <c r="H335">
        <v>1.5</v>
      </c>
      <c r="I335">
        <v>3.23</v>
      </c>
      <c r="J335">
        <v>4.78</v>
      </c>
      <c r="K335">
        <v>0.73</v>
      </c>
      <c r="L335">
        <v>0</v>
      </c>
      <c r="M335">
        <v>7.21</v>
      </c>
      <c r="N335">
        <v>5.29</v>
      </c>
      <c r="O335">
        <v>0</v>
      </c>
      <c r="P335">
        <v>5.3</v>
      </c>
      <c r="Q335">
        <v>6.93</v>
      </c>
      <c r="R335">
        <v>0</v>
      </c>
      <c r="S335">
        <v>1.94</v>
      </c>
      <c r="T335">
        <v>1.33</v>
      </c>
      <c r="U335">
        <v>0</v>
      </c>
      <c r="V335">
        <v>1.04</v>
      </c>
      <c r="W335">
        <v>1.7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1653.87</v>
      </c>
      <c r="E336" s="58">
        <v>3958.17</v>
      </c>
      <c r="F336" s="58">
        <v>3951.31</v>
      </c>
      <c r="G336">
        <v>302.24</v>
      </c>
      <c r="H336">
        <v>27.93</v>
      </c>
      <c r="I336">
        <v>57.32</v>
      </c>
      <c r="J336">
        <v>1.01</v>
      </c>
      <c r="K336">
        <v>2.73</v>
      </c>
      <c r="L336">
        <v>124.99</v>
      </c>
      <c r="M336">
        <v>1.37</v>
      </c>
      <c r="N336">
        <v>1</v>
      </c>
      <c r="O336">
        <v>224.8</v>
      </c>
      <c r="P336">
        <v>0.19</v>
      </c>
      <c r="Q336">
        <v>1.35</v>
      </c>
      <c r="R336">
        <v>219.32</v>
      </c>
      <c r="S336">
        <v>9.0299999999999994</v>
      </c>
      <c r="T336">
        <v>107.5</v>
      </c>
      <c r="U336">
        <v>348.49</v>
      </c>
      <c r="V336">
        <v>9.99</v>
      </c>
      <c r="W336">
        <v>38.29</v>
      </c>
      <c r="X336">
        <v>290.89</v>
      </c>
    </row>
    <row r="337" spans="1:24">
      <c r="A337" s="44" t="s">
        <v>820</v>
      </c>
      <c r="B337" s="54" t="s">
        <v>843</v>
      </c>
      <c r="C337" s="44">
        <v>12</v>
      </c>
      <c r="D337" s="58">
        <v>771.95</v>
      </c>
      <c r="E337" s="58">
        <v>836.74</v>
      </c>
      <c r="F337" s="58">
        <v>1219.3599999999999</v>
      </c>
      <c r="G337">
        <v>59.22</v>
      </c>
      <c r="H337">
        <v>9.52</v>
      </c>
      <c r="I337">
        <v>72.319999999999993</v>
      </c>
      <c r="J337">
        <v>0.96</v>
      </c>
      <c r="K337">
        <v>2.0499999999999998</v>
      </c>
      <c r="L337">
        <v>43.36</v>
      </c>
      <c r="M337">
        <v>1.24</v>
      </c>
      <c r="N337">
        <v>13.39</v>
      </c>
      <c r="O337">
        <v>102.6</v>
      </c>
      <c r="P337">
        <v>2.5299999999999998</v>
      </c>
      <c r="Q337">
        <v>9.24</v>
      </c>
      <c r="R337">
        <v>82</v>
      </c>
      <c r="S337">
        <v>0.67</v>
      </c>
      <c r="T337">
        <v>4.03</v>
      </c>
      <c r="U337">
        <v>79.5</v>
      </c>
      <c r="V337">
        <v>1.55</v>
      </c>
      <c r="W337">
        <v>3.16</v>
      </c>
      <c r="X337">
        <v>99.05</v>
      </c>
    </row>
    <row r="338" spans="1:24">
      <c r="A338" s="44" t="s">
        <v>821</v>
      </c>
      <c r="B338" s="54" t="s">
        <v>844</v>
      </c>
      <c r="C338" s="44">
        <v>12</v>
      </c>
      <c r="D338" s="58">
        <v>1241.33</v>
      </c>
      <c r="E338" s="58">
        <v>1751.16</v>
      </c>
      <c r="F338" s="58">
        <v>2644.78</v>
      </c>
      <c r="G338">
        <v>80.42</v>
      </c>
      <c r="H338">
        <v>3.69</v>
      </c>
      <c r="I338">
        <v>118.44</v>
      </c>
      <c r="J338">
        <v>0.36</v>
      </c>
      <c r="K338">
        <v>4.99</v>
      </c>
      <c r="L338">
        <v>16.63</v>
      </c>
      <c r="M338">
        <v>17.329999999999998</v>
      </c>
      <c r="N338">
        <v>1.85</v>
      </c>
      <c r="O338">
        <v>21.85</v>
      </c>
      <c r="P338">
        <v>7.68</v>
      </c>
      <c r="Q338">
        <v>18.829999999999998</v>
      </c>
      <c r="R338">
        <v>16.61</v>
      </c>
      <c r="S338">
        <v>8.61</v>
      </c>
      <c r="T338">
        <v>10.029999999999999</v>
      </c>
      <c r="U338">
        <v>24.87</v>
      </c>
      <c r="V338">
        <v>2.76</v>
      </c>
      <c r="W338">
        <v>4.42</v>
      </c>
      <c r="X338">
        <v>23.06</v>
      </c>
    </row>
    <row r="339" spans="1:24">
      <c r="A339" s="44" t="s">
        <v>822</v>
      </c>
      <c r="B339" s="54" t="s">
        <v>845</v>
      </c>
      <c r="C339" s="44">
        <v>12</v>
      </c>
      <c r="D339" s="58">
        <v>1269.49</v>
      </c>
      <c r="E339" s="58">
        <v>410.84</v>
      </c>
      <c r="F339" s="58">
        <v>344.81</v>
      </c>
      <c r="G339">
        <v>443.69</v>
      </c>
      <c r="H339">
        <v>23.1</v>
      </c>
      <c r="I339">
        <v>37.090000000000003</v>
      </c>
      <c r="J339">
        <v>3.86</v>
      </c>
      <c r="K339">
        <v>0.68</v>
      </c>
      <c r="L339">
        <v>0.85</v>
      </c>
      <c r="M339">
        <v>1.9</v>
      </c>
      <c r="N339">
        <v>4.46</v>
      </c>
      <c r="O339">
        <v>2.31</v>
      </c>
      <c r="P339">
        <v>0.26</v>
      </c>
      <c r="Q339">
        <v>1.74</v>
      </c>
      <c r="R339">
        <v>0</v>
      </c>
      <c r="S339">
        <v>0</v>
      </c>
      <c r="T339">
        <v>0.24</v>
      </c>
      <c r="U339">
        <v>0.45</v>
      </c>
      <c r="V339">
        <v>0.86</v>
      </c>
      <c r="W339">
        <v>0.34</v>
      </c>
      <c r="X339">
        <v>0</v>
      </c>
    </row>
    <row r="340" spans="1:24">
      <c r="A340" s="44" t="s">
        <v>823</v>
      </c>
      <c r="B340" s="54" t="s">
        <v>846</v>
      </c>
      <c r="C340" s="44">
        <v>12</v>
      </c>
      <c r="D340" s="58">
        <v>72.52</v>
      </c>
      <c r="E340" s="58">
        <v>95.48</v>
      </c>
      <c r="F340" s="58">
        <v>247.45</v>
      </c>
      <c r="G340">
        <v>7.0000000000000007E-2</v>
      </c>
      <c r="H340">
        <v>0.64</v>
      </c>
      <c r="I340">
        <v>0</v>
      </c>
      <c r="J340">
        <v>0</v>
      </c>
      <c r="K340">
        <v>0.85</v>
      </c>
      <c r="L340">
        <v>0</v>
      </c>
      <c r="M340">
        <v>0</v>
      </c>
      <c r="N340">
        <v>0</v>
      </c>
      <c r="O340">
        <v>0</v>
      </c>
      <c r="P340">
        <v>0.7</v>
      </c>
      <c r="Q340">
        <v>0.28999999999999998</v>
      </c>
      <c r="R340">
        <v>0</v>
      </c>
      <c r="S340">
        <v>0.33</v>
      </c>
      <c r="T340">
        <v>0</v>
      </c>
      <c r="U340">
        <v>0</v>
      </c>
      <c r="V340">
        <v>1.18</v>
      </c>
      <c r="W340">
        <v>0.14000000000000001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291.33999999999997</v>
      </c>
      <c r="E341" s="58">
        <v>271.93</v>
      </c>
      <c r="F341" s="58">
        <v>492.72</v>
      </c>
      <c r="G341">
        <v>3.49</v>
      </c>
      <c r="H341">
        <v>1.08</v>
      </c>
      <c r="I341">
        <v>0.12</v>
      </c>
      <c r="J341">
        <v>0.9</v>
      </c>
      <c r="K341">
        <v>0.12</v>
      </c>
      <c r="L341">
        <v>0</v>
      </c>
      <c r="M341">
        <v>0.55000000000000004</v>
      </c>
      <c r="N341">
        <v>0.43</v>
      </c>
      <c r="O341">
        <v>0</v>
      </c>
      <c r="P341">
        <v>0.1</v>
      </c>
      <c r="Q341">
        <v>0</v>
      </c>
      <c r="R341">
        <v>0</v>
      </c>
      <c r="S341">
        <v>0.03</v>
      </c>
      <c r="T341">
        <v>1.32</v>
      </c>
      <c r="U341">
        <v>0</v>
      </c>
      <c r="V341">
        <v>0.14000000000000001</v>
      </c>
      <c r="W341">
        <v>0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100.21</v>
      </c>
      <c r="E342" s="58">
        <v>115.17</v>
      </c>
      <c r="F342" s="58">
        <v>179.05</v>
      </c>
      <c r="G342">
        <v>5.56</v>
      </c>
      <c r="H342">
        <v>1.89</v>
      </c>
      <c r="I342">
        <v>0.41</v>
      </c>
      <c r="J342">
        <v>0.02</v>
      </c>
      <c r="K342">
        <v>0</v>
      </c>
      <c r="L342">
        <v>0</v>
      </c>
      <c r="M342">
        <v>0.35</v>
      </c>
      <c r="N342">
        <v>0</v>
      </c>
      <c r="O342">
        <v>0</v>
      </c>
      <c r="P342">
        <v>0.06</v>
      </c>
      <c r="Q342">
        <v>0.26</v>
      </c>
      <c r="R342">
        <v>0</v>
      </c>
      <c r="S342">
        <v>0.8</v>
      </c>
      <c r="T342">
        <v>0</v>
      </c>
      <c r="U342">
        <v>2.15</v>
      </c>
      <c r="V342">
        <v>1.21</v>
      </c>
      <c r="W342">
        <v>0</v>
      </c>
      <c r="X342">
        <v>2.37</v>
      </c>
    </row>
    <row r="343" spans="1:24">
      <c r="A343" s="44" t="s">
        <v>826</v>
      </c>
      <c r="B343" s="54" t="s">
        <v>849</v>
      </c>
      <c r="C343" s="44">
        <v>12</v>
      </c>
      <c r="D343" s="58">
        <v>3325.13</v>
      </c>
      <c r="E343" s="58">
        <v>5181.16</v>
      </c>
      <c r="F343" s="58">
        <v>7635.54</v>
      </c>
      <c r="G343">
        <v>270.92</v>
      </c>
      <c r="H343">
        <v>14.88</v>
      </c>
      <c r="I343" s="58">
        <v>702.35</v>
      </c>
      <c r="J343">
        <v>81.91</v>
      </c>
      <c r="K343">
        <v>5.6</v>
      </c>
      <c r="L343" s="58">
        <v>354.03</v>
      </c>
      <c r="M343">
        <v>185.15</v>
      </c>
      <c r="N343">
        <v>9</v>
      </c>
      <c r="O343" s="58">
        <v>829.21</v>
      </c>
      <c r="P343">
        <v>87.21</v>
      </c>
      <c r="Q343">
        <v>76.47</v>
      </c>
      <c r="R343" s="58">
        <v>420</v>
      </c>
      <c r="S343">
        <v>100.09</v>
      </c>
      <c r="T343">
        <v>86.27</v>
      </c>
      <c r="U343" s="58">
        <v>695.86</v>
      </c>
      <c r="V343">
        <v>123.17</v>
      </c>
      <c r="W343">
        <v>29.53</v>
      </c>
      <c r="X343" s="58">
        <v>815.86</v>
      </c>
    </row>
    <row r="344" spans="1:24">
      <c r="A344" s="44" t="s">
        <v>827</v>
      </c>
      <c r="B344" s="54" t="s">
        <v>850</v>
      </c>
      <c r="C344" s="44">
        <v>12</v>
      </c>
      <c r="D344" s="58">
        <v>58.98</v>
      </c>
      <c r="E344" s="58">
        <v>62.7</v>
      </c>
      <c r="F344">
        <v>103.09</v>
      </c>
      <c r="G344">
        <v>0.42</v>
      </c>
      <c r="H344">
        <v>0</v>
      </c>
      <c r="I344">
        <v>0.02</v>
      </c>
      <c r="J344">
        <v>0.01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0.04</v>
      </c>
      <c r="Q344">
        <v>0</v>
      </c>
      <c r="R344">
        <v>0</v>
      </c>
      <c r="S344">
        <v>0.14000000000000001</v>
      </c>
      <c r="T344">
        <v>0</v>
      </c>
      <c r="U344">
        <v>0</v>
      </c>
      <c r="V344">
        <v>7.0000000000000007E-2</v>
      </c>
      <c r="W344">
        <v>0</v>
      </c>
      <c r="X344">
        <v>2.0099999999999998</v>
      </c>
    </row>
    <row r="345" spans="1:24">
      <c r="A345" s="44" t="s">
        <v>828</v>
      </c>
      <c r="B345" s="54" t="s">
        <v>851</v>
      </c>
      <c r="C345" s="44">
        <v>12</v>
      </c>
      <c r="D345" s="58">
        <v>47.85</v>
      </c>
      <c r="E345">
        <v>46.46</v>
      </c>
      <c r="F345">
        <v>60.34</v>
      </c>
      <c r="G345">
        <v>0</v>
      </c>
      <c r="H345">
        <v>0</v>
      </c>
      <c r="I345">
        <v>0.04</v>
      </c>
      <c r="J345">
        <v>0.01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0.02</v>
      </c>
      <c r="Q345">
        <v>0</v>
      </c>
      <c r="R345">
        <v>0</v>
      </c>
      <c r="S345">
        <v>0.01</v>
      </c>
      <c r="T345">
        <v>0</v>
      </c>
      <c r="U345">
        <v>0</v>
      </c>
      <c r="V345">
        <v>0.03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577.39</v>
      </c>
      <c r="E346">
        <v>425.13</v>
      </c>
      <c r="F346">
        <v>571.35</v>
      </c>
      <c r="G346">
        <v>99.3</v>
      </c>
      <c r="H346">
        <v>4.24</v>
      </c>
      <c r="I346">
        <v>27.52</v>
      </c>
      <c r="J346">
        <v>0.59</v>
      </c>
      <c r="K346">
        <v>1.63</v>
      </c>
      <c r="L346">
        <v>35.39</v>
      </c>
      <c r="M346">
        <v>0.84</v>
      </c>
      <c r="N346">
        <v>1.3</v>
      </c>
      <c r="O346">
        <v>30.19</v>
      </c>
      <c r="P346">
        <v>3.02</v>
      </c>
      <c r="Q346">
        <v>1.28</v>
      </c>
      <c r="R346">
        <v>9.51</v>
      </c>
      <c r="S346">
        <v>11.95</v>
      </c>
      <c r="T346">
        <v>1.4</v>
      </c>
      <c r="U346">
        <v>16.670000000000002</v>
      </c>
      <c r="V346">
        <v>7.5</v>
      </c>
      <c r="W346">
        <v>4.7699999999999996</v>
      </c>
      <c r="X346">
        <v>23.37</v>
      </c>
    </row>
    <row r="347" spans="1:24">
      <c r="A347" s="44" t="s">
        <v>868</v>
      </c>
      <c r="B347" s="54" t="s">
        <v>870</v>
      </c>
      <c r="C347" s="44">
        <v>12</v>
      </c>
      <c r="D347" s="58">
        <v>214.44</v>
      </c>
      <c r="E347" s="58">
        <v>201.37</v>
      </c>
      <c r="F347" s="58">
        <v>427.48</v>
      </c>
      <c r="G347">
        <v>3.01</v>
      </c>
      <c r="H347">
        <v>0.34</v>
      </c>
      <c r="I347">
        <v>14.18</v>
      </c>
      <c r="J347">
        <v>0.08</v>
      </c>
      <c r="K347">
        <v>0.03</v>
      </c>
      <c r="L347">
        <v>16.579999999999998</v>
      </c>
      <c r="M347">
        <v>0.08</v>
      </c>
      <c r="N347">
        <v>0.22</v>
      </c>
      <c r="O347">
        <v>17.100000000000001</v>
      </c>
      <c r="P347">
        <v>0.41</v>
      </c>
      <c r="Q347">
        <v>2.69</v>
      </c>
      <c r="R347">
        <v>12.06</v>
      </c>
      <c r="S347">
        <v>0.09</v>
      </c>
      <c r="T347">
        <v>0.15</v>
      </c>
      <c r="U347">
        <v>18.86</v>
      </c>
      <c r="V347">
        <v>0.68</v>
      </c>
      <c r="W347">
        <v>0.02</v>
      </c>
      <c r="X347">
        <v>18.79</v>
      </c>
    </row>
    <row r="348" spans="1:24">
      <c r="A348" s="44" t="s">
        <v>877</v>
      </c>
      <c r="B348" s="54" t="s">
        <v>878</v>
      </c>
      <c r="C348" s="44">
        <v>12</v>
      </c>
      <c r="D348" s="58">
        <v>2956.64</v>
      </c>
      <c r="E348" s="58">
        <v>1032.01</v>
      </c>
      <c r="F348" s="58">
        <v>1236.31</v>
      </c>
      <c r="G348">
        <v>922.69</v>
      </c>
      <c r="H348">
        <v>13.91</v>
      </c>
      <c r="I348">
        <v>50.43</v>
      </c>
      <c r="J348">
        <v>7.86</v>
      </c>
      <c r="K348">
        <v>0</v>
      </c>
      <c r="L348">
        <v>2.9</v>
      </c>
      <c r="M348">
        <v>7.0000000000000007E-2</v>
      </c>
      <c r="N348">
        <v>0.81</v>
      </c>
      <c r="O348">
        <v>5.0999999999999996</v>
      </c>
      <c r="P348">
        <v>0.1</v>
      </c>
      <c r="Q348">
        <v>0.8</v>
      </c>
      <c r="R348">
        <v>0</v>
      </c>
      <c r="S348">
        <v>0</v>
      </c>
      <c r="T348">
        <v>0.14000000000000001</v>
      </c>
      <c r="U348">
        <v>0</v>
      </c>
      <c r="V348">
        <v>0</v>
      </c>
      <c r="W348">
        <v>0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3325.13</v>
      </c>
      <c r="E349" s="58">
        <v>5181.16</v>
      </c>
      <c r="F349" s="58">
        <v>7635.54</v>
      </c>
      <c r="G349">
        <v>270.92</v>
      </c>
      <c r="H349">
        <v>14.88</v>
      </c>
      <c r="I349" s="58">
        <v>702.35</v>
      </c>
      <c r="J349">
        <v>81.91</v>
      </c>
      <c r="K349">
        <v>5.6</v>
      </c>
      <c r="L349" s="58">
        <v>354.03</v>
      </c>
      <c r="M349">
        <v>185.15</v>
      </c>
      <c r="N349">
        <v>9</v>
      </c>
      <c r="O349" s="58">
        <v>829.21</v>
      </c>
      <c r="P349">
        <v>87.21</v>
      </c>
      <c r="Q349">
        <v>76.47</v>
      </c>
      <c r="R349" s="58">
        <v>420</v>
      </c>
      <c r="S349">
        <v>100.09</v>
      </c>
      <c r="T349">
        <v>86.27</v>
      </c>
      <c r="U349" s="58">
        <v>695.86</v>
      </c>
      <c r="V349">
        <v>123.17</v>
      </c>
      <c r="W349">
        <v>29.53</v>
      </c>
      <c r="X349" s="58">
        <v>815.86</v>
      </c>
    </row>
    <row r="350" spans="1:24">
      <c r="A350" s="44" t="s">
        <v>830</v>
      </c>
      <c r="B350" s="54" t="s">
        <v>853</v>
      </c>
      <c r="C350" s="44">
        <v>12</v>
      </c>
      <c r="D350" s="58">
        <v>64.290000000000006</v>
      </c>
      <c r="E350" s="58">
        <v>58.12</v>
      </c>
      <c r="F350" s="58">
        <v>160.94999999999999</v>
      </c>
      <c r="G350">
        <v>1.95</v>
      </c>
      <c r="H350">
        <v>0.22</v>
      </c>
      <c r="I350">
        <v>0.02</v>
      </c>
      <c r="J350">
        <v>0.01</v>
      </c>
      <c r="K350">
        <v>0</v>
      </c>
      <c r="L350">
        <v>0</v>
      </c>
      <c r="M350">
        <v>0</v>
      </c>
      <c r="N350">
        <v>0.33</v>
      </c>
      <c r="O350">
        <v>0</v>
      </c>
      <c r="P350">
        <v>1.44</v>
      </c>
      <c r="Q350">
        <v>0</v>
      </c>
      <c r="R350">
        <v>0</v>
      </c>
      <c r="S350">
        <v>0.01</v>
      </c>
      <c r="T350">
        <v>0</v>
      </c>
      <c r="U350">
        <v>0</v>
      </c>
      <c r="V350">
        <v>0.04</v>
      </c>
      <c r="W350">
        <v>0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3.75</v>
      </c>
      <c r="E351">
        <v>9.23</v>
      </c>
      <c r="F351">
        <v>11.52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0.61</v>
      </c>
      <c r="O351">
        <v>0</v>
      </c>
      <c r="P351">
        <v>0.05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1618.36</v>
      </c>
      <c r="E352" s="58">
        <v>1234.47</v>
      </c>
      <c r="F352" s="58">
        <v>995.7</v>
      </c>
      <c r="G352">
        <v>22.51</v>
      </c>
      <c r="H352">
        <v>55.07</v>
      </c>
      <c r="I352">
        <v>91.59</v>
      </c>
      <c r="J352">
        <v>14.27</v>
      </c>
      <c r="K352">
        <v>0.51</v>
      </c>
      <c r="L352">
        <v>10.53</v>
      </c>
      <c r="M352">
        <v>60.29</v>
      </c>
      <c r="N352">
        <v>97.51</v>
      </c>
      <c r="O352">
        <v>33.36</v>
      </c>
      <c r="P352">
        <v>0.27</v>
      </c>
      <c r="Q352">
        <v>0.02</v>
      </c>
      <c r="R352">
        <v>11.27</v>
      </c>
      <c r="S352">
        <v>13.28</v>
      </c>
      <c r="T352">
        <v>59.52</v>
      </c>
      <c r="U352">
        <v>9.68</v>
      </c>
      <c r="V352">
        <v>18.149999999999999</v>
      </c>
      <c r="W352">
        <v>2.7</v>
      </c>
      <c r="X352">
        <v>29.16</v>
      </c>
    </row>
    <row r="353" spans="1:24">
      <c r="A353" s="44" t="s">
        <v>833</v>
      </c>
      <c r="B353" s="54" t="s">
        <v>856</v>
      </c>
      <c r="C353" s="44">
        <v>12</v>
      </c>
      <c r="D353" s="58">
        <v>16.46</v>
      </c>
      <c r="E353">
        <v>18.71</v>
      </c>
      <c r="F353">
        <v>45.48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0.01</v>
      </c>
      <c r="T353">
        <v>0</v>
      </c>
      <c r="U353">
        <v>0</v>
      </c>
      <c r="V353">
        <v>0.01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21.16</v>
      </c>
      <c r="E354">
        <v>27.97</v>
      </c>
      <c r="F354">
        <v>77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1731.21</v>
      </c>
      <c r="E355" s="58">
        <v>1582.76</v>
      </c>
      <c r="F355" s="58">
        <v>1839.97</v>
      </c>
      <c r="G355">
        <v>82.19</v>
      </c>
      <c r="H355">
        <v>56.5</v>
      </c>
      <c r="I355" s="58">
        <v>197.83</v>
      </c>
      <c r="J355">
        <v>74.3</v>
      </c>
      <c r="K355">
        <v>214.15</v>
      </c>
      <c r="L355" s="58">
        <v>236.36</v>
      </c>
      <c r="M355">
        <v>70.42</v>
      </c>
      <c r="N355">
        <v>3.35</v>
      </c>
      <c r="O355" s="58">
        <v>135.66999999999999</v>
      </c>
      <c r="P355">
        <v>9.89</v>
      </c>
      <c r="Q355">
        <v>6.6</v>
      </c>
      <c r="R355" s="58">
        <v>76.39</v>
      </c>
      <c r="S355">
        <v>11.37</v>
      </c>
      <c r="T355">
        <v>66.13</v>
      </c>
      <c r="U355" s="58">
        <v>81.47</v>
      </c>
      <c r="V355">
        <v>25.01</v>
      </c>
      <c r="W355">
        <v>17.28</v>
      </c>
      <c r="X355" s="58">
        <v>148.4</v>
      </c>
    </row>
    <row r="356" spans="1:24">
      <c r="A356" s="44" t="s">
        <v>836</v>
      </c>
      <c r="B356" s="54" t="s">
        <v>858</v>
      </c>
      <c r="C356" s="44">
        <v>12</v>
      </c>
      <c r="D356">
        <v>5.24</v>
      </c>
      <c r="E356">
        <v>5.56</v>
      </c>
      <c r="F356">
        <v>8.27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126.08</v>
      </c>
      <c r="E357">
        <v>39.58</v>
      </c>
      <c r="F357">
        <v>41.99</v>
      </c>
      <c r="G357">
        <v>0.03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0.01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0.02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3.11</v>
      </c>
      <c r="E358">
        <v>5.96</v>
      </c>
      <c r="F358">
        <v>7.47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17.440000000000001</v>
      </c>
      <c r="E359" s="58">
        <v>21.03</v>
      </c>
      <c r="F359">
        <v>47.35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1050.6099999999999</v>
      </c>
      <c r="E360">
        <v>378.97</v>
      </c>
      <c r="F360">
        <v>466.92</v>
      </c>
      <c r="G360">
        <v>329.8</v>
      </c>
      <c r="H360">
        <v>6.8</v>
      </c>
      <c r="I360">
        <v>19.72</v>
      </c>
      <c r="J360">
        <v>12.15</v>
      </c>
      <c r="K360">
        <v>3.97</v>
      </c>
      <c r="L360">
        <v>5.45</v>
      </c>
      <c r="M360">
        <v>5.29</v>
      </c>
      <c r="N360">
        <v>3.19</v>
      </c>
      <c r="O360">
        <v>0</v>
      </c>
      <c r="P360">
        <v>6.38</v>
      </c>
      <c r="Q360">
        <v>7.64</v>
      </c>
      <c r="R360">
        <v>0.3</v>
      </c>
      <c r="S360">
        <v>0.04</v>
      </c>
      <c r="T360">
        <v>0.52</v>
      </c>
      <c r="U360">
        <v>0</v>
      </c>
      <c r="V360">
        <v>0.68</v>
      </c>
      <c r="W360">
        <v>1.9</v>
      </c>
      <c r="X360">
        <v>0</v>
      </c>
    </row>
    <row r="361" spans="1:24">
      <c r="A361" s="44" t="s">
        <v>864</v>
      </c>
      <c r="B361" s="54" t="s">
        <v>872</v>
      </c>
      <c r="C361" s="44">
        <v>12</v>
      </c>
      <c r="D361" s="58">
        <v>488.92</v>
      </c>
      <c r="E361" s="58">
        <v>191.97</v>
      </c>
      <c r="F361">
        <v>202.89</v>
      </c>
      <c r="G361">
        <v>291.48</v>
      </c>
      <c r="H361">
        <v>5.31</v>
      </c>
      <c r="I361">
        <v>15.03</v>
      </c>
      <c r="J361">
        <v>4.0999999999999996</v>
      </c>
      <c r="K361">
        <v>0.47</v>
      </c>
      <c r="L361">
        <v>0.5</v>
      </c>
      <c r="M361">
        <v>7.0000000000000007E-2</v>
      </c>
      <c r="N361">
        <v>3.22</v>
      </c>
      <c r="O361">
        <v>0</v>
      </c>
      <c r="P361">
        <v>2.09</v>
      </c>
      <c r="Q361">
        <v>0.63</v>
      </c>
      <c r="R361">
        <v>0.01</v>
      </c>
      <c r="S361">
        <v>0</v>
      </c>
      <c r="T361">
        <v>0.52</v>
      </c>
      <c r="U361">
        <v>0</v>
      </c>
      <c r="V361">
        <v>0</v>
      </c>
      <c r="W361">
        <v>0</v>
      </c>
      <c r="X361">
        <v>0</v>
      </c>
    </row>
    <row r="362" spans="1:24">
      <c r="A362" s="44" t="s">
        <v>865</v>
      </c>
      <c r="B362" s="54" t="s">
        <v>873</v>
      </c>
      <c r="C362" s="44">
        <v>12</v>
      </c>
      <c r="D362" s="58">
        <v>2155.58</v>
      </c>
      <c r="E362" s="58">
        <v>2084.2399999999998</v>
      </c>
      <c r="F362" s="58">
        <v>2735.27</v>
      </c>
      <c r="G362">
        <v>249.55</v>
      </c>
      <c r="H362">
        <v>14.1</v>
      </c>
      <c r="I362" s="58">
        <v>210.04</v>
      </c>
      <c r="J362">
        <v>45.25</v>
      </c>
      <c r="K362">
        <v>36.380000000000003</v>
      </c>
      <c r="L362" s="58">
        <v>321.68</v>
      </c>
      <c r="M362">
        <v>12.66</v>
      </c>
      <c r="N362">
        <v>16.93</v>
      </c>
      <c r="O362" s="58">
        <v>213.22</v>
      </c>
      <c r="P362">
        <v>14.23</v>
      </c>
      <c r="Q362">
        <v>17.010000000000002</v>
      </c>
      <c r="R362" s="58">
        <v>115.49</v>
      </c>
      <c r="S362">
        <v>13.13</v>
      </c>
      <c r="T362">
        <v>17.329999999999998</v>
      </c>
      <c r="U362" s="58">
        <v>180.3</v>
      </c>
      <c r="V362">
        <v>37.65</v>
      </c>
      <c r="W362">
        <v>29.2</v>
      </c>
      <c r="X362" s="58">
        <v>236.67</v>
      </c>
    </row>
    <row r="363" spans="1:24">
      <c r="A363" s="44" t="s">
        <v>866</v>
      </c>
      <c r="B363" s="54" t="s">
        <v>874</v>
      </c>
      <c r="C363" s="44">
        <v>12</v>
      </c>
      <c r="D363" s="58">
        <v>1006.31</v>
      </c>
      <c r="E363" s="58">
        <v>716.37</v>
      </c>
      <c r="F363" s="58">
        <v>876.31</v>
      </c>
      <c r="G363">
        <v>118.55</v>
      </c>
      <c r="H363">
        <v>6.31</v>
      </c>
      <c r="I363" s="58">
        <v>103.33</v>
      </c>
      <c r="J363">
        <v>14.25</v>
      </c>
      <c r="K363">
        <v>15.75</v>
      </c>
      <c r="L363" s="58">
        <v>122.8</v>
      </c>
      <c r="M363">
        <v>1.99</v>
      </c>
      <c r="N363">
        <v>3.73</v>
      </c>
      <c r="O363" s="58">
        <v>83.21</v>
      </c>
      <c r="P363">
        <v>3.86</v>
      </c>
      <c r="Q363">
        <v>3.62</v>
      </c>
      <c r="R363" s="58">
        <v>87.58</v>
      </c>
      <c r="S363">
        <v>1.78</v>
      </c>
      <c r="T363">
        <v>3.66</v>
      </c>
      <c r="U363" s="58">
        <v>50.82</v>
      </c>
      <c r="V363">
        <v>8.1999999999999993</v>
      </c>
      <c r="W363">
        <v>2.25</v>
      </c>
      <c r="X363" s="58">
        <v>74.59</v>
      </c>
    </row>
    <row r="364" spans="1:24">
      <c r="A364" s="44" t="s">
        <v>867</v>
      </c>
      <c r="B364" s="54" t="s">
        <v>875</v>
      </c>
      <c r="C364" s="44">
        <v>12</v>
      </c>
      <c r="D364" s="58">
        <v>269.55</v>
      </c>
      <c r="E364">
        <v>196.04</v>
      </c>
      <c r="F364">
        <v>298.77</v>
      </c>
      <c r="G364">
        <v>28.85</v>
      </c>
      <c r="H364">
        <v>0.16</v>
      </c>
      <c r="I364">
        <v>0.12</v>
      </c>
      <c r="J364">
        <v>1.1200000000000001</v>
      </c>
      <c r="K364">
        <v>0.84</v>
      </c>
      <c r="L364">
        <v>0</v>
      </c>
      <c r="M364">
        <v>0.14000000000000001</v>
      </c>
      <c r="N364">
        <v>0.28999999999999998</v>
      </c>
      <c r="O364">
        <v>0</v>
      </c>
      <c r="P364">
        <v>2.61</v>
      </c>
      <c r="Q364">
        <v>1.58</v>
      </c>
      <c r="R364">
        <v>0</v>
      </c>
      <c r="S364">
        <v>0.47</v>
      </c>
      <c r="T364">
        <v>0.53</v>
      </c>
      <c r="U364">
        <v>0</v>
      </c>
      <c r="V364">
        <v>0.17</v>
      </c>
      <c r="W364">
        <v>1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20260213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20260611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46066</v>
      </c>
      <c r="B15" s="29">
        <v>4414958.95</v>
      </c>
      <c r="C15" s="29">
        <v>3498.91</v>
      </c>
      <c r="D15" s="29">
        <v>606560.23</v>
      </c>
      <c r="E15" s="29">
        <v>-292.77</v>
      </c>
      <c r="F15" s="29">
        <v>1894712.39</v>
      </c>
      <c r="G15" s="29">
        <v>1891.38</v>
      </c>
      <c r="H15" s="29">
        <v>284866.17</v>
      </c>
      <c r="I15" s="29">
        <v>177.44</v>
      </c>
      <c r="J15" s="29">
        <v>40715.53</v>
      </c>
      <c r="K15" s="28">
        <v>307.5</v>
      </c>
      <c r="L15" s="29">
        <v>263408.67</v>
      </c>
      <c r="M15" s="30">
        <v>121.59</v>
      </c>
      <c r="N15" s="29">
        <v>241434.4</v>
      </c>
      <c r="O15" s="29">
        <v>-296.48</v>
      </c>
      <c r="P15" s="29">
        <v>212468.79</v>
      </c>
      <c r="Q15" s="30">
        <v>78.790000000000006</v>
      </c>
      <c r="R15" s="29">
        <v>142685.01</v>
      </c>
      <c r="S15" s="28">
        <v>-261.2</v>
      </c>
      <c r="T15" s="29">
        <v>8981.33</v>
      </c>
      <c r="U15" s="30">
        <v>25.85</v>
      </c>
      <c r="V15" s="29">
        <v>97714.4</v>
      </c>
      <c r="W15" s="29">
        <v>-204.27</v>
      </c>
      <c r="X15" s="29">
        <v>1801822.79</v>
      </c>
      <c r="Y15" s="29">
        <v>2638.45</v>
      </c>
      <c r="Z15" s="29">
        <v>50967.57</v>
      </c>
      <c r="AA15" s="30">
        <v>-95.52</v>
      </c>
      <c r="AB15" s="29">
        <v>227748.26</v>
      </c>
      <c r="AC15" s="30">
        <v>-528.11</v>
      </c>
      <c r="AD15" s="29">
        <v>21422.86</v>
      </c>
      <c r="AE15" s="30">
        <v>77.819999999999993</v>
      </c>
      <c r="AF15" s="29">
        <v>24799.87</v>
      </c>
      <c r="AG15" s="30">
        <v>21.43</v>
      </c>
      <c r="AH15" s="29">
        <v>194954.3</v>
      </c>
      <c r="AI15" s="29">
        <v>-218.41</v>
      </c>
      <c r="AJ15" s="29">
        <v>126904.96000000001</v>
      </c>
      <c r="AK15" s="29">
        <v>-190.24</v>
      </c>
      <c r="AL15" s="29">
        <v>92378.71</v>
      </c>
      <c r="AM15" s="29">
        <v>23.72</v>
      </c>
      <c r="AN15" s="29">
        <v>168978.32</v>
      </c>
      <c r="AO15" s="29">
        <v>-277.83999999999997</v>
      </c>
      <c r="AP15" s="29">
        <v>108037.75</v>
      </c>
      <c r="AQ15" s="30">
        <v>448.03</v>
      </c>
      <c r="AR15" s="29">
        <v>26436.55</v>
      </c>
      <c r="AS15" s="30">
        <v>77.44</v>
      </c>
      <c r="AT15" s="29">
        <v>85760.85</v>
      </c>
      <c r="AU15" s="30">
        <v>-2.15</v>
      </c>
      <c r="AV15" s="29">
        <v>52315.8</v>
      </c>
      <c r="AW15" s="30">
        <v>80.3</v>
      </c>
      <c r="AX15" s="29">
        <v>47664.69</v>
      </c>
      <c r="AY15" s="30">
        <v>-2.88</v>
      </c>
      <c r="AZ15" s="28">
        <v>1923003.43</v>
      </c>
      <c r="BA15" s="29">
        <v>2694.09</v>
      </c>
      <c r="BB15" s="29">
        <v>98471.73</v>
      </c>
      <c r="BC15" s="30">
        <v>-135.66999999999999</v>
      </c>
      <c r="BD15" s="29">
        <v>47496.6</v>
      </c>
      <c r="BE15" s="30">
        <v>-12.57</v>
      </c>
      <c r="BF15" s="29"/>
      <c r="BG15" s="29"/>
      <c r="BH15" s="29">
        <v>85869.54</v>
      </c>
      <c r="BI15" s="30">
        <v>302.13</v>
      </c>
      <c r="BJ15" s="29">
        <v>118721.67</v>
      </c>
      <c r="BK15" s="30">
        <v>38.74</v>
      </c>
      <c r="BL15" s="29">
        <v>50719.06</v>
      </c>
      <c r="BM15" s="30">
        <v>-6.42</v>
      </c>
      <c r="BN15" s="29">
        <v>46733.62</v>
      </c>
      <c r="BO15" s="30">
        <v>131.49</v>
      </c>
      <c r="BP15" s="29">
        <v>59677.84</v>
      </c>
      <c r="BQ15" s="30">
        <v>18.899999999999999</v>
      </c>
      <c r="BR15" s="29">
        <v>239957.91</v>
      </c>
      <c r="BS15" s="29">
        <v>803.11</v>
      </c>
      <c r="BT15" s="29">
        <v>1838570.13</v>
      </c>
      <c r="BU15" s="29">
        <v>2554.84</v>
      </c>
      <c r="BV15" s="29">
        <v>348369.66</v>
      </c>
      <c r="BW15" s="30">
        <v>-294.72000000000003</v>
      </c>
      <c r="BX15" s="29">
        <v>80219.44</v>
      </c>
      <c r="BY15" s="30">
        <v>195.32</v>
      </c>
      <c r="BZ15" s="29">
        <v>261357.03</v>
      </c>
      <c r="CA15" s="29">
        <v>-254.11</v>
      </c>
      <c r="CB15" s="29">
        <v>14909.33</v>
      </c>
      <c r="CC15" s="30">
        <v>13.29</v>
      </c>
      <c r="CD15" s="29">
        <v>38046.97</v>
      </c>
      <c r="CE15" s="30">
        <v>135.43</v>
      </c>
      <c r="CF15" s="29">
        <v>25968.09</v>
      </c>
      <c r="CG15" s="30">
        <v>-1.35</v>
      </c>
      <c r="CH15" s="29">
        <v>73263.360000000001</v>
      </c>
      <c r="CI15" s="30">
        <v>36.799999999999997</v>
      </c>
      <c r="CJ15" s="29">
        <v>398786.81</v>
      </c>
      <c r="CK15" s="30">
        <v>189.79</v>
      </c>
      <c r="CL15" s="29">
        <v>253410.01</v>
      </c>
      <c r="CM15" s="30">
        <v>-519.26</v>
      </c>
      <c r="CN15" s="29">
        <v>124619.94</v>
      </c>
      <c r="CO15" s="30">
        <v>-96.24</v>
      </c>
      <c r="CP15" s="29">
        <v>99107.31</v>
      </c>
      <c r="CQ15" s="30">
        <v>-133.34</v>
      </c>
      <c r="CR15" s="29">
        <v>177949.5</v>
      </c>
      <c r="CS15" s="29">
        <v>-327.83</v>
      </c>
      <c r="CT15" s="29">
        <v>93452.5</v>
      </c>
      <c r="CU15" s="30">
        <v>-26.68</v>
      </c>
      <c r="CV15" s="29">
        <v>1838570.13</v>
      </c>
      <c r="CW15" s="29">
        <v>2554.84</v>
      </c>
      <c r="CX15" s="29">
        <v>195140.85</v>
      </c>
      <c r="CY15" s="29">
        <v>-53.23</v>
      </c>
      <c r="CZ15" s="29">
        <v>16772.2</v>
      </c>
      <c r="DA15" s="30">
        <v>21.35</v>
      </c>
      <c r="DB15" s="29">
        <v>47496.6</v>
      </c>
      <c r="DC15" s="30">
        <v>-12.57</v>
      </c>
      <c r="DD15" s="29">
        <v>8981.33</v>
      </c>
      <c r="DE15" s="30">
        <v>25.85</v>
      </c>
      <c r="DF15" s="29">
        <v>59831.24</v>
      </c>
      <c r="DG15" s="30">
        <v>132.96</v>
      </c>
      <c r="DH15" s="29">
        <v>29225.62</v>
      </c>
      <c r="DI15" s="30">
        <v>119.53</v>
      </c>
      <c r="DJ15" s="29">
        <v>560091.07999999996</v>
      </c>
      <c r="DK15" s="29">
        <v>395.8</v>
      </c>
      <c r="DL15" s="29">
        <v>94567.39</v>
      </c>
      <c r="DM15" s="29">
        <v>-106.43</v>
      </c>
      <c r="DN15" s="29">
        <v>1838570.13</v>
      </c>
      <c r="DO15" s="29">
        <v>2554.84</v>
      </c>
      <c r="DP15" s="29">
        <v>80022.06</v>
      </c>
      <c r="DQ15" s="30">
        <v>-110.1</v>
      </c>
      <c r="DR15" s="29">
        <v>42435.519999999997</v>
      </c>
      <c r="DS15" s="30">
        <v>354.45</v>
      </c>
      <c r="DT15" s="28">
        <v>142685.01</v>
      </c>
      <c r="DU15" s="28">
        <v>-261.2</v>
      </c>
      <c r="DV15" s="29">
        <v>35088.21</v>
      </c>
      <c r="DW15" s="30">
        <v>-66.48</v>
      </c>
      <c r="DX15" s="29">
        <v>97714.4</v>
      </c>
      <c r="DY15" s="30">
        <v>-204.27</v>
      </c>
      <c r="DZ15" s="29">
        <v>10691.93</v>
      </c>
      <c r="EA15" s="30">
        <v>-18.079999999999998</v>
      </c>
      <c r="EB15" s="29">
        <v>15041.66</v>
      </c>
      <c r="EC15" s="30">
        <v>54.32</v>
      </c>
      <c r="ED15" s="29">
        <v>10692.4</v>
      </c>
      <c r="EE15" s="30">
        <v>16.79</v>
      </c>
      <c r="EF15" s="29">
        <v>262734.49</v>
      </c>
      <c r="EG15" s="30">
        <v>298.38</v>
      </c>
      <c r="EH15" s="29">
        <v>184554.35</v>
      </c>
      <c r="EI15" s="30">
        <v>-3.73</v>
      </c>
      <c r="EJ15" s="29">
        <v>101160.01</v>
      </c>
      <c r="EK15" s="30">
        <v>293.67</v>
      </c>
      <c r="EL15" s="29">
        <v>40554.94</v>
      </c>
      <c r="EM15" s="30">
        <v>127.15</v>
      </c>
      <c r="EN15" s="29">
        <v>42435.519999999997</v>
      </c>
      <c r="EO15" s="30">
        <v>354.45</v>
      </c>
      <c r="EP15" s="29">
        <v>139919.74</v>
      </c>
      <c r="EQ15" s="29">
        <v>-293</v>
      </c>
      <c r="ER15" s="29">
        <v>12431.4</v>
      </c>
      <c r="ES15" s="29">
        <v>14.56</v>
      </c>
      <c r="ET15" s="29">
        <v>108037.75</v>
      </c>
      <c r="EU15" s="30">
        <v>448.03</v>
      </c>
      <c r="EV15" s="29">
        <v>50967.57</v>
      </c>
      <c r="EW15" s="30">
        <v>-95.52</v>
      </c>
      <c r="EX15" s="29">
        <v>48139.74</v>
      </c>
      <c r="EY15" s="30">
        <v>-37.82</v>
      </c>
    </row>
    <row r="16" spans="1:255">
      <c r="A16" s="27">
        <v>46072</v>
      </c>
      <c r="B16" s="29">
        <v>4551353.87</v>
      </c>
      <c r="C16" s="29">
        <v>2127.33</v>
      </c>
      <c r="D16" s="29">
        <v>636295.35</v>
      </c>
      <c r="E16" s="29">
        <v>329.56</v>
      </c>
      <c r="F16" s="29">
        <v>1956986.18</v>
      </c>
      <c r="G16" s="29">
        <v>631.59</v>
      </c>
      <c r="H16" s="29">
        <v>299276.27</v>
      </c>
      <c r="I16" s="30">
        <v>559.73</v>
      </c>
      <c r="J16" s="29">
        <v>41383.339999999997</v>
      </c>
      <c r="K16" s="30">
        <v>224.75</v>
      </c>
      <c r="L16" s="29">
        <v>276737.09999999998</v>
      </c>
      <c r="M16" s="30">
        <v>510.73</v>
      </c>
      <c r="N16" s="29">
        <v>248691.79</v>
      </c>
      <c r="O16" s="29">
        <v>89.97</v>
      </c>
      <c r="P16" s="29">
        <v>218512.23</v>
      </c>
      <c r="Q16" s="30">
        <v>229.49</v>
      </c>
      <c r="R16" s="29">
        <v>144044.56</v>
      </c>
      <c r="S16" s="29">
        <v>-271.14999999999998</v>
      </c>
      <c r="T16" s="29">
        <v>9186.7099999999991</v>
      </c>
      <c r="U16" s="30">
        <v>20.99</v>
      </c>
      <c r="V16" s="29">
        <v>103344.57</v>
      </c>
      <c r="W16" s="29">
        <v>-13.12</v>
      </c>
      <c r="X16" s="29">
        <v>1868026.25</v>
      </c>
      <c r="Y16" s="29">
        <v>1714.51</v>
      </c>
      <c r="Z16" s="29">
        <v>51674.1</v>
      </c>
      <c r="AA16" s="30">
        <v>-110.34</v>
      </c>
      <c r="AB16" s="29">
        <v>227178.61</v>
      </c>
      <c r="AC16" s="30">
        <v>-651.47</v>
      </c>
      <c r="AD16" s="29">
        <v>22263.08</v>
      </c>
      <c r="AE16" s="30">
        <v>72.819999999999993</v>
      </c>
      <c r="AF16" s="29">
        <v>26348.31</v>
      </c>
      <c r="AG16" s="30">
        <v>18.53</v>
      </c>
      <c r="AH16" s="29">
        <v>206153.86</v>
      </c>
      <c r="AI16" s="29">
        <v>-23.02</v>
      </c>
      <c r="AJ16" s="29">
        <v>128996.15</v>
      </c>
      <c r="AK16" s="29">
        <v>-152.5</v>
      </c>
      <c r="AL16" s="28">
        <v>94808.94</v>
      </c>
      <c r="AM16" s="29">
        <v>84.65</v>
      </c>
      <c r="AN16" s="29">
        <v>174216.46</v>
      </c>
      <c r="AO16" s="29">
        <v>68.66</v>
      </c>
      <c r="AP16" s="29">
        <v>110522.34</v>
      </c>
      <c r="AQ16" s="30">
        <v>226.16</v>
      </c>
      <c r="AR16" s="29">
        <v>26542.29</v>
      </c>
      <c r="AS16" s="30">
        <v>87.27</v>
      </c>
      <c r="AT16" s="29">
        <v>86537.919999999998</v>
      </c>
      <c r="AU16" s="30">
        <v>22.46</v>
      </c>
      <c r="AV16" s="29">
        <v>52397.73</v>
      </c>
      <c r="AW16" s="30">
        <v>82.83</v>
      </c>
      <c r="AX16" s="29">
        <v>49841.85</v>
      </c>
      <c r="AY16" s="30">
        <v>46.82</v>
      </c>
      <c r="AZ16" s="28">
        <v>1996641.31</v>
      </c>
      <c r="BA16" s="29">
        <v>1874.02</v>
      </c>
      <c r="BB16" s="29">
        <v>100154.68</v>
      </c>
      <c r="BC16" s="30">
        <v>-162.08000000000001</v>
      </c>
      <c r="BD16" s="29">
        <v>49333.98</v>
      </c>
      <c r="BE16" s="30">
        <v>-0.28000000000000003</v>
      </c>
      <c r="BF16" s="29"/>
      <c r="BG16" s="29"/>
      <c r="BH16" s="29">
        <v>90925.38</v>
      </c>
      <c r="BI16" s="30">
        <v>331.76</v>
      </c>
      <c r="BJ16" s="29">
        <v>124496.46</v>
      </c>
      <c r="BK16" s="30">
        <v>250.72</v>
      </c>
      <c r="BL16" s="29">
        <v>50957.46</v>
      </c>
      <c r="BM16" s="30">
        <v>-15.64</v>
      </c>
      <c r="BN16" s="29">
        <v>48205.53</v>
      </c>
      <c r="BO16" s="30">
        <v>175.05</v>
      </c>
      <c r="BP16" s="29">
        <v>61971.54</v>
      </c>
      <c r="BQ16" s="30">
        <v>79.010000000000005</v>
      </c>
      <c r="BR16" s="29">
        <v>245615.92</v>
      </c>
      <c r="BS16" s="29">
        <v>298.11</v>
      </c>
      <c r="BT16" s="29">
        <v>1906445.34</v>
      </c>
      <c r="BU16" s="29">
        <v>1690.1</v>
      </c>
      <c r="BV16" s="29">
        <v>354875.89</v>
      </c>
      <c r="BW16" s="30">
        <v>-486.07</v>
      </c>
      <c r="BX16" s="29">
        <v>83188.08</v>
      </c>
      <c r="BY16" s="30">
        <v>210.2</v>
      </c>
      <c r="BZ16" s="29">
        <v>269025.40999999997</v>
      </c>
      <c r="CA16" s="29">
        <v>153.31</v>
      </c>
      <c r="CB16" s="29">
        <v>14849.16</v>
      </c>
      <c r="CC16" s="30">
        <v>36.83</v>
      </c>
      <c r="CD16" s="29">
        <v>38833.67</v>
      </c>
      <c r="CE16" s="30">
        <v>128.41</v>
      </c>
      <c r="CF16" s="29">
        <v>25853.78</v>
      </c>
      <c r="CG16" s="30">
        <v>26.89</v>
      </c>
      <c r="CH16" s="29">
        <v>73496.08</v>
      </c>
      <c r="CI16" s="30">
        <v>40.83</v>
      </c>
      <c r="CJ16" s="29">
        <v>414464.61</v>
      </c>
      <c r="CK16" s="30">
        <v>578.52</v>
      </c>
      <c r="CL16" s="29">
        <v>253284.08</v>
      </c>
      <c r="CM16" s="30">
        <v>-661.14</v>
      </c>
      <c r="CN16" s="28">
        <v>136869.28</v>
      </c>
      <c r="CO16" s="30">
        <v>-440.29</v>
      </c>
      <c r="CP16" s="29">
        <v>100790.64</v>
      </c>
      <c r="CQ16" s="30">
        <v>-159.13999999999999</v>
      </c>
      <c r="CR16" s="29">
        <v>180361.23</v>
      </c>
      <c r="CS16" s="29">
        <v>-290.69</v>
      </c>
      <c r="CT16" s="29">
        <v>98925.98</v>
      </c>
      <c r="CU16" s="30">
        <v>24.49</v>
      </c>
      <c r="CV16" s="29">
        <v>1906445.34</v>
      </c>
      <c r="CW16" s="29">
        <v>1690.1</v>
      </c>
      <c r="CX16" s="29">
        <v>203496.01</v>
      </c>
      <c r="CY16" s="29">
        <v>92.49</v>
      </c>
      <c r="CZ16" s="29">
        <v>17600.810000000001</v>
      </c>
      <c r="DA16" s="30">
        <v>31.97</v>
      </c>
      <c r="DB16" s="29">
        <v>49333.98</v>
      </c>
      <c r="DC16" s="30">
        <v>-0.28000000000000003</v>
      </c>
      <c r="DD16" s="29">
        <v>9186.7099999999991</v>
      </c>
      <c r="DE16" s="30">
        <v>20.99</v>
      </c>
      <c r="DF16" s="29">
        <v>62097.64</v>
      </c>
      <c r="DG16" s="30">
        <v>128.12</v>
      </c>
      <c r="DH16" s="29">
        <v>30003.54</v>
      </c>
      <c r="DI16" s="30">
        <v>121.31</v>
      </c>
      <c r="DJ16" s="28">
        <v>584093.39</v>
      </c>
      <c r="DK16" s="29">
        <v>388.22</v>
      </c>
      <c r="DL16" s="29">
        <v>106396.59</v>
      </c>
      <c r="DM16" s="30">
        <v>-426.09</v>
      </c>
      <c r="DN16" s="29">
        <v>1906445.34</v>
      </c>
      <c r="DO16" s="29">
        <v>1690.1</v>
      </c>
      <c r="DP16" s="29">
        <v>84157.89</v>
      </c>
      <c r="DQ16" s="30">
        <v>49.68</v>
      </c>
      <c r="DR16" s="29">
        <v>43185.35</v>
      </c>
      <c r="DS16" s="30">
        <v>248.05</v>
      </c>
      <c r="DT16" s="29">
        <v>144044.56</v>
      </c>
      <c r="DU16" s="29">
        <v>-271.14999999999998</v>
      </c>
      <c r="DV16" s="29">
        <v>36150.519999999997</v>
      </c>
      <c r="DW16" s="30">
        <v>-19.27</v>
      </c>
      <c r="DX16" s="29">
        <v>103344.57</v>
      </c>
      <c r="DY16" s="30">
        <v>-13.12</v>
      </c>
      <c r="DZ16" s="29">
        <v>10986.31</v>
      </c>
      <c r="EA16" s="30">
        <v>-12.33</v>
      </c>
      <c r="EB16" s="29">
        <v>15209.75</v>
      </c>
      <c r="EC16" s="30">
        <v>25.11</v>
      </c>
      <c r="ED16" s="29">
        <v>10940.22</v>
      </c>
      <c r="EE16" s="30">
        <v>31.29</v>
      </c>
      <c r="EF16" s="29">
        <v>270789.08</v>
      </c>
      <c r="EG16" s="30">
        <v>442.1</v>
      </c>
      <c r="EH16" s="29">
        <v>186656.39</v>
      </c>
      <c r="EI16" s="30">
        <v>-124.24</v>
      </c>
      <c r="EJ16" s="29">
        <v>101924.31</v>
      </c>
      <c r="EK16" s="30">
        <v>210.96</v>
      </c>
      <c r="EL16" s="29">
        <v>41347.360000000001</v>
      </c>
      <c r="EM16" s="30">
        <v>119.65</v>
      </c>
      <c r="EN16" s="29">
        <v>43185.35</v>
      </c>
      <c r="EO16" s="30">
        <v>248.05</v>
      </c>
      <c r="EP16" s="29">
        <v>143648.44</v>
      </c>
      <c r="EQ16" s="29">
        <v>-369.43</v>
      </c>
      <c r="ER16" s="29">
        <v>12458.75</v>
      </c>
      <c r="ES16" s="29">
        <v>-11.15</v>
      </c>
      <c r="ET16" s="29">
        <v>110522.34</v>
      </c>
      <c r="EU16" s="30">
        <v>226.16</v>
      </c>
      <c r="EV16" s="29">
        <v>51674.1</v>
      </c>
      <c r="EW16" s="30">
        <v>-110.34</v>
      </c>
      <c r="EX16" s="29">
        <v>49116.55</v>
      </c>
      <c r="EY16" s="30">
        <v>-48.8</v>
      </c>
    </row>
    <row r="17" spans="1:155">
      <c r="A17" s="27">
        <v>46073</v>
      </c>
      <c r="B17" s="29">
        <v>4656608.8</v>
      </c>
      <c r="C17" s="29">
        <v>1237.9000000000001</v>
      </c>
      <c r="D17" s="29">
        <v>632336.32999999996</v>
      </c>
      <c r="E17" s="29">
        <v>317.76</v>
      </c>
      <c r="F17" s="29">
        <v>1977038.97</v>
      </c>
      <c r="G17" s="29">
        <v>-1894.43</v>
      </c>
      <c r="H17" s="29">
        <v>299787.09000000003</v>
      </c>
      <c r="I17" s="29">
        <v>597.70000000000005</v>
      </c>
      <c r="J17" s="29">
        <v>40880.69</v>
      </c>
      <c r="K17" s="30">
        <v>190.18</v>
      </c>
      <c r="L17" s="29">
        <v>277443.14</v>
      </c>
      <c r="M17" s="30">
        <v>528.4</v>
      </c>
      <c r="N17" s="29">
        <v>249184.03</v>
      </c>
      <c r="O17" s="29">
        <v>157.1</v>
      </c>
      <c r="P17" s="29">
        <v>217396.79</v>
      </c>
      <c r="Q17" s="30">
        <v>208.07</v>
      </c>
      <c r="R17" s="29">
        <v>144704.5</v>
      </c>
      <c r="S17" s="29">
        <v>-261.12</v>
      </c>
      <c r="T17" s="29">
        <v>9597.84</v>
      </c>
      <c r="U17" s="30">
        <v>25.49</v>
      </c>
      <c r="V17" s="29">
        <v>102444</v>
      </c>
      <c r="W17" s="29">
        <v>-3.24</v>
      </c>
      <c r="X17" s="29">
        <v>1908239.24</v>
      </c>
      <c r="Y17" s="29">
        <v>-40.130000000000003</v>
      </c>
      <c r="Z17" s="29">
        <v>55632.39</v>
      </c>
      <c r="AA17" s="30">
        <v>-139.81</v>
      </c>
      <c r="AB17" s="29">
        <v>233671.74</v>
      </c>
      <c r="AC17" s="30">
        <v>-636.94000000000005</v>
      </c>
      <c r="AD17" s="29">
        <v>22306.83</v>
      </c>
      <c r="AE17" s="30">
        <v>45.02</v>
      </c>
      <c r="AF17" s="29">
        <v>26679.75</v>
      </c>
      <c r="AG17" s="30">
        <v>-5.96</v>
      </c>
      <c r="AH17" s="29">
        <v>217433.28</v>
      </c>
      <c r="AI17" s="29">
        <v>357.76</v>
      </c>
      <c r="AJ17" s="29">
        <v>128853.86</v>
      </c>
      <c r="AK17" s="29">
        <v>-183.53</v>
      </c>
      <c r="AL17" s="29">
        <v>95443.9</v>
      </c>
      <c r="AM17" s="29">
        <v>24.34</v>
      </c>
      <c r="AN17" s="29">
        <v>174100.8</v>
      </c>
      <c r="AO17" s="29">
        <v>186.9</v>
      </c>
      <c r="AP17" s="29">
        <v>114621.47</v>
      </c>
      <c r="AQ17" s="30">
        <v>402.68</v>
      </c>
      <c r="AR17" s="29">
        <v>26388.99</v>
      </c>
      <c r="AS17" s="30">
        <v>38.6</v>
      </c>
      <c r="AT17" s="29">
        <v>86831.74</v>
      </c>
      <c r="AU17" s="30">
        <v>17.71</v>
      </c>
      <c r="AV17" s="29">
        <v>52382.91</v>
      </c>
      <c r="AW17" s="30">
        <v>71.17</v>
      </c>
      <c r="AX17" s="29">
        <v>51018.67</v>
      </c>
      <c r="AY17" s="30">
        <v>30.83</v>
      </c>
      <c r="AZ17" s="28">
        <v>2038303.09</v>
      </c>
      <c r="BA17" s="29">
        <v>310.85000000000002</v>
      </c>
      <c r="BB17" s="29">
        <v>108040.79</v>
      </c>
      <c r="BC17" s="30">
        <v>-225.27</v>
      </c>
      <c r="BD17" s="29">
        <v>50493.48</v>
      </c>
      <c r="BE17" s="30">
        <v>49.68</v>
      </c>
      <c r="BF17" s="29"/>
      <c r="BG17" s="29"/>
      <c r="BH17" s="29">
        <v>94984.65</v>
      </c>
      <c r="BI17" s="30">
        <v>276.67</v>
      </c>
      <c r="BJ17" s="29">
        <v>124177.92</v>
      </c>
      <c r="BK17" s="30">
        <v>263.04000000000002</v>
      </c>
      <c r="BL17" s="29">
        <v>51055.54</v>
      </c>
      <c r="BM17" s="30">
        <v>-18.690000000000001</v>
      </c>
      <c r="BN17" s="29">
        <v>49365.2</v>
      </c>
      <c r="BO17" s="30">
        <v>138.07</v>
      </c>
      <c r="BP17" s="29">
        <v>62902.52</v>
      </c>
      <c r="BQ17" s="30">
        <v>64.86</v>
      </c>
      <c r="BR17" s="29">
        <v>252829.8</v>
      </c>
      <c r="BS17" s="29">
        <v>741.43</v>
      </c>
      <c r="BT17" s="29">
        <v>1946085.82</v>
      </c>
      <c r="BU17" s="29">
        <v>-40.58</v>
      </c>
      <c r="BV17" s="29">
        <v>371040.49</v>
      </c>
      <c r="BW17" s="30">
        <v>-79.540000000000006</v>
      </c>
      <c r="BX17" s="29">
        <v>84256.1</v>
      </c>
      <c r="BY17" s="30">
        <v>192.05</v>
      </c>
      <c r="BZ17" s="29">
        <v>269544.69</v>
      </c>
      <c r="CA17" s="29">
        <v>211.25</v>
      </c>
      <c r="CB17" s="29">
        <v>14872.62</v>
      </c>
      <c r="CC17" s="30">
        <v>26.87</v>
      </c>
      <c r="CD17" s="29">
        <v>38429.550000000003</v>
      </c>
      <c r="CE17" s="30">
        <v>110.52</v>
      </c>
      <c r="CF17" s="29">
        <v>25791.91</v>
      </c>
      <c r="CG17" s="30">
        <v>25.06</v>
      </c>
      <c r="CH17" s="29">
        <v>73718.06</v>
      </c>
      <c r="CI17" s="30">
        <v>23.97</v>
      </c>
      <c r="CJ17" s="29">
        <v>411455.49</v>
      </c>
      <c r="CK17" s="30">
        <v>386.59</v>
      </c>
      <c r="CL17" s="29">
        <v>260291.83</v>
      </c>
      <c r="CM17" s="30">
        <v>-636.37</v>
      </c>
      <c r="CN17" s="29">
        <v>141313.31</v>
      </c>
      <c r="CO17" s="30">
        <v>-527.66999999999996</v>
      </c>
      <c r="CP17" s="29">
        <v>108764.84</v>
      </c>
      <c r="CQ17" s="30">
        <v>-224.68</v>
      </c>
      <c r="CR17" s="29">
        <v>180899.31</v>
      </c>
      <c r="CS17" s="29">
        <v>-290.18</v>
      </c>
      <c r="CT17" s="29">
        <v>100190.46</v>
      </c>
      <c r="CU17" s="30">
        <v>119.05</v>
      </c>
      <c r="CV17" s="29">
        <v>1946085.82</v>
      </c>
      <c r="CW17" s="29">
        <v>-40.58</v>
      </c>
      <c r="CX17" s="29">
        <v>202752.06</v>
      </c>
      <c r="CY17" s="29">
        <v>168.54</v>
      </c>
      <c r="CZ17" s="29">
        <v>18182.46</v>
      </c>
      <c r="DA17" s="30">
        <v>46.72</v>
      </c>
      <c r="DB17" s="29">
        <v>50493.48</v>
      </c>
      <c r="DC17" s="30">
        <v>49.68</v>
      </c>
      <c r="DD17" s="29">
        <v>9597.84</v>
      </c>
      <c r="DE17" s="30">
        <v>25.49</v>
      </c>
      <c r="DF17" s="29">
        <v>62868.81</v>
      </c>
      <c r="DG17" s="30">
        <v>82.75</v>
      </c>
      <c r="DH17" s="29">
        <v>29530.44</v>
      </c>
      <c r="DI17" s="30">
        <v>111.95</v>
      </c>
      <c r="DJ17" s="29">
        <v>600668.69999999995</v>
      </c>
      <c r="DK17" s="29">
        <v>1277.5</v>
      </c>
      <c r="DL17" s="29">
        <v>108890.34</v>
      </c>
      <c r="DM17" s="30">
        <v>-522.47</v>
      </c>
      <c r="DN17" s="29">
        <v>1946085.82</v>
      </c>
      <c r="DO17" s="29">
        <v>-40.58</v>
      </c>
      <c r="DP17" s="29">
        <v>82351.33</v>
      </c>
      <c r="DQ17" s="30">
        <v>-25.27</v>
      </c>
      <c r="DR17" s="29">
        <v>42683.75</v>
      </c>
      <c r="DS17" s="30">
        <v>207.05</v>
      </c>
      <c r="DT17" s="28">
        <v>144704.5</v>
      </c>
      <c r="DU17" s="29">
        <v>-261.12</v>
      </c>
      <c r="DV17" s="29">
        <v>36031.35</v>
      </c>
      <c r="DW17" s="30">
        <v>-28.81</v>
      </c>
      <c r="DX17" s="29">
        <v>102444</v>
      </c>
      <c r="DY17" s="30">
        <v>-3.24</v>
      </c>
      <c r="DZ17" s="29">
        <v>10786.45</v>
      </c>
      <c r="EA17" s="30">
        <v>-12.95</v>
      </c>
      <c r="EB17" s="29">
        <v>15029.47</v>
      </c>
      <c r="EC17" s="30">
        <v>0.35</v>
      </c>
      <c r="ED17" s="29">
        <v>10775.54</v>
      </c>
      <c r="EE17" s="30">
        <v>77.56</v>
      </c>
      <c r="EF17" s="29">
        <v>269915.56</v>
      </c>
      <c r="EG17" s="30">
        <v>359.16</v>
      </c>
      <c r="EH17" s="29">
        <v>192594.42</v>
      </c>
      <c r="EI17" s="30">
        <v>-112.92</v>
      </c>
      <c r="EJ17" s="29">
        <v>101787.8</v>
      </c>
      <c r="EK17" s="30">
        <v>188.36</v>
      </c>
      <c r="EL17" s="29">
        <v>40941.03</v>
      </c>
      <c r="EM17" s="30">
        <v>107.27</v>
      </c>
      <c r="EN17" s="29">
        <v>42683.75</v>
      </c>
      <c r="EO17" s="30">
        <v>207.05</v>
      </c>
      <c r="EP17" s="29">
        <v>152712.93</v>
      </c>
      <c r="EQ17" s="29">
        <v>24.89</v>
      </c>
      <c r="ER17" s="29">
        <v>12869.48</v>
      </c>
      <c r="ES17" s="29">
        <v>33.06</v>
      </c>
      <c r="ET17" s="29">
        <v>114621.47</v>
      </c>
      <c r="EU17" s="30">
        <v>402.68</v>
      </c>
      <c r="EV17" s="29">
        <v>55632.39</v>
      </c>
      <c r="EW17" s="30">
        <v>-139.81</v>
      </c>
      <c r="EX17" s="29">
        <v>53132.45</v>
      </c>
      <c r="EY17" s="30">
        <v>-84.87</v>
      </c>
    </row>
    <row r="18" spans="1:155">
      <c r="A18" s="27">
        <v>46076</v>
      </c>
      <c r="B18" s="29">
        <v>4672080.87</v>
      </c>
      <c r="C18" s="29">
        <v>-721.39</v>
      </c>
      <c r="D18" s="29">
        <v>631929.37</v>
      </c>
      <c r="E18" s="29">
        <v>479.2</v>
      </c>
      <c r="F18" s="29">
        <v>1996731.38</v>
      </c>
      <c r="G18" s="29">
        <v>-4233.07</v>
      </c>
      <c r="H18" s="29">
        <v>295191.71000000002</v>
      </c>
      <c r="I18" s="29">
        <v>408.75</v>
      </c>
      <c r="J18" s="29">
        <v>41115.81</v>
      </c>
      <c r="K18" s="30">
        <v>185.99</v>
      </c>
      <c r="L18" s="29">
        <v>273130.76</v>
      </c>
      <c r="M18" s="30">
        <v>343.94</v>
      </c>
      <c r="N18" s="29">
        <v>252079.76</v>
      </c>
      <c r="O18" s="29">
        <v>45.58</v>
      </c>
      <c r="P18" s="29">
        <v>218695.13</v>
      </c>
      <c r="Q18" s="30">
        <v>285.74</v>
      </c>
      <c r="R18" s="29">
        <v>145766.09</v>
      </c>
      <c r="S18" s="29">
        <v>-267.68</v>
      </c>
      <c r="T18" s="29">
        <v>9499.84</v>
      </c>
      <c r="U18" s="30">
        <v>22.32</v>
      </c>
      <c r="V18" s="29">
        <v>99894.12</v>
      </c>
      <c r="W18" s="29">
        <v>-38</v>
      </c>
      <c r="X18" s="29">
        <v>1910658.13</v>
      </c>
      <c r="Y18" s="29">
        <v>-1401.97</v>
      </c>
      <c r="Z18" s="29">
        <v>53591.78</v>
      </c>
      <c r="AA18" s="30">
        <v>-254.44</v>
      </c>
      <c r="AB18" s="29">
        <v>231029.33</v>
      </c>
      <c r="AC18" s="30">
        <v>-650.37</v>
      </c>
      <c r="AD18" s="29">
        <v>22844.83</v>
      </c>
      <c r="AE18" s="30">
        <v>90.59</v>
      </c>
      <c r="AF18" s="29">
        <v>26420.63</v>
      </c>
      <c r="AG18" s="30">
        <v>0.63</v>
      </c>
      <c r="AH18" s="29">
        <v>219074.86</v>
      </c>
      <c r="AI18" s="29">
        <v>508.61</v>
      </c>
      <c r="AJ18" s="29">
        <v>128953.16</v>
      </c>
      <c r="AK18" s="29">
        <v>-160.65</v>
      </c>
      <c r="AL18" s="28">
        <v>95358.32</v>
      </c>
      <c r="AM18" s="29">
        <v>1.17</v>
      </c>
      <c r="AN18" s="29">
        <v>177275.21</v>
      </c>
      <c r="AO18" s="29">
        <v>96.05</v>
      </c>
      <c r="AP18" s="29">
        <v>120498.34</v>
      </c>
      <c r="AQ18" s="30">
        <v>333.96</v>
      </c>
      <c r="AR18" s="29">
        <v>27151.39</v>
      </c>
      <c r="AS18" s="30">
        <v>104.31</v>
      </c>
      <c r="AT18" s="29">
        <v>89400.82</v>
      </c>
      <c r="AU18" s="30">
        <v>129.77000000000001</v>
      </c>
      <c r="AV18" s="29">
        <v>53565.84</v>
      </c>
      <c r="AW18" s="30">
        <v>118.37</v>
      </c>
      <c r="AX18" s="29">
        <v>51780.9</v>
      </c>
      <c r="AY18" s="30">
        <v>44.2</v>
      </c>
      <c r="AZ18" s="28">
        <v>2046009.29</v>
      </c>
      <c r="BA18" s="29">
        <v>-1090.93</v>
      </c>
      <c r="BB18" s="29">
        <v>108544.55</v>
      </c>
      <c r="BC18" s="30">
        <v>-453</v>
      </c>
      <c r="BD18" s="29">
        <v>50251</v>
      </c>
      <c r="BE18" s="30">
        <v>24.79</v>
      </c>
      <c r="BF18" s="29"/>
      <c r="BG18" s="29"/>
      <c r="BH18" s="29">
        <v>93812.04</v>
      </c>
      <c r="BI18" s="30">
        <v>147.16</v>
      </c>
      <c r="BJ18" s="29">
        <v>122976.08</v>
      </c>
      <c r="BK18" s="30">
        <v>222.57</v>
      </c>
      <c r="BL18" s="29">
        <v>52344.62</v>
      </c>
      <c r="BM18" s="30">
        <v>-19.64</v>
      </c>
      <c r="BN18" s="29">
        <v>48415.91</v>
      </c>
      <c r="BO18" s="30">
        <v>66.680000000000007</v>
      </c>
      <c r="BP18" s="29">
        <v>64019.49</v>
      </c>
      <c r="BQ18" s="30">
        <v>44.85</v>
      </c>
      <c r="BR18" s="29">
        <v>257230.91</v>
      </c>
      <c r="BS18" s="29">
        <v>562.13</v>
      </c>
      <c r="BT18" s="29">
        <v>1947899.48</v>
      </c>
      <c r="BU18" s="29">
        <v>-1395.87</v>
      </c>
      <c r="BV18" s="29">
        <v>371378.65</v>
      </c>
      <c r="BW18" s="30">
        <v>2.31</v>
      </c>
      <c r="BX18" s="29">
        <v>84335.34</v>
      </c>
      <c r="BY18" s="30">
        <v>216.27</v>
      </c>
      <c r="BZ18" s="29">
        <v>272633.53000000003</v>
      </c>
      <c r="CA18" s="29">
        <v>97.22</v>
      </c>
      <c r="CB18" s="29">
        <v>15069.35</v>
      </c>
      <c r="CC18" s="30">
        <v>45.13</v>
      </c>
      <c r="CD18" s="29">
        <v>38664.06</v>
      </c>
      <c r="CE18" s="30">
        <v>112.66</v>
      </c>
      <c r="CF18" s="29">
        <v>26245.02</v>
      </c>
      <c r="CG18" s="30">
        <v>36.28</v>
      </c>
      <c r="CH18" s="29">
        <v>74835.820000000007</v>
      </c>
      <c r="CI18" s="30">
        <v>75.599999999999994</v>
      </c>
      <c r="CJ18" s="29">
        <v>416400.68</v>
      </c>
      <c r="CK18" s="30">
        <v>721.9</v>
      </c>
      <c r="CL18" s="29">
        <v>257730.42</v>
      </c>
      <c r="CM18" s="30">
        <v>-658.17</v>
      </c>
      <c r="CN18" s="28">
        <v>136330.67000000001</v>
      </c>
      <c r="CO18" s="30">
        <v>-582.19000000000005</v>
      </c>
      <c r="CP18" s="29">
        <v>109322.97</v>
      </c>
      <c r="CQ18" s="30">
        <v>-450.42</v>
      </c>
      <c r="CR18" s="29">
        <v>181766.39999999999</v>
      </c>
      <c r="CS18" s="29">
        <v>-294.08999999999997</v>
      </c>
      <c r="CT18" s="29">
        <v>104711.28</v>
      </c>
      <c r="CU18" s="30">
        <v>189.49</v>
      </c>
      <c r="CV18" s="29">
        <v>1947899.48</v>
      </c>
      <c r="CW18" s="29">
        <v>-1395.87</v>
      </c>
      <c r="CX18" s="29">
        <v>201416.23</v>
      </c>
      <c r="CY18" s="29">
        <v>125.45</v>
      </c>
      <c r="CZ18" s="29">
        <v>18487.22</v>
      </c>
      <c r="DA18" s="30">
        <v>60.61</v>
      </c>
      <c r="DB18" s="29">
        <v>50251</v>
      </c>
      <c r="DC18" s="30">
        <v>24.79</v>
      </c>
      <c r="DD18" s="29">
        <v>9499.84</v>
      </c>
      <c r="DE18" s="30">
        <v>22.32</v>
      </c>
      <c r="DF18" s="29">
        <v>62988.91</v>
      </c>
      <c r="DG18" s="30">
        <v>109.13</v>
      </c>
      <c r="DH18" s="29">
        <v>29634.02</v>
      </c>
      <c r="DI18" s="30">
        <v>117.12</v>
      </c>
      <c r="DJ18" s="28">
        <v>603687.23</v>
      </c>
      <c r="DK18" s="29">
        <v>1265.28</v>
      </c>
      <c r="DL18" s="29">
        <v>104956.53</v>
      </c>
      <c r="DM18" s="30">
        <v>-558.62</v>
      </c>
      <c r="DN18" s="29">
        <v>1947899.48</v>
      </c>
      <c r="DO18" s="29">
        <v>-1395.87</v>
      </c>
      <c r="DP18" s="29">
        <v>83831.97</v>
      </c>
      <c r="DQ18" s="30">
        <v>101.92</v>
      </c>
      <c r="DR18" s="29">
        <v>43205.86</v>
      </c>
      <c r="DS18" s="30">
        <v>218.83</v>
      </c>
      <c r="DT18" s="29">
        <v>145766.09</v>
      </c>
      <c r="DU18" s="29">
        <v>-267.68</v>
      </c>
      <c r="DV18" s="29">
        <v>35834.29</v>
      </c>
      <c r="DW18" s="30">
        <v>-26.39</v>
      </c>
      <c r="DX18" s="29">
        <v>99894.12</v>
      </c>
      <c r="DY18" s="30">
        <v>-38</v>
      </c>
      <c r="DZ18" s="29">
        <v>10847.85</v>
      </c>
      <c r="EA18" s="30">
        <v>-3.73</v>
      </c>
      <c r="EB18" s="29">
        <v>15050.37</v>
      </c>
      <c r="EC18" s="30">
        <v>-0.46</v>
      </c>
      <c r="ED18" s="29">
        <v>10864.49</v>
      </c>
      <c r="EE18" s="30">
        <v>59.38</v>
      </c>
      <c r="EF18" s="29">
        <v>273545.05</v>
      </c>
      <c r="EG18" s="30">
        <v>533.97</v>
      </c>
      <c r="EH18" s="29">
        <v>194408.35</v>
      </c>
      <c r="EI18" s="30">
        <v>-65.680000000000007</v>
      </c>
      <c r="EJ18" s="29">
        <v>103383.28</v>
      </c>
      <c r="EK18" s="30">
        <v>208.93</v>
      </c>
      <c r="EL18" s="29">
        <v>41208.370000000003</v>
      </c>
      <c r="EM18" s="30">
        <v>110.17</v>
      </c>
      <c r="EN18" s="29">
        <v>43205.86</v>
      </c>
      <c r="EO18" s="30">
        <v>218.83</v>
      </c>
      <c r="EP18" s="29">
        <v>151467.66</v>
      </c>
      <c r="EQ18" s="29">
        <v>67.180000000000007</v>
      </c>
      <c r="ER18" s="29">
        <v>12827.8</v>
      </c>
      <c r="ES18" s="29">
        <v>-30.71</v>
      </c>
      <c r="ET18" s="29">
        <v>120498.34</v>
      </c>
      <c r="EU18" s="30">
        <v>333.96</v>
      </c>
      <c r="EV18" s="29">
        <v>53591.78</v>
      </c>
      <c r="EW18" s="30">
        <v>-254.44</v>
      </c>
      <c r="EX18" s="29">
        <v>55731.19</v>
      </c>
      <c r="EY18" s="30">
        <v>-195.97</v>
      </c>
    </row>
    <row r="19" spans="1:155">
      <c r="A19" s="27">
        <v>46077</v>
      </c>
      <c r="B19" s="29">
        <v>4770765.99</v>
      </c>
      <c r="C19" s="29">
        <v>-3918.14</v>
      </c>
      <c r="D19" s="29">
        <v>639006.75</v>
      </c>
      <c r="E19" s="29">
        <v>864.78</v>
      </c>
      <c r="F19" s="29">
        <v>2039057.58</v>
      </c>
      <c r="G19" s="29">
        <v>-7208.79</v>
      </c>
      <c r="H19" s="29">
        <v>307916.89</v>
      </c>
      <c r="I19" s="29">
        <v>598.67999999999995</v>
      </c>
      <c r="J19" s="29">
        <v>41115.51</v>
      </c>
      <c r="K19" s="29">
        <v>176.11</v>
      </c>
      <c r="L19" s="29">
        <v>284808.02</v>
      </c>
      <c r="M19" s="30">
        <v>490.65</v>
      </c>
      <c r="N19" s="29">
        <v>253436.59</v>
      </c>
      <c r="O19" s="29">
        <v>70.040000000000006</v>
      </c>
      <c r="P19" s="29">
        <v>221141.81</v>
      </c>
      <c r="Q19" s="30">
        <v>329.79</v>
      </c>
      <c r="R19" s="29">
        <v>145278.04</v>
      </c>
      <c r="S19" s="29">
        <v>-272.39</v>
      </c>
      <c r="T19" s="29">
        <v>9401.56</v>
      </c>
      <c r="U19" s="30">
        <v>19.36</v>
      </c>
      <c r="V19" s="29">
        <v>102457.81</v>
      </c>
      <c r="W19" s="29">
        <v>455.74</v>
      </c>
      <c r="X19" s="29">
        <v>1992253.29</v>
      </c>
      <c r="Y19" s="29">
        <v>-4142.55</v>
      </c>
      <c r="Z19" s="29">
        <v>52185.93</v>
      </c>
      <c r="AA19" s="30">
        <v>-268.83</v>
      </c>
      <c r="AB19" s="29">
        <v>226673.89</v>
      </c>
      <c r="AC19" s="30">
        <v>-591.37</v>
      </c>
      <c r="AD19" s="29">
        <v>23745.49</v>
      </c>
      <c r="AE19" s="30">
        <v>72.73</v>
      </c>
      <c r="AF19" s="29">
        <v>26501.65</v>
      </c>
      <c r="AG19" s="30">
        <v>-4.17</v>
      </c>
      <c r="AH19" s="29">
        <v>215441.33</v>
      </c>
      <c r="AI19" s="29">
        <v>496.26</v>
      </c>
      <c r="AJ19" s="29">
        <v>128646.59</v>
      </c>
      <c r="AK19" s="29">
        <v>-132.81</v>
      </c>
      <c r="AL19" s="29">
        <v>96026.13</v>
      </c>
      <c r="AM19" s="29">
        <v>5.03</v>
      </c>
      <c r="AN19" s="29">
        <v>177962.16</v>
      </c>
      <c r="AO19" s="29">
        <v>107.77</v>
      </c>
      <c r="AP19" s="29">
        <v>122185.03</v>
      </c>
      <c r="AQ19" s="30">
        <v>286.86</v>
      </c>
      <c r="AR19" s="29">
        <v>26965.26</v>
      </c>
      <c r="AS19" s="30">
        <v>62.21</v>
      </c>
      <c r="AT19" s="29">
        <v>90196.1</v>
      </c>
      <c r="AU19" s="30">
        <v>161.94</v>
      </c>
      <c r="AV19" s="29">
        <v>53178.38</v>
      </c>
      <c r="AW19" s="30">
        <v>45.01</v>
      </c>
      <c r="AX19" s="29">
        <v>53350.34</v>
      </c>
      <c r="AY19" s="30">
        <v>61.54</v>
      </c>
      <c r="AZ19" s="28">
        <v>2132479.5099999998</v>
      </c>
      <c r="BA19" s="29">
        <v>-3789.79</v>
      </c>
      <c r="BB19" s="29">
        <v>104793.06</v>
      </c>
      <c r="BC19" s="30">
        <v>-480.96</v>
      </c>
      <c r="BD19" s="29">
        <v>50213.36</v>
      </c>
      <c r="BE19" s="30">
        <v>21.09</v>
      </c>
      <c r="BF19" s="29"/>
      <c r="BG19" s="29"/>
      <c r="BH19" s="29">
        <v>96419.41</v>
      </c>
      <c r="BI19" s="30">
        <v>160.94999999999999</v>
      </c>
      <c r="BJ19" s="29">
        <v>126619.12</v>
      </c>
      <c r="BK19" s="30">
        <v>163.59</v>
      </c>
      <c r="BL19" s="29">
        <v>55452.39</v>
      </c>
      <c r="BM19" s="30">
        <v>28.28</v>
      </c>
      <c r="BN19" s="29">
        <v>49240.62</v>
      </c>
      <c r="BO19" s="30">
        <v>-25.21</v>
      </c>
      <c r="BP19" s="29">
        <v>65124.79</v>
      </c>
      <c r="BQ19" s="30">
        <v>77.599999999999994</v>
      </c>
      <c r="BR19" s="29">
        <v>260461.44</v>
      </c>
      <c r="BS19" s="29">
        <v>644.30999999999995</v>
      </c>
      <c r="BT19" s="29">
        <v>2031127.26</v>
      </c>
      <c r="BU19" s="29">
        <v>-4014.05</v>
      </c>
      <c r="BV19" s="29">
        <v>379501.08</v>
      </c>
      <c r="BW19" s="30">
        <v>36.549999999999997</v>
      </c>
      <c r="BX19" s="29">
        <v>85415.17</v>
      </c>
      <c r="BY19" s="30">
        <v>176.4</v>
      </c>
      <c r="BZ19" s="29">
        <v>273988.28999999998</v>
      </c>
      <c r="CA19" s="29">
        <v>112.8</v>
      </c>
      <c r="CB19" s="29">
        <v>14904.45</v>
      </c>
      <c r="CC19" s="30">
        <v>25.94</v>
      </c>
      <c r="CD19" s="29">
        <v>38273.480000000003</v>
      </c>
      <c r="CE19" s="30">
        <v>121.5</v>
      </c>
      <c r="CF19" s="29">
        <v>26188.11</v>
      </c>
      <c r="CG19" s="30">
        <v>61.64</v>
      </c>
      <c r="CH19" s="29">
        <v>74084.28</v>
      </c>
      <c r="CI19" s="30">
        <v>3.99</v>
      </c>
      <c r="CJ19" s="28">
        <v>420038.7</v>
      </c>
      <c r="CK19" s="30">
        <v>588.59</v>
      </c>
      <c r="CL19" s="29">
        <v>253046.36</v>
      </c>
      <c r="CM19" s="30">
        <v>-603.77</v>
      </c>
      <c r="CN19" s="29">
        <v>132162.67000000001</v>
      </c>
      <c r="CO19" s="30">
        <v>-671.35</v>
      </c>
      <c r="CP19" s="29">
        <v>105537.93</v>
      </c>
      <c r="CQ19" s="30">
        <v>-477.87</v>
      </c>
      <c r="CR19" s="29">
        <v>181403.58</v>
      </c>
      <c r="CS19" s="29">
        <v>-311.26</v>
      </c>
      <c r="CT19" s="29">
        <v>108456.82</v>
      </c>
      <c r="CU19" s="30">
        <v>131.32</v>
      </c>
      <c r="CV19" s="29">
        <v>2031127.26</v>
      </c>
      <c r="CW19" s="29">
        <v>-4014.05</v>
      </c>
      <c r="CX19" s="29">
        <v>209670.73</v>
      </c>
      <c r="CY19" s="29">
        <v>488.28</v>
      </c>
      <c r="CZ19" s="29">
        <v>18956.45</v>
      </c>
      <c r="DA19" s="30">
        <v>71.33</v>
      </c>
      <c r="DB19" s="29">
        <v>50213.36</v>
      </c>
      <c r="DC19" s="30">
        <v>21.09</v>
      </c>
      <c r="DD19" s="29">
        <v>9401.56</v>
      </c>
      <c r="DE19" s="30">
        <v>19.36</v>
      </c>
      <c r="DF19" s="29">
        <v>63232.45</v>
      </c>
      <c r="DG19" s="30">
        <v>92.67</v>
      </c>
      <c r="DH19" s="29">
        <v>29409.87</v>
      </c>
      <c r="DI19" s="30">
        <v>132.07</v>
      </c>
      <c r="DJ19" s="29">
        <v>607722.82999999996</v>
      </c>
      <c r="DK19" s="29">
        <v>1339.18</v>
      </c>
      <c r="DL19" s="29">
        <v>102011.02</v>
      </c>
      <c r="DM19" s="30">
        <v>-641.73</v>
      </c>
      <c r="DN19" s="29">
        <v>2031127.26</v>
      </c>
      <c r="DO19" s="29">
        <v>-4014.05</v>
      </c>
      <c r="DP19" s="29">
        <v>84707.79</v>
      </c>
      <c r="DQ19" s="30">
        <v>107.83</v>
      </c>
      <c r="DR19" s="29">
        <v>43404.45</v>
      </c>
      <c r="DS19" s="30">
        <v>170.38</v>
      </c>
      <c r="DT19" s="29">
        <v>145278.04</v>
      </c>
      <c r="DU19" s="29">
        <v>-272.39</v>
      </c>
      <c r="DV19" s="29">
        <v>35957.58</v>
      </c>
      <c r="DW19" s="30">
        <v>-38.450000000000003</v>
      </c>
      <c r="DX19" s="29">
        <v>102457.81</v>
      </c>
      <c r="DY19" s="30">
        <v>455.74</v>
      </c>
      <c r="DZ19" s="29">
        <v>10850.86</v>
      </c>
      <c r="EA19" s="30">
        <v>-0.59</v>
      </c>
      <c r="EB19" s="29">
        <v>14915.09</v>
      </c>
      <c r="EC19" s="30">
        <v>-1.98</v>
      </c>
      <c r="ED19" s="29">
        <v>10953.33</v>
      </c>
      <c r="EE19" s="30">
        <v>53.3</v>
      </c>
      <c r="EF19" s="28">
        <v>276876.51</v>
      </c>
      <c r="EG19" s="30">
        <v>421.58</v>
      </c>
      <c r="EH19" s="29">
        <v>200972.06</v>
      </c>
      <c r="EI19" s="30">
        <v>-79.33</v>
      </c>
      <c r="EJ19" s="29">
        <v>102713.65</v>
      </c>
      <c r="EK19" s="30">
        <v>164.13</v>
      </c>
      <c r="EL19" s="29">
        <v>40810.980000000003</v>
      </c>
      <c r="EM19" s="30">
        <v>119.42</v>
      </c>
      <c r="EN19" s="29">
        <v>43404.45</v>
      </c>
      <c r="EO19" s="30">
        <v>170.38</v>
      </c>
      <c r="EP19" s="29">
        <v>152995.42000000001</v>
      </c>
      <c r="EQ19" s="29">
        <v>110.86</v>
      </c>
      <c r="ER19" s="29">
        <v>12690.42</v>
      </c>
      <c r="ES19" s="29">
        <v>-3.29</v>
      </c>
      <c r="ET19" s="29">
        <v>122185.03</v>
      </c>
      <c r="EU19" s="30">
        <v>286.86</v>
      </c>
      <c r="EV19" s="29">
        <v>52185.93</v>
      </c>
      <c r="EW19" s="30">
        <v>-268.83</v>
      </c>
      <c r="EX19" s="29">
        <v>53352</v>
      </c>
      <c r="EY19" s="30">
        <v>-209.04</v>
      </c>
    </row>
    <row r="20" spans="1:155">
      <c r="A20" s="27">
        <v>46078</v>
      </c>
      <c r="B20" s="29">
        <v>4862032.22</v>
      </c>
      <c r="C20" s="29">
        <v>-4304.34</v>
      </c>
      <c r="D20" s="29">
        <v>639163.9</v>
      </c>
      <c r="E20" s="29">
        <v>890.25</v>
      </c>
      <c r="F20" s="29">
        <v>2095365.08</v>
      </c>
      <c r="G20" s="29">
        <v>-7566.22</v>
      </c>
      <c r="H20" s="29">
        <v>316333.95</v>
      </c>
      <c r="I20" s="29">
        <v>1063.3399999999999</v>
      </c>
      <c r="J20" s="29">
        <v>41054.76</v>
      </c>
      <c r="K20" s="28">
        <v>157.38</v>
      </c>
      <c r="L20" s="29">
        <v>293047.8</v>
      </c>
      <c r="M20" s="30">
        <v>980.6</v>
      </c>
      <c r="N20" s="29">
        <v>274362.75</v>
      </c>
      <c r="O20" s="29">
        <v>506.31</v>
      </c>
      <c r="P20" s="29">
        <v>220052.7</v>
      </c>
      <c r="Q20" s="30">
        <v>311.76</v>
      </c>
      <c r="R20" s="29">
        <v>146688.35</v>
      </c>
      <c r="S20" s="29">
        <v>-194.95</v>
      </c>
      <c r="T20" s="29">
        <v>9293.9699999999993</v>
      </c>
      <c r="U20" s="30">
        <v>11.9</v>
      </c>
      <c r="V20" s="29">
        <v>101035.2</v>
      </c>
      <c r="W20" s="29">
        <v>291.32</v>
      </c>
      <c r="X20" s="28">
        <v>2021810.93</v>
      </c>
      <c r="Y20" s="29">
        <v>-5545.67</v>
      </c>
      <c r="Z20" s="29">
        <v>51824.12</v>
      </c>
      <c r="AA20" s="30">
        <v>-280.87</v>
      </c>
      <c r="AB20" s="29">
        <v>226114.71</v>
      </c>
      <c r="AC20" s="30">
        <v>-499.86</v>
      </c>
      <c r="AD20" s="29">
        <v>25479.49</v>
      </c>
      <c r="AE20" s="30">
        <v>122.88</v>
      </c>
      <c r="AF20" s="29">
        <v>26919.040000000001</v>
      </c>
      <c r="AG20" s="30">
        <v>1.8</v>
      </c>
      <c r="AH20" s="29">
        <v>215909.83</v>
      </c>
      <c r="AI20" s="29">
        <v>532.45000000000005</v>
      </c>
      <c r="AJ20" s="29">
        <v>128116.49</v>
      </c>
      <c r="AK20" s="29">
        <v>-137.16</v>
      </c>
      <c r="AL20" s="29">
        <v>99036.5</v>
      </c>
      <c r="AM20" s="29">
        <v>-37.119999999999997</v>
      </c>
      <c r="AN20" s="29">
        <v>196483.89</v>
      </c>
      <c r="AO20" s="29">
        <v>593</v>
      </c>
      <c r="AP20" s="29">
        <v>122882.59</v>
      </c>
      <c r="AQ20" s="30">
        <v>180.89</v>
      </c>
      <c r="AR20" s="29">
        <v>27797.08</v>
      </c>
      <c r="AS20" s="30">
        <v>121.61</v>
      </c>
      <c r="AT20" s="29">
        <v>91002.74</v>
      </c>
      <c r="AU20" s="30">
        <v>171.88</v>
      </c>
      <c r="AV20" s="29">
        <v>53030.03</v>
      </c>
      <c r="AW20" s="30">
        <v>56.44</v>
      </c>
      <c r="AX20" s="29">
        <v>56411.29</v>
      </c>
      <c r="AY20" s="30">
        <v>94.89</v>
      </c>
      <c r="AZ20" s="28">
        <v>2167766.42</v>
      </c>
      <c r="BA20" s="29">
        <v>-4933.84</v>
      </c>
      <c r="BB20" s="29">
        <v>108683.96</v>
      </c>
      <c r="BC20" s="30">
        <v>-503.05</v>
      </c>
      <c r="BD20" s="29">
        <v>51491.77</v>
      </c>
      <c r="BE20" s="30">
        <v>53.83</v>
      </c>
      <c r="BF20" s="29"/>
      <c r="BG20" s="29"/>
      <c r="BH20" s="29">
        <v>96587.39</v>
      </c>
      <c r="BI20" s="30">
        <v>108.67</v>
      </c>
      <c r="BJ20" s="29">
        <v>131625.94</v>
      </c>
      <c r="BK20" s="30">
        <v>459.46</v>
      </c>
      <c r="BL20" s="29">
        <v>60601.16</v>
      </c>
      <c r="BM20" s="30">
        <v>96.13</v>
      </c>
      <c r="BN20" s="29">
        <v>50030.7</v>
      </c>
      <c r="BO20" s="30">
        <v>23.69</v>
      </c>
      <c r="BP20" s="29">
        <v>68302.95</v>
      </c>
      <c r="BQ20" s="30">
        <v>136.27000000000001</v>
      </c>
      <c r="BR20" s="29">
        <v>264442.96999999997</v>
      </c>
      <c r="BS20" s="29">
        <v>390.76</v>
      </c>
      <c r="BT20" s="29">
        <v>2060094.55</v>
      </c>
      <c r="BU20" s="29">
        <v>-5476.53</v>
      </c>
      <c r="BV20" s="29">
        <v>385417.37</v>
      </c>
      <c r="BW20" s="30">
        <v>188.44</v>
      </c>
      <c r="BX20" s="29">
        <v>88289.16</v>
      </c>
      <c r="BY20" s="30">
        <v>247.21</v>
      </c>
      <c r="BZ20" s="29">
        <v>295520.39</v>
      </c>
      <c r="CA20" s="29">
        <v>555.89</v>
      </c>
      <c r="CB20" s="29">
        <v>14739.73</v>
      </c>
      <c r="CC20" s="30">
        <v>38.58</v>
      </c>
      <c r="CD20" s="29">
        <v>37997.24</v>
      </c>
      <c r="CE20" s="30">
        <v>101.23</v>
      </c>
      <c r="CF20" s="29">
        <v>26357.96</v>
      </c>
      <c r="CG20" s="30">
        <v>68.72</v>
      </c>
      <c r="CH20" s="29">
        <v>74685.440000000002</v>
      </c>
      <c r="CI20" s="30">
        <v>14.89</v>
      </c>
      <c r="CJ20" s="29">
        <v>416246.05</v>
      </c>
      <c r="CK20" s="30">
        <v>611.84</v>
      </c>
      <c r="CL20" s="29">
        <v>252288.26</v>
      </c>
      <c r="CM20" s="30">
        <v>-522.95000000000005</v>
      </c>
      <c r="CN20" s="28">
        <v>135580.75</v>
      </c>
      <c r="CO20" s="30">
        <v>-670.67</v>
      </c>
      <c r="CP20" s="29">
        <v>109434</v>
      </c>
      <c r="CQ20" s="30">
        <v>-501.35</v>
      </c>
      <c r="CR20" s="29">
        <v>183031.71</v>
      </c>
      <c r="CS20" s="29">
        <v>-225.67</v>
      </c>
      <c r="CT20" s="29">
        <v>110035.31</v>
      </c>
      <c r="CU20" s="30">
        <v>149.78</v>
      </c>
      <c r="CV20" s="29">
        <v>2060094.55</v>
      </c>
      <c r="CW20" s="29">
        <v>-5476.53</v>
      </c>
      <c r="CX20" s="29">
        <v>214553.36</v>
      </c>
      <c r="CY20" s="29">
        <v>654.79</v>
      </c>
      <c r="CZ20" s="29">
        <v>19648.900000000001</v>
      </c>
      <c r="DA20" s="30">
        <v>93.13</v>
      </c>
      <c r="DB20" s="29">
        <v>51491.77</v>
      </c>
      <c r="DC20" s="30">
        <v>53.83</v>
      </c>
      <c r="DD20" s="29">
        <v>9293.9699999999993</v>
      </c>
      <c r="DE20" s="30">
        <v>11.9</v>
      </c>
      <c r="DF20" s="29">
        <v>65367.07</v>
      </c>
      <c r="DG20" s="30">
        <v>182.26</v>
      </c>
      <c r="DH20" s="29">
        <v>29163.43</v>
      </c>
      <c r="DI20" s="30">
        <v>106.24</v>
      </c>
      <c r="DJ20" s="29">
        <v>616710.03</v>
      </c>
      <c r="DK20" s="29">
        <v>1398.26</v>
      </c>
      <c r="DL20" s="29">
        <v>105727.56</v>
      </c>
      <c r="DM20" s="30">
        <v>-640.49</v>
      </c>
      <c r="DN20" s="29">
        <v>2060094.55</v>
      </c>
      <c r="DO20" s="29">
        <v>-5476.53</v>
      </c>
      <c r="DP20" s="29">
        <v>84527.22</v>
      </c>
      <c r="DQ20" s="30">
        <v>179.54</v>
      </c>
      <c r="DR20" s="29">
        <v>43346.98</v>
      </c>
      <c r="DS20" s="30">
        <v>161.72999999999999</v>
      </c>
      <c r="DT20" s="29">
        <v>146688.35</v>
      </c>
      <c r="DU20" s="29">
        <v>-194.95</v>
      </c>
      <c r="DV20" s="29">
        <v>36177.29</v>
      </c>
      <c r="DW20" s="30">
        <v>-30.36</v>
      </c>
      <c r="DX20" s="29">
        <v>101035.2</v>
      </c>
      <c r="DY20" s="30">
        <v>291.32</v>
      </c>
      <c r="DZ20" s="29">
        <v>10667.66</v>
      </c>
      <c r="EA20" s="30">
        <v>6.72</v>
      </c>
      <c r="EB20" s="29">
        <v>14775.04</v>
      </c>
      <c r="EC20" s="30">
        <v>-10.96</v>
      </c>
      <c r="ED20" s="29">
        <v>11479.09</v>
      </c>
      <c r="EE20" s="30">
        <v>48.75</v>
      </c>
      <c r="EF20" s="29">
        <v>274387.64</v>
      </c>
      <c r="EG20" s="30">
        <v>428.95</v>
      </c>
      <c r="EH20" s="29">
        <v>207978.21</v>
      </c>
      <c r="EI20" s="30">
        <v>35.75</v>
      </c>
      <c r="EJ20" s="29">
        <v>103519.43</v>
      </c>
      <c r="EK20" s="30">
        <v>181.45</v>
      </c>
      <c r="EL20" s="29">
        <v>40547.67</v>
      </c>
      <c r="EM20" s="30">
        <v>99.26</v>
      </c>
      <c r="EN20" s="29">
        <v>43346.98</v>
      </c>
      <c r="EO20" s="30">
        <v>161.72999999999999</v>
      </c>
      <c r="EP20" s="29">
        <v>151504.71</v>
      </c>
      <c r="EQ20" s="29">
        <v>139.26</v>
      </c>
      <c r="ER20" s="29">
        <v>12928.09</v>
      </c>
      <c r="ES20" s="29">
        <v>31.17</v>
      </c>
      <c r="ET20" s="29">
        <v>122882.59</v>
      </c>
      <c r="EU20" s="30">
        <v>180.89</v>
      </c>
      <c r="EV20" s="29">
        <v>51824.12</v>
      </c>
      <c r="EW20" s="30">
        <v>-280.87</v>
      </c>
      <c r="EX20" s="29">
        <v>57609.87</v>
      </c>
      <c r="EY20" s="30">
        <v>-220.48</v>
      </c>
    </row>
    <row r="21" spans="1:155">
      <c r="A21" s="27">
        <v>46079</v>
      </c>
      <c r="B21" s="29">
        <v>5039326.72</v>
      </c>
      <c r="C21" s="29">
        <v>-5478.25</v>
      </c>
      <c r="D21" s="29">
        <v>652454.43000000005</v>
      </c>
      <c r="E21" s="29">
        <v>460.89</v>
      </c>
      <c r="F21" s="29">
        <v>2195379.17</v>
      </c>
      <c r="G21" s="29">
        <v>-8037.83</v>
      </c>
      <c r="H21" s="29">
        <v>319337.96999999997</v>
      </c>
      <c r="I21" s="29">
        <v>788.59</v>
      </c>
      <c r="J21" s="29">
        <v>41504.33</v>
      </c>
      <c r="K21" s="30">
        <v>177.51</v>
      </c>
      <c r="L21" s="29">
        <v>296250.98</v>
      </c>
      <c r="M21" s="30">
        <v>764.77</v>
      </c>
      <c r="N21" s="29">
        <v>291513.28000000003</v>
      </c>
      <c r="O21" s="29">
        <v>225</v>
      </c>
      <c r="P21" s="29">
        <v>221566.31</v>
      </c>
      <c r="Q21" s="30">
        <v>350.71</v>
      </c>
      <c r="R21" s="29">
        <v>151707.15</v>
      </c>
      <c r="S21" s="29">
        <v>119.66</v>
      </c>
      <c r="T21" s="29">
        <v>9246.76</v>
      </c>
      <c r="U21" s="30">
        <v>6.4</v>
      </c>
      <c r="V21" s="29">
        <v>107313.08</v>
      </c>
      <c r="W21" s="29">
        <v>294.23</v>
      </c>
      <c r="X21" s="29">
        <v>2176340.25</v>
      </c>
      <c r="Y21" s="29">
        <v>-6685.78</v>
      </c>
      <c r="Z21" s="29">
        <v>52627.4</v>
      </c>
      <c r="AA21" s="30">
        <v>-290.11</v>
      </c>
      <c r="AB21" s="29">
        <v>222226.7</v>
      </c>
      <c r="AC21" s="30">
        <v>-304.81</v>
      </c>
      <c r="AD21" s="29">
        <v>25045.4</v>
      </c>
      <c r="AE21" s="30">
        <v>102.6</v>
      </c>
      <c r="AF21" s="29">
        <v>25767.42</v>
      </c>
      <c r="AG21" s="30">
        <v>-15.72</v>
      </c>
      <c r="AH21" s="29">
        <v>213151.39</v>
      </c>
      <c r="AI21" s="29">
        <v>474.23</v>
      </c>
      <c r="AJ21" s="29">
        <v>129694.88</v>
      </c>
      <c r="AK21" s="29">
        <v>78.680000000000007</v>
      </c>
      <c r="AL21" s="29">
        <v>104603.46</v>
      </c>
      <c r="AM21" s="29">
        <v>-89.34</v>
      </c>
      <c r="AN21" s="29">
        <v>207868.9</v>
      </c>
      <c r="AO21" s="29">
        <v>310.19</v>
      </c>
      <c r="AP21" s="29">
        <v>127903.69</v>
      </c>
      <c r="AQ21" s="30">
        <v>242.19</v>
      </c>
      <c r="AR21" s="29">
        <v>27180.33</v>
      </c>
      <c r="AS21" s="30">
        <v>86.74</v>
      </c>
      <c r="AT21" s="29">
        <v>92218.33</v>
      </c>
      <c r="AU21" s="30">
        <v>141.46</v>
      </c>
      <c r="AV21" s="29">
        <v>51933.59</v>
      </c>
      <c r="AW21" s="30">
        <v>9.5</v>
      </c>
      <c r="AX21" s="29">
        <v>57681.599999999999</v>
      </c>
      <c r="AY21" s="30">
        <v>25.08</v>
      </c>
      <c r="AZ21" s="28">
        <v>2327350.34</v>
      </c>
      <c r="BA21" s="29">
        <v>-6118.31</v>
      </c>
      <c r="BB21" s="29">
        <v>107875.27</v>
      </c>
      <c r="BC21" s="30">
        <v>-579.61</v>
      </c>
      <c r="BD21" s="29">
        <v>50880.13</v>
      </c>
      <c r="BE21" s="30">
        <v>7.04</v>
      </c>
      <c r="BF21" s="29"/>
      <c r="BG21" s="29"/>
      <c r="BH21" s="29">
        <v>96723.5</v>
      </c>
      <c r="BI21" s="30">
        <v>-26.66</v>
      </c>
      <c r="BJ21" s="29">
        <v>132867.31</v>
      </c>
      <c r="BK21" s="30">
        <v>347.98</v>
      </c>
      <c r="BL21" s="29">
        <v>59049.74</v>
      </c>
      <c r="BM21" s="30">
        <v>95.79</v>
      </c>
      <c r="BN21" s="29">
        <v>50000.83</v>
      </c>
      <c r="BO21" s="30">
        <v>-32.729999999999997</v>
      </c>
      <c r="BP21" s="29">
        <v>69442.720000000001</v>
      </c>
      <c r="BQ21" s="30">
        <v>43.95</v>
      </c>
      <c r="BR21" s="29">
        <v>270996.15000000002</v>
      </c>
      <c r="BS21" s="29">
        <v>508.89</v>
      </c>
      <c r="BT21" s="29">
        <v>2216001.33</v>
      </c>
      <c r="BU21" s="29">
        <v>-6664.4</v>
      </c>
      <c r="BV21" s="29">
        <v>390871.55</v>
      </c>
      <c r="BW21" s="30">
        <v>322.18</v>
      </c>
      <c r="BX21" s="29">
        <v>87305.9</v>
      </c>
      <c r="BY21" s="30">
        <v>170.51</v>
      </c>
      <c r="BZ21" s="29">
        <v>312472.36</v>
      </c>
      <c r="CA21" s="29">
        <v>220.85</v>
      </c>
      <c r="CB21" s="29">
        <v>14479.34</v>
      </c>
      <c r="CC21" s="30">
        <v>32.76</v>
      </c>
      <c r="CD21" s="29">
        <v>37494.11</v>
      </c>
      <c r="CE21" s="30">
        <v>59.5</v>
      </c>
      <c r="CF21" s="29">
        <v>25579.79</v>
      </c>
      <c r="CG21" s="30">
        <v>33.1</v>
      </c>
      <c r="CH21" s="29">
        <v>72400.41</v>
      </c>
      <c r="CI21" s="30">
        <v>-53.34</v>
      </c>
      <c r="CJ21" s="29">
        <v>422110.19</v>
      </c>
      <c r="CK21" s="30">
        <v>470.04</v>
      </c>
      <c r="CL21" s="29">
        <v>248299.06</v>
      </c>
      <c r="CM21" s="30">
        <v>-318.14</v>
      </c>
      <c r="CN21" s="28">
        <v>136049.24</v>
      </c>
      <c r="CO21" s="30">
        <v>-365</v>
      </c>
      <c r="CP21" s="29">
        <v>108596.53</v>
      </c>
      <c r="CQ21" s="30">
        <v>-578.9</v>
      </c>
      <c r="CR21" s="29">
        <v>186925.07</v>
      </c>
      <c r="CS21" s="29">
        <v>75.02</v>
      </c>
      <c r="CT21" s="29">
        <v>112896.37</v>
      </c>
      <c r="CU21" s="30">
        <v>64.69</v>
      </c>
      <c r="CV21" s="29">
        <v>2216001.33</v>
      </c>
      <c r="CW21" s="29">
        <v>-6664.4</v>
      </c>
      <c r="CX21" s="29">
        <v>218697.92</v>
      </c>
      <c r="CY21" s="29">
        <v>494.64</v>
      </c>
      <c r="CZ21" s="29">
        <v>20232.86</v>
      </c>
      <c r="DA21" s="30">
        <v>99.61</v>
      </c>
      <c r="DB21" s="29">
        <v>50880.13</v>
      </c>
      <c r="DC21" s="30">
        <v>7.04</v>
      </c>
      <c r="DD21" s="29">
        <v>9246.76</v>
      </c>
      <c r="DE21" s="30">
        <v>6.4</v>
      </c>
      <c r="DF21" s="29">
        <v>64560.69</v>
      </c>
      <c r="DG21" s="30">
        <v>125.48</v>
      </c>
      <c r="DH21" s="29">
        <v>28778.9</v>
      </c>
      <c r="DI21" s="30">
        <v>80.55</v>
      </c>
      <c r="DJ21" s="29">
        <v>622571.51</v>
      </c>
      <c r="DK21" s="29">
        <v>1375.21</v>
      </c>
      <c r="DL21" s="29">
        <v>106523.85</v>
      </c>
      <c r="DM21" s="29">
        <v>-352.7</v>
      </c>
      <c r="DN21" s="29">
        <v>2216001.33</v>
      </c>
      <c r="DO21" s="29">
        <v>-6664.4</v>
      </c>
      <c r="DP21" s="29">
        <v>85594.09</v>
      </c>
      <c r="DQ21" s="30">
        <v>151.34</v>
      </c>
      <c r="DR21" s="29">
        <v>43565.06</v>
      </c>
      <c r="DS21" s="30">
        <v>177.48</v>
      </c>
      <c r="DT21" s="29">
        <v>151707.15</v>
      </c>
      <c r="DU21" s="29">
        <v>119.66</v>
      </c>
      <c r="DV21" s="29">
        <v>35051.83</v>
      </c>
      <c r="DW21" s="30">
        <v>-44.72</v>
      </c>
      <c r="DX21" s="28">
        <v>107313.08</v>
      </c>
      <c r="DY21" s="30">
        <v>294.23</v>
      </c>
      <c r="DZ21" s="29">
        <v>10614.05</v>
      </c>
      <c r="EA21" s="30">
        <v>5.76</v>
      </c>
      <c r="EB21" s="29">
        <v>14576.91</v>
      </c>
      <c r="EC21" s="30">
        <v>-21.18</v>
      </c>
      <c r="ED21" s="29">
        <v>11494.16</v>
      </c>
      <c r="EE21" s="30">
        <v>14.08</v>
      </c>
      <c r="EF21" s="29">
        <v>279557.68</v>
      </c>
      <c r="EG21" s="30">
        <v>388.63</v>
      </c>
      <c r="EH21" s="29">
        <v>215383.06</v>
      </c>
      <c r="EI21" s="30">
        <v>114.16</v>
      </c>
      <c r="EJ21" s="29">
        <v>101434.14</v>
      </c>
      <c r="EK21" s="30">
        <v>129.18</v>
      </c>
      <c r="EL21" s="29">
        <v>40051.1</v>
      </c>
      <c r="EM21" s="30">
        <v>56.69</v>
      </c>
      <c r="EN21" s="29">
        <v>43565.06</v>
      </c>
      <c r="EO21" s="30">
        <v>177.48</v>
      </c>
      <c r="EP21" s="29">
        <v>149902.19</v>
      </c>
      <c r="EQ21" s="29">
        <v>216.78</v>
      </c>
      <c r="ER21" s="29">
        <v>12762.26</v>
      </c>
      <c r="ES21" s="29">
        <v>62.96</v>
      </c>
      <c r="ET21" s="29">
        <v>127903.69</v>
      </c>
      <c r="EU21" s="30">
        <v>242.19</v>
      </c>
      <c r="EV21" s="29">
        <v>52627.4</v>
      </c>
      <c r="EW21" s="30">
        <v>-290.11</v>
      </c>
      <c r="EX21" s="29">
        <v>55969.13</v>
      </c>
      <c r="EY21" s="30">
        <v>-288.79000000000002</v>
      </c>
    </row>
    <row r="22" spans="1:155">
      <c r="A22" s="27">
        <v>46080</v>
      </c>
      <c r="B22" s="29">
        <v>4988756.01</v>
      </c>
      <c r="C22" s="29">
        <v>-11788.98</v>
      </c>
      <c r="D22" s="29">
        <v>655282.44999999995</v>
      </c>
      <c r="E22" s="29">
        <v>730.48</v>
      </c>
      <c r="F22" s="29">
        <v>2188404.56</v>
      </c>
      <c r="G22" s="29">
        <v>-10282.43</v>
      </c>
      <c r="H22" s="29">
        <v>323180.43</v>
      </c>
      <c r="I22" s="29">
        <v>1029.04</v>
      </c>
      <c r="J22" s="29">
        <v>41042.36</v>
      </c>
      <c r="K22" s="30">
        <v>179.73</v>
      </c>
      <c r="L22" s="29">
        <v>300073.05</v>
      </c>
      <c r="M22" s="29">
        <v>965.76</v>
      </c>
      <c r="N22" s="29">
        <v>303074.13</v>
      </c>
      <c r="O22" s="29">
        <v>164.29</v>
      </c>
      <c r="P22" s="29">
        <v>221681.48</v>
      </c>
      <c r="Q22" s="30">
        <v>514.41999999999996</v>
      </c>
      <c r="R22" s="29">
        <v>150869.76000000001</v>
      </c>
      <c r="S22" s="29">
        <v>89.48</v>
      </c>
      <c r="T22" s="29">
        <v>8908.82</v>
      </c>
      <c r="U22" s="30">
        <v>-35.82</v>
      </c>
      <c r="V22" s="29">
        <v>106062.07</v>
      </c>
      <c r="W22" s="29">
        <v>163.65</v>
      </c>
      <c r="X22" s="29">
        <v>2144942.39</v>
      </c>
      <c r="Y22" s="29">
        <v>-12012.88</v>
      </c>
      <c r="Z22" s="29">
        <v>49909.02</v>
      </c>
      <c r="AA22" s="30">
        <v>-267.97000000000003</v>
      </c>
      <c r="AB22" s="29">
        <v>214807.34</v>
      </c>
      <c r="AC22" s="30">
        <v>-282.33</v>
      </c>
      <c r="AD22" s="29">
        <v>23906.98</v>
      </c>
      <c r="AE22" s="30">
        <v>76.08</v>
      </c>
      <c r="AF22" s="29">
        <v>24827.11</v>
      </c>
      <c r="AG22" s="30">
        <v>-6.47</v>
      </c>
      <c r="AH22" s="29">
        <v>214766.43</v>
      </c>
      <c r="AI22" s="29">
        <v>353.37</v>
      </c>
      <c r="AJ22" s="29">
        <v>128713.01</v>
      </c>
      <c r="AK22" s="29">
        <v>118.34</v>
      </c>
      <c r="AL22" s="29">
        <v>103031.52</v>
      </c>
      <c r="AM22" s="29">
        <v>-146.84</v>
      </c>
      <c r="AN22" s="29">
        <v>220929.13</v>
      </c>
      <c r="AO22" s="29">
        <v>314.85000000000002</v>
      </c>
      <c r="AP22" s="29">
        <v>124958.96</v>
      </c>
      <c r="AQ22" s="30">
        <v>-97.9</v>
      </c>
      <c r="AR22" s="28">
        <v>27027.07</v>
      </c>
      <c r="AS22" s="30">
        <v>60.89</v>
      </c>
      <c r="AT22" s="29">
        <v>90932.32</v>
      </c>
      <c r="AU22" s="30">
        <v>17.260000000000002</v>
      </c>
      <c r="AV22" s="29">
        <v>51828.89</v>
      </c>
      <c r="AW22" s="30">
        <v>-32.49</v>
      </c>
      <c r="AX22" s="29">
        <v>57636.66</v>
      </c>
      <c r="AY22" s="30">
        <v>17.57</v>
      </c>
      <c r="AZ22" s="28">
        <v>2295627.2599999998</v>
      </c>
      <c r="BA22" s="29">
        <v>-11576.45</v>
      </c>
      <c r="BB22" s="29">
        <v>103122.35</v>
      </c>
      <c r="BC22" s="30">
        <v>-540.48</v>
      </c>
      <c r="BD22" s="29">
        <v>47982.09</v>
      </c>
      <c r="BE22" s="30">
        <v>-236.38</v>
      </c>
      <c r="BF22" s="29"/>
      <c r="BG22" s="29"/>
      <c r="BH22" s="29">
        <v>95021.25</v>
      </c>
      <c r="BI22" s="30">
        <v>56.06</v>
      </c>
      <c r="BJ22" s="29">
        <v>135370.53</v>
      </c>
      <c r="BK22" s="30">
        <v>499.51</v>
      </c>
      <c r="BL22" s="29">
        <v>58444.31</v>
      </c>
      <c r="BM22" s="30">
        <v>90.98</v>
      </c>
      <c r="BN22" s="29">
        <v>51584.28</v>
      </c>
      <c r="BO22" s="30">
        <v>7.49</v>
      </c>
      <c r="BP22" s="29">
        <v>68800.02</v>
      </c>
      <c r="BQ22" s="30">
        <v>65.45</v>
      </c>
      <c r="BR22" s="29">
        <v>268576.46000000002</v>
      </c>
      <c r="BS22" s="29">
        <v>22.99</v>
      </c>
      <c r="BT22" s="29">
        <v>2183453.88</v>
      </c>
      <c r="BU22" s="29">
        <v>-12066.3</v>
      </c>
      <c r="BV22" s="29">
        <v>387867.33</v>
      </c>
      <c r="BW22" s="30">
        <v>289.39</v>
      </c>
      <c r="BX22" s="29">
        <v>85033.13</v>
      </c>
      <c r="BY22" s="30">
        <v>56.48</v>
      </c>
      <c r="BZ22" s="29">
        <v>323960.65999999997</v>
      </c>
      <c r="CA22" s="29">
        <v>168</v>
      </c>
      <c r="CB22" s="29">
        <v>14338.55</v>
      </c>
      <c r="CC22" s="30">
        <v>34.97</v>
      </c>
      <c r="CD22" s="29">
        <v>37310.639999999999</v>
      </c>
      <c r="CE22" s="30">
        <v>72.739999999999995</v>
      </c>
      <c r="CF22" s="29">
        <v>25583.69</v>
      </c>
      <c r="CG22" s="30">
        <v>18.95</v>
      </c>
      <c r="CH22" s="29">
        <v>71513.740000000005</v>
      </c>
      <c r="CI22" s="30">
        <v>-88.96</v>
      </c>
      <c r="CJ22" s="29">
        <v>425732.44</v>
      </c>
      <c r="CK22" s="30">
        <v>894.69</v>
      </c>
      <c r="CL22" s="29">
        <v>241054.23</v>
      </c>
      <c r="CM22" s="30">
        <v>-240.86</v>
      </c>
      <c r="CN22" s="29">
        <v>132354.91</v>
      </c>
      <c r="CO22" s="30">
        <v>-301.57</v>
      </c>
      <c r="CP22" s="29">
        <v>103832.02</v>
      </c>
      <c r="CQ22" s="30">
        <v>-538.69000000000005</v>
      </c>
      <c r="CR22" s="29">
        <v>185705.86</v>
      </c>
      <c r="CS22" s="29">
        <v>52.3</v>
      </c>
      <c r="CT22" s="29">
        <v>111028.56</v>
      </c>
      <c r="CU22" s="30">
        <v>21.11</v>
      </c>
      <c r="CV22" s="29">
        <v>2183453.88</v>
      </c>
      <c r="CW22" s="29">
        <v>-12066.3</v>
      </c>
      <c r="CX22" s="29">
        <v>219840.48</v>
      </c>
      <c r="CY22" s="29">
        <v>495.81</v>
      </c>
      <c r="CZ22" s="29">
        <v>19189.2</v>
      </c>
      <c r="DA22" s="30">
        <v>22.14</v>
      </c>
      <c r="DB22" s="29">
        <v>47982.09</v>
      </c>
      <c r="DC22" s="30">
        <v>-236.38</v>
      </c>
      <c r="DD22" s="29">
        <v>8908.82</v>
      </c>
      <c r="DE22" s="30">
        <v>-35.82</v>
      </c>
      <c r="DF22" s="29">
        <v>63430.95</v>
      </c>
      <c r="DG22" s="30">
        <v>62.54</v>
      </c>
      <c r="DH22" s="29">
        <v>28695.72</v>
      </c>
      <c r="DI22" s="30">
        <v>96.74</v>
      </c>
      <c r="DJ22" s="29">
        <v>623378.38</v>
      </c>
      <c r="DK22" s="29">
        <v>958.17</v>
      </c>
      <c r="DL22" s="29">
        <v>103790.39999999999</v>
      </c>
      <c r="DM22" s="29">
        <v>-269.85000000000002</v>
      </c>
      <c r="DN22" s="29">
        <v>2183453.88</v>
      </c>
      <c r="DO22" s="29">
        <v>-12066.3</v>
      </c>
      <c r="DP22" s="29">
        <v>87514.63</v>
      </c>
      <c r="DQ22" s="30">
        <v>335.04</v>
      </c>
      <c r="DR22" s="29">
        <v>42789.31</v>
      </c>
      <c r="DS22" s="30">
        <v>165.51</v>
      </c>
      <c r="DT22" s="29">
        <v>150869.76000000001</v>
      </c>
      <c r="DU22" s="29">
        <v>89.48</v>
      </c>
      <c r="DV22" s="29">
        <v>34667.83</v>
      </c>
      <c r="DW22" s="30">
        <v>-37.36</v>
      </c>
      <c r="DX22" s="29">
        <v>106062.07</v>
      </c>
      <c r="DY22" s="30">
        <v>163.65</v>
      </c>
      <c r="DZ22" s="29">
        <v>10841.5</v>
      </c>
      <c r="EA22" s="30">
        <v>4.05</v>
      </c>
      <c r="EB22" s="29">
        <v>14595.53</v>
      </c>
      <c r="EC22" s="30">
        <v>-7.12</v>
      </c>
      <c r="ED22" s="29">
        <v>11503.73</v>
      </c>
      <c r="EE22" s="30">
        <v>-31.12</v>
      </c>
      <c r="EF22" s="29">
        <v>281369.93</v>
      </c>
      <c r="EG22" s="30">
        <v>575.6</v>
      </c>
      <c r="EH22" s="29">
        <v>210477.76</v>
      </c>
      <c r="EI22" s="30">
        <v>78.81</v>
      </c>
      <c r="EJ22" s="29">
        <v>99509.64</v>
      </c>
      <c r="EK22" s="30">
        <v>74.040000000000006</v>
      </c>
      <c r="EL22" s="29">
        <v>39845.42</v>
      </c>
      <c r="EM22" s="30">
        <v>68.88</v>
      </c>
      <c r="EN22" s="29">
        <v>42789.31</v>
      </c>
      <c r="EO22" s="30">
        <v>165.51</v>
      </c>
      <c r="EP22" s="29">
        <v>152595.15</v>
      </c>
      <c r="EQ22" s="29">
        <v>229.11</v>
      </c>
      <c r="ER22" s="29">
        <v>12849.93</v>
      </c>
      <c r="ES22" s="29">
        <v>33.06</v>
      </c>
      <c r="ET22" s="29">
        <v>124958.96</v>
      </c>
      <c r="EU22" s="30">
        <v>-97.9</v>
      </c>
      <c r="EV22" s="29">
        <v>49909.02</v>
      </c>
      <c r="EW22" s="30">
        <v>-267.97000000000003</v>
      </c>
      <c r="EX22" s="29">
        <v>53922.99</v>
      </c>
      <c r="EY22" s="30">
        <v>-270.73</v>
      </c>
    </row>
    <row r="23" spans="1:155">
      <c r="A23" s="27">
        <v>46084</v>
      </c>
      <c r="B23" s="29">
        <v>4627593.42</v>
      </c>
      <c r="C23" s="29">
        <v>-15824.52</v>
      </c>
      <c r="D23" s="29">
        <v>625363.34</v>
      </c>
      <c r="E23" s="29">
        <v>1143.3499999999999</v>
      </c>
      <c r="F23" s="29">
        <v>2007571.91</v>
      </c>
      <c r="G23" s="29">
        <v>-12241.21</v>
      </c>
      <c r="H23" s="29">
        <v>294385.96999999997</v>
      </c>
      <c r="I23" s="29">
        <v>951.42</v>
      </c>
      <c r="J23" s="29">
        <v>38079.21</v>
      </c>
      <c r="K23" s="30">
        <v>171.41</v>
      </c>
      <c r="L23" s="29">
        <v>273468.15000000002</v>
      </c>
      <c r="M23" s="29">
        <v>870.46</v>
      </c>
      <c r="N23" s="29">
        <v>270798.13</v>
      </c>
      <c r="O23" s="29">
        <v>-411.58</v>
      </c>
      <c r="P23" s="29">
        <v>209118.51</v>
      </c>
      <c r="Q23" s="30">
        <v>473.69</v>
      </c>
      <c r="R23" s="29">
        <v>139080.82</v>
      </c>
      <c r="S23" s="29">
        <v>-161.91</v>
      </c>
      <c r="T23" s="29">
        <v>9213.86</v>
      </c>
      <c r="U23" s="30">
        <v>-59.82</v>
      </c>
      <c r="V23" s="29">
        <v>102433.79</v>
      </c>
      <c r="W23" s="29">
        <v>285.12</v>
      </c>
      <c r="X23" s="29">
        <v>1925660.38</v>
      </c>
      <c r="Y23" s="29">
        <v>-15356.02</v>
      </c>
      <c r="Z23" s="29">
        <v>49248.94</v>
      </c>
      <c r="AA23" s="30">
        <v>-90.04</v>
      </c>
      <c r="AB23" s="29">
        <v>210085.67</v>
      </c>
      <c r="AC23" s="30">
        <v>-78.73</v>
      </c>
      <c r="AD23" s="29">
        <v>21346.23</v>
      </c>
      <c r="AE23" s="30">
        <v>48.48</v>
      </c>
      <c r="AF23" s="29">
        <v>28684.13</v>
      </c>
      <c r="AG23" s="30">
        <v>-82.25</v>
      </c>
      <c r="AH23" s="29">
        <v>209071.38</v>
      </c>
      <c r="AI23" s="29">
        <v>366.17</v>
      </c>
      <c r="AJ23" s="29">
        <v>120284.46</v>
      </c>
      <c r="AK23" s="29">
        <v>-155.96</v>
      </c>
      <c r="AL23" s="29">
        <v>95140.22</v>
      </c>
      <c r="AM23" s="29">
        <v>-121.21</v>
      </c>
      <c r="AN23" s="29">
        <v>195592.98</v>
      </c>
      <c r="AO23" s="29">
        <v>-275.58</v>
      </c>
      <c r="AP23" s="29">
        <v>115494.62</v>
      </c>
      <c r="AQ23" s="30">
        <v>-181.21</v>
      </c>
      <c r="AR23" s="29">
        <v>25226.7</v>
      </c>
      <c r="AS23" s="30">
        <v>40</v>
      </c>
      <c r="AT23" s="29">
        <v>84852.05</v>
      </c>
      <c r="AU23" s="30">
        <v>-52.41</v>
      </c>
      <c r="AV23" s="29">
        <v>50193.88</v>
      </c>
      <c r="AW23" s="30">
        <v>-66.349999999999994</v>
      </c>
      <c r="AX23" s="29">
        <v>53913.760000000002</v>
      </c>
      <c r="AY23" s="30">
        <v>169.57</v>
      </c>
      <c r="AZ23" s="28">
        <v>2060334.9</v>
      </c>
      <c r="BA23" s="29">
        <v>-14999.29</v>
      </c>
      <c r="BB23" s="29">
        <v>100426.85</v>
      </c>
      <c r="BC23" s="30">
        <v>-187.76</v>
      </c>
      <c r="BD23" s="29">
        <v>42240.65</v>
      </c>
      <c r="BE23" s="30">
        <v>-229.73</v>
      </c>
      <c r="BF23" s="29"/>
      <c r="BG23" s="29"/>
      <c r="BH23" s="29">
        <v>96387.64</v>
      </c>
      <c r="BI23" s="30">
        <v>-67.22</v>
      </c>
      <c r="BJ23" s="29">
        <v>123338.26</v>
      </c>
      <c r="BK23" s="30">
        <v>502.76</v>
      </c>
      <c r="BL23" s="29">
        <v>57488.53</v>
      </c>
      <c r="BM23" s="30">
        <v>39.96</v>
      </c>
      <c r="BN23" s="29">
        <v>47367.25</v>
      </c>
      <c r="BO23" s="30">
        <v>-21.4</v>
      </c>
      <c r="BP23" s="29">
        <v>64679.89</v>
      </c>
      <c r="BQ23" s="30">
        <v>226.29</v>
      </c>
      <c r="BR23" s="29">
        <v>249511.18</v>
      </c>
      <c r="BS23" s="29">
        <v>-34.69</v>
      </c>
      <c r="BT23" s="29">
        <v>1961663.41</v>
      </c>
      <c r="BU23" s="29">
        <v>-15315.81</v>
      </c>
      <c r="BV23" s="29">
        <v>394019.3</v>
      </c>
      <c r="BW23" s="30">
        <v>106.64</v>
      </c>
      <c r="BX23" s="29">
        <v>83805.91</v>
      </c>
      <c r="BY23" s="30">
        <v>-71.13</v>
      </c>
      <c r="BZ23" s="29">
        <v>290733.2</v>
      </c>
      <c r="CA23" s="29">
        <v>-396.79</v>
      </c>
      <c r="CB23" s="29">
        <v>13804.25</v>
      </c>
      <c r="CC23" s="30">
        <v>45.09</v>
      </c>
      <c r="CD23" s="29">
        <v>34996.74</v>
      </c>
      <c r="CE23" s="30">
        <v>22.9</v>
      </c>
      <c r="CF23" s="29">
        <v>24454.91</v>
      </c>
      <c r="CG23" s="30">
        <v>5.27</v>
      </c>
      <c r="CH23" s="29">
        <v>69776.929999999993</v>
      </c>
      <c r="CI23" s="30">
        <v>-111.54</v>
      </c>
      <c r="CJ23" s="29">
        <v>405092.77</v>
      </c>
      <c r="CK23" s="30">
        <v>865.37</v>
      </c>
      <c r="CL23" s="29">
        <v>235737.85</v>
      </c>
      <c r="CM23" s="30">
        <v>-6.82</v>
      </c>
      <c r="CN23" s="29">
        <v>122913.03</v>
      </c>
      <c r="CO23" s="30">
        <v>-126.26</v>
      </c>
      <c r="CP23" s="29">
        <v>101092.45</v>
      </c>
      <c r="CQ23" s="30">
        <v>-187.33</v>
      </c>
      <c r="CR23" s="29">
        <v>173019.81</v>
      </c>
      <c r="CS23" s="29">
        <v>-187.94</v>
      </c>
      <c r="CT23" s="29">
        <v>103125.32</v>
      </c>
      <c r="CU23" s="30">
        <v>96.07</v>
      </c>
      <c r="CV23" s="29">
        <v>1961663.41</v>
      </c>
      <c r="CW23" s="29">
        <v>-15315.81</v>
      </c>
      <c r="CX23" s="29">
        <v>199790.51</v>
      </c>
      <c r="CY23" s="29">
        <v>491.45</v>
      </c>
      <c r="CZ23" s="29">
        <v>17733.16</v>
      </c>
      <c r="DA23" s="30">
        <v>27.92</v>
      </c>
      <c r="DB23" s="29">
        <v>42240.65</v>
      </c>
      <c r="DC23" s="30">
        <v>-229.73</v>
      </c>
      <c r="DD23" s="29">
        <v>9213.86</v>
      </c>
      <c r="DE23" s="30">
        <v>-59.82</v>
      </c>
      <c r="DF23" s="29">
        <v>63652.97</v>
      </c>
      <c r="DG23" s="30">
        <v>-48.5</v>
      </c>
      <c r="DH23" s="29">
        <v>26679.7</v>
      </c>
      <c r="DI23" s="30">
        <v>47.41</v>
      </c>
      <c r="DJ23" s="29">
        <v>588109.68000000005</v>
      </c>
      <c r="DK23" s="29">
        <v>734.8</v>
      </c>
      <c r="DL23" s="29">
        <v>95939.15</v>
      </c>
      <c r="DM23" s="29">
        <v>-109.77</v>
      </c>
      <c r="DN23" s="29">
        <v>1961663.41</v>
      </c>
      <c r="DO23" s="29">
        <v>-15315.81</v>
      </c>
      <c r="DP23" s="29">
        <v>84316.23</v>
      </c>
      <c r="DQ23" s="30">
        <v>390.6</v>
      </c>
      <c r="DR23" s="29">
        <v>39869.699999999997</v>
      </c>
      <c r="DS23" s="30">
        <v>137.59</v>
      </c>
      <c r="DT23" s="29">
        <v>139080.82</v>
      </c>
      <c r="DU23" s="29">
        <v>-161.91</v>
      </c>
      <c r="DV23" s="29">
        <v>33766.31</v>
      </c>
      <c r="DW23" s="30">
        <v>-25.99</v>
      </c>
      <c r="DX23" s="29">
        <v>102433.79</v>
      </c>
      <c r="DY23" s="30">
        <v>285.12</v>
      </c>
      <c r="DZ23" s="29">
        <v>10390.14</v>
      </c>
      <c r="EA23" s="30">
        <v>10.4</v>
      </c>
      <c r="EB23" s="29">
        <v>13696.37</v>
      </c>
      <c r="EC23" s="30">
        <v>-39.68</v>
      </c>
      <c r="ED23" s="29">
        <v>10785</v>
      </c>
      <c r="EE23" s="30">
        <v>-5.58</v>
      </c>
      <c r="EF23" s="29">
        <v>266257.03000000003</v>
      </c>
      <c r="EG23" s="30">
        <v>476.06</v>
      </c>
      <c r="EH23" s="29">
        <v>192607.63</v>
      </c>
      <c r="EI23" s="30">
        <v>141.77000000000001</v>
      </c>
      <c r="EJ23" s="29">
        <v>95451.6</v>
      </c>
      <c r="EK23" s="30">
        <v>38.08</v>
      </c>
      <c r="EL23" s="28">
        <v>37476.04</v>
      </c>
      <c r="EM23" s="30">
        <v>19.899999999999999</v>
      </c>
      <c r="EN23" s="29">
        <v>39869.699999999997</v>
      </c>
      <c r="EO23" s="30">
        <v>137.59</v>
      </c>
      <c r="EP23" s="29">
        <v>177143.41</v>
      </c>
      <c r="EQ23" s="29">
        <v>-27.48</v>
      </c>
      <c r="ER23" s="29">
        <v>12842.7</v>
      </c>
      <c r="ES23" s="29">
        <v>52.08</v>
      </c>
      <c r="ET23" s="29">
        <v>115494.62</v>
      </c>
      <c r="EU23" s="30">
        <v>-181.21</v>
      </c>
      <c r="EV23" s="29">
        <v>49248.94</v>
      </c>
      <c r="EW23" s="30">
        <v>-90.04</v>
      </c>
      <c r="EX23" s="29">
        <v>51843.519999999997</v>
      </c>
      <c r="EY23" s="30">
        <v>-97.29</v>
      </c>
    </row>
    <row r="24" spans="1:155">
      <c r="A24" s="27">
        <v>46085</v>
      </c>
      <c r="B24" s="29">
        <v>4069576.51</v>
      </c>
      <c r="C24" s="29">
        <v>-15392.92</v>
      </c>
      <c r="D24" s="29">
        <v>538099.16</v>
      </c>
      <c r="E24" s="29">
        <v>2034.62</v>
      </c>
      <c r="F24" s="29">
        <v>1767653.56</v>
      </c>
      <c r="G24" s="29">
        <v>-11747.24</v>
      </c>
      <c r="H24" s="29">
        <v>251195.08</v>
      </c>
      <c r="I24" s="29">
        <v>773.1</v>
      </c>
      <c r="J24" s="29">
        <v>34407.910000000003</v>
      </c>
      <c r="K24" s="30">
        <v>184.33</v>
      </c>
      <c r="L24" s="29">
        <v>233792.98</v>
      </c>
      <c r="M24" s="29">
        <v>713.51</v>
      </c>
      <c r="N24" s="29">
        <v>230239.14</v>
      </c>
      <c r="O24" s="29">
        <v>-264.01</v>
      </c>
      <c r="P24" s="29">
        <v>184620.37</v>
      </c>
      <c r="Q24" s="30">
        <v>605.47</v>
      </c>
      <c r="R24" s="29">
        <v>120382.14</v>
      </c>
      <c r="S24" s="29">
        <v>34.549999999999997</v>
      </c>
      <c r="T24" s="29">
        <v>8268.2800000000007</v>
      </c>
      <c r="U24" s="30">
        <v>-74.7</v>
      </c>
      <c r="V24" s="29">
        <v>89927.59</v>
      </c>
      <c r="W24" s="29">
        <v>-77.260000000000005</v>
      </c>
      <c r="X24" s="29">
        <v>1714925.2</v>
      </c>
      <c r="Y24" s="29">
        <v>-16921.95</v>
      </c>
      <c r="Z24" s="29">
        <v>44897.89</v>
      </c>
      <c r="AA24" s="30">
        <v>-54.03</v>
      </c>
      <c r="AB24" s="29">
        <v>188539.67</v>
      </c>
      <c r="AC24" s="30">
        <v>151.58000000000001</v>
      </c>
      <c r="AD24" s="29">
        <v>18793.72</v>
      </c>
      <c r="AE24" s="30">
        <v>51.68</v>
      </c>
      <c r="AF24" s="29">
        <v>24208.61</v>
      </c>
      <c r="AG24" s="30">
        <v>-112.2</v>
      </c>
      <c r="AH24" s="29">
        <v>178479.15</v>
      </c>
      <c r="AI24" s="29">
        <v>562.54999999999995</v>
      </c>
      <c r="AJ24" s="29">
        <v>105822.24</v>
      </c>
      <c r="AK24" s="29">
        <v>16.510000000000002</v>
      </c>
      <c r="AL24" s="29">
        <v>81661.84</v>
      </c>
      <c r="AM24" s="29">
        <v>9.09</v>
      </c>
      <c r="AN24" s="29">
        <v>166094.35</v>
      </c>
      <c r="AO24" s="28">
        <v>-210.59</v>
      </c>
      <c r="AP24" s="29">
        <v>100690.32</v>
      </c>
      <c r="AQ24" s="30">
        <v>17.29</v>
      </c>
      <c r="AR24" s="29">
        <v>23007.59</v>
      </c>
      <c r="AS24" s="30">
        <v>55.86</v>
      </c>
      <c r="AT24" s="29">
        <v>74704.070000000007</v>
      </c>
      <c r="AU24" s="30">
        <v>51.08</v>
      </c>
      <c r="AV24" s="29">
        <v>45919.74</v>
      </c>
      <c r="AW24" s="30">
        <v>14.13</v>
      </c>
      <c r="AX24" s="29">
        <v>45886.559999999998</v>
      </c>
      <c r="AY24" s="30">
        <v>264.02999999999997</v>
      </c>
      <c r="AZ24" s="28">
        <v>1831227.79</v>
      </c>
      <c r="BA24" s="29">
        <v>-16577.86</v>
      </c>
      <c r="BB24" s="29">
        <v>90399.63</v>
      </c>
      <c r="BC24" s="30">
        <v>-66.64</v>
      </c>
      <c r="BD24" s="29">
        <v>37330.639999999999</v>
      </c>
      <c r="BE24" s="30">
        <v>-153.9</v>
      </c>
      <c r="BF24" s="29"/>
      <c r="BG24" s="29"/>
      <c r="BH24" s="29">
        <v>82809.34</v>
      </c>
      <c r="BI24" s="30">
        <v>-242.87</v>
      </c>
      <c r="BJ24" s="29">
        <v>104368.28</v>
      </c>
      <c r="BK24" s="30">
        <v>524.12</v>
      </c>
      <c r="BL24" s="29">
        <v>48414.44</v>
      </c>
      <c r="BM24" s="30">
        <v>-31.61</v>
      </c>
      <c r="BN24" s="29">
        <v>40814.58</v>
      </c>
      <c r="BO24" s="30">
        <v>-4.37</v>
      </c>
      <c r="BP24" s="29">
        <v>56085.21</v>
      </c>
      <c r="BQ24" s="30">
        <v>317.45999999999998</v>
      </c>
      <c r="BR24" s="29">
        <v>212149.78</v>
      </c>
      <c r="BS24" s="29">
        <v>433.59</v>
      </c>
      <c r="BT24" s="29">
        <v>1746017.77</v>
      </c>
      <c r="BU24" s="29">
        <v>-16904.22</v>
      </c>
      <c r="BV24" s="29">
        <v>341015.4</v>
      </c>
      <c r="BW24" s="30">
        <v>-93.17</v>
      </c>
      <c r="BX24" s="29">
        <v>73822.47</v>
      </c>
      <c r="BY24" s="30">
        <v>-85.04</v>
      </c>
      <c r="BZ24" s="29">
        <v>247756.18</v>
      </c>
      <c r="CA24" s="29">
        <v>-201.5</v>
      </c>
      <c r="CB24" s="29">
        <v>12448.45</v>
      </c>
      <c r="CC24" s="30">
        <v>52.77</v>
      </c>
      <c r="CD24" s="29">
        <v>31799.88</v>
      </c>
      <c r="CE24" s="30">
        <v>92.02</v>
      </c>
      <c r="CF24" s="29">
        <v>21956.23</v>
      </c>
      <c r="CG24" s="30">
        <v>59.67</v>
      </c>
      <c r="CH24" s="29">
        <v>64212.51</v>
      </c>
      <c r="CI24" s="30">
        <v>11.58</v>
      </c>
      <c r="CJ24" s="29">
        <v>352789.88</v>
      </c>
      <c r="CK24" s="29">
        <v>1419.86</v>
      </c>
      <c r="CL24" s="29">
        <v>212072.04</v>
      </c>
      <c r="CM24" s="30">
        <v>255.51</v>
      </c>
      <c r="CN24" s="28">
        <v>106709.31</v>
      </c>
      <c r="CO24" s="30">
        <v>141.07</v>
      </c>
      <c r="CP24" s="29">
        <v>90992.35</v>
      </c>
      <c r="CQ24" s="30">
        <v>-66.13</v>
      </c>
      <c r="CR24" s="29">
        <v>150520.21</v>
      </c>
      <c r="CS24" s="29">
        <v>28.85</v>
      </c>
      <c r="CT24" s="29">
        <v>89488.82</v>
      </c>
      <c r="CU24" s="30">
        <v>318.45999999999998</v>
      </c>
      <c r="CV24" s="29">
        <v>1746017.77</v>
      </c>
      <c r="CW24" s="29">
        <v>-16904.22</v>
      </c>
      <c r="CX24" s="29">
        <v>172632.69</v>
      </c>
      <c r="CY24" s="29">
        <v>435.34</v>
      </c>
      <c r="CZ24" s="29">
        <v>15369.56</v>
      </c>
      <c r="DA24" s="30">
        <v>35.700000000000003</v>
      </c>
      <c r="DB24" s="29">
        <v>37330.639999999999</v>
      </c>
      <c r="DC24" s="30">
        <v>-153.9</v>
      </c>
      <c r="DD24" s="29">
        <v>8268.2800000000007</v>
      </c>
      <c r="DE24" s="30">
        <v>-74.7</v>
      </c>
      <c r="DF24" s="29">
        <v>55780.91</v>
      </c>
      <c r="DG24" s="30">
        <v>-61.77</v>
      </c>
      <c r="DH24" s="29">
        <v>24146.48</v>
      </c>
      <c r="DI24" s="30">
        <v>104.93</v>
      </c>
      <c r="DJ24" s="29">
        <v>499621.43</v>
      </c>
      <c r="DK24" s="29">
        <v>1251.51</v>
      </c>
      <c r="DL24" s="29">
        <v>82368.679999999993</v>
      </c>
      <c r="DM24" s="28">
        <v>146.53</v>
      </c>
      <c r="DN24" s="29">
        <v>1746017.77</v>
      </c>
      <c r="DO24" s="29">
        <v>-16904.22</v>
      </c>
      <c r="DP24" s="29">
        <v>71989.070000000007</v>
      </c>
      <c r="DQ24" s="29">
        <v>534.9</v>
      </c>
      <c r="DR24" s="29">
        <v>35909.160000000003</v>
      </c>
      <c r="DS24" s="30">
        <v>170.18</v>
      </c>
      <c r="DT24" s="29">
        <v>120382.14</v>
      </c>
      <c r="DU24" s="29">
        <v>34.549999999999997</v>
      </c>
      <c r="DV24" s="29">
        <v>29967.72</v>
      </c>
      <c r="DW24" s="30">
        <v>-4.45</v>
      </c>
      <c r="DX24" s="29">
        <v>89927.59</v>
      </c>
      <c r="DY24" s="30">
        <v>-77.260000000000005</v>
      </c>
      <c r="DZ24" s="29">
        <v>9402.1</v>
      </c>
      <c r="EA24" s="30">
        <v>29.39</v>
      </c>
      <c r="EB24" s="29">
        <v>12334.8</v>
      </c>
      <c r="EC24" s="30">
        <v>-5.94</v>
      </c>
      <c r="ED24" s="29">
        <v>9228.9500000000007</v>
      </c>
      <c r="EE24" s="30">
        <v>33.520000000000003</v>
      </c>
      <c r="EF24" s="29">
        <v>233514.73</v>
      </c>
      <c r="EG24" s="30">
        <v>760.12</v>
      </c>
      <c r="EH24" s="29">
        <v>166541.76999999999</v>
      </c>
      <c r="EI24" s="30">
        <v>186.73</v>
      </c>
      <c r="EJ24" s="29">
        <v>86990.79</v>
      </c>
      <c r="EK24" s="30">
        <v>209.49</v>
      </c>
      <c r="EL24" s="29">
        <v>34099.94</v>
      </c>
      <c r="EM24" s="30">
        <v>89.66</v>
      </c>
      <c r="EN24" s="29">
        <v>35909.160000000003</v>
      </c>
      <c r="EO24" s="30">
        <v>170.18</v>
      </c>
      <c r="EP24" s="29">
        <v>153178.60999999999</v>
      </c>
      <c r="EQ24" s="29">
        <v>-286.87</v>
      </c>
      <c r="ER24" s="29">
        <v>10398.36</v>
      </c>
      <c r="ES24" s="29">
        <v>109.89</v>
      </c>
      <c r="ET24" s="29">
        <v>100690.32</v>
      </c>
      <c r="EU24" s="30">
        <v>17.29</v>
      </c>
      <c r="EV24" s="29">
        <v>44897.89</v>
      </c>
      <c r="EW24" s="30">
        <v>-54.03</v>
      </c>
      <c r="EX24" s="29">
        <v>46094.47</v>
      </c>
      <c r="EY24" s="30">
        <v>-12.1</v>
      </c>
    </row>
    <row r="25" spans="1:155">
      <c r="A25" s="27">
        <v>46086</v>
      </c>
      <c r="B25" s="29">
        <v>4464658.88</v>
      </c>
      <c r="C25" s="29">
        <v>-14229.24</v>
      </c>
      <c r="D25" s="29">
        <v>613583.1</v>
      </c>
      <c r="E25" s="29">
        <v>3082.81</v>
      </c>
      <c r="F25" s="29">
        <v>1939793.38</v>
      </c>
      <c r="G25" s="29">
        <v>-10839.69</v>
      </c>
      <c r="H25" s="29">
        <v>278413.45</v>
      </c>
      <c r="I25" s="29">
        <v>378.25</v>
      </c>
      <c r="J25" s="29">
        <v>36430.1</v>
      </c>
      <c r="K25" s="30">
        <v>186.36</v>
      </c>
      <c r="L25" s="29">
        <v>258561.07</v>
      </c>
      <c r="M25" s="30">
        <v>313.99</v>
      </c>
      <c r="N25" s="29">
        <v>249201.36</v>
      </c>
      <c r="O25" s="29">
        <v>-975.1</v>
      </c>
      <c r="P25" s="29">
        <v>201422.66</v>
      </c>
      <c r="Q25" s="30">
        <v>729.96</v>
      </c>
      <c r="R25" s="29">
        <v>130259.1</v>
      </c>
      <c r="S25" s="29">
        <v>18.399999999999999</v>
      </c>
      <c r="T25" s="29">
        <v>8610.44</v>
      </c>
      <c r="U25" s="30">
        <v>-76.37</v>
      </c>
      <c r="V25" s="29">
        <v>106943.3</v>
      </c>
      <c r="W25" s="29">
        <v>397.91</v>
      </c>
      <c r="X25" s="29">
        <v>1914193.65</v>
      </c>
      <c r="Y25" s="29">
        <v>-14457.07</v>
      </c>
      <c r="Z25" s="29">
        <v>47777.38</v>
      </c>
      <c r="AA25" s="30">
        <v>-9.66</v>
      </c>
      <c r="AB25" s="29">
        <v>200476.57</v>
      </c>
      <c r="AC25" s="30">
        <v>230.17</v>
      </c>
      <c r="AD25" s="29">
        <v>19943.77</v>
      </c>
      <c r="AE25" s="30">
        <v>-1.06</v>
      </c>
      <c r="AF25" s="29">
        <v>25264.26</v>
      </c>
      <c r="AG25" s="30">
        <v>-91.72</v>
      </c>
      <c r="AH25" s="29">
        <v>196346.11</v>
      </c>
      <c r="AI25" s="29">
        <v>589.17999999999995</v>
      </c>
      <c r="AJ25" s="29">
        <v>111999.29</v>
      </c>
      <c r="AK25" s="29">
        <v>-20.73</v>
      </c>
      <c r="AL25" s="29">
        <v>88603.33</v>
      </c>
      <c r="AM25" s="29">
        <v>108.77</v>
      </c>
      <c r="AN25" s="29">
        <v>179639.02</v>
      </c>
      <c r="AO25" s="29">
        <v>-995.31</v>
      </c>
      <c r="AP25" s="29">
        <v>112100.54</v>
      </c>
      <c r="AQ25" s="30">
        <v>207.61</v>
      </c>
      <c r="AR25" s="29">
        <v>24100.799999999999</v>
      </c>
      <c r="AS25" s="30">
        <v>-3.41</v>
      </c>
      <c r="AT25" s="29">
        <v>78461.64</v>
      </c>
      <c r="AU25" s="30">
        <v>24.61</v>
      </c>
      <c r="AV25" s="29">
        <v>47698.22</v>
      </c>
      <c r="AW25" s="30">
        <v>11.55</v>
      </c>
      <c r="AX25" s="29">
        <v>50670</v>
      </c>
      <c r="AY25" s="30">
        <v>208.25</v>
      </c>
      <c r="AZ25" s="28">
        <v>2042033.87</v>
      </c>
      <c r="BA25" s="29">
        <v>-14322.27</v>
      </c>
      <c r="BB25" s="29">
        <v>97622.1</v>
      </c>
      <c r="BC25" s="30">
        <v>7.46</v>
      </c>
      <c r="BD25" s="29">
        <v>39797.15</v>
      </c>
      <c r="BE25" s="30">
        <v>-201.57</v>
      </c>
      <c r="BF25" s="29"/>
      <c r="BG25" s="29"/>
      <c r="BH25" s="29">
        <v>91462.47</v>
      </c>
      <c r="BI25" s="30">
        <v>-165.54</v>
      </c>
      <c r="BJ25" s="29">
        <v>115016.77</v>
      </c>
      <c r="BK25" s="30">
        <v>235.65</v>
      </c>
      <c r="BL25" s="29">
        <v>52002.12</v>
      </c>
      <c r="BM25" s="30">
        <v>-80.319999999999993</v>
      </c>
      <c r="BN25" s="29">
        <v>43699.23</v>
      </c>
      <c r="BO25" s="30">
        <v>-77.33</v>
      </c>
      <c r="BP25" s="29">
        <v>61074.21</v>
      </c>
      <c r="BQ25" s="30">
        <v>263.38</v>
      </c>
      <c r="BR25" s="29">
        <v>237719.65</v>
      </c>
      <c r="BS25" s="29">
        <v>536.95000000000005</v>
      </c>
      <c r="BT25" s="29">
        <v>1950178.67</v>
      </c>
      <c r="BU25" s="29">
        <v>-14271.44</v>
      </c>
      <c r="BV25" s="29">
        <v>378035.46</v>
      </c>
      <c r="BW25" s="30">
        <v>101.91</v>
      </c>
      <c r="BX25" s="29">
        <v>77550.73</v>
      </c>
      <c r="BY25" s="30">
        <v>-146.77000000000001</v>
      </c>
      <c r="BZ25" s="29">
        <v>268242.34999999998</v>
      </c>
      <c r="CA25" s="29">
        <v>-886.54</v>
      </c>
      <c r="CB25" s="29">
        <v>13000.49</v>
      </c>
      <c r="CC25" s="30">
        <v>39.15</v>
      </c>
      <c r="CD25" s="29">
        <v>33382.080000000002</v>
      </c>
      <c r="CE25" s="30">
        <v>104.82</v>
      </c>
      <c r="CF25" s="29">
        <v>22937.06</v>
      </c>
      <c r="CG25" s="30">
        <v>70.94</v>
      </c>
      <c r="CH25" s="29">
        <v>66593.58</v>
      </c>
      <c r="CI25" s="30">
        <v>29.84</v>
      </c>
      <c r="CJ25" s="29">
        <v>390855.45</v>
      </c>
      <c r="CK25" s="29">
        <v>1656.35</v>
      </c>
      <c r="CL25" s="29">
        <v>228880.07</v>
      </c>
      <c r="CM25" s="30">
        <v>341.18</v>
      </c>
      <c r="CN25" s="29">
        <v>119649.14</v>
      </c>
      <c r="CO25" s="30">
        <v>27.42</v>
      </c>
      <c r="CP25" s="29">
        <v>98255.45</v>
      </c>
      <c r="CQ25" s="30">
        <v>10.42</v>
      </c>
      <c r="CR25" s="29">
        <v>161897.74</v>
      </c>
      <c r="CS25" s="29">
        <v>4.13</v>
      </c>
      <c r="CT25" s="29">
        <v>100651.76</v>
      </c>
      <c r="CU25" s="30">
        <v>494.62</v>
      </c>
      <c r="CV25" s="29">
        <v>1950178.67</v>
      </c>
      <c r="CW25" s="29">
        <v>-14271.44</v>
      </c>
      <c r="CX25" s="29">
        <v>189579.76</v>
      </c>
      <c r="CY25" s="29">
        <v>311.33</v>
      </c>
      <c r="CZ25" s="29">
        <v>16724.73</v>
      </c>
      <c r="DA25" s="30">
        <v>20.59</v>
      </c>
      <c r="DB25" s="29">
        <v>39797.15</v>
      </c>
      <c r="DC25" s="30">
        <v>-201.57</v>
      </c>
      <c r="DD25" s="29">
        <v>8610.44</v>
      </c>
      <c r="DE25" s="30">
        <v>-76.37</v>
      </c>
      <c r="DF25" s="29">
        <v>58563.12</v>
      </c>
      <c r="DG25" s="30">
        <v>-127.62</v>
      </c>
      <c r="DH25" s="29">
        <v>25343.33</v>
      </c>
      <c r="DI25" s="30">
        <v>112.63</v>
      </c>
      <c r="DJ25" s="28">
        <v>555378.41</v>
      </c>
      <c r="DK25" s="29">
        <v>1164.92</v>
      </c>
      <c r="DL25" s="29">
        <v>93605.1</v>
      </c>
      <c r="DM25" s="30">
        <v>39.19</v>
      </c>
      <c r="DN25" s="29">
        <v>1950178.67</v>
      </c>
      <c r="DO25" s="29">
        <v>-14271.44</v>
      </c>
      <c r="DP25" s="29">
        <v>82171.92</v>
      </c>
      <c r="DQ25" s="29">
        <v>563.07000000000005</v>
      </c>
      <c r="DR25" s="29">
        <v>38156.5</v>
      </c>
      <c r="DS25" s="30">
        <v>147.72999999999999</v>
      </c>
      <c r="DT25" s="29">
        <v>130259.1</v>
      </c>
      <c r="DU25" s="29">
        <v>18.399999999999999</v>
      </c>
      <c r="DV25" s="29">
        <v>31466.400000000001</v>
      </c>
      <c r="DW25" s="30">
        <v>-12.11</v>
      </c>
      <c r="DX25" s="29">
        <v>106943.3</v>
      </c>
      <c r="DY25" s="30">
        <v>397.91</v>
      </c>
      <c r="DZ25" s="29">
        <v>10139.719999999999</v>
      </c>
      <c r="EA25" s="30">
        <v>31.54</v>
      </c>
      <c r="EB25" s="29">
        <v>12982.08</v>
      </c>
      <c r="EC25" s="30">
        <v>8.7200000000000006</v>
      </c>
      <c r="ED25" s="29">
        <v>10329.61</v>
      </c>
      <c r="EE25" s="30">
        <v>60.35</v>
      </c>
      <c r="EF25" s="29">
        <v>256324.36</v>
      </c>
      <c r="EG25" s="30">
        <v>856.03</v>
      </c>
      <c r="EH25" s="29">
        <v>182236.5</v>
      </c>
      <c r="EI25" s="30">
        <v>179.37</v>
      </c>
      <c r="EJ25" s="29">
        <v>90671.29</v>
      </c>
      <c r="EK25" s="30">
        <v>195.16</v>
      </c>
      <c r="EL25" s="29">
        <v>35800.54</v>
      </c>
      <c r="EM25" s="30">
        <v>105.33</v>
      </c>
      <c r="EN25" s="29">
        <v>38156.5</v>
      </c>
      <c r="EO25" s="30">
        <v>147.72999999999999</v>
      </c>
      <c r="EP25" s="29">
        <v>172777.34</v>
      </c>
      <c r="EQ25" s="29">
        <v>-94.32</v>
      </c>
      <c r="ER25" s="29">
        <v>12544.21</v>
      </c>
      <c r="ES25" s="29">
        <v>199.18</v>
      </c>
      <c r="ET25" s="29">
        <v>112100.54</v>
      </c>
      <c r="EU25" s="30">
        <v>207.61</v>
      </c>
      <c r="EV25" s="29">
        <v>47777.38</v>
      </c>
      <c r="EW25" s="30">
        <v>-9.66</v>
      </c>
      <c r="EX25" s="29">
        <v>50478.07</v>
      </c>
      <c r="EY25" s="30">
        <v>20.079999999999998</v>
      </c>
    </row>
    <row r="26" spans="1:155">
      <c r="A26" s="27">
        <v>46087</v>
      </c>
      <c r="B26" s="29">
        <v>4465429.3899999997</v>
      </c>
      <c r="C26" s="29">
        <v>-14057.58</v>
      </c>
      <c r="D26" s="28">
        <v>635652.81000000006</v>
      </c>
      <c r="E26" s="29">
        <v>2271.9299999999998</v>
      </c>
      <c r="F26" s="29">
        <v>1919023.78</v>
      </c>
      <c r="G26" s="29">
        <v>-10114.89</v>
      </c>
      <c r="H26" s="29">
        <v>286900.24</v>
      </c>
      <c r="I26" s="29">
        <v>286.86</v>
      </c>
      <c r="J26" s="29">
        <v>37953.769999999997</v>
      </c>
      <c r="K26" s="30">
        <v>143.38</v>
      </c>
      <c r="L26" s="29">
        <v>265166.5</v>
      </c>
      <c r="M26" s="30">
        <v>186.48</v>
      </c>
      <c r="N26" s="29">
        <v>251885.37</v>
      </c>
      <c r="O26" s="29">
        <v>-1021.63</v>
      </c>
      <c r="P26" s="29">
        <v>201526.43</v>
      </c>
      <c r="Q26" s="29">
        <v>522.79</v>
      </c>
      <c r="R26" s="29">
        <v>132744.9</v>
      </c>
      <c r="S26" s="29">
        <v>-214.07</v>
      </c>
      <c r="T26" s="29">
        <v>8494.36</v>
      </c>
      <c r="U26" s="30">
        <v>-85.61</v>
      </c>
      <c r="V26" s="29">
        <v>112257.29</v>
      </c>
      <c r="W26" s="29">
        <v>124.07</v>
      </c>
      <c r="X26" s="29">
        <v>1887443.01</v>
      </c>
      <c r="Y26" s="29">
        <v>-14077.65</v>
      </c>
      <c r="Z26" s="29">
        <v>47806.34</v>
      </c>
      <c r="AA26" s="30">
        <v>41.31</v>
      </c>
      <c r="AB26" s="29">
        <v>198377.1</v>
      </c>
      <c r="AC26" s="30">
        <v>200.89</v>
      </c>
      <c r="AD26" s="29">
        <v>20095.599999999999</v>
      </c>
      <c r="AE26" s="30">
        <v>19.53</v>
      </c>
      <c r="AF26" s="29">
        <v>24831.13</v>
      </c>
      <c r="AG26" s="30">
        <v>-101.1</v>
      </c>
      <c r="AH26" s="28">
        <v>197529.66</v>
      </c>
      <c r="AI26" s="29">
        <v>547.96</v>
      </c>
      <c r="AJ26" s="29">
        <v>115796.34</v>
      </c>
      <c r="AK26" s="29">
        <v>-186.48</v>
      </c>
      <c r="AL26" s="29">
        <v>90185.69</v>
      </c>
      <c r="AM26" s="29">
        <v>86.71</v>
      </c>
      <c r="AN26" s="29">
        <v>180885.97</v>
      </c>
      <c r="AO26" s="29">
        <v>-1004.68</v>
      </c>
      <c r="AP26" s="29">
        <v>112242.08</v>
      </c>
      <c r="AQ26" s="30">
        <v>-32.979999999999997</v>
      </c>
      <c r="AR26" s="29">
        <v>24052.63</v>
      </c>
      <c r="AS26" s="30">
        <v>26.41</v>
      </c>
      <c r="AT26" s="29">
        <v>79417.710000000006</v>
      </c>
      <c r="AU26" s="30">
        <v>-13.08</v>
      </c>
      <c r="AV26" s="29">
        <v>47632.03</v>
      </c>
      <c r="AW26" s="30">
        <v>28.03</v>
      </c>
      <c r="AX26" s="29">
        <v>52977.01</v>
      </c>
      <c r="AY26" s="30">
        <v>221.94</v>
      </c>
      <c r="AZ26" s="28">
        <v>2018076.91</v>
      </c>
      <c r="BA26" s="29">
        <v>-14179.35</v>
      </c>
      <c r="BB26" s="29">
        <v>97378.1</v>
      </c>
      <c r="BC26" s="30">
        <v>140.51</v>
      </c>
      <c r="BD26" s="29">
        <v>40588.660000000003</v>
      </c>
      <c r="BE26" s="30">
        <v>-199.34</v>
      </c>
      <c r="BF26" s="29"/>
      <c r="BG26" s="29"/>
      <c r="BH26" s="29">
        <v>93090.62</v>
      </c>
      <c r="BI26" s="30">
        <v>-295.55</v>
      </c>
      <c r="BJ26" s="29">
        <v>118851.16</v>
      </c>
      <c r="BK26" s="30">
        <v>123.22</v>
      </c>
      <c r="BL26" s="29">
        <v>52143.64</v>
      </c>
      <c r="BM26" s="30">
        <v>-86.32</v>
      </c>
      <c r="BN26" s="29">
        <v>45047.74</v>
      </c>
      <c r="BO26" s="30">
        <v>-67.5</v>
      </c>
      <c r="BP26" s="29">
        <v>63085.93</v>
      </c>
      <c r="BQ26" s="30">
        <v>300.55</v>
      </c>
      <c r="BR26" s="29">
        <v>243765.02</v>
      </c>
      <c r="BS26" s="29">
        <v>188.56</v>
      </c>
      <c r="BT26" s="29">
        <v>1924973.3</v>
      </c>
      <c r="BU26" s="29">
        <v>-13896.62</v>
      </c>
      <c r="BV26" s="29">
        <v>385606.59</v>
      </c>
      <c r="BW26" s="30">
        <v>7.07</v>
      </c>
      <c r="BX26" s="29">
        <v>77177.570000000007</v>
      </c>
      <c r="BY26" s="30">
        <v>-119.61</v>
      </c>
      <c r="BZ26" s="29">
        <v>271071.65999999997</v>
      </c>
      <c r="CA26" s="29">
        <v>-917.97</v>
      </c>
      <c r="CB26" s="29">
        <v>13005.32</v>
      </c>
      <c r="CC26" s="30">
        <v>26.76</v>
      </c>
      <c r="CD26" s="29">
        <v>34632.49</v>
      </c>
      <c r="CE26" s="30">
        <v>94.99</v>
      </c>
      <c r="CF26" s="29">
        <v>23128.17</v>
      </c>
      <c r="CG26" s="30">
        <v>84.56</v>
      </c>
      <c r="CH26" s="29">
        <v>66303.77</v>
      </c>
      <c r="CI26" s="30">
        <v>80.569999999999993</v>
      </c>
      <c r="CJ26" s="29">
        <v>396161.36</v>
      </c>
      <c r="CK26" s="29">
        <v>1335.85</v>
      </c>
      <c r="CL26" s="29">
        <v>226540.2</v>
      </c>
      <c r="CM26" s="30">
        <v>311.45</v>
      </c>
      <c r="CN26" s="29">
        <v>120741.74</v>
      </c>
      <c r="CO26" s="30">
        <v>40.43</v>
      </c>
      <c r="CP26" s="29">
        <v>98017.59</v>
      </c>
      <c r="CQ26" s="30">
        <v>143.13999999999999</v>
      </c>
      <c r="CR26" s="29">
        <v>165919.07</v>
      </c>
      <c r="CS26" s="29">
        <v>-211.25</v>
      </c>
      <c r="CT26" s="29">
        <v>103782.15</v>
      </c>
      <c r="CU26" s="30">
        <v>414.3</v>
      </c>
      <c r="CV26" s="29">
        <v>1924973.3</v>
      </c>
      <c r="CW26" s="29">
        <v>-13896.62</v>
      </c>
      <c r="CX26" s="29">
        <v>196290.18</v>
      </c>
      <c r="CY26" s="29">
        <v>319.83</v>
      </c>
      <c r="CZ26" s="29">
        <v>17298.2</v>
      </c>
      <c r="DA26" s="30">
        <v>-26.33</v>
      </c>
      <c r="DB26" s="29">
        <v>40588.660000000003</v>
      </c>
      <c r="DC26" s="30">
        <v>-199.34</v>
      </c>
      <c r="DD26" s="29">
        <v>8494.36</v>
      </c>
      <c r="DE26" s="30">
        <v>-85.61</v>
      </c>
      <c r="DF26" s="29">
        <v>58029.16</v>
      </c>
      <c r="DG26" s="30">
        <v>-95.44</v>
      </c>
      <c r="DH26" s="29">
        <v>26355.040000000001</v>
      </c>
      <c r="DI26" s="30">
        <v>94.63</v>
      </c>
      <c r="DJ26" s="29">
        <v>567878.14</v>
      </c>
      <c r="DK26" s="29">
        <v>830.57</v>
      </c>
      <c r="DL26" s="29">
        <v>94921.96</v>
      </c>
      <c r="DM26" s="30">
        <v>51.09</v>
      </c>
      <c r="DN26" s="29">
        <v>1924973.3</v>
      </c>
      <c r="DO26" s="29">
        <v>-13896.62</v>
      </c>
      <c r="DP26" s="29">
        <v>85308.72</v>
      </c>
      <c r="DQ26" s="29">
        <v>464.56</v>
      </c>
      <c r="DR26" s="29">
        <v>39498.97</v>
      </c>
      <c r="DS26" s="30">
        <v>105.81</v>
      </c>
      <c r="DT26" s="29">
        <v>132744.9</v>
      </c>
      <c r="DU26" s="29">
        <v>-214.07</v>
      </c>
      <c r="DV26" s="29">
        <v>32993.11</v>
      </c>
      <c r="DW26" s="30">
        <v>4.7</v>
      </c>
      <c r="DX26" s="29">
        <v>112257.29</v>
      </c>
      <c r="DY26" s="30">
        <v>124.07</v>
      </c>
      <c r="DZ26" s="29">
        <v>10138.950000000001</v>
      </c>
      <c r="EA26" s="30">
        <v>26.26</v>
      </c>
      <c r="EB26" s="29">
        <v>13826.61</v>
      </c>
      <c r="EC26" s="30">
        <v>18.09</v>
      </c>
      <c r="ED26" s="29">
        <v>10776.5</v>
      </c>
      <c r="EE26" s="30">
        <v>68.010000000000005</v>
      </c>
      <c r="EF26" s="29">
        <v>257069.01</v>
      </c>
      <c r="EG26" s="30">
        <v>646.87</v>
      </c>
      <c r="EH26" s="29">
        <v>178470.41</v>
      </c>
      <c r="EI26" s="30">
        <v>293.86</v>
      </c>
      <c r="EJ26" s="29">
        <v>91802.55</v>
      </c>
      <c r="EK26" s="30">
        <v>201.93</v>
      </c>
      <c r="EL26" s="29">
        <v>37080.54</v>
      </c>
      <c r="EM26" s="30">
        <v>97.36</v>
      </c>
      <c r="EN26" s="29">
        <v>39498.97</v>
      </c>
      <c r="EO26" s="30">
        <v>105.81</v>
      </c>
      <c r="EP26" s="29">
        <v>182752.1</v>
      </c>
      <c r="EQ26" s="29">
        <v>-301.52999999999997</v>
      </c>
      <c r="ER26" s="29">
        <v>12924.53</v>
      </c>
      <c r="ES26" s="29">
        <v>59.31</v>
      </c>
      <c r="ET26" s="29">
        <v>112242.08</v>
      </c>
      <c r="EU26" s="30">
        <v>-32.979999999999997</v>
      </c>
      <c r="EV26" s="29">
        <v>47806.34</v>
      </c>
      <c r="EW26" s="30">
        <v>41.31</v>
      </c>
      <c r="EX26" s="29">
        <v>50211.25</v>
      </c>
      <c r="EY26" s="30">
        <v>101.84</v>
      </c>
    </row>
    <row r="27" spans="1:155">
      <c r="A27" s="27">
        <v>46090</v>
      </c>
      <c r="B27" s="29">
        <v>4199277.51</v>
      </c>
      <c r="C27" s="29">
        <v>-10178.36</v>
      </c>
      <c r="D27" s="29">
        <v>606863.37</v>
      </c>
      <c r="E27" s="29">
        <v>1670.78</v>
      </c>
      <c r="F27" s="29">
        <v>1788120.57</v>
      </c>
      <c r="G27" s="29">
        <v>-6791.67</v>
      </c>
      <c r="H27" s="29">
        <v>272743.89</v>
      </c>
      <c r="I27" s="29">
        <v>-154.80000000000001</v>
      </c>
      <c r="J27" s="29">
        <v>36535.81</v>
      </c>
      <c r="K27" s="30">
        <v>146.13</v>
      </c>
      <c r="L27" s="29">
        <v>252186.77</v>
      </c>
      <c r="M27" s="30">
        <v>-195.75</v>
      </c>
      <c r="N27" s="29">
        <v>232272.44</v>
      </c>
      <c r="O27" s="29">
        <v>-981.58</v>
      </c>
      <c r="P27" s="29">
        <v>194430.88</v>
      </c>
      <c r="Q27" s="29">
        <v>465.95</v>
      </c>
      <c r="R27" s="29">
        <v>127580.04</v>
      </c>
      <c r="S27" s="29">
        <v>-99.03</v>
      </c>
      <c r="T27" s="29">
        <v>8560.2999999999993</v>
      </c>
      <c r="U27" s="29">
        <v>-60.3</v>
      </c>
      <c r="V27" s="29">
        <v>102407.84</v>
      </c>
      <c r="W27" s="29">
        <v>11.46</v>
      </c>
      <c r="X27" s="29">
        <v>1727759.42</v>
      </c>
      <c r="Y27" s="29">
        <v>-10208.290000000001</v>
      </c>
      <c r="Z27" s="29">
        <v>45917.29</v>
      </c>
      <c r="AA27" s="30">
        <v>71.16</v>
      </c>
      <c r="AB27" s="29">
        <v>191982.48</v>
      </c>
      <c r="AC27" s="30">
        <v>275.38</v>
      </c>
      <c r="AD27" s="29">
        <v>18496.990000000002</v>
      </c>
      <c r="AE27" s="30">
        <v>6.36</v>
      </c>
      <c r="AF27" s="29">
        <v>24147.51</v>
      </c>
      <c r="AG27" s="30">
        <v>-82.95</v>
      </c>
      <c r="AH27" s="29">
        <v>198659.23</v>
      </c>
      <c r="AI27" s="29">
        <v>425.51</v>
      </c>
      <c r="AJ27" s="29">
        <v>113288.34</v>
      </c>
      <c r="AK27" s="29">
        <v>-162.93</v>
      </c>
      <c r="AL27" s="29">
        <v>84455.49</v>
      </c>
      <c r="AM27" s="29">
        <v>173.15</v>
      </c>
      <c r="AN27" s="29">
        <v>166100.32</v>
      </c>
      <c r="AO27" s="29">
        <v>-1061.77</v>
      </c>
      <c r="AP27" s="29">
        <v>106583.12</v>
      </c>
      <c r="AQ27" s="30">
        <v>71.739999999999995</v>
      </c>
      <c r="AR27" s="29">
        <v>22607.89</v>
      </c>
      <c r="AS27" s="30">
        <v>12.1</v>
      </c>
      <c r="AT27" s="29">
        <v>75680.03</v>
      </c>
      <c r="AU27" s="30">
        <v>95.3</v>
      </c>
      <c r="AV27" s="29">
        <v>46609.88</v>
      </c>
      <c r="AW27" s="30">
        <v>73.150000000000006</v>
      </c>
      <c r="AX27" s="28">
        <v>50624.87</v>
      </c>
      <c r="AY27" s="30">
        <v>237.71</v>
      </c>
      <c r="AZ27" s="28">
        <v>1852107.44</v>
      </c>
      <c r="BA27" s="29">
        <v>-10354.43</v>
      </c>
      <c r="BB27" s="29">
        <v>93345.86</v>
      </c>
      <c r="BC27" s="30">
        <v>211.64</v>
      </c>
      <c r="BD27" s="29">
        <v>37631.26</v>
      </c>
      <c r="BE27" s="30">
        <v>-34.840000000000003</v>
      </c>
      <c r="BF27" s="29"/>
      <c r="BG27" s="29"/>
      <c r="BH27" s="29">
        <v>89334.57</v>
      </c>
      <c r="BI27" s="30">
        <v>-398.3</v>
      </c>
      <c r="BJ27" s="29">
        <v>112412.93</v>
      </c>
      <c r="BK27" s="30">
        <v>-105.47</v>
      </c>
      <c r="BL27" s="29">
        <v>48305.66</v>
      </c>
      <c r="BM27" s="30">
        <v>-120.12</v>
      </c>
      <c r="BN27" s="29">
        <v>42931.11</v>
      </c>
      <c r="BO27" s="30">
        <v>-122.24</v>
      </c>
      <c r="BP27" s="29">
        <v>60288.21</v>
      </c>
      <c r="BQ27" s="30">
        <v>289.89</v>
      </c>
      <c r="BR27" s="29">
        <v>232798.96</v>
      </c>
      <c r="BS27" s="29">
        <v>53.78</v>
      </c>
      <c r="BT27" s="29">
        <v>1761917.61</v>
      </c>
      <c r="BU27" s="29">
        <v>-10027.540000000001</v>
      </c>
      <c r="BV27" s="29">
        <v>368813.91</v>
      </c>
      <c r="BW27" s="30">
        <v>-489.35</v>
      </c>
      <c r="BX27" s="29">
        <v>73207.08</v>
      </c>
      <c r="BY27" s="30">
        <v>-50.73</v>
      </c>
      <c r="BZ27" s="29">
        <v>250555.81</v>
      </c>
      <c r="CA27" s="29">
        <v>-888.62</v>
      </c>
      <c r="CB27" s="29">
        <v>12481.29</v>
      </c>
      <c r="CC27" s="30">
        <v>23.56</v>
      </c>
      <c r="CD27" s="29">
        <v>33645.57</v>
      </c>
      <c r="CE27" s="30">
        <v>78.91</v>
      </c>
      <c r="CF27" s="29">
        <v>22134.6</v>
      </c>
      <c r="CG27" s="30">
        <v>101.62</v>
      </c>
      <c r="CH27" s="29">
        <v>65143.58</v>
      </c>
      <c r="CI27" s="30">
        <v>141.78</v>
      </c>
      <c r="CJ27" s="29">
        <v>381436.58</v>
      </c>
      <c r="CK27" s="29">
        <v>1066.1500000000001</v>
      </c>
      <c r="CL27" s="29">
        <v>219135.2</v>
      </c>
      <c r="CM27" s="30">
        <v>318.64999999999998</v>
      </c>
      <c r="CN27" s="29">
        <v>115298.85</v>
      </c>
      <c r="CO27" s="30">
        <v>73.61</v>
      </c>
      <c r="CP27" s="29">
        <v>93958.46</v>
      </c>
      <c r="CQ27" s="30">
        <v>214.52</v>
      </c>
      <c r="CR27" s="29">
        <v>160829.76999999999</v>
      </c>
      <c r="CS27" s="29">
        <v>-93.83</v>
      </c>
      <c r="CT27" s="29">
        <v>97509.2</v>
      </c>
      <c r="CU27" s="30">
        <v>322.25</v>
      </c>
      <c r="CV27" s="29">
        <v>1761917.61</v>
      </c>
      <c r="CW27" s="29">
        <v>-10027.540000000001</v>
      </c>
      <c r="CX27" s="29">
        <v>187905.87</v>
      </c>
      <c r="CY27" s="29">
        <v>216.96</v>
      </c>
      <c r="CZ27" s="29">
        <v>16328.25</v>
      </c>
      <c r="DA27" s="30">
        <v>12.28</v>
      </c>
      <c r="DB27" s="29">
        <v>37631.26</v>
      </c>
      <c r="DC27" s="30">
        <v>-34.840000000000003</v>
      </c>
      <c r="DD27" s="29">
        <v>8560.2999999999993</v>
      </c>
      <c r="DE27" s="30">
        <v>-60.3</v>
      </c>
      <c r="DF27" s="29">
        <v>54898.3</v>
      </c>
      <c r="DG27" s="30">
        <v>-29.68</v>
      </c>
      <c r="DH27" s="29">
        <v>25678.99</v>
      </c>
      <c r="DI27" s="30">
        <v>68.91</v>
      </c>
      <c r="DJ27" s="29">
        <v>551825.93999999994</v>
      </c>
      <c r="DK27" s="29">
        <v>259.35000000000002</v>
      </c>
      <c r="DL27" s="29">
        <v>90276.07</v>
      </c>
      <c r="DM27" s="30">
        <v>75.13</v>
      </c>
      <c r="DN27" s="29">
        <v>1761917.61</v>
      </c>
      <c r="DO27" s="29">
        <v>-10027.540000000001</v>
      </c>
      <c r="DP27" s="29">
        <v>82812.67</v>
      </c>
      <c r="DQ27" s="29">
        <v>347.94</v>
      </c>
      <c r="DR27" s="29">
        <v>38246.82</v>
      </c>
      <c r="DS27" s="30">
        <v>115.27</v>
      </c>
      <c r="DT27" s="29">
        <v>127580.04</v>
      </c>
      <c r="DU27" s="29">
        <v>-99.03</v>
      </c>
      <c r="DV27" s="29">
        <v>33071.599999999999</v>
      </c>
      <c r="DW27" s="30">
        <v>7.32</v>
      </c>
      <c r="DX27" s="29">
        <v>102407.84</v>
      </c>
      <c r="DY27" s="30">
        <v>11.46</v>
      </c>
      <c r="DZ27" s="29">
        <v>9964.0300000000007</v>
      </c>
      <c r="EA27" s="30">
        <v>38.25</v>
      </c>
      <c r="EB27" s="29">
        <v>13255.41</v>
      </c>
      <c r="EC27" s="30">
        <v>11.15</v>
      </c>
      <c r="ED27" s="29">
        <v>10102.65</v>
      </c>
      <c r="EE27" s="30">
        <v>60.93</v>
      </c>
      <c r="EF27" s="29">
        <v>246955.23</v>
      </c>
      <c r="EG27" s="30">
        <v>517.86</v>
      </c>
      <c r="EH27" s="29">
        <v>166977.03</v>
      </c>
      <c r="EI27" s="30">
        <v>444.52</v>
      </c>
      <c r="EJ27" s="29">
        <v>89946.94</v>
      </c>
      <c r="EK27" s="30">
        <v>260.52</v>
      </c>
      <c r="EL27" s="29">
        <v>36034.1</v>
      </c>
      <c r="EM27" s="30">
        <v>82.81</v>
      </c>
      <c r="EN27" s="29">
        <v>38246.82</v>
      </c>
      <c r="EO27" s="30">
        <v>115.27</v>
      </c>
      <c r="EP27" s="29">
        <v>176984.24</v>
      </c>
      <c r="EQ27" s="29">
        <v>-902.43</v>
      </c>
      <c r="ER27" s="29">
        <v>12576.4</v>
      </c>
      <c r="ES27" s="29">
        <v>22.79</v>
      </c>
      <c r="ET27" s="29">
        <v>106583.12</v>
      </c>
      <c r="EU27" s="30">
        <v>71.739999999999995</v>
      </c>
      <c r="EV27" s="29">
        <v>45917.29</v>
      </c>
      <c r="EW27" s="30">
        <v>71.16</v>
      </c>
      <c r="EX27" s="29">
        <v>48041.17</v>
      </c>
      <c r="EY27" s="30">
        <v>143.36000000000001</v>
      </c>
    </row>
    <row r="28" spans="1:155">
      <c r="A28" s="27">
        <v>46091</v>
      </c>
      <c r="B28" s="29">
        <v>4423630.7699999996</v>
      </c>
      <c r="C28" s="29">
        <v>-4001.4</v>
      </c>
      <c r="D28" s="29">
        <v>625868.88</v>
      </c>
      <c r="E28" s="29">
        <v>675.35</v>
      </c>
      <c r="F28" s="29">
        <v>1896175.3</v>
      </c>
      <c r="G28" s="29">
        <v>-2883.53</v>
      </c>
      <c r="H28" s="29">
        <v>278693.38</v>
      </c>
      <c r="I28" s="29">
        <v>-205.19</v>
      </c>
      <c r="J28" s="29">
        <v>37308.730000000003</v>
      </c>
      <c r="K28" s="30">
        <v>129.01</v>
      </c>
      <c r="L28" s="29">
        <v>257766.53</v>
      </c>
      <c r="M28" s="30">
        <v>-193.94</v>
      </c>
      <c r="N28" s="29">
        <v>241296.91</v>
      </c>
      <c r="O28" s="29">
        <v>-742.47</v>
      </c>
      <c r="P28" s="29">
        <v>196812.54</v>
      </c>
      <c r="Q28" s="29">
        <v>347.97</v>
      </c>
      <c r="R28" s="29">
        <v>130743.86</v>
      </c>
      <c r="S28" s="29">
        <v>99.02</v>
      </c>
      <c r="T28" s="29">
        <v>8382.43</v>
      </c>
      <c r="U28" s="29">
        <v>-42.36</v>
      </c>
      <c r="V28" s="29">
        <v>106046.28</v>
      </c>
      <c r="W28" s="29">
        <v>-273.77999999999997</v>
      </c>
      <c r="X28" s="29">
        <v>1889561.78</v>
      </c>
      <c r="Y28" s="29">
        <v>-4469.0200000000004</v>
      </c>
      <c r="Z28" s="29">
        <v>47100.97</v>
      </c>
      <c r="AA28" s="30">
        <v>30.33</v>
      </c>
      <c r="AB28" s="29">
        <v>196125.32</v>
      </c>
      <c r="AC28" s="30">
        <v>88.88</v>
      </c>
      <c r="AD28" s="28">
        <v>20049.84</v>
      </c>
      <c r="AE28" s="30">
        <v>19.47</v>
      </c>
      <c r="AF28" s="29">
        <v>24432.06</v>
      </c>
      <c r="AG28" s="30">
        <v>4.55</v>
      </c>
      <c r="AH28" s="29">
        <v>199402.27</v>
      </c>
      <c r="AI28" s="29">
        <v>167.18</v>
      </c>
      <c r="AJ28" s="29">
        <v>115497.51</v>
      </c>
      <c r="AK28" s="29">
        <v>-25.56</v>
      </c>
      <c r="AL28" s="29">
        <v>87592.91</v>
      </c>
      <c r="AM28" s="29">
        <v>144.37</v>
      </c>
      <c r="AN28" s="29">
        <v>172789.33</v>
      </c>
      <c r="AO28" s="29">
        <v>-817.9</v>
      </c>
      <c r="AP28" s="29">
        <v>111965.23</v>
      </c>
      <c r="AQ28" s="30">
        <v>83.19</v>
      </c>
      <c r="AR28" s="29">
        <v>23741.84</v>
      </c>
      <c r="AS28" s="30">
        <v>1.66</v>
      </c>
      <c r="AT28" s="29">
        <v>77499.520000000004</v>
      </c>
      <c r="AU28" s="30">
        <v>59.69</v>
      </c>
      <c r="AV28" s="29">
        <v>47168.99</v>
      </c>
      <c r="AW28" s="30">
        <v>44.66</v>
      </c>
      <c r="AX28" s="29">
        <v>52130.2</v>
      </c>
      <c r="AY28" s="30">
        <v>62.1</v>
      </c>
      <c r="AZ28" s="28">
        <v>2019110.2</v>
      </c>
      <c r="BA28" s="29">
        <v>-4571.33</v>
      </c>
      <c r="BB28" s="29">
        <v>96767.2</v>
      </c>
      <c r="BC28" s="30">
        <v>104.62</v>
      </c>
      <c r="BD28" s="29">
        <v>40014</v>
      </c>
      <c r="BE28" s="30">
        <v>-8.9700000000000006</v>
      </c>
      <c r="BF28" s="29"/>
      <c r="BG28" s="29"/>
      <c r="BH28" s="29">
        <v>90510.05</v>
      </c>
      <c r="BI28" s="30">
        <v>-271.64</v>
      </c>
      <c r="BJ28" s="29">
        <v>115339.16</v>
      </c>
      <c r="BK28" s="30">
        <v>-187.36</v>
      </c>
      <c r="BL28" s="29">
        <v>49073.43</v>
      </c>
      <c r="BM28" s="30">
        <v>-89.49</v>
      </c>
      <c r="BN28" s="29">
        <v>43717.01</v>
      </c>
      <c r="BO28" s="30">
        <v>-104.92</v>
      </c>
      <c r="BP28" s="29">
        <v>61740.13</v>
      </c>
      <c r="BQ28" s="30">
        <v>114.63</v>
      </c>
      <c r="BR28" s="29">
        <v>245119.59</v>
      </c>
      <c r="BS28" s="29">
        <v>389.48</v>
      </c>
      <c r="BT28" s="29">
        <v>1925771.57</v>
      </c>
      <c r="BU28" s="29">
        <v>-4363.07</v>
      </c>
      <c r="BV28" s="29">
        <v>376882.49</v>
      </c>
      <c r="BW28" s="30">
        <v>-191.8</v>
      </c>
      <c r="BX28" s="29">
        <v>75832.37</v>
      </c>
      <c r="BY28" s="30">
        <v>72.98</v>
      </c>
      <c r="BZ28" s="29">
        <v>260382.24</v>
      </c>
      <c r="CA28" s="29">
        <v>-673.53</v>
      </c>
      <c r="CB28" s="29">
        <v>12745.86</v>
      </c>
      <c r="CC28" s="30">
        <v>-7.35</v>
      </c>
      <c r="CD28" s="29">
        <v>34076.720000000001</v>
      </c>
      <c r="CE28" s="30">
        <v>64.989999999999995</v>
      </c>
      <c r="CF28" s="29">
        <v>23011.48</v>
      </c>
      <c r="CG28" s="30">
        <v>73.790000000000006</v>
      </c>
      <c r="CH28" s="29">
        <v>65831.399999999994</v>
      </c>
      <c r="CI28" s="30">
        <v>103.54</v>
      </c>
      <c r="CJ28" s="29">
        <v>388134.22</v>
      </c>
      <c r="CK28" s="29">
        <v>543.86</v>
      </c>
      <c r="CL28" s="29">
        <v>223932.79</v>
      </c>
      <c r="CM28" s="30">
        <v>101.42</v>
      </c>
      <c r="CN28" s="28">
        <v>117200.1</v>
      </c>
      <c r="CO28" s="30">
        <v>-136.63</v>
      </c>
      <c r="CP28" s="29">
        <v>97389.87</v>
      </c>
      <c r="CQ28" s="30">
        <v>107.13</v>
      </c>
      <c r="CR28" s="29">
        <v>164885.95000000001</v>
      </c>
      <c r="CS28" s="29">
        <v>86.38</v>
      </c>
      <c r="CT28" s="29">
        <v>103023.97</v>
      </c>
      <c r="CU28" s="30">
        <v>228.41</v>
      </c>
      <c r="CV28" s="29">
        <v>1925771.57</v>
      </c>
      <c r="CW28" s="29">
        <v>-4363.07</v>
      </c>
      <c r="CX28" s="29">
        <v>193233.4</v>
      </c>
      <c r="CY28" s="29">
        <v>92.46</v>
      </c>
      <c r="CZ28" s="29">
        <v>17200.169999999998</v>
      </c>
      <c r="DA28" s="30">
        <v>-11.18</v>
      </c>
      <c r="DB28" s="29">
        <v>40014</v>
      </c>
      <c r="DC28" s="30">
        <v>-8.9700000000000006</v>
      </c>
      <c r="DD28" s="29">
        <v>8382.43</v>
      </c>
      <c r="DE28" s="30">
        <v>-42.36</v>
      </c>
      <c r="DF28" s="29">
        <v>56755.83</v>
      </c>
      <c r="DG28" s="30">
        <v>82.71</v>
      </c>
      <c r="DH28" s="29">
        <v>26074.65</v>
      </c>
      <c r="DI28" s="30">
        <v>54.11</v>
      </c>
      <c r="DJ28" s="29">
        <v>565286.55000000005</v>
      </c>
      <c r="DK28" s="29">
        <v>348.26</v>
      </c>
      <c r="DL28" s="29">
        <v>91766.18</v>
      </c>
      <c r="DM28" s="30">
        <v>-120</v>
      </c>
      <c r="DN28" s="29">
        <v>1925771.57</v>
      </c>
      <c r="DO28" s="29">
        <v>-4363.07</v>
      </c>
      <c r="DP28" s="29">
        <v>83408.98</v>
      </c>
      <c r="DQ28" s="29">
        <v>113.82</v>
      </c>
      <c r="DR28" s="29">
        <v>39022.910000000003</v>
      </c>
      <c r="DS28" s="30">
        <v>96.01</v>
      </c>
      <c r="DT28" s="29">
        <v>130743.86</v>
      </c>
      <c r="DU28" s="29">
        <v>99.02</v>
      </c>
      <c r="DV28" s="29">
        <v>33974.49</v>
      </c>
      <c r="DW28" s="30">
        <v>-10.039999999999999</v>
      </c>
      <c r="DX28" s="29">
        <v>106046.28</v>
      </c>
      <c r="DY28" s="30">
        <v>-273.77999999999997</v>
      </c>
      <c r="DZ28" s="29">
        <v>10028.780000000001</v>
      </c>
      <c r="EA28" s="30">
        <v>20.23</v>
      </c>
      <c r="EB28" s="29">
        <v>13382.54</v>
      </c>
      <c r="EC28" s="30">
        <v>30.67</v>
      </c>
      <c r="ED28" s="29">
        <v>10785.38</v>
      </c>
      <c r="EE28" s="30">
        <v>47.24</v>
      </c>
      <c r="EF28" s="29">
        <v>251590.37</v>
      </c>
      <c r="EG28" s="30">
        <v>291.77</v>
      </c>
      <c r="EH28" s="29">
        <v>175875.12</v>
      </c>
      <c r="EI28" s="30">
        <v>298.20999999999998</v>
      </c>
      <c r="EJ28" s="29">
        <v>91145.58</v>
      </c>
      <c r="EK28" s="30">
        <v>203.48</v>
      </c>
      <c r="EL28" s="29">
        <v>36500.959999999999</v>
      </c>
      <c r="EM28" s="30">
        <v>67.38</v>
      </c>
      <c r="EN28" s="29">
        <v>39022.910000000003</v>
      </c>
      <c r="EO28" s="30">
        <v>96.01</v>
      </c>
      <c r="EP28" s="29">
        <v>176254.97</v>
      </c>
      <c r="EQ28" s="29">
        <v>-439.46</v>
      </c>
      <c r="ER28" s="29">
        <v>13732.19</v>
      </c>
      <c r="ES28" s="29">
        <v>154.59</v>
      </c>
      <c r="ET28" s="29">
        <v>111965.23</v>
      </c>
      <c r="EU28" s="30">
        <v>83.19</v>
      </c>
      <c r="EV28" s="29">
        <v>47100.97</v>
      </c>
      <c r="EW28" s="30">
        <v>30.33</v>
      </c>
      <c r="EX28" s="29">
        <v>50288.9</v>
      </c>
      <c r="EY28" s="30">
        <v>76.8</v>
      </c>
    </row>
    <row r="29" spans="1:155">
      <c r="A29" s="27">
        <v>46092</v>
      </c>
      <c r="B29" s="29">
        <v>4485296.71</v>
      </c>
      <c r="C29" s="29">
        <v>-4487.92</v>
      </c>
      <c r="D29" s="29">
        <v>625383.99</v>
      </c>
      <c r="E29" s="29">
        <v>-576.13</v>
      </c>
      <c r="F29" s="29">
        <v>1923116.88</v>
      </c>
      <c r="G29" s="29">
        <v>-3371.53</v>
      </c>
      <c r="H29" s="29">
        <v>278657.98</v>
      </c>
      <c r="I29" s="29">
        <v>-425.26</v>
      </c>
      <c r="J29" s="29">
        <v>37928.959999999999</v>
      </c>
      <c r="K29" s="29">
        <v>119.42</v>
      </c>
      <c r="L29" s="29">
        <v>257824.72</v>
      </c>
      <c r="M29" s="29">
        <v>-387.4</v>
      </c>
      <c r="N29" s="29">
        <v>242950.39999999999</v>
      </c>
      <c r="O29" s="29">
        <v>-1040.05</v>
      </c>
      <c r="P29" s="29">
        <v>199728.49</v>
      </c>
      <c r="Q29" s="29">
        <v>188.33</v>
      </c>
      <c r="R29" s="29">
        <v>131703.89000000001</v>
      </c>
      <c r="S29" s="29">
        <v>-46.8</v>
      </c>
      <c r="T29" s="29">
        <v>8415.2000000000007</v>
      </c>
      <c r="U29" s="29">
        <v>-32.54</v>
      </c>
      <c r="V29" s="29">
        <v>104072.18</v>
      </c>
      <c r="W29" s="29">
        <v>-391.38</v>
      </c>
      <c r="X29" s="29">
        <v>1911005.79</v>
      </c>
      <c r="Y29" s="29">
        <v>-3360.83</v>
      </c>
      <c r="Z29" s="29">
        <v>47728.52</v>
      </c>
      <c r="AA29" s="30">
        <v>17.61</v>
      </c>
      <c r="AB29" s="29">
        <v>201210.33</v>
      </c>
      <c r="AC29" s="30">
        <v>-51.46</v>
      </c>
      <c r="AD29" s="29">
        <v>19885.150000000001</v>
      </c>
      <c r="AE29" s="30">
        <v>24.41</v>
      </c>
      <c r="AF29" s="29">
        <v>24463.98</v>
      </c>
      <c r="AG29" s="30">
        <v>46.8</v>
      </c>
      <c r="AH29" s="29">
        <v>206873.42</v>
      </c>
      <c r="AI29" s="29">
        <v>221.62</v>
      </c>
      <c r="AJ29" s="29">
        <v>114174.78</v>
      </c>
      <c r="AK29" s="29">
        <v>-193.24</v>
      </c>
      <c r="AL29" s="29">
        <v>88048.76</v>
      </c>
      <c r="AM29" s="29">
        <v>-32.36</v>
      </c>
      <c r="AN29" s="29">
        <v>174234.05</v>
      </c>
      <c r="AO29" s="29">
        <v>-995.34</v>
      </c>
      <c r="AP29" s="29">
        <v>112248.56</v>
      </c>
      <c r="AQ29" s="30">
        <v>-14.37</v>
      </c>
      <c r="AR29" s="29">
        <v>24035.87</v>
      </c>
      <c r="AS29" s="30">
        <v>1.75</v>
      </c>
      <c r="AT29" s="28">
        <v>78704.31</v>
      </c>
      <c r="AU29" s="30">
        <v>-15.35</v>
      </c>
      <c r="AV29" s="29">
        <v>48232.71</v>
      </c>
      <c r="AW29" s="30">
        <v>5.44</v>
      </c>
      <c r="AX29" s="29">
        <v>53134.44</v>
      </c>
      <c r="AY29" s="30">
        <v>-114.8</v>
      </c>
      <c r="AZ29" s="28">
        <v>2040049.76</v>
      </c>
      <c r="BA29" s="29">
        <v>-3621.52</v>
      </c>
      <c r="BB29" s="29">
        <v>100959.4</v>
      </c>
      <c r="BC29" s="30">
        <v>29.93</v>
      </c>
      <c r="BD29" s="29">
        <v>40171.39</v>
      </c>
      <c r="BE29" s="30">
        <v>-115.07</v>
      </c>
      <c r="BF29" s="29"/>
      <c r="BG29" s="29"/>
      <c r="BH29" s="29">
        <v>90842.73</v>
      </c>
      <c r="BI29" s="30">
        <v>-183.31</v>
      </c>
      <c r="BJ29" s="29">
        <v>116327.94</v>
      </c>
      <c r="BK29" s="30">
        <v>-241.9</v>
      </c>
      <c r="BL29" s="29">
        <v>50135.87</v>
      </c>
      <c r="BM29" s="30">
        <v>-56.18</v>
      </c>
      <c r="BN29" s="29">
        <v>44356.29</v>
      </c>
      <c r="BO29" s="30">
        <v>-144.51</v>
      </c>
      <c r="BP29" s="29">
        <v>63462.48</v>
      </c>
      <c r="BQ29" s="30">
        <v>-49.96</v>
      </c>
      <c r="BR29" s="29">
        <v>244574.32</v>
      </c>
      <c r="BS29" s="29">
        <v>-3.7</v>
      </c>
      <c r="BT29" s="29">
        <v>1947147.16</v>
      </c>
      <c r="BU29" s="29">
        <v>-3277.19</v>
      </c>
      <c r="BV29" s="29">
        <v>377469.76</v>
      </c>
      <c r="BW29" s="30">
        <v>60.69</v>
      </c>
      <c r="BX29" s="29">
        <v>75966.67</v>
      </c>
      <c r="BY29" s="30">
        <v>94.87</v>
      </c>
      <c r="BZ29" s="29">
        <v>262282.81</v>
      </c>
      <c r="CA29" s="29">
        <v>-1027.69</v>
      </c>
      <c r="CB29" s="29">
        <v>12902.19</v>
      </c>
      <c r="CC29" s="30">
        <v>-22.96</v>
      </c>
      <c r="CD29" s="29">
        <v>34142.99</v>
      </c>
      <c r="CE29" s="30">
        <v>-17.89</v>
      </c>
      <c r="CF29" s="29">
        <v>23498.73</v>
      </c>
      <c r="CG29" s="30">
        <v>33.42</v>
      </c>
      <c r="CH29" s="29">
        <v>66892.100000000006</v>
      </c>
      <c r="CI29" s="30">
        <v>38.18</v>
      </c>
      <c r="CJ29" s="29">
        <v>391222.28</v>
      </c>
      <c r="CK29" s="29">
        <v>98.02</v>
      </c>
      <c r="CL29" s="29">
        <v>229335.75</v>
      </c>
      <c r="CM29" s="30">
        <v>-65.52</v>
      </c>
      <c r="CN29" s="29">
        <v>124233.46</v>
      </c>
      <c r="CO29" s="30">
        <v>-286.98</v>
      </c>
      <c r="CP29" s="29">
        <v>101590.08</v>
      </c>
      <c r="CQ29" s="30">
        <v>30.71</v>
      </c>
      <c r="CR29" s="29">
        <v>164680.71</v>
      </c>
      <c r="CS29" s="29">
        <v>-85.47</v>
      </c>
      <c r="CT29" s="29">
        <v>104922.22</v>
      </c>
      <c r="CU29" s="30">
        <v>28.68</v>
      </c>
      <c r="CV29" s="29">
        <v>1947147.16</v>
      </c>
      <c r="CW29" s="29">
        <v>-3277.19</v>
      </c>
      <c r="CX29" s="29">
        <v>193505.99</v>
      </c>
      <c r="CY29" s="29">
        <v>-174.71</v>
      </c>
      <c r="CZ29" s="29">
        <v>17276.21</v>
      </c>
      <c r="DA29" s="30">
        <v>-37.11</v>
      </c>
      <c r="DB29" s="29">
        <v>40171.39</v>
      </c>
      <c r="DC29" s="30">
        <v>-115.07</v>
      </c>
      <c r="DD29" s="29">
        <v>8415.2000000000007</v>
      </c>
      <c r="DE29" s="30">
        <v>-32.54</v>
      </c>
      <c r="DF29" s="29">
        <v>57105.54</v>
      </c>
      <c r="DG29" s="30">
        <v>105.99</v>
      </c>
      <c r="DH29" s="29">
        <v>26086.639999999999</v>
      </c>
      <c r="DI29" s="30">
        <v>-25.42</v>
      </c>
      <c r="DJ29" s="29">
        <v>569685.69999999995</v>
      </c>
      <c r="DK29" s="29">
        <v>50.72</v>
      </c>
      <c r="DL29" s="29">
        <v>98358.05</v>
      </c>
      <c r="DM29" s="30">
        <v>-254.97</v>
      </c>
      <c r="DN29" s="29">
        <v>1947147.16</v>
      </c>
      <c r="DO29" s="29">
        <v>-3277.19</v>
      </c>
      <c r="DP29" s="29">
        <v>82399.360000000001</v>
      </c>
      <c r="DQ29" s="29">
        <v>-50.25</v>
      </c>
      <c r="DR29" s="29">
        <v>39747.440000000002</v>
      </c>
      <c r="DS29" s="30">
        <v>91.55</v>
      </c>
      <c r="DT29" s="29">
        <v>131703.89000000001</v>
      </c>
      <c r="DU29" s="29">
        <v>-46.8</v>
      </c>
      <c r="DV29" s="29">
        <v>32827.96</v>
      </c>
      <c r="DW29" s="30">
        <v>-36.54</v>
      </c>
      <c r="DX29" s="29">
        <v>104072.18</v>
      </c>
      <c r="DY29" s="30">
        <v>-391.38</v>
      </c>
      <c r="DZ29" s="29">
        <v>9904.18</v>
      </c>
      <c r="EA29" s="30">
        <v>-0.69</v>
      </c>
      <c r="EB29" s="29">
        <v>13325.78</v>
      </c>
      <c r="EC29" s="30">
        <v>-5.98</v>
      </c>
      <c r="ED29" s="29">
        <v>10778.25</v>
      </c>
      <c r="EE29" s="30">
        <v>-6.34</v>
      </c>
      <c r="EF29" s="29">
        <v>255744.25</v>
      </c>
      <c r="EG29" s="30">
        <v>89.63</v>
      </c>
      <c r="EH29" s="29">
        <v>180290.42</v>
      </c>
      <c r="EI29" s="30">
        <v>174.27</v>
      </c>
      <c r="EJ29" s="29">
        <v>93086.35</v>
      </c>
      <c r="EK29" s="30">
        <v>138.38999999999999</v>
      </c>
      <c r="EL29" s="29">
        <v>36590.79</v>
      </c>
      <c r="EM29" s="30">
        <v>-16.63</v>
      </c>
      <c r="EN29" s="29">
        <v>39747.440000000002</v>
      </c>
      <c r="EO29" s="30">
        <v>91.55</v>
      </c>
      <c r="EP29" s="29">
        <v>172172.64</v>
      </c>
      <c r="EQ29" s="29">
        <v>-41.65</v>
      </c>
      <c r="ER29" s="29">
        <v>14345.79</v>
      </c>
      <c r="ES29" s="29">
        <v>172.47</v>
      </c>
      <c r="ET29" s="29">
        <v>112248.56</v>
      </c>
      <c r="EU29" s="30">
        <v>-14.37</v>
      </c>
      <c r="EV29" s="29">
        <v>47728.52</v>
      </c>
      <c r="EW29" s="30">
        <v>17.61</v>
      </c>
      <c r="EX29" s="29">
        <v>53861.56</v>
      </c>
      <c r="EY29" s="30">
        <v>13.1</v>
      </c>
    </row>
    <row r="30" spans="1:155">
      <c r="A30" s="27">
        <v>46093</v>
      </c>
      <c r="B30" s="29">
        <v>4463912.18</v>
      </c>
      <c r="C30" s="29">
        <v>-6726.46</v>
      </c>
      <c r="D30" s="29">
        <v>631878.52</v>
      </c>
      <c r="E30" s="29">
        <v>-2095.09</v>
      </c>
      <c r="F30" s="29">
        <v>1905040.93</v>
      </c>
      <c r="G30" s="29">
        <v>-4445.9399999999996</v>
      </c>
      <c r="H30" s="29">
        <v>281388.55</v>
      </c>
      <c r="I30" s="29">
        <v>-471.33</v>
      </c>
      <c r="J30" s="29">
        <v>38064.32</v>
      </c>
      <c r="K30" s="28">
        <v>80.06</v>
      </c>
      <c r="L30" s="29">
        <v>260534.04</v>
      </c>
      <c r="M30" s="29">
        <v>-399.33</v>
      </c>
      <c r="N30" s="29">
        <v>242451.23</v>
      </c>
      <c r="O30" s="29">
        <v>-1131.8900000000001</v>
      </c>
      <c r="P30" s="29">
        <v>198163.02</v>
      </c>
      <c r="Q30" s="29">
        <v>-6.6</v>
      </c>
      <c r="R30" s="29">
        <v>131705.60000000001</v>
      </c>
      <c r="S30" s="29">
        <v>-49.04</v>
      </c>
      <c r="T30" s="29">
        <v>8473.68</v>
      </c>
      <c r="U30" s="30">
        <v>-37.450000000000003</v>
      </c>
      <c r="V30" s="29">
        <v>105319.16</v>
      </c>
      <c r="W30" s="29">
        <v>-789.02</v>
      </c>
      <c r="X30" s="29">
        <v>1882079.84</v>
      </c>
      <c r="Y30" s="29">
        <v>-5207.5200000000004</v>
      </c>
      <c r="Z30" s="29">
        <v>46883.4</v>
      </c>
      <c r="AA30" s="30">
        <v>-17.100000000000001</v>
      </c>
      <c r="AB30" s="29">
        <v>199815.74</v>
      </c>
      <c r="AC30" s="30">
        <v>-151.99</v>
      </c>
      <c r="AD30" s="29">
        <v>19929.419999999998</v>
      </c>
      <c r="AE30" s="30">
        <v>-3.26</v>
      </c>
      <c r="AF30" s="29">
        <v>25183.19</v>
      </c>
      <c r="AG30" s="30">
        <v>26.68</v>
      </c>
      <c r="AH30" s="29">
        <v>211713.92000000001</v>
      </c>
      <c r="AI30" s="29">
        <v>392.04</v>
      </c>
      <c r="AJ30" s="29">
        <v>114095.83</v>
      </c>
      <c r="AK30" s="29">
        <v>-121.66</v>
      </c>
      <c r="AL30" s="29">
        <v>87553.44</v>
      </c>
      <c r="AM30" s="29">
        <v>-160.66999999999999</v>
      </c>
      <c r="AN30" s="29">
        <v>174383.6</v>
      </c>
      <c r="AO30" s="29">
        <v>-993.49</v>
      </c>
      <c r="AP30" s="29">
        <v>113495.31</v>
      </c>
      <c r="AQ30" s="30">
        <v>-112.43</v>
      </c>
      <c r="AR30" s="29">
        <v>24106.27</v>
      </c>
      <c r="AS30" s="30">
        <v>-34.18</v>
      </c>
      <c r="AT30" s="29">
        <v>78450.320000000007</v>
      </c>
      <c r="AU30" s="30">
        <v>-30.09</v>
      </c>
      <c r="AV30" s="29">
        <v>47870.879999999997</v>
      </c>
      <c r="AW30" s="30">
        <v>-34.83</v>
      </c>
      <c r="AX30" s="29">
        <v>54874.18</v>
      </c>
      <c r="AY30" s="30">
        <v>-85.48</v>
      </c>
      <c r="AZ30" s="28">
        <v>2010126.32</v>
      </c>
      <c r="BA30" s="29">
        <v>-5505.34</v>
      </c>
      <c r="BB30" s="29">
        <v>98059.26</v>
      </c>
      <c r="BC30" s="30">
        <v>-32.549999999999997</v>
      </c>
      <c r="BD30" s="29">
        <v>40510.75</v>
      </c>
      <c r="BE30" s="30">
        <v>-99.87</v>
      </c>
      <c r="BF30" s="29"/>
      <c r="BG30" s="29"/>
      <c r="BH30" s="29">
        <v>91544.94</v>
      </c>
      <c r="BI30" s="30">
        <v>-226.05</v>
      </c>
      <c r="BJ30" s="29">
        <v>115367.95</v>
      </c>
      <c r="BK30" s="30">
        <v>-264.10000000000002</v>
      </c>
      <c r="BL30" s="29">
        <v>50361.34</v>
      </c>
      <c r="BM30" s="30">
        <v>-80.150000000000006</v>
      </c>
      <c r="BN30" s="29">
        <v>44847.86</v>
      </c>
      <c r="BO30" s="30">
        <v>-111.95</v>
      </c>
      <c r="BP30" s="29">
        <v>64778.02</v>
      </c>
      <c r="BQ30" s="30">
        <v>-14.15</v>
      </c>
      <c r="BR30" s="29">
        <v>248114.21</v>
      </c>
      <c r="BS30" s="29">
        <v>-75.400000000000006</v>
      </c>
      <c r="BT30" s="29">
        <v>1918576.16</v>
      </c>
      <c r="BU30" s="29">
        <v>-5203.49</v>
      </c>
      <c r="BV30" s="29">
        <v>381508.83</v>
      </c>
      <c r="BW30" s="30">
        <v>-358.58</v>
      </c>
      <c r="BX30" s="29">
        <v>76356.210000000006</v>
      </c>
      <c r="BY30" s="30">
        <v>35.340000000000003</v>
      </c>
      <c r="BZ30" s="29">
        <v>261937.04</v>
      </c>
      <c r="CA30" s="29">
        <v>-1154.17</v>
      </c>
      <c r="CB30" s="29">
        <v>13081.6</v>
      </c>
      <c r="CC30" s="30">
        <v>-32.53</v>
      </c>
      <c r="CD30" s="29">
        <v>34395.019999999997</v>
      </c>
      <c r="CE30" s="30">
        <v>-36.450000000000003</v>
      </c>
      <c r="CF30" s="29">
        <v>23357.01</v>
      </c>
      <c r="CG30" s="30">
        <v>3.87</v>
      </c>
      <c r="CH30" s="29">
        <v>66646.78</v>
      </c>
      <c r="CI30" s="30">
        <v>-12.73</v>
      </c>
      <c r="CJ30" s="29">
        <v>392024.15</v>
      </c>
      <c r="CK30" s="29">
        <v>-266.36</v>
      </c>
      <c r="CL30" s="29">
        <v>228067.84</v>
      </c>
      <c r="CM30" s="30">
        <v>-184.84</v>
      </c>
      <c r="CN30" s="28">
        <v>122982.39</v>
      </c>
      <c r="CO30" s="30">
        <v>-333.72</v>
      </c>
      <c r="CP30" s="29">
        <v>98668.71</v>
      </c>
      <c r="CQ30" s="30">
        <v>-32.71</v>
      </c>
      <c r="CR30" s="29">
        <v>164654.25</v>
      </c>
      <c r="CS30" s="29">
        <v>-81.06</v>
      </c>
      <c r="CT30" s="29">
        <v>104679.35</v>
      </c>
      <c r="CU30" s="30">
        <v>-270.13</v>
      </c>
      <c r="CV30" s="29">
        <v>1918576.16</v>
      </c>
      <c r="CW30" s="29">
        <v>-5203.49</v>
      </c>
      <c r="CX30" s="29">
        <v>196702.38</v>
      </c>
      <c r="CY30" s="29">
        <v>-298.20999999999998</v>
      </c>
      <c r="CZ30" s="29">
        <v>17299.689999999999</v>
      </c>
      <c r="DA30" s="30">
        <v>-44.43</v>
      </c>
      <c r="DB30" s="29">
        <v>40510.75</v>
      </c>
      <c r="DC30" s="30">
        <v>-99.87</v>
      </c>
      <c r="DD30" s="29">
        <v>8473.68</v>
      </c>
      <c r="DE30" s="30">
        <v>-37.450000000000003</v>
      </c>
      <c r="DF30" s="29">
        <v>57273.51</v>
      </c>
      <c r="DG30" s="30">
        <v>47.83</v>
      </c>
      <c r="DH30" s="29">
        <v>26206.560000000001</v>
      </c>
      <c r="DI30" s="30">
        <v>-34.75</v>
      </c>
      <c r="DJ30" s="29">
        <v>581196.37</v>
      </c>
      <c r="DK30" s="29">
        <v>109.34</v>
      </c>
      <c r="DL30" s="29">
        <v>97454.3</v>
      </c>
      <c r="DM30" s="30">
        <v>-292.7</v>
      </c>
      <c r="DN30" s="29">
        <v>1918576.16</v>
      </c>
      <c r="DO30" s="29">
        <v>-5203.49</v>
      </c>
      <c r="DP30" s="29">
        <v>83686.490000000005</v>
      </c>
      <c r="DQ30" s="29">
        <v>-218.69</v>
      </c>
      <c r="DR30" s="29">
        <v>40055.69</v>
      </c>
      <c r="DS30" s="30">
        <v>68.58</v>
      </c>
      <c r="DT30" s="29">
        <v>131705.60000000001</v>
      </c>
      <c r="DU30" s="29">
        <v>-49.04</v>
      </c>
      <c r="DV30" s="29">
        <v>32799</v>
      </c>
      <c r="DW30" s="30">
        <v>-30.71</v>
      </c>
      <c r="DX30" s="29">
        <v>105319.16</v>
      </c>
      <c r="DY30" s="30">
        <v>-789.02</v>
      </c>
      <c r="DZ30" s="29">
        <v>9868.19</v>
      </c>
      <c r="EA30" s="30">
        <v>-12.08</v>
      </c>
      <c r="EB30" s="29">
        <v>13438.27</v>
      </c>
      <c r="EC30" s="30">
        <v>-8.56</v>
      </c>
      <c r="ED30" s="29">
        <v>10841.98</v>
      </c>
      <c r="EE30" s="30">
        <v>-44.11</v>
      </c>
      <c r="EF30" s="29">
        <v>254639.57</v>
      </c>
      <c r="EG30" s="30">
        <v>-54.36</v>
      </c>
      <c r="EH30" s="29">
        <v>178824</v>
      </c>
      <c r="EI30" s="30">
        <v>25.87</v>
      </c>
      <c r="EJ30" s="29">
        <v>93044.07</v>
      </c>
      <c r="EK30" s="30">
        <v>66.34</v>
      </c>
      <c r="EL30" s="29">
        <v>36906.339999999997</v>
      </c>
      <c r="EM30" s="30">
        <v>-37.53</v>
      </c>
      <c r="EN30" s="29">
        <v>40055.69</v>
      </c>
      <c r="EO30" s="30">
        <v>68.58</v>
      </c>
      <c r="EP30" s="29">
        <v>177017.36</v>
      </c>
      <c r="EQ30" s="29">
        <v>-277.51</v>
      </c>
      <c r="ER30" s="29">
        <v>14422.86</v>
      </c>
      <c r="ES30" s="29">
        <v>-77.22</v>
      </c>
      <c r="ET30" s="29">
        <v>113495.31</v>
      </c>
      <c r="EU30" s="30">
        <v>-112.43</v>
      </c>
      <c r="EV30" s="29">
        <v>46883.4</v>
      </c>
      <c r="EW30" s="30">
        <v>-17.100000000000001</v>
      </c>
      <c r="EX30" s="29">
        <v>51785.3</v>
      </c>
      <c r="EY30" s="30">
        <v>-15.61</v>
      </c>
    </row>
    <row r="31" spans="1:155">
      <c r="A31" s="27">
        <v>46094</v>
      </c>
      <c r="B31" s="29">
        <v>4386692.78</v>
      </c>
      <c r="C31" s="29">
        <v>-6234.8</v>
      </c>
      <c r="D31" s="29">
        <v>634503.57999999996</v>
      </c>
      <c r="E31" s="29">
        <v>-1791.71</v>
      </c>
      <c r="F31" s="29">
        <v>1864629.26</v>
      </c>
      <c r="G31" s="28">
        <v>-3919.89</v>
      </c>
      <c r="H31" s="29">
        <v>269451.61</v>
      </c>
      <c r="I31" s="29">
        <v>-797.97</v>
      </c>
      <c r="J31" s="29">
        <v>38979.79</v>
      </c>
      <c r="K31" s="30">
        <v>71.91</v>
      </c>
      <c r="L31" s="29">
        <v>249117.65</v>
      </c>
      <c r="M31" s="30">
        <v>-662.11</v>
      </c>
      <c r="N31" s="29">
        <v>238871.31</v>
      </c>
      <c r="O31" s="29">
        <v>-1209.82</v>
      </c>
      <c r="P31" s="28">
        <v>200586.25</v>
      </c>
      <c r="Q31" s="29">
        <v>17.27</v>
      </c>
      <c r="R31" s="29">
        <v>132009.93</v>
      </c>
      <c r="S31" s="29">
        <v>-116.11</v>
      </c>
      <c r="T31" s="29">
        <v>8346.43</v>
      </c>
      <c r="U31" s="30">
        <v>-33.75</v>
      </c>
      <c r="V31" s="29">
        <v>104584.93</v>
      </c>
      <c r="W31" s="29">
        <v>-822.74</v>
      </c>
      <c r="X31" s="29">
        <v>1840115.11</v>
      </c>
      <c r="Y31" s="29">
        <v>-4189.63</v>
      </c>
      <c r="Z31" s="29">
        <v>45931.5</v>
      </c>
      <c r="AA31" s="30">
        <v>-45.03</v>
      </c>
      <c r="AB31" s="29">
        <v>196962.88</v>
      </c>
      <c r="AC31" s="30">
        <v>-164.79</v>
      </c>
      <c r="AD31" s="29">
        <v>19455.009999999998</v>
      </c>
      <c r="AE31" s="30">
        <v>-23.77</v>
      </c>
      <c r="AF31" s="29">
        <v>24544.59</v>
      </c>
      <c r="AG31" s="30">
        <v>36.36</v>
      </c>
      <c r="AH31" s="29">
        <v>208651.71</v>
      </c>
      <c r="AI31" s="29">
        <v>363.5</v>
      </c>
      <c r="AJ31" s="29">
        <v>116555.18</v>
      </c>
      <c r="AK31" s="29">
        <v>-129.11000000000001</v>
      </c>
      <c r="AL31" s="29">
        <v>85694.58</v>
      </c>
      <c r="AM31" s="29">
        <v>-218.98</v>
      </c>
      <c r="AN31" s="29">
        <v>172511.45</v>
      </c>
      <c r="AO31" s="29">
        <v>-1023.27</v>
      </c>
      <c r="AP31" s="29">
        <v>113269.42</v>
      </c>
      <c r="AQ31" s="30">
        <v>-67.89</v>
      </c>
      <c r="AR31" s="29">
        <v>24049.55</v>
      </c>
      <c r="AS31" s="30">
        <v>-63.74</v>
      </c>
      <c r="AT31" s="29">
        <v>77033.47</v>
      </c>
      <c r="AU31" s="30">
        <v>-45.46</v>
      </c>
      <c r="AV31" s="29">
        <v>47761.27</v>
      </c>
      <c r="AW31" s="30">
        <v>-31.61</v>
      </c>
      <c r="AX31" s="29">
        <v>57254.23</v>
      </c>
      <c r="AY31" s="30">
        <v>-1.62</v>
      </c>
      <c r="AZ31" s="28">
        <v>1966445.33</v>
      </c>
      <c r="BA31" s="29">
        <v>-4517.1899999999996</v>
      </c>
      <c r="BB31" s="29">
        <v>96327.62</v>
      </c>
      <c r="BC31" s="30">
        <v>-45.05</v>
      </c>
      <c r="BD31" s="29">
        <v>41370.15</v>
      </c>
      <c r="BE31" s="30">
        <v>-101.59</v>
      </c>
      <c r="BF31" s="29"/>
      <c r="BG31" s="29"/>
      <c r="BH31" s="29">
        <v>87575.72</v>
      </c>
      <c r="BI31" s="30">
        <v>-192.75</v>
      </c>
      <c r="BJ31" s="29">
        <v>111147.54</v>
      </c>
      <c r="BK31" s="30">
        <v>-411.02</v>
      </c>
      <c r="BL31" s="29">
        <v>49295.06</v>
      </c>
      <c r="BM31" s="30">
        <v>-80.760000000000005</v>
      </c>
      <c r="BN31" s="29">
        <v>43839.53</v>
      </c>
      <c r="BO31" s="30">
        <v>-113.83</v>
      </c>
      <c r="BP31" s="29">
        <v>66827.19</v>
      </c>
      <c r="BQ31" s="30">
        <v>76.400000000000006</v>
      </c>
      <c r="BR31" s="29">
        <v>249207.11</v>
      </c>
      <c r="BS31" s="29">
        <v>122.2</v>
      </c>
      <c r="BT31" s="29">
        <v>1876425.81</v>
      </c>
      <c r="BU31" s="29">
        <v>-4249</v>
      </c>
      <c r="BV31" s="29">
        <v>374616.5</v>
      </c>
      <c r="BW31" s="30">
        <v>-185</v>
      </c>
      <c r="BX31" s="29">
        <v>74530.960000000006</v>
      </c>
      <c r="BY31" s="30">
        <v>35.82</v>
      </c>
      <c r="BZ31" s="29">
        <v>258206.03</v>
      </c>
      <c r="CA31" s="29">
        <v>-1242.25</v>
      </c>
      <c r="CB31" s="29">
        <v>13070.57</v>
      </c>
      <c r="CC31" s="30">
        <v>-43.53</v>
      </c>
      <c r="CD31" s="29">
        <v>34794.629999999997</v>
      </c>
      <c r="CE31" s="30">
        <v>-42.34</v>
      </c>
      <c r="CF31" s="29">
        <v>23298.59</v>
      </c>
      <c r="CG31" s="30">
        <v>-9.4</v>
      </c>
      <c r="CH31" s="29">
        <v>65726.44</v>
      </c>
      <c r="CI31" s="30">
        <v>-7.13</v>
      </c>
      <c r="CJ31" s="29">
        <v>393644.77</v>
      </c>
      <c r="CK31" s="29">
        <v>-167.33</v>
      </c>
      <c r="CL31" s="29">
        <v>225014.44</v>
      </c>
      <c r="CM31" s="30">
        <v>-206.9</v>
      </c>
      <c r="CN31" s="29">
        <v>120639.06</v>
      </c>
      <c r="CO31" s="30">
        <v>-393.33</v>
      </c>
      <c r="CP31" s="29">
        <v>96946.82</v>
      </c>
      <c r="CQ31" s="30">
        <v>-45.14</v>
      </c>
      <c r="CR31" s="29">
        <v>166854.1</v>
      </c>
      <c r="CS31" s="29">
        <v>-133.15</v>
      </c>
      <c r="CT31" s="29">
        <v>104225.67</v>
      </c>
      <c r="CU31" s="30">
        <v>-333.54</v>
      </c>
      <c r="CV31" s="29">
        <v>1876425.81</v>
      </c>
      <c r="CW31" s="29">
        <v>-4249</v>
      </c>
      <c r="CX31" s="29">
        <v>191058.07</v>
      </c>
      <c r="CY31" s="29">
        <v>-473.9</v>
      </c>
      <c r="CZ31" s="29">
        <v>17192.77</v>
      </c>
      <c r="DA31" s="30">
        <v>-53.71</v>
      </c>
      <c r="DB31" s="29">
        <v>41370.15</v>
      </c>
      <c r="DC31" s="30">
        <v>-101.59</v>
      </c>
      <c r="DD31" s="29">
        <v>8346.43</v>
      </c>
      <c r="DE31" s="30">
        <v>-33.75</v>
      </c>
      <c r="DF31" s="29">
        <v>55974.84</v>
      </c>
      <c r="DG31" s="30">
        <v>40.9</v>
      </c>
      <c r="DH31" s="29">
        <v>26573.83</v>
      </c>
      <c r="DI31" s="30">
        <v>-44.61</v>
      </c>
      <c r="DJ31" s="29">
        <v>572340.85</v>
      </c>
      <c r="DK31" s="29">
        <v>-115.69</v>
      </c>
      <c r="DL31" s="29">
        <v>95292.99</v>
      </c>
      <c r="DM31" s="30">
        <v>-348.96</v>
      </c>
      <c r="DN31" s="29">
        <v>1876425.81</v>
      </c>
      <c r="DO31" s="29">
        <v>-4249</v>
      </c>
      <c r="DP31" s="29">
        <v>85376.58</v>
      </c>
      <c r="DQ31" s="29">
        <v>-141.94999999999999</v>
      </c>
      <c r="DR31" s="29">
        <v>40920.49</v>
      </c>
      <c r="DS31" s="30">
        <v>57.45</v>
      </c>
      <c r="DT31" s="29">
        <v>132009.93</v>
      </c>
      <c r="DU31" s="29">
        <v>-116.11</v>
      </c>
      <c r="DV31" s="29">
        <v>34697.06</v>
      </c>
      <c r="DW31" s="30">
        <v>-16.190000000000001</v>
      </c>
      <c r="DX31" s="29">
        <v>104584.93</v>
      </c>
      <c r="DY31" s="30">
        <v>-822.74</v>
      </c>
      <c r="DZ31" s="29">
        <v>9973.6200000000008</v>
      </c>
      <c r="EA31" s="30">
        <v>-3.46</v>
      </c>
      <c r="EB31" s="29">
        <v>13563.89</v>
      </c>
      <c r="EC31" s="30">
        <v>-5.91</v>
      </c>
      <c r="ED31" s="29">
        <v>10723.63</v>
      </c>
      <c r="EE31" s="30">
        <v>-56.38</v>
      </c>
      <c r="EF31" s="29">
        <v>255022.16</v>
      </c>
      <c r="EG31" s="30">
        <v>-17.04</v>
      </c>
      <c r="EH31" s="29">
        <v>174222.32</v>
      </c>
      <c r="EI31" s="30">
        <v>-69.37</v>
      </c>
      <c r="EJ31" s="29">
        <v>92801.99</v>
      </c>
      <c r="EK31" s="30">
        <v>47.35</v>
      </c>
      <c r="EL31" s="29">
        <v>37291.58</v>
      </c>
      <c r="EM31" s="30">
        <v>-42.3</v>
      </c>
      <c r="EN31" s="29">
        <v>40920.49</v>
      </c>
      <c r="EO31" s="30">
        <v>57.45</v>
      </c>
      <c r="EP31" s="29">
        <v>175805.58</v>
      </c>
      <c r="EQ31" s="29">
        <v>8.4499999999999993</v>
      </c>
      <c r="ER31" s="29">
        <v>14771.14</v>
      </c>
      <c r="ES31" s="29">
        <v>150.24</v>
      </c>
      <c r="ET31" s="29">
        <v>113269.42</v>
      </c>
      <c r="EU31" s="30">
        <v>-67.89</v>
      </c>
      <c r="EV31" s="29">
        <v>45931.5</v>
      </c>
      <c r="EW31" s="30">
        <v>-45.03</v>
      </c>
      <c r="EX31" s="29">
        <v>51015.33</v>
      </c>
      <c r="EY31" s="30">
        <v>-0.11</v>
      </c>
    </row>
    <row r="32" spans="1:155">
      <c r="A32" s="27">
        <v>46097</v>
      </c>
      <c r="B32" s="29">
        <v>4436474.2699999996</v>
      </c>
      <c r="C32" s="29">
        <v>-3909.8</v>
      </c>
      <c r="D32" s="29">
        <v>627221.46</v>
      </c>
      <c r="E32" s="29">
        <v>-1754.05</v>
      </c>
      <c r="F32" s="29">
        <v>1887504</v>
      </c>
      <c r="G32" s="29">
        <v>-2933.83</v>
      </c>
      <c r="H32" s="29">
        <v>265604.07</v>
      </c>
      <c r="I32" s="29">
        <v>-625.63</v>
      </c>
      <c r="J32" s="29">
        <v>37760.97</v>
      </c>
      <c r="K32" s="30">
        <v>30.94</v>
      </c>
      <c r="L32" s="29">
        <v>245668.2</v>
      </c>
      <c r="M32" s="30">
        <v>-502.93</v>
      </c>
      <c r="N32" s="29">
        <v>235150.22</v>
      </c>
      <c r="O32" s="29">
        <v>-1353.62</v>
      </c>
      <c r="P32" s="29">
        <v>197545.36</v>
      </c>
      <c r="Q32" s="29">
        <v>-85.26</v>
      </c>
      <c r="R32" s="29">
        <v>130688.12</v>
      </c>
      <c r="S32" s="29">
        <v>-222.42</v>
      </c>
      <c r="T32" s="29">
        <v>8216.08</v>
      </c>
      <c r="U32" s="30">
        <v>-36.39</v>
      </c>
      <c r="V32" s="29">
        <v>106494.14</v>
      </c>
      <c r="W32" s="29">
        <v>-574.45000000000005</v>
      </c>
      <c r="X32" s="29">
        <v>1917653.47</v>
      </c>
      <c r="Y32" s="29">
        <v>-1195.01</v>
      </c>
      <c r="Z32" s="29">
        <v>45265.440000000002</v>
      </c>
      <c r="AA32" s="30">
        <v>-62.95</v>
      </c>
      <c r="AB32" s="29">
        <v>195655.72</v>
      </c>
      <c r="AC32" s="30">
        <v>-204.05</v>
      </c>
      <c r="AD32" s="29">
        <v>19609.830000000002</v>
      </c>
      <c r="AE32" s="30">
        <v>0.27</v>
      </c>
      <c r="AF32" s="29">
        <v>24755.47</v>
      </c>
      <c r="AG32" s="30">
        <v>-8.24</v>
      </c>
      <c r="AH32" s="29">
        <v>202952.83</v>
      </c>
      <c r="AI32" s="29">
        <v>218.66</v>
      </c>
      <c r="AJ32" s="29">
        <v>114327.64</v>
      </c>
      <c r="AK32" s="29">
        <v>-247.93</v>
      </c>
      <c r="AL32" s="29">
        <v>84935.8</v>
      </c>
      <c r="AM32" s="29">
        <v>-235.42</v>
      </c>
      <c r="AN32" s="29">
        <v>169323.74</v>
      </c>
      <c r="AO32" s="29">
        <v>-1157.82</v>
      </c>
      <c r="AP32" s="29">
        <v>111258.66</v>
      </c>
      <c r="AQ32" s="30">
        <v>-134.63999999999999</v>
      </c>
      <c r="AR32" s="29">
        <v>24235.46</v>
      </c>
      <c r="AS32" s="30">
        <v>-55.22</v>
      </c>
      <c r="AT32" s="29">
        <v>77331.360000000001</v>
      </c>
      <c r="AU32" s="30">
        <v>-109.58</v>
      </c>
      <c r="AV32" s="29">
        <v>46744.57</v>
      </c>
      <c r="AW32" s="30">
        <v>-72.36</v>
      </c>
      <c r="AX32" s="29">
        <v>55413.64</v>
      </c>
      <c r="AY32" s="30">
        <v>-107.57</v>
      </c>
      <c r="AZ32" s="28">
        <v>2043601.93</v>
      </c>
      <c r="BA32" s="29">
        <v>-1496.34</v>
      </c>
      <c r="BB32" s="29">
        <v>95565.4</v>
      </c>
      <c r="BC32" s="30">
        <v>-85.67</v>
      </c>
      <c r="BD32" s="29">
        <v>40199.64</v>
      </c>
      <c r="BE32" s="30">
        <v>-102.87</v>
      </c>
      <c r="BF32" s="29"/>
      <c r="BG32" s="29"/>
      <c r="BH32" s="29">
        <v>85755.67</v>
      </c>
      <c r="BI32" s="30">
        <v>-124.4</v>
      </c>
      <c r="BJ32" s="29">
        <v>109231.95</v>
      </c>
      <c r="BK32" s="30">
        <v>-325.7</v>
      </c>
      <c r="BL32" s="29">
        <v>48580.160000000003</v>
      </c>
      <c r="BM32" s="30">
        <v>-58.22</v>
      </c>
      <c r="BN32" s="29">
        <v>43113.78</v>
      </c>
      <c r="BO32" s="30">
        <v>-123.46</v>
      </c>
      <c r="BP32" s="29">
        <v>65152.18</v>
      </c>
      <c r="BQ32" s="30">
        <v>-29.27</v>
      </c>
      <c r="BR32" s="29">
        <v>244307.18</v>
      </c>
      <c r="BS32" s="29">
        <v>146.69</v>
      </c>
      <c r="BT32" s="29">
        <v>1954394.98</v>
      </c>
      <c r="BU32" s="29">
        <v>-1196.74</v>
      </c>
      <c r="BV32" s="29">
        <v>377024.78</v>
      </c>
      <c r="BW32" s="30">
        <v>-9.67</v>
      </c>
      <c r="BX32" s="29">
        <v>74444.25</v>
      </c>
      <c r="BY32" s="30">
        <v>-3.91</v>
      </c>
      <c r="BZ32" s="29">
        <v>254259.54</v>
      </c>
      <c r="CA32" s="29">
        <v>-1393.24</v>
      </c>
      <c r="CB32" s="29">
        <v>13096.99</v>
      </c>
      <c r="CC32" s="30">
        <v>-62.72</v>
      </c>
      <c r="CD32" s="29">
        <v>34100.75</v>
      </c>
      <c r="CE32" s="30">
        <v>-88.08</v>
      </c>
      <c r="CF32" s="29">
        <v>23792.71</v>
      </c>
      <c r="CG32" s="30">
        <v>-41.04</v>
      </c>
      <c r="CH32" s="29">
        <v>64659.88</v>
      </c>
      <c r="CI32" s="30">
        <v>-55.02</v>
      </c>
      <c r="CJ32" s="29">
        <v>386839.57</v>
      </c>
      <c r="CK32" s="29">
        <v>-451.71</v>
      </c>
      <c r="CL32" s="29">
        <v>223449.29</v>
      </c>
      <c r="CM32" s="30">
        <v>-243.96</v>
      </c>
      <c r="CN32" s="29">
        <v>121275.36</v>
      </c>
      <c r="CO32" s="30">
        <v>-463.44</v>
      </c>
      <c r="CP32" s="29">
        <v>96177.05</v>
      </c>
      <c r="CQ32" s="30">
        <v>-86.67</v>
      </c>
      <c r="CR32" s="29">
        <v>164954.62</v>
      </c>
      <c r="CS32" s="29">
        <v>-248.63</v>
      </c>
      <c r="CT32" s="29">
        <v>104715.37</v>
      </c>
      <c r="CU32" s="30">
        <v>-247.22</v>
      </c>
      <c r="CV32" s="29">
        <v>1954394.98</v>
      </c>
      <c r="CW32" s="29">
        <v>-1196.74</v>
      </c>
      <c r="CX32" s="29">
        <v>188720.56</v>
      </c>
      <c r="CY32" s="29">
        <v>-443.13</v>
      </c>
      <c r="CZ32" s="29">
        <v>17080.41</v>
      </c>
      <c r="DA32" s="30">
        <v>-36.96</v>
      </c>
      <c r="DB32" s="29">
        <v>40199.64</v>
      </c>
      <c r="DC32" s="30">
        <v>-102.87</v>
      </c>
      <c r="DD32" s="29">
        <v>8216.08</v>
      </c>
      <c r="DE32" s="30">
        <v>-36.39</v>
      </c>
      <c r="DF32" s="29">
        <v>55935.53</v>
      </c>
      <c r="DG32" s="30">
        <v>7.36</v>
      </c>
      <c r="DH32" s="29">
        <v>25936.47</v>
      </c>
      <c r="DI32" s="30">
        <v>-84.28</v>
      </c>
      <c r="DJ32" s="29">
        <v>560381.79</v>
      </c>
      <c r="DK32" s="29">
        <v>-55.79</v>
      </c>
      <c r="DL32" s="29">
        <v>96346.74</v>
      </c>
      <c r="DM32" s="30">
        <v>-415.68</v>
      </c>
      <c r="DN32" s="29">
        <v>1954394.98</v>
      </c>
      <c r="DO32" s="29">
        <v>-1196.74</v>
      </c>
      <c r="DP32" s="29">
        <v>84456.86</v>
      </c>
      <c r="DQ32" s="29">
        <v>-203.64</v>
      </c>
      <c r="DR32" s="29">
        <v>39754.19</v>
      </c>
      <c r="DS32" s="30">
        <v>20.03</v>
      </c>
      <c r="DT32" s="28">
        <v>130688.12</v>
      </c>
      <c r="DU32" s="29">
        <v>-222.42</v>
      </c>
      <c r="DV32" s="29">
        <v>34108.82</v>
      </c>
      <c r="DW32" s="30">
        <v>-25.64</v>
      </c>
      <c r="DX32" s="29">
        <v>106494.14</v>
      </c>
      <c r="DY32" s="30">
        <v>-574.45000000000005</v>
      </c>
      <c r="DZ32" s="29">
        <v>9559.4500000000007</v>
      </c>
      <c r="EA32" s="30">
        <v>-15.22</v>
      </c>
      <c r="EB32" s="29">
        <v>13392.55</v>
      </c>
      <c r="EC32" s="30">
        <v>-10.16</v>
      </c>
      <c r="ED32" s="29">
        <v>10485.11</v>
      </c>
      <c r="EE32" s="30">
        <v>-63.54</v>
      </c>
      <c r="EF32" s="29">
        <v>249816.94</v>
      </c>
      <c r="EG32" s="30">
        <v>-213.4</v>
      </c>
      <c r="EH32" s="29">
        <v>177743.57</v>
      </c>
      <c r="EI32" s="30">
        <v>-208.58</v>
      </c>
      <c r="EJ32" s="29">
        <v>91135.65</v>
      </c>
      <c r="EK32" s="30">
        <v>-28.43</v>
      </c>
      <c r="EL32" s="29">
        <v>36584.519999999997</v>
      </c>
      <c r="EM32" s="30">
        <v>-87.81</v>
      </c>
      <c r="EN32" s="29">
        <v>39754.19</v>
      </c>
      <c r="EO32" s="30">
        <v>20.03</v>
      </c>
      <c r="EP32" s="29">
        <v>174659.66</v>
      </c>
      <c r="EQ32" s="29">
        <v>284.39</v>
      </c>
      <c r="ER32" s="29">
        <v>14614.88</v>
      </c>
      <c r="ES32" s="29">
        <v>58.81</v>
      </c>
      <c r="ET32" s="29">
        <v>111258.66</v>
      </c>
      <c r="EU32" s="30">
        <v>-134.63999999999999</v>
      </c>
      <c r="EV32" s="29">
        <v>45265.440000000002</v>
      </c>
      <c r="EW32" s="30">
        <v>-62.95</v>
      </c>
      <c r="EX32" s="29">
        <v>50911.61</v>
      </c>
      <c r="EY32" s="30">
        <v>-23.72</v>
      </c>
    </row>
    <row r="33" spans="1:155">
      <c r="A33" s="27">
        <v>46098</v>
      </c>
      <c r="B33" s="29">
        <v>4508059.58</v>
      </c>
      <c r="C33" s="29">
        <v>-5112.1000000000004</v>
      </c>
      <c r="D33" s="29">
        <v>626444.13</v>
      </c>
      <c r="E33" s="29">
        <v>-1410.49</v>
      </c>
      <c r="F33" s="29">
        <v>1934844.53</v>
      </c>
      <c r="G33" s="29">
        <v>-3500.73</v>
      </c>
      <c r="H33" s="29">
        <v>273418.68</v>
      </c>
      <c r="I33" s="29">
        <v>-242.34</v>
      </c>
      <c r="J33" s="29">
        <v>39341</v>
      </c>
      <c r="K33" s="30">
        <v>93.99</v>
      </c>
      <c r="L33" s="29">
        <v>253119.56</v>
      </c>
      <c r="M33" s="30">
        <v>-176.71</v>
      </c>
      <c r="N33" s="29">
        <v>242669.86</v>
      </c>
      <c r="O33" s="29">
        <v>-1157.3</v>
      </c>
      <c r="P33" s="29">
        <v>201143.73</v>
      </c>
      <c r="Q33" s="30">
        <v>20.57</v>
      </c>
      <c r="R33" s="29">
        <v>133139.97</v>
      </c>
      <c r="S33" s="29">
        <v>-143.11000000000001</v>
      </c>
      <c r="T33" s="29">
        <v>8266.85</v>
      </c>
      <c r="U33" s="30">
        <v>-24.89</v>
      </c>
      <c r="V33" s="29">
        <v>105072.57</v>
      </c>
      <c r="W33" s="29">
        <v>-505.13</v>
      </c>
      <c r="X33" s="29">
        <v>1944166.83</v>
      </c>
      <c r="Y33" s="29">
        <v>-2737.65</v>
      </c>
      <c r="Z33" s="29">
        <v>46258.91</v>
      </c>
      <c r="AA33" s="30">
        <v>-56.71</v>
      </c>
      <c r="AB33" s="29">
        <v>198376.03</v>
      </c>
      <c r="AC33" s="30">
        <v>-170.61</v>
      </c>
      <c r="AD33" s="29">
        <v>19787</v>
      </c>
      <c r="AE33" s="30">
        <v>-36.979999999999997</v>
      </c>
      <c r="AF33" s="29">
        <v>24715.360000000001</v>
      </c>
      <c r="AG33" s="30">
        <v>-33.43</v>
      </c>
      <c r="AH33" s="29">
        <v>205800.35</v>
      </c>
      <c r="AI33" s="29">
        <v>352.1</v>
      </c>
      <c r="AJ33" s="29">
        <v>116189.35</v>
      </c>
      <c r="AK33" s="29">
        <v>-128.24</v>
      </c>
      <c r="AL33" s="29">
        <v>87105.61</v>
      </c>
      <c r="AM33" s="29">
        <v>-185.71</v>
      </c>
      <c r="AN33" s="29">
        <v>174687.43</v>
      </c>
      <c r="AO33" s="29">
        <v>-1002.15</v>
      </c>
      <c r="AP33" s="29">
        <v>113249.03</v>
      </c>
      <c r="AQ33" s="30">
        <v>-100.33</v>
      </c>
      <c r="AR33" s="29">
        <v>24533.78</v>
      </c>
      <c r="AS33" s="30">
        <v>-97.04</v>
      </c>
      <c r="AT33" s="29">
        <v>78198.83</v>
      </c>
      <c r="AU33" s="30">
        <v>-114.58</v>
      </c>
      <c r="AV33" s="29">
        <v>46940.2</v>
      </c>
      <c r="AW33" s="30">
        <v>-18.45</v>
      </c>
      <c r="AX33" s="29">
        <v>55672.07</v>
      </c>
      <c r="AY33" s="30">
        <v>-97.39</v>
      </c>
      <c r="AZ33" s="28">
        <v>2074670.63</v>
      </c>
      <c r="BA33" s="29">
        <v>-2893.79</v>
      </c>
      <c r="BB33" s="29">
        <v>97710.8</v>
      </c>
      <c r="BC33" s="30">
        <v>-63.88</v>
      </c>
      <c r="BD33" s="29">
        <v>40950.550000000003</v>
      </c>
      <c r="BE33" s="30">
        <v>-120.2</v>
      </c>
      <c r="BF33" s="29"/>
      <c r="BG33" s="29"/>
      <c r="BH33" s="29">
        <v>87814.48</v>
      </c>
      <c r="BI33" s="30">
        <v>11.4</v>
      </c>
      <c r="BJ33" s="29">
        <v>111888.47</v>
      </c>
      <c r="BK33" s="30">
        <v>-160.38999999999999</v>
      </c>
      <c r="BL33" s="29">
        <v>48933.55</v>
      </c>
      <c r="BM33" s="30">
        <v>-47.13</v>
      </c>
      <c r="BN33" s="29">
        <v>44082.3</v>
      </c>
      <c r="BO33" s="30">
        <v>-52.23</v>
      </c>
      <c r="BP33" s="29">
        <v>65591.960000000006</v>
      </c>
      <c r="BQ33" s="30">
        <v>-17.600000000000001</v>
      </c>
      <c r="BR33" s="29">
        <v>246322.39</v>
      </c>
      <c r="BS33" s="29">
        <v>-108.56</v>
      </c>
      <c r="BT33" s="29">
        <v>1981027.98</v>
      </c>
      <c r="BU33" s="29">
        <v>-2808.96</v>
      </c>
      <c r="BV33" s="29">
        <v>377045.17</v>
      </c>
      <c r="BW33" s="30">
        <v>-437.01</v>
      </c>
      <c r="BX33" s="29">
        <v>75481.3</v>
      </c>
      <c r="BY33" s="30">
        <v>-51.3</v>
      </c>
      <c r="BZ33" s="29">
        <v>261793.04</v>
      </c>
      <c r="CA33" s="29">
        <v>-1187.8499999999999</v>
      </c>
      <c r="CB33" s="29">
        <v>13317.62</v>
      </c>
      <c r="CC33" s="30">
        <v>-70.260000000000005</v>
      </c>
      <c r="CD33" s="29">
        <v>34877.769999999997</v>
      </c>
      <c r="CE33" s="30">
        <v>-56.06</v>
      </c>
      <c r="CF33" s="29">
        <v>23992.18</v>
      </c>
      <c r="CG33" s="30">
        <v>-37.1</v>
      </c>
      <c r="CH33" s="29">
        <v>65208.05</v>
      </c>
      <c r="CI33" s="30">
        <v>6.85</v>
      </c>
      <c r="CJ33" s="29">
        <v>390172.61</v>
      </c>
      <c r="CK33" s="29">
        <v>-156.54</v>
      </c>
      <c r="CL33" s="29">
        <v>226551.37</v>
      </c>
      <c r="CM33" s="30">
        <v>-202.43</v>
      </c>
      <c r="CN33" s="29">
        <v>121094.99</v>
      </c>
      <c r="CO33" s="30">
        <v>-443.14</v>
      </c>
      <c r="CP33" s="29">
        <v>98328.46</v>
      </c>
      <c r="CQ33" s="30">
        <v>-63.91</v>
      </c>
      <c r="CR33" s="29">
        <v>167096.49</v>
      </c>
      <c r="CS33" s="29">
        <v>-168.74</v>
      </c>
      <c r="CT33" s="29">
        <v>108189.09</v>
      </c>
      <c r="CU33" s="30">
        <v>-231.65</v>
      </c>
      <c r="CV33" s="29">
        <v>1981027.98</v>
      </c>
      <c r="CW33" s="29">
        <v>-2808.96</v>
      </c>
      <c r="CX33" s="29">
        <v>193262.26</v>
      </c>
      <c r="CY33" s="29">
        <v>-225.57</v>
      </c>
      <c r="CZ33" s="29">
        <v>17190.72</v>
      </c>
      <c r="DA33" s="30">
        <v>-41.11</v>
      </c>
      <c r="DB33" s="29">
        <v>40950.550000000003</v>
      </c>
      <c r="DC33" s="30">
        <v>-120.2</v>
      </c>
      <c r="DD33" s="29">
        <v>8266.85</v>
      </c>
      <c r="DE33" s="30">
        <v>-24.89</v>
      </c>
      <c r="DF33" s="29">
        <v>56833.53</v>
      </c>
      <c r="DG33" s="30">
        <v>-44.94</v>
      </c>
      <c r="DH33" s="29">
        <v>26602.59</v>
      </c>
      <c r="DI33" s="30">
        <v>-50.57</v>
      </c>
      <c r="DJ33" s="29">
        <v>569086.14</v>
      </c>
      <c r="DK33" s="29">
        <v>30.71</v>
      </c>
      <c r="DL33" s="29">
        <v>96603.56</v>
      </c>
      <c r="DM33" s="30">
        <v>-395.82</v>
      </c>
      <c r="DN33" s="29">
        <v>1981027.98</v>
      </c>
      <c r="DO33" s="29">
        <v>-2808.96</v>
      </c>
      <c r="DP33" s="29">
        <v>84203.05</v>
      </c>
      <c r="DQ33" s="29">
        <v>-78.42</v>
      </c>
      <c r="DR33" s="29">
        <v>41086.06</v>
      </c>
      <c r="DS33" s="30">
        <v>73.97</v>
      </c>
      <c r="DT33" s="29">
        <v>133139.97</v>
      </c>
      <c r="DU33" s="29">
        <v>-143.11000000000001</v>
      </c>
      <c r="DV33" s="29">
        <v>33795.01</v>
      </c>
      <c r="DW33" s="30">
        <v>-25.15</v>
      </c>
      <c r="DX33" s="29">
        <v>105072.57</v>
      </c>
      <c r="DY33" s="30">
        <v>-505.13</v>
      </c>
      <c r="DZ33" s="29">
        <v>8897.9</v>
      </c>
      <c r="EA33" s="30">
        <v>26.11</v>
      </c>
      <c r="EB33" s="29">
        <v>13428.83</v>
      </c>
      <c r="EC33" s="30">
        <v>-4.6100000000000003</v>
      </c>
      <c r="ED33" s="29">
        <v>10643.31</v>
      </c>
      <c r="EE33" s="30">
        <v>-61.24</v>
      </c>
      <c r="EF33" s="29">
        <v>253264.57</v>
      </c>
      <c r="EG33" s="30">
        <v>-94.53</v>
      </c>
      <c r="EH33" s="29">
        <v>182119.46</v>
      </c>
      <c r="EI33" s="30">
        <v>-228.89</v>
      </c>
      <c r="EJ33" s="29">
        <v>93548.69</v>
      </c>
      <c r="EK33" s="30">
        <v>43.46</v>
      </c>
      <c r="EL33" s="29">
        <v>37378.89</v>
      </c>
      <c r="EM33" s="30">
        <v>-54.07</v>
      </c>
      <c r="EN33" s="29">
        <v>41086.06</v>
      </c>
      <c r="EO33" s="30">
        <v>73.97</v>
      </c>
      <c r="EP33" s="29">
        <v>170506.96</v>
      </c>
      <c r="EQ33" s="29">
        <v>-131.82</v>
      </c>
      <c r="ER33" s="29">
        <v>14367.79</v>
      </c>
      <c r="ES33" s="29">
        <v>-203.66</v>
      </c>
      <c r="ET33" s="29">
        <v>113249.03</v>
      </c>
      <c r="EU33" s="30">
        <v>-100.33</v>
      </c>
      <c r="EV33" s="29">
        <v>46258.91</v>
      </c>
      <c r="EW33" s="30">
        <v>-56.71</v>
      </c>
      <c r="EX33" s="29">
        <v>52069.55</v>
      </c>
      <c r="EY33" s="30">
        <v>-7.19</v>
      </c>
    </row>
    <row r="34" spans="1:155">
      <c r="A34" s="27">
        <v>46099</v>
      </c>
      <c r="B34" s="29">
        <v>4735422.2300000004</v>
      </c>
      <c r="C34" s="29">
        <v>-3975.66</v>
      </c>
      <c r="D34" s="29">
        <v>641114.11</v>
      </c>
      <c r="E34" s="29">
        <v>-836.93</v>
      </c>
      <c r="F34" s="29">
        <v>2052660.09</v>
      </c>
      <c r="G34" s="29">
        <v>-2863.86</v>
      </c>
      <c r="H34" s="29">
        <v>279634.46000000002</v>
      </c>
      <c r="I34" s="29">
        <v>-298.44</v>
      </c>
      <c r="J34" s="29">
        <v>40106.54</v>
      </c>
      <c r="K34" s="29">
        <v>66.53</v>
      </c>
      <c r="L34" s="29">
        <v>258765.24</v>
      </c>
      <c r="M34" s="30">
        <v>-213.02</v>
      </c>
      <c r="N34" s="29">
        <v>253243.96</v>
      </c>
      <c r="O34" s="29">
        <v>-1013.54</v>
      </c>
      <c r="P34" s="29">
        <v>204920.72</v>
      </c>
      <c r="Q34" s="30">
        <v>42.09</v>
      </c>
      <c r="R34" s="29">
        <v>134552.9</v>
      </c>
      <c r="S34" s="29">
        <v>-215.18</v>
      </c>
      <c r="T34" s="29">
        <v>8435.89</v>
      </c>
      <c r="U34" s="29">
        <v>-18.03</v>
      </c>
      <c r="V34" s="29">
        <v>110168.1</v>
      </c>
      <c r="W34" s="29">
        <v>-255.59</v>
      </c>
      <c r="X34" s="29">
        <v>2096314.02</v>
      </c>
      <c r="Y34" s="29">
        <v>-1470.5</v>
      </c>
      <c r="Z34" s="29">
        <v>48036.22</v>
      </c>
      <c r="AA34" s="30">
        <v>-71.739999999999995</v>
      </c>
      <c r="AB34" s="29">
        <v>204759.42</v>
      </c>
      <c r="AC34" s="30">
        <v>-260.39</v>
      </c>
      <c r="AD34" s="29">
        <v>20376.990000000002</v>
      </c>
      <c r="AE34" s="30">
        <v>-54.49</v>
      </c>
      <c r="AF34" s="29">
        <v>24839.53</v>
      </c>
      <c r="AG34" s="30">
        <v>-31.11</v>
      </c>
      <c r="AH34" s="29">
        <v>207385.67</v>
      </c>
      <c r="AI34" s="29">
        <v>145.25</v>
      </c>
      <c r="AJ34" s="29">
        <v>117088.5</v>
      </c>
      <c r="AK34" s="29">
        <v>-141.01</v>
      </c>
      <c r="AL34" s="29">
        <v>89981.6</v>
      </c>
      <c r="AM34" s="29">
        <v>-145.91999999999999</v>
      </c>
      <c r="AN34" s="29">
        <v>182491.66</v>
      </c>
      <c r="AO34" s="29">
        <v>-887.82</v>
      </c>
      <c r="AP34" s="29">
        <v>120432.43</v>
      </c>
      <c r="AQ34" s="30">
        <v>-18.73</v>
      </c>
      <c r="AR34" s="29">
        <v>24827.01</v>
      </c>
      <c r="AS34" s="30">
        <v>-111.2</v>
      </c>
      <c r="AT34" s="29">
        <v>79987.289999999994</v>
      </c>
      <c r="AU34" s="30">
        <v>-126.79</v>
      </c>
      <c r="AV34" s="29">
        <v>47138.21</v>
      </c>
      <c r="AW34" s="30">
        <v>-30.78</v>
      </c>
      <c r="AX34" s="29">
        <v>58982.91</v>
      </c>
      <c r="AY34" s="30">
        <v>27.01</v>
      </c>
      <c r="AZ34" s="28">
        <v>2232191.77</v>
      </c>
      <c r="BA34" s="29">
        <v>-1583.91</v>
      </c>
      <c r="BB34" s="29">
        <v>103635.98</v>
      </c>
      <c r="BC34" s="30">
        <v>-63.05</v>
      </c>
      <c r="BD34" s="29">
        <v>42212.51</v>
      </c>
      <c r="BE34" s="30">
        <v>-96.82</v>
      </c>
      <c r="BF34" s="29"/>
      <c r="BG34" s="29"/>
      <c r="BH34" s="29">
        <v>90473.93</v>
      </c>
      <c r="BI34" s="30">
        <v>98.73</v>
      </c>
      <c r="BJ34" s="29">
        <v>116321.02</v>
      </c>
      <c r="BK34" s="30">
        <v>-158.43</v>
      </c>
      <c r="BL34" s="29">
        <v>50540.92</v>
      </c>
      <c r="BM34" s="30">
        <v>-56.95</v>
      </c>
      <c r="BN34" s="29">
        <v>44963.59</v>
      </c>
      <c r="BO34" s="30">
        <v>-53.47</v>
      </c>
      <c r="BP34" s="29">
        <v>69326.880000000005</v>
      </c>
      <c r="BQ34" s="30">
        <v>132.54</v>
      </c>
      <c r="BR34" s="29">
        <v>256846.58</v>
      </c>
      <c r="BS34" s="29">
        <v>237.68</v>
      </c>
      <c r="BT34" s="29">
        <v>2135144.13</v>
      </c>
      <c r="BU34" s="29">
        <v>-1587.45</v>
      </c>
      <c r="BV34" s="29">
        <v>388117.16</v>
      </c>
      <c r="BW34" s="30">
        <v>-405.63</v>
      </c>
      <c r="BX34" s="29">
        <v>76897.2</v>
      </c>
      <c r="BY34" s="30">
        <v>-64.28</v>
      </c>
      <c r="BZ34" s="29">
        <v>272473.26</v>
      </c>
      <c r="CA34" s="29">
        <v>-1033.74</v>
      </c>
      <c r="CB34" s="29">
        <v>13292.29</v>
      </c>
      <c r="CC34" s="30">
        <v>-69.55</v>
      </c>
      <c r="CD34" s="29">
        <v>35061.33</v>
      </c>
      <c r="CE34" s="30">
        <v>-70.069999999999993</v>
      </c>
      <c r="CF34" s="29">
        <v>24231.87</v>
      </c>
      <c r="CG34" s="30">
        <v>-43.79</v>
      </c>
      <c r="CH34" s="29">
        <v>65769.97</v>
      </c>
      <c r="CI34" s="30">
        <v>-9.76</v>
      </c>
      <c r="CJ34" s="29">
        <v>398342.52</v>
      </c>
      <c r="CK34" s="29">
        <v>-141.43</v>
      </c>
      <c r="CL34" s="29">
        <v>233228.72</v>
      </c>
      <c r="CM34" s="30">
        <v>-301.83</v>
      </c>
      <c r="CN34" s="29">
        <v>125025.63</v>
      </c>
      <c r="CO34" s="30">
        <v>-485.65</v>
      </c>
      <c r="CP34" s="29">
        <v>104268.91</v>
      </c>
      <c r="CQ34" s="30">
        <v>-63.36</v>
      </c>
      <c r="CR34" s="29">
        <v>168843.31</v>
      </c>
      <c r="CS34" s="29">
        <v>-229.14</v>
      </c>
      <c r="CT34" s="29">
        <v>112164.91</v>
      </c>
      <c r="CU34" s="30">
        <v>-142.19</v>
      </c>
      <c r="CV34" s="29">
        <v>2135144.13</v>
      </c>
      <c r="CW34" s="29">
        <v>-1587.45</v>
      </c>
      <c r="CX34" s="29">
        <v>197463.69</v>
      </c>
      <c r="CY34" s="29">
        <v>-248.35</v>
      </c>
      <c r="CZ34" s="29">
        <v>17649.740000000002</v>
      </c>
      <c r="DA34" s="30">
        <v>-19.579999999999998</v>
      </c>
      <c r="DB34" s="29">
        <v>42212.51</v>
      </c>
      <c r="DC34" s="30">
        <v>-96.82</v>
      </c>
      <c r="DD34" s="29">
        <v>8435.89</v>
      </c>
      <c r="DE34" s="30">
        <v>-18.03</v>
      </c>
      <c r="DF34" s="29">
        <v>57875.61</v>
      </c>
      <c r="DG34" s="30">
        <v>-65.56</v>
      </c>
      <c r="DH34" s="29">
        <v>26751.69</v>
      </c>
      <c r="DI34" s="30">
        <v>-57.23</v>
      </c>
      <c r="DJ34" s="29">
        <v>582520.06999999995</v>
      </c>
      <c r="DK34" s="29">
        <v>124.95</v>
      </c>
      <c r="DL34" s="29">
        <v>99590.86</v>
      </c>
      <c r="DM34" s="30">
        <v>-446.15</v>
      </c>
      <c r="DN34" s="29">
        <v>2135144.13</v>
      </c>
      <c r="DO34" s="29">
        <v>-1587.45</v>
      </c>
      <c r="DP34" s="29">
        <v>85822.96</v>
      </c>
      <c r="DQ34" s="29">
        <v>21.41</v>
      </c>
      <c r="DR34" s="29">
        <v>42003.4</v>
      </c>
      <c r="DS34" s="30">
        <v>49.33</v>
      </c>
      <c r="DT34" s="28">
        <v>134552.9</v>
      </c>
      <c r="DU34" s="29">
        <v>-215.18</v>
      </c>
      <c r="DV34" s="29">
        <v>34021.67</v>
      </c>
      <c r="DW34" s="30">
        <v>-14.1</v>
      </c>
      <c r="DX34" s="29">
        <v>110168.1</v>
      </c>
      <c r="DY34" s="30">
        <v>-255.59</v>
      </c>
      <c r="DZ34" s="29">
        <v>8632.65</v>
      </c>
      <c r="EA34" s="30">
        <v>29.9</v>
      </c>
      <c r="EB34" s="29">
        <v>13484.94</v>
      </c>
      <c r="EC34" s="30">
        <v>0.71</v>
      </c>
      <c r="ED34" s="29">
        <v>10795.61</v>
      </c>
      <c r="EE34" s="30">
        <v>-42.25</v>
      </c>
      <c r="EF34" s="29">
        <v>258058.79</v>
      </c>
      <c r="EG34" s="30">
        <v>-163.30000000000001</v>
      </c>
      <c r="EH34" s="29">
        <v>193562.36</v>
      </c>
      <c r="EI34" s="30">
        <v>-299.39999999999998</v>
      </c>
      <c r="EJ34" s="29">
        <v>95470.95</v>
      </c>
      <c r="EK34" s="30">
        <v>-4.5</v>
      </c>
      <c r="EL34" s="29">
        <v>37641.71</v>
      </c>
      <c r="EM34" s="30">
        <v>-64.39</v>
      </c>
      <c r="EN34" s="29">
        <v>42003.4</v>
      </c>
      <c r="EO34" s="30">
        <v>49.33</v>
      </c>
      <c r="EP34" s="29">
        <v>170177.17</v>
      </c>
      <c r="EQ34" s="29">
        <v>-43.59</v>
      </c>
      <c r="ER34" s="29">
        <v>15303.2</v>
      </c>
      <c r="ES34" s="29">
        <v>-55.27</v>
      </c>
      <c r="ET34" s="29">
        <v>120432.43</v>
      </c>
      <c r="EU34" s="30">
        <v>-18.73</v>
      </c>
      <c r="EV34" s="29">
        <v>48036.22</v>
      </c>
      <c r="EW34" s="30">
        <v>-71.739999999999995</v>
      </c>
      <c r="EX34" s="29">
        <v>56232.69</v>
      </c>
      <c r="EY34" s="30">
        <v>8.3699999999999992</v>
      </c>
    </row>
    <row r="35" spans="1:155">
      <c r="A35" s="27">
        <v>46100</v>
      </c>
      <c r="B35" s="29">
        <v>4605320.18</v>
      </c>
      <c r="C35" s="29">
        <v>-3468.6</v>
      </c>
      <c r="D35" s="29">
        <v>629693.94999999995</v>
      </c>
      <c r="E35" s="29">
        <v>-350.57</v>
      </c>
      <c r="F35" s="29">
        <v>1986879.61</v>
      </c>
      <c r="G35" s="29">
        <v>-2069.52</v>
      </c>
      <c r="H35" s="29">
        <v>271695.8</v>
      </c>
      <c r="I35" s="29">
        <v>-230.1</v>
      </c>
      <c r="J35" s="29">
        <v>40103.21</v>
      </c>
      <c r="K35" s="28">
        <v>89</v>
      </c>
      <c r="L35" s="29">
        <v>251476.24</v>
      </c>
      <c r="M35" s="30">
        <v>-160.18</v>
      </c>
      <c r="N35" s="29">
        <v>244344.47</v>
      </c>
      <c r="O35" s="29">
        <v>-876.4</v>
      </c>
      <c r="P35" s="29">
        <v>200107.94</v>
      </c>
      <c r="Q35" s="30">
        <v>107.15</v>
      </c>
      <c r="R35" s="29">
        <v>131402.84</v>
      </c>
      <c r="S35" s="29">
        <v>-208.23</v>
      </c>
      <c r="T35" s="29">
        <v>8642.76</v>
      </c>
      <c r="U35" s="29">
        <v>-23.61</v>
      </c>
      <c r="V35" s="29">
        <v>109814.54</v>
      </c>
      <c r="W35" s="29">
        <v>-127.81</v>
      </c>
      <c r="X35" s="29">
        <v>2017721.34</v>
      </c>
      <c r="Y35" s="29">
        <v>-738.32</v>
      </c>
      <c r="Z35" s="29">
        <v>46644.68</v>
      </c>
      <c r="AA35" s="30">
        <v>-53.76</v>
      </c>
      <c r="AB35" s="29">
        <v>205316.17</v>
      </c>
      <c r="AC35" s="30">
        <v>-141.13999999999999</v>
      </c>
      <c r="AD35" s="29">
        <v>20336.79</v>
      </c>
      <c r="AE35" s="30">
        <v>-46.68</v>
      </c>
      <c r="AF35" s="29">
        <v>24540.15</v>
      </c>
      <c r="AG35" s="30">
        <v>-46.05</v>
      </c>
      <c r="AH35" s="29">
        <v>201063.2</v>
      </c>
      <c r="AI35" s="29">
        <v>-54.67</v>
      </c>
      <c r="AJ35" s="29">
        <v>112849.69</v>
      </c>
      <c r="AK35" s="29">
        <v>-174.65</v>
      </c>
      <c r="AL35" s="29">
        <v>87340.88</v>
      </c>
      <c r="AM35" s="29">
        <v>-84.22</v>
      </c>
      <c r="AN35" s="29">
        <v>175942.42</v>
      </c>
      <c r="AO35" s="29">
        <v>-811.95</v>
      </c>
      <c r="AP35" s="29">
        <v>120620.37</v>
      </c>
      <c r="AQ35" s="30">
        <v>17.82</v>
      </c>
      <c r="AR35" s="29">
        <v>24293.34</v>
      </c>
      <c r="AS35" s="30">
        <v>-91.38</v>
      </c>
      <c r="AT35" s="29">
        <v>78311.23</v>
      </c>
      <c r="AU35" s="30">
        <v>-119.52</v>
      </c>
      <c r="AV35" s="29">
        <v>46742.43</v>
      </c>
      <c r="AW35" s="30">
        <v>29.55</v>
      </c>
      <c r="AX35" s="29">
        <v>58947.05</v>
      </c>
      <c r="AY35" s="30">
        <v>-48.01</v>
      </c>
      <c r="AZ35" s="28">
        <v>2154409.7599999998</v>
      </c>
      <c r="BA35" s="29">
        <v>-709.92</v>
      </c>
      <c r="BB35" s="29">
        <v>101047.28</v>
      </c>
      <c r="BC35" s="30">
        <v>-44.33</v>
      </c>
      <c r="BD35" s="29">
        <v>41031.4</v>
      </c>
      <c r="BE35" s="30">
        <v>-108.55</v>
      </c>
      <c r="BF35" s="29"/>
      <c r="BG35" s="29"/>
      <c r="BH35" s="29">
        <v>89843.04</v>
      </c>
      <c r="BI35" s="30">
        <v>42.13</v>
      </c>
      <c r="BJ35" s="29">
        <v>113767.5</v>
      </c>
      <c r="BK35" s="30">
        <v>-125.12</v>
      </c>
      <c r="BL35" s="29">
        <v>48527.91</v>
      </c>
      <c r="BM35" s="30">
        <v>-82.12</v>
      </c>
      <c r="BN35" s="29">
        <v>43677.87</v>
      </c>
      <c r="BO35" s="30">
        <v>-43.25</v>
      </c>
      <c r="BP35" s="29">
        <v>69294.179999999993</v>
      </c>
      <c r="BQ35" s="30">
        <v>41.19</v>
      </c>
      <c r="BR35" s="29">
        <v>255372.02</v>
      </c>
      <c r="BS35" s="29">
        <v>284.89</v>
      </c>
      <c r="BT35" s="29">
        <v>2056394.51</v>
      </c>
      <c r="BU35" s="29">
        <v>-880.65</v>
      </c>
      <c r="BV35" s="29">
        <v>380720.44</v>
      </c>
      <c r="BW35" s="30">
        <v>-679.59</v>
      </c>
      <c r="BX35" s="29">
        <v>75962.880000000005</v>
      </c>
      <c r="BY35" s="30">
        <v>-68.739999999999995</v>
      </c>
      <c r="BZ35" s="29">
        <v>263283.28999999998</v>
      </c>
      <c r="CA35" s="29">
        <v>-896.17</v>
      </c>
      <c r="CB35" s="29">
        <v>13208.87</v>
      </c>
      <c r="CC35" s="30">
        <v>-69.05</v>
      </c>
      <c r="CD35" s="29">
        <v>34233.49</v>
      </c>
      <c r="CE35" s="30">
        <v>-85.96</v>
      </c>
      <c r="CF35" s="29">
        <v>23850.52</v>
      </c>
      <c r="CG35" s="30">
        <v>-25</v>
      </c>
      <c r="CH35" s="29">
        <v>65173.78</v>
      </c>
      <c r="CI35" s="30">
        <v>50.7</v>
      </c>
      <c r="CJ35" s="29">
        <v>389081.12</v>
      </c>
      <c r="CK35" s="29">
        <v>-48.58</v>
      </c>
      <c r="CL35" s="29">
        <v>233502.63</v>
      </c>
      <c r="CM35" s="30">
        <v>-177.8</v>
      </c>
      <c r="CN35" s="29">
        <v>119599.13</v>
      </c>
      <c r="CO35" s="30">
        <v>-407.39</v>
      </c>
      <c r="CP35" s="29">
        <v>101654</v>
      </c>
      <c r="CQ35" s="30">
        <v>-44.68</v>
      </c>
      <c r="CR35" s="29">
        <v>163678.16</v>
      </c>
      <c r="CS35" s="29">
        <v>-239.03</v>
      </c>
      <c r="CT35" s="29">
        <v>114097.31</v>
      </c>
      <c r="CU35" s="30">
        <v>78.33</v>
      </c>
      <c r="CV35" s="29">
        <v>2056394.51</v>
      </c>
      <c r="CW35" s="29">
        <v>-880.65</v>
      </c>
      <c r="CX35" s="29">
        <v>192324.43</v>
      </c>
      <c r="CY35" s="29">
        <v>-132.81</v>
      </c>
      <c r="CZ35" s="29">
        <v>17165.54</v>
      </c>
      <c r="DA35" s="30">
        <v>-14.4</v>
      </c>
      <c r="DB35" s="29">
        <v>41031.4</v>
      </c>
      <c r="DC35" s="30">
        <v>-108.55</v>
      </c>
      <c r="DD35" s="29">
        <v>8642.76</v>
      </c>
      <c r="DE35" s="30">
        <v>-23.61</v>
      </c>
      <c r="DF35" s="29">
        <v>56577.38</v>
      </c>
      <c r="DG35" s="30">
        <v>-60.95</v>
      </c>
      <c r="DH35" s="29">
        <v>25950.76</v>
      </c>
      <c r="DI35" s="30">
        <v>-74.52</v>
      </c>
      <c r="DJ35" s="29">
        <v>571609.06000000006</v>
      </c>
      <c r="DK35" s="29">
        <v>-55.58</v>
      </c>
      <c r="DL35" s="29">
        <v>95153.49</v>
      </c>
      <c r="DM35" s="30">
        <v>-375.51</v>
      </c>
      <c r="DN35" s="29">
        <v>2056394.51</v>
      </c>
      <c r="DO35" s="29">
        <v>-880.65</v>
      </c>
      <c r="DP35" s="29">
        <v>84251.87</v>
      </c>
      <c r="DQ35" s="29">
        <v>113.71</v>
      </c>
      <c r="DR35" s="29">
        <v>41850.949999999997</v>
      </c>
      <c r="DS35" s="30">
        <v>52.65</v>
      </c>
      <c r="DT35" s="29">
        <v>131402.84</v>
      </c>
      <c r="DU35" s="29">
        <v>-208.23</v>
      </c>
      <c r="DV35" s="28">
        <v>32007.75</v>
      </c>
      <c r="DW35" s="30">
        <v>-30.64</v>
      </c>
      <c r="DX35" s="29">
        <v>109814.54</v>
      </c>
      <c r="DY35" s="30">
        <v>-127.81</v>
      </c>
      <c r="DZ35" s="29">
        <v>8850.1299999999992</v>
      </c>
      <c r="EA35" s="30">
        <v>62.51</v>
      </c>
      <c r="EB35" s="29">
        <v>13238.1</v>
      </c>
      <c r="EC35" s="30">
        <v>1.04</v>
      </c>
      <c r="ED35" s="29">
        <v>10647.13</v>
      </c>
      <c r="EE35" s="30">
        <v>-25.31</v>
      </c>
      <c r="EF35" s="29">
        <v>251565.96</v>
      </c>
      <c r="EG35" s="30">
        <v>-170.45</v>
      </c>
      <c r="EH35" s="29">
        <v>187969.17</v>
      </c>
      <c r="EI35" s="30">
        <v>-278.8</v>
      </c>
      <c r="EJ35" s="29">
        <v>94449.2</v>
      </c>
      <c r="EK35" s="30">
        <v>31.45</v>
      </c>
      <c r="EL35" s="29">
        <v>36827.29</v>
      </c>
      <c r="EM35" s="30">
        <v>-81.96</v>
      </c>
      <c r="EN35" s="29">
        <v>41850.949999999997</v>
      </c>
      <c r="EO35" s="30">
        <v>52.65</v>
      </c>
      <c r="EP35" s="29">
        <v>168372.38</v>
      </c>
      <c r="EQ35" s="29">
        <v>-349.12</v>
      </c>
      <c r="ER35" s="29">
        <v>14934.74</v>
      </c>
      <c r="ES35" s="29">
        <v>-72.19</v>
      </c>
      <c r="ET35" s="29">
        <v>120620.37</v>
      </c>
      <c r="EU35" s="30">
        <v>17.82</v>
      </c>
      <c r="EV35" s="29">
        <v>46644.68</v>
      </c>
      <c r="EW35" s="30">
        <v>-53.76</v>
      </c>
      <c r="EX35" s="29">
        <v>55009.32</v>
      </c>
      <c r="EY35" s="30">
        <v>9.09</v>
      </c>
    </row>
    <row r="36" spans="1:155">
      <c r="A36" s="27">
        <v>46101</v>
      </c>
      <c r="B36" s="29">
        <v>4619727.32</v>
      </c>
      <c r="C36" s="29">
        <v>-3258.61</v>
      </c>
      <c r="D36" s="29">
        <v>641078.36</v>
      </c>
      <c r="E36" s="29">
        <v>-33.020000000000003</v>
      </c>
      <c r="F36" s="29">
        <v>1985971.33</v>
      </c>
      <c r="G36" s="28">
        <v>-2050.4299999999998</v>
      </c>
      <c r="H36" s="29">
        <v>274958.61</v>
      </c>
      <c r="I36" s="29">
        <v>35.96</v>
      </c>
      <c r="J36" s="29">
        <v>41023.9</v>
      </c>
      <c r="K36" s="30">
        <v>134.66999999999999</v>
      </c>
      <c r="L36" s="29">
        <v>254345.26</v>
      </c>
      <c r="M36" s="30">
        <v>62.94</v>
      </c>
      <c r="N36" s="29">
        <v>241792.57</v>
      </c>
      <c r="O36" s="29">
        <v>-978.7</v>
      </c>
      <c r="P36" s="29">
        <v>202567.15</v>
      </c>
      <c r="Q36" s="30">
        <v>111.9</v>
      </c>
      <c r="R36" s="29">
        <v>132802.97</v>
      </c>
      <c r="S36" s="29">
        <v>-149.84</v>
      </c>
      <c r="T36" s="29">
        <v>9032.08</v>
      </c>
      <c r="U36" s="30">
        <v>-4.0999999999999996</v>
      </c>
      <c r="V36" s="29">
        <v>111731.68</v>
      </c>
      <c r="W36" s="29">
        <v>19.89</v>
      </c>
      <c r="X36" s="29">
        <v>2008669.44</v>
      </c>
      <c r="Y36" s="29">
        <v>-721.76</v>
      </c>
      <c r="Z36" s="29">
        <v>46743.39</v>
      </c>
      <c r="AA36" s="30">
        <v>-55.01</v>
      </c>
      <c r="AB36" s="29">
        <v>206885.01</v>
      </c>
      <c r="AC36" s="30">
        <v>-155.77000000000001</v>
      </c>
      <c r="AD36" s="29">
        <v>21197.82</v>
      </c>
      <c r="AE36" s="30">
        <v>2.52</v>
      </c>
      <c r="AF36" s="29">
        <v>25132.13</v>
      </c>
      <c r="AG36" s="30">
        <v>-0.34</v>
      </c>
      <c r="AH36" s="29">
        <v>200234.19</v>
      </c>
      <c r="AI36" s="29">
        <v>-46.95</v>
      </c>
      <c r="AJ36" s="29">
        <v>112788.77</v>
      </c>
      <c r="AK36" s="29">
        <v>-168.43</v>
      </c>
      <c r="AL36" s="29">
        <v>86848.93</v>
      </c>
      <c r="AM36" s="29">
        <v>-65.58</v>
      </c>
      <c r="AN36" s="29">
        <v>174257.55</v>
      </c>
      <c r="AO36" s="29">
        <v>-912.57</v>
      </c>
      <c r="AP36" s="29">
        <v>122667.16</v>
      </c>
      <c r="AQ36" s="30">
        <v>88.55</v>
      </c>
      <c r="AR36" s="29">
        <v>25119.56</v>
      </c>
      <c r="AS36" s="30">
        <v>-27.72</v>
      </c>
      <c r="AT36" s="29">
        <v>79860.7</v>
      </c>
      <c r="AU36" s="30">
        <v>-64.680000000000007</v>
      </c>
      <c r="AV36" s="29">
        <v>48441.19</v>
      </c>
      <c r="AW36" s="30">
        <v>68.02</v>
      </c>
      <c r="AX36" s="29">
        <v>62146.239999999998</v>
      </c>
      <c r="AY36" s="30">
        <v>-134.43</v>
      </c>
      <c r="AZ36" s="28">
        <v>2144818.56</v>
      </c>
      <c r="BA36" s="29">
        <v>-740.59</v>
      </c>
      <c r="BB36" s="29">
        <v>101515.82</v>
      </c>
      <c r="BC36" s="30">
        <v>-19.62</v>
      </c>
      <c r="BD36" s="29">
        <v>42191.26</v>
      </c>
      <c r="BE36" s="30">
        <v>-69.989999999999995</v>
      </c>
      <c r="BF36" s="29"/>
      <c r="BG36" s="29"/>
      <c r="BH36" s="29">
        <v>93953.05</v>
      </c>
      <c r="BI36" s="30">
        <v>219.3</v>
      </c>
      <c r="BJ36" s="29">
        <v>115217.49</v>
      </c>
      <c r="BK36" s="30">
        <v>35.1</v>
      </c>
      <c r="BL36" s="29">
        <v>48132.12</v>
      </c>
      <c r="BM36" s="30">
        <v>-76.739999999999995</v>
      </c>
      <c r="BN36" s="29">
        <v>44746.1</v>
      </c>
      <c r="BO36" s="30">
        <v>1.48</v>
      </c>
      <c r="BP36" s="29">
        <v>72932.31</v>
      </c>
      <c r="BQ36" s="30">
        <v>-65.84</v>
      </c>
      <c r="BR36" s="29">
        <v>259119.75</v>
      </c>
      <c r="BS36" s="29">
        <v>412.57</v>
      </c>
      <c r="BT36" s="29">
        <v>2047815.49</v>
      </c>
      <c r="BU36" s="29">
        <v>-819.78</v>
      </c>
      <c r="BV36" s="29">
        <v>378604.25</v>
      </c>
      <c r="BW36" s="30">
        <v>-997.76</v>
      </c>
      <c r="BX36" s="29">
        <v>77581.45</v>
      </c>
      <c r="BY36" s="30">
        <v>31.48</v>
      </c>
      <c r="BZ36" s="29">
        <v>261106.48</v>
      </c>
      <c r="CA36" s="29">
        <v>-978.15</v>
      </c>
      <c r="CB36" s="29">
        <v>13309.33</v>
      </c>
      <c r="CC36" s="30">
        <v>-51.33</v>
      </c>
      <c r="CD36" s="29">
        <v>33997.75</v>
      </c>
      <c r="CE36" s="30">
        <v>-89.44</v>
      </c>
      <c r="CF36" s="29">
        <v>24641.49</v>
      </c>
      <c r="CG36" s="30">
        <v>-8.1999999999999993</v>
      </c>
      <c r="CH36" s="29">
        <v>66931.509999999995</v>
      </c>
      <c r="CI36" s="30">
        <v>81.52</v>
      </c>
      <c r="CJ36" s="29">
        <v>398089.82</v>
      </c>
      <c r="CK36" s="29">
        <v>49.49</v>
      </c>
      <c r="CL36" s="29">
        <v>235091.39</v>
      </c>
      <c r="CM36" s="30">
        <v>-177.52</v>
      </c>
      <c r="CN36" s="29">
        <v>122510.79</v>
      </c>
      <c r="CO36" s="30">
        <v>-292.31</v>
      </c>
      <c r="CP36" s="29">
        <v>102141.46</v>
      </c>
      <c r="CQ36" s="30">
        <v>-19.850000000000001</v>
      </c>
      <c r="CR36" s="29">
        <v>165276.13</v>
      </c>
      <c r="CS36" s="29">
        <v>-169.62</v>
      </c>
      <c r="CT36" s="29">
        <v>114559.91</v>
      </c>
      <c r="CU36" s="30">
        <v>112.23</v>
      </c>
      <c r="CV36" s="29">
        <v>2047815.49</v>
      </c>
      <c r="CW36" s="29">
        <v>-819.78</v>
      </c>
      <c r="CX36" s="29">
        <v>194071.94</v>
      </c>
      <c r="CY36" s="29">
        <v>-30.07</v>
      </c>
      <c r="CZ36" s="29">
        <v>17435.419999999998</v>
      </c>
      <c r="DA36" s="30">
        <v>0.4</v>
      </c>
      <c r="DB36" s="29">
        <v>42191.26</v>
      </c>
      <c r="DC36" s="30">
        <v>-69.989999999999995</v>
      </c>
      <c r="DD36" s="29">
        <v>9032.08</v>
      </c>
      <c r="DE36" s="30">
        <v>-4.0999999999999996</v>
      </c>
      <c r="DF36" s="29">
        <v>57891.39</v>
      </c>
      <c r="DG36" s="30">
        <v>26.41</v>
      </c>
      <c r="DH36" s="29">
        <v>25584.25</v>
      </c>
      <c r="DI36" s="30">
        <v>-81.27</v>
      </c>
      <c r="DJ36" s="29">
        <v>574397.02</v>
      </c>
      <c r="DK36" s="29">
        <v>196.14</v>
      </c>
      <c r="DL36" s="29">
        <v>97952.01</v>
      </c>
      <c r="DM36" s="30">
        <v>-266.68</v>
      </c>
      <c r="DN36" s="29">
        <v>2047815.49</v>
      </c>
      <c r="DO36" s="29">
        <v>-819.78</v>
      </c>
      <c r="DP36" s="29">
        <v>84775.65</v>
      </c>
      <c r="DQ36" s="29">
        <v>48.55</v>
      </c>
      <c r="DR36" s="29">
        <v>42739.72</v>
      </c>
      <c r="DS36" s="30">
        <v>100.18</v>
      </c>
      <c r="DT36" s="29">
        <v>132802.97</v>
      </c>
      <c r="DU36" s="29">
        <v>-149.84</v>
      </c>
      <c r="DV36" s="29">
        <v>32203.919999999998</v>
      </c>
      <c r="DW36" s="30">
        <v>-19.41</v>
      </c>
      <c r="DX36" s="29">
        <v>111731.68</v>
      </c>
      <c r="DY36" s="30">
        <v>19.89</v>
      </c>
      <c r="DZ36" s="29">
        <v>9238.33</v>
      </c>
      <c r="EA36" s="30">
        <v>79.73</v>
      </c>
      <c r="EB36" s="29">
        <v>13358.38</v>
      </c>
      <c r="EC36" s="30">
        <v>4.67</v>
      </c>
      <c r="ED36" s="29">
        <v>10787.5</v>
      </c>
      <c r="EE36" s="30">
        <v>-10.27</v>
      </c>
      <c r="EF36" s="29">
        <v>259308.97</v>
      </c>
      <c r="EG36" s="30">
        <v>-48.12</v>
      </c>
      <c r="EH36" s="29">
        <v>190648.52</v>
      </c>
      <c r="EI36" s="30">
        <v>-367.67</v>
      </c>
      <c r="EJ36" s="29">
        <v>97043.87</v>
      </c>
      <c r="EK36" s="30">
        <v>110</v>
      </c>
      <c r="EL36" s="29">
        <v>36603.74</v>
      </c>
      <c r="EM36" s="30">
        <v>-85.35</v>
      </c>
      <c r="EN36" s="29">
        <v>42739.72</v>
      </c>
      <c r="EO36" s="30">
        <v>100.18</v>
      </c>
      <c r="EP36" s="29">
        <v>162341.9</v>
      </c>
      <c r="EQ36" s="29">
        <v>-641.92999999999995</v>
      </c>
      <c r="ER36" s="29">
        <v>14757.65</v>
      </c>
      <c r="ES36" s="29">
        <v>-260.47000000000003</v>
      </c>
      <c r="ET36" s="29">
        <v>122667.16</v>
      </c>
      <c r="EU36" s="30">
        <v>88.55</v>
      </c>
      <c r="EV36" s="29">
        <v>46743.39</v>
      </c>
      <c r="EW36" s="30">
        <v>-55.01</v>
      </c>
      <c r="EX36" s="29">
        <v>55398.07</v>
      </c>
      <c r="EY36" s="30">
        <v>35.159999999999997</v>
      </c>
    </row>
    <row r="37" spans="1:155">
      <c r="A37" s="27">
        <v>46104</v>
      </c>
      <c r="B37" s="29">
        <v>4319780.03</v>
      </c>
      <c r="C37" s="29">
        <v>-6085.14</v>
      </c>
      <c r="D37" s="29">
        <v>605533.06999999995</v>
      </c>
      <c r="E37" s="29">
        <v>209.04</v>
      </c>
      <c r="F37" s="29">
        <v>1858543.34</v>
      </c>
      <c r="G37" s="29">
        <v>-3573.42</v>
      </c>
      <c r="H37" s="29">
        <v>259025.12</v>
      </c>
      <c r="I37" s="29">
        <v>-70.22</v>
      </c>
      <c r="J37" s="29">
        <v>38832.33</v>
      </c>
      <c r="K37" s="29">
        <v>156.71</v>
      </c>
      <c r="L37" s="29">
        <v>239395.1</v>
      </c>
      <c r="M37" s="30">
        <v>-51.53</v>
      </c>
      <c r="N37" s="29">
        <v>228919.28</v>
      </c>
      <c r="O37" s="29">
        <v>-975.94</v>
      </c>
      <c r="P37" s="29">
        <v>190031.07</v>
      </c>
      <c r="Q37" s="30">
        <v>36.979999999999997</v>
      </c>
      <c r="R37" s="29">
        <v>124635.94</v>
      </c>
      <c r="S37" s="29">
        <v>-191.46</v>
      </c>
      <c r="T37" s="29">
        <v>8644.18</v>
      </c>
      <c r="U37" s="30">
        <v>-8.77</v>
      </c>
      <c r="V37" s="29">
        <v>105829.59</v>
      </c>
      <c r="W37" s="29">
        <v>45.12</v>
      </c>
      <c r="X37" s="29">
        <v>1873058.96</v>
      </c>
      <c r="Y37" s="29">
        <v>-2637.7</v>
      </c>
      <c r="Z37" s="29">
        <v>44651.57</v>
      </c>
      <c r="AA37" s="30">
        <v>-53.95</v>
      </c>
      <c r="AB37" s="29">
        <v>193188.58</v>
      </c>
      <c r="AC37" s="30">
        <v>-204.07</v>
      </c>
      <c r="AD37" s="29">
        <v>19622.490000000002</v>
      </c>
      <c r="AE37" s="30">
        <v>-12.01</v>
      </c>
      <c r="AF37" s="29">
        <v>23582.31</v>
      </c>
      <c r="AG37" s="30">
        <v>-7.19</v>
      </c>
      <c r="AH37" s="29">
        <v>182680.86</v>
      </c>
      <c r="AI37" s="29">
        <v>-133.33000000000001</v>
      </c>
      <c r="AJ37" s="29">
        <v>105248.28</v>
      </c>
      <c r="AK37" s="29">
        <v>-154.76</v>
      </c>
      <c r="AL37" s="29">
        <v>82508.44</v>
      </c>
      <c r="AM37" s="29">
        <v>-20.97</v>
      </c>
      <c r="AN37" s="29">
        <v>164949.69</v>
      </c>
      <c r="AO37" s="29">
        <v>-953.92</v>
      </c>
      <c r="AP37" s="29">
        <v>115154.45</v>
      </c>
      <c r="AQ37" s="30">
        <v>58.56</v>
      </c>
      <c r="AR37" s="29">
        <v>23649.53</v>
      </c>
      <c r="AS37" s="30">
        <v>-35.450000000000003</v>
      </c>
      <c r="AT37" s="29">
        <v>75018.259999999995</v>
      </c>
      <c r="AU37" s="30">
        <v>-73.66</v>
      </c>
      <c r="AV37" s="29">
        <v>46608.91</v>
      </c>
      <c r="AW37" s="30">
        <v>65.63</v>
      </c>
      <c r="AX37" s="29">
        <v>58949.77</v>
      </c>
      <c r="AY37" s="30">
        <v>-383.24</v>
      </c>
      <c r="AZ37" s="28">
        <v>1999863</v>
      </c>
      <c r="BA37" s="29">
        <v>-2796.09</v>
      </c>
      <c r="BB37" s="29">
        <v>96012.6</v>
      </c>
      <c r="BC37" s="30">
        <v>-4.83</v>
      </c>
      <c r="BD37" s="29">
        <v>39169.910000000003</v>
      </c>
      <c r="BE37" s="30">
        <v>-74.819999999999993</v>
      </c>
      <c r="BF37" s="29"/>
      <c r="BG37" s="29"/>
      <c r="BH37" s="29">
        <v>87951.73</v>
      </c>
      <c r="BI37" s="30">
        <v>90.83</v>
      </c>
      <c r="BJ37" s="29">
        <v>108756.03</v>
      </c>
      <c r="BK37" s="30">
        <v>11.88</v>
      </c>
      <c r="BL37" s="29">
        <v>45392.79</v>
      </c>
      <c r="BM37" s="30">
        <v>-76.09</v>
      </c>
      <c r="BN37" s="29">
        <v>42234.26</v>
      </c>
      <c r="BO37" s="30">
        <v>-35.880000000000003</v>
      </c>
      <c r="BP37" s="29">
        <v>69250.3</v>
      </c>
      <c r="BQ37" s="30">
        <v>-330.79</v>
      </c>
      <c r="BR37" s="29">
        <v>241338.65</v>
      </c>
      <c r="BS37" s="29">
        <v>257.63</v>
      </c>
      <c r="BT37" s="29">
        <v>1909907.03</v>
      </c>
      <c r="BU37" s="29">
        <v>-2684.43</v>
      </c>
      <c r="BV37" s="29">
        <v>353489.99</v>
      </c>
      <c r="BW37" s="30">
        <v>-889.77</v>
      </c>
      <c r="BX37" s="29">
        <v>72954.460000000006</v>
      </c>
      <c r="BY37" s="30">
        <v>0.69</v>
      </c>
      <c r="BZ37" s="29">
        <v>247458.14</v>
      </c>
      <c r="CA37" s="29">
        <v>-974.89</v>
      </c>
      <c r="CB37" s="29">
        <v>12690.19</v>
      </c>
      <c r="CC37" s="30">
        <v>-44.52</v>
      </c>
      <c r="CD37" s="29">
        <v>30554.01</v>
      </c>
      <c r="CE37" s="30">
        <v>-57.45</v>
      </c>
      <c r="CF37" s="29">
        <v>23315.93</v>
      </c>
      <c r="CG37" s="30">
        <v>9.7799999999999994</v>
      </c>
      <c r="CH37" s="29">
        <v>64442.5</v>
      </c>
      <c r="CI37" s="30">
        <v>83.35</v>
      </c>
      <c r="CJ37" s="29">
        <v>375453.51</v>
      </c>
      <c r="CK37" s="29">
        <v>135.63</v>
      </c>
      <c r="CL37" s="29">
        <v>220515.72</v>
      </c>
      <c r="CM37" s="30">
        <v>-226.31</v>
      </c>
      <c r="CN37" s="29">
        <v>112964.7</v>
      </c>
      <c r="CO37" s="30">
        <v>-362.02</v>
      </c>
      <c r="CP37" s="29">
        <v>96598.52</v>
      </c>
      <c r="CQ37" s="30">
        <v>-4.63</v>
      </c>
      <c r="CR37" s="29">
        <v>155925.92000000001</v>
      </c>
      <c r="CS37" s="29">
        <v>-212.69</v>
      </c>
      <c r="CT37" s="29">
        <v>107607.1</v>
      </c>
      <c r="CU37" s="30">
        <v>64.63</v>
      </c>
      <c r="CV37" s="29">
        <v>1909907.03</v>
      </c>
      <c r="CW37" s="29">
        <v>-2684.43</v>
      </c>
      <c r="CX37" s="29">
        <v>183230.66</v>
      </c>
      <c r="CY37" s="29">
        <v>-27.82</v>
      </c>
      <c r="CZ37" s="29">
        <v>16601.8</v>
      </c>
      <c r="DA37" s="30">
        <v>-10.44</v>
      </c>
      <c r="DB37" s="29">
        <v>39169.910000000003</v>
      </c>
      <c r="DC37" s="30">
        <v>-74.819999999999993</v>
      </c>
      <c r="DD37" s="29">
        <v>8644.18</v>
      </c>
      <c r="DE37" s="30">
        <v>-8.77</v>
      </c>
      <c r="DF37" s="29">
        <v>54264.43</v>
      </c>
      <c r="DG37" s="30">
        <v>-8.9600000000000009</v>
      </c>
      <c r="DH37" s="29">
        <v>22476.84</v>
      </c>
      <c r="DI37" s="30">
        <v>-46.8</v>
      </c>
      <c r="DJ37" s="29">
        <v>533489.38</v>
      </c>
      <c r="DK37" s="29">
        <v>-90.08</v>
      </c>
      <c r="DL37" s="29">
        <v>89616.91</v>
      </c>
      <c r="DM37" s="30">
        <v>-328.95</v>
      </c>
      <c r="DN37" s="29">
        <v>1909907.03</v>
      </c>
      <c r="DO37" s="29">
        <v>-2684.43</v>
      </c>
      <c r="DP37" s="29">
        <v>79148.679999999993</v>
      </c>
      <c r="DQ37" s="29">
        <v>52.51</v>
      </c>
      <c r="DR37" s="29">
        <v>40496.75</v>
      </c>
      <c r="DS37" s="30">
        <v>124.27</v>
      </c>
      <c r="DT37" s="29">
        <v>124635.94</v>
      </c>
      <c r="DU37" s="29">
        <v>-191.46</v>
      </c>
      <c r="DV37" s="29">
        <v>31016.7</v>
      </c>
      <c r="DW37" s="30">
        <v>-20.84</v>
      </c>
      <c r="DX37" s="29">
        <v>105829.59</v>
      </c>
      <c r="DY37" s="30">
        <v>45.12</v>
      </c>
      <c r="DZ37" s="29">
        <v>8601.3700000000008</v>
      </c>
      <c r="EA37" s="30">
        <v>77.23</v>
      </c>
      <c r="EB37" s="29">
        <v>12484.56</v>
      </c>
      <c r="EC37" s="30">
        <v>16.809999999999999</v>
      </c>
      <c r="ED37" s="29">
        <v>10149.92</v>
      </c>
      <c r="EE37" s="30">
        <v>-9.4600000000000009</v>
      </c>
      <c r="EF37" s="29">
        <v>245095.74</v>
      </c>
      <c r="EG37" s="30">
        <v>26.75</v>
      </c>
      <c r="EH37" s="29">
        <v>174702.72</v>
      </c>
      <c r="EI37" s="30">
        <v>-375.03</v>
      </c>
      <c r="EJ37" s="29">
        <v>92898.45</v>
      </c>
      <c r="EK37" s="30">
        <v>132.62</v>
      </c>
      <c r="EL37" s="29">
        <v>33094.57</v>
      </c>
      <c r="EM37" s="30">
        <v>-55.97</v>
      </c>
      <c r="EN37" s="29">
        <v>40496.75</v>
      </c>
      <c r="EO37" s="30">
        <v>124.27</v>
      </c>
      <c r="EP37" s="29">
        <v>153578.12</v>
      </c>
      <c r="EQ37" s="29">
        <v>-508.74</v>
      </c>
      <c r="ER37" s="29">
        <v>13725.37</v>
      </c>
      <c r="ES37" s="29">
        <v>-151.58000000000001</v>
      </c>
      <c r="ET37" s="29">
        <v>115154.45</v>
      </c>
      <c r="EU37" s="30">
        <v>58.56</v>
      </c>
      <c r="EV37" s="29">
        <v>44651.57</v>
      </c>
      <c r="EW37" s="30">
        <v>-53.95</v>
      </c>
      <c r="EX37" s="29">
        <v>51946.95</v>
      </c>
      <c r="EY37" s="30">
        <v>49.32</v>
      </c>
    </row>
    <row r="38" spans="1:155">
      <c r="A38" s="27">
        <v>46105</v>
      </c>
      <c r="B38" s="29">
        <v>4437852.1600000001</v>
      </c>
      <c r="C38" s="29">
        <v>-7897.36</v>
      </c>
      <c r="D38" s="29">
        <v>617810.13</v>
      </c>
      <c r="E38" s="29">
        <v>440.82</v>
      </c>
      <c r="F38" s="29">
        <v>1893279.39</v>
      </c>
      <c r="G38" s="29">
        <v>-5100.6899999999996</v>
      </c>
      <c r="H38" s="29">
        <v>277736.06</v>
      </c>
      <c r="I38" s="29">
        <v>134</v>
      </c>
      <c r="J38" s="29">
        <v>39412.78</v>
      </c>
      <c r="K38" s="28">
        <v>69.650000000000006</v>
      </c>
      <c r="L38" s="29">
        <v>257537.41</v>
      </c>
      <c r="M38" s="30">
        <v>107.62</v>
      </c>
      <c r="N38" s="29">
        <v>230755.11</v>
      </c>
      <c r="O38" s="29">
        <v>-1141.9000000000001</v>
      </c>
      <c r="P38" s="29">
        <v>196083.73</v>
      </c>
      <c r="Q38" s="30">
        <v>-40.01</v>
      </c>
      <c r="R38" s="29">
        <v>126385.76</v>
      </c>
      <c r="S38" s="29">
        <v>-203.3</v>
      </c>
      <c r="T38" s="29">
        <v>8554.4699999999993</v>
      </c>
      <c r="U38" s="30">
        <v>-10.82</v>
      </c>
      <c r="V38" s="29">
        <v>108535.38</v>
      </c>
      <c r="W38" s="29">
        <v>183.73</v>
      </c>
      <c r="X38" s="29">
        <v>1932454.2</v>
      </c>
      <c r="Y38" s="29">
        <v>-3929.27</v>
      </c>
      <c r="Z38" s="29">
        <v>46606.25</v>
      </c>
      <c r="AA38" s="30">
        <v>-78</v>
      </c>
      <c r="AB38" s="29">
        <v>194854.97</v>
      </c>
      <c r="AC38" s="30">
        <v>-297.17</v>
      </c>
      <c r="AD38" s="29">
        <v>20021.13</v>
      </c>
      <c r="AE38" s="30">
        <v>-2.96</v>
      </c>
      <c r="AF38" s="29">
        <v>23811.52</v>
      </c>
      <c r="AG38" s="30">
        <v>10.56</v>
      </c>
      <c r="AH38" s="29">
        <v>188410.44</v>
      </c>
      <c r="AI38" s="29">
        <v>-183.72</v>
      </c>
      <c r="AJ38" s="29">
        <v>107566.36</v>
      </c>
      <c r="AK38" s="29">
        <v>-216.14</v>
      </c>
      <c r="AL38" s="29">
        <v>84705.78</v>
      </c>
      <c r="AM38" s="29">
        <v>-25.52</v>
      </c>
      <c r="AN38" s="29">
        <v>164944.92000000001</v>
      </c>
      <c r="AO38" s="29">
        <v>-1110.7</v>
      </c>
      <c r="AP38" s="29">
        <v>116873.62</v>
      </c>
      <c r="AQ38" s="30">
        <v>-17.41</v>
      </c>
      <c r="AR38" s="29">
        <v>24196.79</v>
      </c>
      <c r="AS38" s="30">
        <v>-9.91</v>
      </c>
      <c r="AT38" s="29">
        <v>77004.55</v>
      </c>
      <c r="AU38" s="30">
        <v>-32.56</v>
      </c>
      <c r="AV38" s="29">
        <v>48030.5</v>
      </c>
      <c r="AW38" s="30">
        <v>23.09</v>
      </c>
      <c r="AX38" s="29">
        <v>57133.760000000002</v>
      </c>
      <c r="AY38" s="30">
        <v>-410.55</v>
      </c>
      <c r="AZ38" s="28">
        <v>2063730.94</v>
      </c>
      <c r="BA38" s="29">
        <v>-4154.7</v>
      </c>
      <c r="BB38" s="29">
        <v>98878.44</v>
      </c>
      <c r="BC38" s="30">
        <v>-19.91</v>
      </c>
      <c r="BD38" s="29">
        <v>39655.43</v>
      </c>
      <c r="BE38" s="30">
        <v>-47.91</v>
      </c>
      <c r="BF38" s="29"/>
      <c r="BG38" s="29"/>
      <c r="BH38" s="29">
        <v>89078.06</v>
      </c>
      <c r="BI38" s="30">
        <v>-14.49</v>
      </c>
      <c r="BJ38" s="29">
        <v>113234.83</v>
      </c>
      <c r="BK38" s="30">
        <v>58.8</v>
      </c>
      <c r="BL38" s="29">
        <v>47040.08</v>
      </c>
      <c r="BM38" s="30">
        <v>-66.599999999999994</v>
      </c>
      <c r="BN38" s="29">
        <v>43938.9</v>
      </c>
      <c r="BO38" s="30">
        <v>-26.83</v>
      </c>
      <c r="BP38" s="29">
        <v>67897.94</v>
      </c>
      <c r="BQ38" s="30">
        <v>-357.69</v>
      </c>
      <c r="BR38" s="29">
        <v>243808.29</v>
      </c>
      <c r="BS38" s="29">
        <v>85.4</v>
      </c>
      <c r="BT38" s="29">
        <v>1970547.3</v>
      </c>
      <c r="BU38" s="29">
        <v>-3930.52</v>
      </c>
      <c r="BV38" s="29">
        <v>368013.26</v>
      </c>
      <c r="BW38" s="30">
        <v>-654.25</v>
      </c>
      <c r="BX38" s="29">
        <v>74292.59</v>
      </c>
      <c r="BY38" s="30">
        <v>25.59</v>
      </c>
      <c r="BZ38" s="29">
        <v>249650.69</v>
      </c>
      <c r="CA38" s="29">
        <v>-1136.22</v>
      </c>
      <c r="CB38" s="29">
        <v>12965.45</v>
      </c>
      <c r="CC38" s="30">
        <v>-28.11</v>
      </c>
      <c r="CD38" s="29">
        <v>30991.24</v>
      </c>
      <c r="CE38" s="30">
        <v>-91.51</v>
      </c>
      <c r="CF38" s="29">
        <v>23799.9</v>
      </c>
      <c r="CG38" s="30">
        <v>5.56</v>
      </c>
      <c r="CH38" s="29">
        <v>66533.7</v>
      </c>
      <c r="CI38" s="30">
        <v>34.630000000000003</v>
      </c>
      <c r="CJ38" s="29">
        <v>382700.77</v>
      </c>
      <c r="CK38" s="29">
        <v>67.12</v>
      </c>
      <c r="CL38" s="29">
        <v>222303.34</v>
      </c>
      <c r="CM38" s="30">
        <v>-330.93</v>
      </c>
      <c r="CN38" s="28">
        <v>112214.79</v>
      </c>
      <c r="CO38" s="30">
        <v>-305.77999999999997</v>
      </c>
      <c r="CP38" s="29">
        <v>99464.42</v>
      </c>
      <c r="CQ38" s="30">
        <v>-20.39</v>
      </c>
      <c r="CR38" s="29">
        <v>158356.59</v>
      </c>
      <c r="CS38" s="29">
        <v>-221.18</v>
      </c>
      <c r="CT38" s="29">
        <v>110144.6</v>
      </c>
      <c r="CU38" s="30">
        <v>-32.229999999999997</v>
      </c>
      <c r="CV38" s="29">
        <v>1970547.3</v>
      </c>
      <c r="CW38" s="29">
        <v>-3930.52</v>
      </c>
      <c r="CX38" s="29">
        <v>196782.47</v>
      </c>
      <c r="CY38" s="29">
        <v>149.32</v>
      </c>
      <c r="CZ38" s="29">
        <v>16837.099999999999</v>
      </c>
      <c r="DA38" s="30">
        <v>-7.38</v>
      </c>
      <c r="DB38" s="29">
        <v>39655.43</v>
      </c>
      <c r="DC38" s="30">
        <v>-47.91</v>
      </c>
      <c r="DD38" s="29">
        <v>8554.4699999999993</v>
      </c>
      <c r="DE38" s="30">
        <v>-10.82</v>
      </c>
      <c r="DF38" s="28">
        <v>55339.93</v>
      </c>
      <c r="DG38" s="30">
        <v>11.63</v>
      </c>
      <c r="DH38" s="29">
        <v>22842.799999999999</v>
      </c>
      <c r="DI38" s="30">
        <v>-80.91</v>
      </c>
      <c r="DJ38" s="29">
        <v>553322.51</v>
      </c>
      <c r="DK38" s="29">
        <v>-233.68</v>
      </c>
      <c r="DL38" s="29">
        <v>88681.65</v>
      </c>
      <c r="DM38" s="30">
        <v>-272.33999999999997</v>
      </c>
      <c r="DN38" s="29">
        <v>1970547.3</v>
      </c>
      <c r="DO38" s="29">
        <v>-3930.52</v>
      </c>
      <c r="DP38" s="29">
        <v>81015.039999999994</v>
      </c>
      <c r="DQ38" s="29">
        <v>23.9</v>
      </c>
      <c r="DR38" s="29">
        <v>41124.76</v>
      </c>
      <c r="DS38" s="30">
        <v>58.77</v>
      </c>
      <c r="DT38" s="29">
        <v>126385.76</v>
      </c>
      <c r="DU38" s="29">
        <v>-203.3</v>
      </c>
      <c r="DV38" s="29">
        <v>31700.55</v>
      </c>
      <c r="DW38" s="30">
        <v>-17.86</v>
      </c>
      <c r="DX38" s="29">
        <v>108535.38</v>
      </c>
      <c r="DY38" s="30">
        <v>183.73</v>
      </c>
      <c r="DZ38" s="29">
        <v>8771.2999999999993</v>
      </c>
      <c r="EA38" s="30">
        <v>53.89</v>
      </c>
      <c r="EB38" s="29">
        <v>12767.58</v>
      </c>
      <c r="EC38" s="30">
        <v>23.97</v>
      </c>
      <c r="ED38" s="29">
        <v>10391.16</v>
      </c>
      <c r="EE38" s="30">
        <v>-4.12</v>
      </c>
      <c r="EF38" s="29">
        <v>251237.11</v>
      </c>
      <c r="EG38" s="30">
        <v>14.27</v>
      </c>
      <c r="EH38" s="29">
        <v>183253.47</v>
      </c>
      <c r="EI38" s="30">
        <v>-304.35000000000002</v>
      </c>
      <c r="EJ38" s="29">
        <v>95378.06</v>
      </c>
      <c r="EK38" s="30">
        <v>33.950000000000003</v>
      </c>
      <c r="EL38" s="29">
        <v>33549.360000000001</v>
      </c>
      <c r="EM38" s="30">
        <v>-89.81</v>
      </c>
      <c r="EN38" s="29">
        <v>41124.76</v>
      </c>
      <c r="EO38" s="30">
        <v>58.77</v>
      </c>
      <c r="EP38" s="29">
        <v>159546.89000000001</v>
      </c>
      <c r="EQ38" s="29">
        <v>-352.28</v>
      </c>
      <c r="ER38" s="29">
        <v>14500.85</v>
      </c>
      <c r="ES38" s="29">
        <v>-55.27</v>
      </c>
      <c r="ET38" s="29">
        <v>116873.62</v>
      </c>
      <c r="EU38" s="30">
        <v>-17.41</v>
      </c>
      <c r="EV38" s="29">
        <v>46606.25</v>
      </c>
      <c r="EW38" s="30">
        <v>-78</v>
      </c>
      <c r="EX38" s="29">
        <v>52858.17</v>
      </c>
      <c r="EY38" s="30">
        <v>57.61</v>
      </c>
    </row>
    <row r="39" spans="1:155">
      <c r="A39" s="27">
        <v>46106</v>
      </c>
      <c r="B39" s="29">
        <v>4508312.18</v>
      </c>
      <c r="C39" s="29">
        <v>-10067.030000000001</v>
      </c>
      <c r="D39" s="29">
        <v>639683.52</v>
      </c>
      <c r="E39" s="29">
        <v>321.7</v>
      </c>
      <c r="F39" s="29">
        <v>1904225.25</v>
      </c>
      <c r="G39" s="29">
        <v>-6519.74</v>
      </c>
      <c r="H39" s="29">
        <v>283578.7</v>
      </c>
      <c r="I39" s="29">
        <v>343.77</v>
      </c>
      <c r="J39" s="29">
        <v>39478.69</v>
      </c>
      <c r="K39" s="28">
        <v>62.74</v>
      </c>
      <c r="L39" s="29">
        <v>262308.14</v>
      </c>
      <c r="M39" s="30">
        <v>265.74</v>
      </c>
      <c r="N39" s="29">
        <v>234066.72</v>
      </c>
      <c r="O39" s="29">
        <v>-1166.33</v>
      </c>
      <c r="P39" s="29">
        <v>200165.91</v>
      </c>
      <c r="Q39" s="30">
        <v>-25.69</v>
      </c>
      <c r="R39" s="29">
        <v>127827.17</v>
      </c>
      <c r="S39" s="29">
        <v>-132.99</v>
      </c>
      <c r="T39" s="29">
        <v>8626.58</v>
      </c>
      <c r="U39" s="30">
        <v>-11.22</v>
      </c>
      <c r="V39" s="29">
        <v>112093</v>
      </c>
      <c r="W39" s="29">
        <v>151.04</v>
      </c>
      <c r="X39" s="29">
        <v>1937204.69</v>
      </c>
      <c r="Y39" s="29">
        <v>-6450.38</v>
      </c>
      <c r="Z39" s="29">
        <v>48098.66</v>
      </c>
      <c r="AA39" s="30">
        <v>-73.64</v>
      </c>
      <c r="AB39" s="29">
        <v>198799.45</v>
      </c>
      <c r="AC39" s="30">
        <v>-248.47</v>
      </c>
      <c r="AD39" s="29">
        <v>20634.59</v>
      </c>
      <c r="AE39" s="30">
        <v>22.71</v>
      </c>
      <c r="AF39" s="29">
        <v>23846.82</v>
      </c>
      <c r="AG39" s="30">
        <v>2.79</v>
      </c>
      <c r="AH39" s="29">
        <v>191661.01</v>
      </c>
      <c r="AI39" s="29">
        <v>-236.34</v>
      </c>
      <c r="AJ39" s="29">
        <v>109981.22</v>
      </c>
      <c r="AK39" s="29">
        <v>-136.4</v>
      </c>
      <c r="AL39" s="29">
        <v>86606.62</v>
      </c>
      <c r="AM39" s="29">
        <v>-1.69</v>
      </c>
      <c r="AN39" s="29">
        <v>166796.5</v>
      </c>
      <c r="AO39" s="29">
        <v>-1166.27</v>
      </c>
      <c r="AP39" s="29">
        <v>123946.67</v>
      </c>
      <c r="AQ39" s="30">
        <v>42.96</v>
      </c>
      <c r="AR39" s="29">
        <v>24344.97</v>
      </c>
      <c r="AS39" s="30">
        <v>13.82</v>
      </c>
      <c r="AT39" s="29">
        <v>77978.38</v>
      </c>
      <c r="AU39" s="30">
        <v>-37.32</v>
      </c>
      <c r="AV39" s="29">
        <v>48415.21</v>
      </c>
      <c r="AW39" s="30">
        <v>13.98</v>
      </c>
      <c r="AX39" s="29">
        <v>58850.14</v>
      </c>
      <c r="AY39" s="30">
        <v>-555.75</v>
      </c>
      <c r="AZ39" s="28">
        <v>2071968.74</v>
      </c>
      <c r="BA39" s="29">
        <v>-6680.33</v>
      </c>
      <c r="BB39" s="28">
        <v>101965.18</v>
      </c>
      <c r="BC39" s="30">
        <v>-20.56</v>
      </c>
      <c r="BD39" s="29">
        <v>39944.660000000003</v>
      </c>
      <c r="BE39" s="30">
        <v>-56.22</v>
      </c>
      <c r="BF39" s="29"/>
      <c r="BG39" s="29"/>
      <c r="BH39" s="29">
        <v>91068.89</v>
      </c>
      <c r="BI39" s="30">
        <v>-11.14</v>
      </c>
      <c r="BJ39" s="29">
        <v>115495.2</v>
      </c>
      <c r="BK39" s="30">
        <v>89.45</v>
      </c>
      <c r="BL39" s="29">
        <v>48535.57</v>
      </c>
      <c r="BM39" s="30">
        <v>-64.62</v>
      </c>
      <c r="BN39" s="29">
        <v>44421.81</v>
      </c>
      <c r="BO39" s="30">
        <v>-21.47</v>
      </c>
      <c r="BP39" s="29">
        <v>69536.22</v>
      </c>
      <c r="BQ39" s="30">
        <v>-539.87</v>
      </c>
      <c r="BR39" s="29">
        <v>253679.46</v>
      </c>
      <c r="BS39" s="29">
        <v>32.99</v>
      </c>
      <c r="BT39" s="29">
        <v>1976955.14</v>
      </c>
      <c r="BU39" s="29">
        <v>-6385.44</v>
      </c>
      <c r="BV39" s="29">
        <v>383231.43</v>
      </c>
      <c r="BW39" s="30">
        <v>-742.8</v>
      </c>
      <c r="BX39" s="29">
        <v>75546.67</v>
      </c>
      <c r="BY39" s="30">
        <v>51.5</v>
      </c>
      <c r="BZ39" s="29">
        <v>253403.13</v>
      </c>
      <c r="CA39" s="29">
        <v>-1167.96</v>
      </c>
      <c r="CB39" s="29">
        <v>12876.88</v>
      </c>
      <c r="CC39" s="30">
        <v>-18.11</v>
      </c>
      <c r="CD39" s="29">
        <v>31575.1</v>
      </c>
      <c r="CE39" s="30">
        <v>-64.540000000000006</v>
      </c>
      <c r="CF39" s="29">
        <v>24462.080000000002</v>
      </c>
      <c r="CG39" s="30">
        <v>8.18</v>
      </c>
      <c r="CH39" s="29">
        <v>66723.850000000006</v>
      </c>
      <c r="CI39" s="30">
        <v>24.75</v>
      </c>
      <c r="CJ39" s="29">
        <v>395905.15</v>
      </c>
      <c r="CK39" s="29">
        <v>125.81</v>
      </c>
      <c r="CL39" s="29">
        <v>226856.27</v>
      </c>
      <c r="CM39" s="30">
        <v>-250.7</v>
      </c>
      <c r="CN39" s="29">
        <v>119139.07</v>
      </c>
      <c r="CO39" s="30">
        <v>-227.01</v>
      </c>
      <c r="CP39" s="29">
        <v>102556.02</v>
      </c>
      <c r="CQ39" s="30">
        <v>-20.170000000000002</v>
      </c>
      <c r="CR39" s="29">
        <v>161123.66</v>
      </c>
      <c r="CS39" s="29">
        <v>-119.4</v>
      </c>
      <c r="CT39" s="29">
        <v>116425.51</v>
      </c>
      <c r="CU39" s="30">
        <v>-9.84</v>
      </c>
      <c r="CV39" s="29">
        <v>1976955.14</v>
      </c>
      <c r="CW39" s="29">
        <v>-6385.44</v>
      </c>
      <c r="CX39" s="29">
        <v>200994.85</v>
      </c>
      <c r="CY39" s="29">
        <v>329.17</v>
      </c>
      <c r="CZ39" s="29">
        <v>17383.669999999998</v>
      </c>
      <c r="DA39" s="30">
        <v>7.57</v>
      </c>
      <c r="DB39" s="29">
        <v>39944.660000000003</v>
      </c>
      <c r="DC39" s="30">
        <v>-56.22</v>
      </c>
      <c r="DD39" s="29">
        <v>8626.58</v>
      </c>
      <c r="DE39" s="30">
        <v>-11.22</v>
      </c>
      <c r="DF39" s="29">
        <v>56175.1</v>
      </c>
      <c r="DG39" s="30">
        <v>34.659999999999997</v>
      </c>
      <c r="DH39" s="29">
        <v>23456.76</v>
      </c>
      <c r="DI39" s="30">
        <v>-53.89</v>
      </c>
      <c r="DJ39" s="29">
        <v>570096.44999999995</v>
      </c>
      <c r="DK39" s="29">
        <v>-87.32</v>
      </c>
      <c r="DL39" s="29">
        <v>94547.33</v>
      </c>
      <c r="DM39" s="30">
        <v>-188.27</v>
      </c>
      <c r="DN39" s="29">
        <v>1976955.14</v>
      </c>
      <c r="DO39" s="29">
        <v>-6385.44</v>
      </c>
      <c r="DP39" s="29">
        <v>82915.3</v>
      </c>
      <c r="DQ39" s="29">
        <v>-17.809999999999999</v>
      </c>
      <c r="DR39" s="29">
        <v>41195.94</v>
      </c>
      <c r="DS39" s="30">
        <v>52.07</v>
      </c>
      <c r="DT39" s="29">
        <v>127827.17</v>
      </c>
      <c r="DU39" s="29">
        <v>-132.99</v>
      </c>
      <c r="DV39" s="29">
        <v>33023</v>
      </c>
      <c r="DW39" s="30">
        <v>13.34</v>
      </c>
      <c r="DX39" s="29">
        <v>112093</v>
      </c>
      <c r="DY39" s="30">
        <v>151.04</v>
      </c>
      <c r="DZ39" s="29">
        <v>8812.02</v>
      </c>
      <c r="EA39" s="30">
        <v>48.93</v>
      </c>
      <c r="EB39" s="29">
        <v>12923.33</v>
      </c>
      <c r="EC39" s="30">
        <v>37.520000000000003</v>
      </c>
      <c r="ED39" s="29">
        <v>10638.72</v>
      </c>
      <c r="EE39" s="30">
        <v>-12.68</v>
      </c>
      <c r="EF39" s="29">
        <v>261862</v>
      </c>
      <c r="EG39" s="30">
        <v>85.88</v>
      </c>
      <c r="EH39" s="29">
        <v>188404.86</v>
      </c>
      <c r="EI39" s="30">
        <v>-246.81</v>
      </c>
      <c r="EJ39" s="29">
        <v>95617.54</v>
      </c>
      <c r="EK39" s="30">
        <v>17.649999999999999</v>
      </c>
      <c r="EL39" s="29">
        <v>34140.28</v>
      </c>
      <c r="EM39" s="30">
        <v>-66.459999999999994</v>
      </c>
      <c r="EN39" s="29">
        <v>41195.94</v>
      </c>
      <c r="EO39" s="30">
        <v>52.07</v>
      </c>
      <c r="EP39" s="29">
        <v>169580.46</v>
      </c>
      <c r="EQ39" s="29">
        <v>-495.05</v>
      </c>
      <c r="ER39" s="29">
        <v>15073.07</v>
      </c>
      <c r="ES39" s="29">
        <v>-330.86</v>
      </c>
      <c r="ET39" s="29">
        <v>123946.67</v>
      </c>
      <c r="EU39" s="30">
        <v>42.96</v>
      </c>
      <c r="EV39" s="29">
        <v>48098.66</v>
      </c>
      <c r="EW39" s="30">
        <v>-73.64</v>
      </c>
      <c r="EX39" s="29">
        <v>54457.36</v>
      </c>
      <c r="EY39" s="30">
        <v>53.47</v>
      </c>
    </row>
    <row r="40" spans="1:155">
      <c r="A40" s="27">
        <v>46107</v>
      </c>
      <c r="B40" s="29">
        <v>4363195.08</v>
      </c>
      <c r="C40" s="29">
        <v>-11128.01</v>
      </c>
      <c r="D40" s="29">
        <v>628937.56999999995</v>
      </c>
      <c r="E40" s="29">
        <v>225.77</v>
      </c>
      <c r="F40" s="29">
        <v>1837540.48</v>
      </c>
      <c r="G40" s="29">
        <v>-7919.14</v>
      </c>
      <c r="H40" s="29">
        <v>278304.07</v>
      </c>
      <c r="I40" s="29">
        <v>422.47</v>
      </c>
      <c r="J40" s="29">
        <v>38060.5</v>
      </c>
      <c r="K40" s="30">
        <v>45.52</v>
      </c>
      <c r="L40" s="29">
        <v>257238.68</v>
      </c>
      <c r="M40" s="30">
        <v>337.38</v>
      </c>
      <c r="N40" s="29">
        <v>229680.57</v>
      </c>
      <c r="O40" s="29">
        <v>-1010.94</v>
      </c>
      <c r="P40" s="29">
        <v>200277.82</v>
      </c>
      <c r="Q40" s="30">
        <v>-105.31</v>
      </c>
      <c r="R40" s="29">
        <v>125107.09</v>
      </c>
      <c r="S40" s="29">
        <v>-99.6</v>
      </c>
      <c r="T40" s="29">
        <v>8592.7199999999993</v>
      </c>
      <c r="U40" s="30">
        <v>-0.61</v>
      </c>
      <c r="V40" s="29">
        <v>106127.12</v>
      </c>
      <c r="W40" s="29">
        <v>49.82</v>
      </c>
      <c r="X40" s="29">
        <v>1834035.83</v>
      </c>
      <c r="Y40" s="29">
        <v>-8460.66</v>
      </c>
      <c r="Z40" s="29">
        <v>44776.15</v>
      </c>
      <c r="AA40" s="30">
        <v>73.86</v>
      </c>
      <c r="AB40" s="29">
        <v>200662.64</v>
      </c>
      <c r="AC40" s="30">
        <v>-353.77</v>
      </c>
      <c r="AD40" s="29">
        <v>19861.23</v>
      </c>
      <c r="AE40" s="30">
        <v>30.04</v>
      </c>
      <c r="AF40" s="29">
        <v>23607</v>
      </c>
      <c r="AG40" s="30">
        <v>3.31</v>
      </c>
      <c r="AH40" s="29">
        <v>189396.85</v>
      </c>
      <c r="AI40" s="29">
        <v>-315.94</v>
      </c>
      <c r="AJ40" s="29">
        <v>108896.2</v>
      </c>
      <c r="AK40" s="29">
        <v>-93.86</v>
      </c>
      <c r="AL40" s="29">
        <v>85437.52</v>
      </c>
      <c r="AM40" s="29">
        <v>5.32</v>
      </c>
      <c r="AN40" s="29">
        <v>163282.81</v>
      </c>
      <c r="AO40" s="29">
        <v>-1026.03</v>
      </c>
      <c r="AP40" s="29">
        <v>120579.43</v>
      </c>
      <c r="AQ40" s="30">
        <v>-3.71</v>
      </c>
      <c r="AR40" s="29">
        <v>24002.78</v>
      </c>
      <c r="AS40" s="30">
        <v>19.350000000000001</v>
      </c>
      <c r="AT40" s="29">
        <v>76511.59</v>
      </c>
      <c r="AU40" s="30">
        <v>-11.33</v>
      </c>
      <c r="AV40" s="29">
        <v>47930.48</v>
      </c>
      <c r="AW40" s="30">
        <v>-15.15</v>
      </c>
      <c r="AX40" s="29">
        <v>57247.59</v>
      </c>
      <c r="AY40" s="30">
        <v>-475.49</v>
      </c>
      <c r="AZ40" s="28">
        <v>1966489.06</v>
      </c>
      <c r="BA40" s="29">
        <v>-8770.67</v>
      </c>
      <c r="BB40" s="29">
        <v>97202.97</v>
      </c>
      <c r="BC40" s="30">
        <v>142.44999999999999</v>
      </c>
      <c r="BD40" s="29">
        <v>39327.32</v>
      </c>
      <c r="BE40" s="30">
        <v>-14.35</v>
      </c>
      <c r="BF40" s="29"/>
      <c r="BG40" s="29"/>
      <c r="BH40" s="29">
        <v>87916.89</v>
      </c>
      <c r="BI40" s="30">
        <v>89.75</v>
      </c>
      <c r="BJ40" s="29">
        <v>114183.95</v>
      </c>
      <c r="BK40" s="30">
        <v>102.75</v>
      </c>
      <c r="BL40" s="29">
        <v>47428.42</v>
      </c>
      <c r="BM40" s="30">
        <v>-36.700000000000003</v>
      </c>
      <c r="BN40" s="29">
        <v>44097.48</v>
      </c>
      <c r="BO40" s="30">
        <v>2.0099999999999998</v>
      </c>
      <c r="BP40" s="29">
        <v>67847.37</v>
      </c>
      <c r="BQ40" s="30">
        <v>-473.71</v>
      </c>
      <c r="BR40" s="29">
        <v>246470.46</v>
      </c>
      <c r="BS40" s="29">
        <v>-24.98</v>
      </c>
      <c r="BT40" s="29">
        <v>1871604.48</v>
      </c>
      <c r="BU40" s="29">
        <v>-8431.9500000000007</v>
      </c>
      <c r="BV40" s="29">
        <v>371234.12</v>
      </c>
      <c r="BW40" s="30">
        <v>-296.44</v>
      </c>
      <c r="BX40" s="29">
        <v>74231.19</v>
      </c>
      <c r="BY40" s="30">
        <v>53.79</v>
      </c>
      <c r="BZ40" s="29">
        <v>248720.33</v>
      </c>
      <c r="CA40" s="29">
        <v>-1020.71</v>
      </c>
      <c r="CB40" s="29">
        <v>12719.79</v>
      </c>
      <c r="CC40" s="30">
        <v>-8.3699999999999992</v>
      </c>
      <c r="CD40" s="29">
        <v>31353.58</v>
      </c>
      <c r="CE40" s="30">
        <v>-47.34</v>
      </c>
      <c r="CF40" s="29">
        <v>24292.27</v>
      </c>
      <c r="CG40" s="30">
        <v>-0.69</v>
      </c>
      <c r="CH40" s="29">
        <v>66199.92</v>
      </c>
      <c r="CI40" s="30">
        <v>-16.399999999999999</v>
      </c>
      <c r="CJ40" s="29">
        <v>400067.94</v>
      </c>
      <c r="CK40" s="29">
        <v>156.34</v>
      </c>
      <c r="CL40" s="29">
        <v>228506.78</v>
      </c>
      <c r="CM40" s="30">
        <v>-346.53</v>
      </c>
      <c r="CN40" s="29">
        <v>116545.82</v>
      </c>
      <c r="CO40" s="30">
        <v>-184.57</v>
      </c>
      <c r="CP40" s="29">
        <v>97773.47</v>
      </c>
      <c r="CQ40" s="30">
        <v>142.88</v>
      </c>
      <c r="CR40" s="29">
        <v>158182.59</v>
      </c>
      <c r="CS40" s="29">
        <v>-105.94</v>
      </c>
      <c r="CT40" s="29">
        <v>113370.17</v>
      </c>
      <c r="CU40" s="30">
        <v>-157.24</v>
      </c>
      <c r="CV40" s="29">
        <v>1871604.48</v>
      </c>
      <c r="CW40" s="29">
        <v>-8431.9500000000007</v>
      </c>
      <c r="CX40" s="29">
        <v>196869.09</v>
      </c>
      <c r="CY40" s="29">
        <v>402.08</v>
      </c>
      <c r="CZ40" s="29">
        <v>17052.259999999998</v>
      </c>
      <c r="DA40" s="30">
        <v>-11.7</v>
      </c>
      <c r="DB40" s="29">
        <v>39327.32</v>
      </c>
      <c r="DC40" s="30">
        <v>-14.35</v>
      </c>
      <c r="DD40" s="29">
        <v>8592.7199999999993</v>
      </c>
      <c r="DE40" s="30">
        <v>-0.61</v>
      </c>
      <c r="DF40" s="29">
        <v>55493.91</v>
      </c>
      <c r="DG40" s="30">
        <v>35.78</v>
      </c>
      <c r="DH40" s="29">
        <v>23283.22</v>
      </c>
      <c r="DI40" s="30">
        <v>-34.1</v>
      </c>
      <c r="DJ40" s="29">
        <v>557034.86</v>
      </c>
      <c r="DK40" s="29">
        <v>-96.52</v>
      </c>
      <c r="DL40" s="29">
        <v>91677.83</v>
      </c>
      <c r="DM40" s="30">
        <v>-141.88</v>
      </c>
      <c r="DN40" s="29">
        <v>1871604.48</v>
      </c>
      <c r="DO40" s="29">
        <v>-8431.9500000000007</v>
      </c>
      <c r="DP40" s="29">
        <v>86098.8</v>
      </c>
      <c r="DQ40" s="29">
        <v>-18.63</v>
      </c>
      <c r="DR40" s="29">
        <v>39884.93</v>
      </c>
      <c r="DS40" s="30">
        <v>48.78</v>
      </c>
      <c r="DT40" s="29">
        <v>125107.09</v>
      </c>
      <c r="DU40" s="29">
        <v>-99.6</v>
      </c>
      <c r="DV40" s="29">
        <v>32801.29</v>
      </c>
      <c r="DW40" s="30">
        <v>-6.68</v>
      </c>
      <c r="DX40" s="29">
        <v>106127.12</v>
      </c>
      <c r="DY40" s="30">
        <v>49.82</v>
      </c>
      <c r="DZ40" s="29">
        <v>8834.84</v>
      </c>
      <c r="EA40" s="30">
        <v>24.66</v>
      </c>
      <c r="EB40" s="29">
        <v>12786.66</v>
      </c>
      <c r="EC40" s="30">
        <v>36.68</v>
      </c>
      <c r="ED40" s="29">
        <v>10350.77</v>
      </c>
      <c r="EE40" s="30">
        <v>-19.41</v>
      </c>
      <c r="EF40" s="29">
        <v>262858.87</v>
      </c>
      <c r="EG40" s="30">
        <v>103.43</v>
      </c>
      <c r="EH40" s="29">
        <v>179101.18</v>
      </c>
      <c r="EI40" s="30">
        <v>-220.81</v>
      </c>
      <c r="EJ40" s="29">
        <v>94292.3</v>
      </c>
      <c r="EK40" s="30">
        <v>15.67</v>
      </c>
      <c r="EL40" s="29">
        <v>33876.160000000003</v>
      </c>
      <c r="EM40" s="30">
        <v>-47.12</v>
      </c>
      <c r="EN40" s="29">
        <v>39884.93</v>
      </c>
      <c r="EO40" s="30">
        <v>48.78</v>
      </c>
      <c r="EP40" s="29">
        <v>166464.51</v>
      </c>
      <c r="EQ40" s="29">
        <v>-83.28</v>
      </c>
      <c r="ER40" s="29">
        <v>14688.76</v>
      </c>
      <c r="ES40" s="29">
        <v>-176.11</v>
      </c>
      <c r="ET40" s="29">
        <v>120579.43</v>
      </c>
      <c r="EU40" s="30">
        <v>-3.71</v>
      </c>
      <c r="EV40" s="29">
        <v>44776.15</v>
      </c>
      <c r="EW40" s="30">
        <v>73.86</v>
      </c>
      <c r="EX40" s="29">
        <v>52997.32</v>
      </c>
      <c r="EY40" s="30">
        <v>69.03</v>
      </c>
    </row>
    <row r="41" spans="1:155">
      <c r="A41" s="27">
        <v>46108</v>
      </c>
      <c r="B41" s="29">
        <v>4345976.24</v>
      </c>
      <c r="C41" s="29">
        <v>-13316.45</v>
      </c>
      <c r="D41" s="29">
        <v>632233.11</v>
      </c>
      <c r="E41" s="29">
        <v>-242.64</v>
      </c>
      <c r="F41" s="29">
        <v>1834964.15</v>
      </c>
      <c r="G41" s="28">
        <v>-9232.82</v>
      </c>
      <c r="H41" s="29">
        <v>283912.51</v>
      </c>
      <c r="I41" s="29">
        <v>495.39</v>
      </c>
      <c r="J41" s="29">
        <v>40037.5</v>
      </c>
      <c r="K41" s="29">
        <v>9.3000000000000007</v>
      </c>
      <c r="L41" s="29">
        <v>262308.96000000002</v>
      </c>
      <c r="M41" s="30">
        <v>393.03</v>
      </c>
      <c r="N41" s="29">
        <v>232163.42</v>
      </c>
      <c r="O41" s="29">
        <v>-735.46</v>
      </c>
      <c r="P41" s="29">
        <v>203459.91</v>
      </c>
      <c r="Q41" s="30">
        <v>-143.55000000000001</v>
      </c>
      <c r="R41" s="29">
        <v>125887.75</v>
      </c>
      <c r="S41" s="29">
        <v>-82.99</v>
      </c>
      <c r="T41" s="29">
        <v>8499.7000000000007</v>
      </c>
      <c r="U41" s="30">
        <v>-16.739999999999998</v>
      </c>
      <c r="V41" s="29">
        <v>105709.37</v>
      </c>
      <c r="W41" s="29">
        <v>-78.19</v>
      </c>
      <c r="X41" s="29">
        <v>1823765.25</v>
      </c>
      <c r="Y41" s="29">
        <v>-10749.2</v>
      </c>
      <c r="Z41" s="29">
        <v>44125.63</v>
      </c>
      <c r="AA41" s="30">
        <v>97.55</v>
      </c>
      <c r="AB41" s="29">
        <v>202032.7</v>
      </c>
      <c r="AC41" s="30">
        <v>-403.01</v>
      </c>
      <c r="AD41" s="29">
        <v>19936.93</v>
      </c>
      <c r="AE41" s="30">
        <v>-4.16</v>
      </c>
      <c r="AF41" s="29">
        <v>23349.61</v>
      </c>
      <c r="AG41" s="30">
        <v>-14.76</v>
      </c>
      <c r="AH41" s="29">
        <v>185288.79</v>
      </c>
      <c r="AI41" s="29">
        <v>-369.13</v>
      </c>
      <c r="AJ41" s="29">
        <v>110794.96</v>
      </c>
      <c r="AK41" s="29">
        <v>-65.17</v>
      </c>
      <c r="AL41" s="29">
        <v>86411.64</v>
      </c>
      <c r="AM41" s="29">
        <v>47.23</v>
      </c>
      <c r="AN41" s="29">
        <v>164722.25</v>
      </c>
      <c r="AO41" s="29">
        <v>-803.4</v>
      </c>
      <c r="AP41" s="29">
        <v>114737.58</v>
      </c>
      <c r="AQ41" s="30">
        <v>85.17</v>
      </c>
      <c r="AR41" s="28">
        <v>24585.46</v>
      </c>
      <c r="AS41" s="30">
        <v>-4.9400000000000004</v>
      </c>
      <c r="AT41" s="29">
        <v>77106.77</v>
      </c>
      <c r="AU41" s="30">
        <v>-31.68</v>
      </c>
      <c r="AV41" s="29">
        <v>48194.96</v>
      </c>
      <c r="AW41" s="30">
        <v>-45.39</v>
      </c>
      <c r="AX41" s="29">
        <v>56868.83</v>
      </c>
      <c r="AY41" s="30">
        <v>-503.13</v>
      </c>
      <c r="AZ41" s="28">
        <v>1955328.81</v>
      </c>
      <c r="BA41" s="29">
        <v>-11048.19</v>
      </c>
      <c r="BB41" s="29">
        <v>96921.3</v>
      </c>
      <c r="BC41" s="30">
        <v>128.69999999999999</v>
      </c>
      <c r="BD41" s="29">
        <v>37627.730000000003</v>
      </c>
      <c r="BE41" s="30">
        <v>-51.23</v>
      </c>
      <c r="BF41" s="29"/>
      <c r="BG41" s="29"/>
      <c r="BH41" s="29">
        <v>86774.51</v>
      </c>
      <c r="BI41" s="30">
        <v>-29.1</v>
      </c>
      <c r="BJ41" s="29">
        <v>115540.82</v>
      </c>
      <c r="BK41" s="30">
        <v>81.83</v>
      </c>
      <c r="BL41" s="29">
        <v>45852.45</v>
      </c>
      <c r="BM41" s="30">
        <v>-43.81</v>
      </c>
      <c r="BN41" s="29">
        <v>44124.27</v>
      </c>
      <c r="BO41" s="30">
        <v>-41.94</v>
      </c>
      <c r="BP41" s="29">
        <v>67826.87</v>
      </c>
      <c r="BQ41" s="30">
        <v>-496.48</v>
      </c>
      <c r="BR41" s="29">
        <v>238982.18</v>
      </c>
      <c r="BS41" s="29">
        <v>-146.29</v>
      </c>
      <c r="BT41" s="29">
        <v>1860926.36</v>
      </c>
      <c r="BU41" s="29">
        <v>-10745.03</v>
      </c>
      <c r="BV41" s="29">
        <v>363294.42</v>
      </c>
      <c r="BW41" s="30">
        <v>-179.93</v>
      </c>
      <c r="BX41" s="29">
        <v>74356.22</v>
      </c>
      <c r="BY41" s="30">
        <v>-13.76</v>
      </c>
      <c r="BZ41" s="29">
        <v>251133.89</v>
      </c>
      <c r="CA41" s="29">
        <v>-756.17</v>
      </c>
      <c r="CB41" s="29">
        <v>12958.74</v>
      </c>
      <c r="CC41" s="30">
        <v>-15.12</v>
      </c>
      <c r="CD41" s="29">
        <v>31475.98</v>
      </c>
      <c r="CE41" s="30">
        <v>-25.66</v>
      </c>
      <c r="CF41" s="29">
        <v>24963.55</v>
      </c>
      <c r="CG41" s="30">
        <v>-0.78</v>
      </c>
      <c r="CH41" s="29">
        <v>66770.14</v>
      </c>
      <c r="CI41" s="30">
        <v>-49.23</v>
      </c>
      <c r="CJ41" s="29">
        <v>403812</v>
      </c>
      <c r="CK41" s="29">
        <v>-52.59</v>
      </c>
      <c r="CL41" s="29">
        <v>230402.18</v>
      </c>
      <c r="CM41" s="30">
        <v>-413.39</v>
      </c>
      <c r="CN41" s="28">
        <v>119387.43</v>
      </c>
      <c r="CO41" s="30">
        <v>-196.94</v>
      </c>
      <c r="CP41" s="29">
        <v>97488.98</v>
      </c>
      <c r="CQ41" s="30">
        <v>129.13</v>
      </c>
      <c r="CR41" s="29">
        <v>160383.89000000001</v>
      </c>
      <c r="CS41" s="29">
        <v>-107.42</v>
      </c>
      <c r="CT41" s="29">
        <v>111657.78</v>
      </c>
      <c r="CU41" s="30">
        <v>-305.33</v>
      </c>
      <c r="CV41" s="29">
        <v>1860926.36</v>
      </c>
      <c r="CW41" s="29">
        <v>-10745.03</v>
      </c>
      <c r="CX41" s="29">
        <v>200836.9</v>
      </c>
      <c r="CY41" s="29">
        <v>437.95</v>
      </c>
      <c r="CZ41" s="29">
        <v>17132.849999999999</v>
      </c>
      <c r="DA41" s="30">
        <v>-28.56</v>
      </c>
      <c r="DB41" s="29">
        <v>37627.730000000003</v>
      </c>
      <c r="DC41" s="30">
        <v>-51.23</v>
      </c>
      <c r="DD41" s="29">
        <v>8499.7000000000007</v>
      </c>
      <c r="DE41" s="30">
        <v>-16.739999999999998</v>
      </c>
      <c r="DF41" s="29">
        <v>55700.76</v>
      </c>
      <c r="DG41" s="30">
        <v>-12.81</v>
      </c>
      <c r="DH41" s="29">
        <v>23400.23</v>
      </c>
      <c r="DI41" s="30">
        <v>-8.73</v>
      </c>
      <c r="DJ41" s="29">
        <v>550358.44999999995</v>
      </c>
      <c r="DK41" s="29">
        <v>-135.16</v>
      </c>
      <c r="DL41" s="29">
        <v>94097.82</v>
      </c>
      <c r="DM41" s="29">
        <v>-142.97</v>
      </c>
      <c r="DN41" s="29">
        <v>1860926.36</v>
      </c>
      <c r="DO41" s="29">
        <v>-10745.03</v>
      </c>
      <c r="DP41" s="29">
        <v>87299.27</v>
      </c>
      <c r="DQ41" s="30">
        <v>-72.33</v>
      </c>
      <c r="DR41" s="29">
        <v>41882.449999999997</v>
      </c>
      <c r="DS41" s="30">
        <v>16.39</v>
      </c>
      <c r="DT41" s="29">
        <v>125887.75</v>
      </c>
      <c r="DU41" s="29">
        <v>-82.99</v>
      </c>
      <c r="DV41" s="29">
        <v>34221.51</v>
      </c>
      <c r="DW41" s="30">
        <v>-24.42</v>
      </c>
      <c r="DX41" s="29">
        <v>105709.37</v>
      </c>
      <c r="DY41" s="30">
        <v>-78.19</v>
      </c>
      <c r="DZ41" s="29">
        <v>9010.9500000000007</v>
      </c>
      <c r="EA41" s="30">
        <v>5.89</v>
      </c>
      <c r="EB41" s="29">
        <v>12792.4</v>
      </c>
      <c r="EC41" s="30">
        <v>35.979999999999997</v>
      </c>
      <c r="ED41" s="29">
        <v>10356.68</v>
      </c>
      <c r="EE41" s="30">
        <v>-18.88</v>
      </c>
      <c r="EF41" s="29">
        <v>264602.08</v>
      </c>
      <c r="EG41" s="30">
        <v>-32.19</v>
      </c>
      <c r="EH41" s="29">
        <v>175575.27</v>
      </c>
      <c r="EI41" s="30">
        <v>-197.55</v>
      </c>
      <c r="EJ41" s="29">
        <v>96645.79</v>
      </c>
      <c r="EK41" s="30">
        <v>-68.599999999999994</v>
      </c>
      <c r="EL41" s="29">
        <v>34041.699999999997</v>
      </c>
      <c r="EM41" s="30">
        <v>-24.63</v>
      </c>
      <c r="EN41" s="29">
        <v>41882.449999999997</v>
      </c>
      <c r="EO41" s="30">
        <v>16.39</v>
      </c>
      <c r="EP41" s="29">
        <v>162721.04999999999</v>
      </c>
      <c r="EQ41" s="29">
        <v>43.05</v>
      </c>
      <c r="ER41" s="29">
        <v>14571.16</v>
      </c>
      <c r="ES41" s="29">
        <v>-114.48</v>
      </c>
      <c r="ET41" s="29">
        <v>114737.58</v>
      </c>
      <c r="EU41" s="30">
        <v>85.17</v>
      </c>
      <c r="EV41" s="29">
        <v>44125.63</v>
      </c>
      <c r="EW41" s="30">
        <v>97.55</v>
      </c>
      <c r="EX41" s="29">
        <v>53363.35</v>
      </c>
      <c r="EY41" s="30">
        <v>31.58</v>
      </c>
    </row>
    <row r="42" spans="1:155">
      <c r="A42" s="27">
        <v>46111</v>
      </c>
      <c r="B42" s="29">
        <v>4216789.63</v>
      </c>
      <c r="C42" s="29">
        <v>-11735.89</v>
      </c>
      <c r="D42" s="29">
        <v>612779.01</v>
      </c>
      <c r="E42" s="29">
        <v>-114.85</v>
      </c>
      <c r="F42" s="29">
        <v>1790618.47</v>
      </c>
      <c r="G42" s="29">
        <v>-8180.31</v>
      </c>
      <c r="H42" s="29">
        <v>289003.34999999998</v>
      </c>
      <c r="I42" s="29">
        <v>558.84</v>
      </c>
      <c r="J42" s="29">
        <v>39071.03</v>
      </c>
      <c r="K42" s="29">
        <v>-14.87</v>
      </c>
      <c r="L42" s="29">
        <v>267670.71000000002</v>
      </c>
      <c r="M42" s="30">
        <v>486.93</v>
      </c>
      <c r="N42" s="29">
        <v>222908.52</v>
      </c>
      <c r="O42" s="29">
        <v>-542.12</v>
      </c>
      <c r="P42" s="29">
        <v>195449.2</v>
      </c>
      <c r="Q42" s="30">
        <v>-135.79</v>
      </c>
      <c r="R42" s="28">
        <v>121963.67</v>
      </c>
      <c r="S42" s="29">
        <v>-16.7</v>
      </c>
      <c r="T42" s="29">
        <v>8561.58</v>
      </c>
      <c r="U42" s="30">
        <v>-9.4</v>
      </c>
      <c r="V42" s="29">
        <v>100787.32</v>
      </c>
      <c r="W42" s="29">
        <v>-7.88</v>
      </c>
      <c r="X42" s="29">
        <v>1763631.77</v>
      </c>
      <c r="Y42" s="29">
        <v>-10559.36</v>
      </c>
      <c r="Z42" s="29">
        <v>43507.24</v>
      </c>
      <c r="AA42" s="30">
        <v>91.91</v>
      </c>
      <c r="AB42" s="29">
        <v>194703.19</v>
      </c>
      <c r="AC42" s="30">
        <v>-490.96</v>
      </c>
      <c r="AD42" s="29">
        <v>19224</v>
      </c>
      <c r="AE42" s="30">
        <v>4.83</v>
      </c>
      <c r="AF42" s="29">
        <v>23237.67</v>
      </c>
      <c r="AG42" s="30">
        <v>21.1</v>
      </c>
      <c r="AH42" s="29">
        <v>177051.06</v>
      </c>
      <c r="AI42" s="29">
        <v>-210.52</v>
      </c>
      <c r="AJ42" s="29">
        <v>108503.45</v>
      </c>
      <c r="AK42" s="29">
        <v>-58.76</v>
      </c>
      <c r="AL42" s="29">
        <v>83675.039999999994</v>
      </c>
      <c r="AM42" s="29">
        <v>14.78</v>
      </c>
      <c r="AN42" s="29">
        <v>157763.99</v>
      </c>
      <c r="AO42" s="29">
        <v>-580.36</v>
      </c>
      <c r="AP42" s="29">
        <v>109661.4</v>
      </c>
      <c r="AQ42" s="30">
        <v>151</v>
      </c>
      <c r="AR42" s="29">
        <v>23603.75</v>
      </c>
      <c r="AS42" s="30">
        <v>-0.12</v>
      </c>
      <c r="AT42" s="29">
        <v>74569.03</v>
      </c>
      <c r="AU42" s="30">
        <v>-27.78</v>
      </c>
      <c r="AV42" s="29">
        <v>46998.42</v>
      </c>
      <c r="AW42" s="30">
        <v>-46.41</v>
      </c>
      <c r="AX42" s="29">
        <v>56406.79</v>
      </c>
      <c r="AY42" s="30">
        <v>-141.13</v>
      </c>
      <c r="AZ42" s="28">
        <v>1893371.86</v>
      </c>
      <c r="BA42" s="29">
        <v>-10673.21</v>
      </c>
      <c r="BB42" s="29">
        <v>95265.9</v>
      </c>
      <c r="BC42" s="30">
        <v>116.63</v>
      </c>
      <c r="BD42" s="29">
        <v>36377.589999999997</v>
      </c>
      <c r="BE42" s="30">
        <v>9.65</v>
      </c>
      <c r="BF42" s="29"/>
      <c r="BG42" s="29"/>
      <c r="BH42" s="29">
        <v>87068.55</v>
      </c>
      <c r="BI42" s="30">
        <v>92.4</v>
      </c>
      <c r="BJ42" s="29">
        <v>115789.79</v>
      </c>
      <c r="BK42" s="30">
        <v>92.72</v>
      </c>
      <c r="BL42" s="29">
        <v>45581.62</v>
      </c>
      <c r="BM42" s="30">
        <v>-34.25</v>
      </c>
      <c r="BN42" s="29">
        <v>43881.23</v>
      </c>
      <c r="BO42" s="30">
        <v>-2.85</v>
      </c>
      <c r="BP42" s="29">
        <v>67006.070000000007</v>
      </c>
      <c r="BQ42" s="30">
        <v>-140.87</v>
      </c>
      <c r="BR42" s="29">
        <v>229203.34</v>
      </c>
      <c r="BS42" s="29">
        <v>124.94</v>
      </c>
      <c r="BT42" s="29">
        <v>1799249.57</v>
      </c>
      <c r="BU42" s="29">
        <v>-10592.29</v>
      </c>
      <c r="BV42" s="29">
        <v>348597.47</v>
      </c>
      <c r="BW42" s="30">
        <v>-36.24</v>
      </c>
      <c r="BX42" s="29">
        <v>72143.88</v>
      </c>
      <c r="BY42" s="30">
        <v>31.04</v>
      </c>
      <c r="BZ42" s="29">
        <v>241439.03</v>
      </c>
      <c r="CA42" s="29">
        <v>-565.58000000000004</v>
      </c>
      <c r="CB42" s="29">
        <v>12427.76</v>
      </c>
      <c r="CC42" s="30">
        <v>-15.6</v>
      </c>
      <c r="CD42" s="29">
        <v>30830.69</v>
      </c>
      <c r="CE42" s="30">
        <v>-17</v>
      </c>
      <c r="CF42" s="29">
        <v>24292.04</v>
      </c>
      <c r="CG42" s="30">
        <v>-21.22</v>
      </c>
      <c r="CH42" s="29">
        <v>65464.639999999999</v>
      </c>
      <c r="CI42" s="30">
        <v>-65.5</v>
      </c>
      <c r="CJ42" s="29">
        <v>390716.02</v>
      </c>
      <c r="CK42" s="29">
        <v>-4.38</v>
      </c>
      <c r="CL42" s="29">
        <v>222405.18</v>
      </c>
      <c r="CM42" s="30">
        <v>-514.97</v>
      </c>
      <c r="CN42" s="28">
        <v>112912.59</v>
      </c>
      <c r="CO42" s="30">
        <v>-79.83</v>
      </c>
      <c r="CP42" s="29">
        <v>95839.43</v>
      </c>
      <c r="CQ42" s="30">
        <v>116.44</v>
      </c>
      <c r="CR42" s="29">
        <v>156197.01</v>
      </c>
      <c r="CS42" s="29">
        <v>-78.489999999999995</v>
      </c>
      <c r="CT42" s="29">
        <v>107692.04</v>
      </c>
      <c r="CU42" s="30">
        <v>-251.79</v>
      </c>
      <c r="CV42" s="29">
        <v>1799249.57</v>
      </c>
      <c r="CW42" s="29">
        <v>-10592.29</v>
      </c>
      <c r="CX42" s="29">
        <v>203889.9</v>
      </c>
      <c r="CY42" s="29">
        <v>447.5</v>
      </c>
      <c r="CZ42" s="29">
        <v>16533.64</v>
      </c>
      <c r="DA42" s="30">
        <v>-30.14</v>
      </c>
      <c r="DB42" s="29">
        <v>36377.589999999997</v>
      </c>
      <c r="DC42" s="30">
        <v>9.65</v>
      </c>
      <c r="DD42" s="29">
        <v>8561.58</v>
      </c>
      <c r="DE42" s="30">
        <v>-9.4</v>
      </c>
      <c r="DF42" s="29">
        <v>53870.22</v>
      </c>
      <c r="DG42" s="30">
        <v>28.69</v>
      </c>
      <c r="DH42" s="29">
        <v>22903.53</v>
      </c>
      <c r="DI42" s="30">
        <v>-3.05</v>
      </c>
      <c r="DJ42" s="29">
        <v>538459.81000000006</v>
      </c>
      <c r="DK42" s="29">
        <v>253.97</v>
      </c>
      <c r="DL42" s="29">
        <v>88372.28</v>
      </c>
      <c r="DM42" s="29">
        <v>-24.14</v>
      </c>
      <c r="DN42" s="29">
        <v>1799249.57</v>
      </c>
      <c r="DO42" s="29">
        <v>-10592.29</v>
      </c>
      <c r="DP42" s="29">
        <v>82912.53</v>
      </c>
      <c r="DQ42" s="30">
        <v>-72.260000000000005</v>
      </c>
      <c r="DR42" s="29">
        <v>40976.11</v>
      </c>
      <c r="DS42" s="30">
        <v>-1.53</v>
      </c>
      <c r="DT42" s="29">
        <v>121963.67</v>
      </c>
      <c r="DU42" s="29">
        <v>-16.7</v>
      </c>
      <c r="DV42" s="29">
        <v>33952.050000000003</v>
      </c>
      <c r="DW42" s="30">
        <v>-61.8</v>
      </c>
      <c r="DX42" s="29">
        <v>100787.32</v>
      </c>
      <c r="DY42" s="30">
        <v>-7.88</v>
      </c>
      <c r="DZ42" s="29">
        <v>8598.17</v>
      </c>
      <c r="EA42" s="30">
        <v>-2</v>
      </c>
      <c r="EB42" s="29">
        <v>12484.94</v>
      </c>
      <c r="EC42" s="30">
        <v>31.56</v>
      </c>
      <c r="ED42" s="29">
        <v>10005.08</v>
      </c>
      <c r="EE42" s="30">
        <v>-16.559999999999999</v>
      </c>
      <c r="EF42" s="29">
        <v>257266.1</v>
      </c>
      <c r="EG42" s="30">
        <v>24.94</v>
      </c>
      <c r="EH42" s="28">
        <v>166468.76999999999</v>
      </c>
      <c r="EI42" s="30">
        <v>-132.65</v>
      </c>
      <c r="EJ42" s="29">
        <v>95169.99</v>
      </c>
      <c r="EK42" s="30">
        <v>-85.94</v>
      </c>
      <c r="EL42" s="29">
        <v>33383.26</v>
      </c>
      <c r="EM42" s="30">
        <v>-15.04</v>
      </c>
      <c r="EN42" s="29">
        <v>40976.11</v>
      </c>
      <c r="EO42" s="30">
        <v>-1.53</v>
      </c>
      <c r="EP42" s="29">
        <v>157176.26</v>
      </c>
      <c r="EQ42" s="29">
        <v>89.45</v>
      </c>
      <c r="ER42" s="29">
        <v>13846.89</v>
      </c>
      <c r="ES42" s="29">
        <v>-70.930000000000007</v>
      </c>
      <c r="ET42" s="29">
        <v>109661.4</v>
      </c>
      <c r="EU42" s="30">
        <v>151</v>
      </c>
      <c r="EV42" s="29">
        <v>43507.24</v>
      </c>
      <c r="EW42" s="30">
        <v>91.91</v>
      </c>
      <c r="EX42" s="29">
        <v>52332.19</v>
      </c>
      <c r="EY42" s="30">
        <v>24.53</v>
      </c>
    </row>
    <row r="43" spans="1:155">
      <c r="A43" s="27">
        <v>46112</v>
      </c>
      <c r="B43" s="29">
        <v>4035189.36</v>
      </c>
      <c r="C43" s="29">
        <v>-13588.17</v>
      </c>
      <c r="D43" s="29">
        <v>582547.41</v>
      </c>
      <c r="E43" s="29">
        <v>-169.35</v>
      </c>
      <c r="F43" s="29">
        <v>1710834.54</v>
      </c>
      <c r="G43" s="29">
        <v>-8749.34</v>
      </c>
      <c r="H43" s="29">
        <v>277326.34999999998</v>
      </c>
      <c r="I43" s="29">
        <v>80.88</v>
      </c>
      <c r="J43" s="29">
        <v>39296.94</v>
      </c>
      <c r="K43" s="29">
        <v>-31.96</v>
      </c>
      <c r="L43" s="29">
        <v>256689.75</v>
      </c>
      <c r="M43" s="30">
        <v>84.37</v>
      </c>
      <c r="N43" s="29">
        <v>213088.93</v>
      </c>
      <c r="O43" s="29">
        <v>-374.33</v>
      </c>
      <c r="P43" s="29">
        <v>190629.92</v>
      </c>
      <c r="Q43" s="30">
        <v>-168.84</v>
      </c>
      <c r="R43" s="29">
        <v>118391.85</v>
      </c>
      <c r="S43" s="29">
        <v>-132.94</v>
      </c>
      <c r="T43" s="29">
        <v>8559.1299999999992</v>
      </c>
      <c r="U43" s="30">
        <v>-10.09</v>
      </c>
      <c r="V43" s="29">
        <v>96492.31</v>
      </c>
      <c r="W43" s="29">
        <v>44.82</v>
      </c>
      <c r="X43" s="29">
        <v>1659008.49</v>
      </c>
      <c r="Y43" s="29">
        <v>-11851.91</v>
      </c>
      <c r="Z43" s="29">
        <v>42794.32</v>
      </c>
      <c r="AA43" s="30">
        <v>100.2</v>
      </c>
      <c r="AB43" s="29">
        <v>190454.53</v>
      </c>
      <c r="AC43" s="30">
        <v>-470.17</v>
      </c>
      <c r="AD43" s="29">
        <v>18515.099999999999</v>
      </c>
      <c r="AE43" s="30">
        <v>3.07</v>
      </c>
      <c r="AF43" s="29">
        <v>23531.63</v>
      </c>
      <c r="AG43" s="30">
        <v>-3.55</v>
      </c>
      <c r="AH43" s="29">
        <v>175168.96</v>
      </c>
      <c r="AI43" s="29">
        <v>-288.60000000000002</v>
      </c>
      <c r="AJ43" s="29">
        <v>106923.02</v>
      </c>
      <c r="AK43" s="29">
        <v>-40.96</v>
      </c>
      <c r="AL43" s="29">
        <v>80786.179999999993</v>
      </c>
      <c r="AM43" s="29">
        <v>6.12</v>
      </c>
      <c r="AN43" s="29">
        <v>150342.19</v>
      </c>
      <c r="AO43" s="29">
        <v>-404.05</v>
      </c>
      <c r="AP43" s="29">
        <v>105142.09</v>
      </c>
      <c r="AQ43" s="30">
        <v>100.27</v>
      </c>
      <c r="AR43" s="29">
        <v>22794.49</v>
      </c>
      <c r="AS43" s="30">
        <v>-2.38</v>
      </c>
      <c r="AT43" s="29">
        <v>72994.27</v>
      </c>
      <c r="AU43" s="30">
        <v>-40.369999999999997</v>
      </c>
      <c r="AV43" s="29">
        <v>46851.16</v>
      </c>
      <c r="AW43" s="30">
        <v>-79.28</v>
      </c>
      <c r="AX43" s="29">
        <v>54833.34</v>
      </c>
      <c r="AY43" s="30">
        <v>-119.5</v>
      </c>
      <c r="AZ43" s="28">
        <v>1784315.84</v>
      </c>
      <c r="BA43" s="29">
        <v>-12166.17</v>
      </c>
      <c r="BB43" s="29">
        <v>92487.65</v>
      </c>
      <c r="BC43" s="30">
        <v>110.75</v>
      </c>
      <c r="BD43" s="29">
        <v>35772.160000000003</v>
      </c>
      <c r="BE43" s="30">
        <v>0.4</v>
      </c>
      <c r="BF43" s="29"/>
      <c r="BG43" s="29"/>
      <c r="BH43" s="28">
        <v>83364.39</v>
      </c>
      <c r="BI43" s="30">
        <v>82.33</v>
      </c>
      <c r="BJ43" s="29">
        <v>110825.15</v>
      </c>
      <c r="BK43" s="30">
        <v>-104.08</v>
      </c>
      <c r="BL43" s="29">
        <v>44219.95</v>
      </c>
      <c r="BM43" s="30">
        <v>-30.33</v>
      </c>
      <c r="BN43" s="29">
        <v>42657.17</v>
      </c>
      <c r="BO43" s="30">
        <v>-70.099999999999994</v>
      </c>
      <c r="BP43" s="29">
        <v>65079.29</v>
      </c>
      <c r="BQ43" s="30">
        <v>-116.41</v>
      </c>
      <c r="BR43" s="29">
        <v>221744.06</v>
      </c>
      <c r="BS43" s="29">
        <v>93.61</v>
      </c>
      <c r="BT43" s="29">
        <v>1692706.63</v>
      </c>
      <c r="BU43" s="29">
        <v>-11859.35</v>
      </c>
      <c r="BV43" s="29">
        <v>327374.12</v>
      </c>
      <c r="BW43" s="30">
        <v>25.78</v>
      </c>
      <c r="BX43" s="29">
        <v>70965.710000000006</v>
      </c>
      <c r="BY43" s="30">
        <v>0.01</v>
      </c>
      <c r="BZ43" s="29">
        <v>231128.37</v>
      </c>
      <c r="CA43" s="29">
        <v>-397.94</v>
      </c>
      <c r="CB43" s="29">
        <v>12037.54</v>
      </c>
      <c r="CC43" s="30">
        <v>-13.14</v>
      </c>
      <c r="CD43" s="29">
        <v>30448.52</v>
      </c>
      <c r="CE43" s="30">
        <v>6.27</v>
      </c>
      <c r="CF43" s="29">
        <v>23881.47</v>
      </c>
      <c r="CG43" s="30">
        <v>-17.62</v>
      </c>
      <c r="CH43" s="29">
        <v>65548.5</v>
      </c>
      <c r="CI43" s="30">
        <v>-105.33</v>
      </c>
      <c r="CJ43" s="29">
        <v>370501.2</v>
      </c>
      <c r="CK43" s="29">
        <v>-65.42</v>
      </c>
      <c r="CL43" s="29">
        <v>217500.91</v>
      </c>
      <c r="CM43" s="30">
        <v>-470.76</v>
      </c>
      <c r="CN43" s="29">
        <v>110049.36</v>
      </c>
      <c r="CO43" s="30">
        <v>-69.930000000000007</v>
      </c>
      <c r="CP43" s="28">
        <v>93033.32</v>
      </c>
      <c r="CQ43" s="30">
        <v>110.55</v>
      </c>
      <c r="CR43" s="29">
        <v>152852.04999999999</v>
      </c>
      <c r="CS43" s="29">
        <v>-202.17</v>
      </c>
      <c r="CT43" s="29">
        <v>102446.44</v>
      </c>
      <c r="CU43" s="30">
        <v>-182.63</v>
      </c>
      <c r="CV43" s="29">
        <v>1692706.63</v>
      </c>
      <c r="CW43" s="29">
        <v>-11859.35</v>
      </c>
      <c r="CX43" s="29">
        <v>196426.27</v>
      </c>
      <c r="CY43" s="29">
        <v>181.13</v>
      </c>
      <c r="CZ43" s="29">
        <v>16066.97</v>
      </c>
      <c r="DA43" s="30">
        <v>-45.55</v>
      </c>
      <c r="DB43" s="29">
        <v>35772.160000000003</v>
      </c>
      <c r="DC43" s="30">
        <v>0.4</v>
      </c>
      <c r="DD43" s="29">
        <v>8559.1299999999992</v>
      </c>
      <c r="DE43" s="30">
        <v>-10.09</v>
      </c>
      <c r="DF43" s="29">
        <v>53115.13</v>
      </c>
      <c r="DG43" s="30">
        <v>17.52</v>
      </c>
      <c r="DH43" s="29">
        <v>22616.37</v>
      </c>
      <c r="DI43" s="30">
        <v>25.15</v>
      </c>
      <c r="DJ43" s="29">
        <v>521281.05</v>
      </c>
      <c r="DK43" s="29">
        <v>-65.599999999999994</v>
      </c>
      <c r="DL43" s="29">
        <v>86125.89</v>
      </c>
      <c r="DM43" s="29">
        <v>-7.28</v>
      </c>
      <c r="DN43" s="29">
        <v>1692706.63</v>
      </c>
      <c r="DO43" s="29">
        <v>-11859.35</v>
      </c>
      <c r="DP43" s="29">
        <v>79096.539999999994</v>
      </c>
      <c r="DQ43" s="30">
        <v>-83.86</v>
      </c>
      <c r="DR43" s="29">
        <v>40949.96</v>
      </c>
      <c r="DS43" s="30">
        <v>-24.84</v>
      </c>
      <c r="DT43" s="29">
        <v>118391.85</v>
      </c>
      <c r="DU43" s="29">
        <v>-132.94</v>
      </c>
      <c r="DV43" s="29">
        <v>34178.76</v>
      </c>
      <c r="DW43" s="30">
        <v>-69.27</v>
      </c>
      <c r="DX43" s="29">
        <v>96492.31</v>
      </c>
      <c r="DY43" s="30">
        <v>44.82</v>
      </c>
      <c r="DZ43" s="29">
        <v>8452.7800000000007</v>
      </c>
      <c r="EA43" s="30">
        <v>-1.35</v>
      </c>
      <c r="EB43" s="29">
        <v>12300.61</v>
      </c>
      <c r="EC43" s="30">
        <v>25.32</v>
      </c>
      <c r="ED43" s="29">
        <v>9758.77</v>
      </c>
      <c r="EE43" s="30">
        <v>-13.93</v>
      </c>
      <c r="EF43" s="29">
        <v>242632.26</v>
      </c>
      <c r="EG43" s="30">
        <v>-25.48</v>
      </c>
      <c r="EH43" s="29">
        <v>155183.20000000001</v>
      </c>
      <c r="EI43" s="30">
        <v>-111.31</v>
      </c>
      <c r="EJ43" s="29">
        <v>95284.3</v>
      </c>
      <c r="EK43" s="30">
        <v>-133.47</v>
      </c>
      <c r="EL43" s="29">
        <v>32961.79</v>
      </c>
      <c r="EM43" s="30">
        <v>6.73</v>
      </c>
      <c r="EN43" s="29">
        <v>40949.96</v>
      </c>
      <c r="EO43" s="30">
        <v>-24.84</v>
      </c>
      <c r="EP43" s="29">
        <v>148068.14000000001</v>
      </c>
      <c r="EQ43" s="29">
        <v>147.47</v>
      </c>
      <c r="ER43" s="29">
        <v>12806.38</v>
      </c>
      <c r="ES43" s="29">
        <v>-0.59</v>
      </c>
      <c r="ET43" s="29">
        <v>105142.09</v>
      </c>
      <c r="EU43" s="30">
        <v>100.27</v>
      </c>
      <c r="EV43" s="29">
        <v>42794.32</v>
      </c>
      <c r="EW43" s="30">
        <v>100.2</v>
      </c>
      <c r="EX43" s="29">
        <v>50239</v>
      </c>
      <c r="EY43" s="30">
        <v>10.34</v>
      </c>
    </row>
    <row r="44" spans="1:155">
      <c r="A44" s="27">
        <v>46113</v>
      </c>
      <c r="B44" s="29">
        <v>4375420</v>
      </c>
      <c r="C44" s="29">
        <v>-12939.74</v>
      </c>
      <c r="D44" s="29">
        <v>617454.49</v>
      </c>
      <c r="E44" s="29">
        <v>-104.09</v>
      </c>
      <c r="F44" s="29">
        <v>1885889.76</v>
      </c>
      <c r="G44" s="29">
        <v>-7611.65</v>
      </c>
      <c r="H44" s="29">
        <v>289578.58</v>
      </c>
      <c r="I44" s="29">
        <v>-20.12</v>
      </c>
      <c r="J44" s="29">
        <v>40571.089999999997</v>
      </c>
      <c r="K44" s="28">
        <v>-36.29</v>
      </c>
      <c r="L44" s="29">
        <v>267962.44</v>
      </c>
      <c r="M44" s="30">
        <v>-2.27</v>
      </c>
      <c r="N44" s="29">
        <v>229999.58</v>
      </c>
      <c r="O44" s="29">
        <v>-263.16000000000003</v>
      </c>
      <c r="P44" s="29">
        <v>200106.08</v>
      </c>
      <c r="Q44" s="30">
        <v>-144.77000000000001</v>
      </c>
      <c r="R44" s="29">
        <v>124229.74</v>
      </c>
      <c r="S44" s="29">
        <v>-72.11</v>
      </c>
      <c r="T44" s="29">
        <v>8591.17</v>
      </c>
      <c r="U44" s="30">
        <v>-11.61</v>
      </c>
      <c r="V44" s="29">
        <v>105659.35</v>
      </c>
      <c r="W44" s="29">
        <v>-179.24</v>
      </c>
      <c r="X44" s="29">
        <v>1862073.58</v>
      </c>
      <c r="Y44" s="29">
        <v>-10897.71</v>
      </c>
      <c r="Z44" s="29">
        <v>44000.41</v>
      </c>
      <c r="AA44" s="30">
        <v>87.14</v>
      </c>
      <c r="AB44" s="29">
        <v>199084.11</v>
      </c>
      <c r="AC44" s="30">
        <v>-556.76</v>
      </c>
      <c r="AD44" s="29">
        <v>19631.560000000001</v>
      </c>
      <c r="AE44" s="30">
        <v>1.22</v>
      </c>
      <c r="AF44" s="29">
        <v>24303.95</v>
      </c>
      <c r="AG44" s="30">
        <v>24.73</v>
      </c>
      <c r="AH44" s="29">
        <v>181941.38</v>
      </c>
      <c r="AI44" s="29">
        <v>-413.39</v>
      </c>
      <c r="AJ44" s="29">
        <v>110197.24</v>
      </c>
      <c r="AK44" s="29">
        <v>-10.97</v>
      </c>
      <c r="AL44" s="29">
        <v>85704.73</v>
      </c>
      <c r="AM44" s="29">
        <v>14.73</v>
      </c>
      <c r="AN44" s="29">
        <v>162961.95000000001</v>
      </c>
      <c r="AO44" s="29">
        <v>-295.89</v>
      </c>
      <c r="AP44" s="29">
        <v>114396.66</v>
      </c>
      <c r="AQ44" s="30">
        <v>-34.82</v>
      </c>
      <c r="AR44" s="29">
        <v>23648.59</v>
      </c>
      <c r="AS44" s="30">
        <v>-2.2200000000000002</v>
      </c>
      <c r="AT44" s="29">
        <v>75877.320000000007</v>
      </c>
      <c r="AU44" s="30">
        <v>-41.76</v>
      </c>
      <c r="AV44" s="29">
        <v>48808.49</v>
      </c>
      <c r="AW44" s="30">
        <v>-65.42</v>
      </c>
      <c r="AX44" s="29">
        <v>60637.01</v>
      </c>
      <c r="AY44" s="30">
        <v>15.1</v>
      </c>
      <c r="AZ44" s="28">
        <v>1996278.37</v>
      </c>
      <c r="BA44" s="29">
        <v>-11114.03</v>
      </c>
      <c r="BB44" s="29">
        <v>97357.02</v>
      </c>
      <c r="BC44" s="30">
        <v>84.83</v>
      </c>
      <c r="BD44" s="29">
        <v>37888.910000000003</v>
      </c>
      <c r="BE44" s="30">
        <v>-5.12</v>
      </c>
      <c r="BF44" s="29"/>
      <c r="BG44" s="29"/>
      <c r="BH44" s="28">
        <v>87711.57</v>
      </c>
      <c r="BI44" s="30">
        <v>76.150000000000006</v>
      </c>
      <c r="BJ44" s="29">
        <v>116135.5</v>
      </c>
      <c r="BK44" s="30">
        <v>-112.56</v>
      </c>
      <c r="BL44" s="29">
        <v>46661.94</v>
      </c>
      <c r="BM44" s="30">
        <v>-18.02</v>
      </c>
      <c r="BN44" s="29">
        <v>44711.27</v>
      </c>
      <c r="BO44" s="30">
        <v>-53.32</v>
      </c>
      <c r="BP44" s="29">
        <v>70971.55</v>
      </c>
      <c r="BQ44" s="30">
        <v>23.78</v>
      </c>
      <c r="BR44" s="29">
        <v>240733</v>
      </c>
      <c r="BS44" s="29">
        <v>-18.16</v>
      </c>
      <c r="BT44" s="29">
        <v>1898611.75</v>
      </c>
      <c r="BU44" s="29">
        <v>-10974.74</v>
      </c>
      <c r="BV44" s="29">
        <v>356661.72</v>
      </c>
      <c r="BW44" s="30">
        <v>-88.78</v>
      </c>
      <c r="BX44" s="29">
        <v>73990.53</v>
      </c>
      <c r="BY44" s="30">
        <v>22.29</v>
      </c>
      <c r="BZ44" s="29">
        <v>248666.68</v>
      </c>
      <c r="CA44" s="29">
        <v>-281.16000000000003</v>
      </c>
      <c r="CB44" s="29">
        <v>12471.64</v>
      </c>
      <c r="CC44" s="30">
        <v>-12.44</v>
      </c>
      <c r="CD44" s="29">
        <v>30392.65</v>
      </c>
      <c r="CE44" s="30">
        <v>-6.9</v>
      </c>
      <c r="CF44" s="29">
        <v>24366.11</v>
      </c>
      <c r="CG44" s="30">
        <v>-27.65</v>
      </c>
      <c r="CH44" s="29">
        <v>67605.45</v>
      </c>
      <c r="CI44" s="30">
        <v>-102.95</v>
      </c>
      <c r="CJ44" s="29">
        <v>386360.9</v>
      </c>
      <c r="CK44" s="29">
        <v>-11.06</v>
      </c>
      <c r="CL44" s="29">
        <v>226782.91</v>
      </c>
      <c r="CM44" s="30">
        <v>-570.11</v>
      </c>
      <c r="CN44" s="29">
        <v>118014.1</v>
      </c>
      <c r="CO44" s="30">
        <v>-105.95</v>
      </c>
      <c r="CP44" s="29">
        <v>97917.63</v>
      </c>
      <c r="CQ44" s="30">
        <v>84.47</v>
      </c>
      <c r="CR44" s="29">
        <v>159826.60999999999</v>
      </c>
      <c r="CS44" s="29">
        <v>-116</v>
      </c>
      <c r="CT44" s="29">
        <v>112577.23</v>
      </c>
      <c r="CU44" s="30">
        <v>-187.94</v>
      </c>
      <c r="CV44" s="29">
        <v>1898611.75</v>
      </c>
      <c r="CW44" s="29">
        <v>-10974.74</v>
      </c>
      <c r="CX44" s="29">
        <v>205987.42</v>
      </c>
      <c r="CY44" s="29">
        <v>120.21</v>
      </c>
      <c r="CZ44" s="29">
        <v>16769.009999999998</v>
      </c>
      <c r="DA44" s="30">
        <v>-66.66</v>
      </c>
      <c r="DB44" s="29">
        <v>37888.910000000003</v>
      </c>
      <c r="DC44" s="30">
        <v>-5.12</v>
      </c>
      <c r="DD44" s="29">
        <v>8591.17</v>
      </c>
      <c r="DE44" s="30">
        <v>-11.61</v>
      </c>
      <c r="DF44" s="29">
        <v>55386.98</v>
      </c>
      <c r="DG44" s="30">
        <v>43.89</v>
      </c>
      <c r="DH44" s="29">
        <v>22430.27</v>
      </c>
      <c r="DI44" s="30">
        <v>7.93</v>
      </c>
      <c r="DJ44" s="29">
        <v>552675.47</v>
      </c>
      <c r="DK44" s="29">
        <v>-501.22</v>
      </c>
      <c r="DL44" s="29">
        <v>93013.48</v>
      </c>
      <c r="DM44" s="29">
        <v>-47.86</v>
      </c>
      <c r="DN44" s="29">
        <v>1898611.75</v>
      </c>
      <c r="DO44" s="29">
        <v>-10974.74</v>
      </c>
      <c r="DP44" s="29">
        <v>83377.789999999994</v>
      </c>
      <c r="DQ44" s="30">
        <v>-58.74</v>
      </c>
      <c r="DR44" s="29">
        <v>42244.07</v>
      </c>
      <c r="DS44" s="30">
        <v>-22.45</v>
      </c>
      <c r="DT44" s="29">
        <v>124229.74</v>
      </c>
      <c r="DU44" s="29">
        <v>-72.11</v>
      </c>
      <c r="DV44" s="29">
        <v>35316.269999999997</v>
      </c>
      <c r="DW44" s="30">
        <v>-43.73</v>
      </c>
      <c r="DX44" s="29">
        <v>105659.35</v>
      </c>
      <c r="DY44" s="30">
        <v>-179.24</v>
      </c>
      <c r="DZ44" s="29">
        <v>8733.81</v>
      </c>
      <c r="EA44" s="30">
        <v>3.68</v>
      </c>
      <c r="EB44" s="29">
        <v>12561.56</v>
      </c>
      <c r="EC44" s="30">
        <v>14.35</v>
      </c>
      <c r="ED44" s="29">
        <v>10336.66</v>
      </c>
      <c r="EE44" s="30">
        <v>1.93</v>
      </c>
      <c r="EF44" s="29">
        <v>251339.07</v>
      </c>
      <c r="EG44" s="30">
        <v>-3.08</v>
      </c>
      <c r="EH44" s="29">
        <v>166485.09</v>
      </c>
      <c r="EI44" s="30">
        <v>-211.32</v>
      </c>
      <c r="EJ44" s="29">
        <v>98061.1</v>
      </c>
      <c r="EK44" s="30">
        <v>-146.04</v>
      </c>
      <c r="EL44" s="29">
        <v>32930.9</v>
      </c>
      <c r="EM44" s="30">
        <v>-4.87</v>
      </c>
      <c r="EN44" s="29">
        <v>42244.07</v>
      </c>
      <c r="EO44" s="30">
        <v>-22.45</v>
      </c>
      <c r="EP44" s="29">
        <v>164900.54999999999</v>
      </c>
      <c r="EQ44" s="29">
        <v>115.2</v>
      </c>
      <c r="ER44" s="29">
        <v>14020.14</v>
      </c>
      <c r="ES44" s="29">
        <v>63.3</v>
      </c>
      <c r="ET44" s="29">
        <v>114396.66</v>
      </c>
      <c r="EU44" s="30">
        <v>-34.82</v>
      </c>
      <c r="EV44" s="29">
        <v>44000.41</v>
      </c>
      <c r="EW44" s="30">
        <v>87.14</v>
      </c>
      <c r="EX44" s="29">
        <v>53917.22</v>
      </c>
      <c r="EY44" s="30">
        <v>-2.67</v>
      </c>
    </row>
    <row r="45" spans="1:155">
      <c r="A45" s="27">
        <v>46114</v>
      </c>
      <c r="B45" s="29">
        <v>4180185.88</v>
      </c>
      <c r="C45" s="29">
        <v>-10139.530000000001</v>
      </c>
      <c r="D45" s="29">
        <v>584461.63</v>
      </c>
      <c r="E45" s="29">
        <v>105.92</v>
      </c>
      <c r="F45" s="29">
        <v>1794161.18</v>
      </c>
      <c r="G45" s="28">
        <v>-5601.37</v>
      </c>
      <c r="H45" s="29">
        <v>287047.42</v>
      </c>
      <c r="I45" s="29">
        <v>59.28</v>
      </c>
      <c r="J45" s="29">
        <v>39203.49</v>
      </c>
      <c r="K45" s="30">
        <v>-38.14</v>
      </c>
      <c r="L45" s="29">
        <v>266398.90000000002</v>
      </c>
      <c r="M45" s="30">
        <v>99.34</v>
      </c>
      <c r="N45" s="29">
        <v>220259.83</v>
      </c>
      <c r="O45" s="29">
        <v>-197.66</v>
      </c>
      <c r="P45" s="29">
        <v>193678.65</v>
      </c>
      <c r="Q45" s="30">
        <v>-81.739999999999995</v>
      </c>
      <c r="R45" s="29">
        <v>117830.5</v>
      </c>
      <c r="S45" s="29">
        <v>-196.79</v>
      </c>
      <c r="T45" s="29">
        <v>8403.06</v>
      </c>
      <c r="U45" s="30">
        <v>-19.36</v>
      </c>
      <c r="V45" s="29">
        <v>98926.73</v>
      </c>
      <c r="W45" s="29">
        <v>12.64</v>
      </c>
      <c r="X45" s="29">
        <v>1744393.48</v>
      </c>
      <c r="Y45" s="29">
        <v>-8224.09</v>
      </c>
      <c r="Z45" s="29">
        <v>42606.49</v>
      </c>
      <c r="AA45" s="30">
        <v>-44.81</v>
      </c>
      <c r="AB45" s="29">
        <v>195096.19</v>
      </c>
      <c r="AC45" s="30">
        <v>-454.75</v>
      </c>
      <c r="AD45" s="29">
        <v>18650.46</v>
      </c>
      <c r="AE45" s="30">
        <v>9.26</v>
      </c>
      <c r="AF45" s="29">
        <v>24185.86</v>
      </c>
      <c r="AG45" s="30">
        <v>24.43</v>
      </c>
      <c r="AH45" s="29">
        <v>174889.63</v>
      </c>
      <c r="AI45" s="29">
        <v>-452.59</v>
      </c>
      <c r="AJ45" s="29">
        <v>103351.22</v>
      </c>
      <c r="AK45" s="29">
        <v>-104.93</v>
      </c>
      <c r="AL45" s="29">
        <v>81854.8</v>
      </c>
      <c r="AM45" s="29">
        <v>21.6</v>
      </c>
      <c r="AN45" s="29">
        <v>156415.48000000001</v>
      </c>
      <c r="AO45" s="29">
        <v>-242.28</v>
      </c>
      <c r="AP45" s="29">
        <v>109684.06</v>
      </c>
      <c r="AQ45" s="30">
        <v>-25.77</v>
      </c>
      <c r="AR45" s="29">
        <v>22611.17</v>
      </c>
      <c r="AS45" s="30">
        <v>12.31</v>
      </c>
      <c r="AT45" s="29">
        <v>73331.839999999997</v>
      </c>
      <c r="AU45" s="30">
        <v>-3.4</v>
      </c>
      <c r="AV45" s="29">
        <v>47448.37</v>
      </c>
      <c r="AW45" s="30">
        <v>-48.48</v>
      </c>
      <c r="AX45" s="29">
        <v>56475.43</v>
      </c>
      <c r="AY45" s="30">
        <v>-149.88999999999999</v>
      </c>
      <c r="AZ45" s="28">
        <v>1874681.59</v>
      </c>
      <c r="BA45" s="29">
        <v>-8316.3799999999992</v>
      </c>
      <c r="BB45" s="29">
        <v>93654.21</v>
      </c>
      <c r="BC45" s="30">
        <v>-27.27</v>
      </c>
      <c r="BD45" s="29">
        <v>35702.160000000003</v>
      </c>
      <c r="BE45" s="30">
        <v>-18.7</v>
      </c>
      <c r="BF45" s="29"/>
      <c r="BG45" s="29"/>
      <c r="BH45" s="29">
        <v>85073.93</v>
      </c>
      <c r="BI45" s="30">
        <v>44.06</v>
      </c>
      <c r="BJ45" s="29">
        <v>112817.33</v>
      </c>
      <c r="BK45" s="30">
        <v>-111.71</v>
      </c>
      <c r="BL45" s="29">
        <v>45397.93</v>
      </c>
      <c r="BM45" s="30">
        <v>-4.3600000000000003</v>
      </c>
      <c r="BN45" s="29">
        <v>43640.03</v>
      </c>
      <c r="BO45" s="30">
        <v>-61.71</v>
      </c>
      <c r="BP45" s="29">
        <v>66094.080000000002</v>
      </c>
      <c r="BQ45" s="30">
        <v>-140.81</v>
      </c>
      <c r="BR45" s="29">
        <v>230178.75</v>
      </c>
      <c r="BS45" s="29">
        <v>-101.65</v>
      </c>
      <c r="BT45" s="29">
        <v>1778607.09</v>
      </c>
      <c r="BU45" s="29">
        <v>-8274.51</v>
      </c>
      <c r="BV45" s="29">
        <v>353210.16</v>
      </c>
      <c r="BW45" s="30">
        <v>318.87</v>
      </c>
      <c r="BX45" s="29">
        <v>72058.740000000005</v>
      </c>
      <c r="BY45" s="30">
        <v>35.909999999999997</v>
      </c>
      <c r="BZ45" s="29">
        <v>238270.28</v>
      </c>
      <c r="CA45" s="29">
        <v>-220.69</v>
      </c>
      <c r="CB45" s="29">
        <v>11977.01</v>
      </c>
      <c r="CC45" s="30">
        <v>-3.68</v>
      </c>
      <c r="CD45" s="29">
        <v>28773.64</v>
      </c>
      <c r="CE45" s="30">
        <v>-10.7</v>
      </c>
      <c r="CF45" s="29">
        <v>23411</v>
      </c>
      <c r="CG45" s="30">
        <v>-3.21</v>
      </c>
      <c r="CH45" s="29">
        <v>65613.240000000005</v>
      </c>
      <c r="CI45" s="30">
        <v>-76.900000000000006</v>
      </c>
      <c r="CJ45" s="29">
        <v>367335.96</v>
      </c>
      <c r="CK45" s="29">
        <v>-8.31</v>
      </c>
      <c r="CL45" s="29">
        <v>222098.05</v>
      </c>
      <c r="CM45" s="30">
        <v>-479.48</v>
      </c>
      <c r="CN45" s="29">
        <v>110722.8</v>
      </c>
      <c r="CO45" s="30">
        <v>-149.22</v>
      </c>
      <c r="CP45" s="29">
        <v>94196.11</v>
      </c>
      <c r="CQ45" s="30">
        <v>-27.72</v>
      </c>
      <c r="CR45" s="29">
        <v>151384.6</v>
      </c>
      <c r="CS45" s="29">
        <v>-216.77</v>
      </c>
      <c r="CT45" s="29">
        <v>106733.11</v>
      </c>
      <c r="CU45" s="30">
        <v>7.33</v>
      </c>
      <c r="CV45" s="29">
        <v>1778607.09</v>
      </c>
      <c r="CW45" s="29">
        <v>-8274.51</v>
      </c>
      <c r="CX45" s="29">
        <v>204619.65</v>
      </c>
      <c r="CY45" s="29">
        <v>192</v>
      </c>
      <c r="CZ45" s="29">
        <v>16053.52</v>
      </c>
      <c r="DA45" s="30">
        <v>-37.42</v>
      </c>
      <c r="DB45" s="29">
        <v>35702.160000000003</v>
      </c>
      <c r="DC45" s="30">
        <v>-18.7</v>
      </c>
      <c r="DD45" s="29">
        <v>8403.06</v>
      </c>
      <c r="DE45" s="30">
        <v>-19.36</v>
      </c>
      <c r="DF45" s="29">
        <v>54004.08</v>
      </c>
      <c r="DG45" s="30">
        <v>58.61</v>
      </c>
      <c r="DH45" s="29">
        <v>21035.16</v>
      </c>
      <c r="DI45" s="30">
        <v>4.71</v>
      </c>
      <c r="DJ45" s="29">
        <v>536553.15</v>
      </c>
      <c r="DK45" s="29">
        <v>-494.81</v>
      </c>
      <c r="DL45" s="29">
        <v>86642.8</v>
      </c>
      <c r="DM45" s="30">
        <v>-96.88</v>
      </c>
      <c r="DN45" s="29">
        <v>1778607.09</v>
      </c>
      <c r="DO45" s="29">
        <v>-8274.51</v>
      </c>
      <c r="DP45" s="29">
        <v>78116.53</v>
      </c>
      <c r="DQ45" s="29">
        <v>-137.51</v>
      </c>
      <c r="DR45" s="29">
        <v>40810.089999999997</v>
      </c>
      <c r="DS45" s="30">
        <v>-20.37</v>
      </c>
      <c r="DT45" s="29">
        <v>117830.5</v>
      </c>
      <c r="DU45" s="29">
        <v>-196.79</v>
      </c>
      <c r="DV45" s="29">
        <v>33275.31</v>
      </c>
      <c r="DW45" s="30">
        <v>-19.96</v>
      </c>
      <c r="DX45" s="29">
        <v>98926.73</v>
      </c>
      <c r="DY45" s="30">
        <v>12.64</v>
      </c>
      <c r="DZ45" s="29">
        <v>8379.9599999999991</v>
      </c>
      <c r="EA45" s="30">
        <v>-0.91</v>
      </c>
      <c r="EB45" s="29">
        <v>12020.73</v>
      </c>
      <c r="EC45" s="30">
        <v>6.57</v>
      </c>
      <c r="ED45" s="29">
        <v>10033.200000000001</v>
      </c>
      <c r="EE45" s="30">
        <v>-13.64</v>
      </c>
      <c r="EF45" s="29">
        <v>239337.38</v>
      </c>
      <c r="EG45" s="30">
        <v>100.29</v>
      </c>
      <c r="EH45" s="29">
        <v>157899.62</v>
      </c>
      <c r="EI45" s="30">
        <v>-49.57</v>
      </c>
      <c r="EJ45" s="29">
        <v>94894.15</v>
      </c>
      <c r="EK45" s="30">
        <v>-113.4</v>
      </c>
      <c r="EL45" s="29">
        <v>31259.58</v>
      </c>
      <c r="EM45" s="30">
        <v>-9.6999999999999993</v>
      </c>
      <c r="EN45" s="29">
        <v>40810.089999999997</v>
      </c>
      <c r="EO45" s="30">
        <v>-20.37</v>
      </c>
      <c r="EP45" s="29">
        <v>169435.14</v>
      </c>
      <c r="EQ45" s="29">
        <v>371.41</v>
      </c>
      <c r="ER45" s="29">
        <v>13352.38</v>
      </c>
      <c r="ES45" s="29">
        <v>81.45</v>
      </c>
      <c r="ET45" s="29">
        <v>109684.06</v>
      </c>
      <c r="EU45" s="30">
        <v>-25.77</v>
      </c>
      <c r="EV45" s="29">
        <v>42606.49</v>
      </c>
      <c r="EW45" s="30">
        <v>-44.81</v>
      </c>
      <c r="EX45" s="29">
        <v>51589.62</v>
      </c>
      <c r="EY45" s="30">
        <v>17.09</v>
      </c>
    </row>
    <row r="46" spans="1:155">
      <c r="A46" s="27">
        <v>46115</v>
      </c>
      <c r="B46" s="29">
        <v>4294542.28</v>
      </c>
      <c r="C46" s="29">
        <v>-5907.4</v>
      </c>
      <c r="D46" s="29">
        <v>588601.06999999995</v>
      </c>
      <c r="E46" s="29">
        <v>143.08000000000001</v>
      </c>
      <c r="F46" s="29">
        <v>1845058.33</v>
      </c>
      <c r="G46" s="29">
        <v>-3395.59</v>
      </c>
      <c r="H46" s="29">
        <v>286163.71999999997</v>
      </c>
      <c r="I46" s="29">
        <v>-131.47</v>
      </c>
      <c r="J46" s="29">
        <v>38486.94</v>
      </c>
      <c r="K46" s="30">
        <v>-84.11</v>
      </c>
      <c r="L46" s="29">
        <v>265357.75</v>
      </c>
      <c r="M46" s="30">
        <v>-38.78</v>
      </c>
      <c r="N46" s="29">
        <v>221124.73</v>
      </c>
      <c r="O46" s="29">
        <v>-125.23</v>
      </c>
      <c r="P46" s="29">
        <v>192190.69</v>
      </c>
      <c r="Q46" s="30">
        <v>-79.95</v>
      </c>
      <c r="R46" s="29">
        <v>118637.89</v>
      </c>
      <c r="S46" s="29">
        <v>-208.08</v>
      </c>
      <c r="T46" s="29">
        <v>8427.3700000000008</v>
      </c>
      <c r="U46" s="30">
        <v>-11.59</v>
      </c>
      <c r="V46" s="29">
        <v>99878.86</v>
      </c>
      <c r="W46" s="29">
        <v>60.99</v>
      </c>
      <c r="X46" s="29">
        <v>1825423.89</v>
      </c>
      <c r="Y46" s="29">
        <v>-4736.0600000000004</v>
      </c>
      <c r="Z46" s="29">
        <v>42421.07</v>
      </c>
      <c r="AA46" s="30">
        <v>-45.83</v>
      </c>
      <c r="AB46" s="29">
        <v>194110.96</v>
      </c>
      <c r="AC46" s="30">
        <v>-398.04</v>
      </c>
      <c r="AD46" s="29">
        <v>18464.330000000002</v>
      </c>
      <c r="AE46" s="30">
        <v>-4.8899999999999997</v>
      </c>
      <c r="AF46" s="29">
        <v>24212.400000000001</v>
      </c>
      <c r="AG46" s="30">
        <v>21.34</v>
      </c>
      <c r="AH46" s="29">
        <v>186352.36</v>
      </c>
      <c r="AI46" s="29">
        <v>-472.23</v>
      </c>
      <c r="AJ46" s="29">
        <v>103321.23</v>
      </c>
      <c r="AK46" s="29">
        <v>-95.57</v>
      </c>
      <c r="AL46" s="29">
        <v>81977.87</v>
      </c>
      <c r="AM46" s="29">
        <v>22.28</v>
      </c>
      <c r="AN46" s="29">
        <v>157394.63</v>
      </c>
      <c r="AO46" s="29">
        <v>-169.99</v>
      </c>
      <c r="AP46" s="29">
        <v>110903</v>
      </c>
      <c r="AQ46" s="30">
        <v>-173.89</v>
      </c>
      <c r="AR46" s="29">
        <v>22317.23</v>
      </c>
      <c r="AS46" s="30">
        <v>-22.59</v>
      </c>
      <c r="AT46" s="29">
        <v>72643.53</v>
      </c>
      <c r="AU46" s="30">
        <v>-25.48</v>
      </c>
      <c r="AV46" s="29">
        <v>47449.21</v>
      </c>
      <c r="AW46" s="30">
        <v>-60.7</v>
      </c>
      <c r="AX46" s="29">
        <v>58773.56</v>
      </c>
      <c r="AY46" s="30">
        <v>-101.2</v>
      </c>
      <c r="AZ46" s="28">
        <v>1957884.4</v>
      </c>
      <c r="BA46" s="29">
        <v>-4660.2</v>
      </c>
      <c r="BB46" s="29">
        <v>94327.52</v>
      </c>
      <c r="BC46" s="30">
        <v>-17.55</v>
      </c>
      <c r="BD46" s="29">
        <v>35459.18</v>
      </c>
      <c r="BE46" s="30">
        <v>16.11</v>
      </c>
      <c r="BF46" s="29"/>
      <c r="BG46" s="29"/>
      <c r="BH46" s="29">
        <v>89223.2</v>
      </c>
      <c r="BI46" s="30">
        <v>310.51</v>
      </c>
      <c r="BJ46" s="29">
        <v>114065.35</v>
      </c>
      <c r="BK46" s="30">
        <v>-116.09</v>
      </c>
      <c r="BL46" s="29">
        <v>45961.32</v>
      </c>
      <c r="BM46" s="30">
        <v>9.9</v>
      </c>
      <c r="BN46" s="29">
        <v>44813.68</v>
      </c>
      <c r="BO46" s="30">
        <v>-39.18</v>
      </c>
      <c r="BP46" s="29">
        <v>68364.86</v>
      </c>
      <c r="BQ46" s="30">
        <v>-86.89</v>
      </c>
      <c r="BR46" s="29">
        <v>234057.19</v>
      </c>
      <c r="BS46" s="29">
        <v>-240.58</v>
      </c>
      <c r="BT46" s="29">
        <v>1859384.37</v>
      </c>
      <c r="BU46" s="29">
        <v>-4775.88</v>
      </c>
      <c r="BV46" s="29">
        <v>362982.96</v>
      </c>
      <c r="BW46" s="30">
        <v>537.6</v>
      </c>
      <c r="BX46" s="29">
        <v>71849.36</v>
      </c>
      <c r="BY46" s="30">
        <v>22.2</v>
      </c>
      <c r="BZ46" s="29">
        <v>239372.5</v>
      </c>
      <c r="CA46" s="29">
        <v>-147.71</v>
      </c>
      <c r="CB46" s="29">
        <v>11762.67</v>
      </c>
      <c r="CC46" s="30">
        <v>-9.1300000000000008</v>
      </c>
      <c r="CD46" s="29">
        <v>28901.13</v>
      </c>
      <c r="CE46" s="30">
        <v>12.52</v>
      </c>
      <c r="CF46" s="29">
        <v>23262.560000000001</v>
      </c>
      <c r="CG46" s="30">
        <v>-11.03</v>
      </c>
      <c r="CH46" s="29">
        <v>65815.08</v>
      </c>
      <c r="CI46" s="30">
        <v>-85.55</v>
      </c>
      <c r="CJ46" s="29">
        <v>365598.69</v>
      </c>
      <c r="CK46" s="29">
        <v>-47.33</v>
      </c>
      <c r="CL46" s="29">
        <v>221353.54</v>
      </c>
      <c r="CM46" s="30">
        <v>-404.5</v>
      </c>
      <c r="CN46" s="29">
        <v>112183.88</v>
      </c>
      <c r="CO46" s="30">
        <v>-128.21</v>
      </c>
      <c r="CP46" s="29">
        <v>94882.55</v>
      </c>
      <c r="CQ46" s="30">
        <v>-17.73</v>
      </c>
      <c r="CR46" s="29">
        <v>151910.22</v>
      </c>
      <c r="CS46" s="29">
        <v>-237.09</v>
      </c>
      <c r="CT46" s="29">
        <v>110876.21</v>
      </c>
      <c r="CU46" s="30">
        <v>339.54</v>
      </c>
      <c r="CV46" s="29">
        <v>1859384.37</v>
      </c>
      <c r="CW46" s="29">
        <v>-4775.88</v>
      </c>
      <c r="CX46" s="29">
        <v>203084.32</v>
      </c>
      <c r="CY46" s="29">
        <v>3.64</v>
      </c>
      <c r="CZ46" s="29">
        <v>15944.45</v>
      </c>
      <c r="DA46" s="30">
        <v>-37.94</v>
      </c>
      <c r="DB46" s="29">
        <v>35459.18</v>
      </c>
      <c r="DC46" s="30">
        <v>16.11</v>
      </c>
      <c r="DD46" s="29">
        <v>8427.3700000000008</v>
      </c>
      <c r="DE46" s="30">
        <v>-11.59</v>
      </c>
      <c r="DF46" s="29">
        <v>53874.07</v>
      </c>
      <c r="DG46" s="30">
        <v>43.8</v>
      </c>
      <c r="DH46" s="29">
        <v>21073.61</v>
      </c>
      <c r="DI46" s="30">
        <v>25.8</v>
      </c>
      <c r="DJ46" s="29">
        <v>549987.56999999995</v>
      </c>
      <c r="DK46" s="29">
        <v>-713.57</v>
      </c>
      <c r="DL46" s="29">
        <v>87970.19</v>
      </c>
      <c r="DM46" s="30">
        <v>-86.67</v>
      </c>
      <c r="DN46" s="29">
        <v>1859384.37</v>
      </c>
      <c r="DO46" s="29">
        <v>-4775.88</v>
      </c>
      <c r="DP46" s="29">
        <v>77987.05</v>
      </c>
      <c r="DQ46" s="29">
        <v>-91.06</v>
      </c>
      <c r="DR46" s="29">
        <v>40075.93</v>
      </c>
      <c r="DS46" s="30">
        <v>-62.25</v>
      </c>
      <c r="DT46" s="29">
        <v>118637.89</v>
      </c>
      <c r="DU46" s="29">
        <v>-208.08</v>
      </c>
      <c r="DV46" s="29">
        <v>32988.370000000003</v>
      </c>
      <c r="DW46" s="30">
        <v>-29.29</v>
      </c>
      <c r="DX46" s="29">
        <v>99878.86</v>
      </c>
      <c r="DY46" s="30">
        <v>60.99</v>
      </c>
      <c r="DZ46" s="29">
        <v>8497.7800000000007</v>
      </c>
      <c r="EA46" s="30">
        <v>2.15</v>
      </c>
      <c r="EB46" s="29">
        <v>12009.45</v>
      </c>
      <c r="EC46" s="30">
        <v>6.43</v>
      </c>
      <c r="ED46" s="29">
        <v>10157.950000000001</v>
      </c>
      <c r="EE46" s="30">
        <v>-18.690000000000001</v>
      </c>
      <c r="EF46" s="29">
        <v>237791.25</v>
      </c>
      <c r="EG46" s="30">
        <v>40.21</v>
      </c>
      <c r="EH46" s="29">
        <v>160915.57</v>
      </c>
      <c r="EI46" s="30">
        <v>14.45</v>
      </c>
      <c r="EJ46" s="29">
        <v>94145.06</v>
      </c>
      <c r="EK46" s="30">
        <v>-144.66</v>
      </c>
      <c r="EL46" s="29">
        <v>31391.47</v>
      </c>
      <c r="EM46" s="30">
        <v>13.41</v>
      </c>
      <c r="EN46" s="29">
        <v>40075.93</v>
      </c>
      <c r="EO46" s="30">
        <v>-62.25</v>
      </c>
      <c r="EP46" s="29">
        <v>175112.83</v>
      </c>
      <c r="EQ46" s="29">
        <v>524.20000000000005</v>
      </c>
      <c r="ER46" s="28">
        <v>13618.61</v>
      </c>
      <c r="ES46" s="29">
        <v>94.08</v>
      </c>
      <c r="ET46" s="29">
        <v>110903</v>
      </c>
      <c r="EU46" s="30">
        <v>-173.89</v>
      </c>
      <c r="EV46" s="29">
        <v>42421.07</v>
      </c>
      <c r="EW46" s="30">
        <v>-45.83</v>
      </c>
      <c r="EX46" s="29">
        <v>52461.48</v>
      </c>
      <c r="EY46" s="30">
        <v>28.1</v>
      </c>
    </row>
    <row r="47" spans="1:155">
      <c r="A47" s="27">
        <v>46118</v>
      </c>
      <c r="B47" s="29">
        <v>4352651.26</v>
      </c>
      <c r="C47" s="29">
        <v>-3972.46</v>
      </c>
      <c r="D47" s="29">
        <v>579662.86</v>
      </c>
      <c r="E47" s="29">
        <v>361.26</v>
      </c>
      <c r="F47" s="29">
        <v>1891166.64</v>
      </c>
      <c r="G47" s="29">
        <v>-2257.04</v>
      </c>
      <c r="H47" s="29">
        <v>293902.92</v>
      </c>
      <c r="I47" s="29">
        <v>-38.99</v>
      </c>
      <c r="J47" s="29">
        <v>38456.959999999999</v>
      </c>
      <c r="K47" s="30">
        <v>-52.46</v>
      </c>
      <c r="L47" s="29">
        <v>272544.98</v>
      </c>
      <c r="M47" s="30">
        <v>23.07</v>
      </c>
      <c r="N47" s="29">
        <v>221205.45</v>
      </c>
      <c r="O47" s="29">
        <v>-18.86</v>
      </c>
      <c r="P47" s="29">
        <v>191506.29</v>
      </c>
      <c r="Q47" s="30">
        <v>29.17</v>
      </c>
      <c r="R47" s="29">
        <v>118716.01</v>
      </c>
      <c r="S47" s="29">
        <v>-246.8</v>
      </c>
      <c r="T47" s="29">
        <v>8518.7199999999993</v>
      </c>
      <c r="U47" s="30">
        <v>-8.1199999999999992</v>
      </c>
      <c r="V47" s="29">
        <v>98855.11</v>
      </c>
      <c r="W47" s="29">
        <v>195.76</v>
      </c>
      <c r="X47" s="29">
        <v>1871908.24</v>
      </c>
      <c r="Y47" s="29">
        <v>-2785.44</v>
      </c>
      <c r="Z47" s="29">
        <v>42597.13</v>
      </c>
      <c r="AA47" s="30">
        <v>-38.049999999999997</v>
      </c>
      <c r="AB47" s="29">
        <v>197043.05</v>
      </c>
      <c r="AC47" s="30">
        <v>-264.64</v>
      </c>
      <c r="AD47" s="29">
        <v>18448.939999999999</v>
      </c>
      <c r="AE47" s="30">
        <v>-1.74</v>
      </c>
      <c r="AF47" s="29">
        <v>24155.77</v>
      </c>
      <c r="AG47" s="30">
        <v>21.1</v>
      </c>
      <c r="AH47" s="29">
        <v>181804.38</v>
      </c>
      <c r="AI47" s="29">
        <v>-514.24</v>
      </c>
      <c r="AJ47" s="29">
        <v>102463.77</v>
      </c>
      <c r="AK47" s="29">
        <v>-19.190000000000001</v>
      </c>
      <c r="AL47" s="29">
        <v>81691.12</v>
      </c>
      <c r="AM47" s="29">
        <v>39.26</v>
      </c>
      <c r="AN47" s="29">
        <v>157492.35</v>
      </c>
      <c r="AO47" s="29">
        <v>-68.260000000000005</v>
      </c>
      <c r="AP47" s="29">
        <v>113122.44</v>
      </c>
      <c r="AQ47" s="30">
        <v>-109.35</v>
      </c>
      <c r="AR47" s="29">
        <v>22405.77</v>
      </c>
      <c r="AS47" s="30">
        <v>-3.09</v>
      </c>
      <c r="AT47" s="29">
        <v>72856.97</v>
      </c>
      <c r="AU47" s="30">
        <v>-1.9</v>
      </c>
      <c r="AV47" s="29">
        <v>47225.48</v>
      </c>
      <c r="AW47" s="30">
        <v>-34.950000000000003</v>
      </c>
      <c r="AX47" s="29">
        <v>60093.47</v>
      </c>
      <c r="AY47" s="30">
        <v>-245.27</v>
      </c>
      <c r="AZ47" s="28">
        <v>2006609.01</v>
      </c>
      <c r="BA47" s="29">
        <v>-2701.03</v>
      </c>
      <c r="BB47" s="29">
        <v>95552.08</v>
      </c>
      <c r="BC47" s="30">
        <v>-16.32</v>
      </c>
      <c r="BD47" s="29">
        <v>35295.32</v>
      </c>
      <c r="BE47" s="30">
        <v>-2.0099999999999998</v>
      </c>
      <c r="BF47" s="29"/>
      <c r="BG47" s="29"/>
      <c r="BH47" s="29">
        <v>90203.45</v>
      </c>
      <c r="BI47" s="30">
        <v>187.71</v>
      </c>
      <c r="BJ47" s="28">
        <v>115342.04</v>
      </c>
      <c r="BK47" s="30">
        <v>-104.36</v>
      </c>
      <c r="BL47" s="29">
        <v>46497.89</v>
      </c>
      <c r="BM47" s="30">
        <v>-38.659999999999997</v>
      </c>
      <c r="BN47" s="29">
        <v>44744.42</v>
      </c>
      <c r="BO47" s="30">
        <v>-46.69</v>
      </c>
      <c r="BP47" s="29">
        <v>69707.789999999994</v>
      </c>
      <c r="BQ47" s="30">
        <v>-215.54</v>
      </c>
      <c r="BR47" s="29">
        <v>235198.28</v>
      </c>
      <c r="BS47" s="29">
        <v>-252.27</v>
      </c>
      <c r="BT47" s="29">
        <v>1905606.64</v>
      </c>
      <c r="BU47" s="29">
        <v>-2813.9</v>
      </c>
      <c r="BV47" s="29">
        <v>361292.83</v>
      </c>
      <c r="BW47" s="30">
        <v>441.31</v>
      </c>
      <c r="BX47" s="29">
        <v>71682.03</v>
      </c>
      <c r="BY47" s="30">
        <v>31.55</v>
      </c>
      <c r="BZ47" s="29">
        <v>239183.48</v>
      </c>
      <c r="CA47" s="29">
        <v>-29</v>
      </c>
      <c r="CB47" s="29">
        <v>11739.19</v>
      </c>
      <c r="CC47" s="30">
        <v>2.23</v>
      </c>
      <c r="CD47" s="29">
        <v>28825.39</v>
      </c>
      <c r="CE47" s="30">
        <v>26.14</v>
      </c>
      <c r="CF47" s="29">
        <v>23549.65</v>
      </c>
      <c r="CG47" s="30">
        <v>7.95</v>
      </c>
      <c r="CH47" s="29">
        <v>65699.34</v>
      </c>
      <c r="CI47" s="30">
        <v>-57.11</v>
      </c>
      <c r="CJ47" s="29">
        <v>359422.36</v>
      </c>
      <c r="CK47" s="29">
        <v>149.37</v>
      </c>
      <c r="CL47" s="29">
        <v>224539.19</v>
      </c>
      <c r="CM47" s="30">
        <v>-254.09</v>
      </c>
      <c r="CN47" s="29">
        <v>112729.89</v>
      </c>
      <c r="CO47" s="30">
        <v>-76.64</v>
      </c>
      <c r="CP47" s="29">
        <v>96098.15</v>
      </c>
      <c r="CQ47" s="30">
        <v>-16.11</v>
      </c>
      <c r="CR47" s="29">
        <v>151345.72</v>
      </c>
      <c r="CS47" s="29">
        <v>-236.92</v>
      </c>
      <c r="CT47" s="29">
        <v>111641.22</v>
      </c>
      <c r="CU47" s="30">
        <v>297.64</v>
      </c>
      <c r="CV47" s="29">
        <v>1905606.64</v>
      </c>
      <c r="CW47" s="29">
        <v>-2813.9</v>
      </c>
      <c r="CX47" s="29">
        <v>208146.2</v>
      </c>
      <c r="CY47" s="29">
        <v>41.52</v>
      </c>
      <c r="CZ47" s="29">
        <v>16019.88</v>
      </c>
      <c r="DA47" s="30">
        <v>-31.95</v>
      </c>
      <c r="DB47" s="29">
        <v>35295.32</v>
      </c>
      <c r="DC47" s="30">
        <v>-2.0099999999999998</v>
      </c>
      <c r="DD47" s="29">
        <v>8518.7199999999993</v>
      </c>
      <c r="DE47" s="30">
        <v>-8.1199999999999992</v>
      </c>
      <c r="DF47" s="29">
        <v>53818.83</v>
      </c>
      <c r="DG47" s="30">
        <v>61.44</v>
      </c>
      <c r="DH47" s="29">
        <v>21011.81</v>
      </c>
      <c r="DI47" s="30">
        <v>40.090000000000003</v>
      </c>
      <c r="DJ47" s="29">
        <v>551753.81999999995</v>
      </c>
      <c r="DK47" s="29">
        <v>-623.08000000000004</v>
      </c>
      <c r="DL47" s="29">
        <v>88727.39</v>
      </c>
      <c r="DM47" s="30">
        <v>-44.8</v>
      </c>
      <c r="DN47" s="29">
        <v>1905606.64</v>
      </c>
      <c r="DO47" s="29">
        <v>-2813.9</v>
      </c>
      <c r="DP47" s="29">
        <v>76330.649999999994</v>
      </c>
      <c r="DQ47" s="29">
        <v>51.68</v>
      </c>
      <c r="DR47" s="29">
        <v>40138.839999999997</v>
      </c>
      <c r="DS47" s="30">
        <v>-33.74</v>
      </c>
      <c r="DT47" s="29">
        <v>118716.01</v>
      </c>
      <c r="DU47" s="29">
        <v>-246.8</v>
      </c>
      <c r="DV47" s="29">
        <v>32336.84</v>
      </c>
      <c r="DW47" s="30">
        <v>9.91</v>
      </c>
      <c r="DX47" s="29">
        <v>98855.11</v>
      </c>
      <c r="DY47" s="30">
        <v>195.76</v>
      </c>
      <c r="DZ47" s="29">
        <v>8431.19</v>
      </c>
      <c r="EA47" s="30">
        <v>17.809999999999999</v>
      </c>
      <c r="EB47" s="29">
        <v>11907.67</v>
      </c>
      <c r="EC47" s="30">
        <v>9.27</v>
      </c>
      <c r="ED47" s="29">
        <v>9863.26</v>
      </c>
      <c r="EE47" s="30">
        <v>-8.3800000000000008</v>
      </c>
      <c r="EF47" s="29">
        <v>235898.11</v>
      </c>
      <c r="EG47" s="30">
        <v>75.63</v>
      </c>
      <c r="EH47" s="29">
        <v>162938.1</v>
      </c>
      <c r="EI47" s="30">
        <v>24.83</v>
      </c>
      <c r="EJ47" s="28">
        <v>93999.91</v>
      </c>
      <c r="EK47" s="30">
        <v>-107.77</v>
      </c>
      <c r="EL47" s="29">
        <v>31286.82</v>
      </c>
      <c r="EM47" s="30">
        <v>27.55</v>
      </c>
      <c r="EN47" s="29">
        <v>40138.839999999997</v>
      </c>
      <c r="EO47" s="30">
        <v>-33.74</v>
      </c>
      <c r="EP47" s="29">
        <v>172154.01</v>
      </c>
      <c r="EQ47" s="29">
        <v>422.33</v>
      </c>
      <c r="ER47" s="29">
        <v>13087.32</v>
      </c>
      <c r="ES47" s="29">
        <v>32.119999999999997</v>
      </c>
      <c r="ET47" s="29">
        <v>113122.44</v>
      </c>
      <c r="EU47" s="30">
        <v>-109.35</v>
      </c>
      <c r="EV47" s="29">
        <v>42597.13</v>
      </c>
      <c r="EW47" s="30">
        <v>-38.049999999999997</v>
      </c>
      <c r="EX47" s="29">
        <v>53501.02</v>
      </c>
      <c r="EY47" s="30">
        <v>21.94</v>
      </c>
    </row>
    <row r="48" spans="1:155">
      <c r="A48" s="27">
        <v>46119</v>
      </c>
      <c r="B48" s="29">
        <v>4388134.4400000004</v>
      </c>
      <c r="C48" s="29">
        <v>236.47</v>
      </c>
      <c r="D48" s="29">
        <v>573926.65</v>
      </c>
      <c r="E48" s="29">
        <v>422.26</v>
      </c>
      <c r="F48" s="29">
        <v>1909105.01</v>
      </c>
      <c r="G48" s="29">
        <v>-636.17999999999995</v>
      </c>
      <c r="H48" s="29">
        <v>294440.92</v>
      </c>
      <c r="I48" s="29">
        <v>330.11</v>
      </c>
      <c r="J48" s="29">
        <v>37566.519999999997</v>
      </c>
      <c r="K48" s="29">
        <v>31.56</v>
      </c>
      <c r="L48" s="29">
        <v>272646.38</v>
      </c>
      <c r="M48" s="30">
        <v>340.79</v>
      </c>
      <c r="N48" s="29">
        <v>221389.4</v>
      </c>
      <c r="O48" s="29">
        <v>66.290000000000006</v>
      </c>
      <c r="P48" s="29">
        <v>192207.15</v>
      </c>
      <c r="Q48" s="30">
        <v>115.33</v>
      </c>
      <c r="R48" s="29">
        <v>118518.97</v>
      </c>
      <c r="S48" s="29">
        <v>-128.1</v>
      </c>
      <c r="T48" s="29">
        <v>8428.0499999999993</v>
      </c>
      <c r="U48" s="30">
        <v>-9.9</v>
      </c>
      <c r="V48" s="29">
        <v>99456.3</v>
      </c>
      <c r="W48" s="29">
        <v>60.81</v>
      </c>
      <c r="X48" s="29">
        <v>1914030.24</v>
      </c>
      <c r="Y48" s="29">
        <v>-40.25</v>
      </c>
      <c r="Z48" s="29">
        <v>42438.16</v>
      </c>
      <c r="AA48" s="30">
        <v>-18.23</v>
      </c>
      <c r="AB48" s="29">
        <v>194674.19</v>
      </c>
      <c r="AC48" s="30">
        <v>-157.59</v>
      </c>
      <c r="AD48" s="29">
        <v>18389.62</v>
      </c>
      <c r="AE48" s="30">
        <v>2.29</v>
      </c>
      <c r="AF48" s="29">
        <v>24129.759999999998</v>
      </c>
      <c r="AG48" s="30">
        <v>47.69</v>
      </c>
      <c r="AH48" s="29">
        <v>180614.49</v>
      </c>
      <c r="AI48" s="29">
        <v>-400.58</v>
      </c>
      <c r="AJ48" s="29">
        <v>101645.54</v>
      </c>
      <c r="AK48" s="29">
        <v>25.17</v>
      </c>
      <c r="AL48" s="29">
        <v>81171.86</v>
      </c>
      <c r="AM48" s="29">
        <v>79.36</v>
      </c>
      <c r="AN48" s="29">
        <v>157991.99</v>
      </c>
      <c r="AO48" s="29">
        <v>-27.65</v>
      </c>
      <c r="AP48" s="29">
        <v>111514.05</v>
      </c>
      <c r="AQ48" s="30">
        <v>-81.75</v>
      </c>
      <c r="AR48" s="29">
        <v>22423.91</v>
      </c>
      <c r="AS48" s="30">
        <v>11.82</v>
      </c>
      <c r="AT48" s="29">
        <v>72865.61</v>
      </c>
      <c r="AU48" s="30">
        <v>15.49</v>
      </c>
      <c r="AV48" s="29">
        <v>46778.59</v>
      </c>
      <c r="AW48" s="30">
        <v>31.85</v>
      </c>
      <c r="AX48" s="29">
        <v>60579.6</v>
      </c>
      <c r="AY48" s="30">
        <v>-253.65</v>
      </c>
      <c r="AZ48" s="28">
        <v>2048208.66</v>
      </c>
      <c r="BA48" s="29">
        <v>311.95999999999998</v>
      </c>
      <c r="BB48" s="29">
        <v>94357.95</v>
      </c>
      <c r="BC48" s="30">
        <v>13.44</v>
      </c>
      <c r="BD48" s="29">
        <v>34910.26</v>
      </c>
      <c r="BE48" s="30">
        <v>4.2300000000000004</v>
      </c>
      <c r="BF48" s="29"/>
      <c r="BG48" s="29"/>
      <c r="BH48" s="29">
        <v>88029.43</v>
      </c>
      <c r="BI48" s="30">
        <v>209.95</v>
      </c>
      <c r="BJ48" s="28">
        <v>115439.09</v>
      </c>
      <c r="BK48" s="30">
        <v>60.91</v>
      </c>
      <c r="BL48" s="29">
        <v>46063.99</v>
      </c>
      <c r="BM48" s="30">
        <v>-79.13</v>
      </c>
      <c r="BN48" s="29">
        <v>44409.08</v>
      </c>
      <c r="BO48" s="30">
        <v>-22.85</v>
      </c>
      <c r="BP48" s="29">
        <v>70286.929999999993</v>
      </c>
      <c r="BQ48" s="30">
        <v>-232.86</v>
      </c>
      <c r="BR48" s="29">
        <v>232547.04</v>
      </c>
      <c r="BS48" s="29">
        <v>-171.22</v>
      </c>
      <c r="BT48" s="29">
        <v>1947657.66</v>
      </c>
      <c r="BU48" s="29">
        <v>-121.15</v>
      </c>
      <c r="BV48" s="29">
        <v>367670.81</v>
      </c>
      <c r="BW48" s="30">
        <v>700.12</v>
      </c>
      <c r="BX48" s="29">
        <v>71419.539999999994</v>
      </c>
      <c r="BY48" s="30">
        <v>67.260000000000005</v>
      </c>
      <c r="BZ48" s="29">
        <v>239163.85</v>
      </c>
      <c r="CA48" s="29">
        <v>51.71</v>
      </c>
      <c r="CB48" s="29">
        <v>11719.22</v>
      </c>
      <c r="CC48" s="30">
        <v>8.6</v>
      </c>
      <c r="CD48" s="29">
        <v>27977.38</v>
      </c>
      <c r="CE48" s="30">
        <v>16.760000000000002</v>
      </c>
      <c r="CF48" s="29">
        <v>23595.91</v>
      </c>
      <c r="CG48" s="30">
        <v>33.64</v>
      </c>
      <c r="CH48" s="29">
        <v>64950.63</v>
      </c>
      <c r="CI48" s="30">
        <v>19.670000000000002</v>
      </c>
      <c r="CJ48" s="29">
        <v>356899.82</v>
      </c>
      <c r="CK48" s="29">
        <v>396.35</v>
      </c>
      <c r="CL48" s="29">
        <v>221954.81</v>
      </c>
      <c r="CM48" s="30">
        <v>-175.62</v>
      </c>
      <c r="CN48" s="29">
        <v>111228.84</v>
      </c>
      <c r="CO48" s="30">
        <v>-69.47</v>
      </c>
      <c r="CP48" s="29">
        <v>94898.64</v>
      </c>
      <c r="CQ48" s="30">
        <v>6.49</v>
      </c>
      <c r="CR48" s="29">
        <v>150523.79999999999</v>
      </c>
      <c r="CS48" s="29">
        <v>-91.54</v>
      </c>
      <c r="CT48" s="29">
        <v>110585.44</v>
      </c>
      <c r="CU48" s="30">
        <v>294.13</v>
      </c>
      <c r="CV48" s="29">
        <v>1947657.66</v>
      </c>
      <c r="CW48" s="29">
        <v>-121.15</v>
      </c>
      <c r="CX48" s="29">
        <v>207927.44</v>
      </c>
      <c r="CY48" s="29">
        <v>192.96</v>
      </c>
      <c r="CZ48" s="29">
        <v>16130.85</v>
      </c>
      <c r="DA48" s="30">
        <v>-13.91</v>
      </c>
      <c r="DB48" s="29">
        <v>34910.26</v>
      </c>
      <c r="DC48" s="30">
        <v>4.2300000000000004</v>
      </c>
      <c r="DD48" s="29">
        <v>8428.0499999999993</v>
      </c>
      <c r="DE48" s="30">
        <v>-9.9</v>
      </c>
      <c r="DF48" s="29">
        <v>53624.98</v>
      </c>
      <c r="DG48" s="30">
        <v>82.49</v>
      </c>
      <c r="DH48" s="29">
        <v>20215.09</v>
      </c>
      <c r="DI48" s="30">
        <v>31.35</v>
      </c>
      <c r="DJ48" s="29">
        <v>549157.43000000005</v>
      </c>
      <c r="DK48" s="29">
        <v>-236.27</v>
      </c>
      <c r="DL48" s="29">
        <v>87320.38</v>
      </c>
      <c r="DM48" s="30">
        <v>-49.06</v>
      </c>
      <c r="DN48" s="29">
        <v>1947657.66</v>
      </c>
      <c r="DO48" s="29">
        <v>-121.15</v>
      </c>
      <c r="DP48" s="29">
        <v>76062.48</v>
      </c>
      <c r="DQ48" s="29">
        <v>117.81</v>
      </c>
      <c r="DR48" s="29">
        <v>39194.26</v>
      </c>
      <c r="DS48" s="30">
        <v>37</v>
      </c>
      <c r="DT48" s="29">
        <v>118518.97</v>
      </c>
      <c r="DU48" s="29">
        <v>-128.1</v>
      </c>
      <c r="DV48" s="29">
        <v>31719.82</v>
      </c>
      <c r="DW48" s="30">
        <v>35.97</v>
      </c>
      <c r="DX48" s="29">
        <v>99456.3</v>
      </c>
      <c r="DY48" s="30">
        <v>60.81</v>
      </c>
      <c r="DZ48" s="29">
        <v>8281.2999999999993</v>
      </c>
      <c r="EA48" s="30">
        <v>13.87</v>
      </c>
      <c r="EB48" s="29">
        <v>11743.2</v>
      </c>
      <c r="EC48" s="30">
        <v>5.88</v>
      </c>
      <c r="ED48" s="29">
        <v>9700.14</v>
      </c>
      <c r="EE48" s="30">
        <v>-12.55</v>
      </c>
      <c r="EF48" s="29">
        <v>234108.96</v>
      </c>
      <c r="EG48" s="30">
        <v>221.13</v>
      </c>
      <c r="EH48" s="28">
        <v>164564.45000000001</v>
      </c>
      <c r="EI48" s="30">
        <v>19.079999999999998</v>
      </c>
      <c r="EJ48" s="29">
        <v>92418.18</v>
      </c>
      <c r="EK48" s="30">
        <v>42.75</v>
      </c>
      <c r="EL48" s="29">
        <v>30431.31</v>
      </c>
      <c r="EM48" s="30">
        <v>17.079999999999998</v>
      </c>
      <c r="EN48" s="29">
        <v>39194.26</v>
      </c>
      <c r="EO48" s="30">
        <v>37</v>
      </c>
      <c r="EP48" s="29">
        <v>177621.55</v>
      </c>
      <c r="EQ48" s="29">
        <v>670.08</v>
      </c>
      <c r="ER48" s="29">
        <v>12694.48</v>
      </c>
      <c r="ES48" s="29">
        <v>-6.32</v>
      </c>
      <c r="ET48" s="29">
        <v>111514.05</v>
      </c>
      <c r="EU48" s="30">
        <v>-81.75</v>
      </c>
      <c r="EV48" s="29">
        <v>42438.16</v>
      </c>
      <c r="EW48" s="30">
        <v>-18.23</v>
      </c>
      <c r="EX48" s="29">
        <v>52460.480000000003</v>
      </c>
      <c r="EY48" s="30">
        <v>24.72</v>
      </c>
    </row>
    <row r="49" spans="1:155">
      <c r="A49" s="27">
        <v>46120</v>
      </c>
      <c r="B49" s="29">
        <v>4689521.4000000004</v>
      </c>
      <c r="C49" s="29">
        <v>2786.4</v>
      </c>
      <c r="D49" s="29">
        <v>603100.29</v>
      </c>
      <c r="E49" s="29">
        <v>223.45</v>
      </c>
      <c r="F49" s="29">
        <v>2041061.47</v>
      </c>
      <c r="G49" s="29">
        <v>-450.79</v>
      </c>
      <c r="H49" s="29">
        <v>300972.31</v>
      </c>
      <c r="I49" s="29">
        <v>283.27</v>
      </c>
      <c r="J49" s="29">
        <v>39090.22</v>
      </c>
      <c r="K49" s="28">
        <v>23.5</v>
      </c>
      <c r="L49" s="29">
        <v>278605.06</v>
      </c>
      <c r="M49" s="30">
        <v>324.26</v>
      </c>
      <c r="N49" s="29">
        <v>235763.4</v>
      </c>
      <c r="O49" s="29">
        <v>95.35</v>
      </c>
      <c r="P49" s="29">
        <v>198309.09</v>
      </c>
      <c r="Q49" s="30">
        <v>35.58</v>
      </c>
      <c r="R49" s="29">
        <v>123826.12</v>
      </c>
      <c r="S49" s="29">
        <v>-121.92</v>
      </c>
      <c r="T49" s="29">
        <v>8414.92</v>
      </c>
      <c r="U49" s="30">
        <v>-6.64</v>
      </c>
      <c r="V49" s="29">
        <v>107914.32</v>
      </c>
      <c r="W49" s="29">
        <v>130.22999999999999</v>
      </c>
      <c r="X49" s="29">
        <v>2089291.42</v>
      </c>
      <c r="Y49" s="29">
        <v>2120.9299999999998</v>
      </c>
      <c r="Z49" s="29">
        <v>44107.360000000001</v>
      </c>
      <c r="AA49" s="30">
        <v>20.54</v>
      </c>
      <c r="AB49" s="29">
        <v>205031.34</v>
      </c>
      <c r="AC49" s="30">
        <v>-56.04</v>
      </c>
      <c r="AD49" s="29">
        <v>19692.009999999998</v>
      </c>
      <c r="AE49" s="30">
        <v>18.21</v>
      </c>
      <c r="AF49" s="29">
        <v>24454.07</v>
      </c>
      <c r="AG49" s="30">
        <v>16.100000000000001</v>
      </c>
      <c r="AH49" s="29">
        <v>188542.27</v>
      </c>
      <c r="AI49" s="29">
        <v>-265.91000000000003</v>
      </c>
      <c r="AJ49" s="29">
        <v>104244.63</v>
      </c>
      <c r="AK49" s="29">
        <v>-70.61</v>
      </c>
      <c r="AL49" s="29">
        <v>85677.54</v>
      </c>
      <c r="AM49" s="29">
        <v>126.7</v>
      </c>
      <c r="AN49" s="29">
        <v>168536.51</v>
      </c>
      <c r="AO49" s="29">
        <v>-20.09</v>
      </c>
      <c r="AP49" s="29">
        <v>120388.71</v>
      </c>
      <c r="AQ49" s="30">
        <v>53.16</v>
      </c>
      <c r="AR49" s="29">
        <v>23553.27</v>
      </c>
      <c r="AS49" s="30">
        <v>39.5</v>
      </c>
      <c r="AT49" s="29">
        <v>76361.42</v>
      </c>
      <c r="AU49" s="30">
        <v>71.069999999999993</v>
      </c>
      <c r="AV49" s="29">
        <v>47240.51</v>
      </c>
      <c r="AW49" s="30">
        <v>28.55</v>
      </c>
      <c r="AX49" s="29">
        <v>70238.66</v>
      </c>
      <c r="AY49" s="30">
        <v>-183.11</v>
      </c>
      <c r="AZ49" s="28">
        <v>2232670.62</v>
      </c>
      <c r="BA49" s="29">
        <v>2519.19</v>
      </c>
      <c r="BB49" s="29">
        <v>99809.87</v>
      </c>
      <c r="BC49" s="30">
        <v>56.48</v>
      </c>
      <c r="BD49" s="29">
        <v>38172.43</v>
      </c>
      <c r="BE49" s="30">
        <v>29.88</v>
      </c>
      <c r="BF49" s="29"/>
      <c r="BG49" s="29"/>
      <c r="BH49" s="29">
        <v>90888.2</v>
      </c>
      <c r="BI49" s="30">
        <v>202.89</v>
      </c>
      <c r="BJ49" s="29">
        <v>120674.15</v>
      </c>
      <c r="BK49" s="30">
        <v>94.88</v>
      </c>
      <c r="BL49" s="29">
        <v>48628.42</v>
      </c>
      <c r="BM49" s="30">
        <v>-572.97</v>
      </c>
      <c r="BN49" s="29">
        <v>46619.519999999997</v>
      </c>
      <c r="BO49" s="30">
        <v>9.18</v>
      </c>
      <c r="BP49" s="29">
        <v>80513.02</v>
      </c>
      <c r="BQ49" s="30">
        <v>-176.54</v>
      </c>
      <c r="BR49" s="29">
        <v>250430.56</v>
      </c>
      <c r="BS49" s="29">
        <v>4.71</v>
      </c>
      <c r="BT49" s="29">
        <v>2125439.75</v>
      </c>
      <c r="BU49" s="29">
        <v>2058.67</v>
      </c>
      <c r="BV49" s="29">
        <v>385986.29</v>
      </c>
      <c r="BW49" s="30">
        <v>849.71</v>
      </c>
      <c r="BX49" s="29">
        <v>74163.759999999995</v>
      </c>
      <c r="BY49" s="30">
        <v>45.49</v>
      </c>
      <c r="BZ49" s="29">
        <v>254214.05</v>
      </c>
      <c r="CA49" s="29">
        <v>106.61</v>
      </c>
      <c r="CB49" s="29">
        <v>12030.48</v>
      </c>
      <c r="CC49" s="30">
        <v>10.67</v>
      </c>
      <c r="CD49" s="29">
        <v>28656.97</v>
      </c>
      <c r="CE49" s="30">
        <v>1.71</v>
      </c>
      <c r="CF49" s="29">
        <v>24194.34</v>
      </c>
      <c r="CG49" s="30">
        <v>63.82</v>
      </c>
      <c r="CH49" s="29">
        <v>65850.929999999993</v>
      </c>
      <c r="CI49" s="30">
        <v>27.65</v>
      </c>
      <c r="CJ49" s="29">
        <v>366487.24</v>
      </c>
      <c r="CK49" s="29">
        <v>155.5</v>
      </c>
      <c r="CL49" s="29">
        <v>232954.95</v>
      </c>
      <c r="CM49" s="30">
        <v>-54.04</v>
      </c>
      <c r="CN49" s="28">
        <v>121845.36</v>
      </c>
      <c r="CO49" s="30">
        <v>1.47</v>
      </c>
      <c r="CP49" s="28">
        <v>100379.67</v>
      </c>
      <c r="CQ49" s="30">
        <v>49.78</v>
      </c>
      <c r="CR49" s="29">
        <v>156431.9</v>
      </c>
      <c r="CS49" s="29">
        <v>-142.13</v>
      </c>
      <c r="CT49" s="29">
        <v>120175.23</v>
      </c>
      <c r="CU49" s="30">
        <v>320.39</v>
      </c>
      <c r="CV49" s="29">
        <v>2125439.75</v>
      </c>
      <c r="CW49" s="29">
        <v>2058.67</v>
      </c>
      <c r="CX49" s="29">
        <v>212122.83</v>
      </c>
      <c r="CY49" s="29">
        <v>111.87</v>
      </c>
      <c r="CZ49" s="29">
        <v>17128.18</v>
      </c>
      <c r="DA49" s="30">
        <v>14.94</v>
      </c>
      <c r="DB49" s="29">
        <v>38172.43</v>
      </c>
      <c r="DC49" s="30">
        <v>29.88</v>
      </c>
      <c r="DD49" s="28">
        <v>8414.92</v>
      </c>
      <c r="DE49" s="30">
        <v>-6.64</v>
      </c>
      <c r="DF49" s="29">
        <v>55736.3</v>
      </c>
      <c r="DG49" s="30">
        <v>56.52</v>
      </c>
      <c r="DH49" s="29">
        <v>20804.53</v>
      </c>
      <c r="DI49" s="30">
        <v>14.23</v>
      </c>
      <c r="DJ49" s="29">
        <v>572955.84</v>
      </c>
      <c r="DK49" s="29">
        <v>-28.47</v>
      </c>
      <c r="DL49" s="29">
        <v>96468.76</v>
      </c>
      <c r="DM49" s="30">
        <v>14.18</v>
      </c>
      <c r="DN49" s="29">
        <v>2125439.75</v>
      </c>
      <c r="DO49" s="29">
        <v>2058.67</v>
      </c>
      <c r="DP49" s="29">
        <v>79130.33</v>
      </c>
      <c r="DQ49" s="29">
        <v>12.14</v>
      </c>
      <c r="DR49" s="29">
        <v>40738.35</v>
      </c>
      <c r="DS49" s="30">
        <v>29.15</v>
      </c>
      <c r="DT49" s="29">
        <v>123826.12</v>
      </c>
      <c r="DU49" s="29">
        <v>-121.92</v>
      </c>
      <c r="DV49" s="29">
        <v>32326.06</v>
      </c>
      <c r="DW49" s="30">
        <v>-20.62</v>
      </c>
      <c r="DX49" s="29">
        <v>107914.32</v>
      </c>
      <c r="DY49" s="30">
        <v>130.22999999999999</v>
      </c>
      <c r="DZ49" s="29">
        <v>8546.4500000000007</v>
      </c>
      <c r="EA49" s="30">
        <v>16.14</v>
      </c>
      <c r="EB49" s="29">
        <v>12132.21</v>
      </c>
      <c r="EC49" s="30">
        <v>12.04</v>
      </c>
      <c r="ED49" s="29">
        <v>10166.36</v>
      </c>
      <c r="EE49" s="30">
        <v>-2.83</v>
      </c>
      <c r="EF49" s="29">
        <v>238990.21</v>
      </c>
      <c r="EG49" s="30">
        <v>134.01</v>
      </c>
      <c r="EH49" s="29">
        <v>185229.62</v>
      </c>
      <c r="EI49" s="30">
        <v>173.8</v>
      </c>
      <c r="EJ49" s="29">
        <v>94399.18</v>
      </c>
      <c r="EK49" s="30">
        <v>56.6</v>
      </c>
      <c r="EL49" s="29">
        <v>31117.55</v>
      </c>
      <c r="EM49" s="30">
        <v>-0.94</v>
      </c>
      <c r="EN49" s="29">
        <v>40738.35</v>
      </c>
      <c r="EO49" s="30">
        <v>29.15</v>
      </c>
      <c r="EP49" s="29">
        <v>175953.58</v>
      </c>
      <c r="EQ49" s="29">
        <v>672.47</v>
      </c>
      <c r="ER49" s="29">
        <v>13895.21</v>
      </c>
      <c r="ES49" s="29">
        <v>15.76</v>
      </c>
      <c r="ET49" s="29">
        <v>120388.71</v>
      </c>
      <c r="EU49" s="30">
        <v>53.16</v>
      </c>
      <c r="EV49" s="29">
        <v>44107.360000000001</v>
      </c>
      <c r="EW49" s="30">
        <v>20.54</v>
      </c>
      <c r="EX49" s="29">
        <v>56272.31</v>
      </c>
      <c r="EY49" s="30">
        <v>29.24</v>
      </c>
    </row>
    <row r="50" spans="1:155">
      <c r="A50" s="27">
        <v>46121</v>
      </c>
      <c r="B50" s="29">
        <v>4614254.1399999997</v>
      </c>
      <c r="C50" s="29">
        <v>4770.8500000000004</v>
      </c>
      <c r="D50" s="29">
        <v>595696.52</v>
      </c>
      <c r="E50" s="29">
        <v>-115.2</v>
      </c>
      <c r="F50" s="29">
        <v>1990923.53</v>
      </c>
      <c r="G50" s="29">
        <v>2154.77</v>
      </c>
      <c r="H50" s="29">
        <v>305982.98</v>
      </c>
      <c r="I50" s="29">
        <v>346.76</v>
      </c>
      <c r="J50" s="29">
        <v>40661.32</v>
      </c>
      <c r="K50" s="30">
        <v>114.25</v>
      </c>
      <c r="L50" s="29">
        <v>283654.13</v>
      </c>
      <c r="M50" s="30">
        <v>384.5</v>
      </c>
      <c r="N50" s="29">
        <v>228115.87</v>
      </c>
      <c r="O50" s="29">
        <v>59.86</v>
      </c>
      <c r="P50" s="29">
        <v>196625.86</v>
      </c>
      <c r="Q50" s="30">
        <v>38.36</v>
      </c>
      <c r="R50" s="29">
        <v>122522.44</v>
      </c>
      <c r="S50" s="29">
        <v>-78.61</v>
      </c>
      <c r="T50" s="29">
        <v>8381.09</v>
      </c>
      <c r="U50" s="30">
        <v>15.48</v>
      </c>
      <c r="V50" s="29">
        <v>105810.81</v>
      </c>
      <c r="W50" s="29">
        <v>8.0399999999999991</v>
      </c>
      <c r="X50" s="29">
        <v>2025049.66</v>
      </c>
      <c r="Y50" s="29">
        <v>3651.88</v>
      </c>
      <c r="Z50" s="29">
        <v>43591.14</v>
      </c>
      <c r="AA50" s="30">
        <v>43.56</v>
      </c>
      <c r="AB50" s="29">
        <v>203978.85</v>
      </c>
      <c r="AC50" s="30">
        <v>-84.28</v>
      </c>
      <c r="AD50" s="29">
        <v>19183.32</v>
      </c>
      <c r="AE50" s="30">
        <v>27.76</v>
      </c>
      <c r="AF50" s="29">
        <v>24702.46</v>
      </c>
      <c r="AG50" s="30">
        <v>22.85</v>
      </c>
      <c r="AH50" s="29">
        <v>186066.58</v>
      </c>
      <c r="AI50" s="29">
        <v>-222.25</v>
      </c>
      <c r="AJ50" s="29">
        <v>103991.24</v>
      </c>
      <c r="AK50" s="29">
        <v>-12.6</v>
      </c>
      <c r="AL50" s="29">
        <v>85036.5</v>
      </c>
      <c r="AM50" s="29">
        <v>140.28</v>
      </c>
      <c r="AN50" s="29">
        <v>161346.49</v>
      </c>
      <c r="AO50" s="29">
        <v>-60.43</v>
      </c>
      <c r="AP50" s="29">
        <v>118964.78</v>
      </c>
      <c r="AQ50" s="30">
        <v>100.95</v>
      </c>
      <c r="AR50" s="29">
        <v>23416.74</v>
      </c>
      <c r="AS50" s="30">
        <v>50.58</v>
      </c>
      <c r="AT50" s="29">
        <v>76378.98</v>
      </c>
      <c r="AU50" s="30">
        <v>72.81</v>
      </c>
      <c r="AV50" s="29">
        <v>47322.23</v>
      </c>
      <c r="AW50" s="30">
        <v>22.89</v>
      </c>
      <c r="AX50" s="29">
        <v>69736.710000000006</v>
      </c>
      <c r="AY50" s="30">
        <v>-151.4</v>
      </c>
      <c r="AZ50" s="28">
        <v>2167791.11</v>
      </c>
      <c r="BA50" s="29">
        <v>4007.24</v>
      </c>
      <c r="BB50" s="29">
        <v>97534.42</v>
      </c>
      <c r="BC50" s="30">
        <v>32.35</v>
      </c>
      <c r="BD50" s="29">
        <v>37686.42</v>
      </c>
      <c r="BE50" s="30">
        <v>16.77</v>
      </c>
      <c r="BF50" s="29"/>
      <c r="BG50" s="29"/>
      <c r="BH50" s="29">
        <v>92171.12</v>
      </c>
      <c r="BI50" s="30">
        <v>156.01</v>
      </c>
      <c r="BJ50" s="29">
        <v>121382.82</v>
      </c>
      <c r="BK50" s="30">
        <v>141.76</v>
      </c>
      <c r="BL50" s="29">
        <v>47456.77</v>
      </c>
      <c r="BM50" s="30">
        <v>-574.13</v>
      </c>
      <c r="BN50" s="29">
        <v>47407.199999999997</v>
      </c>
      <c r="BO50" s="30">
        <v>29.8</v>
      </c>
      <c r="BP50" s="29">
        <v>79886.350000000006</v>
      </c>
      <c r="BQ50" s="30">
        <v>-139.03</v>
      </c>
      <c r="BR50" s="29">
        <v>247671.73</v>
      </c>
      <c r="BS50" s="29">
        <v>139.57</v>
      </c>
      <c r="BT50" s="29">
        <v>2060248.53</v>
      </c>
      <c r="BU50" s="29">
        <v>3663.77</v>
      </c>
      <c r="BV50" s="29">
        <v>384164.27</v>
      </c>
      <c r="BW50" s="30">
        <v>514.70000000000005</v>
      </c>
      <c r="BX50" s="29">
        <v>73291.78</v>
      </c>
      <c r="BY50" s="30">
        <v>69.8</v>
      </c>
      <c r="BZ50" s="29">
        <v>246382.98</v>
      </c>
      <c r="CA50" s="29">
        <v>79.849999999999994</v>
      </c>
      <c r="CB50" s="29">
        <v>12084.68</v>
      </c>
      <c r="CC50" s="30">
        <v>5.25</v>
      </c>
      <c r="CD50" s="29">
        <v>28276.14</v>
      </c>
      <c r="CE50" s="30">
        <v>1.49</v>
      </c>
      <c r="CF50" s="29">
        <v>24946.6</v>
      </c>
      <c r="CG50" s="30">
        <v>61.78</v>
      </c>
      <c r="CH50" s="29">
        <v>66468.56</v>
      </c>
      <c r="CI50" s="30">
        <v>27.92</v>
      </c>
      <c r="CJ50" s="29">
        <v>364491.24</v>
      </c>
      <c r="CK50" s="29">
        <v>25.41</v>
      </c>
      <c r="CL50" s="29">
        <v>231776.47</v>
      </c>
      <c r="CM50" s="30">
        <v>-74.31</v>
      </c>
      <c r="CN50" s="29">
        <v>120339.94</v>
      </c>
      <c r="CO50" s="30">
        <v>74.64</v>
      </c>
      <c r="CP50" s="29">
        <v>98093.39</v>
      </c>
      <c r="CQ50" s="30">
        <v>25.87</v>
      </c>
      <c r="CR50" s="29">
        <v>155494.19</v>
      </c>
      <c r="CS50" s="29">
        <v>-76.02</v>
      </c>
      <c r="CT50" s="29">
        <v>119132.13</v>
      </c>
      <c r="CU50" s="30">
        <v>132.62</v>
      </c>
      <c r="CV50" s="29">
        <v>2060248.53</v>
      </c>
      <c r="CW50" s="29">
        <v>3663.77</v>
      </c>
      <c r="CX50" s="29">
        <v>215660.23</v>
      </c>
      <c r="CY50" s="29">
        <v>135.01</v>
      </c>
      <c r="CZ50" s="29">
        <v>16958.14</v>
      </c>
      <c r="DA50" s="30">
        <v>4.96</v>
      </c>
      <c r="DB50" s="29">
        <v>37686.42</v>
      </c>
      <c r="DC50" s="30">
        <v>16.77</v>
      </c>
      <c r="DD50" s="29">
        <v>8381.09</v>
      </c>
      <c r="DE50" s="30">
        <v>15.48</v>
      </c>
      <c r="DF50" s="29">
        <v>55149.73</v>
      </c>
      <c r="DG50" s="30">
        <v>76.7</v>
      </c>
      <c r="DH50" s="29">
        <v>20411.41</v>
      </c>
      <c r="DI50" s="30">
        <v>12.47</v>
      </c>
      <c r="DJ50" s="29">
        <v>570279.55000000005</v>
      </c>
      <c r="DK50" s="29">
        <v>92.78</v>
      </c>
      <c r="DL50" s="29">
        <v>95249.85</v>
      </c>
      <c r="DM50" s="30">
        <v>87.86</v>
      </c>
      <c r="DN50" s="29">
        <v>2060248.53</v>
      </c>
      <c r="DO50" s="29">
        <v>3663.77</v>
      </c>
      <c r="DP50" s="29">
        <v>78287.839999999997</v>
      </c>
      <c r="DQ50" s="30">
        <v>75.709999999999994</v>
      </c>
      <c r="DR50" s="29">
        <v>42156.31</v>
      </c>
      <c r="DS50" s="30">
        <v>117.57</v>
      </c>
      <c r="DT50" s="29">
        <v>122522.44</v>
      </c>
      <c r="DU50" s="29">
        <v>-78.61</v>
      </c>
      <c r="DV50" s="29">
        <v>32693.9</v>
      </c>
      <c r="DW50" s="30">
        <v>2.4</v>
      </c>
      <c r="DX50" s="29">
        <v>105810.81</v>
      </c>
      <c r="DY50" s="30">
        <v>8.0399999999999991</v>
      </c>
      <c r="DZ50" s="29">
        <v>8383.94</v>
      </c>
      <c r="EA50" s="30">
        <v>11.92</v>
      </c>
      <c r="EB50" s="29">
        <v>11995.14</v>
      </c>
      <c r="EC50" s="30">
        <v>16.98</v>
      </c>
      <c r="ED50" s="29">
        <v>9936.81</v>
      </c>
      <c r="EE50" s="30">
        <v>13.55</v>
      </c>
      <c r="EF50" s="29">
        <v>238166.8</v>
      </c>
      <c r="EG50" s="30">
        <v>-50.91</v>
      </c>
      <c r="EH50" s="29">
        <v>182457.56</v>
      </c>
      <c r="EI50" s="30">
        <v>88.67</v>
      </c>
      <c r="EJ50" s="29">
        <v>96646.84</v>
      </c>
      <c r="EK50" s="30">
        <v>131.69</v>
      </c>
      <c r="EL50" s="29">
        <v>30728.81</v>
      </c>
      <c r="EM50" s="30">
        <v>0.37</v>
      </c>
      <c r="EN50" s="29">
        <v>42156.31</v>
      </c>
      <c r="EO50" s="30">
        <v>117.57</v>
      </c>
      <c r="EP50" s="29">
        <v>176675.29</v>
      </c>
      <c r="EQ50" s="29">
        <v>401.66</v>
      </c>
      <c r="ER50" s="29">
        <v>13233.06</v>
      </c>
      <c r="ES50" s="29">
        <v>-84.75</v>
      </c>
      <c r="ET50" s="29">
        <v>118964.78</v>
      </c>
      <c r="EU50" s="30">
        <v>100.95</v>
      </c>
      <c r="EV50" s="29">
        <v>43591.14</v>
      </c>
      <c r="EW50" s="30">
        <v>43.56</v>
      </c>
      <c r="EX50" s="29">
        <v>54502.25</v>
      </c>
      <c r="EY50" s="30">
        <v>-17.690000000000001</v>
      </c>
    </row>
    <row r="51" spans="1:155">
      <c r="A51" s="27">
        <v>46122</v>
      </c>
      <c r="B51" s="29">
        <v>4678034.47</v>
      </c>
      <c r="C51" s="29">
        <v>5031.45</v>
      </c>
      <c r="D51" s="29">
        <v>604984.19999999995</v>
      </c>
      <c r="E51" s="29">
        <v>79.44</v>
      </c>
      <c r="F51" s="29">
        <v>2013547.95</v>
      </c>
      <c r="G51" s="29">
        <v>1920.05</v>
      </c>
      <c r="H51" s="29">
        <v>303898.49</v>
      </c>
      <c r="I51" s="29">
        <v>437.95</v>
      </c>
      <c r="J51" s="29">
        <v>41866.31</v>
      </c>
      <c r="K51" s="30">
        <v>166.16</v>
      </c>
      <c r="L51" s="29">
        <v>280340.83</v>
      </c>
      <c r="M51" s="30">
        <v>440.34</v>
      </c>
      <c r="N51" s="29">
        <v>227925.04</v>
      </c>
      <c r="O51" s="29">
        <v>-191.35</v>
      </c>
      <c r="P51" s="29">
        <v>196458.66</v>
      </c>
      <c r="Q51" s="30">
        <v>32.299999999999997</v>
      </c>
      <c r="R51" s="29">
        <v>123463.36</v>
      </c>
      <c r="S51" s="29">
        <v>-73.739999999999995</v>
      </c>
      <c r="T51" s="29">
        <v>8448.1</v>
      </c>
      <c r="U51" s="30">
        <v>12.78</v>
      </c>
      <c r="V51" s="29">
        <v>107949.74</v>
      </c>
      <c r="W51" s="29">
        <v>-61.26</v>
      </c>
      <c r="X51" s="29">
        <v>2058545.67</v>
      </c>
      <c r="Y51" s="29">
        <v>3803.37</v>
      </c>
      <c r="Z51" s="29">
        <v>44294.82</v>
      </c>
      <c r="AA51" s="30">
        <v>58.89</v>
      </c>
      <c r="AB51" s="29">
        <v>209020.82</v>
      </c>
      <c r="AC51" s="30">
        <v>-10.55</v>
      </c>
      <c r="AD51" s="29">
        <v>19818.099999999999</v>
      </c>
      <c r="AE51" s="30">
        <v>43.28</v>
      </c>
      <c r="AF51" s="29">
        <v>25859.31</v>
      </c>
      <c r="AG51" s="30">
        <v>67.92</v>
      </c>
      <c r="AH51" s="29">
        <v>187266.35</v>
      </c>
      <c r="AI51" s="29">
        <v>-144.59</v>
      </c>
      <c r="AJ51" s="29">
        <v>104559.88</v>
      </c>
      <c r="AK51" s="29">
        <v>-58.92</v>
      </c>
      <c r="AL51" s="29">
        <v>85774.26</v>
      </c>
      <c r="AM51" s="29">
        <v>205.03</v>
      </c>
      <c r="AN51" s="29">
        <v>160836.64000000001</v>
      </c>
      <c r="AO51" s="29">
        <v>-310.12</v>
      </c>
      <c r="AP51" s="29">
        <v>121747.73</v>
      </c>
      <c r="AQ51" s="30">
        <v>223.75</v>
      </c>
      <c r="AR51" s="29">
        <v>23868.2</v>
      </c>
      <c r="AS51" s="30">
        <v>79.95</v>
      </c>
      <c r="AT51" s="29">
        <v>77356.72</v>
      </c>
      <c r="AU51" s="30">
        <v>109.45</v>
      </c>
      <c r="AV51" s="29">
        <v>48527.78</v>
      </c>
      <c r="AW51" s="30">
        <v>46.01</v>
      </c>
      <c r="AX51" s="29">
        <v>69876.97</v>
      </c>
      <c r="AY51" s="30">
        <v>-302.64999999999998</v>
      </c>
      <c r="AZ51" s="28">
        <v>2206379.4500000002</v>
      </c>
      <c r="BA51" s="29">
        <v>4122.25</v>
      </c>
      <c r="BB51" s="29">
        <v>99162.91</v>
      </c>
      <c r="BC51" s="30">
        <v>44.03</v>
      </c>
      <c r="BD51" s="29">
        <v>37558.68</v>
      </c>
      <c r="BE51" s="30">
        <v>-15.89</v>
      </c>
      <c r="BF51" s="29"/>
      <c r="BG51" s="29"/>
      <c r="BH51" s="29">
        <v>93687.95</v>
      </c>
      <c r="BI51" s="30">
        <v>-17.88</v>
      </c>
      <c r="BJ51" s="29">
        <v>121081.62</v>
      </c>
      <c r="BK51" s="30">
        <v>128.08000000000001</v>
      </c>
      <c r="BL51" s="29">
        <v>48741.23</v>
      </c>
      <c r="BM51" s="30">
        <v>-551.41999999999996</v>
      </c>
      <c r="BN51" s="29">
        <v>46999.06</v>
      </c>
      <c r="BO51" s="30">
        <v>21.35</v>
      </c>
      <c r="BP51" s="29">
        <v>80400.479999999996</v>
      </c>
      <c r="BQ51" s="30">
        <v>-290.77</v>
      </c>
      <c r="BR51" s="29">
        <v>251495.02</v>
      </c>
      <c r="BS51" s="29">
        <v>225.54</v>
      </c>
      <c r="BT51" s="29">
        <v>2095280.05</v>
      </c>
      <c r="BU51" s="29">
        <v>3969.17</v>
      </c>
      <c r="BV51" s="29">
        <v>390240.06</v>
      </c>
      <c r="BW51" s="30">
        <v>474.15</v>
      </c>
      <c r="BX51" s="29">
        <v>75708.179999999993</v>
      </c>
      <c r="BY51" s="30">
        <v>130.11000000000001</v>
      </c>
      <c r="BZ51" s="29">
        <v>246610.9</v>
      </c>
      <c r="CA51" s="29">
        <v>-105.08</v>
      </c>
      <c r="CB51" s="29">
        <v>12274.34</v>
      </c>
      <c r="CC51" s="30">
        <v>19.489999999999998</v>
      </c>
      <c r="CD51" s="29">
        <v>28472.18</v>
      </c>
      <c r="CE51" s="30">
        <v>-40.96</v>
      </c>
      <c r="CF51" s="29">
        <v>24540.12</v>
      </c>
      <c r="CG51" s="30">
        <v>60.92</v>
      </c>
      <c r="CH51" s="29">
        <v>67806.22</v>
      </c>
      <c r="CI51" s="30">
        <v>56.45</v>
      </c>
      <c r="CJ51" s="29">
        <v>366626.39</v>
      </c>
      <c r="CK51" s="29">
        <v>96.36</v>
      </c>
      <c r="CL51" s="29">
        <v>237185.27</v>
      </c>
      <c r="CM51" s="30">
        <v>-5.36</v>
      </c>
      <c r="CN51" s="29">
        <v>121037.5</v>
      </c>
      <c r="CO51" s="30">
        <v>23.78</v>
      </c>
      <c r="CP51" s="29">
        <v>99731.91</v>
      </c>
      <c r="CQ51" s="30">
        <v>37.18</v>
      </c>
      <c r="CR51" s="29">
        <v>156704.99</v>
      </c>
      <c r="CS51" s="29">
        <v>-67.260000000000005</v>
      </c>
      <c r="CT51" s="29">
        <v>126486.64</v>
      </c>
      <c r="CU51" s="30">
        <v>242.76</v>
      </c>
      <c r="CV51" s="29">
        <v>2095280.05</v>
      </c>
      <c r="CW51" s="29">
        <v>3969.17</v>
      </c>
      <c r="CX51" s="29">
        <v>214293.61</v>
      </c>
      <c r="CY51" s="29">
        <v>280.61</v>
      </c>
      <c r="CZ51" s="29">
        <v>17766.68</v>
      </c>
      <c r="DA51" s="30">
        <v>65.66</v>
      </c>
      <c r="DB51" s="29">
        <v>37558.68</v>
      </c>
      <c r="DC51" s="30">
        <v>-15.89</v>
      </c>
      <c r="DD51" s="29">
        <v>8448.1</v>
      </c>
      <c r="DE51" s="30">
        <v>12.78</v>
      </c>
      <c r="DF51" s="29">
        <v>56949.61</v>
      </c>
      <c r="DG51" s="30">
        <v>132.11000000000001</v>
      </c>
      <c r="DH51" s="29">
        <v>20364.740000000002</v>
      </c>
      <c r="DI51" s="30">
        <v>-34.83</v>
      </c>
      <c r="DJ51" s="29">
        <v>572693.57999999996</v>
      </c>
      <c r="DK51" s="29">
        <v>220.18</v>
      </c>
      <c r="DL51" s="29">
        <v>95983.27</v>
      </c>
      <c r="DM51" s="30">
        <v>35.32</v>
      </c>
      <c r="DN51" s="29">
        <v>2095280.05</v>
      </c>
      <c r="DO51" s="29">
        <v>3969.17</v>
      </c>
      <c r="DP51" s="29">
        <v>78339.44</v>
      </c>
      <c r="DQ51" s="30">
        <v>42.81</v>
      </c>
      <c r="DR51" s="29">
        <v>43416.27</v>
      </c>
      <c r="DS51" s="30">
        <v>168.97</v>
      </c>
      <c r="DT51" s="29">
        <v>123463.36</v>
      </c>
      <c r="DU51" s="29">
        <v>-73.739999999999995</v>
      </c>
      <c r="DV51" s="29">
        <v>32961.99</v>
      </c>
      <c r="DW51" s="30">
        <v>6.38</v>
      </c>
      <c r="DX51" s="29">
        <v>107949.74</v>
      </c>
      <c r="DY51" s="30">
        <v>-61.26</v>
      </c>
      <c r="DZ51" s="29">
        <v>8645.6299999999992</v>
      </c>
      <c r="EA51" s="30">
        <v>14.76</v>
      </c>
      <c r="EB51" s="29">
        <v>12177.08</v>
      </c>
      <c r="EC51" s="30">
        <v>17.239999999999998</v>
      </c>
      <c r="ED51" s="29">
        <v>10127.68</v>
      </c>
      <c r="EE51" s="30">
        <v>24.37</v>
      </c>
      <c r="EF51" s="29">
        <v>239284.9</v>
      </c>
      <c r="EG51" s="30">
        <v>17.079999999999998</v>
      </c>
      <c r="EH51" s="29">
        <v>184665.09</v>
      </c>
      <c r="EI51" s="30">
        <v>129.97</v>
      </c>
      <c r="EJ51" s="29">
        <v>98537.26</v>
      </c>
      <c r="EK51" s="30">
        <v>208.81</v>
      </c>
      <c r="EL51" s="29">
        <v>30938.02</v>
      </c>
      <c r="EM51" s="30">
        <v>-43.16</v>
      </c>
      <c r="EN51" s="29">
        <v>43416.27</v>
      </c>
      <c r="EO51" s="30">
        <v>168.97</v>
      </c>
      <c r="EP51" s="29">
        <v>180422.17</v>
      </c>
      <c r="EQ51" s="29">
        <v>309.83999999999997</v>
      </c>
      <c r="ER51" s="29">
        <v>13156.33</v>
      </c>
      <c r="ES51" s="29">
        <v>-119.18</v>
      </c>
      <c r="ET51" s="29">
        <v>121747.73</v>
      </c>
      <c r="EU51" s="30">
        <v>223.75</v>
      </c>
      <c r="EV51" s="29">
        <v>44294.82</v>
      </c>
      <c r="EW51" s="30">
        <v>58.89</v>
      </c>
      <c r="EX51" s="29">
        <v>55437.09</v>
      </c>
      <c r="EY51" s="30">
        <v>-21.71</v>
      </c>
    </row>
    <row r="52" spans="1:155">
      <c r="A52" s="27">
        <v>46125</v>
      </c>
      <c r="B52" s="29">
        <v>4635961.26</v>
      </c>
      <c r="C52" s="29">
        <v>4733.13</v>
      </c>
      <c r="D52" s="29">
        <v>609148.54</v>
      </c>
      <c r="E52" s="29">
        <v>-156.5</v>
      </c>
      <c r="F52" s="29">
        <v>1976393.1</v>
      </c>
      <c r="G52" s="29">
        <v>1333.77</v>
      </c>
      <c r="H52" s="29">
        <v>297754.88</v>
      </c>
      <c r="I52" s="29">
        <v>240.52</v>
      </c>
      <c r="J52" s="29">
        <v>42604.95</v>
      </c>
      <c r="K52" s="30">
        <v>202.47</v>
      </c>
      <c r="L52" s="29">
        <v>274519.53000000003</v>
      </c>
      <c r="M52" s="30">
        <v>273.17</v>
      </c>
      <c r="N52" s="29">
        <v>223262.32</v>
      </c>
      <c r="O52" s="29">
        <v>-236.28</v>
      </c>
      <c r="P52" s="29">
        <v>191888.79</v>
      </c>
      <c r="Q52" s="30">
        <v>7.09</v>
      </c>
      <c r="R52" s="29">
        <v>122108.29</v>
      </c>
      <c r="S52" s="29">
        <v>-26.61</v>
      </c>
      <c r="T52" s="29">
        <v>8351.99</v>
      </c>
      <c r="U52" s="30">
        <v>9.17</v>
      </c>
      <c r="V52" s="29">
        <v>108439.25</v>
      </c>
      <c r="W52" s="29">
        <v>-223.81</v>
      </c>
      <c r="X52" s="29">
        <v>2036804.85</v>
      </c>
      <c r="Y52" s="29">
        <v>3594.09</v>
      </c>
      <c r="Z52" s="29">
        <v>44069.17</v>
      </c>
      <c r="AA52" s="30">
        <v>70.94</v>
      </c>
      <c r="AB52" s="29">
        <v>208153.38</v>
      </c>
      <c r="AC52" s="30">
        <v>-48.71</v>
      </c>
      <c r="AD52" s="29">
        <v>18989.87</v>
      </c>
      <c r="AE52" s="30">
        <v>47.69</v>
      </c>
      <c r="AF52" s="29">
        <v>25391.57</v>
      </c>
      <c r="AG52" s="30">
        <v>26.54</v>
      </c>
      <c r="AH52" s="29">
        <v>183556.11</v>
      </c>
      <c r="AI52" s="29">
        <v>-127.64</v>
      </c>
      <c r="AJ52" s="29">
        <v>103833.5</v>
      </c>
      <c r="AK52" s="29">
        <v>-83.53</v>
      </c>
      <c r="AL52" s="29">
        <v>83919.24</v>
      </c>
      <c r="AM52" s="29">
        <v>184.75</v>
      </c>
      <c r="AN52" s="29">
        <v>157955.9</v>
      </c>
      <c r="AO52" s="29">
        <v>-346.82</v>
      </c>
      <c r="AP52" s="29">
        <v>127305.81</v>
      </c>
      <c r="AQ52" s="30">
        <v>230.08</v>
      </c>
      <c r="AR52" s="29">
        <v>23354.07</v>
      </c>
      <c r="AS52" s="30">
        <v>78.41</v>
      </c>
      <c r="AT52" s="29">
        <v>76199.38</v>
      </c>
      <c r="AU52" s="30">
        <v>119.62</v>
      </c>
      <c r="AV52" s="29">
        <v>48589.49</v>
      </c>
      <c r="AW52" s="30">
        <v>35.369999999999997</v>
      </c>
      <c r="AX52" s="29">
        <v>68801.09</v>
      </c>
      <c r="AY52" s="30">
        <v>-353.28</v>
      </c>
      <c r="AZ52" s="28">
        <v>2183716.52</v>
      </c>
      <c r="BA52" s="29">
        <v>3830.6</v>
      </c>
      <c r="BB52" s="29">
        <v>98978.99</v>
      </c>
      <c r="BC52" s="30">
        <v>63.95</v>
      </c>
      <c r="BD52" s="28">
        <v>36796.57</v>
      </c>
      <c r="BE52" s="30">
        <v>-14.35</v>
      </c>
      <c r="BF52" s="29"/>
      <c r="BG52" s="29"/>
      <c r="BH52" s="29">
        <v>93015.81</v>
      </c>
      <c r="BI52" s="30">
        <v>51.63</v>
      </c>
      <c r="BJ52" s="29">
        <v>118980.97</v>
      </c>
      <c r="BK52" s="30">
        <v>76.77</v>
      </c>
      <c r="BL52" s="29">
        <v>50857.27</v>
      </c>
      <c r="BM52" s="30">
        <v>-481.5</v>
      </c>
      <c r="BN52" s="29">
        <v>46098.76</v>
      </c>
      <c r="BO52" s="30">
        <v>14.56</v>
      </c>
      <c r="BP52" s="29">
        <v>78813.27</v>
      </c>
      <c r="BQ52" s="30">
        <v>-355.54</v>
      </c>
      <c r="BR52" s="29">
        <v>255888.78</v>
      </c>
      <c r="BS52" s="29">
        <v>303.41000000000003</v>
      </c>
      <c r="BT52" s="29">
        <v>2074690.07</v>
      </c>
      <c r="BU52" s="29">
        <v>3752.78</v>
      </c>
      <c r="BV52" s="29">
        <v>389904.6</v>
      </c>
      <c r="BW52" s="30">
        <v>433.68</v>
      </c>
      <c r="BX52" s="29">
        <v>73776.47</v>
      </c>
      <c r="BY52" s="30">
        <v>85.23</v>
      </c>
      <c r="BZ52" s="29">
        <v>241875.14</v>
      </c>
      <c r="CA52" s="29">
        <v>-162.06</v>
      </c>
      <c r="CB52" s="29">
        <v>12077.63</v>
      </c>
      <c r="CC52" s="30">
        <v>9.75</v>
      </c>
      <c r="CD52" s="29">
        <v>28297.24</v>
      </c>
      <c r="CE52" s="30">
        <v>-46.94</v>
      </c>
      <c r="CF52" s="29">
        <v>24489.45</v>
      </c>
      <c r="CG52" s="30">
        <v>91.8</v>
      </c>
      <c r="CH52" s="29">
        <v>68016.02</v>
      </c>
      <c r="CI52" s="30">
        <v>57.25</v>
      </c>
      <c r="CJ52" s="29">
        <v>364623.97</v>
      </c>
      <c r="CK52" s="29">
        <v>45.44</v>
      </c>
      <c r="CL52" s="29">
        <v>236401.2</v>
      </c>
      <c r="CM52" s="30">
        <v>-44.56</v>
      </c>
      <c r="CN52" s="29">
        <v>120181.59</v>
      </c>
      <c r="CO52" s="30">
        <v>-41.61</v>
      </c>
      <c r="CP52" s="29">
        <v>99544.86</v>
      </c>
      <c r="CQ52" s="30">
        <v>57.31</v>
      </c>
      <c r="CR52" s="29">
        <v>155587.65</v>
      </c>
      <c r="CS52" s="29">
        <v>-25.1</v>
      </c>
      <c r="CT52" s="29">
        <v>127709.94</v>
      </c>
      <c r="CU52" s="30">
        <v>146.65</v>
      </c>
      <c r="CV52" s="29">
        <v>2074690.07</v>
      </c>
      <c r="CW52" s="29">
        <v>3752.78</v>
      </c>
      <c r="CX52" s="29">
        <v>210665.04</v>
      </c>
      <c r="CY52" s="29">
        <v>198.67</v>
      </c>
      <c r="CZ52" s="29">
        <v>17694.5</v>
      </c>
      <c r="DA52" s="30">
        <v>78.010000000000005</v>
      </c>
      <c r="DB52" s="29">
        <v>36796.57</v>
      </c>
      <c r="DC52" s="30">
        <v>-14.35</v>
      </c>
      <c r="DD52" s="29">
        <v>8351.99</v>
      </c>
      <c r="DE52" s="30">
        <v>9.17</v>
      </c>
      <c r="DF52" s="29">
        <v>55575.31</v>
      </c>
      <c r="DG52" s="30">
        <v>85.62</v>
      </c>
      <c r="DH52" s="29">
        <v>20167.240000000002</v>
      </c>
      <c r="DI52" s="30">
        <v>-41.36</v>
      </c>
      <c r="DJ52" s="29">
        <v>569534.43000000005</v>
      </c>
      <c r="DK52" s="29">
        <v>141.26</v>
      </c>
      <c r="DL52" s="29">
        <v>95457.37</v>
      </c>
      <c r="DM52" s="30">
        <v>-29.63</v>
      </c>
      <c r="DN52" s="29">
        <v>2074690.07</v>
      </c>
      <c r="DO52" s="29">
        <v>3752.78</v>
      </c>
      <c r="DP52" s="29">
        <v>77718.75</v>
      </c>
      <c r="DQ52" s="30">
        <v>-26.77</v>
      </c>
      <c r="DR52" s="29">
        <v>43873.99</v>
      </c>
      <c r="DS52" s="30">
        <v>178.95</v>
      </c>
      <c r="DT52" s="29">
        <v>122108.29</v>
      </c>
      <c r="DU52" s="29">
        <v>-26.61</v>
      </c>
      <c r="DV52" s="29">
        <v>33200.620000000003</v>
      </c>
      <c r="DW52" s="30">
        <v>1.49</v>
      </c>
      <c r="DX52" s="29">
        <v>108439.25</v>
      </c>
      <c r="DY52" s="30">
        <v>-223.81</v>
      </c>
      <c r="DZ52" s="29">
        <v>8499.76</v>
      </c>
      <c r="EA52" s="30">
        <v>6.32</v>
      </c>
      <c r="EB52" s="29">
        <v>12168.93</v>
      </c>
      <c r="EC52" s="30">
        <v>13.14</v>
      </c>
      <c r="ED52" s="29">
        <v>10069.040000000001</v>
      </c>
      <c r="EE52" s="30">
        <v>14.89</v>
      </c>
      <c r="EF52" s="29">
        <v>236043.6</v>
      </c>
      <c r="EG52" s="30">
        <v>38.17</v>
      </c>
      <c r="EH52" s="29">
        <v>183524.07</v>
      </c>
      <c r="EI52" s="30">
        <v>161.37</v>
      </c>
      <c r="EJ52" s="29">
        <v>98975.79</v>
      </c>
      <c r="EK52" s="30">
        <v>232.66</v>
      </c>
      <c r="EL52" s="29">
        <v>30747.360000000001</v>
      </c>
      <c r="EM52" s="30">
        <v>-48.73</v>
      </c>
      <c r="EN52" s="29">
        <v>43873.99</v>
      </c>
      <c r="EO52" s="30">
        <v>178.95</v>
      </c>
      <c r="EP52" s="29">
        <v>181280.58</v>
      </c>
      <c r="EQ52" s="29">
        <v>238.15</v>
      </c>
      <c r="ER52" s="29">
        <v>13691.53</v>
      </c>
      <c r="ES52" s="29">
        <v>-74.64</v>
      </c>
      <c r="ET52" s="29">
        <v>127305.81</v>
      </c>
      <c r="EU52" s="30">
        <v>230.08</v>
      </c>
      <c r="EV52" s="29">
        <v>44069.17</v>
      </c>
      <c r="EW52" s="30">
        <v>70.94</v>
      </c>
      <c r="EX52" s="29">
        <v>55475.69</v>
      </c>
      <c r="EY52" s="30">
        <v>-13.64</v>
      </c>
    </row>
    <row r="53" spans="1:155">
      <c r="A53" s="27">
        <v>46126</v>
      </c>
      <c r="B53" s="29">
        <v>4747572.28</v>
      </c>
      <c r="C53" s="29">
        <v>5190.3900000000003</v>
      </c>
      <c r="D53" s="29">
        <v>621365.07999999996</v>
      </c>
      <c r="E53" s="29">
        <v>-342.64</v>
      </c>
      <c r="F53" s="29">
        <v>2007597.45</v>
      </c>
      <c r="G53" s="29">
        <v>1792.83</v>
      </c>
      <c r="H53" s="29">
        <v>296406.05</v>
      </c>
      <c r="I53" s="29">
        <v>-21.49</v>
      </c>
      <c r="J53" s="29">
        <v>41886.14</v>
      </c>
      <c r="K53" s="29">
        <v>194.4</v>
      </c>
      <c r="L53" s="29">
        <v>273358.75</v>
      </c>
      <c r="M53" s="30">
        <v>62.93</v>
      </c>
      <c r="N53" s="29">
        <v>228582.21</v>
      </c>
      <c r="O53" s="29">
        <v>-252.68</v>
      </c>
      <c r="P53" s="29">
        <v>192691.94</v>
      </c>
      <c r="Q53" s="30">
        <v>-73.78</v>
      </c>
      <c r="R53" s="29">
        <v>124753.23</v>
      </c>
      <c r="S53" s="29">
        <v>-5.19</v>
      </c>
      <c r="T53" s="29">
        <v>8360.48</v>
      </c>
      <c r="U53" s="30">
        <v>13.67</v>
      </c>
      <c r="V53" s="29">
        <v>111579.46</v>
      </c>
      <c r="W53" s="29">
        <v>-101.17</v>
      </c>
      <c r="X53" s="29">
        <v>2100811.88</v>
      </c>
      <c r="Y53" s="29">
        <v>4446.7700000000004</v>
      </c>
      <c r="Z53" s="29">
        <v>45447.34</v>
      </c>
      <c r="AA53" s="30">
        <v>96.15</v>
      </c>
      <c r="AB53" s="29">
        <v>208983.1</v>
      </c>
      <c r="AC53" s="30">
        <v>-131.31</v>
      </c>
      <c r="AD53" s="29">
        <v>19386.349999999999</v>
      </c>
      <c r="AE53" s="30">
        <v>48.89</v>
      </c>
      <c r="AF53" s="29">
        <v>25090.04</v>
      </c>
      <c r="AG53" s="30">
        <v>4.88</v>
      </c>
      <c r="AH53" s="29">
        <v>188306.85</v>
      </c>
      <c r="AI53" s="29">
        <v>-157.02000000000001</v>
      </c>
      <c r="AJ53" s="29">
        <v>104927.69</v>
      </c>
      <c r="AK53" s="29">
        <v>-157.38</v>
      </c>
      <c r="AL53" s="29">
        <v>86195.5</v>
      </c>
      <c r="AM53" s="29">
        <v>175.42</v>
      </c>
      <c r="AN53" s="28">
        <v>161412.45000000001</v>
      </c>
      <c r="AO53" s="29">
        <v>-349.83</v>
      </c>
      <c r="AP53" s="29">
        <v>131138.71</v>
      </c>
      <c r="AQ53" s="30">
        <v>132.63</v>
      </c>
      <c r="AR53" s="29">
        <v>23892.02</v>
      </c>
      <c r="AS53" s="30">
        <v>86.14</v>
      </c>
      <c r="AT53" s="29">
        <v>78072.100000000006</v>
      </c>
      <c r="AU53" s="30">
        <v>142.28</v>
      </c>
      <c r="AV53" s="29">
        <v>48728.37</v>
      </c>
      <c r="AW53" s="30">
        <v>1.56</v>
      </c>
      <c r="AX53" s="28">
        <v>69852.23</v>
      </c>
      <c r="AY53" s="30">
        <v>-407.82</v>
      </c>
      <c r="AZ53" s="28">
        <v>2250050.7599999998</v>
      </c>
      <c r="BA53" s="29">
        <v>4648.5200000000004</v>
      </c>
      <c r="BB53" s="29">
        <v>102617.52</v>
      </c>
      <c r="BC53" s="30">
        <v>79.88</v>
      </c>
      <c r="BD53" s="29">
        <v>38473.660000000003</v>
      </c>
      <c r="BE53" s="30">
        <v>3.94</v>
      </c>
      <c r="BF53" s="29"/>
      <c r="BG53" s="29"/>
      <c r="BH53" s="29">
        <v>93651.91</v>
      </c>
      <c r="BI53" s="30">
        <v>71.989999999999995</v>
      </c>
      <c r="BJ53" s="29">
        <v>119509.02</v>
      </c>
      <c r="BK53" s="30">
        <v>28.73</v>
      </c>
      <c r="BL53" s="29">
        <v>50710.239999999998</v>
      </c>
      <c r="BM53" s="30">
        <v>-461.75</v>
      </c>
      <c r="BN53" s="29">
        <v>46463.92</v>
      </c>
      <c r="BO53" s="30">
        <v>43.63</v>
      </c>
      <c r="BP53" s="29">
        <v>80481.039999999994</v>
      </c>
      <c r="BQ53" s="30">
        <v>-385.52</v>
      </c>
      <c r="BR53" s="29">
        <v>261455.06</v>
      </c>
      <c r="BS53" s="29">
        <v>237.39</v>
      </c>
      <c r="BT53" s="29">
        <v>2140926.94</v>
      </c>
      <c r="BU53" s="29">
        <v>4667.51</v>
      </c>
      <c r="BV53" s="29">
        <v>400973.77</v>
      </c>
      <c r="BW53" s="30">
        <v>205.66</v>
      </c>
      <c r="BX53" s="29">
        <v>74483.53</v>
      </c>
      <c r="BY53" s="30">
        <v>58.6</v>
      </c>
      <c r="BZ53" s="29">
        <v>247607.96</v>
      </c>
      <c r="CA53" s="29">
        <v>-174.41</v>
      </c>
      <c r="CB53" s="29">
        <v>12377.37</v>
      </c>
      <c r="CC53" s="30">
        <v>14.57</v>
      </c>
      <c r="CD53" s="29">
        <v>28328.76</v>
      </c>
      <c r="CE53" s="30">
        <v>-60.88</v>
      </c>
      <c r="CF53" s="29">
        <v>24946.87</v>
      </c>
      <c r="CG53" s="30">
        <v>75.239999999999995</v>
      </c>
      <c r="CH53" s="29">
        <v>68442.03</v>
      </c>
      <c r="CI53" s="30">
        <v>32.46</v>
      </c>
      <c r="CJ53" s="29">
        <v>366991.21</v>
      </c>
      <c r="CK53" s="29">
        <v>-270.89</v>
      </c>
      <c r="CL53" s="29">
        <v>238326.04</v>
      </c>
      <c r="CM53" s="30">
        <v>-81.39</v>
      </c>
      <c r="CN53" s="29">
        <v>127528.86</v>
      </c>
      <c r="CO53" s="30">
        <v>-18.18</v>
      </c>
      <c r="CP53" s="29">
        <v>103203.71</v>
      </c>
      <c r="CQ53" s="30">
        <v>80.13</v>
      </c>
      <c r="CR53" s="29">
        <v>158572.51999999999</v>
      </c>
      <c r="CS53" s="29">
        <v>-33.909999999999997</v>
      </c>
      <c r="CT53" s="29">
        <v>131362.42000000001</v>
      </c>
      <c r="CU53" s="30">
        <v>107.29</v>
      </c>
      <c r="CV53" s="29">
        <v>2140926.94</v>
      </c>
      <c r="CW53" s="29">
        <v>4667.51</v>
      </c>
      <c r="CX53" s="29">
        <v>211126.34</v>
      </c>
      <c r="CY53" s="29">
        <v>102.95</v>
      </c>
      <c r="CZ53" s="29">
        <v>18136.490000000002</v>
      </c>
      <c r="DA53" s="30">
        <v>93.06</v>
      </c>
      <c r="DB53" s="29">
        <v>38473.660000000003</v>
      </c>
      <c r="DC53" s="30">
        <v>3.94</v>
      </c>
      <c r="DD53" s="29">
        <v>8360.48</v>
      </c>
      <c r="DE53" s="30">
        <v>13.67</v>
      </c>
      <c r="DF53" s="29">
        <v>56122.78</v>
      </c>
      <c r="DG53" s="30">
        <v>63.2</v>
      </c>
      <c r="DH53" s="29">
        <v>20102.310000000001</v>
      </c>
      <c r="DI53" s="30">
        <v>-61.68</v>
      </c>
      <c r="DJ53" s="29">
        <v>577686.31000000006</v>
      </c>
      <c r="DK53" s="29">
        <v>-28.89</v>
      </c>
      <c r="DL53" s="29">
        <v>101827.53</v>
      </c>
      <c r="DM53" s="30">
        <v>-4.63</v>
      </c>
      <c r="DN53" s="29">
        <v>2140926.94</v>
      </c>
      <c r="DO53" s="29">
        <v>4667.51</v>
      </c>
      <c r="DP53" s="29">
        <v>78428.960000000006</v>
      </c>
      <c r="DQ53" s="30">
        <v>-115.58</v>
      </c>
      <c r="DR53" s="29">
        <v>43183.92</v>
      </c>
      <c r="DS53" s="30">
        <v>190.35</v>
      </c>
      <c r="DT53" s="29">
        <v>124753.23</v>
      </c>
      <c r="DU53" s="29">
        <v>-5.19</v>
      </c>
      <c r="DV53" s="29">
        <v>33542.21</v>
      </c>
      <c r="DW53" s="30">
        <v>-28.58</v>
      </c>
      <c r="DX53" s="29">
        <v>111579.46</v>
      </c>
      <c r="DY53" s="30">
        <v>-101.17</v>
      </c>
      <c r="DZ53" s="29">
        <v>8810.31</v>
      </c>
      <c r="EA53" s="30">
        <v>9.99</v>
      </c>
      <c r="EB53" s="29">
        <v>12352.32</v>
      </c>
      <c r="EC53" s="30">
        <v>14.1</v>
      </c>
      <c r="ED53" s="29">
        <v>10400.040000000001</v>
      </c>
      <c r="EE53" s="30">
        <v>16.940000000000001</v>
      </c>
      <c r="EF53" s="29">
        <v>236567.12</v>
      </c>
      <c r="EG53" s="30">
        <v>-143.47999999999999</v>
      </c>
      <c r="EH53" s="29">
        <v>194004.03</v>
      </c>
      <c r="EI53" s="30">
        <v>163.21</v>
      </c>
      <c r="EJ53" s="29">
        <v>98700.479999999996</v>
      </c>
      <c r="EK53" s="30">
        <v>229.72</v>
      </c>
      <c r="EL53" s="29">
        <v>30823.3</v>
      </c>
      <c r="EM53" s="30">
        <v>-62.03</v>
      </c>
      <c r="EN53" s="29">
        <v>43183.92</v>
      </c>
      <c r="EO53" s="30">
        <v>190.35</v>
      </c>
      <c r="EP53" s="29">
        <v>182142.35</v>
      </c>
      <c r="EQ53" s="29">
        <v>14.3</v>
      </c>
      <c r="ER53" s="29">
        <v>14250.66</v>
      </c>
      <c r="ES53" s="29">
        <v>-103.36</v>
      </c>
      <c r="ET53" s="29">
        <v>131138.71</v>
      </c>
      <c r="EU53" s="30">
        <v>132.63</v>
      </c>
      <c r="EV53" s="29">
        <v>45447.34</v>
      </c>
      <c r="EW53" s="30">
        <v>96.15</v>
      </c>
      <c r="EX53" s="29">
        <v>57756.37</v>
      </c>
      <c r="EY53" s="30">
        <v>-16.02</v>
      </c>
    </row>
    <row r="54" spans="1:155">
      <c r="A54" s="27">
        <v>46127</v>
      </c>
      <c r="B54" s="29">
        <v>4845669.8099999996</v>
      </c>
      <c r="C54" s="29">
        <v>3778.85</v>
      </c>
      <c r="D54" s="29">
        <v>638902.21</v>
      </c>
      <c r="E54" s="29">
        <v>-361.44</v>
      </c>
      <c r="F54" s="29">
        <v>2048700.47</v>
      </c>
      <c r="G54" s="29">
        <v>2001.04</v>
      </c>
      <c r="H54" s="29">
        <v>301782.89</v>
      </c>
      <c r="I54" s="29">
        <v>75.91</v>
      </c>
      <c r="J54" s="29">
        <v>43191.55</v>
      </c>
      <c r="K54" s="28">
        <v>257.37</v>
      </c>
      <c r="L54" s="29">
        <v>278031.65000000002</v>
      </c>
      <c r="M54" s="30">
        <v>114.41</v>
      </c>
      <c r="N54" s="29">
        <v>233951.99</v>
      </c>
      <c r="O54" s="29">
        <v>-218</v>
      </c>
      <c r="P54" s="29">
        <v>201529.87</v>
      </c>
      <c r="Q54" s="30">
        <v>129.53</v>
      </c>
      <c r="R54" s="29">
        <v>131102.15</v>
      </c>
      <c r="S54" s="29">
        <v>13.52</v>
      </c>
      <c r="T54" s="29">
        <v>8380.08</v>
      </c>
      <c r="U54" s="30">
        <v>10.36</v>
      </c>
      <c r="V54" s="29">
        <v>113803.6</v>
      </c>
      <c r="W54" s="29">
        <v>-19.670000000000002</v>
      </c>
      <c r="X54" s="29">
        <v>2153420.9900000002</v>
      </c>
      <c r="Y54" s="29">
        <v>2612.52</v>
      </c>
      <c r="Z54" s="29">
        <v>44843.34</v>
      </c>
      <c r="AA54" s="30">
        <v>86.5</v>
      </c>
      <c r="AB54" s="29">
        <v>211161.53</v>
      </c>
      <c r="AC54" s="30">
        <v>-104.05</v>
      </c>
      <c r="AD54" s="29">
        <v>19628.52</v>
      </c>
      <c r="AE54" s="30">
        <v>15.35</v>
      </c>
      <c r="AF54" s="29">
        <v>25254.05</v>
      </c>
      <c r="AG54" s="30">
        <v>2.31</v>
      </c>
      <c r="AH54" s="29">
        <v>189199.83</v>
      </c>
      <c r="AI54" s="29">
        <v>-171.69</v>
      </c>
      <c r="AJ54" s="29">
        <v>107843.99</v>
      </c>
      <c r="AK54" s="29">
        <v>-74.45</v>
      </c>
      <c r="AL54" s="29">
        <v>87324.76</v>
      </c>
      <c r="AM54" s="29">
        <v>114.72</v>
      </c>
      <c r="AN54" s="29">
        <v>165707.67000000001</v>
      </c>
      <c r="AO54" s="29">
        <v>-291.77</v>
      </c>
      <c r="AP54" s="29">
        <v>134598.1</v>
      </c>
      <c r="AQ54" s="30">
        <v>133.32</v>
      </c>
      <c r="AR54" s="28">
        <v>24146.42</v>
      </c>
      <c r="AS54" s="30">
        <v>45.29</v>
      </c>
      <c r="AT54" s="29">
        <v>78928.27</v>
      </c>
      <c r="AU54" s="30">
        <v>125.66</v>
      </c>
      <c r="AV54" s="29">
        <v>49362.03</v>
      </c>
      <c r="AW54" s="30">
        <v>19.02</v>
      </c>
      <c r="AX54" s="29">
        <v>73160.27</v>
      </c>
      <c r="AY54" s="30">
        <v>-369.58</v>
      </c>
      <c r="AZ54" s="28">
        <v>2308751.7200000002</v>
      </c>
      <c r="BA54" s="29">
        <v>2943.78</v>
      </c>
      <c r="BB54" s="29">
        <v>104443.36</v>
      </c>
      <c r="BC54" s="30">
        <v>84.23</v>
      </c>
      <c r="BD54" s="29">
        <v>38739.35</v>
      </c>
      <c r="BE54" s="30">
        <v>-21.75</v>
      </c>
      <c r="BF54" s="29"/>
      <c r="BG54" s="29"/>
      <c r="BH54" s="29">
        <v>94237.17</v>
      </c>
      <c r="BI54" s="30">
        <v>62.3</v>
      </c>
      <c r="BJ54" s="29">
        <v>123199.51</v>
      </c>
      <c r="BK54" s="30">
        <v>63.84</v>
      </c>
      <c r="BL54" s="29">
        <v>50791.24</v>
      </c>
      <c r="BM54" s="30">
        <v>-0.33</v>
      </c>
      <c r="BN54" s="29">
        <v>47043.91</v>
      </c>
      <c r="BO54" s="30">
        <v>7.83</v>
      </c>
      <c r="BP54" s="29">
        <v>83857.899999999994</v>
      </c>
      <c r="BQ54" s="30">
        <v>-348.88</v>
      </c>
      <c r="BR54" s="29">
        <v>268680.3</v>
      </c>
      <c r="BS54" s="29">
        <v>265.02999999999997</v>
      </c>
      <c r="BT54" s="29">
        <v>2194185.87</v>
      </c>
      <c r="BU54" s="29">
        <v>2836.28</v>
      </c>
      <c r="BV54" s="29">
        <v>404429.11</v>
      </c>
      <c r="BW54" s="30">
        <v>112.92</v>
      </c>
      <c r="BX54" s="29">
        <v>74987.11</v>
      </c>
      <c r="BY54" s="30">
        <v>20.51</v>
      </c>
      <c r="BZ54" s="29">
        <v>253032.43</v>
      </c>
      <c r="CA54" s="29">
        <v>-177.05</v>
      </c>
      <c r="CB54" s="29">
        <v>12518.05</v>
      </c>
      <c r="CC54" s="30">
        <v>8.8800000000000008</v>
      </c>
      <c r="CD54" s="29">
        <v>28954.87</v>
      </c>
      <c r="CE54" s="30">
        <v>-20.79</v>
      </c>
      <c r="CF54" s="29">
        <v>25188.21</v>
      </c>
      <c r="CG54" s="30">
        <v>64.87</v>
      </c>
      <c r="CH54" s="29">
        <v>69341.47</v>
      </c>
      <c r="CI54" s="30">
        <v>63.61</v>
      </c>
      <c r="CJ54" s="29">
        <v>382289.97</v>
      </c>
      <c r="CK54" s="29">
        <v>-18.3</v>
      </c>
      <c r="CL54" s="29">
        <v>240494.74</v>
      </c>
      <c r="CM54" s="30">
        <v>-48.18</v>
      </c>
      <c r="CN54" s="28">
        <v>125567.9</v>
      </c>
      <c r="CO54" s="30">
        <v>-176.33</v>
      </c>
      <c r="CP54" s="29">
        <v>105018.37</v>
      </c>
      <c r="CQ54" s="30">
        <v>83.82</v>
      </c>
      <c r="CR54" s="29">
        <v>165039.82</v>
      </c>
      <c r="CS54" s="29">
        <v>2.31</v>
      </c>
      <c r="CT54" s="29">
        <v>135952.23000000001</v>
      </c>
      <c r="CU54" s="30">
        <v>-1.42</v>
      </c>
      <c r="CV54" s="29">
        <v>2194185.87</v>
      </c>
      <c r="CW54" s="29">
        <v>2836.28</v>
      </c>
      <c r="CX54" s="29">
        <v>214420.55</v>
      </c>
      <c r="CY54" s="29">
        <v>88.66</v>
      </c>
      <c r="CZ54" s="29">
        <v>18691.080000000002</v>
      </c>
      <c r="DA54" s="30">
        <v>83.36</v>
      </c>
      <c r="DB54" s="29">
        <v>38739.35</v>
      </c>
      <c r="DC54" s="30">
        <v>-21.75</v>
      </c>
      <c r="DD54" s="29">
        <v>8380.08</v>
      </c>
      <c r="DE54" s="30">
        <v>10.36</v>
      </c>
      <c r="DF54" s="29">
        <v>56409.72</v>
      </c>
      <c r="DG54" s="30">
        <v>30.8</v>
      </c>
      <c r="DH54" s="29">
        <v>20693.169999999998</v>
      </c>
      <c r="DI54" s="30">
        <v>-20.54</v>
      </c>
      <c r="DJ54" s="29">
        <v>587673</v>
      </c>
      <c r="DK54" s="29">
        <v>63.2</v>
      </c>
      <c r="DL54" s="29">
        <v>99958.19</v>
      </c>
      <c r="DM54" s="30">
        <v>-157.51</v>
      </c>
      <c r="DN54" s="29">
        <v>2194185.87</v>
      </c>
      <c r="DO54" s="29">
        <v>2836.28</v>
      </c>
      <c r="DP54" s="29">
        <v>82387.08</v>
      </c>
      <c r="DQ54" s="30">
        <v>-18.37</v>
      </c>
      <c r="DR54" s="29">
        <v>44616.32</v>
      </c>
      <c r="DS54" s="30">
        <v>257.87</v>
      </c>
      <c r="DT54" s="29">
        <v>131102.15</v>
      </c>
      <c r="DU54" s="29">
        <v>13.52</v>
      </c>
      <c r="DV54" s="29">
        <v>33665.480000000003</v>
      </c>
      <c r="DW54" s="30">
        <v>-11.71</v>
      </c>
      <c r="DX54" s="29">
        <v>113803.6</v>
      </c>
      <c r="DY54" s="30">
        <v>-19.670000000000002</v>
      </c>
      <c r="DZ54" s="29">
        <v>8886.76</v>
      </c>
      <c r="EA54" s="30">
        <v>2.08</v>
      </c>
      <c r="EB54" s="29">
        <v>12530.1</v>
      </c>
      <c r="EC54" s="30">
        <v>9.26</v>
      </c>
      <c r="ED54" s="29">
        <v>10511.03</v>
      </c>
      <c r="EE54" s="30">
        <v>-9.18</v>
      </c>
      <c r="EF54" s="29">
        <v>246201.65</v>
      </c>
      <c r="EG54" s="30">
        <v>-23.84</v>
      </c>
      <c r="EH54" s="29">
        <v>199614.06</v>
      </c>
      <c r="EI54" s="30">
        <v>146.87</v>
      </c>
      <c r="EJ54" s="29">
        <v>100988.52</v>
      </c>
      <c r="EK54" s="30">
        <v>337.71</v>
      </c>
      <c r="EL54" s="29">
        <v>31454.240000000002</v>
      </c>
      <c r="EM54" s="30">
        <v>-21.8</v>
      </c>
      <c r="EN54" s="29">
        <v>44616.32</v>
      </c>
      <c r="EO54" s="30">
        <v>257.87</v>
      </c>
      <c r="EP54" s="29">
        <v>179824.46</v>
      </c>
      <c r="EQ54" s="29">
        <v>-55.56</v>
      </c>
      <c r="ER54" s="29">
        <v>14299.51</v>
      </c>
      <c r="ES54" s="29">
        <v>-143.82</v>
      </c>
      <c r="ET54" s="29">
        <v>134598.1</v>
      </c>
      <c r="EU54" s="30">
        <v>133.32</v>
      </c>
      <c r="EV54" s="29">
        <v>44843.34</v>
      </c>
      <c r="EW54" s="30">
        <v>86.5</v>
      </c>
      <c r="EX54" s="29">
        <v>60175.02</v>
      </c>
      <c r="EY54" s="30">
        <v>-2.68</v>
      </c>
    </row>
    <row r="55" spans="1:155">
      <c r="A55" s="27">
        <v>46128</v>
      </c>
      <c r="B55" s="29">
        <v>4951999.74</v>
      </c>
      <c r="C55" s="29">
        <v>2412.59</v>
      </c>
      <c r="D55" s="29">
        <v>645038.38</v>
      </c>
      <c r="E55" s="29">
        <v>-182.77</v>
      </c>
      <c r="F55" s="29">
        <v>2100350</v>
      </c>
      <c r="G55" s="29">
        <v>140.72</v>
      </c>
      <c r="H55" s="29">
        <v>307718.38</v>
      </c>
      <c r="I55" s="29">
        <v>24.33</v>
      </c>
      <c r="J55" s="29">
        <v>43724.37</v>
      </c>
      <c r="K55" s="30">
        <v>191.62</v>
      </c>
      <c r="L55" s="29">
        <v>283493.03999999998</v>
      </c>
      <c r="M55" s="30">
        <v>37.43</v>
      </c>
      <c r="N55" s="29">
        <v>243300.29</v>
      </c>
      <c r="O55" s="29">
        <v>-157.69</v>
      </c>
      <c r="P55" s="29">
        <v>203394.69</v>
      </c>
      <c r="Q55" s="30">
        <v>125.52</v>
      </c>
      <c r="R55" s="29">
        <v>135918.12</v>
      </c>
      <c r="S55" s="29">
        <v>9.8800000000000008</v>
      </c>
      <c r="T55" s="29">
        <v>8479.93</v>
      </c>
      <c r="U55" s="30">
        <v>5.57</v>
      </c>
      <c r="V55" s="29">
        <v>116205.38</v>
      </c>
      <c r="W55" s="29">
        <v>108.09</v>
      </c>
      <c r="X55" s="29">
        <v>2206696.13</v>
      </c>
      <c r="Y55" s="29">
        <v>1278.4100000000001</v>
      </c>
      <c r="Z55" s="29">
        <v>45511.4</v>
      </c>
      <c r="AA55" s="30">
        <v>87.19</v>
      </c>
      <c r="AB55" s="29">
        <v>213952.83</v>
      </c>
      <c r="AC55" s="30">
        <v>-126.47</v>
      </c>
      <c r="AD55" s="29">
        <v>20033.98</v>
      </c>
      <c r="AE55" s="30">
        <v>11.09</v>
      </c>
      <c r="AF55" s="29">
        <v>25522.26</v>
      </c>
      <c r="AG55" s="30">
        <v>5.13</v>
      </c>
      <c r="AH55" s="29">
        <v>194183.61</v>
      </c>
      <c r="AI55" s="29">
        <v>-96.98</v>
      </c>
      <c r="AJ55" s="29">
        <v>111520.23</v>
      </c>
      <c r="AK55" s="29">
        <v>-45.06</v>
      </c>
      <c r="AL55" s="29">
        <v>89264.02</v>
      </c>
      <c r="AM55" s="29">
        <v>78.16</v>
      </c>
      <c r="AN55" s="29">
        <v>173589.72</v>
      </c>
      <c r="AO55" s="29">
        <v>-180.64</v>
      </c>
      <c r="AP55" s="29">
        <v>136398.97</v>
      </c>
      <c r="AQ55" s="30">
        <v>93.12</v>
      </c>
      <c r="AR55" s="29">
        <v>24683.84</v>
      </c>
      <c r="AS55" s="30">
        <v>66.3</v>
      </c>
      <c r="AT55" s="29">
        <v>81381.97</v>
      </c>
      <c r="AU55" s="30">
        <v>138.83000000000001</v>
      </c>
      <c r="AV55" s="29">
        <v>50291.95</v>
      </c>
      <c r="AW55" s="30">
        <v>27.96</v>
      </c>
      <c r="AX55" s="29">
        <v>73091.899999999994</v>
      </c>
      <c r="AY55" s="30">
        <v>-402.53</v>
      </c>
      <c r="AZ55" s="28">
        <v>2366406.62</v>
      </c>
      <c r="BA55" s="29">
        <v>1528.85</v>
      </c>
      <c r="BB55" s="29">
        <v>105170.29</v>
      </c>
      <c r="BC55" s="30">
        <v>102.67</v>
      </c>
      <c r="BD55" s="29">
        <v>40133.800000000003</v>
      </c>
      <c r="BE55" s="30">
        <v>-0.67</v>
      </c>
      <c r="BF55" s="29"/>
      <c r="BG55" s="29"/>
      <c r="BH55" s="29">
        <v>95870.29</v>
      </c>
      <c r="BI55" s="30">
        <v>109.59</v>
      </c>
      <c r="BJ55" s="29">
        <v>126405.22</v>
      </c>
      <c r="BK55" s="30">
        <v>94.2</v>
      </c>
      <c r="BL55" s="29">
        <v>51720.78</v>
      </c>
      <c r="BM55" s="30">
        <v>15.64</v>
      </c>
      <c r="BN55" s="29">
        <v>47348.21</v>
      </c>
      <c r="BO55" s="30">
        <v>-8.92</v>
      </c>
      <c r="BP55" s="29">
        <v>83352.13</v>
      </c>
      <c r="BQ55" s="30">
        <v>-400.1</v>
      </c>
      <c r="BR55" s="29">
        <v>275457.45</v>
      </c>
      <c r="BS55" s="29">
        <v>525.26</v>
      </c>
      <c r="BT55" s="29">
        <v>2248158.09</v>
      </c>
      <c r="BU55" s="29">
        <v>1447.75</v>
      </c>
      <c r="BV55" s="29">
        <v>409424.28</v>
      </c>
      <c r="BW55" s="30">
        <v>51.39</v>
      </c>
      <c r="BX55" s="29">
        <v>76431.98</v>
      </c>
      <c r="BY55" s="30">
        <v>22.35</v>
      </c>
      <c r="BZ55" s="29">
        <v>262853.74</v>
      </c>
      <c r="CA55" s="29">
        <v>-102.48</v>
      </c>
      <c r="CB55" s="29">
        <v>12732.79</v>
      </c>
      <c r="CC55" s="30">
        <v>12.51</v>
      </c>
      <c r="CD55" s="29">
        <v>29986.07</v>
      </c>
      <c r="CE55" s="30">
        <v>-21.3</v>
      </c>
      <c r="CF55" s="29">
        <v>26672.799999999999</v>
      </c>
      <c r="CG55" s="30">
        <v>92.95</v>
      </c>
      <c r="CH55" s="29">
        <v>70342.41</v>
      </c>
      <c r="CI55" s="30">
        <v>64.09</v>
      </c>
      <c r="CJ55" s="29">
        <v>385140.66</v>
      </c>
      <c r="CK55" s="29">
        <v>-50.98</v>
      </c>
      <c r="CL55" s="29">
        <v>243328.75</v>
      </c>
      <c r="CM55" s="30">
        <v>-88.7</v>
      </c>
      <c r="CN55" s="29">
        <v>126568.01</v>
      </c>
      <c r="CO55" s="30">
        <v>-213.5</v>
      </c>
      <c r="CP55" s="29">
        <v>105752.08</v>
      </c>
      <c r="CQ55" s="30">
        <v>102.25</v>
      </c>
      <c r="CR55" s="29">
        <v>171080.9</v>
      </c>
      <c r="CS55" s="29">
        <v>-9.2200000000000006</v>
      </c>
      <c r="CT55" s="29">
        <v>137294.82</v>
      </c>
      <c r="CU55" s="30">
        <v>93.24</v>
      </c>
      <c r="CV55" s="29">
        <v>2248158.09</v>
      </c>
      <c r="CW55" s="29">
        <v>1447.75</v>
      </c>
      <c r="CX55" s="29">
        <v>218492.6</v>
      </c>
      <c r="CY55" s="29">
        <v>29.94</v>
      </c>
      <c r="CZ55" s="29">
        <v>19212.27</v>
      </c>
      <c r="DA55" s="30">
        <v>87.94</v>
      </c>
      <c r="DB55" s="29">
        <v>40133.800000000003</v>
      </c>
      <c r="DC55" s="30">
        <v>-0.67</v>
      </c>
      <c r="DD55" s="29">
        <v>8479.93</v>
      </c>
      <c r="DE55" s="30">
        <v>5.57</v>
      </c>
      <c r="DF55" s="29">
        <v>57600.72</v>
      </c>
      <c r="DG55" s="30">
        <v>15.36</v>
      </c>
      <c r="DH55" s="29">
        <v>21661.78</v>
      </c>
      <c r="DI55" s="30">
        <v>-27.07</v>
      </c>
      <c r="DJ55" s="29">
        <v>602480.56999999995</v>
      </c>
      <c r="DK55" s="29">
        <v>301.64</v>
      </c>
      <c r="DL55" s="29">
        <v>100714.88</v>
      </c>
      <c r="DM55" s="30">
        <v>-195.94</v>
      </c>
      <c r="DN55" s="29">
        <v>2248158.09</v>
      </c>
      <c r="DO55" s="29">
        <v>1447.75</v>
      </c>
      <c r="DP55" s="29">
        <v>83359.31</v>
      </c>
      <c r="DQ55" s="29">
        <v>-46.42</v>
      </c>
      <c r="DR55" s="29">
        <v>45071.81</v>
      </c>
      <c r="DS55" s="30">
        <v>182.71</v>
      </c>
      <c r="DT55" s="29">
        <v>135918.12</v>
      </c>
      <c r="DU55" s="29">
        <v>9.8800000000000008</v>
      </c>
      <c r="DV55" s="29">
        <v>34892.800000000003</v>
      </c>
      <c r="DW55" s="30">
        <v>-20.59</v>
      </c>
      <c r="DX55" s="29">
        <v>116205.38</v>
      </c>
      <c r="DY55" s="30">
        <v>108.09</v>
      </c>
      <c r="DZ55" s="29">
        <v>8895.08</v>
      </c>
      <c r="EA55" s="30">
        <v>7</v>
      </c>
      <c r="EB55" s="29">
        <v>12952.84</v>
      </c>
      <c r="EC55" s="30">
        <v>18.399999999999999</v>
      </c>
      <c r="ED55" s="29">
        <v>10827.37</v>
      </c>
      <c r="EE55" s="30">
        <v>-0.95</v>
      </c>
      <c r="EF55" s="29">
        <v>248154.88</v>
      </c>
      <c r="EG55" s="30">
        <v>11</v>
      </c>
      <c r="EH55" s="29">
        <v>203338.96</v>
      </c>
      <c r="EI55" s="30">
        <v>122.23</v>
      </c>
      <c r="EJ55" s="29">
        <v>102625.73</v>
      </c>
      <c r="EK55" s="30">
        <v>261.33</v>
      </c>
      <c r="EL55" s="29">
        <v>32528.62</v>
      </c>
      <c r="EM55" s="30">
        <v>-20.57</v>
      </c>
      <c r="EN55" s="29">
        <v>45071.81</v>
      </c>
      <c r="EO55" s="30">
        <v>182.71</v>
      </c>
      <c r="EP55" s="29">
        <v>180880.67</v>
      </c>
      <c r="EQ55" s="29">
        <v>-87.79</v>
      </c>
      <c r="ER55" s="29">
        <v>14475.29</v>
      </c>
      <c r="ES55" s="29">
        <v>-81.319999999999993</v>
      </c>
      <c r="ET55" s="29">
        <v>136398.97</v>
      </c>
      <c r="EU55" s="30">
        <v>93.12</v>
      </c>
      <c r="EV55" s="29">
        <v>45511.4</v>
      </c>
      <c r="EW55" s="30">
        <v>87.19</v>
      </c>
      <c r="EX55" s="29">
        <v>60240.68</v>
      </c>
      <c r="EY55" s="30">
        <v>15.06</v>
      </c>
    </row>
    <row r="56" spans="1:155">
      <c r="A56" s="27">
        <v>46129</v>
      </c>
      <c r="B56" s="29">
        <v>4924268.7300000004</v>
      </c>
      <c r="C56" s="29">
        <v>-648.97</v>
      </c>
      <c r="D56" s="29">
        <v>648829.6</v>
      </c>
      <c r="E56" s="29">
        <v>-167.57</v>
      </c>
      <c r="F56" s="29">
        <v>2090593.5</v>
      </c>
      <c r="G56" s="29">
        <v>-599.73</v>
      </c>
      <c r="H56" s="29">
        <v>315845.49</v>
      </c>
      <c r="I56" s="29">
        <v>361.37</v>
      </c>
      <c r="J56" s="29">
        <v>44237.81</v>
      </c>
      <c r="K56" s="30">
        <v>182.59</v>
      </c>
      <c r="L56" s="29">
        <v>290570.02</v>
      </c>
      <c r="M56" s="30">
        <v>325.76</v>
      </c>
      <c r="N56" s="29">
        <v>244620.41</v>
      </c>
      <c r="O56" s="29">
        <v>-41.8</v>
      </c>
      <c r="P56" s="29">
        <v>201263</v>
      </c>
      <c r="Q56" s="30">
        <v>105.7</v>
      </c>
      <c r="R56" s="29">
        <v>134120.85999999999</v>
      </c>
      <c r="S56" s="29">
        <v>-64.83</v>
      </c>
      <c r="T56" s="29">
        <v>8506.34</v>
      </c>
      <c r="U56" s="30">
        <v>3.63</v>
      </c>
      <c r="V56" s="29">
        <v>117440.11</v>
      </c>
      <c r="W56" s="29">
        <v>310.64999999999998</v>
      </c>
      <c r="X56" s="29">
        <v>2178840.12</v>
      </c>
      <c r="Y56" s="29">
        <v>-616.36</v>
      </c>
      <c r="Z56" s="29">
        <v>44628.62</v>
      </c>
      <c r="AA56" s="30">
        <v>60.28</v>
      </c>
      <c r="AB56" s="29">
        <v>213731.78</v>
      </c>
      <c r="AC56" s="30">
        <v>-168.08</v>
      </c>
      <c r="AD56" s="29">
        <v>19980.05</v>
      </c>
      <c r="AE56" s="30">
        <v>3.09</v>
      </c>
      <c r="AF56" s="29">
        <v>25263.63</v>
      </c>
      <c r="AG56" s="30">
        <v>-54.11</v>
      </c>
      <c r="AH56" s="29">
        <v>198789.95</v>
      </c>
      <c r="AI56" s="29">
        <v>-210.68</v>
      </c>
      <c r="AJ56" s="29">
        <v>110753.5</v>
      </c>
      <c r="AK56" s="29">
        <v>-127.89</v>
      </c>
      <c r="AL56" s="29">
        <v>89331.21</v>
      </c>
      <c r="AM56" s="29">
        <v>-47.93</v>
      </c>
      <c r="AN56" s="29">
        <v>174945.8</v>
      </c>
      <c r="AO56" s="29">
        <v>-12.5</v>
      </c>
      <c r="AP56" s="29">
        <v>135705.18</v>
      </c>
      <c r="AQ56" s="30">
        <v>-75.95</v>
      </c>
      <c r="AR56" s="29">
        <v>24616.53</v>
      </c>
      <c r="AS56" s="30">
        <v>50.12</v>
      </c>
      <c r="AT56" s="29">
        <v>80969.67</v>
      </c>
      <c r="AU56" s="30">
        <v>107.92</v>
      </c>
      <c r="AV56" s="29">
        <v>50311.24</v>
      </c>
      <c r="AW56" s="30">
        <v>15.02</v>
      </c>
      <c r="AX56" s="29">
        <v>72404.36</v>
      </c>
      <c r="AY56" s="30">
        <v>-353.22</v>
      </c>
      <c r="AZ56" s="28">
        <v>2344012.94</v>
      </c>
      <c r="BA56" s="29">
        <v>-173.52</v>
      </c>
      <c r="BB56" s="29">
        <v>103338.92</v>
      </c>
      <c r="BC56" s="30">
        <v>77.13</v>
      </c>
      <c r="BD56" s="29">
        <v>39961.949999999997</v>
      </c>
      <c r="BE56" s="30">
        <v>-34.54</v>
      </c>
      <c r="BF56" s="29"/>
      <c r="BG56" s="29"/>
      <c r="BH56" s="29">
        <v>95764.21</v>
      </c>
      <c r="BI56" s="30">
        <v>37.159999999999997</v>
      </c>
      <c r="BJ56" s="29">
        <v>127735.27</v>
      </c>
      <c r="BK56" s="30">
        <v>181.3</v>
      </c>
      <c r="BL56" s="29">
        <v>51407.21</v>
      </c>
      <c r="BM56" s="30">
        <v>-12.8</v>
      </c>
      <c r="BN56" s="29">
        <v>48656.34</v>
      </c>
      <c r="BO56" s="30">
        <v>10.25</v>
      </c>
      <c r="BP56" s="29">
        <v>82685.72</v>
      </c>
      <c r="BQ56" s="30">
        <v>-326.14999999999998</v>
      </c>
      <c r="BR56" s="29">
        <v>274001</v>
      </c>
      <c r="BS56" s="29">
        <v>325.88</v>
      </c>
      <c r="BT56" s="29">
        <v>2221021.38</v>
      </c>
      <c r="BU56" s="29">
        <v>-577.29999999999995</v>
      </c>
      <c r="BV56" s="29">
        <v>402688.9</v>
      </c>
      <c r="BW56" s="30">
        <v>-205.55</v>
      </c>
      <c r="BX56" s="29">
        <v>76020.75</v>
      </c>
      <c r="BY56" s="30">
        <v>-48.38</v>
      </c>
      <c r="BZ56" s="29">
        <v>264277.01</v>
      </c>
      <c r="CA56" s="29">
        <v>-60.42</v>
      </c>
      <c r="CB56" s="29">
        <v>12747.69</v>
      </c>
      <c r="CC56" s="30">
        <v>5.55</v>
      </c>
      <c r="CD56" s="29">
        <v>29766.58</v>
      </c>
      <c r="CE56" s="30">
        <v>-49.51</v>
      </c>
      <c r="CF56" s="29">
        <v>26373.66</v>
      </c>
      <c r="CG56" s="30">
        <v>90.58</v>
      </c>
      <c r="CH56" s="29">
        <v>70397.38</v>
      </c>
      <c r="CI56" s="30">
        <v>48.06</v>
      </c>
      <c r="CJ56" s="29">
        <v>383242.2</v>
      </c>
      <c r="CK56" s="29">
        <v>-183.56</v>
      </c>
      <c r="CL56" s="29">
        <v>243609.26</v>
      </c>
      <c r="CM56" s="30">
        <v>-122.25</v>
      </c>
      <c r="CN56" s="29">
        <v>125484.27</v>
      </c>
      <c r="CO56" s="30">
        <v>-218.59</v>
      </c>
      <c r="CP56" s="29">
        <v>103911.69</v>
      </c>
      <c r="CQ56" s="30">
        <v>76.62</v>
      </c>
      <c r="CR56" s="29">
        <v>169395.23</v>
      </c>
      <c r="CS56" s="29">
        <v>-88.57</v>
      </c>
      <c r="CT56" s="29">
        <v>141965.76999999999</v>
      </c>
      <c r="CU56" s="30">
        <v>-77.319999999999993</v>
      </c>
      <c r="CV56" s="29">
        <v>2221021.38</v>
      </c>
      <c r="CW56" s="29">
        <v>-577.29999999999995</v>
      </c>
      <c r="CX56" s="29">
        <v>223025.11</v>
      </c>
      <c r="CY56" s="29">
        <v>234.38</v>
      </c>
      <c r="CZ56" s="29">
        <v>19705.830000000002</v>
      </c>
      <c r="DA56" s="30">
        <v>80.97</v>
      </c>
      <c r="DB56" s="29">
        <v>39961.949999999997</v>
      </c>
      <c r="DC56" s="30">
        <v>-34.54</v>
      </c>
      <c r="DD56" s="29">
        <v>8506.34</v>
      </c>
      <c r="DE56" s="30">
        <v>3.63</v>
      </c>
      <c r="DF56" s="29">
        <v>57230.89</v>
      </c>
      <c r="DG56" s="30">
        <v>-53.66</v>
      </c>
      <c r="DH56" s="29">
        <v>21389.94</v>
      </c>
      <c r="DI56" s="30">
        <v>-50.78</v>
      </c>
      <c r="DJ56" s="29">
        <v>607433.43999999994</v>
      </c>
      <c r="DK56" s="29">
        <v>168.21</v>
      </c>
      <c r="DL56" s="29">
        <v>99847.11</v>
      </c>
      <c r="DM56" s="30">
        <v>-199.62</v>
      </c>
      <c r="DN56" s="29">
        <v>2221021.38</v>
      </c>
      <c r="DO56" s="29">
        <v>-577.29999999999995</v>
      </c>
      <c r="DP56" s="29">
        <v>82764.600000000006</v>
      </c>
      <c r="DQ56" s="30">
        <v>-82.42</v>
      </c>
      <c r="DR56" s="29">
        <v>45633.69</v>
      </c>
      <c r="DS56" s="30">
        <v>169.5</v>
      </c>
      <c r="DT56" s="29">
        <v>134120.85999999999</v>
      </c>
      <c r="DU56" s="29">
        <v>-64.83</v>
      </c>
      <c r="DV56" s="29">
        <v>34999.879999999997</v>
      </c>
      <c r="DW56" s="30">
        <v>-25.17</v>
      </c>
      <c r="DX56" s="29">
        <v>117440.11</v>
      </c>
      <c r="DY56" s="30">
        <v>310.64999999999998</v>
      </c>
      <c r="DZ56" s="29">
        <v>8899.9699999999993</v>
      </c>
      <c r="EA56" s="30">
        <v>0.66</v>
      </c>
      <c r="EB56" s="29">
        <v>12947.19</v>
      </c>
      <c r="EC56" s="30">
        <v>10.19</v>
      </c>
      <c r="ED56" s="28">
        <v>10903.42</v>
      </c>
      <c r="EE56" s="30">
        <v>-17.329999999999998</v>
      </c>
      <c r="EF56" s="29">
        <v>246641.78</v>
      </c>
      <c r="EG56" s="30">
        <v>-50.15</v>
      </c>
      <c r="EH56" s="29">
        <v>201436.86</v>
      </c>
      <c r="EI56" s="30">
        <v>105.42</v>
      </c>
      <c r="EJ56" s="29">
        <v>102919.03</v>
      </c>
      <c r="EK56" s="30">
        <v>229.06</v>
      </c>
      <c r="EL56" s="29">
        <v>32319.33</v>
      </c>
      <c r="EM56" s="30">
        <v>-48.89</v>
      </c>
      <c r="EN56" s="28">
        <v>45633.69</v>
      </c>
      <c r="EO56" s="30">
        <v>169.5</v>
      </c>
      <c r="EP56" s="29">
        <v>175676.73</v>
      </c>
      <c r="EQ56" s="29">
        <v>-326.91000000000003</v>
      </c>
      <c r="ER56" s="29">
        <v>14766.59</v>
      </c>
      <c r="ES56" s="29">
        <v>-22.23</v>
      </c>
      <c r="ET56" s="29">
        <v>135705.18</v>
      </c>
      <c r="EU56" s="30">
        <v>-75.95</v>
      </c>
      <c r="EV56" s="29">
        <v>44628.62</v>
      </c>
      <c r="EW56" s="30">
        <v>60.28</v>
      </c>
      <c r="EX56" s="29">
        <v>59283.07</v>
      </c>
      <c r="EY56" s="30">
        <v>16.350000000000001</v>
      </c>
    </row>
    <row r="57" spans="1:155">
      <c r="A57" s="27">
        <v>46132</v>
      </c>
      <c r="B57" s="29">
        <v>4945676.92</v>
      </c>
      <c r="C57" s="29">
        <v>-424.86</v>
      </c>
      <c r="D57" s="29">
        <v>651570.55000000005</v>
      </c>
      <c r="E57" s="29">
        <v>3.12</v>
      </c>
      <c r="F57" s="29">
        <v>2076554.74</v>
      </c>
      <c r="G57" s="29">
        <v>-882.14</v>
      </c>
      <c r="H57" s="29">
        <v>322220.3</v>
      </c>
      <c r="I57" s="29">
        <v>541.23</v>
      </c>
      <c r="J57" s="29">
        <v>43795.38</v>
      </c>
      <c r="K57" s="30">
        <v>145.28</v>
      </c>
      <c r="L57" s="29">
        <v>296419.61</v>
      </c>
      <c r="M57" s="30">
        <v>491.59</v>
      </c>
      <c r="N57" s="29">
        <v>240893.93</v>
      </c>
      <c r="O57" s="29">
        <v>-113.6</v>
      </c>
      <c r="P57" s="29">
        <v>200803.16</v>
      </c>
      <c r="Q57" s="30">
        <v>138.02000000000001</v>
      </c>
      <c r="R57" s="29">
        <v>133058.28</v>
      </c>
      <c r="S57" s="29">
        <v>-93.21</v>
      </c>
      <c r="T57" s="29">
        <v>8474.26</v>
      </c>
      <c r="U57" s="30">
        <v>4.3099999999999996</v>
      </c>
      <c r="V57" s="29">
        <v>118210.01</v>
      </c>
      <c r="W57" s="29">
        <v>462.81</v>
      </c>
      <c r="X57" s="29">
        <v>2199164.87</v>
      </c>
      <c r="Y57" s="29">
        <v>-590.14</v>
      </c>
      <c r="Z57" s="29">
        <v>44123.45</v>
      </c>
      <c r="AA57" s="30">
        <v>51.64</v>
      </c>
      <c r="AB57" s="29">
        <v>213288.75</v>
      </c>
      <c r="AC57" s="30">
        <v>-131.41</v>
      </c>
      <c r="AD57" s="29">
        <v>19916.87</v>
      </c>
      <c r="AE57" s="30">
        <v>12.68</v>
      </c>
      <c r="AF57" s="29">
        <v>25311.48</v>
      </c>
      <c r="AG57" s="30">
        <v>-14.18</v>
      </c>
      <c r="AH57" s="29">
        <v>198347.29</v>
      </c>
      <c r="AI57" s="29">
        <v>-315.58999999999997</v>
      </c>
      <c r="AJ57" s="29">
        <v>109589.45</v>
      </c>
      <c r="AK57" s="29">
        <v>-179.46</v>
      </c>
      <c r="AL57" s="29">
        <v>88556.69</v>
      </c>
      <c r="AM57" s="29">
        <v>-47.89</v>
      </c>
      <c r="AN57" s="29">
        <v>171954.25</v>
      </c>
      <c r="AO57" s="29">
        <v>-73.400000000000006</v>
      </c>
      <c r="AP57" s="29">
        <v>136264.63</v>
      </c>
      <c r="AQ57" s="30">
        <v>-119.25</v>
      </c>
      <c r="AR57" s="29">
        <v>24496.81</v>
      </c>
      <c r="AS57" s="30">
        <v>49.1</v>
      </c>
      <c r="AT57" s="29">
        <v>80853.5</v>
      </c>
      <c r="AU57" s="30">
        <v>106.15</v>
      </c>
      <c r="AV57" s="29">
        <v>50176.42</v>
      </c>
      <c r="AW57" s="30">
        <v>32.119999999999997</v>
      </c>
      <c r="AX57" s="29">
        <v>71178.460000000006</v>
      </c>
      <c r="AY57" s="30">
        <v>-223.51</v>
      </c>
      <c r="AZ57" s="28">
        <v>2367495.0099999998</v>
      </c>
      <c r="BA57" s="29">
        <v>-65.3</v>
      </c>
      <c r="BB57" s="29">
        <v>102816.45</v>
      </c>
      <c r="BC57" s="30">
        <v>70.27</v>
      </c>
      <c r="BD57" s="29">
        <v>39925.629999999997</v>
      </c>
      <c r="BE57" s="30">
        <v>-69.19</v>
      </c>
      <c r="BF57" s="29"/>
      <c r="BG57" s="29"/>
      <c r="BH57" s="29">
        <v>95720.85</v>
      </c>
      <c r="BI57" s="30">
        <v>93.44</v>
      </c>
      <c r="BJ57" s="29">
        <v>128861.83</v>
      </c>
      <c r="BK57" s="30">
        <v>217.23</v>
      </c>
      <c r="BL57" s="29">
        <v>51053.83</v>
      </c>
      <c r="BM57" s="30">
        <v>-43.69</v>
      </c>
      <c r="BN57" s="29">
        <v>48743.66</v>
      </c>
      <c r="BO57" s="30">
        <v>14.26</v>
      </c>
      <c r="BP57" s="29">
        <v>81752.94</v>
      </c>
      <c r="BQ57" s="30">
        <v>-202.01</v>
      </c>
      <c r="BR57" s="29">
        <v>275920.78000000003</v>
      </c>
      <c r="BS57" s="29">
        <v>397.35</v>
      </c>
      <c r="BT57" s="29">
        <v>2240961.8199999998</v>
      </c>
      <c r="BU57" s="29">
        <v>-545.57000000000005</v>
      </c>
      <c r="BV57" s="29">
        <v>407567.81</v>
      </c>
      <c r="BW57" s="30">
        <v>-127.97</v>
      </c>
      <c r="BX57" s="29">
        <v>75931.77</v>
      </c>
      <c r="BY57" s="30">
        <v>8.42</v>
      </c>
      <c r="BZ57" s="29">
        <v>260510.93</v>
      </c>
      <c r="CA57" s="29">
        <v>-121.3</v>
      </c>
      <c r="CB57" s="29">
        <v>12629.85</v>
      </c>
      <c r="CC57" s="30">
        <v>5.13</v>
      </c>
      <c r="CD57" s="29">
        <v>29299.85</v>
      </c>
      <c r="CE57" s="30">
        <v>-77.239999999999995</v>
      </c>
      <c r="CF57" s="29">
        <v>26370.22</v>
      </c>
      <c r="CG57" s="30">
        <v>57.63</v>
      </c>
      <c r="CH57" s="29">
        <v>70283.039999999994</v>
      </c>
      <c r="CI57" s="30">
        <v>64.459999999999994</v>
      </c>
      <c r="CJ57" s="29">
        <v>382346.97</v>
      </c>
      <c r="CK57" s="29">
        <v>-243.48</v>
      </c>
      <c r="CL57" s="29">
        <v>243212.67</v>
      </c>
      <c r="CM57" s="30">
        <v>-110.84</v>
      </c>
      <c r="CN57" s="29">
        <v>124414.5</v>
      </c>
      <c r="CO57" s="30">
        <v>-183.76</v>
      </c>
      <c r="CP57" s="29">
        <v>103391.66</v>
      </c>
      <c r="CQ57" s="30">
        <v>69.53</v>
      </c>
      <c r="CR57" s="29">
        <v>168626.11</v>
      </c>
      <c r="CS57" s="29">
        <v>-116.82</v>
      </c>
      <c r="CT57" s="29">
        <v>143978.71</v>
      </c>
      <c r="CU57" s="30">
        <v>48.31</v>
      </c>
      <c r="CV57" s="29">
        <v>2240961.8199999998</v>
      </c>
      <c r="CW57" s="29">
        <v>-545.57000000000005</v>
      </c>
      <c r="CX57" s="29">
        <v>228112.29</v>
      </c>
      <c r="CY57" s="29">
        <v>331.53</v>
      </c>
      <c r="CZ57" s="29">
        <v>19771.38</v>
      </c>
      <c r="DA57" s="30">
        <v>76.540000000000006</v>
      </c>
      <c r="DB57" s="29">
        <v>39925.629999999997</v>
      </c>
      <c r="DC57" s="30">
        <v>-69.19</v>
      </c>
      <c r="DD57" s="29">
        <v>8474.26</v>
      </c>
      <c r="DE57" s="30">
        <v>4.3099999999999996</v>
      </c>
      <c r="DF57" s="29">
        <v>57193.74</v>
      </c>
      <c r="DG57" s="30">
        <v>-6.45</v>
      </c>
      <c r="DH57" s="29">
        <v>20897.46</v>
      </c>
      <c r="DI57" s="30">
        <v>-79.17</v>
      </c>
      <c r="DJ57" s="29">
        <v>612912.22</v>
      </c>
      <c r="DK57" s="29">
        <v>251.96</v>
      </c>
      <c r="DL57" s="29">
        <v>98996.38</v>
      </c>
      <c r="DM57" s="29">
        <v>-166.4</v>
      </c>
      <c r="DN57" s="29">
        <v>2240961.8199999998</v>
      </c>
      <c r="DO57" s="29">
        <v>-545.57000000000005</v>
      </c>
      <c r="DP57" s="29">
        <v>82953.31</v>
      </c>
      <c r="DQ57" s="30">
        <v>-106.89</v>
      </c>
      <c r="DR57" s="29">
        <v>45287.3</v>
      </c>
      <c r="DS57" s="30">
        <v>155.52000000000001</v>
      </c>
      <c r="DT57" s="29">
        <v>133058.28</v>
      </c>
      <c r="DU57" s="29">
        <v>-93.21</v>
      </c>
      <c r="DV57" s="29">
        <v>35284.910000000003</v>
      </c>
      <c r="DW57" s="30">
        <v>-24.28</v>
      </c>
      <c r="DX57" s="29">
        <v>118210.01</v>
      </c>
      <c r="DY57" s="30">
        <v>462.81</v>
      </c>
      <c r="DZ57" s="29">
        <v>8923.8700000000008</v>
      </c>
      <c r="EA57" s="30">
        <v>9.0500000000000007</v>
      </c>
      <c r="EB57" s="29">
        <v>12803.18</v>
      </c>
      <c r="EC57" s="30">
        <v>9.65</v>
      </c>
      <c r="ED57" s="29">
        <v>10930.81</v>
      </c>
      <c r="EE57" s="30">
        <v>-5.23</v>
      </c>
      <c r="EF57" s="29">
        <v>246082.82</v>
      </c>
      <c r="EG57" s="30">
        <v>-83.46</v>
      </c>
      <c r="EH57" s="28">
        <v>204452.56</v>
      </c>
      <c r="EI57" s="30">
        <v>49.84</v>
      </c>
      <c r="EJ57" s="29">
        <v>102471.56</v>
      </c>
      <c r="EK57" s="30">
        <v>221.54</v>
      </c>
      <c r="EL57" s="29">
        <v>31874.63</v>
      </c>
      <c r="EM57" s="30">
        <v>-75.959999999999994</v>
      </c>
      <c r="EN57" s="29">
        <v>45287.3</v>
      </c>
      <c r="EO57" s="30">
        <v>155.52000000000001</v>
      </c>
      <c r="EP57" s="29">
        <v>177016.98</v>
      </c>
      <c r="EQ57" s="29">
        <v>-207.95</v>
      </c>
      <c r="ER57" s="29">
        <v>14592.29</v>
      </c>
      <c r="ES57" s="29">
        <v>-48.11</v>
      </c>
      <c r="ET57" s="29">
        <v>136264.63</v>
      </c>
      <c r="EU57" s="30">
        <v>-119.25</v>
      </c>
      <c r="EV57" s="29">
        <v>44123.45</v>
      </c>
      <c r="EW57" s="30">
        <v>51.64</v>
      </c>
      <c r="EX57" s="29">
        <v>59268.21</v>
      </c>
      <c r="EY57" s="30">
        <v>17.89</v>
      </c>
    </row>
    <row r="58" spans="1:155">
      <c r="A58" s="27">
        <v>46133</v>
      </c>
      <c r="B58" s="29">
        <v>5080309.8499999996</v>
      </c>
      <c r="C58" s="29">
        <v>-96.04</v>
      </c>
      <c r="D58" s="29">
        <v>653289.03</v>
      </c>
      <c r="E58" s="29">
        <v>-273.47000000000003</v>
      </c>
      <c r="F58" s="29">
        <v>2113667.39</v>
      </c>
      <c r="G58" s="29">
        <v>-344.51</v>
      </c>
      <c r="H58" s="29">
        <v>354336.92</v>
      </c>
      <c r="I58" s="29">
        <v>1034.18</v>
      </c>
      <c r="J58" s="29">
        <v>43624.23</v>
      </c>
      <c r="K58" s="29">
        <v>122.49</v>
      </c>
      <c r="L58" s="29">
        <v>326003.83</v>
      </c>
      <c r="M58" s="30">
        <v>891.11</v>
      </c>
      <c r="N58" s="29">
        <v>249228.06</v>
      </c>
      <c r="O58" s="29">
        <v>-18.5</v>
      </c>
      <c r="P58" s="29">
        <v>198325.66</v>
      </c>
      <c r="Q58" s="30">
        <v>144.86000000000001</v>
      </c>
      <c r="R58" s="29">
        <v>133669.64000000001</v>
      </c>
      <c r="S58" s="29">
        <v>-162.82</v>
      </c>
      <c r="T58" s="29">
        <v>8464.44</v>
      </c>
      <c r="U58" s="30">
        <v>4.37</v>
      </c>
      <c r="V58" s="29">
        <v>120622.39999999999</v>
      </c>
      <c r="W58" s="29">
        <v>424.4</v>
      </c>
      <c r="X58" s="29">
        <v>2269748.14</v>
      </c>
      <c r="Y58" s="29">
        <v>-914.51</v>
      </c>
      <c r="Z58" s="29">
        <v>43617.54</v>
      </c>
      <c r="AA58" s="30">
        <v>35.75</v>
      </c>
      <c r="AB58" s="29">
        <v>212792.2</v>
      </c>
      <c r="AC58" s="30">
        <v>-105.31</v>
      </c>
      <c r="AD58" s="29">
        <v>20324.080000000002</v>
      </c>
      <c r="AE58" s="30">
        <v>17.190000000000001</v>
      </c>
      <c r="AF58" s="29">
        <v>25381.59</v>
      </c>
      <c r="AG58" s="30">
        <v>1.44</v>
      </c>
      <c r="AH58" s="29">
        <v>209834.22</v>
      </c>
      <c r="AI58" s="29">
        <v>-394.15</v>
      </c>
      <c r="AJ58" s="29">
        <v>108735.2</v>
      </c>
      <c r="AK58" s="29">
        <v>-211.35</v>
      </c>
      <c r="AL58" s="29">
        <v>92109.84</v>
      </c>
      <c r="AM58" s="29">
        <v>-61.35</v>
      </c>
      <c r="AN58" s="29">
        <v>176826.52</v>
      </c>
      <c r="AO58" s="29">
        <v>29.81</v>
      </c>
      <c r="AP58" s="29">
        <v>135888.76</v>
      </c>
      <c r="AQ58" s="30">
        <v>35.369999999999997</v>
      </c>
      <c r="AR58" s="29">
        <v>24719.41</v>
      </c>
      <c r="AS58" s="30">
        <v>28.72</v>
      </c>
      <c r="AT58" s="28">
        <v>81580.539999999994</v>
      </c>
      <c r="AU58" s="30">
        <v>44.63</v>
      </c>
      <c r="AV58" s="29">
        <v>49883.6</v>
      </c>
      <c r="AW58" s="30">
        <v>35.799999999999997</v>
      </c>
      <c r="AX58" s="29">
        <v>74384.990000000005</v>
      </c>
      <c r="AY58" s="30">
        <v>124.18</v>
      </c>
      <c r="AZ58" s="28">
        <v>2455733.73</v>
      </c>
      <c r="BA58" s="29">
        <v>-318.39</v>
      </c>
      <c r="BB58" s="29">
        <v>102799.63</v>
      </c>
      <c r="BC58" s="30">
        <v>65.34</v>
      </c>
      <c r="BD58" s="29">
        <v>39887.57</v>
      </c>
      <c r="BE58" s="30">
        <v>-115.55</v>
      </c>
      <c r="BF58" s="28"/>
      <c r="BG58" s="29"/>
      <c r="BH58" s="29">
        <v>97352.17</v>
      </c>
      <c r="BI58" s="30">
        <v>121.09</v>
      </c>
      <c r="BJ58" s="29">
        <v>134919.53</v>
      </c>
      <c r="BK58" s="30">
        <v>291.67</v>
      </c>
      <c r="BL58" s="29">
        <v>51290.99</v>
      </c>
      <c r="BM58" s="30">
        <v>-32.61</v>
      </c>
      <c r="BN58" s="29">
        <v>51552.82</v>
      </c>
      <c r="BO58" s="30">
        <v>116.81</v>
      </c>
      <c r="BP58" s="29">
        <v>85398.23</v>
      </c>
      <c r="BQ58" s="30">
        <v>141.19</v>
      </c>
      <c r="BR58" s="29">
        <v>279062.15999999997</v>
      </c>
      <c r="BS58" s="29">
        <v>594.88</v>
      </c>
      <c r="BT58" s="29">
        <v>2311708.2599999998</v>
      </c>
      <c r="BU58" s="29">
        <v>-920.14</v>
      </c>
      <c r="BV58" s="29">
        <v>408936.92</v>
      </c>
      <c r="BW58" s="30">
        <v>-299.77</v>
      </c>
      <c r="BX58" s="29">
        <v>76975.69</v>
      </c>
      <c r="BY58" s="30">
        <v>27.56</v>
      </c>
      <c r="BZ58" s="29">
        <v>268936.36</v>
      </c>
      <c r="CA58" s="29">
        <v>-31.54</v>
      </c>
      <c r="CB58" s="29">
        <v>12603.81</v>
      </c>
      <c r="CC58" s="30">
        <v>-15.29</v>
      </c>
      <c r="CD58" s="29">
        <v>28921.25</v>
      </c>
      <c r="CE58" s="30">
        <v>-82.58</v>
      </c>
      <c r="CF58" s="29">
        <v>26543.95</v>
      </c>
      <c r="CG58" s="30">
        <v>55.08</v>
      </c>
      <c r="CH58" s="29">
        <v>70158.64</v>
      </c>
      <c r="CI58" s="30">
        <v>61.8</v>
      </c>
      <c r="CJ58" s="29">
        <v>374186.48</v>
      </c>
      <c r="CK58" s="29">
        <v>-337.27</v>
      </c>
      <c r="CL58" s="29">
        <v>242900.06</v>
      </c>
      <c r="CM58" s="30">
        <v>-139.37</v>
      </c>
      <c r="CN58" s="29">
        <v>125128.46</v>
      </c>
      <c r="CO58" s="30">
        <v>-227.33</v>
      </c>
      <c r="CP58" s="29">
        <v>103373.69</v>
      </c>
      <c r="CQ58" s="30">
        <v>64.599999999999994</v>
      </c>
      <c r="CR58" s="29">
        <v>168676.77</v>
      </c>
      <c r="CS58" s="29">
        <v>-187.37</v>
      </c>
      <c r="CT58" s="29">
        <v>152800.75</v>
      </c>
      <c r="CU58" s="30">
        <v>120.87</v>
      </c>
      <c r="CV58" s="29">
        <v>2311708.2599999998</v>
      </c>
      <c r="CW58" s="29">
        <v>-920.14</v>
      </c>
      <c r="CX58" s="29">
        <v>252183.06</v>
      </c>
      <c r="CY58" s="29">
        <v>496.7</v>
      </c>
      <c r="CZ58" s="29">
        <v>20160.53</v>
      </c>
      <c r="DA58" s="30">
        <v>64.72</v>
      </c>
      <c r="DB58" s="29">
        <v>39887.57</v>
      </c>
      <c r="DC58" s="30">
        <v>-115.55</v>
      </c>
      <c r="DD58" s="29">
        <v>8464.44</v>
      </c>
      <c r="DE58" s="30">
        <v>4.37</v>
      </c>
      <c r="DF58" s="29">
        <v>58037.06</v>
      </c>
      <c r="DG58" s="30">
        <v>3.23</v>
      </c>
      <c r="DH58" s="29">
        <v>20555.46</v>
      </c>
      <c r="DI58" s="30">
        <v>-78.260000000000005</v>
      </c>
      <c r="DJ58" s="29">
        <v>643468.81000000006</v>
      </c>
      <c r="DK58" s="29">
        <v>563.01</v>
      </c>
      <c r="DL58" s="29">
        <v>99614.399999999994</v>
      </c>
      <c r="DM58" s="29">
        <v>-210.67</v>
      </c>
      <c r="DN58" s="29">
        <v>2311708.2599999998</v>
      </c>
      <c r="DO58" s="29">
        <v>-920.14</v>
      </c>
      <c r="DP58" s="29">
        <v>80481.45</v>
      </c>
      <c r="DQ58" s="30">
        <v>-159.4</v>
      </c>
      <c r="DR58" s="29">
        <v>44922.85</v>
      </c>
      <c r="DS58" s="30">
        <v>107.81</v>
      </c>
      <c r="DT58" s="29">
        <v>133669.64000000001</v>
      </c>
      <c r="DU58" s="29">
        <v>-162.82</v>
      </c>
      <c r="DV58" s="29">
        <v>34728.74</v>
      </c>
      <c r="DW58" s="30">
        <v>-24.65</v>
      </c>
      <c r="DX58" s="29">
        <v>120622.39999999999</v>
      </c>
      <c r="DY58" s="30">
        <v>424.4</v>
      </c>
      <c r="DZ58" s="29">
        <v>8815.43</v>
      </c>
      <c r="EA58" s="30">
        <v>-2.99</v>
      </c>
      <c r="EB58" s="29">
        <v>12693.19</v>
      </c>
      <c r="EC58" s="30">
        <v>3.29</v>
      </c>
      <c r="ED58" s="29">
        <v>11117.09</v>
      </c>
      <c r="EE58" s="30">
        <v>-6.81</v>
      </c>
      <c r="EF58" s="29">
        <v>241582.06</v>
      </c>
      <c r="EG58" s="30">
        <v>-99.95</v>
      </c>
      <c r="EH58" s="29">
        <v>207878.31</v>
      </c>
      <c r="EI58" s="30">
        <v>-36.659999999999997</v>
      </c>
      <c r="EJ58" s="29">
        <v>102157.37</v>
      </c>
      <c r="EK58" s="30">
        <v>167.92</v>
      </c>
      <c r="EL58" s="29">
        <v>31505.75</v>
      </c>
      <c r="EM58" s="30">
        <v>-81.93</v>
      </c>
      <c r="EN58" s="29">
        <v>44922.85</v>
      </c>
      <c r="EO58" s="30">
        <v>107.81</v>
      </c>
      <c r="EP58" s="29">
        <v>174945.04</v>
      </c>
      <c r="EQ58" s="29">
        <v>-298.01</v>
      </c>
      <c r="ER58" s="29">
        <v>14565.99</v>
      </c>
      <c r="ES58" s="29">
        <v>-74.19</v>
      </c>
      <c r="ET58" s="29">
        <v>135888.76</v>
      </c>
      <c r="EU58" s="30">
        <v>35.369999999999997</v>
      </c>
      <c r="EV58" s="29">
        <v>43617.54</v>
      </c>
      <c r="EW58" s="30">
        <v>35.75</v>
      </c>
      <c r="EX58" s="29">
        <v>59756.14</v>
      </c>
      <c r="EY58" s="30">
        <v>28.85</v>
      </c>
    </row>
    <row r="59" spans="1:155">
      <c r="A59" s="27">
        <v>46134</v>
      </c>
      <c r="B59" s="29">
        <v>5103381.16</v>
      </c>
      <c r="C59" s="29">
        <v>-1269.58</v>
      </c>
      <c r="D59" s="29">
        <v>654295.44999999995</v>
      </c>
      <c r="E59" s="29">
        <v>-332.3</v>
      </c>
      <c r="F59" s="29">
        <v>2097438.1</v>
      </c>
      <c r="G59" s="29">
        <v>-810.92</v>
      </c>
      <c r="H59" s="29">
        <v>357511.41</v>
      </c>
      <c r="I59" s="29">
        <v>570.30999999999995</v>
      </c>
      <c r="J59" s="29">
        <v>44786.68</v>
      </c>
      <c r="K59" s="28">
        <v>140.77000000000001</v>
      </c>
      <c r="L59" s="29">
        <v>328707.78000000003</v>
      </c>
      <c r="M59" s="30">
        <v>535.29</v>
      </c>
      <c r="N59" s="29">
        <v>249213.49</v>
      </c>
      <c r="O59" s="29">
        <v>-157.77000000000001</v>
      </c>
      <c r="P59" s="29">
        <v>195726.54</v>
      </c>
      <c r="Q59" s="30">
        <v>-36.83</v>
      </c>
      <c r="R59" s="29">
        <v>133578.93</v>
      </c>
      <c r="S59" s="29">
        <v>-203</v>
      </c>
      <c r="T59" s="29">
        <v>8468.2999999999993</v>
      </c>
      <c r="U59" s="30">
        <v>2.74</v>
      </c>
      <c r="V59" s="29">
        <v>123164.05</v>
      </c>
      <c r="W59" s="29">
        <v>490.99</v>
      </c>
      <c r="X59" s="29">
        <v>2262661.63</v>
      </c>
      <c r="Y59" s="29">
        <v>-1230.9100000000001</v>
      </c>
      <c r="Z59" s="29">
        <v>42704.51</v>
      </c>
      <c r="AA59" s="30">
        <v>52.89</v>
      </c>
      <c r="AB59" s="29">
        <v>208976.84</v>
      </c>
      <c r="AC59" s="30">
        <v>-99.43</v>
      </c>
      <c r="AD59" s="29">
        <v>19986.919999999998</v>
      </c>
      <c r="AE59" s="30">
        <v>19.46</v>
      </c>
      <c r="AF59" s="29">
        <v>25176.639999999999</v>
      </c>
      <c r="AG59" s="30">
        <v>-1.47</v>
      </c>
      <c r="AH59" s="29">
        <v>223515.49</v>
      </c>
      <c r="AI59" s="29">
        <v>-356.55</v>
      </c>
      <c r="AJ59" s="29">
        <v>109755.36</v>
      </c>
      <c r="AK59" s="29">
        <v>-221.65</v>
      </c>
      <c r="AL59" s="29">
        <v>93280.21</v>
      </c>
      <c r="AM59" s="29">
        <v>-76.040000000000006</v>
      </c>
      <c r="AN59" s="29">
        <v>175797.94</v>
      </c>
      <c r="AO59" s="29">
        <v>-91.08</v>
      </c>
      <c r="AP59" s="29">
        <v>140532.45000000001</v>
      </c>
      <c r="AQ59" s="30">
        <v>-69.98</v>
      </c>
      <c r="AR59" s="29">
        <v>24595.8</v>
      </c>
      <c r="AS59" s="30">
        <v>37.56</v>
      </c>
      <c r="AT59" s="28">
        <v>82358</v>
      </c>
      <c r="AU59" s="30">
        <v>29.53</v>
      </c>
      <c r="AV59" s="29">
        <v>49776.46</v>
      </c>
      <c r="AW59" s="30">
        <v>30.61</v>
      </c>
      <c r="AX59" s="29">
        <v>73277.66</v>
      </c>
      <c r="AY59" s="30">
        <v>-194.83</v>
      </c>
      <c r="AZ59" s="28">
        <v>2456043.63</v>
      </c>
      <c r="BA59" s="29">
        <v>-971.34</v>
      </c>
      <c r="BB59" s="29">
        <v>100328.52</v>
      </c>
      <c r="BC59" s="30">
        <v>78.150000000000006</v>
      </c>
      <c r="BD59" s="29">
        <v>40199.32</v>
      </c>
      <c r="BE59" s="30">
        <v>-123.41</v>
      </c>
      <c r="BF59" s="29"/>
      <c r="BG59" s="29"/>
      <c r="BH59" s="29">
        <v>98067.16</v>
      </c>
      <c r="BI59" s="30">
        <v>123.5</v>
      </c>
      <c r="BJ59" s="29">
        <v>136708.25</v>
      </c>
      <c r="BK59" s="30">
        <v>157.57</v>
      </c>
      <c r="BL59" s="29">
        <v>52078.97</v>
      </c>
      <c r="BM59" s="30">
        <v>-3.51</v>
      </c>
      <c r="BN59" s="29">
        <v>51334.67</v>
      </c>
      <c r="BO59" s="30">
        <v>79.349999999999994</v>
      </c>
      <c r="BP59" s="29">
        <v>84265.06</v>
      </c>
      <c r="BQ59" s="30">
        <v>-120.35</v>
      </c>
      <c r="BR59" s="29">
        <v>283806.03000000003</v>
      </c>
      <c r="BS59" s="29">
        <v>254.12</v>
      </c>
      <c r="BT59" s="29">
        <v>2305133.88</v>
      </c>
      <c r="BU59" s="29">
        <v>-1229.1600000000001</v>
      </c>
      <c r="BV59" s="29">
        <v>416235.71</v>
      </c>
      <c r="BW59" s="30">
        <v>-71.73</v>
      </c>
      <c r="BX59" s="29">
        <v>76517.039999999994</v>
      </c>
      <c r="BY59" s="30">
        <v>28.27</v>
      </c>
      <c r="BZ59" s="29">
        <v>269078.15000000002</v>
      </c>
      <c r="CA59" s="29">
        <v>-167.11</v>
      </c>
      <c r="CB59" s="29">
        <v>12608.86</v>
      </c>
      <c r="CC59" s="30">
        <v>-9.8800000000000008</v>
      </c>
      <c r="CD59" s="29">
        <v>29017.33</v>
      </c>
      <c r="CE59" s="30">
        <v>-90.59</v>
      </c>
      <c r="CF59" s="29">
        <v>26592.28</v>
      </c>
      <c r="CG59" s="30">
        <v>54.73</v>
      </c>
      <c r="CH59" s="29">
        <v>69822.559999999998</v>
      </c>
      <c r="CI59" s="30">
        <v>56.56</v>
      </c>
      <c r="CJ59" s="29">
        <v>368778.87</v>
      </c>
      <c r="CK59" s="29">
        <v>-529.86</v>
      </c>
      <c r="CL59" s="29">
        <v>240098.52</v>
      </c>
      <c r="CM59" s="30">
        <v>-100.8</v>
      </c>
      <c r="CN59" s="29">
        <v>124847.37</v>
      </c>
      <c r="CO59" s="30">
        <v>-146.18</v>
      </c>
      <c r="CP59" s="29">
        <v>100903.85</v>
      </c>
      <c r="CQ59" s="30">
        <v>77.8</v>
      </c>
      <c r="CR59" s="29">
        <v>169680.25</v>
      </c>
      <c r="CS59" s="29">
        <v>-227.36</v>
      </c>
      <c r="CT59" s="29">
        <v>160977.96</v>
      </c>
      <c r="CU59" s="30">
        <v>179.35</v>
      </c>
      <c r="CV59" s="29">
        <v>2305133.88</v>
      </c>
      <c r="CW59" s="29">
        <v>-1229.1600000000001</v>
      </c>
      <c r="CX59" s="29">
        <v>256197.26</v>
      </c>
      <c r="CY59" s="29">
        <v>253.88</v>
      </c>
      <c r="CZ59" s="29">
        <v>20594.810000000001</v>
      </c>
      <c r="DA59" s="30">
        <v>99.05</v>
      </c>
      <c r="DB59" s="29">
        <v>40199.32</v>
      </c>
      <c r="DC59" s="30">
        <v>-123.41</v>
      </c>
      <c r="DD59" s="29">
        <v>8468.2999999999993</v>
      </c>
      <c r="DE59" s="30">
        <v>2.74</v>
      </c>
      <c r="DF59" s="29">
        <v>57705.27</v>
      </c>
      <c r="DG59" s="30">
        <v>0.06</v>
      </c>
      <c r="DH59" s="29">
        <v>20676.95</v>
      </c>
      <c r="DI59" s="30">
        <v>-84.97</v>
      </c>
      <c r="DJ59" s="29">
        <v>664663.30000000005</v>
      </c>
      <c r="DK59" s="29">
        <v>265.70999999999998</v>
      </c>
      <c r="DL59" s="29">
        <v>99496.23</v>
      </c>
      <c r="DM59" s="29">
        <v>-139.38</v>
      </c>
      <c r="DN59" s="29">
        <v>2305133.88</v>
      </c>
      <c r="DO59" s="29">
        <v>-1229.1600000000001</v>
      </c>
      <c r="DP59" s="29">
        <v>79379.53</v>
      </c>
      <c r="DQ59" s="30">
        <v>-210.06</v>
      </c>
      <c r="DR59" s="29">
        <v>46126.22</v>
      </c>
      <c r="DS59" s="30">
        <v>113.8</v>
      </c>
      <c r="DT59" s="29">
        <v>133578.93</v>
      </c>
      <c r="DU59" s="29">
        <v>-203</v>
      </c>
      <c r="DV59" s="29">
        <v>35819.760000000002</v>
      </c>
      <c r="DW59" s="30">
        <v>-23.95</v>
      </c>
      <c r="DX59" s="29">
        <v>123164.05</v>
      </c>
      <c r="DY59" s="30">
        <v>490.99</v>
      </c>
      <c r="DZ59" s="29">
        <v>8751.69</v>
      </c>
      <c r="EA59" s="30">
        <v>-9.07</v>
      </c>
      <c r="EB59" s="29">
        <v>12752.68</v>
      </c>
      <c r="EC59" s="30">
        <v>11</v>
      </c>
      <c r="ED59" s="29">
        <v>11090.58</v>
      </c>
      <c r="EE59" s="30">
        <v>-11.07</v>
      </c>
      <c r="EF59" s="29">
        <v>237539.82</v>
      </c>
      <c r="EG59" s="30">
        <v>-227.16</v>
      </c>
      <c r="EH59" s="28">
        <v>207868.41</v>
      </c>
      <c r="EI59" s="30">
        <v>38.08</v>
      </c>
      <c r="EJ59" s="29">
        <v>102873.23</v>
      </c>
      <c r="EK59" s="30">
        <v>148.22999999999999</v>
      </c>
      <c r="EL59" s="29">
        <v>31583.73</v>
      </c>
      <c r="EM59" s="30">
        <v>-89.09</v>
      </c>
      <c r="EN59" s="29">
        <v>46126.22</v>
      </c>
      <c r="EO59" s="30">
        <v>113.8</v>
      </c>
      <c r="EP59" s="29">
        <v>181578.28</v>
      </c>
      <c r="EQ59" s="29">
        <v>-158.47999999999999</v>
      </c>
      <c r="ER59" s="29">
        <v>14708.44</v>
      </c>
      <c r="ES59" s="29">
        <v>-57.6</v>
      </c>
      <c r="ET59" s="29">
        <v>140532.45000000001</v>
      </c>
      <c r="EU59" s="30">
        <v>-69.98</v>
      </c>
      <c r="EV59" s="29">
        <v>42704.51</v>
      </c>
      <c r="EW59" s="30">
        <v>52.89</v>
      </c>
      <c r="EX59" s="29">
        <v>58199.34</v>
      </c>
      <c r="EY59" s="30">
        <v>24.91</v>
      </c>
    </row>
    <row r="60" spans="1:155">
      <c r="A60" s="27">
        <v>46135</v>
      </c>
      <c r="B60" s="29">
        <v>5148032.28</v>
      </c>
      <c r="C60" s="29">
        <v>-1832.99</v>
      </c>
      <c r="D60" s="29">
        <v>650646.61</v>
      </c>
      <c r="E60" s="29">
        <v>-232.2</v>
      </c>
      <c r="F60" s="29">
        <v>2142967.52</v>
      </c>
      <c r="G60" s="29">
        <v>-750.63</v>
      </c>
      <c r="H60" s="29">
        <v>345609.33</v>
      </c>
      <c r="I60" s="29">
        <v>229.35</v>
      </c>
      <c r="J60" s="29">
        <v>45126.87</v>
      </c>
      <c r="K60" s="30">
        <v>149.07</v>
      </c>
      <c r="L60" s="29">
        <v>317793.78000000003</v>
      </c>
      <c r="M60" s="30">
        <v>285.01</v>
      </c>
      <c r="N60" s="29">
        <v>245331.36</v>
      </c>
      <c r="O60" s="29">
        <v>-313.35000000000002</v>
      </c>
      <c r="P60" s="29">
        <v>195002.36</v>
      </c>
      <c r="Q60" s="30">
        <v>-88.72</v>
      </c>
      <c r="R60" s="29">
        <v>133346.87</v>
      </c>
      <c r="S60" s="29">
        <v>-193.95</v>
      </c>
      <c r="T60" s="29">
        <v>8563.8700000000008</v>
      </c>
      <c r="U60" s="30">
        <v>1.99</v>
      </c>
      <c r="V60" s="29">
        <v>122805.39</v>
      </c>
      <c r="W60" s="29">
        <v>465.48</v>
      </c>
      <c r="X60" s="29">
        <v>2304806.2799999998</v>
      </c>
      <c r="Y60" s="29">
        <v>-611.58000000000004</v>
      </c>
      <c r="Z60" s="29">
        <v>42676.53</v>
      </c>
      <c r="AA60" s="30">
        <v>24.43</v>
      </c>
      <c r="AB60" s="29">
        <v>209923.31</v>
      </c>
      <c r="AC60" s="30">
        <v>-148.69</v>
      </c>
      <c r="AD60" s="29">
        <v>19712.77</v>
      </c>
      <c r="AE60" s="30">
        <v>5.63</v>
      </c>
      <c r="AF60" s="29">
        <v>25025.19</v>
      </c>
      <c r="AG60" s="30">
        <v>-6.43</v>
      </c>
      <c r="AH60" s="29">
        <v>226425.53</v>
      </c>
      <c r="AI60" s="29">
        <v>-381.96</v>
      </c>
      <c r="AJ60" s="29">
        <v>109723.57</v>
      </c>
      <c r="AK60" s="29">
        <v>-291.74</v>
      </c>
      <c r="AL60" s="29">
        <v>91649.06</v>
      </c>
      <c r="AM60" s="29">
        <v>-104.04</v>
      </c>
      <c r="AN60" s="29">
        <v>173335.1</v>
      </c>
      <c r="AO60" s="29">
        <v>-233.91</v>
      </c>
      <c r="AP60" s="29">
        <v>148872.98000000001</v>
      </c>
      <c r="AQ60" s="30">
        <v>-197.94</v>
      </c>
      <c r="AR60" s="29">
        <v>24399.43</v>
      </c>
      <c r="AS60" s="30">
        <v>-6.39</v>
      </c>
      <c r="AT60" s="29">
        <v>81906.740000000005</v>
      </c>
      <c r="AU60" s="30">
        <v>-69.650000000000006</v>
      </c>
      <c r="AV60" s="29">
        <v>49934.82</v>
      </c>
      <c r="AW60" s="30">
        <v>29.58</v>
      </c>
      <c r="AX60" s="29">
        <v>74736.240000000005</v>
      </c>
      <c r="AY60" s="30">
        <v>-19.05</v>
      </c>
      <c r="AZ60" s="28">
        <v>2490456.2799999998</v>
      </c>
      <c r="BA60" s="29">
        <v>-585.15</v>
      </c>
      <c r="BB60" s="29">
        <v>101850.93</v>
      </c>
      <c r="BC60" s="30">
        <v>72.59</v>
      </c>
      <c r="BD60" s="29">
        <v>40573.94</v>
      </c>
      <c r="BE60" s="30">
        <v>-136.85</v>
      </c>
      <c r="BF60" s="29"/>
      <c r="BG60" s="29"/>
      <c r="BH60" s="29">
        <v>100465.83</v>
      </c>
      <c r="BI60" s="30">
        <v>117.4</v>
      </c>
      <c r="BJ60" s="29">
        <v>134280.65</v>
      </c>
      <c r="BK60" s="30">
        <v>-41.4</v>
      </c>
      <c r="BL60" s="29">
        <v>51327.93</v>
      </c>
      <c r="BM60" s="30">
        <v>-38.68</v>
      </c>
      <c r="BN60" s="29">
        <v>50687.22</v>
      </c>
      <c r="BO60" s="30">
        <v>78.13</v>
      </c>
      <c r="BP60" s="29">
        <v>85508.13</v>
      </c>
      <c r="BQ60" s="30">
        <v>79.349999999999994</v>
      </c>
      <c r="BR60" s="29">
        <v>296403.38</v>
      </c>
      <c r="BS60" s="29">
        <v>19.02</v>
      </c>
      <c r="BT60" s="29">
        <v>2347577.6</v>
      </c>
      <c r="BU60" s="29">
        <v>-532.12</v>
      </c>
      <c r="BV60" s="29">
        <v>417772.82</v>
      </c>
      <c r="BW60" s="30">
        <v>-88.42</v>
      </c>
      <c r="BX60" s="29">
        <v>75588.429999999993</v>
      </c>
      <c r="BY60" s="30">
        <v>-33.44</v>
      </c>
      <c r="BZ60" s="29">
        <v>264984.15999999997</v>
      </c>
      <c r="CA60" s="29">
        <v>-337.95</v>
      </c>
      <c r="CB60" s="28">
        <v>12524.49</v>
      </c>
      <c r="CC60" s="30">
        <v>-13.69</v>
      </c>
      <c r="CD60" s="29">
        <v>28775.89</v>
      </c>
      <c r="CE60" s="30">
        <v>-102.29</v>
      </c>
      <c r="CF60" s="29">
        <v>26829.96</v>
      </c>
      <c r="CG60" s="30">
        <v>21.47</v>
      </c>
      <c r="CH60" s="29">
        <v>69980.19</v>
      </c>
      <c r="CI60" s="30">
        <v>63.65</v>
      </c>
      <c r="CJ60" s="29">
        <v>369997.55</v>
      </c>
      <c r="CK60" s="29">
        <v>-356.15</v>
      </c>
      <c r="CL60" s="29">
        <v>241231.77</v>
      </c>
      <c r="CM60" s="30">
        <v>-146.82</v>
      </c>
      <c r="CN60" s="28">
        <v>124209.76</v>
      </c>
      <c r="CO60" s="30">
        <v>-166.3</v>
      </c>
      <c r="CP60" s="29">
        <v>102424.27</v>
      </c>
      <c r="CQ60" s="30">
        <v>72.39</v>
      </c>
      <c r="CR60" s="29">
        <v>169106.12</v>
      </c>
      <c r="CS60" s="29">
        <v>-249.21</v>
      </c>
      <c r="CT60" s="29">
        <v>155888.94</v>
      </c>
      <c r="CU60" s="30">
        <v>-19.739999999999998</v>
      </c>
      <c r="CV60" s="29">
        <v>2347577.6</v>
      </c>
      <c r="CW60" s="29">
        <v>-532.12</v>
      </c>
      <c r="CX60" s="29">
        <v>246168.89</v>
      </c>
      <c r="CY60" s="29">
        <v>13.83</v>
      </c>
      <c r="CZ60" s="29">
        <v>19190.97</v>
      </c>
      <c r="DA60" s="30">
        <v>11.88</v>
      </c>
      <c r="DB60" s="29">
        <v>40573.94</v>
      </c>
      <c r="DC60" s="30">
        <v>-136.85</v>
      </c>
      <c r="DD60" s="29">
        <v>8563.8700000000008</v>
      </c>
      <c r="DE60" s="30">
        <v>1.99</v>
      </c>
      <c r="DF60" s="29">
        <v>56931.11</v>
      </c>
      <c r="DG60" s="30">
        <v>-44.43</v>
      </c>
      <c r="DH60" s="29">
        <v>20443.330000000002</v>
      </c>
      <c r="DI60" s="30">
        <v>-92.88</v>
      </c>
      <c r="DJ60" s="29">
        <v>670418.02</v>
      </c>
      <c r="DK60" s="29">
        <v>-169.48</v>
      </c>
      <c r="DL60" s="29">
        <v>98813.64</v>
      </c>
      <c r="DM60" s="29">
        <v>-163.02000000000001</v>
      </c>
      <c r="DN60" s="29">
        <v>2347577.6</v>
      </c>
      <c r="DO60" s="29">
        <v>-532.12</v>
      </c>
      <c r="DP60" s="29">
        <v>79883.66</v>
      </c>
      <c r="DQ60" s="30">
        <v>-144.5</v>
      </c>
      <c r="DR60" s="29">
        <v>46484.26</v>
      </c>
      <c r="DS60" s="30">
        <v>131.85</v>
      </c>
      <c r="DT60" s="29">
        <v>133346.87</v>
      </c>
      <c r="DU60" s="29">
        <v>-193.95</v>
      </c>
      <c r="DV60" s="29">
        <v>35486.339999999997</v>
      </c>
      <c r="DW60" s="30">
        <v>-53.25</v>
      </c>
      <c r="DX60" s="29">
        <v>122805.39</v>
      </c>
      <c r="DY60" s="30">
        <v>465.48</v>
      </c>
      <c r="DZ60" s="29">
        <v>8720.92</v>
      </c>
      <c r="EA60" s="30">
        <v>-8.8800000000000008</v>
      </c>
      <c r="EB60" s="29">
        <v>12668.13</v>
      </c>
      <c r="EC60" s="30">
        <v>1.85</v>
      </c>
      <c r="ED60" s="29">
        <v>10865.21</v>
      </c>
      <c r="EE60" s="30">
        <v>-27.96</v>
      </c>
      <c r="EF60" s="29">
        <v>237143.44</v>
      </c>
      <c r="EG60" s="30">
        <v>-186.68</v>
      </c>
      <c r="EH60" s="29">
        <v>211956.03</v>
      </c>
      <c r="EI60" s="30">
        <v>65.41</v>
      </c>
      <c r="EJ60" s="29">
        <v>103266.71</v>
      </c>
      <c r="EK60" s="30">
        <v>162.83000000000001</v>
      </c>
      <c r="EL60" s="29">
        <v>31331.75</v>
      </c>
      <c r="EM60" s="30">
        <v>-103.99</v>
      </c>
      <c r="EN60" s="29">
        <v>46484.26</v>
      </c>
      <c r="EO60" s="30">
        <v>131.85</v>
      </c>
      <c r="EP60" s="29">
        <v>179240.68</v>
      </c>
      <c r="EQ60" s="29">
        <v>-202.44</v>
      </c>
      <c r="ER60" s="29">
        <v>14465.77</v>
      </c>
      <c r="ES60" s="29">
        <v>-7.17</v>
      </c>
      <c r="ET60" s="29">
        <v>148872.98000000001</v>
      </c>
      <c r="EU60" s="30">
        <v>-197.94</v>
      </c>
      <c r="EV60" s="29">
        <v>42676.53</v>
      </c>
      <c r="EW60" s="30">
        <v>24.43</v>
      </c>
      <c r="EX60" s="29">
        <v>59747.74</v>
      </c>
      <c r="EY60" s="30">
        <v>47.96</v>
      </c>
    </row>
    <row r="61" spans="1:155">
      <c r="A61" s="27">
        <v>46136</v>
      </c>
      <c r="B61" s="29">
        <v>5147296.49</v>
      </c>
      <c r="C61" s="29">
        <v>-1785.19</v>
      </c>
      <c r="D61" s="29">
        <v>666906.5</v>
      </c>
      <c r="E61" s="29">
        <v>487.03</v>
      </c>
      <c r="F61" s="29">
        <v>2105714.06</v>
      </c>
      <c r="G61" s="29">
        <v>-1356.41</v>
      </c>
      <c r="H61" s="29">
        <v>353071.07</v>
      </c>
      <c r="I61" s="29">
        <v>-99.72</v>
      </c>
      <c r="J61" s="29">
        <v>47178.86</v>
      </c>
      <c r="K61" s="29">
        <v>137.36000000000001</v>
      </c>
      <c r="L61" s="29">
        <v>323625.34000000003</v>
      </c>
      <c r="M61" s="30">
        <v>19.399999999999999</v>
      </c>
      <c r="N61" s="29">
        <v>237699.67</v>
      </c>
      <c r="O61" s="29">
        <v>-489.01</v>
      </c>
      <c r="P61" s="29">
        <v>197348.32</v>
      </c>
      <c r="Q61" s="30">
        <v>-1.43</v>
      </c>
      <c r="R61" s="29">
        <v>131484.85999999999</v>
      </c>
      <c r="S61" s="29">
        <v>-212.58</v>
      </c>
      <c r="T61" s="29">
        <v>8822.6200000000008</v>
      </c>
      <c r="U61" s="30">
        <v>12.39</v>
      </c>
      <c r="V61" s="29">
        <v>127857.1</v>
      </c>
      <c r="W61" s="29">
        <v>885.41</v>
      </c>
      <c r="X61" s="29">
        <v>2278231.89</v>
      </c>
      <c r="Y61" s="29">
        <v>-742</v>
      </c>
      <c r="Z61" s="29">
        <v>42644.83</v>
      </c>
      <c r="AA61" s="30">
        <v>24.25</v>
      </c>
      <c r="AB61" s="29">
        <v>210463.41</v>
      </c>
      <c r="AC61" s="30">
        <v>-183.91</v>
      </c>
      <c r="AD61" s="29">
        <v>19662.900000000001</v>
      </c>
      <c r="AE61" s="30">
        <v>6.38</v>
      </c>
      <c r="AF61" s="29">
        <v>25368.37</v>
      </c>
      <c r="AG61" s="30">
        <v>14.88</v>
      </c>
      <c r="AH61" s="29">
        <v>234305.23</v>
      </c>
      <c r="AI61" s="29">
        <v>-263.69</v>
      </c>
      <c r="AJ61" s="29">
        <v>109842.87</v>
      </c>
      <c r="AK61" s="29">
        <v>-238.37</v>
      </c>
      <c r="AL61" s="29">
        <v>89941.22</v>
      </c>
      <c r="AM61" s="29">
        <v>-108.72</v>
      </c>
      <c r="AN61" s="29">
        <v>167566.29</v>
      </c>
      <c r="AO61" s="29">
        <v>-393.87</v>
      </c>
      <c r="AP61" s="29">
        <v>158849.79</v>
      </c>
      <c r="AQ61" s="30">
        <v>32.130000000000003</v>
      </c>
      <c r="AR61" s="29">
        <v>24894.74</v>
      </c>
      <c r="AS61" s="30">
        <v>23.24</v>
      </c>
      <c r="AT61" s="29">
        <v>83210.63</v>
      </c>
      <c r="AU61" s="30">
        <v>-77.3</v>
      </c>
      <c r="AV61" s="29">
        <v>49763.47</v>
      </c>
      <c r="AW61" s="30">
        <v>61.88</v>
      </c>
      <c r="AX61" s="29">
        <v>75368.67</v>
      </c>
      <c r="AY61" s="30">
        <v>45.58</v>
      </c>
      <c r="AZ61" s="28">
        <v>2466860.88</v>
      </c>
      <c r="BA61" s="29">
        <v>-1231.99</v>
      </c>
      <c r="BB61" s="29">
        <v>99092.67</v>
      </c>
      <c r="BC61" s="30">
        <v>63.56</v>
      </c>
      <c r="BD61" s="29">
        <v>40829.57</v>
      </c>
      <c r="BE61" s="30">
        <v>-88.43</v>
      </c>
      <c r="BF61" s="29"/>
      <c r="BG61" s="29"/>
      <c r="BH61" s="28">
        <v>101131.98</v>
      </c>
      <c r="BI61" s="30">
        <v>182.61</v>
      </c>
      <c r="BJ61" s="29">
        <v>136861.74</v>
      </c>
      <c r="BK61" s="30">
        <v>-91.79</v>
      </c>
      <c r="BL61" s="29">
        <v>50769.45</v>
      </c>
      <c r="BM61" s="30">
        <v>-30.42</v>
      </c>
      <c r="BN61" s="29">
        <v>51513.97</v>
      </c>
      <c r="BO61" s="30">
        <v>77.44</v>
      </c>
      <c r="BP61" s="29">
        <v>85609.45</v>
      </c>
      <c r="BQ61" s="30">
        <v>84.02</v>
      </c>
      <c r="BR61" s="29">
        <v>311858.28000000003</v>
      </c>
      <c r="BS61" s="29">
        <v>545.59</v>
      </c>
      <c r="BT61" s="29">
        <v>2322392.81</v>
      </c>
      <c r="BU61" s="29">
        <v>-618.95000000000005</v>
      </c>
      <c r="BV61" s="29">
        <v>419508.39</v>
      </c>
      <c r="BW61" s="30">
        <v>100.99</v>
      </c>
      <c r="BX61" s="29">
        <v>75404.95</v>
      </c>
      <c r="BY61" s="30">
        <v>-30.76</v>
      </c>
      <c r="BZ61" s="29">
        <v>257507.51</v>
      </c>
      <c r="CA61" s="29">
        <v>-502.59</v>
      </c>
      <c r="CB61" s="29">
        <v>12815.13</v>
      </c>
      <c r="CC61" s="30">
        <v>-9.7200000000000006</v>
      </c>
      <c r="CD61" s="29">
        <v>29175.38</v>
      </c>
      <c r="CE61" s="30">
        <v>-56.65</v>
      </c>
      <c r="CF61" s="29">
        <v>28062.13</v>
      </c>
      <c r="CG61" s="30">
        <v>41.06</v>
      </c>
      <c r="CH61" s="29">
        <v>70407.13</v>
      </c>
      <c r="CI61" s="30">
        <v>94.51</v>
      </c>
      <c r="CJ61" s="29">
        <v>375841.4</v>
      </c>
      <c r="CK61" s="29">
        <v>-107.44</v>
      </c>
      <c r="CL61" s="29">
        <v>242556.38</v>
      </c>
      <c r="CM61" s="30">
        <v>-136.16999999999999</v>
      </c>
      <c r="CN61" s="28">
        <v>123493.67</v>
      </c>
      <c r="CO61" s="30">
        <v>-147.27000000000001</v>
      </c>
      <c r="CP61" s="29">
        <v>99670.49</v>
      </c>
      <c r="CQ61" s="30">
        <v>63.63</v>
      </c>
      <c r="CR61" s="29">
        <v>167851.29</v>
      </c>
      <c r="CS61" s="29">
        <v>-266.14</v>
      </c>
      <c r="CT61" s="29">
        <v>161308.16</v>
      </c>
      <c r="CU61" s="30">
        <v>11.73</v>
      </c>
      <c r="CV61" s="29">
        <v>2322392.81</v>
      </c>
      <c r="CW61" s="29">
        <v>-618.95000000000005</v>
      </c>
      <c r="CX61" s="29">
        <v>251891.69</v>
      </c>
      <c r="CY61" s="29">
        <v>-211.06</v>
      </c>
      <c r="CZ61" s="29">
        <v>19459.62</v>
      </c>
      <c r="DA61" s="30">
        <v>-43.29</v>
      </c>
      <c r="DB61" s="29">
        <v>40829.57</v>
      </c>
      <c r="DC61" s="30">
        <v>-88.43</v>
      </c>
      <c r="DD61" s="29">
        <v>8822.6200000000008</v>
      </c>
      <c r="DE61" s="30">
        <v>12.39</v>
      </c>
      <c r="DF61" s="29">
        <v>56790.07</v>
      </c>
      <c r="DG61" s="30">
        <v>-41.18</v>
      </c>
      <c r="DH61" s="29">
        <v>20800.95</v>
      </c>
      <c r="DI61" s="30">
        <v>-48.01</v>
      </c>
      <c r="DJ61" s="29">
        <v>696063.54</v>
      </c>
      <c r="DK61" s="29">
        <v>351.58</v>
      </c>
      <c r="DL61" s="29">
        <v>98446.44</v>
      </c>
      <c r="DM61" s="29">
        <v>-144.21</v>
      </c>
      <c r="DN61" s="29">
        <v>2322392.81</v>
      </c>
      <c r="DO61" s="29">
        <v>-618.95000000000005</v>
      </c>
      <c r="DP61" s="29">
        <v>82169.460000000006</v>
      </c>
      <c r="DQ61" s="30">
        <v>15.51</v>
      </c>
      <c r="DR61" s="29">
        <v>48736.31</v>
      </c>
      <c r="DS61" s="30">
        <v>126.45</v>
      </c>
      <c r="DT61" s="29">
        <v>131484.85999999999</v>
      </c>
      <c r="DU61" s="29">
        <v>-212.58</v>
      </c>
      <c r="DV61" s="29">
        <v>36088.32</v>
      </c>
      <c r="DW61" s="30">
        <v>-51.73</v>
      </c>
      <c r="DX61" s="29">
        <v>127857.1</v>
      </c>
      <c r="DY61" s="30">
        <v>885.41</v>
      </c>
      <c r="DZ61" s="29">
        <v>8772.5300000000007</v>
      </c>
      <c r="EA61" s="30">
        <v>-6.13</v>
      </c>
      <c r="EB61" s="29">
        <v>12816.27</v>
      </c>
      <c r="EC61" s="30">
        <v>8.92</v>
      </c>
      <c r="ED61" s="29">
        <v>10943.99</v>
      </c>
      <c r="EE61" s="30">
        <v>-19.46</v>
      </c>
      <c r="EF61" s="29">
        <v>239784.83</v>
      </c>
      <c r="EG61" s="30">
        <v>-105.28</v>
      </c>
      <c r="EH61" s="29">
        <v>212129.04</v>
      </c>
      <c r="EI61" s="30">
        <v>52.16</v>
      </c>
      <c r="EJ61" s="29">
        <v>105526.74</v>
      </c>
      <c r="EK61" s="30">
        <v>205.93</v>
      </c>
      <c r="EL61" s="29">
        <v>31762.84</v>
      </c>
      <c r="EM61" s="30">
        <v>-58.04</v>
      </c>
      <c r="EN61" s="29">
        <v>48736.31</v>
      </c>
      <c r="EO61" s="30">
        <v>126.45</v>
      </c>
      <c r="EP61" s="29">
        <v>180371.16</v>
      </c>
      <c r="EQ61" s="29">
        <v>-3.82</v>
      </c>
      <c r="ER61" s="29">
        <v>14461.33</v>
      </c>
      <c r="ES61" s="29">
        <v>-29.69</v>
      </c>
      <c r="ET61" s="29">
        <v>158849.79</v>
      </c>
      <c r="EU61" s="30">
        <v>32.130000000000003</v>
      </c>
      <c r="EV61" s="29">
        <v>42644.83</v>
      </c>
      <c r="EW61" s="30">
        <v>24.25</v>
      </c>
      <c r="EX61" s="29">
        <v>57025.66</v>
      </c>
      <c r="EY61" s="30">
        <v>39.380000000000003</v>
      </c>
    </row>
    <row r="62" spans="1:155">
      <c r="A62" s="27">
        <v>46139</v>
      </c>
      <c r="B62" s="29">
        <v>5257845.74</v>
      </c>
      <c r="C62" s="29">
        <v>-695.09</v>
      </c>
      <c r="D62" s="29">
        <v>679529.72</v>
      </c>
      <c r="E62" s="29">
        <v>293.24</v>
      </c>
      <c r="F62" s="29">
        <v>2143200.61</v>
      </c>
      <c r="G62" s="29">
        <v>308.14</v>
      </c>
      <c r="H62" s="29">
        <v>347835.7</v>
      </c>
      <c r="I62" s="29">
        <v>-298.79000000000002</v>
      </c>
      <c r="J62" s="29">
        <v>47329.84</v>
      </c>
      <c r="K62" s="29">
        <v>106.68</v>
      </c>
      <c r="L62" s="29">
        <v>318349.51</v>
      </c>
      <c r="M62" s="30">
        <v>-159.83000000000001</v>
      </c>
      <c r="N62" s="29">
        <v>241144.72</v>
      </c>
      <c r="O62" s="29">
        <v>-391.97</v>
      </c>
      <c r="P62" s="29">
        <v>197150.45</v>
      </c>
      <c r="Q62" s="30">
        <v>-103.03</v>
      </c>
      <c r="R62" s="29">
        <v>132728.4</v>
      </c>
      <c r="S62" s="29">
        <v>-182</v>
      </c>
      <c r="T62" s="29">
        <v>8795.8700000000008</v>
      </c>
      <c r="U62" s="30">
        <v>14.79</v>
      </c>
      <c r="V62" s="29">
        <v>129017.19</v>
      </c>
      <c r="W62" s="29">
        <v>441.46</v>
      </c>
      <c r="X62" s="29">
        <v>2365904.2999999998</v>
      </c>
      <c r="Y62" s="29">
        <v>1107.58</v>
      </c>
      <c r="Z62" s="29">
        <v>42496.72</v>
      </c>
      <c r="AA62" s="30">
        <v>27.54</v>
      </c>
      <c r="AB62" s="29">
        <v>208551.63</v>
      </c>
      <c r="AC62" s="30">
        <v>-293.18</v>
      </c>
      <c r="AD62" s="29">
        <v>19580.91</v>
      </c>
      <c r="AE62" s="30">
        <v>-7.62</v>
      </c>
      <c r="AF62" s="29">
        <v>25156.59</v>
      </c>
      <c r="AG62" s="30">
        <v>18.79</v>
      </c>
      <c r="AH62" s="29">
        <v>235511.51</v>
      </c>
      <c r="AI62" s="29">
        <v>-336.05</v>
      </c>
      <c r="AJ62" s="29">
        <v>110089.22</v>
      </c>
      <c r="AK62" s="29">
        <v>-208.32</v>
      </c>
      <c r="AL62" s="29">
        <v>91620.36</v>
      </c>
      <c r="AM62" s="29">
        <v>-69.989999999999995</v>
      </c>
      <c r="AN62" s="29">
        <v>169545.66</v>
      </c>
      <c r="AO62" s="29">
        <v>-331.99</v>
      </c>
      <c r="AP62" s="29">
        <v>171471.02</v>
      </c>
      <c r="AQ62" s="30">
        <v>-200.47</v>
      </c>
      <c r="AR62" s="29">
        <v>25168.6</v>
      </c>
      <c r="AS62" s="30">
        <v>15.49</v>
      </c>
      <c r="AT62" s="29">
        <v>84257.38</v>
      </c>
      <c r="AU62" s="30">
        <v>-122.55</v>
      </c>
      <c r="AV62" s="29">
        <v>49603.3</v>
      </c>
      <c r="AW62" s="30">
        <v>54.42</v>
      </c>
      <c r="AX62" s="29">
        <v>75764.38</v>
      </c>
      <c r="AY62" s="30">
        <v>31.07</v>
      </c>
      <c r="AZ62" s="28">
        <v>2554780.0699999998</v>
      </c>
      <c r="BA62" s="29">
        <v>492.58</v>
      </c>
      <c r="BB62" s="29">
        <v>99974.56</v>
      </c>
      <c r="BC62" s="30">
        <v>69.260000000000005</v>
      </c>
      <c r="BD62" s="29">
        <v>40558.519999999997</v>
      </c>
      <c r="BE62" s="30">
        <v>-67.47</v>
      </c>
      <c r="BF62" s="29"/>
      <c r="BG62" s="29"/>
      <c r="BH62" s="29">
        <v>101510.73</v>
      </c>
      <c r="BI62" s="30">
        <v>124.25</v>
      </c>
      <c r="BJ62" s="29">
        <v>135949.75</v>
      </c>
      <c r="BK62" s="30">
        <v>-128.88</v>
      </c>
      <c r="BL62" s="29">
        <v>50983.69</v>
      </c>
      <c r="BM62" s="30">
        <v>-27.29</v>
      </c>
      <c r="BN62" s="29">
        <v>52317.21</v>
      </c>
      <c r="BO62" s="30">
        <v>73.44</v>
      </c>
      <c r="BP62" s="29">
        <v>85878.87</v>
      </c>
      <c r="BQ62" s="30">
        <v>86.54</v>
      </c>
      <c r="BR62" s="29">
        <v>329099.19</v>
      </c>
      <c r="BS62" s="29">
        <v>192.83</v>
      </c>
      <c r="BT62" s="29">
        <v>2410282.0099999998</v>
      </c>
      <c r="BU62" s="29">
        <v>1120.3900000000001</v>
      </c>
      <c r="BV62" s="29">
        <v>427305.83</v>
      </c>
      <c r="BW62" s="30">
        <v>-8.89</v>
      </c>
      <c r="BX62" s="29">
        <v>75670.37</v>
      </c>
      <c r="BY62" s="30">
        <v>-64.790000000000006</v>
      </c>
      <c r="BZ62" s="29">
        <v>261166.02</v>
      </c>
      <c r="CA62" s="29">
        <v>-401.99</v>
      </c>
      <c r="CB62" s="29">
        <v>13094.73</v>
      </c>
      <c r="CC62" s="30">
        <v>-15.27</v>
      </c>
      <c r="CD62" s="29">
        <v>29055.94</v>
      </c>
      <c r="CE62" s="30">
        <v>-64.98</v>
      </c>
      <c r="CF62" s="29">
        <v>28632.49</v>
      </c>
      <c r="CG62" s="30">
        <v>49.39</v>
      </c>
      <c r="CH62" s="29">
        <v>70430.84</v>
      </c>
      <c r="CI62" s="30">
        <v>86.09</v>
      </c>
      <c r="CJ62" s="29">
        <v>378864.74</v>
      </c>
      <c r="CK62" s="29">
        <v>-145.41999999999999</v>
      </c>
      <c r="CL62" s="29">
        <v>240376.32000000001</v>
      </c>
      <c r="CM62" s="30">
        <v>-270.13</v>
      </c>
      <c r="CN62" s="29">
        <v>125486.91</v>
      </c>
      <c r="CO62" s="30">
        <v>-129.88</v>
      </c>
      <c r="CP62" s="29">
        <v>100560.18</v>
      </c>
      <c r="CQ62" s="30">
        <v>69.319999999999993</v>
      </c>
      <c r="CR62" s="29">
        <v>169098.11</v>
      </c>
      <c r="CS62" s="29">
        <v>-225.82</v>
      </c>
      <c r="CT62" s="29">
        <v>163117.31</v>
      </c>
      <c r="CU62" s="30">
        <v>41.7</v>
      </c>
      <c r="CV62" s="29">
        <v>2410282.0099999998</v>
      </c>
      <c r="CW62" s="29">
        <v>1120.3900000000001</v>
      </c>
      <c r="CX62" s="29">
        <v>248686.3</v>
      </c>
      <c r="CY62" s="29">
        <v>-342.98</v>
      </c>
      <c r="CZ62" s="29">
        <v>19863.7</v>
      </c>
      <c r="DA62" s="30">
        <v>-61.88</v>
      </c>
      <c r="DB62" s="28">
        <v>40558.519999999997</v>
      </c>
      <c r="DC62" s="30">
        <v>-67.47</v>
      </c>
      <c r="DD62" s="29">
        <v>8795.8700000000008</v>
      </c>
      <c r="DE62" s="30">
        <v>14.79</v>
      </c>
      <c r="DF62" s="28">
        <v>56974.93</v>
      </c>
      <c r="DG62" s="30">
        <v>-69.19</v>
      </c>
      <c r="DH62" s="29">
        <v>20680.64</v>
      </c>
      <c r="DI62" s="30">
        <v>-53.97</v>
      </c>
      <c r="DJ62" s="29">
        <v>708835.94</v>
      </c>
      <c r="DK62" s="29">
        <v>-257.72000000000003</v>
      </c>
      <c r="DL62" s="29">
        <v>100296.48</v>
      </c>
      <c r="DM62" s="29">
        <v>-130.53</v>
      </c>
      <c r="DN62" s="29">
        <v>2410282.0099999998</v>
      </c>
      <c r="DO62" s="29">
        <v>1120.3900000000001</v>
      </c>
      <c r="DP62" s="29">
        <v>84454.47</v>
      </c>
      <c r="DQ62" s="30">
        <v>89.19</v>
      </c>
      <c r="DR62" s="29">
        <v>49177.36</v>
      </c>
      <c r="DS62" s="30">
        <v>117.65</v>
      </c>
      <c r="DT62" s="29">
        <v>132728.4</v>
      </c>
      <c r="DU62" s="29">
        <v>-182</v>
      </c>
      <c r="DV62" s="29">
        <v>36092.47</v>
      </c>
      <c r="DW62" s="30">
        <v>-43.02</v>
      </c>
      <c r="DX62" s="29">
        <v>129017.19</v>
      </c>
      <c r="DY62" s="30">
        <v>441.46</v>
      </c>
      <c r="DZ62" s="29">
        <v>8792.76</v>
      </c>
      <c r="EA62" s="30">
        <v>-3.55</v>
      </c>
      <c r="EB62" s="29">
        <v>12783.18</v>
      </c>
      <c r="EC62" s="30">
        <v>1.94</v>
      </c>
      <c r="ED62" s="29">
        <v>11244.98</v>
      </c>
      <c r="EE62" s="30">
        <v>-15.3</v>
      </c>
      <c r="EF62" s="29">
        <v>239612.74</v>
      </c>
      <c r="EG62" s="30">
        <v>-220.55</v>
      </c>
      <c r="EH62" s="28">
        <v>222013.68</v>
      </c>
      <c r="EI62" s="30">
        <v>96.13</v>
      </c>
      <c r="EJ62" s="29">
        <v>106137.28</v>
      </c>
      <c r="EK62" s="30">
        <v>185.4</v>
      </c>
      <c r="EL62" s="29">
        <v>31657.64</v>
      </c>
      <c r="EM62" s="30">
        <v>-66.650000000000006</v>
      </c>
      <c r="EN62" s="29">
        <v>49177.36</v>
      </c>
      <c r="EO62" s="30">
        <v>117.65</v>
      </c>
      <c r="EP62" s="29">
        <v>178247.09</v>
      </c>
      <c r="EQ62" s="29">
        <v>-146.91999999999999</v>
      </c>
      <c r="ER62" s="29">
        <v>14697.58</v>
      </c>
      <c r="ES62" s="29">
        <v>10.5</v>
      </c>
      <c r="ET62" s="29">
        <v>171471.02</v>
      </c>
      <c r="EU62" s="30">
        <v>-200.47</v>
      </c>
      <c r="EV62" s="29">
        <v>42496.72</v>
      </c>
      <c r="EW62" s="30">
        <v>27.54</v>
      </c>
      <c r="EX62" s="29">
        <v>58063.45</v>
      </c>
      <c r="EY62" s="30">
        <v>41.79</v>
      </c>
    </row>
    <row r="63" spans="1:155">
      <c r="A63" s="27">
        <v>46140</v>
      </c>
      <c r="B63" s="29">
        <v>5278520.33</v>
      </c>
      <c r="C63" s="29">
        <v>-2035.89</v>
      </c>
      <c r="D63" s="29">
        <v>673932.24</v>
      </c>
      <c r="E63" s="29">
        <v>81.3</v>
      </c>
      <c r="F63" s="29">
        <v>2139500.6800000002</v>
      </c>
      <c r="G63" s="29">
        <v>-276.47000000000003</v>
      </c>
      <c r="H63" s="29">
        <v>361379.78</v>
      </c>
      <c r="I63" s="29">
        <v>-296.33</v>
      </c>
      <c r="J63" s="29">
        <v>47210.15</v>
      </c>
      <c r="K63" s="29">
        <v>83.23</v>
      </c>
      <c r="L63" s="29">
        <v>331703.03999999998</v>
      </c>
      <c r="M63" s="30">
        <v>-53.89</v>
      </c>
      <c r="N63" s="29">
        <v>250266.99</v>
      </c>
      <c r="O63" s="29">
        <v>-129.80000000000001</v>
      </c>
      <c r="P63" s="29">
        <v>195369.28</v>
      </c>
      <c r="Q63" s="30">
        <v>-207.21</v>
      </c>
      <c r="R63" s="29">
        <v>134851.04999999999</v>
      </c>
      <c r="S63" s="29">
        <v>-103.75</v>
      </c>
      <c r="T63" s="29">
        <v>8980.99</v>
      </c>
      <c r="U63" s="30">
        <v>20.18</v>
      </c>
      <c r="V63" s="29">
        <v>129246.6</v>
      </c>
      <c r="W63" s="29">
        <v>404.86</v>
      </c>
      <c r="X63" s="29">
        <v>2356135.92</v>
      </c>
      <c r="Y63" s="29">
        <v>-418.46</v>
      </c>
      <c r="Z63" s="29">
        <v>43740.44</v>
      </c>
      <c r="AA63" s="30">
        <v>53.07</v>
      </c>
      <c r="AB63" s="29">
        <v>210486.41</v>
      </c>
      <c r="AC63" s="30">
        <v>-191.35</v>
      </c>
      <c r="AD63" s="29">
        <v>19464.14</v>
      </c>
      <c r="AE63" s="30">
        <v>-16.739999999999998</v>
      </c>
      <c r="AF63" s="29">
        <v>24958.7</v>
      </c>
      <c r="AG63" s="30">
        <v>14.13</v>
      </c>
      <c r="AH63" s="29">
        <v>232599.11</v>
      </c>
      <c r="AI63" s="29">
        <v>-189.31</v>
      </c>
      <c r="AJ63" s="29">
        <v>111623.38</v>
      </c>
      <c r="AK63" s="29">
        <v>-114.34</v>
      </c>
      <c r="AL63" s="29">
        <v>93270.27</v>
      </c>
      <c r="AM63" s="29">
        <v>-108.46</v>
      </c>
      <c r="AN63" s="29">
        <v>177078.6</v>
      </c>
      <c r="AO63" s="29">
        <v>-48.32</v>
      </c>
      <c r="AP63" s="29">
        <v>169825.83</v>
      </c>
      <c r="AQ63" s="30">
        <v>-717.12</v>
      </c>
      <c r="AR63" s="29">
        <v>25236.46</v>
      </c>
      <c r="AS63" s="30">
        <v>41.29</v>
      </c>
      <c r="AT63" s="29">
        <v>86090.53</v>
      </c>
      <c r="AU63" s="30">
        <v>-55.75</v>
      </c>
      <c r="AV63" s="29">
        <v>49337.120000000003</v>
      </c>
      <c r="AW63" s="30">
        <v>65.39</v>
      </c>
      <c r="AX63" s="29">
        <v>77319.67</v>
      </c>
      <c r="AY63" s="30">
        <v>138.41</v>
      </c>
      <c r="AZ63" s="28">
        <v>2553635.63</v>
      </c>
      <c r="BA63" s="29">
        <v>-1012.44</v>
      </c>
      <c r="BB63" s="29">
        <v>101528.05</v>
      </c>
      <c r="BC63" s="30">
        <v>92.59</v>
      </c>
      <c r="BD63" s="29">
        <v>39766.1</v>
      </c>
      <c r="BE63" s="30">
        <v>-53.11</v>
      </c>
      <c r="BF63" s="29"/>
      <c r="BG63" s="29"/>
      <c r="BH63" s="29">
        <v>102302.03</v>
      </c>
      <c r="BI63" s="30">
        <v>100.17</v>
      </c>
      <c r="BJ63" s="29">
        <v>139506.01999999999</v>
      </c>
      <c r="BK63" s="30">
        <v>-92.24</v>
      </c>
      <c r="BL63" s="29">
        <v>51006.48</v>
      </c>
      <c r="BM63" s="30">
        <v>-14.2</v>
      </c>
      <c r="BN63" s="29">
        <v>57165.5</v>
      </c>
      <c r="BO63" s="30">
        <v>149.47999999999999</v>
      </c>
      <c r="BP63" s="29">
        <v>87633.35</v>
      </c>
      <c r="BQ63" s="30">
        <v>173.04</v>
      </c>
      <c r="BR63" s="29">
        <v>326099.03999999998</v>
      </c>
      <c r="BS63" s="29">
        <v>-435.31</v>
      </c>
      <c r="BT63" s="29">
        <v>2400740.38</v>
      </c>
      <c r="BU63" s="29">
        <v>-359.9</v>
      </c>
      <c r="BV63" s="29">
        <v>427497.76</v>
      </c>
      <c r="BW63" s="30">
        <v>-59.89</v>
      </c>
      <c r="BX63" s="29">
        <v>75729.75</v>
      </c>
      <c r="BY63" s="30">
        <v>-98.43</v>
      </c>
      <c r="BZ63" s="29">
        <v>270348.86</v>
      </c>
      <c r="CA63" s="29">
        <v>-156.79</v>
      </c>
      <c r="CB63" s="29">
        <v>13126.57</v>
      </c>
      <c r="CC63" s="30">
        <v>-10.78</v>
      </c>
      <c r="CD63" s="29">
        <v>29101.42</v>
      </c>
      <c r="CE63" s="30">
        <v>-51.09</v>
      </c>
      <c r="CF63" s="29">
        <v>28478.25</v>
      </c>
      <c r="CG63" s="30">
        <v>77.8</v>
      </c>
      <c r="CH63" s="29">
        <v>70190.17</v>
      </c>
      <c r="CI63" s="30">
        <v>99.07</v>
      </c>
      <c r="CJ63" s="29">
        <v>374713.1</v>
      </c>
      <c r="CK63" s="29">
        <v>-89.54</v>
      </c>
      <c r="CL63" s="29">
        <v>242467.22</v>
      </c>
      <c r="CM63" s="30">
        <v>-163.65</v>
      </c>
      <c r="CN63" s="29">
        <v>125086.9</v>
      </c>
      <c r="CO63" s="30">
        <v>-84.14</v>
      </c>
      <c r="CP63" s="29">
        <v>102105.99</v>
      </c>
      <c r="CQ63" s="30">
        <v>92.65</v>
      </c>
      <c r="CR63" s="29">
        <v>171905.69</v>
      </c>
      <c r="CS63" s="29">
        <v>-114.11</v>
      </c>
      <c r="CT63" s="29">
        <v>165222.32</v>
      </c>
      <c r="CU63" s="30">
        <v>-175.57</v>
      </c>
      <c r="CV63" s="29">
        <v>2400740.38</v>
      </c>
      <c r="CW63" s="29">
        <v>-359.9</v>
      </c>
      <c r="CX63" s="29">
        <v>256559.81</v>
      </c>
      <c r="CY63" s="29">
        <v>-394.42</v>
      </c>
      <c r="CZ63" s="29">
        <v>19561.28</v>
      </c>
      <c r="DA63" s="30">
        <v>-110.35</v>
      </c>
      <c r="DB63" s="29">
        <v>39766.1</v>
      </c>
      <c r="DC63" s="30">
        <v>-53.11</v>
      </c>
      <c r="DD63" s="29">
        <v>8980.99</v>
      </c>
      <c r="DE63" s="30">
        <v>20.18</v>
      </c>
      <c r="DF63" s="29">
        <v>57021.45</v>
      </c>
      <c r="DG63" s="30">
        <v>-99.06</v>
      </c>
      <c r="DH63" s="29">
        <v>20765.599999999999</v>
      </c>
      <c r="DI63" s="30">
        <v>-41.28</v>
      </c>
      <c r="DJ63" s="29">
        <v>709401.13</v>
      </c>
      <c r="DK63" s="29">
        <v>-777.87</v>
      </c>
      <c r="DL63" s="29">
        <v>99861.97</v>
      </c>
      <c r="DM63" s="30">
        <v>-88.21</v>
      </c>
      <c r="DN63" s="29">
        <v>2400740.38</v>
      </c>
      <c r="DO63" s="29">
        <v>-359.9</v>
      </c>
      <c r="DP63" s="29">
        <v>81614.03</v>
      </c>
      <c r="DQ63" s="30">
        <v>45.08</v>
      </c>
      <c r="DR63" s="29">
        <v>49014.64</v>
      </c>
      <c r="DS63" s="30">
        <v>110.02</v>
      </c>
      <c r="DT63" s="29">
        <v>134851.04999999999</v>
      </c>
      <c r="DU63" s="29">
        <v>-103.75</v>
      </c>
      <c r="DV63" s="29">
        <v>36779.730000000003</v>
      </c>
      <c r="DW63" s="30">
        <v>-9.67</v>
      </c>
      <c r="DX63" s="29">
        <v>129246.6</v>
      </c>
      <c r="DY63" s="30">
        <v>404.86</v>
      </c>
      <c r="DZ63" s="29">
        <v>8764.33</v>
      </c>
      <c r="EA63" s="30">
        <v>5</v>
      </c>
      <c r="EB63" s="29">
        <v>12889.8</v>
      </c>
      <c r="EC63" s="30">
        <v>5.65</v>
      </c>
      <c r="ED63" s="29">
        <v>11215.91</v>
      </c>
      <c r="EE63" s="30">
        <v>-29.22</v>
      </c>
      <c r="EF63" s="29">
        <v>239031.26</v>
      </c>
      <c r="EG63" s="30">
        <v>-118.35</v>
      </c>
      <c r="EH63" s="29">
        <v>225319.08</v>
      </c>
      <c r="EI63" s="30">
        <v>100.94</v>
      </c>
      <c r="EJ63" s="29">
        <v>105551.09</v>
      </c>
      <c r="EK63" s="30">
        <v>181.4</v>
      </c>
      <c r="EL63" s="29">
        <v>31724.65</v>
      </c>
      <c r="EM63" s="30">
        <v>-51.78</v>
      </c>
      <c r="EN63" s="29">
        <v>49014.64</v>
      </c>
      <c r="EO63" s="30">
        <v>110.02</v>
      </c>
      <c r="EP63" s="29">
        <v>174457.14</v>
      </c>
      <c r="EQ63" s="29">
        <v>-212.81</v>
      </c>
      <c r="ER63" s="28">
        <v>14417.39</v>
      </c>
      <c r="ES63" s="29">
        <v>3.29</v>
      </c>
      <c r="ET63" s="29">
        <v>169825.83</v>
      </c>
      <c r="EU63" s="30">
        <v>-717.12</v>
      </c>
      <c r="EV63" s="29">
        <v>43740.44</v>
      </c>
      <c r="EW63" s="30">
        <v>53.07</v>
      </c>
      <c r="EX63" s="29">
        <v>58365.56</v>
      </c>
      <c r="EY63" s="30">
        <v>39.58</v>
      </c>
    </row>
    <row r="64" spans="1:155">
      <c r="A64" s="27">
        <v>46141</v>
      </c>
      <c r="B64" s="29">
        <v>5318255.55</v>
      </c>
      <c r="C64" s="29">
        <v>-1966.76</v>
      </c>
      <c r="D64" s="29">
        <v>677611.06</v>
      </c>
      <c r="E64" s="29">
        <v>-82.84</v>
      </c>
      <c r="F64" s="29">
        <v>2166150.79</v>
      </c>
      <c r="G64" s="29">
        <v>394.06</v>
      </c>
      <c r="H64" s="29">
        <v>367885.22</v>
      </c>
      <c r="I64" s="29">
        <v>206.8</v>
      </c>
      <c r="J64" s="29">
        <v>46746.49</v>
      </c>
      <c r="K64" s="29">
        <v>-41.4</v>
      </c>
      <c r="L64" s="29">
        <v>338122.45</v>
      </c>
      <c r="M64" s="30">
        <v>399.71</v>
      </c>
      <c r="N64" s="29">
        <v>250295.3</v>
      </c>
      <c r="O64" s="29">
        <v>-184.04</v>
      </c>
      <c r="P64" s="29">
        <v>192945.28</v>
      </c>
      <c r="Q64" s="30">
        <v>-228.34</v>
      </c>
      <c r="R64" s="29">
        <v>134609.67000000001</v>
      </c>
      <c r="S64" s="29">
        <v>-159.79</v>
      </c>
      <c r="T64" s="29">
        <v>9205.4500000000007</v>
      </c>
      <c r="U64" s="30">
        <v>23.58</v>
      </c>
      <c r="V64" s="29">
        <v>128996.85</v>
      </c>
      <c r="W64" s="29">
        <v>290.81</v>
      </c>
      <c r="X64" s="28">
        <v>2373839.5099999998</v>
      </c>
      <c r="Y64" s="29">
        <v>-35.03</v>
      </c>
      <c r="Z64" s="29">
        <v>42784.6</v>
      </c>
      <c r="AA64" s="30">
        <v>30.97</v>
      </c>
      <c r="AB64" s="29">
        <v>210996.95</v>
      </c>
      <c r="AC64" s="30">
        <v>-100.65</v>
      </c>
      <c r="AD64" s="29">
        <v>19654.11</v>
      </c>
      <c r="AE64" s="30">
        <v>-5.51</v>
      </c>
      <c r="AF64" s="29">
        <v>24890.91</v>
      </c>
      <c r="AG64" s="30">
        <v>15.76</v>
      </c>
      <c r="AH64" s="29">
        <v>236640.78</v>
      </c>
      <c r="AI64" s="29">
        <v>-155.44999999999999</v>
      </c>
      <c r="AJ64" s="29">
        <v>111783.58</v>
      </c>
      <c r="AK64" s="29">
        <v>-129.52000000000001</v>
      </c>
      <c r="AL64" s="29">
        <v>92837.46</v>
      </c>
      <c r="AM64" s="29">
        <v>-125.47</v>
      </c>
      <c r="AN64" s="29">
        <v>177848.2</v>
      </c>
      <c r="AO64" s="29">
        <v>-77.25</v>
      </c>
      <c r="AP64" s="29">
        <v>176131.99</v>
      </c>
      <c r="AQ64" s="30">
        <v>-926.51</v>
      </c>
      <c r="AR64" s="29">
        <v>25460.799999999999</v>
      </c>
      <c r="AS64" s="30">
        <v>48.57</v>
      </c>
      <c r="AT64" s="29">
        <v>85813.58</v>
      </c>
      <c r="AU64" s="30">
        <v>-95.96</v>
      </c>
      <c r="AV64" s="29">
        <v>50222.45</v>
      </c>
      <c r="AW64" s="30">
        <v>76.38</v>
      </c>
      <c r="AX64" s="29">
        <v>77463.100000000006</v>
      </c>
      <c r="AY64" s="30">
        <v>146.59</v>
      </c>
      <c r="AZ64" s="28">
        <v>2572651.1</v>
      </c>
      <c r="BA64" s="29">
        <v>-567.21</v>
      </c>
      <c r="BB64" s="29">
        <v>100656.84</v>
      </c>
      <c r="BC64" s="30">
        <v>75.87</v>
      </c>
      <c r="BD64" s="29">
        <v>39693.230000000003</v>
      </c>
      <c r="BE64" s="30">
        <v>-22.5</v>
      </c>
      <c r="BF64" s="29"/>
      <c r="BG64" s="29"/>
      <c r="BH64" s="29">
        <v>108606.43</v>
      </c>
      <c r="BI64" s="30">
        <v>237.55</v>
      </c>
      <c r="BJ64" s="29">
        <v>142521.01</v>
      </c>
      <c r="BK64" s="30">
        <v>-73.09</v>
      </c>
      <c r="BL64" s="29">
        <v>50527.46</v>
      </c>
      <c r="BM64" s="30">
        <v>-53.13</v>
      </c>
      <c r="BN64" s="29">
        <v>57524.71</v>
      </c>
      <c r="BO64" s="30">
        <v>125.78</v>
      </c>
      <c r="BP64" s="29">
        <v>87910.91</v>
      </c>
      <c r="BQ64" s="30">
        <v>127.53</v>
      </c>
      <c r="BR64" s="29">
        <v>333292.33</v>
      </c>
      <c r="BS64" s="29">
        <v>-600.71</v>
      </c>
      <c r="BT64" s="29">
        <v>2417875.5699999998</v>
      </c>
      <c r="BU64" s="29">
        <v>2.29</v>
      </c>
      <c r="BV64" s="29">
        <v>434002.88</v>
      </c>
      <c r="BW64" s="30">
        <v>-191.11</v>
      </c>
      <c r="BX64" s="29">
        <v>76149.63</v>
      </c>
      <c r="BY64" s="30">
        <v>-112.47</v>
      </c>
      <c r="BZ64" s="29">
        <v>270685.65000000002</v>
      </c>
      <c r="CA64" s="29">
        <v>-202.73</v>
      </c>
      <c r="CB64" s="29">
        <v>13199.8</v>
      </c>
      <c r="CC64" s="30">
        <v>-17.95</v>
      </c>
      <c r="CD64" s="29">
        <v>29415.98</v>
      </c>
      <c r="CE64" s="30">
        <v>-61.15</v>
      </c>
      <c r="CF64" s="29">
        <v>28708.28</v>
      </c>
      <c r="CG64" s="30">
        <v>85.08</v>
      </c>
      <c r="CH64" s="29">
        <v>70903.73</v>
      </c>
      <c r="CI64" s="30">
        <v>106.03</v>
      </c>
      <c r="CJ64" s="29">
        <v>372197.45</v>
      </c>
      <c r="CK64" s="29">
        <v>-134.87</v>
      </c>
      <c r="CL64" s="29">
        <v>241796.05</v>
      </c>
      <c r="CM64" s="30">
        <v>-164</v>
      </c>
      <c r="CN64" s="29">
        <v>122743.44</v>
      </c>
      <c r="CO64" s="30">
        <v>-100.53</v>
      </c>
      <c r="CP64" s="29">
        <v>101230.43</v>
      </c>
      <c r="CQ64" s="30">
        <v>75.989999999999995</v>
      </c>
      <c r="CR64" s="29">
        <v>171646.95</v>
      </c>
      <c r="CS64" s="29">
        <v>-137.38999999999999</v>
      </c>
      <c r="CT64" s="29">
        <v>165066.23000000001</v>
      </c>
      <c r="CU64" s="30">
        <v>-383.36</v>
      </c>
      <c r="CV64" s="29">
        <v>2417875.5699999998</v>
      </c>
      <c r="CW64" s="29">
        <v>2.29</v>
      </c>
      <c r="CX64" s="29">
        <v>260956.85</v>
      </c>
      <c r="CY64" s="29">
        <v>-102.2</v>
      </c>
      <c r="CZ64" s="29">
        <v>19314.57</v>
      </c>
      <c r="DA64" s="30">
        <v>-181.32</v>
      </c>
      <c r="DB64" s="29">
        <v>39693.230000000003</v>
      </c>
      <c r="DC64" s="30">
        <v>-22.5</v>
      </c>
      <c r="DD64" s="29">
        <v>9205.4500000000007</v>
      </c>
      <c r="DE64" s="30">
        <v>23.58</v>
      </c>
      <c r="DF64" s="29">
        <v>57545.9</v>
      </c>
      <c r="DG64" s="30">
        <v>-107.67</v>
      </c>
      <c r="DH64" s="29">
        <v>21093.08</v>
      </c>
      <c r="DI64" s="30">
        <v>-54.71</v>
      </c>
      <c r="DJ64" s="28">
        <v>719295.54</v>
      </c>
      <c r="DK64" s="29">
        <v>-888.84</v>
      </c>
      <c r="DL64" s="29">
        <v>97752.6</v>
      </c>
      <c r="DM64" s="30">
        <v>-92.54</v>
      </c>
      <c r="DN64" s="29">
        <v>2417875.5699999998</v>
      </c>
      <c r="DO64" s="29">
        <v>2.29</v>
      </c>
      <c r="DP64" s="28">
        <v>81960.12</v>
      </c>
      <c r="DQ64" s="30">
        <v>50.45</v>
      </c>
      <c r="DR64" s="29">
        <v>48534.47</v>
      </c>
      <c r="DS64" s="30">
        <v>-16.13</v>
      </c>
      <c r="DT64" s="29">
        <v>134609.67000000001</v>
      </c>
      <c r="DU64" s="29">
        <v>-159.79</v>
      </c>
      <c r="DV64" s="29">
        <v>36762.230000000003</v>
      </c>
      <c r="DW64" s="30">
        <v>22.94</v>
      </c>
      <c r="DX64" s="29">
        <v>128996.85</v>
      </c>
      <c r="DY64" s="30">
        <v>290.81</v>
      </c>
      <c r="DZ64" s="29">
        <v>8920.6</v>
      </c>
      <c r="EA64" s="30">
        <v>13.99</v>
      </c>
      <c r="EB64" s="29">
        <v>13024.68</v>
      </c>
      <c r="EC64" s="30">
        <v>-3.59</v>
      </c>
      <c r="ED64" s="29">
        <v>11318.9</v>
      </c>
      <c r="EE64" s="30">
        <v>-21.14</v>
      </c>
      <c r="EF64" s="29">
        <v>236077.06</v>
      </c>
      <c r="EG64" s="30">
        <v>-156.52000000000001</v>
      </c>
      <c r="EH64" s="29">
        <v>228165.85</v>
      </c>
      <c r="EI64" s="30">
        <v>14.97</v>
      </c>
      <c r="EJ64" s="29">
        <v>105605.49</v>
      </c>
      <c r="EK64" s="30">
        <v>92.5</v>
      </c>
      <c r="EL64" s="29">
        <v>32058.880000000001</v>
      </c>
      <c r="EM64" s="30">
        <v>-61.8</v>
      </c>
      <c r="EN64" s="29">
        <v>48534.47</v>
      </c>
      <c r="EO64" s="30">
        <v>-16.13</v>
      </c>
      <c r="EP64" s="29">
        <v>178028</v>
      </c>
      <c r="EQ64" s="29">
        <v>-241.1</v>
      </c>
      <c r="ER64" s="29">
        <v>14292.95</v>
      </c>
      <c r="ES64" s="29">
        <v>-12.36</v>
      </c>
      <c r="ET64" s="29">
        <v>176131.99</v>
      </c>
      <c r="EU64" s="30">
        <v>-926.51</v>
      </c>
      <c r="EV64" s="29">
        <v>42784.6</v>
      </c>
      <c r="EW64" s="30">
        <v>30.97</v>
      </c>
      <c r="EX64" s="29">
        <v>58445.83</v>
      </c>
      <c r="EY64" s="30">
        <v>45.03</v>
      </c>
    </row>
    <row r="65" spans="1:155">
      <c r="A65" s="27">
        <v>46142</v>
      </c>
      <c r="B65" s="29">
        <v>5245172.8899999997</v>
      </c>
      <c r="C65" s="29">
        <v>-3340.66</v>
      </c>
      <c r="D65" s="29">
        <v>661976.19999999995</v>
      </c>
      <c r="E65" s="29">
        <v>-147.88</v>
      </c>
      <c r="F65" s="29">
        <v>2123249.75</v>
      </c>
      <c r="G65" s="29">
        <v>-834.75</v>
      </c>
      <c r="H65" s="29">
        <v>357119.09</v>
      </c>
      <c r="I65" s="29">
        <v>202.07</v>
      </c>
      <c r="J65" s="29">
        <v>44796.68</v>
      </c>
      <c r="K65" s="29">
        <v>-64.69</v>
      </c>
      <c r="L65" s="29">
        <v>328785.71999999997</v>
      </c>
      <c r="M65" s="30">
        <v>316.14</v>
      </c>
      <c r="N65" s="29">
        <v>241159.06</v>
      </c>
      <c r="O65" s="29">
        <v>-383.7</v>
      </c>
      <c r="P65" s="29">
        <v>189411.13</v>
      </c>
      <c r="Q65" s="30">
        <v>-220.2</v>
      </c>
      <c r="R65" s="29">
        <v>130828.74</v>
      </c>
      <c r="S65" s="29">
        <v>-259.63</v>
      </c>
      <c r="T65" s="29">
        <v>9230.07</v>
      </c>
      <c r="U65" s="30">
        <v>16.63</v>
      </c>
      <c r="V65" s="29">
        <v>126641.7</v>
      </c>
      <c r="W65" s="29">
        <v>331.1</v>
      </c>
      <c r="X65" s="29">
        <v>2336030.14</v>
      </c>
      <c r="Y65" s="29">
        <v>-555.55999999999995</v>
      </c>
      <c r="Z65" s="29">
        <v>42161.87</v>
      </c>
      <c r="AA65" s="30">
        <v>14.89</v>
      </c>
      <c r="AB65" s="29">
        <v>210969.95</v>
      </c>
      <c r="AC65" s="30">
        <v>-76.89</v>
      </c>
      <c r="AD65" s="29">
        <v>19391.23</v>
      </c>
      <c r="AE65" s="30">
        <v>-5.73</v>
      </c>
      <c r="AF65" s="29">
        <v>24622.46</v>
      </c>
      <c r="AG65" s="30">
        <v>9.4600000000000009</v>
      </c>
      <c r="AH65" s="29">
        <v>234907.15</v>
      </c>
      <c r="AI65" s="29">
        <v>-119.18</v>
      </c>
      <c r="AJ65" s="29">
        <v>109022.85</v>
      </c>
      <c r="AK65" s="29">
        <v>-232.22</v>
      </c>
      <c r="AL65" s="29">
        <v>90704.98</v>
      </c>
      <c r="AM65" s="29">
        <v>-114.96</v>
      </c>
      <c r="AN65" s="29">
        <v>170760.92</v>
      </c>
      <c r="AO65" s="29">
        <v>-279.81</v>
      </c>
      <c r="AP65" s="29">
        <v>180198.13</v>
      </c>
      <c r="AQ65" s="29">
        <v>-1005.87</v>
      </c>
      <c r="AR65" s="29">
        <v>24969.47</v>
      </c>
      <c r="AS65" s="30">
        <v>60.11</v>
      </c>
      <c r="AT65" s="29">
        <v>85701.26</v>
      </c>
      <c r="AU65" s="30">
        <v>-17.45</v>
      </c>
      <c r="AV65" s="29">
        <v>50020.51</v>
      </c>
      <c r="AW65" s="30">
        <v>24.5</v>
      </c>
      <c r="AX65" s="29">
        <v>74868.62</v>
      </c>
      <c r="AY65" s="30">
        <v>-5.39</v>
      </c>
      <c r="AZ65" s="28">
        <v>2532359.6</v>
      </c>
      <c r="BA65" s="29">
        <v>-867.88</v>
      </c>
      <c r="BB65" s="29">
        <v>99271.15</v>
      </c>
      <c r="BC65" s="30">
        <v>38.01</v>
      </c>
      <c r="BD65" s="29">
        <v>38819.85</v>
      </c>
      <c r="BE65" s="30">
        <v>-8.92</v>
      </c>
      <c r="BF65" s="29"/>
      <c r="BG65" s="29"/>
      <c r="BH65" s="29">
        <v>108338.58</v>
      </c>
      <c r="BI65" s="30">
        <v>360.49</v>
      </c>
      <c r="BJ65" s="28">
        <v>138263.54999999999</v>
      </c>
      <c r="BK65" s="30">
        <v>-57.41</v>
      </c>
      <c r="BL65" s="29">
        <v>49630.79</v>
      </c>
      <c r="BM65" s="30">
        <v>-111.91</v>
      </c>
      <c r="BN65" s="29">
        <v>56295.44</v>
      </c>
      <c r="BO65" s="30">
        <v>70.599999999999994</v>
      </c>
      <c r="BP65" s="29">
        <v>85056.88</v>
      </c>
      <c r="BQ65" s="30">
        <v>-37.200000000000003</v>
      </c>
      <c r="BR65" s="29">
        <v>335281.28000000003</v>
      </c>
      <c r="BS65" s="29">
        <v>-1007.18</v>
      </c>
      <c r="BT65" s="29">
        <v>2379667.06</v>
      </c>
      <c r="BU65" s="29">
        <v>-587.01</v>
      </c>
      <c r="BV65" s="29">
        <v>433851.04</v>
      </c>
      <c r="BW65" s="30">
        <v>-189</v>
      </c>
      <c r="BX65" s="29">
        <v>74870.7</v>
      </c>
      <c r="BY65" s="30">
        <v>-119.94</v>
      </c>
      <c r="BZ65" s="29">
        <v>261465.9</v>
      </c>
      <c r="CA65" s="29">
        <v>-394.77</v>
      </c>
      <c r="CB65" s="29">
        <v>12944.75</v>
      </c>
      <c r="CC65" s="30">
        <v>-30.95</v>
      </c>
      <c r="CD65" s="29">
        <v>29717.14</v>
      </c>
      <c r="CE65" s="30">
        <v>-98.96</v>
      </c>
      <c r="CF65" s="29">
        <v>28327.11</v>
      </c>
      <c r="CG65" s="30">
        <v>100.88</v>
      </c>
      <c r="CH65" s="28">
        <v>70905.77</v>
      </c>
      <c r="CI65" s="30">
        <v>48.75</v>
      </c>
      <c r="CJ65" s="29">
        <v>363226.63</v>
      </c>
      <c r="CK65" s="29">
        <v>-254.35</v>
      </c>
      <c r="CL65" s="29">
        <v>241385.91</v>
      </c>
      <c r="CM65" s="30">
        <v>-121.62</v>
      </c>
      <c r="CN65" s="28">
        <v>118644.02</v>
      </c>
      <c r="CO65" s="30">
        <v>-93.5</v>
      </c>
      <c r="CP65" s="29">
        <v>99841.16</v>
      </c>
      <c r="CQ65" s="30">
        <v>38.090000000000003</v>
      </c>
      <c r="CR65" s="29">
        <v>166676.69</v>
      </c>
      <c r="CS65" s="29">
        <v>-206.91</v>
      </c>
      <c r="CT65" s="29">
        <v>164167.18</v>
      </c>
      <c r="CU65" s="30">
        <v>-104.76</v>
      </c>
      <c r="CV65" s="29">
        <v>2379667.06</v>
      </c>
      <c r="CW65" s="29">
        <v>-587.01</v>
      </c>
      <c r="CX65" s="29">
        <v>255124.66</v>
      </c>
      <c r="CY65" s="29">
        <v>-57</v>
      </c>
      <c r="CZ65" s="29">
        <v>19269.36</v>
      </c>
      <c r="DA65" s="30">
        <v>-98.95</v>
      </c>
      <c r="DB65" s="29">
        <v>38819.85</v>
      </c>
      <c r="DC65" s="30">
        <v>-8.92</v>
      </c>
      <c r="DD65" s="29">
        <v>9230.07</v>
      </c>
      <c r="DE65" s="30">
        <v>16.63</v>
      </c>
      <c r="DF65" s="29">
        <v>56189.08</v>
      </c>
      <c r="DG65" s="30">
        <v>-109.95</v>
      </c>
      <c r="DH65" s="29">
        <v>21310.84</v>
      </c>
      <c r="DI65" s="30">
        <v>-93.1</v>
      </c>
      <c r="DJ65" s="29">
        <v>713483.84</v>
      </c>
      <c r="DK65" s="29">
        <v>-1076.53</v>
      </c>
      <c r="DL65" s="29">
        <v>94170.91</v>
      </c>
      <c r="DM65" s="30">
        <v>-78.040000000000006</v>
      </c>
      <c r="DN65" s="29">
        <v>2379667.06</v>
      </c>
      <c r="DO65" s="29">
        <v>-587.01</v>
      </c>
      <c r="DP65" s="29">
        <v>79058.149999999994</v>
      </c>
      <c r="DQ65" s="30">
        <v>21.99</v>
      </c>
      <c r="DR65" s="29">
        <v>46443.88</v>
      </c>
      <c r="DS65" s="30">
        <v>-51.61</v>
      </c>
      <c r="DT65" s="29">
        <v>130828.74</v>
      </c>
      <c r="DU65" s="29">
        <v>-259.63</v>
      </c>
      <c r="DV65" s="28">
        <v>35572.97</v>
      </c>
      <c r="DW65" s="30">
        <v>52.68</v>
      </c>
      <c r="DX65" s="29">
        <v>126641.7</v>
      </c>
      <c r="DY65" s="30">
        <v>331.1</v>
      </c>
      <c r="DZ65" s="29">
        <v>8624.9500000000007</v>
      </c>
      <c r="EA65" s="30">
        <v>-7.73</v>
      </c>
      <c r="EB65" s="29">
        <v>12807.89</v>
      </c>
      <c r="EC65" s="30">
        <v>-14.39</v>
      </c>
      <c r="ED65" s="29">
        <v>11129.54</v>
      </c>
      <c r="EE65" s="30">
        <v>-13.97</v>
      </c>
      <c r="EF65" s="29">
        <v>231365.67</v>
      </c>
      <c r="EG65" s="30">
        <v>-223.84</v>
      </c>
      <c r="EH65" s="29">
        <v>228320.64000000001</v>
      </c>
      <c r="EI65" s="30">
        <v>-71.13</v>
      </c>
      <c r="EJ65" s="29">
        <v>104026.31</v>
      </c>
      <c r="EK65" s="30">
        <v>22.8</v>
      </c>
      <c r="EL65" s="29">
        <v>32349.88</v>
      </c>
      <c r="EM65" s="30">
        <v>-102.16</v>
      </c>
      <c r="EN65" s="29">
        <v>46443.88</v>
      </c>
      <c r="EO65" s="30">
        <v>-51.61</v>
      </c>
      <c r="EP65" s="29">
        <v>177580.82</v>
      </c>
      <c r="EQ65" s="29">
        <v>-143.03</v>
      </c>
      <c r="ER65" s="29">
        <v>14026.92</v>
      </c>
      <c r="ES65" s="29">
        <v>-41.54</v>
      </c>
      <c r="ET65" s="29">
        <v>180198.13</v>
      </c>
      <c r="EU65" s="29">
        <v>-1005.87</v>
      </c>
      <c r="EV65" s="29">
        <v>42161.87</v>
      </c>
      <c r="EW65" s="30">
        <v>14.89</v>
      </c>
      <c r="EX65" s="29">
        <v>57679.29</v>
      </c>
      <c r="EY65" s="30">
        <v>23.21</v>
      </c>
    </row>
    <row r="66" spans="1:155">
      <c r="A66" s="27">
        <v>46146</v>
      </c>
      <c r="B66" s="29">
        <v>5513736.5099999998</v>
      </c>
      <c r="C66" s="29">
        <v>1539.74</v>
      </c>
      <c r="D66" s="29">
        <v>673862.28</v>
      </c>
      <c r="E66" s="29">
        <v>-325.58999999999997</v>
      </c>
      <c r="F66" s="29">
        <v>2210636.63</v>
      </c>
      <c r="G66" s="29">
        <v>2021.35</v>
      </c>
      <c r="H66" s="29">
        <v>370887.89</v>
      </c>
      <c r="I66" s="29">
        <v>512.28</v>
      </c>
      <c r="J66" s="29">
        <v>45424.67</v>
      </c>
      <c r="K66" s="30">
        <v>-63.92</v>
      </c>
      <c r="L66" s="29">
        <v>341233.76</v>
      </c>
      <c r="M66" s="30">
        <v>551.41</v>
      </c>
      <c r="N66" s="29">
        <v>245422.59</v>
      </c>
      <c r="O66" s="29">
        <v>-12.51</v>
      </c>
      <c r="P66" s="29">
        <v>189241.63</v>
      </c>
      <c r="Q66" s="30">
        <v>-338.89</v>
      </c>
      <c r="R66" s="29">
        <v>130896.73</v>
      </c>
      <c r="S66" s="29">
        <v>-252.92</v>
      </c>
      <c r="T66" s="29">
        <v>8945.75</v>
      </c>
      <c r="U66" s="30">
        <v>2.46</v>
      </c>
      <c r="V66" s="29">
        <v>131040.88</v>
      </c>
      <c r="W66" s="29">
        <v>39.43</v>
      </c>
      <c r="X66" s="29">
        <v>2524258.7200000002</v>
      </c>
      <c r="Y66" s="29">
        <v>3834.23</v>
      </c>
      <c r="Z66" s="29">
        <v>42692.12</v>
      </c>
      <c r="AA66" s="30">
        <v>23.17</v>
      </c>
      <c r="AB66" s="29">
        <v>208164.57</v>
      </c>
      <c r="AC66" s="30">
        <v>-131.80000000000001</v>
      </c>
      <c r="AD66" s="29">
        <v>19336.21</v>
      </c>
      <c r="AE66" s="30">
        <v>-13.46</v>
      </c>
      <c r="AF66" s="29">
        <v>25287.87</v>
      </c>
      <c r="AG66" s="30">
        <v>-23.79</v>
      </c>
      <c r="AH66" s="29">
        <v>234927.49</v>
      </c>
      <c r="AI66" s="29">
        <v>-207.29</v>
      </c>
      <c r="AJ66" s="29">
        <v>109305.49</v>
      </c>
      <c r="AK66" s="29">
        <v>-273.7</v>
      </c>
      <c r="AL66" s="29">
        <v>92529.07</v>
      </c>
      <c r="AM66" s="29">
        <v>-7.53</v>
      </c>
      <c r="AN66" s="29">
        <v>173219.58</v>
      </c>
      <c r="AO66" s="29">
        <v>-26.2</v>
      </c>
      <c r="AP66" s="29">
        <v>195088.24</v>
      </c>
      <c r="AQ66" s="29">
        <v>-1299.5899999999999</v>
      </c>
      <c r="AR66" s="29">
        <v>24942.47</v>
      </c>
      <c r="AS66" s="30">
        <v>24.61</v>
      </c>
      <c r="AT66" s="29">
        <v>86690.03</v>
      </c>
      <c r="AU66" s="30">
        <v>15.08</v>
      </c>
      <c r="AV66" s="29">
        <v>49794.06</v>
      </c>
      <c r="AW66" s="30">
        <v>-30.96</v>
      </c>
      <c r="AX66" s="29">
        <v>73897.679999999993</v>
      </c>
      <c r="AY66" s="30">
        <v>6.11</v>
      </c>
      <c r="AZ66" s="28">
        <v>2728568.84</v>
      </c>
      <c r="BA66" s="29">
        <v>3730.36</v>
      </c>
      <c r="BB66" s="29">
        <v>103099.44</v>
      </c>
      <c r="BC66" s="30">
        <v>56.37</v>
      </c>
      <c r="BD66" s="29">
        <v>39322.5</v>
      </c>
      <c r="BE66" s="30">
        <v>-2.44</v>
      </c>
      <c r="BF66" s="29"/>
      <c r="BG66" s="29"/>
      <c r="BH66" s="29">
        <v>110828.55</v>
      </c>
      <c r="BI66" s="30">
        <v>291.54000000000002</v>
      </c>
      <c r="BJ66" s="29">
        <v>142268.57</v>
      </c>
      <c r="BK66" s="30">
        <v>70.16</v>
      </c>
      <c r="BL66" s="29">
        <v>50732.86</v>
      </c>
      <c r="BM66" s="30">
        <v>-94.74</v>
      </c>
      <c r="BN66" s="29">
        <v>59271.1</v>
      </c>
      <c r="BO66" s="30">
        <v>143.72999999999999</v>
      </c>
      <c r="BP66" s="29">
        <v>84455.34</v>
      </c>
      <c r="BQ66" s="30">
        <v>-9.33</v>
      </c>
      <c r="BR66" s="29">
        <v>351502.72</v>
      </c>
      <c r="BS66" s="29">
        <v>-1491.7</v>
      </c>
      <c r="BT66" s="29">
        <v>2570197.5499999998</v>
      </c>
      <c r="BU66" s="29">
        <v>3831.24</v>
      </c>
      <c r="BV66" s="29">
        <v>464747.68</v>
      </c>
      <c r="BW66" s="30">
        <v>-151.83000000000001</v>
      </c>
      <c r="BX66" s="29">
        <v>75290.23</v>
      </c>
      <c r="BY66" s="30">
        <v>-167.02</v>
      </c>
      <c r="BZ66" s="29">
        <v>265748.65000000002</v>
      </c>
      <c r="CA66" s="29">
        <v>-33.729999999999997</v>
      </c>
      <c r="CB66" s="29">
        <v>12966.18</v>
      </c>
      <c r="CC66" s="30">
        <v>-41.02</v>
      </c>
      <c r="CD66" s="29">
        <v>29346.799999999999</v>
      </c>
      <c r="CE66" s="30">
        <v>-151.97</v>
      </c>
      <c r="CF66" s="29">
        <v>28291.46</v>
      </c>
      <c r="CG66" s="30">
        <v>84.74</v>
      </c>
      <c r="CH66" s="29">
        <v>70829.17</v>
      </c>
      <c r="CI66" s="30">
        <v>0.62</v>
      </c>
      <c r="CJ66" s="29">
        <v>362189.33</v>
      </c>
      <c r="CK66" s="29">
        <v>-418.33</v>
      </c>
      <c r="CL66" s="29">
        <v>238211.02</v>
      </c>
      <c r="CM66" s="30">
        <v>-224.3</v>
      </c>
      <c r="CN66" s="29">
        <v>128527.37</v>
      </c>
      <c r="CO66" s="30">
        <v>99.02</v>
      </c>
      <c r="CP66" s="29">
        <v>103664.29</v>
      </c>
      <c r="CQ66" s="30">
        <v>56.13</v>
      </c>
      <c r="CR66" s="29">
        <v>167733.07</v>
      </c>
      <c r="CS66" s="29">
        <v>-168.38</v>
      </c>
      <c r="CT66" s="29">
        <v>173434.99</v>
      </c>
      <c r="CU66" s="30">
        <v>-14.11</v>
      </c>
      <c r="CV66" s="29">
        <v>2570197.5499999998</v>
      </c>
      <c r="CW66" s="29">
        <v>3831.24</v>
      </c>
      <c r="CX66" s="29">
        <v>261661.33</v>
      </c>
      <c r="CY66" s="29">
        <v>45.31</v>
      </c>
      <c r="CZ66" s="29">
        <v>19714.61</v>
      </c>
      <c r="DA66" s="30">
        <v>-84.59</v>
      </c>
      <c r="DB66" s="29">
        <v>39322.5</v>
      </c>
      <c r="DC66" s="30">
        <v>-2.44</v>
      </c>
      <c r="DD66" s="29">
        <v>8945.75</v>
      </c>
      <c r="DE66" s="30">
        <v>2.46</v>
      </c>
      <c r="DF66" s="29">
        <v>56702.77</v>
      </c>
      <c r="DG66" s="30">
        <v>-144.15</v>
      </c>
      <c r="DH66" s="29">
        <v>21013.84</v>
      </c>
      <c r="DI66" s="30">
        <v>-137.03</v>
      </c>
      <c r="DJ66" s="29">
        <v>734904.92</v>
      </c>
      <c r="DK66" s="29">
        <v>-1524.9</v>
      </c>
      <c r="DL66" s="29">
        <v>103613.04</v>
      </c>
      <c r="DM66" s="29">
        <v>111.82</v>
      </c>
      <c r="DN66" s="29">
        <v>2570197.5499999998</v>
      </c>
      <c r="DO66" s="29">
        <v>3831.24</v>
      </c>
      <c r="DP66" s="29">
        <v>79673.95</v>
      </c>
      <c r="DQ66" s="30">
        <v>-33.67</v>
      </c>
      <c r="DR66" s="29">
        <v>46955.12</v>
      </c>
      <c r="DS66" s="30">
        <v>-69.349999999999994</v>
      </c>
      <c r="DT66" s="29">
        <v>130896.73</v>
      </c>
      <c r="DU66" s="29">
        <v>-252.92</v>
      </c>
      <c r="DV66" s="29">
        <v>36563.730000000003</v>
      </c>
      <c r="DW66" s="30">
        <v>84.79</v>
      </c>
      <c r="DX66" s="28">
        <v>131040.88</v>
      </c>
      <c r="DY66" s="30">
        <v>39.43</v>
      </c>
      <c r="DZ66" s="29">
        <v>8798.24</v>
      </c>
      <c r="EA66" s="30">
        <v>-5.29</v>
      </c>
      <c r="EB66" s="29">
        <v>12726.66</v>
      </c>
      <c r="EC66" s="30">
        <v>-27.77</v>
      </c>
      <c r="ED66" s="29">
        <v>11264.11</v>
      </c>
      <c r="EE66" s="30">
        <v>-14.11</v>
      </c>
      <c r="EF66" s="29">
        <v>230246.87</v>
      </c>
      <c r="EG66" s="30">
        <v>-350.19</v>
      </c>
      <c r="EH66" s="29">
        <v>254347.99</v>
      </c>
      <c r="EI66" s="30">
        <v>-117.97</v>
      </c>
      <c r="EJ66" s="29">
        <v>104321.3</v>
      </c>
      <c r="EK66" s="30">
        <v>-62.89</v>
      </c>
      <c r="EL66" s="29">
        <v>31946.959999999999</v>
      </c>
      <c r="EM66" s="30">
        <v>-156.43</v>
      </c>
      <c r="EN66" s="29">
        <v>46955.12</v>
      </c>
      <c r="EO66" s="30">
        <v>-69.349999999999994</v>
      </c>
      <c r="EP66" s="29">
        <v>182805.14</v>
      </c>
      <c r="EQ66" s="29">
        <v>-27.12</v>
      </c>
      <c r="ER66" s="29">
        <v>14248.75</v>
      </c>
      <c r="ES66" s="29">
        <v>-31.35</v>
      </c>
      <c r="ET66" s="29">
        <v>195088.24</v>
      </c>
      <c r="EU66" s="29">
        <v>-1299.5899999999999</v>
      </c>
      <c r="EV66" s="29">
        <v>42692.12</v>
      </c>
      <c r="EW66" s="30">
        <v>23.17</v>
      </c>
      <c r="EX66" s="29">
        <v>60972.17</v>
      </c>
      <c r="EY66" s="30">
        <v>32.96</v>
      </c>
    </row>
    <row r="67" spans="1:155">
      <c r="A67" s="27">
        <v>46148</v>
      </c>
      <c r="B67" s="29">
        <v>5868742.3300000001</v>
      </c>
      <c r="C67" s="29">
        <v>3791.94</v>
      </c>
      <c r="D67" s="29">
        <v>671717.13</v>
      </c>
      <c r="E67" s="29">
        <v>-214.83</v>
      </c>
      <c r="F67" s="29">
        <v>2426729.7400000002</v>
      </c>
      <c r="G67" s="29">
        <v>4158.8599999999997</v>
      </c>
      <c r="H67" s="29">
        <v>378015.55</v>
      </c>
      <c r="I67" s="29">
        <v>831.95</v>
      </c>
      <c r="J67" s="29">
        <v>44490.46</v>
      </c>
      <c r="K67" s="30">
        <v>-59.38</v>
      </c>
      <c r="L67" s="29">
        <v>348630.51</v>
      </c>
      <c r="M67" s="30">
        <v>857.58</v>
      </c>
      <c r="N67" s="29">
        <v>247805.26</v>
      </c>
      <c r="O67" s="29">
        <v>193.76</v>
      </c>
      <c r="P67" s="29">
        <v>186892.36</v>
      </c>
      <c r="Q67" s="30">
        <v>-283.47000000000003</v>
      </c>
      <c r="R67" s="29">
        <v>131482.75</v>
      </c>
      <c r="S67" s="29">
        <v>-291.08999999999997</v>
      </c>
      <c r="T67" s="29">
        <v>8815.34</v>
      </c>
      <c r="U67" s="30">
        <v>4.6500000000000004</v>
      </c>
      <c r="V67" s="29">
        <v>132659.01</v>
      </c>
      <c r="W67" s="29">
        <v>254.12</v>
      </c>
      <c r="X67" s="29">
        <v>2833129.16</v>
      </c>
      <c r="Y67" s="29">
        <v>5040.26</v>
      </c>
      <c r="Z67" s="29">
        <v>42573.38</v>
      </c>
      <c r="AA67" s="30">
        <v>28.91</v>
      </c>
      <c r="AB67" s="29">
        <v>207092.13</v>
      </c>
      <c r="AC67" s="30">
        <v>88.8</v>
      </c>
      <c r="AD67" s="29">
        <v>19143.11</v>
      </c>
      <c r="AE67" s="30">
        <v>5.92</v>
      </c>
      <c r="AF67" s="29">
        <v>24653.599999999999</v>
      </c>
      <c r="AG67" s="30">
        <v>-17.8</v>
      </c>
      <c r="AH67" s="29">
        <v>226401.61</v>
      </c>
      <c r="AI67" s="29">
        <v>17.18</v>
      </c>
      <c r="AJ67" s="29">
        <v>107191.57</v>
      </c>
      <c r="AK67" s="29">
        <v>-323.08</v>
      </c>
      <c r="AL67" s="29">
        <v>91907.42</v>
      </c>
      <c r="AM67" s="29">
        <v>-25.48</v>
      </c>
      <c r="AN67" s="29">
        <v>175625.26</v>
      </c>
      <c r="AO67" s="29">
        <v>187.14</v>
      </c>
      <c r="AP67" s="29">
        <v>208179.69</v>
      </c>
      <c r="AQ67" s="29">
        <v>-1216.6600000000001</v>
      </c>
      <c r="AR67" s="29">
        <v>24610.6</v>
      </c>
      <c r="AS67" s="30">
        <v>30.02</v>
      </c>
      <c r="AT67" s="29">
        <v>86961.63</v>
      </c>
      <c r="AU67" s="30">
        <v>192.07</v>
      </c>
      <c r="AV67" s="29">
        <v>48604.05</v>
      </c>
      <c r="AW67" s="30">
        <v>-46.53</v>
      </c>
      <c r="AX67" s="29">
        <v>73535.95</v>
      </c>
      <c r="AY67" s="30">
        <v>145.4</v>
      </c>
      <c r="AZ67" s="28">
        <v>3038135.73</v>
      </c>
      <c r="BA67" s="29">
        <v>4847.2</v>
      </c>
      <c r="BB67" s="29">
        <v>109745.64</v>
      </c>
      <c r="BC67" s="30">
        <v>20.239999999999998</v>
      </c>
      <c r="BD67" s="29">
        <v>39439.68</v>
      </c>
      <c r="BE67" s="30">
        <v>-6.41</v>
      </c>
      <c r="BF67" s="29"/>
      <c r="BG67" s="29"/>
      <c r="BH67" s="29">
        <v>112654.32</v>
      </c>
      <c r="BI67" s="30">
        <v>400.37</v>
      </c>
      <c r="BJ67" s="29">
        <v>145082.72</v>
      </c>
      <c r="BK67" s="30">
        <v>316.10000000000002</v>
      </c>
      <c r="BL67" s="29">
        <v>52843.06</v>
      </c>
      <c r="BM67" s="30">
        <v>-26.87</v>
      </c>
      <c r="BN67" s="29">
        <v>59285.1</v>
      </c>
      <c r="BO67" s="30">
        <v>128.16</v>
      </c>
      <c r="BP67" s="29">
        <v>84261.38</v>
      </c>
      <c r="BQ67" s="30">
        <v>127.98</v>
      </c>
      <c r="BR67" s="29">
        <v>363500.96</v>
      </c>
      <c r="BS67" s="29">
        <v>-1353.87</v>
      </c>
      <c r="BT67" s="29">
        <v>2879095.3</v>
      </c>
      <c r="BU67" s="29">
        <v>5101.6899999999996</v>
      </c>
      <c r="BV67" s="29">
        <v>485083.6</v>
      </c>
      <c r="BW67" s="30">
        <v>-269.64999999999998</v>
      </c>
      <c r="BX67" s="29">
        <v>73836.3</v>
      </c>
      <c r="BY67" s="30">
        <v>-132.6</v>
      </c>
      <c r="BZ67" s="29">
        <v>267532.69</v>
      </c>
      <c r="CA67" s="29">
        <v>161.66</v>
      </c>
      <c r="CB67" s="29">
        <v>12658.91</v>
      </c>
      <c r="CC67" s="30">
        <v>-51.98</v>
      </c>
      <c r="CD67" s="29">
        <v>28323.87</v>
      </c>
      <c r="CE67" s="30">
        <v>-181.25</v>
      </c>
      <c r="CF67" s="29">
        <v>27763.54</v>
      </c>
      <c r="CG67" s="30">
        <v>84.52</v>
      </c>
      <c r="CH67" s="29">
        <v>69152.91</v>
      </c>
      <c r="CI67" s="30">
        <v>-5.43</v>
      </c>
      <c r="CJ67" s="29">
        <v>355495.41</v>
      </c>
      <c r="CK67" s="29">
        <v>-296.27</v>
      </c>
      <c r="CL67" s="29">
        <v>236529.15</v>
      </c>
      <c r="CM67" s="30">
        <v>43.94</v>
      </c>
      <c r="CN67" s="28">
        <v>142273.15</v>
      </c>
      <c r="CO67" s="30">
        <v>76.56</v>
      </c>
      <c r="CP67" s="29">
        <v>110302.48</v>
      </c>
      <c r="CQ67" s="30">
        <v>20.18</v>
      </c>
      <c r="CR67" s="29">
        <v>167418.63</v>
      </c>
      <c r="CS67" s="29">
        <v>-212.88</v>
      </c>
      <c r="CT67" s="29">
        <v>176010.54</v>
      </c>
      <c r="CU67" s="30">
        <v>-263.11</v>
      </c>
      <c r="CV67" s="29">
        <v>2879095.3</v>
      </c>
      <c r="CW67" s="29">
        <v>5101.6899999999996</v>
      </c>
      <c r="CX67" s="29">
        <v>267420.21000000002</v>
      </c>
      <c r="CY67" s="29">
        <v>349.44</v>
      </c>
      <c r="CZ67" s="29">
        <v>19987.2</v>
      </c>
      <c r="DA67" s="30">
        <v>-58.01</v>
      </c>
      <c r="DB67" s="29">
        <v>39439.68</v>
      </c>
      <c r="DC67" s="30">
        <v>-6.41</v>
      </c>
      <c r="DD67" s="29">
        <v>8815.34</v>
      </c>
      <c r="DE67" s="30">
        <v>4.6500000000000004</v>
      </c>
      <c r="DF67" s="29">
        <v>55595.85</v>
      </c>
      <c r="DG67" s="30">
        <v>-107.28</v>
      </c>
      <c r="DH67" s="29">
        <v>20203.29</v>
      </c>
      <c r="DI67" s="30">
        <v>-158.58000000000001</v>
      </c>
      <c r="DJ67" s="29">
        <v>747157.26</v>
      </c>
      <c r="DK67" s="29">
        <v>-787.86</v>
      </c>
      <c r="DL67" s="29">
        <v>117384.51</v>
      </c>
      <c r="DM67" s="29">
        <v>91.9</v>
      </c>
      <c r="DN67" s="29">
        <v>2879095.3</v>
      </c>
      <c r="DO67" s="29">
        <v>5101.6899999999996</v>
      </c>
      <c r="DP67" s="29">
        <v>77662.42</v>
      </c>
      <c r="DQ67" s="30">
        <v>-40.17</v>
      </c>
      <c r="DR67" s="29">
        <v>45779.86</v>
      </c>
      <c r="DS67" s="30">
        <v>-85.36</v>
      </c>
      <c r="DT67" s="29">
        <v>131482.75</v>
      </c>
      <c r="DU67" s="29">
        <v>-291.08999999999997</v>
      </c>
      <c r="DV67" s="29">
        <v>35669.629999999997</v>
      </c>
      <c r="DW67" s="30">
        <v>78.72</v>
      </c>
      <c r="DX67" s="29">
        <v>132659.01</v>
      </c>
      <c r="DY67" s="30">
        <v>254.12</v>
      </c>
      <c r="DZ67" s="29">
        <v>8553.66</v>
      </c>
      <c r="EA67" s="30">
        <v>-22.12</v>
      </c>
      <c r="EB67" s="29">
        <v>12339.47</v>
      </c>
      <c r="EC67" s="30">
        <v>-40.04</v>
      </c>
      <c r="ED67" s="29">
        <v>10887.82</v>
      </c>
      <c r="EE67" s="30">
        <v>-28.13</v>
      </c>
      <c r="EF67" s="29">
        <v>226520.41</v>
      </c>
      <c r="EG67" s="30">
        <v>-242.76</v>
      </c>
      <c r="EH67" s="29">
        <v>278061.09999999998</v>
      </c>
      <c r="EI67" s="30">
        <v>-520.55999999999995</v>
      </c>
      <c r="EJ67" s="29">
        <v>101792.6</v>
      </c>
      <c r="EK67" s="30">
        <v>-68.8</v>
      </c>
      <c r="EL67" s="29">
        <v>30861.89</v>
      </c>
      <c r="EM67" s="30">
        <v>-186.5</v>
      </c>
      <c r="EN67" s="29">
        <v>45779.86</v>
      </c>
      <c r="EO67" s="30">
        <v>-85.36</v>
      </c>
      <c r="EP67" s="29">
        <v>180318.2</v>
      </c>
      <c r="EQ67" s="29">
        <v>271.85000000000002</v>
      </c>
      <c r="ER67" s="29">
        <v>14175.97</v>
      </c>
      <c r="ES67" s="29">
        <v>-24.84</v>
      </c>
      <c r="ET67" s="29">
        <v>208179.69</v>
      </c>
      <c r="EU67" s="29">
        <v>-1216.6600000000001</v>
      </c>
      <c r="EV67" s="29">
        <v>42573.38</v>
      </c>
      <c r="EW67" s="30">
        <v>28.91</v>
      </c>
      <c r="EX67" s="29">
        <v>67729.100000000006</v>
      </c>
      <c r="EY67" s="30">
        <v>-8.73</v>
      </c>
    </row>
    <row r="68" spans="1:155">
      <c r="A68" s="27">
        <v>46149</v>
      </c>
      <c r="B68" s="29">
        <v>5952488.9299999997</v>
      </c>
      <c r="C68" s="29">
        <v>-2722.39</v>
      </c>
      <c r="D68" s="29">
        <v>666656.18000000005</v>
      </c>
      <c r="E68" s="29">
        <v>454.73</v>
      </c>
      <c r="F68" s="29">
        <v>2471397.2799999998</v>
      </c>
      <c r="G68" s="29">
        <v>735.09</v>
      </c>
      <c r="H68" s="29">
        <v>379366.36</v>
      </c>
      <c r="I68" s="29">
        <v>614.85</v>
      </c>
      <c r="J68" s="29">
        <v>43773.82</v>
      </c>
      <c r="K68" s="29">
        <v>-99</v>
      </c>
      <c r="L68" s="29">
        <v>350800.45</v>
      </c>
      <c r="M68" s="30">
        <v>601.27</v>
      </c>
      <c r="N68" s="29">
        <v>254710.7</v>
      </c>
      <c r="O68" s="29">
        <v>-248.28</v>
      </c>
      <c r="P68" s="29">
        <v>187647.51</v>
      </c>
      <c r="Q68" s="30">
        <v>-193.15</v>
      </c>
      <c r="R68" s="29">
        <v>130808.28</v>
      </c>
      <c r="S68" s="29">
        <v>-434.47</v>
      </c>
      <c r="T68" s="29">
        <v>8818.76</v>
      </c>
      <c r="U68" s="30">
        <v>1.38</v>
      </c>
      <c r="V68" s="29">
        <v>131112.26999999999</v>
      </c>
      <c r="W68" s="29">
        <v>274.97000000000003</v>
      </c>
      <c r="X68" s="29">
        <v>2902373.59</v>
      </c>
      <c r="Y68" s="29">
        <v>881.94</v>
      </c>
      <c r="Z68" s="29">
        <v>43147.48</v>
      </c>
      <c r="AA68" s="30">
        <v>42.84</v>
      </c>
      <c r="AB68" s="29">
        <v>209667.77</v>
      </c>
      <c r="AC68" s="30">
        <v>71.260000000000005</v>
      </c>
      <c r="AD68" s="29">
        <v>20153.57</v>
      </c>
      <c r="AE68" s="30">
        <v>31.99</v>
      </c>
      <c r="AF68" s="29">
        <v>25266.9</v>
      </c>
      <c r="AG68" s="30">
        <v>15.06</v>
      </c>
      <c r="AH68" s="29">
        <v>234598.74</v>
      </c>
      <c r="AI68" s="29">
        <v>-38.72</v>
      </c>
      <c r="AJ68" s="29">
        <v>105125.17</v>
      </c>
      <c r="AK68" s="29">
        <v>-432.59</v>
      </c>
      <c r="AL68" s="29">
        <v>93041.36</v>
      </c>
      <c r="AM68" s="29">
        <v>-12.74</v>
      </c>
      <c r="AN68" s="29">
        <v>181291.71</v>
      </c>
      <c r="AO68" s="29">
        <v>-237.71</v>
      </c>
      <c r="AP68" s="29">
        <v>208177.59</v>
      </c>
      <c r="AQ68" s="29">
        <v>-976.5</v>
      </c>
      <c r="AR68" s="29">
        <v>25547.81</v>
      </c>
      <c r="AS68" s="30">
        <v>25.72</v>
      </c>
      <c r="AT68" s="29">
        <v>87400.9</v>
      </c>
      <c r="AU68" s="30">
        <v>135.05000000000001</v>
      </c>
      <c r="AV68" s="29">
        <v>48316.37</v>
      </c>
      <c r="AW68" s="30">
        <v>-76.849999999999994</v>
      </c>
      <c r="AX68" s="29">
        <v>77203.199999999997</v>
      </c>
      <c r="AY68" s="30">
        <v>-177.23</v>
      </c>
      <c r="AZ68" s="28">
        <v>3107060.84</v>
      </c>
      <c r="BA68" s="29">
        <v>386.77</v>
      </c>
      <c r="BB68" s="29">
        <v>110359.54</v>
      </c>
      <c r="BC68" s="30">
        <v>3.22</v>
      </c>
      <c r="BD68" s="29">
        <v>39317.33</v>
      </c>
      <c r="BE68" s="30">
        <v>-21.91</v>
      </c>
      <c r="BF68" s="29"/>
      <c r="BG68" s="29"/>
      <c r="BH68" s="29">
        <v>111657.68</v>
      </c>
      <c r="BI68" s="30">
        <v>409.26</v>
      </c>
      <c r="BJ68" s="29">
        <v>144632.26</v>
      </c>
      <c r="BK68" s="30">
        <v>305.39999999999998</v>
      </c>
      <c r="BL68" s="29">
        <v>48774.59</v>
      </c>
      <c r="BM68" s="30">
        <v>-173.58</v>
      </c>
      <c r="BN68" s="29">
        <v>61581.54</v>
      </c>
      <c r="BO68" s="30">
        <v>-21.53</v>
      </c>
      <c r="BP68" s="29">
        <v>87637.49</v>
      </c>
      <c r="BQ68" s="30">
        <v>-219.94</v>
      </c>
      <c r="BR68" s="29">
        <v>369462.27</v>
      </c>
      <c r="BS68" s="29">
        <v>-564.37</v>
      </c>
      <c r="BT68" s="29">
        <v>2947215.32</v>
      </c>
      <c r="BU68" s="29">
        <v>844.98</v>
      </c>
      <c r="BV68" s="29">
        <v>478191.08</v>
      </c>
      <c r="BW68" s="30">
        <v>-708.03</v>
      </c>
      <c r="BX68" s="29">
        <v>76258.39</v>
      </c>
      <c r="BY68" s="30">
        <v>-52.67</v>
      </c>
      <c r="BZ68" s="29">
        <v>274333.07</v>
      </c>
      <c r="CA68" s="29">
        <v>-250.45</v>
      </c>
      <c r="CB68" s="29">
        <v>12781.44</v>
      </c>
      <c r="CC68" s="30">
        <v>-55.35</v>
      </c>
      <c r="CD68" s="29">
        <v>28053.66</v>
      </c>
      <c r="CE68" s="30">
        <v>-185.35</v>
      </c>
      <c r="CF68" s="29">
        <v>28664.49</v>
      </c>
      <c r="CG68" s="30">
        <v>76.430000000000007</v>
      </c>
      <c r="CH68" s="29">
        <v>69012.66</v>
      </c>
      <c r="CI68" s="30">
        <v>-39.01</v>
      </c>
      <c r="CJ68" s="29">
        <v>355444.74</v>
      </c>
      <c r="CK68" s="29">
        <v>-138.47999999999999</v>
      </c>
      <c r="CL68" s="29">
        <v>239051.19</v>
      </c>
      <c r="CM68" s="30">
        <v>48.54</v>
      </c>
      <c r="CN68" s="29">
        <v>136849.42000000001</v>
      </c>
      <c r="CO68" s="30">
        <v>-116.68</v>
      </c>
      <c r="CP68" s="29">
        <v>110910.54</v>
      </c>
      <c r="CQ68" s="30">
        <v>3.59</v>
      </c>
      <c r="CR68" s="29">
        <v>165429.59</v>
      </c>
      <c r="CS68" s="29">
        <v>-371.22</v>
      </c>
      <c r="CT68" s="29">
        <v>176148.41</v>
      </c>
      <c r="CU68" s="30">
        <v>-130.24</v>
      </c>
      <c r="CV68" s="29">
        <v>2947215.32</v>
      </c>
      <c r="CW68" s="29">
        <v>844.98</v>
      </c>
      <c r="CX68" s="29">
        <v>266077.27</v>
      </c>
      <c r="CY68" s="29">
        <v>255.23</v>
      </c>
      <c r="CZ68" s="29">
        <v>19766.2</v>
      </c>
      <c r="DA68" s="30">
        <v>-17.850000000000001</v>
      </c>
      <c r="DB68" s="29">
        <v>39317.33</v>
      </c>
      <c r="DC68" s="30">
        <v>-21.91</v>
      </c>
      <c r="DD68" s="29">
        <v>8818.76</v>
      </c>
      <c r="DE68" s="30">
        <v>1.38</v>
      </c>
      <c r="DF68" s="29">
        <v>57743.199999999997</v>
      </c>
      <c r="DG68" s="30">
        <v>-30.19</v>
      </c>
      <c r="DH68" s="29">
        <v>19910.59</v>
      </c>
      <c r="DI68" s="30">
        <v>-166.63</v>
      </c>
      <c r="DJ68" s="29">
        <v>758680.5</v>
      </c>
      <c r="DK68" s="29">
        <v>-183.01</v>
      </c>
      <c r="DL68" s="29">
        <v>111897.41</v>
      </c>
      <c r="DM68" s="30">
        <v>-95.81</v>
      </c>
      <c r="DN68" s="29">
        <v>2947215.32</v>
      </c>
      <c r="DO68" s="29">
        <v>844.98</v>
      </c>
      <c r="DP68" s="29">
        <v>77621.600000000006</v>
      </c>
      <c r="DQ68" s="30">
        <v>111.33</v>
      </c>
      <c r="DR68" s="29">
        <v>44956.46</v>
      </c>
      <c r="DS68" s="30">
        <v>-116.01</v>
      </c>
      <c r="DT68" s="29">
        <v>130808.28</v>
      </c>
      <c r="DU68" s="29">
        <v>-434.47</v>
      </c>
      <c r="DV68" s="29">
        <v>34355.33</v>
      </c>
      <c r="DW68" s="30">
        <v>63.66</v>
      </c>
      <c r="DX68" s="29">
        <v>131112.26999999999</v>
      </c>
      <c r="DY68" s="30">
        <v>274.97000000000003</v>
      </c>
      <c r="DZ68" s="29">
        <v>8414.93</v>
      </c>
      <c r="EA68" s="30">
        <v>-22.72</v>
      </c>
      <c r="EB68" s="29">
        <v>12185.59</v>
      </c>
      <c r="EC68" s="30">
        <v>-41.31</v>
      </c>
      <c r="ED68" s="29">
        <v>10842.81</v>
      </c>
      <c r="EE68" s="30">
        <v>-9.92</v>
      </c>
      <c r="EF68" s="29">
        <v>227819.97</v>
      </c>
      <c r="EG68" s="30">
        <v>-249.44</v>
      </c>
      <c r="EH68" s="29">
        <v>285124.59000000003</v>
      </c>
      <c r="EI68" s="30">
        <v>-737.42</v>
      </c>
      <c r="EJ68" s="29">
        <v>101258.54</v>
      </c>
      <c r="EK68" s="30">
        <v>-129.1</v>
      </c>
      <c r="EL68" s="29">
        <v>30580.85</v>
      </c>
      <c r="EM68" s="30">
        <v>-189.91</v>
      </c>
      <c r="EN68" s="29">
        <v>44956.46</v>
      </c>
      <c r="EO68" s="30">
        <v>-116.01</v>
      </c>
      <c r="EP68" s="29">
        <v>166934.26999999999</v>
      </c>
      <c r="EQ68" s="29">
        <v>53.94</v>
      </c>
      <c r="ER68" s="29">
        <v>13785.4</v>
      </c>
      <c r="ES68" s="29">
        <v>-20.05</v>
      </c>
      <c r="ET68" s="29">
        <v>208177.59</v>
      </c>
      <c r="EU68" s="29">
        <v>-976.5</v>
      </c>
      <c r="EV68" s="29">
        <v>43147.48</v>
      </c>
      <c r="EW68" s="30">
        <v>42.84</v>
      </c>
      <c r="EX68" s="29">
        <v>67763.06</v>
      </c>
      <c r="EY68" s="30">
        <v>-39.25</v>
      </c>
    </row>
    <row r="69" spans="1:155">
      <c r="A69" s="27">
        <v>46150</v>
      </c>
      <c r="B69" s="29">
        <v>5958865.5999999996</v>
      </c>
      <c r="C69" s="29">
        <v>-7411.99</v>
      </c>
      <c r="D69" s="29">
        <v>672546.76</v>
      </c>
      <c r="E69" s="29">
        <v>861.38</v>
      </c>
      <c r="F69" s="29">
        <v>2469470.9</v>
      </c>
      <c r="G69" s="29">
        <v>-2141.42</v>
      </c>
      <c r="H69" s="29">
        <v>372920.35</v>
      </c>
      <c r="I69" s="29">
        <v>341.96</v>
      </c>
      <c r="J69" s="29">
        <v>45265.55</v>
      </c>
      <c r="K69" s="28">
        <v>-61.25</v>
      </c>
      <c r="L69" s="29">
        <v>344863.81</v>
      </c>
      <c r="M69" s="30">
        <v>304.94</v>
      </c>
      <c r="N69" s="29">
        <v>271995.09000000003</v>
      </c>
      <c r="O69" s="29">
        <v>120.65</v>
      </c>
      <c r="P69" s="29">
        <v>186223.82</v>
      </c>
      <c r="Q69" s="30">
        <v>-244.04</v>
      </c>
      <c r="R69" s="29">
        <v>136137.84</v>
      </c>
      <c r="S69" s="29">
        <v>-288.55</v>
      </c>
      <c r="T69" s="29">
        <v>8844.3700000000008</v>
      </c>
      <c r="U69" s="30">
        <v>-4.43</v>
      </c>
      <c r="V69" s="29">
        <v>131906.76</v>
      </c>
      <c r="W69" s="29">
        <v>319.43</v>
      </c>
      <c r="X69" s="29">
        <v>2908880.25</v>
      </c>
      <c r="Y69" s="29">
        <v>-3297.55</v>
      </c>
      <c r="Z69" s="29">
        <v>43511.199999999997</v>
      </c>
      <c r="AA69" s="30">
        <v>75.98</v>
      </c>
      <c r="AB69" s="29">
        <v>208285.2</v>
      </c>
      <c r="AC69" s="30">
        <v>-15.56</v>
      </c>
      <c r="AD69" s="29">
        <v>20435.43</v>
      </c>
      <c r="AE69" s="30">
        <v>22.55</v>
      </c>
      <c r="AF69" s="29">
        <v>24854.43</v>
      </c>
      <c r="AG69" s="30">
        <v>10.83</v>
      </c>
      <c r="AH69" s="29">
        <v>224539.62</v>
      </c>
      <c r="AI69" s="29">
        <v>-201.46</v>
      </c>
      <c r="AJ69" s="29">
        <v>106535.59</v>
      </c>
      <c r="AK69" s="29">
        <v>-413.28</v>
      </c>
      <c r="AL69" s="29">
        <v>99727.2</v>
      </c>
      <c r="AM69" s="29">
        <v>66.94</v>
      </c>
      <c r="AN69" s="29">
        <v>192338.39</v>
      </c>
      <c r="AO69" s="29">
        <v>83.01</v>
      </c>
      <c r="AP69" s="29">
        <v>209688.18</v>
      </c>
      <c r="AQ69" s="29">
        <v>-943.74</v>
      </c>
      <c r="AR69" s="29">
        <v>25599.39</v>
      </c>
      <c r="AS69" s="30">
        <v>12.29</v>
      </c>
      <c r="AT69" s="29">
        <v>88162.75</v>
      </c>
      <c r="AU69" s="30">
        <v>205.96</v>
      </c>
      <c r="AV69" s="29">
        <v>49285.02</v>
      </c>
      <c r="AW69" s="30">
        <v>-47.81</v>
      </c>
      <c r="AX69" s="29">
        <v>76013.490000000005</v>
      </c>
      <c r="AY69" s="30">
        <v>-115.37</v>
      </c>
      <c r="AZ69" s="28">
        <v>3114461.3</v>
      </c>
      <c r="BA69" s="29">
        <v>-3894.81</v>
      </c>
      <c r="BB69" s="29">
        <v>109620.64</v>
      </c>
      <c r="BC69" s="30">
        <v>13.88</v>
      </c>
      <c r="BD69" s="29">
        <v>38372.51</v>
      </c>
      <c r="BE69" s="30">
        <v>-61.39</v>
      </c>
      <c r="BF69" s="29"/>
      <c r="BG69" s="29"/>
      <c r="BH69" s="29">
        <v>111074.29</v>
      </c>
      <c r="BI69" s="30">
        <v>206.58</v>
      </c>
      <c r="BJ69" s="29">
        <v>142827.19</v>
      </c>
      <c r="BK69" s="30">
        <v>311</v>
      </c>
      <c r="BL69" s="29">
        <v>48808.05</v>
      </c>
      <c r="BM69" s="30">
        <v>-143.66999999999999</v>
      </c>
      <c r="BN69" s="29">
        <v>60768.95</v>
      </c>
      <c r="BO69" s="30">
        <v>-1.93</v>
      </c>
      <c r="BP69" s="29">
        <v>86098.75</v>
      </c>
      <c r="BQ69" s="30">
        <v>-174.35</v>
      </c>
      <c r="BR69" s="29">
        <v>369216.06</v>
      </c>
      <c r="BS69" s="29">
        <v>-544.08000000000004</v>
      </c>
      <c r="BT69" s="29">
        <v>2953437.16</v>
      </c>
      <c r="BU69" s="29">
        <v>-3322.39</v>
      </c>
      <c r="BV69" s="29">
        <v>476747.78</v>
      </c>
      <c r="BW69" s="30">
        <v>-958.37</v>
      </c>
      <c r="BX69" s="29">
        <v>77751.240000000005</v>
      </c>
      <c r="BY69" s="30">
        <v>-56.89</v>
      </c>
      <c r="BZ69" s="29">
        <v>292065.59000000003</v>
      </c>
      <c r="CA69" s="29">
        <v>149.94999999999999</v>
      </c>
      <c r="CB69" s="29">
        <v>12669.28</v>
      </c>
      <c r="CC69" s="30">
        <v>-52.27</v>
      </c>
      <c r="CD69" s="29">
        <v>28190.76</v>
      </c>
      <c r="CE69" s="30">
        <v>-187.3</v>
      </c>
      <c r="CF69" s="29">
        <v>28871.15</v>
      </c>
      <c r="CG69" s="30">
        <v>73.81</v>
      </c>
      <c r="CH69" s="29">
        <v>70466.2</v>
      </c>
      <c r="CI69" s="30">
        <v>2.44</v>
      </c>
      <c r="CJ69" s="29">
        <v>356473.27</v>
      </c>
      <c r="CK69" s="29">
        <v>-154.01</v>
      </c>
      <c r="CL69" s="29">
        <v>238051.20000000001</v>
      </c>
      <c r="CM69" s="30">
        <v>-7.2</v>
      </c>
      <c r="CN69" s="29">
        <v>134928.18</v>
      </c>
      <c r="CO69" s="30">
        <v>-115.65</v>
      </c>
      <c r="CP69" s="29">
        <v>110168.74</v>
      </c>
      <c r="CQ69" s="30">
        <v>14.18</v>
      </c>
      <c r="CR69" s="29">
        <v>170538.69</v>
      </c>
      <c r="CS69" s="29">
        <v>-275.41000000000003</v>
      </c>
      <c r="CT69" s="29">
        <v>175827.68</v>
      </c>
      <c r="CU69" s="30">
        <v>-61.04</v>
      </c>
      <c r="CV69" s="29">
        <v>2953437.16</v>
      </c>
      <c r="CW69" s="29">
        <v>-3322.39</v>
      </c>
      <c r="CX69" s="29">
        <v>264608.08</v>
      </c>
      <c r="CY69" s="29">
        <v>206.71</v>
      </c>
      <c r="CZ69" s="29">
        <v>20066.66</v>
      </c>
      <c r="DA69" s="30">
        <v>8.18</v>
      </c>
      <c r="DB69" s="29">
        <v>38372.51</v>
      </c>
      <c r="DC69" s="30">
        <v>-61.39</v>
      </c>
      <c r="DD69" s="29">
        <v>8844.3700000000008</v>
      </c>
      <c r="DE69" s="30">
        <v>-4.43</v>
      </c>
      <c r="DF69" s="29">
        <v>59166.09</v>
      </c>
      <c r="DG69" s="30">
        <v>-36.51</v>
      </c>
      <c r="DH69" s="29">
        <v>19993.490000000002</v>
      </c>
      <c r="DI69" s="30">
        <v>-167.88</v>
      </c>
      <c r="DJ69" s="29">
        <v>743587.15</v>
      </c>
      <c r="DK69" s="29">
        <v>-526.75</v>
      </c>
      <c r="DL69" s="29">
        <v>110175.21</v>
      </c>
      <c r="DM69" s="30">
        <v>-96.39</v>
      </c>
      <c r="DN69" s="29">
        <v>2953437.16</v>
      </c>
      <c r="DO69" s="29">
        <v>-3322.39</v>
      </c>
      <c r="DP69" s="29">
        <v>78753.87</v>
      </c>
      <c r="DQ69" s="30">
        <v>130.93</v>
      </c>
      <c r="DR69" s="29">
        <v>46340.86</v>
      </c>
      <c r="DS69" s="30">
        <v>-62.26</v>
      </c>
      <c r="DT69" s="29">
        <v>136137.84</v>
      </c>
      <c r="DU69" s="29">
        <v>-288.55</v>
      </c>
      <c r="DV69" s="29">
        <v>34132.53</v>
      </c>
      <c r="DW69" s="30">
        <v>13.77</v>
      </c>
      <c r="DX69" s="29">
        <v>131906.76</v>
      </c>
      <c r="DY69" s="30">
        <v>319.43</v>
      </c>
      <c r="DZ69" s="29">
        <v>8374.94</v>
      </c>
      <c r="EA69" s="30">
        <v>-22.97</v>
      </c>
      <c r="EB69" s="29">
        <v>12089.7</v>
      </c>
      <c r="EC69" s="30">
        <v>-45.14</v>
      </c>
      <c r="ED69" s="29">
        <v>11255.66</v>
      </c>
      <c r="EE69" s="30">
        <v>23.65</v>
      </c>
      <c r="EF69" s="29">
        <v>227412.68</v>
      </c>
      <c r="EG69" s="30">
        <v>-261.86</v>
      </c>
      <c r="EH69" s="29">
        <v>287342.69</v>
      </c>
      <c r="EI69" s="30">
        <v>-829.36</v>
      </c>
      <c r="EJ69" s="29">
        <v>104487.59</v>
      </c>
      <c r="EK69" s="30">
        <v>-32.549999999999997</v>
      </c>
      <c r="EL69" s="29">
        <v>30740.17</v>
      </c>
      <c r="EM69" s="30">
        <v>-191.66</v>
      </c>
      <c r="EN69" s="29">
        <v>46340.86</v>
      </c>
      <c r="EO69" s="30">
        <v>-62.26</v>
      </c>
      <c r="EP69" s="29">
        <v>163857.19</v>
      </c>
      <c r="EQ69" s="29">
        <v>-102.27</v>
      </c>
      <c r="ER69" s="29">
        <v>13738.47</v>
      </c>
      <c r="ES69" s="29">
        <v>-6.8</v>
      </c>
      <c r="ET69" s="29">
        <v>209688.18</v>
      </c>
      <c r="EU69" s="29">
        <v>-943.74</v>
      </c>
      <c r="EV69" s="29">
        <v>43511.199999999997</v>
      </c>
      <c r="EW69" s="30">
        <v>75.98</v>
      </c>
      <c r="EX69" s="29">
        <v>66657.539999999994</v>
      </c>
      <c r="EY69" s="30">
        <v>-61.79</v>
      </c>
    </row>
    <row r="70" spans="1:155">
      <c r="A70" s="27">
        <v>46153</v>
      </c>
      <c r="B70" s="29">
        <v>6216556.2000000002</v>
      </c>
      <c r="C70" s="29">
        <v>-8770.7900000000009</v>
      </c>
      <c r="D70" s="29">
        <v>673596.67</v>
      </c>
      <c r="E70" s="29">
        <v>1188.56</v>
      </c>
      <c r="F70" s="29">
        <v>2584811.88</v>
      </c>
      <c r="G70" s="29">
        <v>-3444.53</v>
      </c>
      <c r="H70" s="29">
        <v>364674.63</v>
      </c>
      <c r="I70" s="29">
        <v>667.91</v>
      </c>
      <c r="J70" s="29">
        <v>45396.52</v>
      </c>
      <c r="K70" s="30">
        <v>-7.77</v>
      </c>
      <c r="L70" s="29">
        <v>337530.38</v>
      </c>
      <c r="M70" s="30">
        <v>611.92999999999995</v>
      </c>
      <c r="N70" s="29">
        <v>287391.03999999998</v>
      </c>
      <c r="O70" s="29">
        <v>495.91</v>
      </c>
      <c r="P70" s="28">
        <v>182561.6</v>
      </c>
      <c r="Q70" s="30">
        <v>-162.24</v>
      </c>
      <c r="R70" s="29">
        <v>135962.22</v>
      </c>
      <c r="S70" s="29">
        <v>-146.22</v>
      </c>
      <c r="T70" s="29">
        <v>8763.24</v>
      </c>
      <c r="U70" s="30">
        <v>-2.57</v>
      </c>
      <c r="V70" s="29">
        <v>135758.59</v>
      </c>
      <c r="W70" s="29">
        <v>212.68</v>
      </c>
      <c r="X70" s="29">
        <v>3151662.37</v>
      </c>
      <c r="Y70" s="29">
        <v>-6600.28</v>
      </c>
      <c r="Z70" s="29">
        <v>43380.98</v>
      </c>
      <c r="AA70" s="30">
        <v>109.07</v>
      </c>
      <c r="AB70" s="29">
        <v>205936.34</v>
      </c>
      <c r="AC70" s="30">
        <v>64.77</v>
      </c>
      <c r="AD70" s="29">
        <v>19675.150000000001</v>
      </c>
      <c r="AE70" s="30">
        <v>17.54</v>
      </c>
      <c r="AF70" s="29">
        <v>24238.54</v>
      </c>
      <c r="AG70" s="30">
        <v>24.53</v>
      </c>
      <c r="AH70" s="29">
        <v>232711.58</v>
      </c>
      <c r="AI70" s="29">
        <v>-27.35</v>
      </c>
      <c r="AJ70" s="29">
        <v>105327.73</v>
      </c>
      <c r="AK70" s="29">
        <v>-234.24</v>
      </c>
      <c r="AL70" s="29">
        <v>104122.37</v>
      </c>
      <c r="AM70" s="29">
        <v>-0.55000000000000004</v>
      </c>
      <c r="AN70" s="29">
        <v>202999.77</v>
      </c>
      <c r="AO70" s="29">
        <v>501.81</v>
      </c>
      <c r="AP70" s="29">
        <v>205372.9</v>
      </c>
      <c r="AQ70" s="29">
        <v>-912.26</v>
      </c>
      <c r="AR70" s="29">
        <v>24668.01</v>
      </c>
      <c r="AS70" s="30">
        <v>-14.68</v>
      </c>
      <c r="AT70" s="29">
        <v>88338.84</v>
      </c>
      <c r="AU70" s="30">
        <v>186.69</v>
      </c>
      <c r="AV70" s="29">
        <v>48285.75</v>
      </c>
      <c r="AW70" s="30">
        <v>-25.74</v>
      </c>
      <c r="AX70" s="29">
        <v>74464.679999999993</v>
      </c>
      <c r="AY70" s="30">
        <v>-20.8</v>
      </c>
      <c r="AZ70" s="28">
        <v>3359021.33</v>
      </c>
      <c r="BA70" s="29">
        <v>-7031.21</v>
      </c>
      <c r="BB70" s="29">
        <v>110208.74</v>
      </c>
      <c r="BC70" s="30">
        <v>29.67</v>
      </c>
      <c r="BD70" s="29">
        <v>37623.5</v>
      </c>
      <c r="BE70" s="30">
        <v>-69.150000000000006</v>
      </c>
      <c r="BF70" s="29"/>
      <c r="BG70" s="29"/>
      <c r="BH70" s="29">
        <v>110288.69</v>
      </c>
      <c r="BI70" s="30">
        <v>12.99</v>
      </c>
      <c r="BJ70" s="29">
        <v>139439.72</v>
      </c>
      <c r="BK70" s="30">
        <v>442.73</v>
      </c>
      <c r="BL70" s="29">
        <v>48216.17</v>
      </c>
      <c r="BM70" s="30">
        <v>-49.05</v>
      </c>
      <c r="BN70" s="29">
        <v>59396.49</v>
      </c>
      <c r="BO70" s="30">
        <v>95.05</v>
      </c>
      <c r="BP70" s="29">
        <v>84101.18</v>
      </c>
      <c r="BQ70" s="30">
        <v>-74.430000000000007</v>
      </c>
      <c r="BR70" s="29">
        <v>366434.84</v>
      </c>
      <c r="BS70" s="29">
        <v>-373.6</v>
      </c>
      <c r="BT70" s="29">
        <v>3196688.53</v>
      </c>
      <c r="BU70" s="29">
        <v>-6578.31</v>
      </c>
      <c r="BV70" s="29">
        <v>492603.83</v>
      </c>
      <c r="BW70" s="30">
        <v>-983.94</v>
      </c>
      <c r="BX70" s="29">
        <v>76158.41</v>
      </c>
      <c r="BY70" s="30">
        <v>-68.430000000000007</v>
      </c>
      <c r="BZ70" s="29">
        <v>307122.15000000002</v>
      </c>
      <c r="CA70" s="29">
        <v>501.26</v>
      </c>
      <c r="CB70" s="29">
        <v>12257.34</v>
      </c>
      <c r="CC70" s="30">
        <v>-49.38</v>
      </c>
      <c r="CD70" s="29">
        <v>27508.83</v>
      </c>
      <c r="CE70" s="30">
        <v>-160.13</v>
      </c>
      <c r="CF70" s="29">
        <v>28936.13</v>
      </c>
      <c r="CG70" s="30">
        <v>54.64</v>
      </c>
      <c r="CH70" s="29">
        <v>69378.070000000007</v>
      </c>
      <c r="CI70" s="30">
        <v>36.36</v>
      </c>
      <c r="CJ70" s="29">
        <v>351042.74</v>
      </c>
      <c r="CK70" s="29">
        <v>20.68</v>
      </c>
      <c r="CL70" s="29">
        <v>235750.08</v>
      </c>
      <c r="CM70" s="30">
        <v>77.209999999999994</v>
      </c>
      <c r="CN70" s="29">
        <v>134023.24</v>
      </c>
      <c r="CO70" s="30">
        <v>-130.71</v>
      </c>
      <c r="CP70" s="29">
        <v>110741.07</v>
      </c>
      <c r="CQ70" s="30">
        <v>30.04</v>
      </c>
      <c r="CR70" s="29">
        <v>170629.3</v>
      </c>
      <c r="CS70" s="29">
        <v>-109.86</v>
      </c>
      <c r="CT70" s="29">
        <v>177828.15</v>
      </c>
      <c r="CU70" s="30">
        <v>-78.209999999999994</v>
      </c>
      <c r="CV70" s="29">
        <v>3196688.53</v>
      </c>
      <c r="CW70" s="29">
        <v>-6578.31</v>
      </c>
      <c r="CX70" s="29">
        <v>261699.76</v>
      </c>
      <c r="CY70" s="29">
        <v>445.82</v>
      </c>
      <c r="CZ70" s="29">
        <v>20006.759999999998</v>
      </c>
      <c r="DA70" s="30">
        <v>-0.64</v>
      </c>
      <c r="DB70" s="29">
        <v>37623.5</v>
      </c>
      <c r="DC70" s="30">
        <v>-69.150000000000006</v>
      </c>
      <c r="DD70" s="29">
        <v>8763.24</v>
      </c>
      <c r="DE70" s="30">
        <v>-2.57</v>
      </c>
      <c r="DF70" s="29">
        <v>57936</v>
      </c>
      <c r="DG70" s="30">
        <v>-43.64</v>
      </c>
      <c r="DH70" s="29">
        <v>19481.259999999998</v>
      </c>
      <c r="DI70" s="30">
        <v>-138.51</v>
      </c>
      <c r="DJ70" s="29">
        <v>741358.82</v>
      </c>
      <c r="DK70" s="29">
        <v>-273.10000000000002</v>
      </c>
      <c r="DL70" s="29">
        <v>109451.98</v>
      </c>
      <c r="DM70" s="30">
        <v>-112.69</v>
      </c>
      <c r="DN70" s="29">
        <v>3196688.53</v>
      </c>
      <c r="DO70" s="29">
        <v>-6578.31</v>
      </c>
      <c r="DP70" s="29">
        <v>78426.44</v>
      </c>
      <c r="DQ70" s="29">
        <v>195.39</v>
      </c>
      <c r="DR70" s="29">
        <v>46472.51</v>
      </c>
      <c r="DS70" s="30">
        <v>16.23</v>
      </c>
      <c r="DT70" s="29">
        <v>135962.22</v>
      </c>
      <c r="DU70" s="29">
        <v>-146.22</v>
      </c>
      <c r="DV70" s="29">
        <v>34407.449999999997</v>
      </c>
      <c r="DW70" s="30">
        <v>37.35</v>
      </c>
      <c r="DX70" s="29">
        <v>135758.59</v>
      </c>
      <c r="DY70" s="30">
        <v>212.68</v>
      </c>
      <c r="DZ70" s="29">
        <v>8211.1</v>
      </c>
      <c r="EA70" s="30">
        <v>4.4400000000000004</v>
      </c>
      <c r="EB70" s="29">
        <v>11773.74</v>
      </c>
      <c r="EC70" s="30">
        <v>-37.89</v>
      </c>
      <c r="ED70" s="29">
        <v>11172.51</v>
      </c>
      <c r="EE70" s="30">
        <v>7.99</v>
      </c>
      <c r="EF70" s="29">
        <v>222638.48</v>
      </c>
      <c r="EG70" s="30">
        <v>-160.33000000000001</v>
      </c>
      <c r="EH70" s="29">
        <v>302579.61</v>
      </c>
      <c r="EI70" s="30">
        <v>-936.48</v>
      </c>
      <c r="EJ70" s="29">
        <v>103578.68</v>
      </c>
      <c r="EK70" s="30">
        <v>76.17</v>
      </c>
      <c r="EL70" s="29">
        <v>30008.99</v>
      </c>
      <c r="EM70" s="30">
        <v>-160.69</v>
      </c>
      <c r="EN70" s="29">
        <v>46472.51</v>
      </c>
      <c r="EO70" s="30">
        <v>16.23</v>
      </c>
      <c r="EP70" s="29">
        <v>165166.89000000001</v>
      </c>
      <c r="EQ70" s="29">
        <v>-36.049999999999997</v>
      </c>
      <c r="ER70" s="29">
        <v>13963.57</v>
      </c>
      <c r="ES70" s="29">
        <v>47.37</v>
      </c>
      <c r="ET70" s="29">
        <v>205372.9</v>
      </c>
      <c r="EU70" s="29">
        <v>-912.26</v>
      </c>
      <c r="EV70" s="29">
        <v>43380.98</v>
      </c>
      <c r="EW70" s="30">
        <v>109.07</v>
      </c>
      <c r="EX70" s="29">
        <v>67360.09</v>
      </c>
      <c r="EY70" s="30">
        <v>-79.03</v>
      </c>
    </row>
    <row r="71" spans="1:155">
      <c r="A71" s="27">
        <v>46154</v>
      </c>
      <c r="B71" s="29">
        <v>6074344.5199999996</v>
      </c>
      <c r="C71" s="29">
        <v>-17310.55</v>
      </c>
      <c r="D71" s="29">
        <v>658814.05000000005</v>
      </c>
      <c r="E71" s="29">
        <v>1155.3499999999999</v>
      </c>
      <c r="F71" s="29">
        <v>2530521.92</v>
      </c>
      <c r="G71" s="29">
        <v>-7593.33</v>
      </c>
      <c r="H71" s="29">
        <v>342374.74</v>
      </c>
      <c r="I71" s="29">
        <v>677.48</v>
      </c>
      <c r="J71" s="29">
        <v>44265.54</v>
      </c>
      <c r="K71" s="30">
        <v>-33.799999999999997</v>
      </c>
      <c r="L71" s="29">
        <v>316313.06</v>
      </c>
      <c r="M71" s="30">
        <v>638.5</v>
      </c>
      <c r="N71" s="29">
        <v>282889.59999999998</v>
      </c>
      <c r="O71" s="29">
        <v>-239.74</v>
      </c>
      <c r="P71" s="29">
        <v>184773.7</v>
      </c>
      <c r="Q71" s="30">
        <v>42.81</v>
      </c>
      <c r="R71" s="29">
        <v>133685.28</v>
      </c>
      <c r="S71" s="29">
        <v>-109.74</v>
      </c>
      <c r="T71" s="29">
        <v>8692.64</v>
      </c>
      <c r="U71" s="30">
        <v>5.03</v>
      </c>
      <c r="V71" s="29">
        <v>128586.23</v>
      </c>
      <c r="W71" s="29">
        <v>310.20999999999998</v>
      </c>
      <c r="X71" s="29">
        <v>3073404.52</v>
      </c>
      <c r="Y71" s="29">
        <v>-14657.65</v>
      </c>
      <c r="Z71" s="29">
        <v>43264.1</v>
      </c>
      <c r="AA71" s="30">
        <v>132.66</v>
      </c>
      <c r="AB71" s="29">
        <v>201742.92</v>
      </c>
      <c r="AC71" s="30">
        <v>130.57</v>
      </c>
      <c r="AD71" s="29">
        <v>19194.990000000002</v>
      </c>
      <c r="AE71" s="30">
        <v>18.04</v>
      </c>
      <c r="AF71" s="29">
        <v>23976.83</v>
      </c>
      <c r="AG71" s="30">
        <v>20.260000000000002</v>
      </c>
      <c r="AH71" s="29">
        <v>227880.69</v>
      </c>
      <c r="AI71" s="29">
        <v>-65.86</v>
      </c>
      <c r="AJ71" s="29">
        <v>102389.36</v>
      </c>
      <c r="AK71" s="29">
        <v>-164.16</v>
      </c>
      <c r="AL71" s="29">
        <v>102008.95</v>
      </c>
      <c r="AM71" s="29">
        <v>-359.9</v>
      </c>
      <c r="AN71" s="29">
        <v>200499.04</v>
      </c>
      <c r="AO71" s="29">
        <v>128.72999999999999</v>
      </c>
      <c r="AP71" s="29">
        <v>199023.28</v>
      </c>
      <c r="AQ71" s="29">
        <v>-434.95</v>
      </c>
      <c r="AR71" s="29">
        <v>23975.22</v>
      </c>
      <c r="AS71" s="30">
        <v>1.98</v>
      </c>
      <c r="AT71" s="29">
        <v>92066.03</v>
      </c>
      <c r="AU71" s="30">
        <v>262.25</v>
      </c>
      <c r="AV71" s="29">
        <v>47664.69</v>
      </c>
      <c r="AW71" s="30">
        <v>-13.74</v>
      </c>
      <c r="AX71" s="29">
        <v>71030.77</v>
      </c>
      <c r="AY71" s="30">
        <v>63.53</v>
      </c>
      <c r="AZ71" s="28">
        <v>3280370.35</v>
      </c>
      <c r="BA71" s="29">
        <v>-15144.68</v>
      </c>
      <c r="BB71" s="29">
        <v>110100.7</v>
      </c>
      <c r="BC71" s="30">
        <v>58.43</v>
      </c>
      <c r="BD71" s="29">
        <v>36047.32</v>
      </c>
      <c r="BE71" s="30">
        <v>-90.35</v>
      </c>
      <c r="BF71" s="29"/>
      <c r="BG71" s="29"/>
      <c r="BH71" s="29">
        <v>107009.82</v>
      </c>
      <c r="BI71" s="30">
        <v>103.38</v>
      </c>
      <c r="BJ71" s="29">
        <v>131995.26</v>
      </c>
      <c r="BK71" s="30">
        <v>403.32</v>
      </c>
      <c r="BL71" s="29">
        <v>47483.19</v>
      </c>
      <c r="BM71" s="30">
        <v>-51.63</v>
      </c>
      <c r="BN71" s="29">
        <v>56105.31</v>
      </c>
      <c r="BO71" s="30">
        <v>127.01</v>
      </c>
      <c r="BP71" s="29">
        <v>79747.64</v>
      </c>
      <c r="BQ71" s="30">
        <v>28</v>
      </c>
      <c r="BR71" s="29">
        <v>357617.73</v>
      </c>
      <c r="BS71" s="29">
        <v>165.65</v>
      </c>
      <c r="BT71" s="29">
        <v>3116188.31</v>
      </c>
      <c r="BU71" s="29">
        <v>-14600.66</v>
      </c>
      <c r="BV71" s="29">
        <v>477195.8</v>
      </c>
      <c r="BW71" s="29">
        <v>-1010.09</v>
      </c>
      <c r="BX71" s="29">
        <v>76349.31</v>
      </c>
      <c r="BY71" s="30">
        <v>-57.63</v>
      </c>
      <c r="BZ71" s="29">
        <v>302507.99</v>
      </c>
      <c r="CA71" s="29">
        <v>-231.18</v>
      </c>
      <c r="CB71" s="29">
        <v>11928.06</v>
      </c>
      <c r="CC71" s="30">
        <v>-33.6</v>
      </c>
      <c r="CD71" s="29">
        <v>26827.39</v>
      </c>
      <c r="CE71" s="30">
        <v>-110.44</v>
      </c>
      <c r="CF71" s="29">
        <v>28683.97</v>
      </c>
      <c r="CG71" s="30">
        <v>37.380000000000003</v>
      </c>
      <c r="CH71" s="29">
        <v>68963.41</v>
      </c>
      <c r="CI71" s="30">
        <v>50.84</v>
      </c>
      <c r="CJ71" s="29">
        <v>354157.94</v>
      </c>
      <c r="CK71" s="29">
        <v>290.33999999999997</v>
      </c>
      <c r="CL71" s="29">
        <v>230693.46</v>
      </c>
      <c r="CM71" s="30">
        <v>131.75</v>
      </c>
      <c r="CN71" s="29">
        <v>126061.43</v>
      </c>
      <c r="CO71" s="30">
        <v>-443.53</v>
      </c>
      <c r="CP71" s="29">
        <v>110636.79</v>
      </c>
      <c r="CQ71" s="30">
        <v>58.89</v>
      </c>
      <c r="CR71" s="29">
        <v>167659.39000000001</v>
      </c>
      <c r="CS71" s="29">
        <v>-90.9</v>
      </c>
      <c r="CT71" s="29">
        <v>179958.7</v>
      </c>
      <c r="CU71" s="30">
        <v>-419.07</v>
      </c>
      <c r="CV71" s="29">
        <v>3116188.31</v>
      </c>
      <c r="CW71" s="29">
        <v>-14600.66</v>
      </c>
      <c r="CX71" s="29">
        <v>252254.61</v>
      </c>
      <c r="CY71" s="29">
        <v>636.91999999999996</v>
      </c>
      <c r="CZ71" s="29">
        <v>19621.79</v>
      </c>
      <c r="DA71" s="30">
        <v>27.38</v>
      </c>
      <c r="DB71" s="29">
        <v>36047.32</v>
      </c>
      <c r="DC71" s="30">
        <v>-90.35</v>
      </c>
      <c r="DD71" s="29">
        <v>8692.64</v>
      </c>
      <c r="DE71" s="30">
        <v>5.03</v>
      </c>
      <c r="DF71" s="29">
        <v>58320.72</v>
      </c>
      <c r="DG71" s="30">
        <v>-36.72</v>
      </c>
      <c r="DH71" s="28">
        <v>18859.080000000002</v>
      </c>
      <c r="DI71" s="30">
        <v>-100.6</v>
      </c>
      <c r="DJ71" s="29">
        <v>717267.5</v>
      </c>
      <c r="DK71" s="29">
        <v>155.25</v>
      </c>
      <c r="DL71" s="29">
        <v>102593.71</v>
      </c>
      <c r="DM71" s="30">
        <v>-416.9</v>
      </c>
      <c r="DN71" s="29">
        <v>3116188.31</v>
      </c>
      <c r="DO71" s="29">
        <v>-14600.66</v>
      </c>
      <c r="DP71" s="29">
        <v>80228.44</v>
      </c>
      <c r="DQ71" s="29">
        <v>254.4</v>
      </c>
      <c r="DR71" s="29">
        <v>45629.59</v>
      </c>
      <c r="DS71" s="30">
        <v>33.700000000000003</v>
      </c>
      <c r="DT71" s="29">
        <v>133685.28</v>
      </c>
      <c r="DU71" s="29">
        <v>-109.74</v>
      </c>
      <c r="DV71" s="29">
        <v>33711.120000000003</v>
      </c>
      <c r="DW71" s="30">
        <v>19.73</v>
      </c>
      <c r="DX71" s="29">
        <v>128586.23</v>
      </c>
      <c r="DY71" s="30">
        <v>310.20999999999998</v>
      </c>
      <c r="DZ71" s="29">
        <v>8107.26</v>
      </c>
      <c r="EA71" s="30">
        <v>4.51</v>
      </c>
      <c r="EB71" s="29">
        <v>11523.8</v>
      </c>
      <c r="EC71" s="30">
        <v>-27.44</v>
      </c>
      <c r="ED71" s="29">
        <v>10906.73</v>
      </c>
      <c r="EE71" s="30">
        <v>2.15</v>
      </c>
      <c r="EF71" s="29">
        <v>224694.79</v>
      </c>
      <c r="EG71" s="30">
        <v>43.34</v>
      </c>
      <c r="EH71" s="28">
        <v>291439.76</v>
      </c>
      <c r="EI71" s="30">
        <v>-848.29</v>
      </c>
      <c r="EJ71" s="29">
        <v>102108.02</v>
      </c>
      <c r="EK71" s="30">
        <v>113.59</v>
      </c>
      <c r="EL71" s="29">
        <v>29300.91</v>
      </c>
      <c r="EM71" s="30">
        <v>-111.13</v>
      </c>
      <c r="EN71" s="29">
        <v>45629.59</v>
      </c>
      <c r="EO71" s="30">
        <v>33.700000000000003</v>
      </c>
      <c r="EP71" s="29">
        <v>161397.54999999999</v>
      </c>
      <c r="EQ71" s="29">
        <v>-171.57</v>
      </c>
      <c r="ER71" s="29">
        <v>13448.38</v>
      </c>
      <c r="ES71" s="28">
        <v>49.25</v>
      </c>
      <c r="ET71" s="29">
        <v>199023.28</v>
      </c>
      <c r="EU71" s="29">
        <v>-434.95</v>
      </c>
      <c r="EV71" s="29">
        <v>43264.1</v>
      </c>
      <c r="EW71" s="30">
        <v>132.66</v>
      </c>
      <c r="EX71" s="29">
        <v>67372.69</v>
      </c>
      <c r="EY71" s="30">
        <v>-73.78</v>
      </c>
    </row>
    <row r="72" spans="1:155">
      <c r="A72" s="27">
        <v>46155</v>
      </c>
      <c r="B72" s="29">
        <v>6233957.6600000001</v>
      </c>
      <c r="C72" s="29">
        <v>-24141.7</v>
      </c>
      <c r="D72" s="29">
        <v>656034.65</v>
      </c>
      <c r="E72" s="29">
        <v>615.19000000000005</v>
      </c>
      <c r="F72" s="29">
        <v>2578792.46</v>
      </c>
      <c r="G72" s="29">
        <v>-12149.03</v>
      </c>
      <c r="H72" s="29">
        <v>336207.7</v>
      </c>
      <c r="I72" s="29">
        <v>488.09</v>
      </c>
      <c r="J72" s="29">
        <v>42977.47</v>
      </c>
      <c r="K72" s="30">
        <v>-45.51</v>
      </c>
      <c r="L72" s="29">
        <v>311184.90999999997</v>
      </c>
      <c r="M72" s="30">
        <v>428.29</v>
      </c>
      <c r="N72" s="29">
        <v>309756.28999999998</v>
      </c>
      <c r="O72" s="29">
        <v>-353.09</v>
      </c>
      <c r="P72" s="29">
        <v>181176.19</v>
      </c>
      <c r="Q72" s="30">
        <v>-72.23</v>
      </c>
      <c r="R72" s="29">
        <v>134123.87</v>
      </c>
      <c r="S72" s="29">
        <v>-145.26</v>
      </c>
      <c r="T72" s="29">
        <v>8720.4599999999991</v>
      </c>
      <c r="U72" s="30">
        <v>1.32</v>
      </c>
      <c r="V72" s="29">
        <v>135327.78</v>
      </c>
      <c r="W72" s="29">
        <v>347.81</v>
      </c>
      <c r="X72" s="29">
        <v>3211284.21</v>
      </c>
      <c r="Y72" s="29">
        <v>-21218.880000000001</v>
      </c>
      <c r="Z72" s="29">
        <v>42771.11</v>
      </c>
      <c r="AA72" s="30">
        <v>129.38999999999999</v>
      </c>
      <c r="AB72" s="29">
        <v>198748.58</v>
      </c>
      <c r="AC72" s="30">
        <v>8.23</v>
      </c>
      <c r="AD72" s="29">
        <v>19670.48</v>
      </c>
      <c r="AE72" s="30">
        <v>10.59</v>
      </c>
      <c r="AF72" s="29">
        <v>24158.77</v>
      </c>
      <c r="AG72" s="30">
        <v>14.72</v>
      </c>
      <c r="AH72" s="29">
        <v>229819.48</v>
      </c>
      <c r="AI72" s="29">
        <v>-164.45</v>
      </c>
      <c r="AJ72" s="29">
        <v>101832.8</v>
      </c>
      <c r="AK72" s="29">
        <v>-163.71</v>
      </c>
      <c r="AL72" s="29">
        <v>111662.71</v>
      </c>
      <c r="AM72" s="29">
        <v>-565.05999999999995</v>
      </c>
      <c r="AN72" s="29">
        <v>217916.3</v>
      </c>
      <c r="AO72" s="29">
        <v>209.92</v>
      </c>
      <c r="AP72" s="29">
        <v>195614.27</v>
      </c>
      <c r="AQ72" s="29">
        <v>-207.41</v>
      </c>
      <c r="AR72" s="29">
        <v>24215.82</v>
      </c>
      <c r="AS72" s="30">
        <v>0.77</v>
      </c>
      <c r="AT72" s="29">
        <v>93697.06</v>
      </c>
      <c r="AU72" s="30">
        <v>84.96</v>
      </c>
      <c r="AV72" s="29">
        <v>46960.06</v>
      </c>
      <c r="AW72" s="30">
        <v>-33.42</v>
      </c>
      <c r="AX72" s="29">
        <v>70382.350000000006</v>
      </c>
      <c r="AY72" s="30">
        <v>35.31</v>
      </c>
      <c r="AZ72" s="28">
        <v>3426796.12</v>
      </c>
      <c r="BA72" s="29">
        <v>-21504.39</v>
      </c>
      <c r="BB72" s="29">
        <v>110975.93</v>
      </c>
      <c r="BC72" s="30">
        <v>96.6</v>
      </c>
      <c r="BD72" s="29">
        <v>35355.15</v>
      </c>
      <c r="BE72" s="30">
        <v>-67.13</v>
      </c>
      <c r="BF72" s="29"/>
      <c r="BG72" s="29"/>
      <c r="BH72" s="29">
        <v>107250.27</v>
      </c>
      <c r="BI72" s="30">
        <v>13.58</v>
      </c>
      <c r="BJ72" s="29">
        <v>130317.62</v>
      </c>
      <c r="BK72" s="30">
        <v>183.18</v>
      </c>
      <c r="BL72" s="29">
        <v>47183.16</v>
      </c>
      <c r="BM72" s="30">
        <v>-126.07</v>
      </c>
      <c r="BN72" s="29">
        <v>56454.28</v>
      </c>
      <c r="BO72" s="30">
        <v>168.28</v>
      </c>
      <c r="BP72" s="29">
        <v>79044.759999999995</v>
      </c>
      <c r="BQ72" s="30">
        <v>-3.48</v>
      </c>
      <c r="BR72" s="29">
        <v>351586.56</v>
      </c>
      <c r="BS72" s="29">
        <v>206.35</v>
      </c>
      <c r="BT72" s="29">
        <v>3255966.53</v>
      </c>
      <c r="BU72" s="29">
        <v>-21090.080000000002</v>
      </c>
      <c r="BV72" s="29">
        <v>482408.71</v>
      </c>
      <c r="BW72" s="29">
        <v>-965.02</v>
      </c>
      <c r="BX72" s="29">
        <v>78552.61</v>
      </c>
      <c r="BY72" s="30">
        <v>-103.93</v>
      </c>
      <c r="BZ72" s="29">
        <v>329579.01</v>
      </c>
      <c r="CA72" s="29">
        <v>-355.14</v>
      </c>
      <c r="CB72" s="29">
        <v>11880.6</v>
      </c>
      <c r="CC72" s="30">
        <v>-22.84</v>
      </c>
      <c r="CD72" s="29">
        <v>26543.61</v>
      </c>
      <c r="CE72" s="30">
        <v>-53.81</v>
      </c>
      <c r="CF72" s="29">
        <v>29319.37</v>
      </c>
      <c r="CG72" s="30">
        <v>40.06</v>
      </c>
      <c r="CH72" s="29">
        <v>67787.210000000006</v>
      </c>
      <c r="CI72" s="30">
        <v>24.08</v>
      </c>
      <c r="CJ72" s="29">
        <v>345074.89</v>
      </c>
      <c r="CK72" s="29">
        <v>-37.840000000000003</v>
      </c>
      <c r="CL72" s="29">
        <v>227148.55</v>
      </c>
      <c r="CM72" s="30">
        <v>-14.79</v>
      </c>
      <c r="CN72" s="28">
        <v>124423.64</v>
      </c>
      <c r="CO72" s="30">
        <v>-502.11</v>
      </c>
      <c r="CP72" s="29">
        <v>111495.65</v>
      </c>
      <c r="CQ72" s="30">
        <v>96.75</v>
      </c>
      <c r="CR72" s="29">
        <v>168480</v>
      </c>
      <c r="CS72" s="29">
        <v>-164.24</v>
      </c>
      <c r="CT72" s="29">
        <v>186840.76</v>
      </c>
      <c r="CU72" s="30">
        <v>-360.6</v>
      </c>
      <c r="CV72" s="29">
        <v>3255966.53</v>
      </c>
      <c r="CW72" s="29">
        <v>-21090.080000000002</v>
      </c>
      <c r="CX72" s="29">
        <v>248730.49</v>
      </c>
      <c r="CY72" s="29">
        <v>397.4</v>
      </c>
      <c r="CZ72" s="29">
        <v>20658.02</v>
      </c>
      <c r="DA72" s="30">
        <v>95.9</v>
      </c>
      <c r="DB72" s="29">
        <v>35355.15</v>
      </c>
      <c r="DC72" s="30">
        <v>-67.13</v>
      </c>
      <c r="DD72" s="29">
        <v>8720.4599999999991</v>
      </c>
      <c r="DE72" s="30">
        <v>1.32</v>
      </c>
      <c r="DF72" s="29">
        <v>60172.43</v>
      </c>
      <c r="DG72" s="30">
        <v>-87.95</v>
      </c>
      <c r="DH72" s="29">
        <v>18666.87</v>
      </c>
      <c r="DI72" s="30">
        <v>-49.7</v>
      </c>
      <c r="DJ72" s="29">
        <v>706212.07</v>
      </c>
      <c r="DK72" s="29">
        <v>-105.49</v>
      </c>
      <c r="DL72" s="29">
        <v>101232.57</v>
      </c>
      <c r="DM72" s="29">
        <v>-472.79</v>
      </c>
      <c r="DN72" s="29">
        <v>3255966.53</v>
      </c>
      <c r="DO72" s="29">
        <v>-21090.080000000002</v>
      </c>
      <c r="DP72" s="29">
        <v>77243.94</v>
      </c>
      <c r="DQ72" s="29">
        <v>71.45</v>
      </c>
      <c r="DR72" s="29">
        <v>44203.98</v>
      </c>
      <c r="DS72" s="30">
        <v>27.8</v>
      </c>
      <c r="DT72" s="29">
        <v>134123.87</v>
      </c>
      <c r="DU72" s="29">
        <v>-145.26</v>
      </c>
      <c r="DV72" s="29">
        <v>34088.33</v>
      </c>
      <c r="DW72" s="30">
        <v>-18.29</v>
      </c>
      <c r="DX72" s="29">
        <v>135327.78</v>
      </c>
      <c r="DY72" s="30">
        <v>347.81</v>
      </c>
      <c r="DZ72" s="29">
        <v>7956.07</v>
      </c>
      <c r="EA72" s="30">
        <v>13.86</v>
      </c>
      <c r="EB72" s="29">
        <v>11367.42</v>
      </c>
      <c r="EC72" s="30">
        <v>-8.8699999999999992</v>
      </c>
      <c r="ED72" s="29">
        <v>11089.14</v>
      </c>
      <c r="EE72" s="30">
        <v>-4.3</v>
      </c>
      <c r="EF72" s="29">
        <v>219673.7</v>
      </c>
      <c r="EG72" s="30">
        <v>-52.11</v>
      </c>
      <c r="EH72" s="29">
        <v>298240.11</v>
      </c>
      <c r="EI72" s="30">
        <v>-616.24</v>
      </c>
      <c r="EJ72" s="29">
        <v>99734.64</v>
      </c>
      <c r="EK72" s="30">
        <v>62.02</v>
      </c>
      <c r="EL72" s="29">
        <v>28974.23</v>
      </c>
      <c r="EM72" s="30">
        <v>-53.91</v>
      </c>
      <c r="EN72" s="29">
        <v>44203.98</v>
      </c>
      <c r="EO72" s="30">
        <v>27.8</v>
      </c>
      <c r="EP72" s="29">
        <v>160179.70000000001</v>
      </c>
      <c r="EQ72" s="29">
        <v>-364.39</v>
      </c>
      <c r="ER72" s="29">
        <v>12930.87</v>
      </c>
      <c r="ES72" s="29">
        <v>-5.08</v>
      </c>
      <c r="ET72" s="29">
        <v>195614.27</v>
      </c>
      <c r="EU72" s="29">
        <v>-207.41</v>
      </c>
      <c r="EV72" s="29">
        <v>42771.11</v>
      </c>
      <c r="EW72" s="30">
        <v>129.38999999999999</v>
      </c>
      <c r="EX72" s="29">
        <v>68724.539999999994</v>
      </c>
      <c r="EY72" s="30">
        <v>-32.65</v>
      </c>
    </row>
    <row r="73" spans="1:155">
      <c r="A73" s="27">
        <v>46156</v>
      </c>
      <c r="B73" s="29">
        <v>6343129.96</v>
      </c>
      <c r="C73" s="29">
        <v>-19588.02</v>
      </c>
      <c r="D73" s="29">
        <v>663721.03</v>
      </c>
      <c r="E73" s="29">
        <v>305.64</v>
      </c>
      <c r="F73" s="29">
        <v>2667018.4700000002</v>
      </c>
      <c r="G73" s="29">
        <v>-8748.09</v>
      </c>
      <c r="H73" s="29">
        <v>342685.62</v>
      </c>
      <c r="I73" s="29">
        <v>206.23</v>
      </c>
      <c r="J73" s="29">
        <v>45717.64</v>
      </c>
      <c r="K73" s="30">
        <v>63.13</v>
      </c>
      <c r="L73" s="29">
        <v>316888.96999999997</v>
      </c>
      <c r="M73" s="30">
        <v>174.29</v>
      </c>
      <c r="N73" s="29">
        <v>310201.55</v>
      </c>
      <c r="O73" s="29">
        <v>-999.3</v>
      </c>
      <c r="P73" s="29">
        <v>186822.96</v>
      </c>
      <c r="Q73" s="30">
        <v>86.79</v>
      </c>
      <c r="R73" s="29">
        <v>139887.23000000001</v>
      </c>
      <c r="S73" s="29">
        <v>20.92</v>
      </c>
      <c r="T73" s="29">
        <v>8883.1</v>
      </c>
      <c r="U73" s="30">
        <v>3.23</v>
      </c>
      <c r="V73" s="29">
        <v>136913.66</v>
      </c>
      <c r="W73" s="29">
        <v>188.2</v>
      </c>
      <c r="X73" s="29">
        <v>3279333.61</v>
      </c>
      <c r="Y73" s="29">
        <v>-17596.36</v>
      </c>
      <c r="Z73" s="29">
        <v>46013.68</v>
      </c>
      <c r="AA73" s="30">
        <v>127.76</v>
      </c>
      <c r="AB73" s="29">
        <v>204213.65</v>
      </c>
      <c r="AC73" s="30">
        <v>-13.81</v>
      </c>
      <c r="AD73" s="29">
        <v>21241.87</v>
      </c>
      <c r="AE73" s="30">
        <v>16.36</v>
      </c>
      <c r="AF73" s="29">
        <v>24454.03</v>
      </c>
      <c r="AG73" s="30">
        <v>-17.190000000000001</v>
      </c>
      <c r="AH73" s="29">
        <v>218067.03</v>
      </c>
      <c r="AI73" s="29">
        <v>-319</v>
      </c>
      <c r="AJ73" s="29">
        <v>107384.63</v>
      </c>
      <c r="AK73" s="29">
        <v>-28.5</v>
      </c>
      <c r="AL73" s="29">
        <v>111988.96</v>
      </c>
      <c r="AM73" s="29">
        <v>-859.01</v>
      </c>
      <c r="AN73" s="29">
        <v>217801.64</v>
      </c>
      <c r="AO73" s="29">
        <v>-159.07</v>
      </c>
      <c r="AP73" s="29">
        <v>190123.61</v>
      </c>
      <c r="AQ73" s="29">
        <v>-117.22</v>
      </c>
      <c r="AR73" s="29">
        <v>25768.22</v>
      </c>
      <c r="AS73" s="30">
        <v>3.83</v>
      </c>
      <c r="AT73" s="29">
        <v>101575.53</v>
      </c>
      <c r="AU73" s="30">
        <v>50.65</v>
      </c>
      <c r="AV73" s="29">
        <v>49765.56</v>
      </c>
      <c r="AW73" s="30">
        <v>80.27</v>
      </c>
      <c r="AX73" s="29">
        <v>73606.47</v>
      </c>
      <c r="AY73" s="30">
        <v>-37.65</v>
      </c>
      <c r="AZ73" s="28">
        <v>3495646.1</v>
      </c>
      <c r="BA73" s="29">
        <v>-17746.27</v>
      </c>
      <c r="BB73" s="29">
        <v>119566.7</v>
      </c>
      <c r="BC73" s="30">
        <v>112.11</v>
      </c>
      <c r="BD73" s="29">
        <v>34645.31</v>
      </c>
      <c r="BE73" s="30">
        <v>-76.97</v>
      </c>
      <c r="BF73" s="29"/>
      <c r="BG73" s="29"/>
      <c r="BH73" s="29">
        <v>107513.01</v>
      </c>
      <c r="BI73" s="30">
        <v>127.04</v>
      </c>
      <c r="BJ73" s="29">
        <v>133575.48000000001</v>
      </c>
      <c r="BK73" s="30">
        <v>34.01</v>
      </c>
      <c r="BL73" s="29">
        <v>47871.22</v>
      </c>
      <c r="BM73" s="30">
        <v>5.66</v>
      </c>
      <c r="BN73" s="29">
        <v>57564.72</v>
      </c>
      <c r="BO73" s="30">
        <v>151.59</v>
      </c>
      <c r="BP73" s="29">
        <v>82335.88</v>
      </c>
      <c r="BQ73" s="30">
        <v>-48.06</v>
      </c>
      <c r="BR73" s="29">
        <v>343743.57</v>
      </c>
      <c r="BS73" s="29">
        <v>-368.28</v>
      </c>
      <c r="BT73" s="29">
        <v>3324395.5</v>
      </c>
      <c r="BU73" s="29">
        <v>-17401.5</v>
      </c>
      <c r="BV73" s="29">
        <v>488447.51</v>
      </c>
      <c r="BW73" s="29">
        <v>-401.88</v>
      </c>
      <c r="BX73" s="29">
        <v>79122.350000000006</v>
      </c>
      <c r="BY73" s="30">
        <v>-192.55</v>
      </c>
      <c r="BZ73" s="29">
        <v>329790.61</v>
      </c>
      <c r="CA73" s="29">
        <v>-1018.08</v>
      </c>
      <c r="CB73" s="29">
        <v>12510.85</v>
      </c>
      <c r="CC73" s="30">
        <v>-12.62</v>
      </c>
      <c r="CD73" s="29">
        <v>27815.52</v>
      </c>
      <c r="CE73" s="30">
        <v>-39.33</v>
      </c>
      <c r="CF73" s="29">
        <v>31675.72</v>
      </c>
      <c r="CG73" s="30">
        <v>42.44</v>
      </c>
      <c r="CH73" s="29">
        <v>71855.210000000006</v>
      </c>
      <c r="CI73" s="30">
        <v>172.14</v>
      </c>
      <c r="CJ73" s="29">
        <v>353105.55</v>
      </c>
      <c r="CK73" s="29">
        <v>178.68</v>
      </c>
      <c r="CL73" s="29">
        <v>233228.04</v>
      </c>
      <c r="CM73" s="30">
        <v>-46.82</v>
      </c>
      <c r="CN73" s="29">
        <v>126228.99</v>
      </c>
      <c r="CO73" s="30">
        <v>-367.01</v>
      </c>
      <c r="CP73" s="29">
        <v>120109.96</v>
      </c>
      <c r="CQ73" s="30">
        <v>112.25</v>
      </c>
      <c r="CR73" s="29">
        <v>175527.54</v>
      </c>
      <c r="CS73" s="29">
        <v>19.09</v>
      </c>
      <c r="CT73" s="29">
        <v>186502.89</v>
      </c>
      <c r="CU73" s="30">
        <v>-507.27</v>
      </c>
      <c r="CV73" s="29">
        <v>3324395.5</v>
      </c>
      <c r="CW73" s="29">
        <v>-17401.5</v>
      </c>
      <c r="CX73" s="29">
        <v>257191.36</v>
      </c>
      <c r="CY73" s="29">
        <v>265.51</v>
      </c>
      <c r="CZ73" s="29">
        <v>21441.85</v>
      </c>
      <c r="DA73" s="30">
        <v>200.12</v>
      </c>
      <c r="DB73" s="29">
        <v>34645.31</v>
      </c>
      <c r="DC73" s="30">
        <v>-76.97</v>
      </c>
      <c r="DD73" s="29">
        <v>8883.1</v>
      </c>
      <c r="DE73" s="30">
        <v>3.23</v>
      </c>
      <c r="DF73" s="29">
        <v>59741.34</v>
      </c>
      <c r="DG73" s="30">
        <v>-191.89</v>
      </c>
      <c r="DH73" s="29">
        <v>19819.46</v>
      </c>
      <c r="DI73" s="30">
        <v>-37.17</v>
      </c>
      <c r="DJ73" s="29">
        <v>693144.17</v>
      </c>
      <c r="DK73" s="29">
        <v>-808.51</v>
      </c>
      <c r="DL73" s="29">
        <v>102343.29</v>
      </c>
      <c r="DM73" s="29">
        <v>-338.95</v>
      </c>
      <c r="DN73" s="29">
        <v>3324395.5</v>
      </c>
      <c r="DO73" s="29">
        <v>-17401.5</v>
      </c>
      <c r="DP73" s="29">
        <v>78651.740000000005</v>
      </c>
      <c r="DQ73" s="29">
        <v>187.52</v>
      </c>
      <c r="DR73" s="29">
        <v>46531.61</v>
      </c>
      <c r="DS73" s="30">
        <v>108.28</v>
      </c>
      <c r="DT73" s="29">
        <v>139887.23000000001</v>
      </c>
      <c r="DU73" s="29">
        <v>20.92</v>
      </c>
      <c r="DV73" s="29">
        <v>35370.47</v>
      </c>
      <c r="DW73" s="30">
        <v>-1.29</v>
      </c>
      <c r="DX73" s="29">
        <v>136913.66</v>
      </c>
      <c r="DY73" s="30">
        <v>188.2</v>
      </c>
      <c r="DZ73" s="29">
        <v>8104.79</v>
      </c>
      <c r="EA73" s="30">
        <v>26.12</v>
      </c>
      <c r="EB73" s="29">
        <v>11806.25</v>
      </c>
      <c r="EC73" s="30">
        <v>-2.15</v>
      </c>
      <c r="ED73" s="29">
        <v>10954.66</v>
      </c>
      <c r="EE73" s="30">
        <v>-18.059999999999999</v>
      </c>
      <c r="EF73" s="29">
        <v>224992.29</v>
      </c>
      <c r="EG73" s="30">
        <v>1.49</v>
      </c>
      <c r="EH73" s="29">
        <v>300709.74</v>
      </c>
      <c r="EI73" s="30">
        <v>-392.73</v>
      </c>
      <c r="EJ73" s="29">
        <v>106474.69</v>
      </c>
      <c r="EK73" s="30">
        <v>289.52999999999997</v>
      </c>
      <c r="EL73" s="29">
        <v>30262.09</v>
      </c>
      <c r="EM73" s="30">
        <v>-39.17</v>
      </c>
      <c r="EN73" s="29">
        <v>46531.61</v>
      </c>
      <c r="EO73" s="30">
        <v>108.28</v>
      </c>
      <c r="EP73" s="29">
        <v>163061.79999999999</v>
      </c>
      <c r="EQ73" s="29">
        <v>-27.47</v>
      </c>
      <c r="ER73" s="29">
        <v>12842.55</v>
      </c>
      <c r="ES73" s="29">
        <v>30.57</v>
      </c>
      <c r="ET73" s="29">
        <v>190123.61</v>
      </c>
      <c r="EU73" s="29">
        <v>-117.22</v>
      </c>
      <c r="EV73" s="29">
        <v>46013.68</v>
      </c>
      <c r="EW73" s="30">
        <v>127.76</v>
      </c>
      <c r="EX73" s="29">
        <v>74096.28</v>
      </c>
      <c r="EY73" s="30">
        <v>-15.51</v>
      </c>
    </row>
    <row r="74" spans="1:155">
      <c r="A74" s="27">
        <v>46157</v>
      </c>
      <c r="B74" s="29">
        <v>5953343.3799999999</v>
      </c>
      <c r="C74" s="29">
        <v>-19895.310000000001</v>
      </c>
      <c r="D74" s="29">
        <v>629943.24</v>
      </c>
      <c r="E74" s="29">
        <v>309.14</v>
      </c>
      <c r="F74" s="29">
        <v>2480116.31</v>
      </c>
      <c r="G74" s="29">
        <v>-8994.85</v>
      </c>
      <c r="H74" s="29">
        <v>323999.31</v>
      </c>
      <c r="I74" s="29">
        <v>399.61</v>
      </c>
      <c r="J74" s="29">
        <v>43220.7</v>
      </c>
      <c r="K74" s="30">
        <v>65.69</v>
      </c>
      <c r="L74" s="29">
        <v>300044.68</v>
      </c>
      <c r="M74" s="30">
        <v>395.42</v>
      </c>
      <c r="N74" s="29">
        <v>302028.25</v>
      </c>
      <c r="O74" s="29">
        <v>-1501.25</v>
      </c>
      <c r="P74" s="29">
        <v>181101.14</v>
      </c>
      <c r="Q74" s="30">
        <v>162.19</v>
      </c>
      <c r="R74" s="29">
        <v>134630.69</v>
      </c>
      <c r="S74" s="29">
        <v>-175.28</v>
      </c>
      <c r="T74" s="29">
        <v>9000.8700000000008</v>
      </c>
      <c r="U74" s="30">
        <v>14.35</v>
      </c>
      <c r="V74" s="29">
        <v>125928</v>
      </c>
      <c r="W74" s="29">
        <v>268.37</v>
      </c>
      <c r="X74" s="29">
        <v>3009271.21</v>
      </c>
      <c r="Y74" s="29">
        <v>-18349.919999999998</v>
      </c>
      <c r="Z74" s="29">
        <v>46272.38</v>
      </c>
      <c r="AA74" s="30">
        <v>111.17</v>
      </c>
      <c r="AB74" s="29">
        <v>199534.72</v>
      </c>
      <c r="AC74" s="30">
        <v>50.33</v>
      </c>
      <c r="AD74" s="29">
        <v>20378.740000000002</v>
      </c>
      <c r="AE74" s="30">
        <v>17.62</v>
      </c>
      <c r="AF74" s="29">
        <v>24166.73</v>
      </c>
      <c r="AG74" s="30">
        <v>-6.82</v>
      </c>
      <c r="AH74" s="29">
        <v>209550.14</v>
      </c>
      <c r="AI74" s="29">
        <v>-108</v>
      </c>
      <c r="AJ74" s="29">
        <v>103692.38</v>
      </c>
      <c r="AK74" s="29">
        <v>-38.29</v>
      </c>
      <c r="AL74" s="29">
        <v>109581.03</v>
      </c>
      <c r="AM74" s="29">
        <v>-901.03</v>
      </c>
      <c r="AN74" s="29">
        <v>211374.27</v>
      </c>
      <c r="AO74" s="29">
        <v>-629.54</v>
      </c>
      <c r="AP74" s="29">
        <v>175714.81</v>
      </c>
      <c r="AQ74" s="29">
        <v>190.76</v>
      </c>
      <c r="AR74" s="29">
        <v>24852.62</v>
      </c>
      <c r="AS74" s="30">
        <v>-3.25</v>
      </c>
      <c r="AT74" s="29">
        <v>104632.37</v>
      </c>
      <c r="AU74" s="30">
        <v>-249.01</v>
      </c>
      <c r="AV74" s="29">
        <v>49582.95</v>
      </c>
      <c r="AW74" s="30">
        <v>20.94</v>
      </c>
      <c r="AX74" s="29">
        <v>67968.100000000006</v>
      </c>
      <c r="AY74" s="30">
        <v>-111.13</v>
      </c>
      <c r="AZ74" s="28">
        <v>3220809.41</v>
      </c>
      <c r="BA74" s="29">
        <v>-18507.240000000002</v>
      </c>
      <c r="BB74" s="29">
        <v>115705.03</v>
      </c>
      <c r="BC74" s="30">
        <v>140.63</v>
      </c>
      <c r="BD74" s="29">
        <v>33697.29</v>
      </c>
      <c r="BE74" s="30">
        <v>-42.15</v>
      </c>
      <c r="BF74" s="29"/>
      <c r="BG74" s="29"/>
      <c r="BH74" s="29">
        <v>101633.19</v>
      </c>
      <c r="BI74" s="30">
        <v>127.8</v>
      </c>
      <c r="BJ74" s="29">
        <v>124999.79</v>
      </c>
      <c r="BK74" s="30">
        <v>9.48</v>
      </c>
      <c r="BL74" s="29">
        <v>45493.39</v>
      </c>
      <c r="BM74" s="30">
        <v>-3.88</v>
      </c>
      <c r="BN74" s="29">
        <v>55916.59</v>
      </c>
      <c r="BO74" s="30">
        <v>207.88</v>
      </c>
      <c r="BP74" s="29">
        <v>76613.69</v>
      </c>
      <c r="BQ74" s="30">
        <v>-111.33</v>
      </c>
      <c r="BR74" s="29">
        <v>324075.99</v>
      </c>
      <c r="BS74" s="29">
        <v>106.61</v>
      </c>
      <c r="BT74" s="29">
        <v>3051663.89</v>
      </c>
      <c r="BU74" s="29">
        <v>-18113.68</v>
      </c>
      <c r="BV74" s="29">
        <v>459467.46</v>
      </c>
      <c r="BW74" s="29">
        <v>-195.71</v>
      </c>
      <c r="BX74" s="29">
        <v>76213.38</v>
      </c>
      <c r="BY74" s="30">
        <v>-213.73</v>
      </c>
      <c r="BZ74" s="29">
        <v>320955.28999999998</v>
      </c>
      <c r="CA74" s="29">
        <v>-1530.57</v>
      </c>
      <c r="CB74" s="29">
        <v>12242.45</v>
      </c>
      <c r="CC74" s="30">
        <v>-21.35</v>
      </c>
      <c r="CD74" s="29">
        <v>27624.02</v>
      </c>
      <c r="CE74" s="30">
        <v>-25.56</v>
      </c>
      <c r="CF74" s="29">
        <v>30586.76</v>
      </c>
      <c r="CG74" s="30">
        <v>28.97</v>
      </c>
      <c r="CH74" s="29">
        <v>68659.06</v>
      </c>
      <c r="CI74" s="30">
        <v>93.2</v>
      </c>
      <c r="CJ74" s="29">
        <v>342447.99</v>
      </c>
      <c r="CK74" s="29">
        <v>264.63</v>
      </c>
      <c r="CL74" s="29">
        <v>227868.59</v>
      </c>
      <c r="CM74" s="30">
        <v>2.46</v>
      </c>
      <c r="CN74" s="28">
        <v>121302.15</v>
      </c>
      <c r="CO74" s="30">
        <v>-296.74</v>
      </c>
      <c r="CP74" s="29">
        <v>116233.76</v>
      </c>
      <c r="CQ74" s="30">
        <v>140.54</v>
      </c>
      <c r="CR74" s="29">
        <v>168908.45</v>
      </c>
      <c r="CS74" s="29">
        <v>-142.88</v>
      </c>
      <c r="CT74" s="29">
        <v>179825.48</v>
      </c>
      <c r="CU74" s="30">
        <v>-475.52</v>
      </c>
      <c r="CV74" s="29">
        <v>3051663.89</v>
      </c>
      <c r="CW74" s="29">
        <v>-18113.68</v>
      </c>
      <c r="CX74" s="29">
        <v>248515.78</v>
      </c>
      <c r="CY74" s="29">
        <v>181.67</v>
      </c>
      <c r="CZ74" s="29">
        <v>20032.47</v>
      </c>
      <c r="DA74" s="30">
        <v>180.85</v>
      </c>
      <c r="DB74" s="29">
        <v>33697.29</v>
      </c>
      <c r="DC74" s="30">
        <v>-42.15</v>
      </c>
      <c r="DD74" s="29">
        <v>9000.8700000000008</v>
      </c>
      <c r="DE74" s="30">
        <v>14.35</v>
      </c>
      <c r="DF74" s="29">
        <v>57217.41</v>
      </c>
      <c r="DG74" s="30">
        <v>-196.98</v>
      </c>
      <c r="DH74" s="29">
        <v>19678.64</v>
      </c>
      <c r="DI74" s="30">
        <v>-8.06</v>
      </c>
      <c r="DJ74" s="29">
        <v>654746.93999999994</v>
      </c>
      <c r="DK74" s="29">
        <v>-44.75</v>
      </c>
      <c r="DL74" s="29">
        <v>98300.13</v>
      </c>
      <c r="DM74" s="29">
        <v>-266.06</v>
      </c>
      <c r="DN74" s="29">
        <v>3051663.89</v>
      </c>
      <c r="DO74" s="29">
        <v>-18113.68</v>
      </c>
      <c r="DP74" s="29">
        <v>75932.070000000007</v>
      </c>
      <c r="DQ74" s="30">
        <v>166.53</v>
      </c>
      <c r="DR74" s="29">
        <v>44180.59</v>
      </c>
      <c r="DS74" s="30">
        <v>119.39</v>
      </c>
      <c r="DT74" s="29">
        <v>134630.69</v>
      </c>
      <c r="DU74" s="29">
        <v>-175.28</v>
      </c>
      <c r="DV74" s="29">
        <v>34004.92</v>
      </c>
      <c r="DW74" s="30">
        <v>32.75</v>
      </c>
      <c r="DX74" s="29">
        <v>125928</v>
      </c>
      <c r="DY74" s="30">
        <v>268.37</v>
      </c>
      <c r="DZ74" s="29">
        <v>7933.01</v>
      </c>
      <c r="EA74" s="30">
        <v>28.21</v>
      </c>
      <c r="EB74" s="29">
        <v>11730.93</v>
      </c>
      <c r="EC74" s="30">
        <v>23.05</v>
      </c>
      <c r="ED74" s="29">
        <v>10537.86</v>
      </c>
      <c r="EE74" s="30">
        <v>-31.26</v>
      </c>
      <c r="EF74" s="29">
        <v>218664.04</v>
      </c>
      <c r="EG74" s="30">
        <v>85.75</v>
      </c>
      <c r="EH74" s="29">
        <v>283074.76</v>
      </c>
      <c r="EI74" s="30">
        <v>-277.51</v>
      </c>
      <c r="EJ74" s="29">
        <v>100992.15</v>
      </c>
      <c r="EK74" s="30">
        <v>196.61</v>
      </c>
      <c r="EL74" s="29">
        <v>30062.39</v>
      </c>
      <c r="EM74" s="30">
        <v>-22.97</v>
      </c>
      <c r="EN74" s="29">
        <v>44180.59</v>
      </c>
      <c r="EO74" s="30">
        <v>119.39</v>
      </c>
      <c r="EP74" s="29">
        <v>152260.44</v>
      </c>
      <c r="EQ74" s="29">
        <v>57.33</v>
      </c>
      <c r="ER74" s="29">
        <v>12300.02</v>
      </c>
      <c r="ES74" s="29">
        <v>51.88</v>
      </c>
      <c r="ET74" s="29">
        <v>175714.81</v>
      </c>
      <c r="EU74" s="29">
        <v>190.76</v>
      </c>
      <c r="EV74" s="29">
        <v>46272.38</v>
      </c>
      <c r="EW74" s="30">
        <v>111.17</v>
      </c>
      <c r="EX74" s="29">
        <v>69961.37</v>
      </c>
      <c r="EY74" s="30">
        <v>29.37</v>
      </c>
    </row>
    <row r="75" spans="1:155">
      <c r="A75" s="27">
        <v>46160</v>
      </c>
      <c r="B75" s="29">
        <v>5971606.3899999997</v>
      </c>
      <c r="C75" s="29">
        <v>-20729.75</v>
      </c>
      <c r="D75" s="29">
        <v>619438.03</v>
      </c>
      <c r="E75" s="29">
        <v>430.04</v>
      </c>
      <c r="F75" s="29">
        <v>2517647.21</v>
      </c>
      <c r="G75" s="29">
        <v>-8730.36</v>
      </c>
      <c r="H75" s="29">
        <v>320666.81</v>
      </c>
      <c r="I75" s="29">
        <v>329.51</v>
      </c>
      <c r="J75" s="29">
        <v>42395.27</v>
      </c>
      <c r="K75" s="30">
        <v>9.58</v>
      </c>
      <c r="L75" s="29">
        <v>296875.89</v>
      </c>
      <c r="M75" s="30">
        <v>320.93</v>
      </c>
      <c r="N75" s="29">
        <v>285944</v>
      </c>
      <c r="O75" s="29">
        <v>-1862.37</v>
      </c>
      <c r="P75" s="29">
        <v>175002.33</v>
      </c>
      <c r="Q75" s="30">
        <v>87.15</v>
      </c>
      <c r="R75" s="29">
        <v>129959.67</v>
      </c>
      <c r="S75" s="29">
        <v>-239.88</v>
      </c>
      <c r="T75" s="29">
        <v>8514.52</v>
      </c>
      <c r="U75" s="30">
        <v>13.51</v>
      </c>
      <c r="V75" s="29">
        <v>128104.1</v>
      </c>
      <c r="W75" s="29">
        <v>412.32</v>
      </c>
      <c r="X75" s="29">
        <v>3083196.46</v>
      </c>
      <c r="Y75" s="29">
        <v>-17474.900000000001</v>
      </c>
      <c r="Z75" s="29">
        <v>46773.5</v>
      </c>
      <c r="AA75" s="30">
        <v>132.06</v>
      </c>
      <c r="AB75" s="29">
        <v>195579.04</v>
      </c>
      <c r="AC75" s="30">
        <v>-66.12</v>
      </c>
      <c r="AD75" s="29">
        <v>19653.080000000002</v>
      </c>
      <c r="AE75" s="30">
        <v>25.49</v>
      </c>
      <c r="AF75" s="29">
        <v>24160.06</v>
      </c>
      <c r="AG75" s="30">
        <v>-4.54</v>
      </c>
      <c r="AH75" s="28">
        <v>205550.37</v>
      </c>
      <c r="AI75" s="29">
        <v>-368.56</v>
      </c>
      <c r="AJ75" s="29">
        <v>100966.11</v>
      </c>
      <c r="AK75" s="29">
        <v>-75.400000000000006</v>
      </c>
      <c r="AL75" s="29">
        <v>103040.77</v>
      </c>
      <c r="AM75" s="29">
        <v>-945.49</v>
      </c>
      <c r="AN75" s="29">
        <v>201597.25</v>
      </c>
      <c r="AO75" s="29">
        <v>-908.36</v>
      </c>
      <c r="AP75" s="29">
        <v>175732.59</v>
      </c>
      <c r="AQ75" s="29">
        <v>306.57</v>
      </c>
      <c r="AR75" s="29">
        <v>24193.9</v>
      </c>
      <c r="AS75" s="30">
        <v>4.45</v>
      </c>
      <c r="AT75" s="29">
        <v>98381.13</v>
      </c>
      <c r="AU75" s="30">
        <v>-469.8</v>
      </c>
      <c r="AV75" s="29">
        <v>47984.04</v>
      </c>
      <c r="AW75" s="30">
        <v>26.03</v>
      </c>
      <c r="AX75" s="29">
        <v>66243.240000000005</v>
      </c>
      <c r="AY75" s="30">
        <v>17.399999999999999</v>
      </c>
      <c r="AZ75" s="28">
        <v>3294132.61</v>
      </c>
      <c r="BA75" s="29">
        <v>-17877.310000000001</v>
      </c>
      <c r="BB75" s="29">
        <v>117129.49</v>
      </c>
      <c r="BC75" s="30">
        <v>154.44999999999999</v>
      </c>
      <c r="BD75" s="29">
        <v>32842.5</v>
      </c>
      <c r="BE75" s="30">
        <v>-35.14</v>
      </c>
      <c r="BF75" s="29"/>
      <c r="BG75" s="29"/>
      <c r="BH75" s="29">
        <v>103609.75</v>
      </c>
      <c r="BI75" s="30">
        <v>195.42</v>
      </c>
      <c r="BJ75" s="29">
        <v>124044.47</v>
      </c>
      <c r="BK75" s="30">
        <v>-2.09</v>
      </c>
      <c r="BL75" s="29">
        <v>45433.96</v>
      </c>
      <c r="BM75" s="30">
        <v>-7.02</v>
      </c>
      <c r="BN75" s="29">
        <v>55054.559999999998</v>
      </c>
      <c r="BO75" s="30">
        <v>166.53</v>
      </c>
      <c r="BP75" s="29">
        <v>74975.360000000001</v>
      </c>
      <c r="BQ75" s="30">
        <v>24.85</v>
      </c>
      <c r="BR75" s="29">
        <v>321354.86</v>
      </c>
      <c r="BS75" s="29">
        <v>7.74</v>
      </c>
      <c r="BT75" s="29">
        <v>3125370.79</v>
      </c>
      <c r="BU75" s="29">
        <v>-17212.68</v>
      </c>
      <c r="BV75" s="29">
        <v>455710.08</v>
      </c>
      <c r="BW75" s="29">
        <v>-417.9</v>
      </c>
      <c r="BX75" s="29">
        <v>74281.42</v>
      </c>
      <c r="BY75" s="30">
        <v>-171.57</v>
      </c>
      <c r="BZ75" s="29">
        <v>304638.01</v>
      </c>
      <c r="CA75" s="29">
        <v>-1853.85</v>
      </c>
      <c r="CB75" s="29">
        <v>11806.71</v>
      </c>
      <c r="CC75" s="30">
        <v>-25.75</v>
      </c>
      <c r="CD75" s="29">
        <v>26743.62</v>
      </c>
      <c r="CE75" s="30">
        <v>-5.17</v>
      </c>
      <c r="CF75" s="29">
        <v>29288.080000000002</v>
      </c>
      <c r="CG75" s="30">
        <v>26.84</v>
      </c>
      <c r="CH75" s="29">
        <v>66890.83</v>
      </c>
      <c r="CI75" s="30">
        <v>87.59</v>
      </c>
      <c r="CJ75" s="29">
        <v>328496.31</v>
      </c>
      <c r="CK75" s="29">
        <v>193.04</v>
      </c>
      <c r="CL75" s="29">
        <v>224372.67</v>
      </c>
      <c r="CM75" s="30">
        <v>-78.349999999999994</v>
      </c>
      <c r="CN75" s="28">
        <v>119938.48</v>
      </c>
      <c r="CO75" s="30">
        <v>-255.39</v>
      </c>
      <c r="CP75" s="29">
        <v>117682.64</v>
      </c>
      <c r="CQ75" s="30">
        <v>155.76</v>
      </c>
      <c r="CR75" s="29">
        <v>163445.79999999999</v>
      </c>
      <c r="CS75" s="29">
        <v>-226.25</v>
      </c>
      <c r="CT75" s="29">
        <v>182661.37</v>
      </c>
      <c r="CU75" s="30">
        <v>-635.26</v>
      </c>
      <c r="CV75" s="29">
        <v>3125370.79</v>
      </c>
      <c r="CW75" s="29">
        <v>-17212.68</v>
      </c>
      <c r="CX75" s="29">
        <v>241746.15</v>
      </c>
      <c r="CY75" s="29">
        <v>-56.57</v>
      </c>
      <c r="CZ75" s="29">
        <v>19590.22</v>
      </c>
      <c r="DA75" s="30">
        <v>197.52</v>
      </c>
      <c r="DB75" s="29">
        <v>32842.5</v>
      </c>
      <c r="DC75" s="30">
        <v>-35.14</v>
      </c>
      <c r="DD75" s="29">
        <v>8514.52</v>
      </c>
      <c r="DE75" s="30">
        <v>13.51</v>
      </c>
      <c r="DF75" s="29">
        <v>56055.89</v>
      </c>
      <c r="DG75" s="30">
        <v>-163.41999999999999</v>
      </c>
      <c r="DH75" s="29">
        <v>18866.53</v>
      </c>
      <c r="DI75" s="30">
        <v>11.76</v>
      </c>
      <c r="DJ75" s="29">
        <v>646460.51</v>
      </c>
      <c r="DK75" s="29">
        <v>-347.9</v>
      </c>
      <c r="DL75" s="29">
        <v>96825.23</v>
      </c>
      <c r="DM75" s="29">
        <v>-229.69</v>
      </c>
      <c r="DN75" s="29">
        <v>3125370.79</v>
      </c>
      <c r="DO75" s="29">
        <v>-17212.68</v>
      </c>
      <c r="DP75" s="29">
        <v>72018.42</v>
      </c>
      <c r="DQ75" s="30">
        <v>115.86</v>
      </c>
      <c r="DR75" s="29">
        <v>43259.1</v>
      </c>
      <c r="DS75" s="30">
        <v>49.01</v>
      </c>
      <c r="DT75" s="29">
        <v>129959.67</v>
      </c>
      <c r="DU75" s="29">
        <v>-239.88</v>
      </c>
      <c r="DV75" s="29">
        <v>33216.1</v>
      </c>
      <c r="DW75" s="30">
        <v>13.65</v>
      </c>
      <c r="DX75" s="29">
        <v>128104.1</v>
      </c>
      <c r="DY75" s="30">
        <v>412.32</v>
      </c>
      <c r="DZ75" s="29">
        <v>7767.72</v>
      </c>
      <c r="EA75" s="30">
        <v>26.57</v>
      </c>
      <c r="EB75" s="29">
        <v>11302.99</v>
      </c>
      <c r="EC75" s="30">
        <v>25.36</v>
      </c>
      <c r="ED75" s="29">
        <v>10500.6</v>
      </c>
      <c r="EE75" s="30">
        <v>-0.99</v>
      </c>
      <c r="EF75" s="29">
        <v>210890.72</v>
      </c>
      <c r="EG75" s="30">
        <v>47.98</v>
      </c>
      <c r="EH75" s="29">
        <v>277976.73</v>
      </c>
      <c r="EI75" s="30">
        <v>-337.14</v>
      </c>
      <c r="EJ75" s="29">
        <v>98489.32</v>
      </c>
      <c r="EK75" s="30">
        <v>112.71</v>
      </c>
      <c r="EL75" s="29">
        <v>29150.6</v>
      </c>
      <c r="EM75" s="30">
        <v>-4.78</v>
      </c>
      <c r="EN75" s="29">
        <v>43259.1</v>
      </c>
      <c r="EO75" s="30">
        <v>49.01</v>
      </c>
      <c r="EP75" s="29">
        <v>153897.66</v>
      </c>
      <c r="EQ75" s="29">
        <v>-92.75</v>
      </c>
      <c r="ER75" s="29">
        <v>12940.72</v>
      </c>
      <c r="ES75" s="29">
        <v>8.5399999999999991</v>
      </c>
      <c r="ET75" s="29">
        <v>175732.59</v>
      </c>
      <c r="EU75" s="29">
        <v>306.57</v>
      </c>
      <c r="EV75" s="29">
        <v>46773.5</v>
      </c>
      <c r="EW75" s="30">
        <v>132.06</v>
      </c>
      <c r="EX75" s="29">
        <v>70909.13</v>
      </c>
      <c r="EY75" s="30">
        <v>23.7</v>
      </c>
    </row>
    <row r="76" spans="1:155">
      <c r="A76" s="27">
        <v>46161</v>
      </c>
      <c r="B76" s="29">
        <v>5777480.7999999998</v>
      </c>
      <c r="C76" s="29">
        <v>-20845.02</v>
      </c>
      <c r="D76" s="29">
        <v>604828.56999999995</v>
      </c>
      <c r="E76" s="29">
        <v>39.119999999999997</v>
      </c>
      <c r="F76" s="29">
        <v>2456223.64</v>
      </c>
      <c r="G76" s="29">
        <v>-9293.75</v>
      </c>
      <c r="H76" s="29">
        <v>309017.89</v>
      </c>
      <c r="I76" s="29">
        <v>-0.8</v>
      </c>
      <c r="J76" s="29">
        <v>41981.86</v>
      </c>
      <c r="K76" s="30">
        <v>24.47</v>
      </c>
      <c r="L76" s="29">
        <v>286240.61</v>
      </c>
      <c r="M76" s="30">
        <v>33.56</v>
      </c>
      <c r="N76" s="29">
        <v>265211.89</v>
      </c>
      <c r="O76" s="29">
        <v>-1733.26</v>
      </c>
      <c r="P76" s="29">
        <v>172279.81</v>
      </c>
      <c r="Q76" s="30">
        <v>-74.64</v>
      </c>
      <c r="R76" s="29">
        <v>125400.33</v>
      </c>
      <c r="S76" s="29">
        <v>-268.32</v>
      </c>
      <c r="T76" s="29">
        <v>8420.7099999999991</v>
      </c>
      <c r="U76" s="30">
        <v>18.89</v>
      </c>
      <c r="V76" s="29">
        <v>124427.81</v>
      </c>
      <c r="W76" s="29">
        <v>135.35</v>
      </c>
      <c r="X76" s="29">
        <v>2977412.25</v>
      </c>
      <c r="Y76" s="29">
        <v>-16942.02</v>
      </c>
      <c r="Z76" s="29">
        <v>47164.14</v>
      </c>
      <c r="AA76" s="30">
        <v>112.08</v>
      </c>
      <c r="AB76" s="29">
        <v>195979.33</v>
      </c>
      <c r="AC76" s="30">
        <v>-136.13999999999999</v>
      </c>
      <c r="AD76" s="29">
        <v>19705.400000000001</v>
      </c>
      <c r="AE76" s="30">
        <v>30</v>
      </c>
      <c r="AF76" s="29">
        <v>24044.71</v>
      </c>
      <c r="AG76" s="30">
        <v>17.440000000000001</v>
      </c>
      <c r="AH76" s="29">
        <v>200200.54</v>
      </c>
      <c r="AI76" s="29">
        <v>-334.27</v>
      </c>
      <c r="AJ76" s="29">
        <v>100424.43</v>
      </c>
      <c r="AK76" s="29">
        <v>-139.36000000000001</v>
      </c>
      <c r="AL76" s="29">
        <v>96886.33</v>
      </c>
      <c r="AM76" s="29">
        <v>-691.14</v>
      </c>
      <c r="AN76" s="29">
        <v>186489.21</v>
      </c>
      <c r="AO76" s="29">
        <v>-1026.78</v>
      </c>
      <c r="AP76" s="29">
        <v>169305.51</v>
      </c>
      <c r="AQ76" s="29">
        <v>-196.21</v>
      </c>
      <c r="AR76" s="29">
        <v>24080.77</v>
      </c>
      <c r="AS76" s="30">
        <v>-10.119999999999999</v>
      </c>
      <c r="AT76" s="29">
        <v>93648.27</v>
      </c>
      <c r="AU76" s="30">
        <v>-557.53</v>
      </c>
      <c r="AV76" s="29">
        <v>48048.46</v>
      </c>
      <c r="AW76" s="30">
        <v>25.34</v>
      </c>
      <c r="AX76" s="29">
        <v>63270.8</v>
      </c>
      <c r="AY76" s="30">
        <v>-8</v>
      </c>
      <c r="AZ76" s="28">
        <v>3178098.37</v>
      </c>
      <c r="BA76" s="29">
        <v>-17362.27</v>
      </c>
      <c r="BB76" s="29">
        <v>117344.3</v>
      </c>
      <c r="BC76" s="30">
        <v>81.96</v>
      </c>
      <c r="BD76" s="29">
        <v>33556.800000000003</v>
      </c>
      <c r="BE76" s="30">
        <v>-36.89</v>
      </c>
      <c r="BF76" s="29"/>
      <c r="BG76" s="29"/>
      <c r="BH76" s="29">
        <v>100998.21</v>
      </c>
      <c r="BI76" s="30">
        <v>114.91</v>
      </c>
      <c r="BJ76" s="29">
        <v>119126.02</v>
      </c>
      <c r="BK76" s="30">
        <v>-115.56</v>
      </c>
      <c r="BL76" s="29">
        <v>44268.52</v>
      </c>
      <c r="BM76" s="30">
        <v>-32.119999999999997</v>
      </c>
      <c r="BN76" s="29">
        <v>52328.98</v>
      </c>
      <c r="BO76" s="30">
        <v>-19.440000000000001</v>
      </c>
      <c r="BP76" s="29">
        <v>72099.649999999994</v>
      </c>
      <c r="BQ76" s="30">
        <v>1.51</v>
      </c>
      <c r="BR76" s="29">
        <v>306434.19</v>
      </c>
      <c r="BS76" s="29">
        <v>-179.08</v>
      </c>
      <c r="BT76" s="29">
        <v>3018173.54</v>
      </c>
      <c r="BU76" s="29">
        <v>-16765.78</v>
      </c>
      <c r="BV76" s="29">
        <v>441860.06</v>
      </c>
      <c r="BW76" s="29">
        <v>-453.69</v>
      </c>
      <c r="BX76" s="29">
        <v>72918.5</v>
      </c>
      <c r="BY76" s="30">
        <v>-166.99</v>
      </c>
      <c r="BZ76" s="29">
        <v>283375.53999999998</v>
      </c>
      <c r="CA76" s="29">
        <v>-1717.92</v>
      </c>
      <c r="CB76" s="29">
        <v>11655.55</v>
      </c>
      <c r="CC76" s="30">
        <v>-39.24</v>
      </c>
      <c r="CD76" s="29">
        <v>26854.639999999999</v>
      </c>
      <c r="CE76" s="30">
        <v>-18.440000000000001</v>
      </c>
      <c r="CF76" s="29">
        <v>28859.93</v>
      </c>
      <c r="CG76" s="30">
        <v>44.97</v>
      </c>
      <c r="CH76" s="29">
        <v>66849.11</v>
      </c>
      <c r="CI76" s="30">
        <v>82.81</v>
      </c>
      <c r="CJ76" s="29">
        <v>325484.48</v>
      </c>
      <c r="CK76" s="29">
        <v>54.19</v>
      </c>
      <c r="CL76" s="29">
        <v>224428.85</v>
      </c>
      <c r="CM76" s="30">
        <v>-172.59</v>
      </c>
      <c r="CN76" s="29">
        <v>115800.16</v>
      </c>
      <c r="CO76" s="30">
        <v>-94.39</v>
      </c>
      <c r="CP76" s="29">
        <v>117904.19</v>
      </c>
      <c r="CQ76" s="30">
        <v>83.27</v>
      </c>
      <c r="CR76" s="29">
        <v>158923.42000000001</v>
      </c>
      <c r="CS76" s="29">
        <v>-267.95</v>
      </c>
      <c r="CT76" s="29">
        <v>176571.4</v>
      </c>
      <c r="CU76" s="30">
        <v>-773.91</v>
      </c>
      <c r="CV76" s="29">
        <v>3018173.54</v>
      </c>
      <c r="CW76" s="29">
        <v>-16765.78</v>
      </c>
      <c r="CX76" s="29">
        <v>231312.9</v>
      </c>
      <c r="CY76" s="29">
        <v>-282.10000000000002</v>
      </c>
      <c r="CZ76" s="28">
        <v>18934.11</v>
      </c>
      <c r="DA76" s="30">
        <v>160.54</v>
      </c>
      <c r="DB76" s="29">
        <v>33556.800000000003</v>
      </c>
      <c r="DC76" s="30">
        <v>-36.89</v>
      </c>
      <c r="DD76" s="29">
        <v>8420.7099999999991</v>
      </c>
      <c r="DE76" s="30">
        <v>18.89</v>
      </c>
      <c r="DF76" s="29">
        <v>54743.98</v>
      </c>
      <c r="DG76" s="30">
        <v>-153.68</v>
      </c>
      <c r="DH76" s="29">
        <v>19028.96</v>
      </c>
      <c r="DI76" s="30">
        <v>7.61</v>
      </c>
      <c r="DJ76" s="29">
        <v>623388.42000000004</v>
      </c>
      <c r="DK76" s="29">
        <v>-634.66999999999996</v>
      </c>
      <c r="DL76" s="29">
        <v>92476.62</v>
      </c>
      <c r="DM76" s="29">
        <v>-72.31</v>
      </c>
      <c r="DN76" s="29">
        <v>3018173.54</v>
      </c>
      <c r="DO76" s="29">
        <v>-16765.78</v>
      </c>
      <c r="DP76" s="29">
        <v>72356.33</v>
      </c>
      <c r="DQ76" s="30">
        <v>63.27</v>
      </c>
      <c r="DR76" s="29">
        <v>42814.5</v>
      </c>
      <c r="DS76" s="30">
        <v>29.45</v>
      </c>
      <c r="DT76" s="29">
        <v>125400.33</v>
      </c>
      <c r="DU76" s="29">
        <v>-268.32</v>
      </c>
      <c r="DV76" s="29">
        <v>33250.19</v>
      </c>
      <c r="DW76" s="30">
        <v>0.41</v>
      </c>
      <c r="DX76" s="29">
        <v>124427.81</v>
      </c>
      <c r="DY76" s="30">
        <v>135.35</v>
      </c>
      <c r="DZ76" s="29">
        <v>7721.79</v>
      </c>
      <c r="EA76" s="30">
        <v>21.58</v>
      </c>
      <c r="EB76" s="29">
        <v>11354.29</v>
      </c>
      <c r="EC76" s="30">
        <v>19.82</v>
      </c>
      <c r="ED76" s="29">
        <v>10141.200000000001</v>
      </c>
      <c r="EE76" s="30">
        <v>5.92</v>
      </c>
      <c r="EF76" s="29">
        <v>207382.33</v>
      </c>
      <c r="EG76" s="30">
        <v>-30.32</v>
      </c>
      <c r="EH76" s="29">
        <v>261895.12</v>
      </c>
      <c r="EI76" s="30">
        <v>-389.92</v>
      </c>
      <c r="EJ76" s="29">
        <v>97983.06</v>
      </c>
      <c r="EK76" s="30">
        <v>89.41</v>
      </c>
      <c r="EL76" s="29">
        <v>29234.01</v>
      </c>
      <c r="EM76" s="30">
        <v>-18</v>
      </c>
      <c r="EN76" s="29">
        <v>42814.5</v>
      </c>
      <c r="EO76" s="30">
        <v>29.45</v>
      </c>
      <c r="EP76" s="29">
        <v>156288.48000000001</v>
      </c>
      <c r="EQ76" s="29">
        <v>-72.66</v>
      </c>
      <c r="ER76" s="29">
        <v>12790.73</v>
      </c>
      <c r="ES76" s="29">
        <v>-17.510000000000002</v>
      </c>
      <c r="ET76" s="29">
        <v>169305.51</v>
      </c>
      <c r="EU76" s="29">
        <v>-196.21</v>
      </c>
      <c r="EV76" s="29">
        <v>47164.14</v>
      </c>
      <c r="EW76" s="30">
        <v>112.08</v>
      </c>
      <c r="EX76" s="29">
        <v>70740.05</v>
      </c>
      <c r="EY76" s="30">
        <v>-28.81</v>
      </c>
    </row>
    <row r="77" spans="1:155">
      <c r="A77" s="27">
        <v>46162</v>
      </c>
      <c r="B77" s="29">
        <v>5727718.3899999997</v>
      </c>
      <c r="C77" s="29">
        <v>-20053.32</v>
      </c>
      <c r="D77" s="29">
        <v>590225.99</v>
      </c>
      <c r="E77" s="29">
        <v>841.66</v>
      </c>
      <c r="F77" s="29">
        <v>2445146.13</v>
      </c>
      <c r="G77" s="29">
        <v>-9675.7900000000009</v>
      </c>
      <c r="H77" s="29">
        <v>296920.40999999997</v>
      </c>
      <c r="I77" s="29">
        <v>196.48</v>
      </c>
      <c r="J77" s="29">
        <v>40772.089999999997</v>
      </c>
      <c r="K77" s="30">
        <v>50.65</v>
      </c>
      <c r="L77" s="29">
        <v>275234.5</v>
      </c>
      <c r="M77" s="30">
        <v>190.15</v>
      </c>
      <c r="N77" s="29">
        <v>260278.52</v>
      </c>
      <c r="O77" s="29">
        <v>-2094.39</v>
      </c>
      <c r="P77" s="29">
        <v>169043.34</v>
      </c>
      <c r="Q77" s="30">
        <v>85.24</v>
      </c>
      <c r="R77" s="29">
        <v>123088.93</v>
      </c>
      <c r="S77" s="29">
        <v>-198.08</v>
      </c>
      <c r="T77" s="29">
        <v>8243.42</v>
      </c>
      <c r="U77" s="30">
        <v>17.54</v>
      </c>
      <c r="V77" s="29">
        <v>124523.69</v>
      </c>
      <c r="W77" s="29">
        <v>185.25</v>
      </c>
      <c r="X77" s="29">
        <v>2980547.92</v>
      </c>
      <c r="Y77" s="29">
        <v>-16458.12</v>
      </c>
      <c r="Z77" s="29">
        <v>45797.27</v>
      </c>
      <c r="AA77" s="30">
        <v>100.17</v>
      </c>
      <c r="AB77" s="29">
        <v>194829.79</v>
      </c>
      <c r="AC77" s="30">
        <v>-196.83</v>
      </c>
      <c r="AD77" s="29">
        <v>19104.189999999999</v>
      </c>
      <c r="AE77" s="30">
        <v>19.78</v>
      </c>
      <c r="AF77" s="29">
        <v>23708.29</v>
      </c>
      <c r="AG77" s="30">
        <v>23.69</v>
      </c>
      <c r="AH77" s="29">
        <v>202499.21</v>
      </c>
      <c r="AI77" s="29">
        <v>-332.49</v>
      </c>
      <c r="AJ77" s="29">
        <v>96931.29</v>
      </c>
      <c r="AK77" s="29">
        <v>-64.39</v>
      </c>
      <c r="AL77" s="29">
        <v>96004.44</v>
      </c>
      <c r="AM77" s="29">
        <v>-675.07</v>
      </c>
      <c r="AN77" s="29">
        <v>181813.76000000001</v>
      </c>
      <c r="AO77" s="29">
        <v>-1382.09</v>
      </c>
      <c r="AP77" s="29">
        <v>164601.88</v>
      </c>
      <c r="AQ77" s="29">
        <v>-161.82</v>
      </c>
      <c r="AR77" s="29">
        <v>23348.45</v>
      </c>
      <c r="AS77" s="30">
        <v>-18.48</v>
      </c>
      <c r="AT77" s="29">
        <v>90170.65</v>
      </c>
      <c r="AU77" s="30">
        <v>-553.11</v>
      </c>
      <c r="AV77" s="29">
        <v>47051.23</v>
      </c>
      <c r="AW77" s="30">
        <v>67.739999999999995</v>
      </c>
      <c r="AX77" s="29">
        <v>61577.87</v>
      </c>
      <c r="AY77" s="30">
        <v>75.62</v>
      </c>
      <c r="AZ77" s="28">
        <v>3182882.78</v>
      </c>
      <c r="BA77" s="29">
        <v>-16995.990000000002</v>
      </c>
      <c r="BB77" s="29">
        <v>115437.69</v>
      </c>
      <c r="BC77" s="30">
        <v>42.9</v>
      </c>
      <c r="BD77" s="29">
        <v>31848.39</v>
      </c>
      <c r="BE77" s="30">
        <v>-31.53</v>
      </c>
      <c r="BF77" s="29"/>
      <c r="BG77" s="29"/>
      <c r="BH77" s="29">
        <v>99853.18</v>
      </c>
      <c r="BI77" s="30">
        <v>141.22999999999999</v>
      </c>
      <c r="BJ77" s="29">
        <v>114446.21</v>
      </c>
      <c r="BK77" s="30">
        <v>-11.64</v>
      </c>
      <c r="BL77" s="29">
        <v>42255.31</v>
      </c>
      <c r="BM77" s="30">
        <v>-5.23</v>
      </c>
      <c r="BN77" s="29">
        <v>49507.3</v>
      </c>
      <c r="BO77" s="30">
        <v>-8.42</v>
      </c>
      <c r="BP77" s="29">
        <v>70137.7</v>
      </c>
      <c r="BQ77" s="30">
        <v>78.099999999999994</v>
      </c>
      <c r="BR77" s="29">
        <v>296270.59999999998</v>
      </c>
      <c r="BS77" s="29">
        <v>4.49</v>
      </c>
      <c r="BT77" s="29">
        <v>3021147.23</v>
      </c>
      <c r="BU77" s="29">
        <v>-16294.9</v>
      </c>
      <c r="BV77" s="29">
        <v>434404.57</v>
      </c>
      <c r="BW77" s="29">
        <v>-190.13</v>
      </c>
      <c r="BX77" s="29">
        <v>71517.279999999999</v>
      </c>
      <c r="BY77" s="30">
        <v>-146.87</v>
      </c>
      <c r="BZ77" s="29">
        <v>277818.2</v>
      </c>
      <c r="CA77" s="29">
        <v>-2057.16</v>
      </c>
      <c r="CB77" s="29">
        <v>11363.72</v>
      </c>
      <c r="CC77" s="30">
        <v>-34.659999999999997</v>
      </c>
      <c r="CD77" s="29">
        <v>25781.16</v>
      </c>
      <c r="CE77" s="30">
        <v>-17.05</v>
      </c>
      <c r="CF77" s="29">
        <v>27825.48</v>
      </c>
      <c r="CG77" s="30">
        <v>32.9</v>
      </c>
      <c r="CH77" s="29">
        <v>65953.59</v>
      </c>
      <c r="CI77" s="30">
        <v>125.88</v>
      </c>
      <c r="CJ77" s="29">
        <v>317663.71000000002</v>
      </c>
      <c r="CK77" s="29">
        <v>417.8</v>
      </c>
      <c r="CL77" s="29">
        <v>222222.67</v>
      </c>
      <c r="CM77" s="30">
        <v>-202.26</v>
      </c>
      <c r="CN77" s="29">
        <v>111872.75</v>
      </c>
      <c r="CO77" s="30">
        <v>45.3</v>
      </c>
      <c r="CP77" s="29">
        <v>115983.31</v>
      </c>
      <c r="CQ77" s="30">
        <v>42.98</v>
      </c>
      <c r="CR77" s="29">
        <v>155589.16</v>
      </c>
      <c r="CS77" s="29">
        <v>-140.86000000000001</v>
      </c>
      <c r="CT77" s="29">
        <v>179978.51</v>
      </c>
      <c r="CU77" s="30">
        <v>-751.3</v>
      </c>
      <c r="CV77" s="29">
        <v>3021147.23</v>
      </c>
      <c r="CW77" s="29">
        <v>-16294.9</v>
      </c>
      <c r="CX77" s="29">
        <v>222806.28</v>
      </c>
      <c r="CY77" s="29">
        <v>-129.63</v>
      </c>
      <c r="CZ77" s="29">
        <v>18348.95</v>
      </c>
      <c r="DA77" s="30">
        <v>77.81</v>
      </c>
      <c r="DB77" s="29">
        <v>31848.39</v>
      </c>
      <c r="DC77" s="30">
        <v>-31.53</v>
      </c>
      <c r="DD77" s="29">
        <v>8243.42</v>
      </c>
      <c r="DE77" s="30">
        <v>17.54</v>
      </c>
      <c r="DF77" s="29">
        <v>53661.279999999999</v>
      </c>
      <c r="DG77" s="30">
        <v>-122.89</v>
      </c>
      <c r="DH77" s="29">
        <v>18190.990000000002</v>
      </c>
      <c r="DI77" s="30">
        <v>6.83</v>
      </c>
      <c r="DJ77" s="29">
        <v>610608.57999999996</v>
      </c>
      <c r="DK77" s="29">
        <v>-395.52</v>
      </c>
      <c r="DL77" s="29">
        <v>88815.69</v>
      </c>
      <c r="DM77" s="29">
        <v>71.33</v>
      </c>
      <c r="DN77" s="29">
        <v>3021147.23</v>
      </c>
      <c r="DO77" s="29">
        <v>-16294.9</v>
      </c>
      <c r="DP77" s="29">
        <v>69935.19</v>
      </c>
      <c r="DQ77" s="30">
        <v>209.15</v>
      </c>
      <c r="DR77" s="29">
        <v>41656.019999999997</v>
      </c>
      <c r="DS77" s="30">
        <v>46.5</v>
      </c>
      <c r="DT77" s="29">
        <v>123088.93</v>
      </c>
      <c r="DU77" s="29">
        <v>-198.08</v>
      </c>
      <c r="DV77" s="29">
        <v>32228.51</v>
      </c>
      <c r="DW77" s="30">
        <v>57.34</v>
      </c>
      <c r="DX77" s="29">
        <v>124523.69</v>
      </c>
      <c r="DY77" s="30">
        <v>185.25</v>
      </c>
      <c r="DZ77" s="29">
        <v>7575.8</v>
      </c>
      <c r="EA77" s="30">
        <v>26.23</v>
      </c>
      <c r="EB77" s="29">
        <v>10879.2</v>
      </c>
      <c r="EC77" s="30">
        <v>18.149999999999999</v>
      </c>
      <c r="ED77" s="29">
        <v>9693.92</v>
      </c>
      <c r="EE77" s="30">
        <v>21.9</v>
      </c>
      <c r="EF77" s="29">
        <v>202717.38</v>
      </c>
      <c r="EG77" s="30">
        <v>163.98</v>
      </c>
      <c r="EH77" s="29">
        <v>260108.42</v>
      </c>
      <c r="EI77" s="30">
        <v>-241.82</v>
      </c>
      <c r="EJ77" s="29">
        <v>96048.82</v>
      </c>
      <c r="EK77" s="30">
        <v>153.11000000000001</v>
      </c>
      <c r="EL77" s="29">
        <v>28103.47</v>
      </c>
      <c r="EM77" s="30">
        <v>-15.91</v>
      </c>
      <c r="EN77" s="29">
        <v>41656.019999999997</v>
      </c>
      <c r="EO77" s="30">
        <v>46.5</v>
      </c>
      <c r="EP77" s="29">
        <v>151296.09</v>
      </c>
      <c r="EQ77" s="29">
        <v>32.24</v>
      </c>
      <c r="ER77" s="29">
        <v>11802.87</v>
      </c>
      <c r="ES77" s="29">
        <v>46.7</v>
      </c>
      <c r="ET77" s="29">
        <v>164601.88</v>
      </c>
      <c r="EU77" s="29">
        <v>-161.82</v>
      </c>
      <c r="EV77" s="29">
        <v>45797.27</v>
      </c>
      <c r="EW77" s="30">
        <v>100.17</v>
      </c>
      <c r="EX77" s="29">
        <v>70186.039999999994</v>
      </c>
      <c r="EY77" s="30">
        <v>-57.19</v>
      </c>
    </row>
    <row r="78" spans="1:155">
      <c r="A78" s="27">
        <v>46163</v>
      </c>
      <c r="B78" s="29">
        <v>6209517.2599999998</v>
      </c>
      <c r="C78" s="29">
        <v>-18129.509999999998</v>
      </c>
      <c r="D78" s="29">
        <v>617915.43999999994</v>
      </c>
      <c r="E78" s="29">
        <v>1113.1500000000001</v>
      </c>
      <c r="F78" s="29">
        <v>2649270.31</v>
      </c>
      <c r="G78" s="29">
        <v>-8412.2900000000009</v>
      </c>
      <c r="H78" s="29">
        <v>315121.82</v>
      </c>
      <c r="I78" s="29">
        <v>147.99</v>
      </c>
      <c r="J78" s="29">
        <v>41244.870000000003</v>
      </c>
      <c r="K78" s="30">
        <v>-12.17</v>
      </c>
      <c r="L78" s="29">
        <v>292051.57</v>
      </c>
      <c r="M78" s="30">
        <v>126.13</v>
      </c>
      <c r="N78" s="29">
        <v>297403.34999999998</v>
      </c>
      <c r="O78" s="29">
        <v>-1340.84</v>
      </c>
      <c r="P78" s="29">
        <v>174824</v>
      </c>
      <c r="Q78" s="30">
        <v>15.97</v>
      </c>
      <c r="R78" s="29">
        <v>131082.23999999999</v>
      </c>
      <c r="S78" s="29">
        <v>-226.15</v>
      </c>
      <c r="T78" s="29">
        <v>8459.8700000000008</v>
      </c>
      <c r="U78" s="30">
        <v>14.82</v>
      </c>
      <c r="V78" s="29">
        <v>134658.4</v>
      </c>
      <c r="W78" s="29">
        <v>412.33</v>
      </c>
      <c r="X78" s="29">
        <v>3270552.24</v>
      </c>
      <c r="Y78" s="29">
        <v>-14555.98</v>
      </c>
      <c r="Z78" s="29">
        <v>46972.65</v>
      </c>
      <c r="AA78" s="30">
        <v>65.55</v>
      </c>
      <c r="AB78" s="29">
        <v>198590.43</v>
      </c>
      <c r="AC78" s="30">
        <v>-198.64</v>
      </c>
      <c r="AD78" s="29">
        <v>20410.61</v>
      </c>
      <c r="AE78" s="30">
        <v>19.809999999999999</v>
      </c>
      <c r="AF78" s="29">
        <v>24293.51</v>
      </c>
      <c r="AG78" s="30">
        <v>37.69</v>
      </c>
      <c r="AH78" s="29">
        <v>211788.71</v>
      </c>
      <c r="AI78" s="29">
        <v>-355.83</v>
      </c>
      <c r="AJ78" s="29">
        <v>98913.21</v>
      </c>
      <c r="AK78" s="29">
        <v>-59.19</v>
      </c>
      <c r="AL78" s="29">
        <v>111458.34</v>
      </c>
      <c r="AM78" s="29">
        <v>-411.94</v>
      </c>
      <c r="AN78" s="29">
        <v>204239.19</v>
      </c>
      <c r="AO78" s="29">
        <v>-875.49</v>
      </c>
      <c r="AP78" s="29">
        <v>180717.51</v>
      </c>
      <c r="AQ78" s="29">
        <v>-228.16</v>
      </c>
      <c r="AR78" s="29">
        <v>24105.67</v>
      </c>
      <c r="AS78" s="30">
        <v>-21.22</v>
      </c>
      <c r="AT78" s="29">
        <v>101625.04</v>
      </c>
      <c r="AU78" s="30">
        <v>-497.6</v>
      </c>
      <c r="AV78" s="29">
        <v>47009.65</v>
      </c>
      <c r="AW78" s="30">
        <v>-3.28</v>
      </c>
      <c r="AX78" s="29">
        <v>66043.570000000007</v>
      </c>
      <c r="AY78" s="30">
        <v>95.17</v>
      </c>
      <c r="AZ78" s="28">
        <v>3494944.51</v>
      </c>
      <c r="BA78" s="29">
        <v>-15064.7</v>
      </c>
      <c r="BB78" s="29">
        <v>125359.79</v>
      </c>
      <c r="BC78" s="30">
        <v>-1.23</v>
      </c>
      <c r="BD78" s="29">
        <v>33824.449999999997</v>
      </c>
      <c r="BE78" s="30">
        <v>-9.33</v>
      </c>
      <c r="BF78" s="29"/>
      <c r="BG78" s="29"/>
      <c r="BH78" s="29">
        <v>104469.89</v>
      </c>
      <c r="BI78" s="30">
        <v>13.52</v>
      </c>
      <c r="BJ78" s="29">
        <v>120807.6</v>
      </c>
      <c r="BK78" s="30">
        <v>13.1</v>
      </c>
      <c r="BL78" s="29">
        <v>44552.95</v>
      </c>
      <c r="BM78" s="30">
        <v>-7.9</v>
      </c>
      <c r="BN78" s="29">
        <v>52251.03</v>
      </c>
      <c r="BO78" s="30">
        <v>-56.2</v>
      </c>
      <c r="BP78" s="29">
        <v>74242.600000000006</v>
      </c>
      <c r="BQ78" s="30">
        <v>92.72</v>
      </c>
      <c r="BR78" s="29">
        <v>323194.17</v>
      </c>
      <c r="BS78" s="29">
        <v>91.75</v>
      </c>
      <c r="BT78" s="29">
        <v>3313056.03</v>
      </c>
      <c r="BU78" s="29">
        <v>-14324.56</v>
      </c>
      <c r="BV78" s="29">
        <v>471149.13</v>
      </c>
      <c r="BW78" s="29">
        <v>-306.12</v>
      </c>
      <c r="BX78" s="29">
        <v>75218.880000000005</v>
      </c>
      <c r="BY78" s="30">
        <v>-84.95</v>
      </c>
      <c r="BZ78" s="29">
        <v>315697.53000000003</v>
      </c>
      <c r="CA78" s="29">
        <v>-1287.43</v>
      </c>
      <c r="CB78" s="29">
        <v>11383.86</v>
      </c>
      <c r="CC78" s="30">
        <v>-45.77</v>
      </c>
      <c r="CD78" s="29">
        <v>26039.05</v>
      </c>
      <c r="CE78" s="30">
        <v>2.46</v>
      </c>
      <c r="CF78" s="29">
        <v>29609.23</v>
      </c>
      <c r="CG78" s="30">
        <v>-16.059999999999999</v>
      </c>
      <c r="CH78" s="29">
        <v>66199.37</v>
      </c>
      <c r="CI78" s="30">
        <v>24.66</v>
      </c>
      <c r="CJ78" s="29">
        <v>325350.69</v>
      </c>
      <c r="CK78" s="29">
        <v>256.48</v>
      </c>
      <c r="CL78" s="29">
        <v>226101.46</v>
      </c>
      <c r="CM78" s="30">
        <v>-205.53</v>
      </c>
      <c r="CN78" s="29">
        <v>118913.38</v>
      </c>
      <c r="CO78" s="30">
        <v>33.33</v>
      </c>
      <c r="CP78" s="29">
        <v>125915.1</v>
      </c>
      <c r="CQ78" s="30">
        <v>-1.37</v>
      </c>
      <c r="CR78" s="29">
        <v>163397.14000000001</v>
      </c>
      <c r="CS78" s="29">
        <v>-182.42</v>
      </c>
      <c r="CT78" s="29">
        <v>197463.97</v>
      </c>
      <c r="CU78" s="30">
        <v>-526.96</v>
      </c>
      <c r="CV78" s="29">
        <v>3313056.03</v>
      </c>
      <c r="CW78" s="29">
        <v>-14324.56</v>
      </c>
      <c r="CX78" s="29">
        <v>243332.57</v>
      </c>
      <c r="CY78" s="29">
        <v>-98.8</v>
      </c>
      <c r="CZ78" s="29">
        <v>19988.04</v>
      </c>
      <c r="DA78" s="30">
        <v>26.77</v>
      </c>
      <c r="DB78" s="29">
        <v>33824.449999999997</v>
      </c>
      <c r="DC78" s="30">
        <v>-9.33</v>
      </c>
      <c r="DD78" s="29">
        <v>8459.8700000000008</v>
      </c>
      <c r="DE78" s="30">
        <v>14.82</v>
      </c>
      <c r="DF78" s="29">
        <v>56773</v>
      </c>
      <c r="DG78" s="30">
        <v>-43.1</v>
      </c>
      <c r="DH78" s="29">
        <v>18404.25</v>
      </c>
      <c r="DI78" s="30">
        <v>31.55</v>
      </c>
      <c r="DJ78" s="29">
        <v>651257.80000000005</v>
      </c>
      <c r="DK78" s="29">
        <v>-448.54</v>
      </c>
      <c r="DL78" s="29">
        <v>95511.94</v>
      </c>
      <c r="DM78" s="29">
        <v>56.37</v>
      </c>
      <c r="DN78" s="29">
        <v>3313056.03</v>
      </c>
      <c r="DO78" s="29">
        <v>-14324.56</v>
      </c>
      <c r="DP78" s="29">
        <v>70166.05</v>
      </c>
      <c r="DQ78" s="30">
        <v>52.04</v>
      </c>
      <c r="DR78" s="29">
        <v>42280.87</v>
      </c>
      <c r="DS78" s="30">
        <v>3.42</v>
      </c>
      <c r="DT78" s="29">
        <v>131082.23999999999</v>
      </c>
      <c r="DU78" s="29">
        <v>-226.15</v>
      </c>
      <c r="DV78" s="29">
        <v>32047.8</v>
      </c>
      <c r="DW78" s="30">
        <v>44.27</v>
      </c>
      <c r="DX78" s="29">
        <v>134658.4</v>
      </c>
      <c r="DY78" s="30">
        <v>412.33</v>
      </c>
      <c r="DZ78" s="29">
        <v>7663.36</v>
      </c>
      <c r="EA78" s="30">
        <v>12.2</v>
      </c>
      <c r="EB78" s="29">
        <v>10876.52</v>
      </c>
      <c r="EC78" s="30">
        <v>14.63</v>
      </c>
      <c r="ED78" s="29">
        <v>10258.82</v>
      </c>
      <c r="EE78" s="30">
        <v>41.51</v>
      </c>
      <c r="EF78" s="29">
        <v>210490.26</v>
      </c>
      <c r="EG78" s="30">
        <v>172.22</v>
      </c>
      <c r="EH78" s="28">
        <v>294302.65999999997</v>
      </c>
      <c r="EI78" s="30">
        <v>-322.14</v>
      </c>
      <c r="EJ78" s="29">
        <v>97126.13</v>
      </c>
      <c r="EK78" s="30">
        <v>1.76</v>
      </c>
      <c r="EL78" s="29">
        <v>28362.52</v>
      </c>
      <c r="EM78" s="30">
        <v>2.04</v>
      </c>
      <c r="EN78" s="29">
        <v>42280.87</v>
      </c>
      <c r="EO78" s="30">
        <v>3.42</v>
      </c>
      <c r="EP78" s="29">
        <v>153871.67000000001</v>
      </c>
      <c r="EQ78" s="29">
        <v>8.0399999999999991</v>
      </c>
      <c r="ER78" s="29">
        <v>12170.75</v>
      </c>
      <c r="ES78" s="29">
        <v>34.130000000000003</v>
      </c>
      <c r="ET78" s="29">
        <v>180717.51</v>
      </c>
      <c r="EU78" s="29">
        <v>-228.16</v>
      </c>
      <c r="EV78" s="29">
        <v>46972.65</v>
      </c>
      <c r="EW78" s="30">
        <v>65.55</v>
      </c>
      <c r="EX78" s="29">
        <v>78942.45</v>
      </c>
      <c r="EY78" s="30">
        <v>-66.92</v>
      </c>
    </row>
    <row r="79" spans="1:155">
      <c r="A79" s="27">
        <v>46164</v>
      </c>
      <c r="B79" s="29">
        <v>6234943.3700000001</v>
      </c>
      <c r="C79" s="29">
        <v>-14447.7</v>
      </c>
      <c r="D79" s="29">
        <v>648782.88</v>
      </c>
      <c r="E79" s="29">
        <v>1302.56</v>
      </c>
      <c r="F79" s="29">
        <v>2619532.88</v>
      </c>
      <c r="G79" s="29">
        <v>-6679.62</v>
      </c>
      <c r="H79" s="29">
        <v>325512.81</v>
      </c>
      <c r="I79" s="29">
        <v>113.51</v>
      </c>
      <c r="J79" s="29">
        <v>41790.080000000002</v>
      </c>
      <c r="K79" s="30">
        <v>19.04</v>
      </c>
      <c r="L79" s="29">
        <v>300984.14</v>
      </c>
      <c r="M79" s="30">
        <v>41.26</v>
      </c>
      <c r="N79" s="29">
        <v>293042.34000000003</v>
      </c>
      <c r="O79" s="29">
        <v>-1392.3</v>
      </c>
      <c r="P79" s="29">
        <v>181620.31</v>
      </c>
      <c r="Q79" s="30">
        <v>128.44999999999999</v>
      </c>
      <c r="R79" s="29">
        <v>133988.15</v>
      </c>
      <c r="S79" s="29">
        <v>-62.58</v>
      </c>
      <c r="T79" s="29">
        <v>8565.15</v>
      </c>
      <c r="U79" s="30">
        <v>8.0399999999999991</v>
      </c>
      <c r="V79" s="29">
        <v>140896.01</v>
      </c>
      <c r="W79" s="30">
        <v>439.71</v>
      </c>
      <c r="X79" s="29">
        <v>3233816.78</v>
      </c>
      <c r="Y79" s="29">
        <v>-10655.39</v>
      </c>
      <c r="Z79" s="29">
        <v>47134.42</v>
      </c>
      <c r="AA79" s="30">
        <v>72.78</v>
      </c>
      <c r="AB79" s="29">
        <v>204161.11</v>
      </c>
      <c r="AC79" s="30">
        <v>-210.92</v>
      </c>
      <c r="AD79" s="29">
        <v>20608.599999999999</v>
      </c>
      <c r="AE79" s="30">
        <v>29.08</v>
      </c>
      <c r="AF79" s="29">
        <v>24667.78</v>
      </c>
      <c r="AG79" s="30">
        <v>50.06</v>
      </c>
      <c r="AH79" s="29">
        <v>218265.14</v>
      </c>
      <c r="AI79" s="29">
        <v>-494.29</v>
      </c>
      <c r="AJ79" s="29">
        <v>101171.1</v>
      </c>
      <c r="AK79" s="29">
        <v>-0.42</v>
      </c>
      <c r="AL79" s="29">
        <v>111143.39</v>
      </c>
      <c r="AM79" s="29">
        <v>-595</v>
      </c>
      <c r="AN79" s="29">
        <v>200831.2</v>
      </c>
      <c r="AO79" s="29">
        <v>-754.67</v>
      </c>
      <c r="AP79" s="29">
        <v>185248.74</v>
      </c>
      <c r="AQ79" s="29">
        <v>-599.4</v>
      </c>
      <c r="AR79" s="29">
        <v>24563.81</v>
      </c>
      <c r="AS79" s="30">
        <v>3.89</v>
      </c>
      <c r="AT79" s="29">
        <v>102061.85</v>
      </c>
      <c r="AU79" s="30">
        <v>-362.95</v>
      </c>
      <c r="AV79" s="29">
        <v>47601.5</v>
      </c>
      <c r="AW79" s="30">
        <v>40.659999999999997</v>
      </c>
      <c r="AX79" s="29">
        <v>67608.37</v>
      </c>
      <c r="AY79" s="30">
        <v>140.6</v>
      </c>
      <c r="AZ79" s="28">
        <v>3472308.84</v>
      </c>
      <c r="BA79" s="29">
        <v>-11014.6</v>
      </c>
      <c r="BB79" s="29">
        <v>127652.76</v>
      </c>
      <c r="BC79" s="30">
        <v>-62</v>
      </c>
      <c r="BD79" s="29">
        <v>34210.410000000003</v>
      </c>
      <c r="BE79" s="30">
        <v>-33.29</v>
      </c>
      <c r="BF79" s="29"/>
      <c r="BG79" s="29"/>
      <c r="BH79" s="29">
        <v>111356.43</v>
      </c>
      <c r="BI79" s="30">
        <v>113</v>
      </c>
      <c r="BJ79" s="29">
        <v>126604.33</v>
      </c>
      <c r="BK79" s="30">
        <v>91.41</v>
      </c>
      <c r="BL79" s="28">
        <v>45597.23</v>
      </c>
      <c r="BM79" s="30">
        <v>7.37</v>
      </c>
      <c r="BN79" s="29">
        <v>53046.49</v>
      </c>
      <c r="BO79" s="30">
        <v>-116.26</v>
      </c>
      <c r="BP79" s="29">
        <v>76115.320000000007</v>
      </c>
      <c r="BQ79" s="30">
        <v>145.88</v>
      </c>
      <c r="BR79" s="29">
        <v>330473.96000000002</v>
      </c>
      <c r="BS79" s="29">
        <v>-518.16</v>
      </c>
      <c r="BT79" s="29">
        <v>3278146.9</v>
      </c>
      <c r="BU79" s="29">
        <v>-10459.620000000001</v>
      </c>
      <c r="BV79" s="29">
        <v>478166.84</v>
      </c>
      <c r="BW79" s="29">
        <v>-304.63</v>
      </c>
      <c r="BX79" s="29">
        <v>76232.28</v>
      </c>
      <c r="BY79" s="30">
        <v>-7.09</v>
      </c>
      <c r="BZ79" s="29">
        <v>311974.59000000003</v>
      </c>
      <c r="CA79" s="29">
        <v>-1349.68</v>
      </c>
      <c r="CB79" s="29">
        <v>11602.25</v>
      </c>
      <c r="CC79" s="30">
        <v>-32.82</v>
      </c>
      <c r="CD79" s="29">
        <v>26565.96</v>
      </c>
      <c r="CE79" s="30">
        <v>14.72</v>
      </c>
      <c r="CF79" s="29">
        <v>29110.57</v>
      </c>
      <c r="CG79" s="30">
        <v>-14.47</v>
      </c>
      <c r="CH79" s="29">
        <v>67519.12</v>
      </c>
      <c r="CI79" s="30">
        <v>84.72</v>
      </c>
      <c r="CJ79" s="29">
        <v>340845.29</v>
      </c>
      <c r="CK79" s="29">
        <v>360.66</v>
      </c>
      <c r="CL79" s="29">
        <v>232135.9</v>
      </c>
      <c r="CM79" s="30">
        <v>-206.28</v>
      </c>
      <c r="CN79" s="29">
        <v>121022.38</v>
      </c>
      <c r="CO79" s="30">
        <v>-59.89</v>
      </c>
      <c r="CP79" s="29">
        <v>128204.37</v>
      </c>
      <c r="CQ79" s="30">
        <v>-62.24</v>
      </c>
      <c r="CR79" s="29">
        <v>167769.51999999999</v>
      </c>
      <c r="CS79" s="29">
        <v>6.59</v>
      </c>
      <c r="CT79" s="29">
        <v>212352.05</v>
      </c>
      <c r="CU79" s="30">
        <v>-359</v>
      </c>
      <c r="CV79" s="29">
        <v>3278146.9</v>
      </c>
      <c r="CW79" s="29">
        <v>-10459.620000000001</v>
      </c>
      <c r="CX79" s="29">
        <v>250319.1</v>
      </c>
      <c r="CY79" s="29">
        <v>-94.91</v>
      </c>
      <c r="CZ79" s="29">
        <v>20997.84</v>
      </c>
      <c r="DA79" s="30">
        <v>101.18</v>
      </c>
      <c r="DB79" s="29">
        <v>34210.410000000003</v>
      </c>
      <c r="DC79" s="30">
        <v>-33.29</v>
      </c>
      <c r="DD79" s="29">
        <v>8565.15</v>
      </c>
      <c r="DE79" s="30">
        <v>8.0399999999999991</v>
      </c>
      <c r="DF79" s="29">
        <v>57571.44</v>
      </c>
      <c r="DG79" s="30">
        <v>17.52</v>
      </c>
      <c r="DH79" s="29">
        <v>18838.509999999998</v>
      </c>
      <c r="DI79" s="30">
        <v>25.56</v>
      </c>
      <c r="DJ79" s="29">
        <v>671356.77</v>
      </c>
      <c r="DK79" s="29">
        <v>-953.7</v>
      </c>
      <c r="DL79" s="28">
        <v>97468.479999999996</v>
      </c>
      <c r="DM79" s="29">
        <v>-44.22</v>
      </c>
      <c r="DN79" s="29">
        <v>3278146.9</v>
      </c>
      <c r="DO79" s="29">
        <v>-10459.620000000001</v>
      </c>
      <c r="DP79" s="29">
        <v>74650.63</v>
      </c>
      <c r="DQ79" s="29">
        <v>120.15</v>
      </c>
      <c r="DR79" s="29">
        <v>42983.63</v>
      </c>
      <c r="DS79" s="30">
        <v>7.32</v>
      </c>
      <c r="DT79" s="29">
        <v>133988.15</v>
      </c>
      <c r="DU79" s="29">
        <v>-62.58</v>
      </c>
      <c r="DV79" s="29">
        <v>33477.78</v>
      </c>
      <c r="DW79" s="30">
        <v>69.569999999999993</v>
      </c>
      <c r="DX79" s="29">
        <v>140896.01</v>
      </c>
      <c r="DY79" s="30">
        <v>439.71</v>
      </c>
      <c r="DZ79" s="29">
        <v>7788.25</v>
      </c>
      <c r="EA79" s="30">
        <v>7.84</v>
      </c>
      <c r="EB79" s="29">
        <v>11180.04</v>
      </c>
      <c r="EC79" s="30">
        <v>4.1500000000000004</v>
      </c>
      <c r="ED79" s="29">
        <v>10597.51</v>
      </c>
      <c r="EE79" s="30">
        <v>34.14</v>
      </c>
      <c r="EF79" s="29">
        <v>218914.29</v>
      </c>
      <c r="EG79" s="30">
        <v>178.24</v>
      </c>
      <c r="EH79" s="29">
        <v>295366.65999999997</v>
      </c>
      <c r="EI79" s="30">
        <v>-343.62</v>
      </c>
      <c r="EJ79" s="29">
        <v>98592.639999999999</v>
      </c>
      <c r="EK79" s="30">
        <v>66.98</v>
      </c>
      <c r="EL79" s="29">
        <v>28921.439999999999</v>
      </c>
      <c r="EM79" s="30">
        <v>12.89</v>
      </c>
      <c r="EN79" s="29">
        <v>42983.63</v>
      </c>
      <c r="EO79" s="30">
        <v>7.32</v>
      </c>
      <c r="EP79" s="29">
        <v>158986.04999999999</v>
      </c>
      <c r="EQ79" s="29">
        <v>28.34</v>
      </c>
      <c r="ER79" s="29">
        <v>12590.09</v>
      </c>
      <c r="ES79" s="29">
        <v>-5.5</v>
      </c>
      <c r="ET79" s="29">
        <v>185248.74</v>
      </c>
      <c r="EU79" s="29">
        <v>-599.4</v>
      </c>
      <c r="EV79" s="29">
        <v>47134.42</v>
      </c>
      <c r="EW79" s="30">
        <v>72.78</v>
      </c>
      <c r="EX79" s="29">
        <v>81069.95</v>
      </c>
      <c r="EY79" s="30">
        <v>-135.01</v>
      </c>
    </row>
    <row r="80" spans="1:155">
      <c r="A80" s="27">
        <v>46168</v>
      </c>
      <c r="B80" s="29">
        <v>6393492.7999999998</v>
      </c>
      <c r="C80" s="29">
        <v>-10930.58</v>
      </c>
      <c r="D80" s="29">
        <v>655042.97</v>
      </c>
      <c r="E80" s="29">
        <v>962.55</v>
      </c>
      <c r="F80" s="29">
        <v>2659673.61</v>
      </c>
      <c r="G80" s="29">
        <v>-4278.59</v>
      </c>
      <c r="H80" s="29">
        <v>325011.45</v>
      </c>
      <c r="I80" s="29">
        <v>71.959999999999994</v>
      </c>
      <c r="J80" s="29">
        <v>41450.730000000003</v>
      </c>
      <c r="K80" s="30">
        <v>29.56</v>
      </c>
      <c r="L80" s="29">
        <v>300615.57</v>
      </c>
      <c r="M80" s="30">
        <v>24.59</v>
      </c>
      <c r="N80" s="29">
        <v>302804.93</v>
      </c>
      <c r="O80" s="29">
        <v>-1085.79</v>
      </c>
      <c r="P80" s="29">
        <v>181107.81</v>
      </c>
      <c r="Q80" s="30">
        <v>100.34</v>
      </c>
      <c r="R80" s="29">
        <v>133537.01999999999</v>
      </c>
      <c r="S80" s="29">
        <v>-14.79</v>
      </c>
      <c r="T80" s="29">
        <v>8337.7800000000007</v>
      </c>
      <c r="U80" s="30">
        <v>6.44</v>
      </c>
      <c r="V80" s="29">
        <v>142816.26</v>
      </c>
      <c r="W80" s="30">
        <v>178.43</v>
      </c>
      <c r="X80" s="29">
        <v>3354114.14</v>
      </c>
      <c r="Y80" s="29">
        <v>-8023.87</v>
      </c>
      <c r="Z80" s="29">
        <v>46987.15</v>
      </c>
      <c r="AA80" s="30">
        <v>65.790000000000006</v>
      </c>
      <c r="AB80" s="29">
        <v>200855.16</v>
      </c>
      <c r="AC80" s="30">
        <v>-117.31</v>
      </c>
      <c r="AD80" s="29">
        <v>20756.38</v>
      </c>
      <c r="AE80" s="30">
        <v>36.299999999999997</v>
      </c>
      <c r="AF80" s="29">
        <v>24296.3</v>
      </c>
      <c r="AG80" s="30">
        <v>41.05</v>
      </c>
      <c r="AH80" s="29">
        <v>232747.9</v>
      </c>
      <c r="AI80" s="29">
        <v>-344.8</v>
      </c>
      <c r="AJ80" s="29">
        <v>99421.98</v>
      </c>
      <c r="AK80" s="29">
        <v>44.08</v>
      </c>
      <c r="AL80" s="29">
        <v>113089.77</v>
      </c>
      <c r="AM80" s="29">
        <v>-594.32000000000005</v>
      </c>
      <c r="AN80" s="29">
        <v>208568.37</v>
      </c>
      <c r="AO80" s="29">
        <v>-470.46</v>
      </c>
      <c r="AP80" s="29">
        <v>182995.20000000001</v>
      </c>
      <c r="AQ80" s="29">
        <v>-635.04</v>
      </c>
      <c r="AR80" s="29">
        <v>24541.42</v>
      </c>
      <c r="AS80" s="30">
        <v>11.31</v>
      </c>
      <c r="AT80" s="29">
        <v>100950.19</v>
      </c>
      <c r="AU80" s="30">
        <v>-208.28</v>
      </c>
      <c r="AV80" s="29">
        <v>46768.97</v>
      </c>
      <c r="AW80" s="30">
        <v>51.81</v>
      </c>
      <c r="AX80" s="29">
        <v>68237.009999999995</v>
      </c>
      <c r="AY80" s="30">
        <v>65.64</v>
      </c>
      <c r="AZ80" s="28">
        <v>3618627.48</v>
      </c>
      <c r="BA80" s="29">
        <v>-8522.66</v>
      </c>
      <c r="BB80" s="29">
        <v>124064.15</v>
      </c>
      <c r="BC80" s="30">
        <v>-54.29</v>
      </c>
      <c r="BD80" s="29">
        <v>34631.58</v>
      </c>
      <c r="BE80" s="30">
        <v>-58.56</v>
      </c>
      <c r="BF80" s="29"/>
      <c r="BG80" s="29"/>
      <c r="BH80" s="29">
        <v>112354.52</v>
      </c>
      <c r="BI80" s="30">
        <v>109.17</v>
      </c>
      <c r="BJ80" s="29">
        <v>127988.66</v>
      </c>
      <c r="BK80" s="30">
        <v>60.68</v>
      </c>
      <c r="BL80" s="29">
        <v>45961.440000000002</v>
      </c>
      <c r="BM80" s="30">
        <v>18.940000000000001</v>
      </c>
      <c r="BN80" s="29">
        <v>52792.3</v>
      </c>
      <c r="BO80" s="30">
        <v>-128.74</v>
      </c>
      <c r="BP80" s="29">
        <v>76829.679999999993</v>
      </c>
      <c r="BQ80" s="30">
        <v>45.18</v>
      </c>
      <c r="BR80" s="29">
        <v>329187</v>
      </c>
      <c r="BS80" s="29">
        <v>-393.32</v>
      </c>
      <c r="BT80" s="29">
        <v>3400014.1</v>
      </c>
      <c r="BU80" s="29">
        <v>-7905.91</v>
      </c>
      <c r="BV80" s="29">
        <v>481618.56</v>
      </c>
      <c r="BW80" s="29">
        <v>86.15</v>
      </c>
      <c r="BX80" s="29">
        <v>75872.58</v>
      </c>
      <c r="BY80" s="30">
        <v>-16.02</v>
      </c>
      <c r="BZ80" s="29">
        <v>321658.14</v>
      </c>
      <c r="CA80" s="29">
        <v>-1064.78</v>
      </c>
      <c r="CB80" s="29">
        <v>11340.18</v>
      </c>
      <c r="CC80" s="30">
        <v>-31.59</v>
      </c>
      <c r="CD80" s="29">
        <v>26314.74</v>
      </c>
      <c r="CE80" s="30">
        <v>20.28</v>
      </c>
      <c r="CF80" s="29">
        <v>28651.56</v>
      </c>
      <c r="CG80" s="30">
        <v>-1.19</v>
      </c>
      <c r="CH80" s="29">
        <v>66074.98</v>
      </c>
      <c r="CI80" s="30">
        <v>92.43</v>
      </c>
      <c r="CJ80" s="29">
        <v>341595.63</v>
      </c>
      <c r="CK80" s="29">
        <v>164.57</v>
      </c>
      <c r="CL80" s="29">
        <v>229226.28</v>
      </c>
      <c r="CM80" s="30">
        <v>-54.16</v>
      </c>
      <c r="CN80" s="29">
        <v>119088.73</v>
      </c>
      <c r="CO80" s="30">
        <v>-57.45</v>
      </c>
      <c r="CP80" s="29">
        <v>124604.16</v>
      </c>
      <c r="CQ80" s="30">
        <v>-55.92</v>
      </c>
      <c r="CR80" s="29">
        <v>166327.41</v>
      </c>
      <c r="CS80" s="29">
        <v>62.73</v>
      </c>
      <c r="CT80" s="29">
        <v>238263.01</v>
      </c>
      <c r="CU80" s="30">
        <v>-573.57000000000005</v>
      </c>
      <c r="CV80" s="29">
        <v>3400014.1</v>
      </c>
      <c r="CW80" s="29">
        <v>-7905.91</v>
      </c>
      <c r="CX80" s="29">
        <v>251465.60000000001</v>
      </c>
      <c r="CY80" s="29">
        <v>-74.3</v>
      </c>
      <c r="CZ80" s="29">
        <v>21175.08</v>
      </c>
      <c r="DA80" s="30">
        <v>115.26</v>
      </c>
      <c r="DB80" s="29">
        <v>34631.58</v>
      </c>
      <c r="DC80" s="30">
        <v>-58.56</v>
      </c>
      <c r="DD80" s="29">
        <v>8337.7800000000007</v>
      </c>
      <c r="DE80" s="30">
        <v>6.44</v>
      </c>
      <c r="DF80" s="29">
        <v>57396.15</v>
      </c>
      <c r="DG80" s="30">
        <v>15.36</v>
      </c>
      <c r="DH80" s="29">
        <v>18706.37</v>
      </c>
      <c r="DI80" s="30">
        <v>31.97</v>
      </c>
      <c r="DJ80" s="29">
        <v>685283.85</v>
      </c>
      <c r="DK80" s="29">
        <v>-632.1</v>
      </c>
      <c r="DL80" s="29">
        <v>96071.44</v>
      </c>
      <c r="DM80" s="29">
        <v>-41.67</v>
      </c>
      <c r="DN80" s="29">
        <v>3400014.1</v>
      </c>
      <c r="DO80" s="29">
        <v>-7905.91</v>
      </c>
      <c r="DP80" s="29">
        <v>75999.62</v>
      </c>
      <c r="DQ80" s="29">
        <v>20.39</v>
      </c>
      <c r="DR80" s="29">
        <v>42546.25</v>
      </c>
      <c r="DS80" s="30">
        <v>14.24</v>
      </c>
      <c r="DT80" s="29">
        <v>133537.01999999999</v>
      </c>
      <c r="DU80" s="29">
        <v>-14.79</v>
      </c>
      <c r="DV80" s="29">
        <v>32486.17</v>
      </c>
      <c r="DW80" s="30">
        <v>77.87</v>
      </c>
      <c r="DX80" s="29">
        <v>142816.26</v>
      </c>
      <c r="DY80" s="30">
        <v>178.43</v>
      </c>
      <c r="DZ80" s="29">
        <v>7606.73</v>
      </c>
      <c r="EA80" s="30">
        <v>-3.15</v>
      </c>
      <c r="EB80" s="29">
        <v>10976.79</v>
      </c>
      <c r="EC80" s="30">
        <v>3.61</v>
      </c>
      <c r="ED80" s="29">
        <v>10767.53</v>
      </c>
      <c r="EE80" s="30">
        <v>31.81</v>
      </c>
      <c r="EF80" s="29">
        <v>217496.12</v>
      </c>
      <c r="EG80" s="30">
        <v>104.39</v>
      </c>
      <c r="EH80" s="29">
        <v>297765.65000000002</v>
      </c>
      <c r="EI80" s="30">
        <v>-159.82</v>
      </c>
      <c r="EJ80" s="29">
        <v>97090.06</v>
      </c>
      <c r="EK80" s="30">
        <v>88.32</v>
      </c>
      <c r="EL80" s="29">
        <v>28631.08</v>
      </c>
      <c r="EM80" s="30">
        <v>18.52</v>
      </c>
      <c r="EN80" s="29">
        <v>42546.25</v>
      </c>
      <c r="EO80" s="30">
        <v>14.24</v>
      </c>
      <c r="EP80" s="29">
        <v>160492.81</v>
      </c>
      <c r="EQ80" s="29">
        <v>201.15</v>
      </c>
      <c r="ER80" s="29">
        <v>12878.7</v>
      </c>
      <c r="ES80" s="29">
        <v>72.099999999999994</v>
      </c>
      <c r="ET80" s="29">
        <v>182995.20000000001</v>
      </c>
      <c r="EU80" s="29">
        <v>-635.04</v>
      </c>
      <c r="EV80" s="29">
        <v>46987.15</v>
      </c>
      <c r="EW80" s="30">
        <v>65.790000000000006</v>
      </c>
      <c r="EX80" s="29">
        <v>77617.009999999995</v>
      </c>
      <c r="EY80" s="30">
        <v>-121.71</v>
      </c>
    </row>
    <row r="81" spans="1:155">
      <c r="A81" s="27">
        <v>46169</v>
      </c>
      <c r="B81" s="29">
        <v>6537498.3499999996</v>
      </c>
      <c r="C81" s="29">
        <v>-5455.62</v>
      </c>
      <c r="D81" s="29">
        <v>633372.79</v>
      </c>
      <c r="E81" s="29">
        <v>747.12</v>
      </c>
      <c r="F81" s="29">
        <v>2694663.72</v>
      </c>
      <c r="G81" s="29">
        <v>-581.84</v>
      </c>
      <c r="H81" s="29">
        <v>312223.21999999997</v>
      </c>
      <c r="I81" s="29">
        <v>214.89</v>
      </c>
      <c r="J81" s="29">
        <v>40508.1</v>
      </c>
      <c r="K81" s="30">
        <v>53.04</v>
      </c>
      <c r="L81" s="29">
        <v>289127.48</v>
      </c>
      <c r="M81" s="30">
        <v>183.03</v>
      </c>
      <c r="N81" s="29">
        <v>301786.26</v>
      </c>
      <c r="O81" s="29">
        <v>-976.62</v>
      </c>
      <c r="P81" s="29">
        <v>180384.35</v>
      </c>
      <c r="Q81" s="30">
        <v>181.03</v>
      </c>
      <c r="R81" s="29">
        <v>140639.54999999999</v>
      </c>
      <c r="S81" s="29">
        <v>-61.23</v>
      </c>
      <c r="T81" s="29">
        <v>8178.67</v>
      </c>
      <c r="U81" s="30">
        <v>-2.3199999999999998</v>
      </c>
      <c r="V81" s="29">
        <v>134369.44</v>
      </c>
      <c r="W81" s="30">
        <v>213.86</v>
      </c>
      <c r="X81" s="29">
        <v>3528870.9</v>
      </c>
      <c r="Y81" s="29">
        <v>-3458.38</v>
      </c>
      <c r="Z81" s="29">
        <v>46268.11</v>
      </c>
      <c r="AA81" s="30">
        <v>82.36</v>
      </c>
      <c r="AB81" s="29">
        <v>197413.95</v>
      </c>
      <c r="AC81" s="30">
        <v>29.21</v>
      </c>
      <c r="AD81" s="28">
        <v>20230.28</v>
      </c>
      <c r="AE81" s="30">
        <v>38.15</v>
      </c>
      <c r="AF81" s="29">
        <v>23599.98</v>
      </c>
      <c r="AG81" s="30">
        <v>32.479999999999997</v>
      </c>
      <c r="AH81" s="28">
        <v>229261.18</v>
      </c>
      <c r="AI81" s="29">
        <v>-184.86</v>
      </c>
      <c r="AJ81" s="29">
        <v>98054.49</v>
      </c>
      <c r="AK81" s="29">
        <v>156.61000000000001</v>
      </c>
      <c r="AL81" s="29">
        <v>114001.71</v>
      </c>
      <c r="AM81" s="29">
        <v>-773.24</v>
      </c>
      <c r="AN81" s="29">
        <v>205949.69</v>
      </c>
      <c r="AO81" s="29">
        <v>-194.06</v>
      </c>
      <c r="AP81" s="29">
        <v>172240.82</v>
      </c>
      <c r="AQ81" s="29">
        <v>-429.34</v>
      </c>
      <c r="AR81" s="29">
        <v>24049.3</v>
      </c>
      <c r="AS81" s="30">
        <v>27.97</v>
      </c>
      <c r="AT81" s="29">
        <v>98956.82</v>
      </c>
      <c r="AU81" s="30">
        <v>-310.85000000000002</v>
      </c>
      <c r="AV81" s="29">
        <v>45514.17</v>
      </c>
      <c r="AW81" s="30">
        <v>48.83</v>
      </c>
      <c r="AX81" s="29">
        <v>64488.81</v>
      </c>
      <c r="AY81" s="30">
        <v>5.39</v>
      </c>
      <c r="AZ81" s="28">
        <v>3804866.85</v>
      </c>
      <c r="BA81" s="29">
        <v>-4282.59</v>
      </c>
      <c r="BB81" s="29">
        <v>124371.2</v>
      </c>
      <c r="BC81" s="30">
        <v>23.93</v>
      </c>
      <c r="BD81" s="29">
        <v>33756.89</v>
      </c>
      <c r="BE81" s="30">
        <v>-70.89</v>
      </c>
      <c r="BF81" s="29"/>
      <c r="BG81" s="29"/>
      <c r="BH81" s="29">
        <v>111519.85</v>
      </c>
      <c r="BI81" s="30">
        <v>126.38</v>
      </c>
      <c r="BJ81" s="29">
        <v>122966</v>
      </c>
      <c r="BK81" s="30">
        <v>61.24</v>
      </c>
      <c r="BL81" s="29">
        <v>44139.68</v>
      </c>
      <c r="BM81" s="30">
        <v>22.94</v>
      </c>
      <c r="BN81" s="29">
        <v>50761.7</v>
      </c>
      <c r="BO81" s="30">
        <v>-46.99</v>
      </c>
      <c r="BP81" s="29">
        <v>72668.710000000006</v>
      </c>
      <c r="BQ81" s="30">
        <v>-33.92</v>
      </c>
      <c r="BR81" s="29">
        <v>312666.65999999997</v>
      </c>
      <c r="BS81" s="29">
        <v>-608.27</v>
      </c>
      <c r="BT81" s="29">
        <v>3572255.01</v>
      </c>
      <c r="BU81" s="29">
        <v>-3431.24</v>
      </c>
      <c r="BV81" s="29">
        <v>486943.14</v>
      </c>
      <c r="BW81" s="29">
        <v>198.43</v>
      </c>
      <c r="BX81" s="29">
        <v>74002.03</v>
      </c>
      <c r="BY81" s="30">
        <v>14.22</v>
      </c>
      <c r="BZ81" s="29">
        <v>319951.40000000002</v>
      </c>
      <c r="CA81" s="29">
        <v>-967.3</v>
      </c>
      <c r="CB81" s="29">
        <v>11132.25</v>
      </c>
      <c r="CC81" s="30">
        <v>-23.84</v>
      </c>
      <c r="CD81" s="29">
        <v>25737.23</v>
      </c>
      <c r="CE81" s="30">
        <v>36.47</v>
      </c>
      <c r="CF81" s="29">
        <v>28015.23</v>
      </c>
      <c r="CG81" s="30">
        <v>22.59</v>
      </c>
      <c r="CH81" s="29">
        <v>64562.28</v>
      </c>
      <c r="CI81" s="30">
        <v>88.46</v>
      </c>
      <c r="CJ81" s="29">
        <v>341172.74</v>
      </c>
      <c r="CK81" s="29">
        <v>141.58000000000001</v>
      </c>
      <c r="CL81" s="29">
        <v>225027.51</v>
      </c>
      <c r="CM81" s="30">
        <v>78.77</v>
      </c>
      <c r="CN81" s="29">
        <v>115583.07</v>
      </c>
      <c r="CO81" s="30">
        <v>-63.53</v>
      </c>
      <c r="CP81" s="29">
        <v>124882.48</v>
      </c>
      <c r="CQ81" s="30">
        <v>21.75</v>
      </c>
      <c r="CR81" s="29">
        <v>173007.22</v>
      </c>
      <c r="CS81" s="29">
        <v>37.93</v>
      </c>
      <c r="CT81" s="29">
        <v>237384.44</v>
      </c>
      <c r="CU81" s="30">
        <v>-771.74</v>
      </c>
      <c r="CV81" s="28">
        <v>3572255.01</v>
      </c>
      <c r="CW81" s="29">
        <v>-3431.24</v>
      </c>
      <c r="CX81" s="29">
        <v>243710.37</v>
      </c>
      <c r="CY81" s="29">
        <v>-154.01</v>
      </c>
      <c r="CZ81" s="29">
        <v>19632.46</v>
      </c>
      <c r="DA81" s="30">
        <v>95.85</v>
      </c>
      <c r="DB81" s="29">
        <v>33756.89</v>
      </c>
      <c r="DC81" s="30">
        <v>-70.89</v>
      </c>
      <c r="DD81" s="29">
        <v>8178.67</v>
      </c>
      <c r="DE81" s="30">
        <v>-2.3199999999999998</v>
      </c>
      <c r="DF81" s="29">
        <v>55888.42</v>
      </c>
      <c r="DG81" s="30">
        <v>37.75</v>
      </c>
      <c r="DH81" s="28">
        <v>18327.009999999998</v>
      </c>
      <c r="DI81" s="30">
        <v>44.5</v>
      </c>
      <c r="DJ81" s="29">
        <v>661104.06999999995</v>
      </c>
      <c r="DK81" s="29">
        <v>-498.92</v>
      </c>
      <c r="DL81" s="29">
        <v>93079.31</v>
      </c>
      <c r="DM81" s="29">
        <v>-50.99</v>
      </c>
      <c r="DN81" s="29">
        <v>3572255.01</v>
      </c>
      <c r="DO81" s="29">
        <v>-3431.24</v>
      </c>
      <c r="DP81" s="29">
        <v>78537.31</v>
      </c>
      <c r="DQ81" s="29">
        <v>32.729999999999997</v>
      </c>
      <c r="DR81" s="29">
        <v>41666.94</v>
      </c>
      <c r="DS81" s="30">
        <v>41.7</v>
      </c>
      <c r="DT81" s="29">
        <v>140639.54999999999</v>
      </c>
      <c r="DU81" s="29">
        <v>-61.23</v>
      </c>
      <c r="DV81" s="29">
        <v>32065.71</v>
      </c>
      <c r="DW81" s="30">
        <v>99.42</v>
      </c>
      <c r="DX81" s="29">
        <v>134369.44</v>
      </c>
      <c r="DY81" s="30">
        <v>213.86</v>
      </c>
      <c r="DZ81" s="29">
        <v>7445.41</v>
      </c>
      <c r="EA81" s="30">
        <v>-1.49</v>
      </c>
      <c r="EB81" s="29">
        <v>10648.01</v>
      </c>
      <c r="EC81" s="30">
        <v>6.33</v>
      </c>
      <c r="ED81" s="29">
        <v>10424.31</v>
      </c>
      <c r="EE81" s="30">
        <v>29.19</v>
      </c>
      <c r="EF81" s="29">
        <v>215737.73</v>
      </c>
      <c r="EG81" s="30">
        <v>80.64</v>
      </c>
      <c r="EH81" s="29">
        <v>308156.38</v>
      </c>
      <c r="EI81" s="30">
        <v>-72.959999999999994</v>
      </c>
      <c r="EJ81" s="29">
        <v>94983.08</v>
      </c>
      <c r="EK81" s="30">
        <v>104.22</v>
      </c>
      <c r="EL81" s="29">
        <v>27992.63</v>
      </c>
      <c r="EM81" s="30">
        <v>34.450000000000003</v>
      </c>
      <c r="EN81" s="29">
        <v>41666.94</v>
      </c>
      <c r="EO81" s="30">
        <v>41.7</v>
      </c>
      <c r="EP81" s="29">
        <v>156191.64000000001</v>
      </c>
      <c r="EQ81" s="29">
        <v>234.89</v>
      </c>
      <c r="ER81" s="29">
        <v>12032.4</v>
      </c>
      <c r="ES81" s="29">
        <v>66.599999999999994</v>
      </c>
      <c r="ET81" s="29">
        <v>172240.82</v>
      </c>
      <c r="EU81" s="29">
        <v>-429.34</v>
      </c>
      <c r="EV81" s="29">
        <v>46268.11</v>
      </c>
      <c r="EW81" s="30">
        <v>82.36</v>
      </c>
      <c r="EX81" s="29">
        <v>78614.37</v>
      </c>
      <c r="EY81" s="30">
        <v>-60.62</v>
      </c>
    </row>
    <row r="82" spans="1:155">
      <c r="A82" s="27">
        <v>46170</v>
      </c>
      <c r="B82" s="29">
        <v>6502996.4199999999</v>
      </c>
      <c r="C82" s="29">
        <v>-5266.09</v>
      </c>
      <c r="D82" s="29">
        <v>617024.15</v>
      </c>
      <c r="E82" s="29">
        <v>928.33</v>
      </c>
      <c r="F82" s="29">
        <v>2636460.62</v>
      </c>
      <c r="G82" s="29">
        <v>-289.72000000000003</v>
      </c>
      <c r="H82" s="29">
        <v>332846.31</v>
      </c>
      <c r="I82" s="29">
        <v>200.45</v>
      </c>
      <c r="J82" s="29">
        <v>40840.269999999997</v>
      </c>
      <c r="K82" s="30">
        <v>65.39</v>
      </c>
      <c r="L82" s="29">
        <v>309516.06</v>
      </c>
      <c r="M82" s="30">
        <v>203.8</v>
      </c>
      <c r="N82" s="29">
        <v>300202.88</v>
      </c>
      <c r="O82" s="29">
        <v>-1396.43</v>
      </c>
      <c r="P82" s="29">
        <v>177585.81</v>
      </c>
      <c r="Q82" s="30">
        <v>148.62</v>
      </c>
      <c r="R82" s="29">
        <v>138693.16</v>
      </c>
      <c r="S82" s="29">
        <v>-76.239999999999995</v>
      </c>
      <c r="T82" s="29">
        <v>8084.18</v>
      </c>
      <c r="U82" s="30">
        <v>-4.5999999999999996</v>
      </c>
      <c r="V82" s="28">
        <v>127992.62</v>
      </c>
      <c r="W82" s="30">
        <v>529.12</v>
      </c>
      <c r="X82" s="29">
        <v>3509908.84</v>
      </c>
      <c r="Y82" s="29">
        <v>-3592.79</v>
      </c>
      <c r="Z82" s="29">
        <v>45110.85</v>
      </c>
      <c r="AA82" s="30">
        <v>108.16</v>
      </c>
      <c r="AB82" s="29">
        <v>193164.07</v>
      </c>
      <c r="AC82" s="30">
        <v>118.45</v>
      </c>
      <c r="AD82" s="29">
        <v>20022.25</v>
      </c>
      <c r="AE82" s="30">
        <v>43.41</v>
      </c>
      <c r="AF82" s="29">
        <v>23382.15</v>
      </c>
      <c r="AG82" s="30">
        <v>23.22</v>
      </c>
      <c r="AH82" s="29">
        <v>216623.78</v>
      </c>
      <c r="AI82" s="29">
        <v>-46.09</v>
      </c>
      <c r="AJ82" s="28">
        <v>98578</v>
      </c>
      <c r="AK82" s="29">
        <v>133.07</v>
      </c>
      <c r="AL82" s="29">
        <v>113127.66</v>
      </c>
      <c r="AM82" s="29">
        <v>-978.77</v>
      </c>
      <c r="AN82" s="29">
        <v>204948.98</v>
      </c>
      <c r="AO82" s="29">
        <v>-420.23</v>
      </c>
      <c r="AP82" s="29">
        <v>165005.31</v>
      </c>
      <c r="AQ82" s="29">
        <v>-296.69</v>
      </c>
      <c r="AR82" s="29">
        <v>24113.39</v>
      </c>
      <c r="AS82" s="30">
        <v>51.9</v>
      </c>
      <c r="AT82" s="29">
        <v>97229.29</v>
      </c>
      <c r="AU82" s="30">
        <v>-255.06</v>
      </c>
      <c r="AV82" s="29">
        <v>45199.95</v>
      </c>
      <c r="AW82" s="30">
        <v>53.08</v>
      </c>
      <c r="AX82" s="29">
        <v>63073.61</v>
      </c>
      <c r="AY82" s="30">
        <v>12.19</v>
      </c>
      <c r="AZ82" s="28">
        <v>3806927.63</v>
      </c>
      <c r="BA82" s="29">
        <v>-4304.3599999999997</v>
      </c>
      <c r="BB82" s="29">
        <v>123577.69</v>
      </c>
      <c r="BC82" s="30">
        <v>102.69</v>
      </c>
      <c r="BD82" s="29">
        <v>33177.269999999997</v>
      </c>
      <c r="BE82" s="30">
        <v>-67.33</v>
      </c>
      <c r="BF82" s="29"/>
      <c r="BG82" s="29"/>
      <c r="BH82" s="29">
        <v>109583.94</v>
      </c>
      <c r="BI82" s="30">
        <v>174.63</v>
      </c>
      <c r="BJ82" s="29">
        <v>124076.95</v>
      </c>
      <c r="BK82" s="30">
        <v>-6.2</v>
      </c>
      <c r="BL82" s="29">
        <v>43353.53</v>
      </c>
      <c r="BM82" s="30">
        <v>34.340000000000003</v>
      </c>
      <c r="BN82" s="29">
        <v>49876.59</v>
      </c>
      <c r="BO82" s="30">
        <v>-45.16</v>
      </c>
      <c r="BP82" s="29">
        <v>71325.48</v>
      </c>
      <c r="BQ82" s="30">
        <v>-25.98</v>
      </c>
      <c r="BR82" s="29">
        <v>301762.07</v>
      </c>
      <c r="BS82" s="29">
        <v>-486.42</v>
      </c>
      <c r="BT82" s="29">
        <v>3551814.42</v>
      </c>
      <c r="BU82" s="29">
        <v>-3546.62</v>
      </c>
      <c r="BV82" s="29">
        <v>473869.09</v>
      </c>
      <c r="BW82" s="29">
        <v>287.01</v>
      </c>
      <c r="BX82" s="29">
        <v>73844.09</v>
      </c>
      <c r="BY82" s="30">
        <v>13.7</v>
      </c>
      <c r="BZ82" s="29">
        <v>318076.64</v>
      </c>
      <c r="CA82" s="29">
        <v>-1399</v>
      </c>
      <c r="CB82" s="29">
        <v>11114.48</v>
      </c>
      <c r="CC82" s="30">
        <v>-10.06</v>
      </c>
      <c r="CD82" s="29">
        <v>25143.54</v>
      </c>
      <c r="CE82" s="30">
        <v>35.94</v>
      </c>
      <c r="CF82" s="29">
        <v>27811.759999999998</v>
      </c>
      <c r="CG82" s="30">
        <v>22.91</v>
      </c>
      <c r="CH82" s="29">
        <v>64659.86</v>
      </c>
      <c r="CI82" s="30">
        <v>96.26</v>
      </c>
      <c r="CJ82" s="29">
        <v>334756.34999999998</v>
      </c>
      <c r="CK82" s="29">
        <v>50.82</v>
      </c>
      <c r="CL82" s="28">
        <v>220270.23</v>
      </c>
      <c r="CM82" s="30">
        <v>170.01</v>
      </c>
      <c r="CN82" s="28">
        <v>112074.58</v>
      </c>
      <c r="CO82" s="30">
        <v>-63.58</v>
      </c>
      <c r="CP82" s="29">
        <v>124076.57</v>
      </c>
      <c r="CQ82" s="30">
        <v>101.95</v>
      </c>
      <c r="CR82" s="29">
        <v>171255.88</v>
      </c>
      <c r="CS82" s="29">
        <v>25.78</v>
      </c>
      <c r="CT82" s="29">
        <v>252826.14</v>
      </c>
      <c r="CU82" s="30">
        <v>-556.95000000000005</v>
      </c>
      <c r="CV82" s="29">
        <v>3551814.42</v>
      </c>
      <c r="CW82" s="29">
        <v>-3546.62</v>
      </c>
      <c r="CX82" s="29">
        <v>260461.29</v>
      </c>
      <c r="CY82" s="29">
        <v>-90.81</v>
      </c>
      <c r="CZ82" s="29">
        <v>19308.14</v>
      </c>
      <c r="DA82" s="30">
        <v>108.29</v>
      </c>
      <c r="DB82" s="29">
        <v>33177.269999999997</v>
      </c>
      <c r="DC82" s="30">
        <v>-67.33</v>
      </c>
      <c r="DD82" s="28">
        <v>8084.18</v>
      </c>
      <c r="DE82" s="30">
        <v>-4.5999999999999996</v>
      </c>
      <c r="DF82" s="29">
        <v>55987.48</v>
      </c>
      <c r="DG82" s="30">
        <v>37.04</v>
      </c>
      <c r="DH82" s="29">
        <v>17771.75</v>
      </c>
      <c r="DI82" s="30">
        <v>41.67</v>
      </c>
      <c r="DJ82" s="29">
        <v>655257.61</v>
      </c>
      <c r="DK82" s="29">
        <v>-281.64</v>
      </c>
      <c r="DL82" s="29">
        <v>89955.13</v>
      </c>
      <c r="DM82" s="29">
        <v>-56.27</v>
      </c>
      <c r="DN82" s="29">
        <v>3551814.42</v>
      </c>
      <c r="DO82" s="29">
        <v>-3546.62</v>
      </c>
      <c r="DP82" s="29">
        <v>77558.7</v>
      </c>
      <c r="DQ82" s="29">
        <v>19.38</v>
      </c>
      <c r="DR82" s="29">
        <v>41862.44</v>
      </c>
      <c r="DS82" s="30">
        <v>50.23</v>
      </c>
      <c r="DT82" s="29">
        <v>138693.16</v>
      </c>
      <c r="DU82" s="29">
        <v>-76.239999999999995</v>
      </c>
      <c r="DV82" s="29">
        <v>32258.11</v>
      </c>
      <c r="DW82" s="30">
        <v>102.27</v>
      </c>
      <c r="DX82" s="29">
        <v>127992.62</v>
      </c>
      <c r="DY82" s="30">
        <v>529.12</v>
      </c>
      <c r="DZ82" s="29">
        <v>7312.06</v>
      </c>
      <c r="EA82" s="30">
        <v>-2.23</v>
      </c>
      <c r="EB82" s="29">
        <v>10474.81</v>
      </c>
      <c r="EC82" s="30">
        <v>12.77</v>
      </c>
      <c r="ED82" s="29">
        <v>10025.23</v>
      </c>
      <c r="EE82" s="30">
        <v>21.06</v>
      </c>
      <c r="EF82" s="29">
        <v>211604.58</v>
      </c>
      <c r="EG82" s="30">
        <v>-8.7799999999999994</v>
      </c>
      <c r="EH82" s="29">
        <v>299087.98</v>
      </c>
      <c r="EI82" s="30">
        <v>-12.74</v>
      </c>
      <c r="EJ82" s="29">
        <v>95290.04</v>
      </c>
      <c r="EK82" s="30">
        <v>110.63</v>
      </c>
      <c r="EL82" s="29">
        <v>27379.67</v>
      </c>
      <c r="EM82" s="30">
        <v>33.82</v>
      </c>
      <c r="EN82" s="29">
        <v>41862.44</v>
      </c>
      <c r="EO82" s="30">
        <v>50.23</v>
      </c>
      <c r="EP82" s="29">
        <v>152492.12</v>
      </c>
      <c r="EQ82" s="29">
        <v>246.11</v>
      </c>
      <c r="ER82" s="29">
        <v>11648.87</v>
      </c>
      <c r="ES82" s="29">
        <v>50.1</v>
      </c>
      <c r="ET82" s="29">
        <v>165005.31</v>
      </c>
      <c r="EU82" s="29">
        <v>-296.69</v>
      </c>
      <c r="EV82" s="29">
        <v>45110.85</v>
      </c>
      <c r="EW82" s="30">
        <v>108.16</v>
      </c>
      <c r="EX82" s="29">
        <v>78965.73</v>
      </c>
      <c r="EY82" s="30">
        <v>-6.2</v>
      </c>
    </row>
    <row r="83" spans="1:155">
      <c r="A83" s="27">
        <v>46171</v>
      </c>
      <c r="B83" s="29">
        <v>6733677.8099999996</v>
      </c>
      <c r="C83" s="29">
        <v>-6086.96</v>
      </c>
      <c r="D83" s="29">
        <v>600429.94999999995</v>
      </c>
      <c r="E83" s="29">
        <v>803.21</v>
      </c>
      <c r="F83" s="29">
        <v>2769682.32</v>
      </c>
      <c r="G83" s="29">
        <v>-1575.46</v>
      </c>
      <c r="H83" s="29">
        <v>339140.27</v>
      </c>
      <c r="I83" s="29">
        <v>325.16000000000003</v>
      </c>
      <c r="J83" s="29">
        <v>40416.25</v>
      </c>
      <c r="K83" s="30">
        <v>105.76</v>
      </c>
      <c r="L83" s="29">
        <v>316254.21000000002</v>
      </c>
      <c r="M83" s="30">
        <v>327.56</v>
      </c>
      <c r="N83" s="29">
        <v>319940.8</v>
      </c>
      <c r="O83" s="29">
        <v>-1512.56</v>
      </c>
      <c r="P83" s="29">
        <v>177197.09</v>
      </c>
      <c r="Q83" s="30">
        <v>87.91</v>
      </c>
      <c r="R83" s="28">
        <v>156140.82</v>
      </c>
      <c r="S83" s="29">
        <v>-142.94999999999999</v>
      </c>
      <c r="T83" s="29">
        <v>7980.19</v>
      </c>
      <c r="U83" s="30">
        <v>-5.26</v>
      </c>
      <c r="V83" s="29">
        <v>122623.16</v>
      </c>
      <c r="W83" s="30">
        <v>582.57000000000005</v>
      </c>
      <c r="X83" s="29">
        <v>3638987.57</v>
      </c>
      <c r="Y83" s="29">
        <v>-5040.58</v>
      </c>
      <c r="Z83" s="29">
        <v>45340.94</v>
      </c>
      <c r="AA83" s="30">
        <v>80.260000000000005</v>
      </c>
      <c r="AB83" s="29">
        <v>193636.51</v>
      </c>
      <c r="AC83" s="30">
        <v>91.21</v>
      </c>
      <c r="AD83" s="29">
        <v>20012.189999999999</v>
      </c>
      <c r="AE83" s="30">
        <v>13.6</v>
      </c>
      <c r="AF83" s="29">
        <v>23252.99</v>
      </c>
      <c r="AG83" s="30">
        <v>12.36</v>
      </c>
      <c r="AH83" s="29">
        <v>215051.83</v>
      </c>
      <c r="AI83" s="29">
        <v>104.09</v>
      </c>
      <c r="AJ83" s="29">
        <v>104332.11</v>
      </c>
      <c r="AK83" s="29">
        <v>144.24</v>
      </c>
      <c r="AL83" s="29">
        <v>121216.56</v>
      </c>
      <c r="AM83" s="29">
        <v>-1062.83</v>
      </c>
      <c r="AN83" s="29">
        <v>216256.48</v>
      </c>
      <c r="AO83" s="29">
        <v>-468.15</v>
      </c>
      <c r="AP83" s="29">
        <v>162195.82999999999</v>
      </c>
      <c r="AQ83" s="29">
        <v>100.9</v>
      </c>
      <c r="AR83" s="29">
        <v>23929.040000000001</v>
      </c>
      <c r="AS83" s="30">
        <v>31.31</v>
      </c>
      <c r="AT83" s="29">
        <v>107583.71</v>
      </c>
      <c r="AU83" s="30">
        <v>-240.59</v>
      </c>
      <c r="AV83" s="29">
        <v>44532.08</v>
      </c>
      <c r="AW83" s="30">
        <v>34.61</v>
      </c>
      <c r="AX83" s="29">
        <v>64610.83</v>
      </c>
      <c r="AY83" s="30">
        <v>35.56</v>
      </c>
      <c r="AZ83" s="28">
        <v>3979943.29</v>
      </c>
      <c r="BA83" s="29">
        <v>-5962.63</v>
      </c>
      <c r="BB83" s="29">
        <v>129963.69</v>
      </c>
      <c r="BC83" s="30">
        <v>80.180000000000007</v>
      </c>
      <c r="BD83" s="29">
        <v>32999.760000000002</v>
      </c>
      <c r="BE83" s="30">
        <v>-57.66</v>
      </c>
      <c r="BF83" s="29"/>
      <c r="BG83" s="29"/>
      <c r="BH83" s="29">
        <v>110667.07</v>
      </c>
      <c r="BI83" s="30">
        <v>164.23</v>
      </c>
      <c r="BJ83" s="29">
        <v>124259.43</v>
      </c>
      <c r="BK83" s="30">
        <v>6.17</v>
      </c>
      <c r="BL83" s="29">
        <v>42930.82</v>
      </c>
      <c r="BM83" s="30">
        <v>42.33</v>
      </c>
      <c r="BN83" s="29">
        <v>49902.7</v>
      </c>
      <c r="BO83" s="30">
        <v>-3.86</v>
      </c>
      <c r="BP83" s="29">
        <v>72415.7</v>
      </c>
      <c r="BQ83" s="30">
        <v>-13.27</v>
      </c>
      <c r="BR83" s="29">
        <v>299011.46000000002</v>
      </c>
      <c r="BS83" s="29">
        <v>-58.35</v>
      </c>
      <c r="BT83" s="29">
        <v>3678536.62</v>
      </c>
      <c r="BU83" s="29">
        <v>-5095.28</v>
      </c>
      <c r="BV83" s="29">
        <v>483713.07</v>
      </c>
      <c r="BW83" s="29">
        <v>313.82</v>
      </c>
      <c r="BX83" s="29">
        <v>74241.61</v>
      </c>
      <c r="BY83" s="30">
        <v>-34.14</v>
      </c>
      <c r="BZ83" s="29">
        <v>337473.04</v>
      </c>
      <c r="CA83" s="29">
        <v>-1530.98</v>
      </c>
      <c r="CB83" s="29">
        <v>11038.76</v>
      </c>
      <c r="CC83" s="30">
        <v>0.96</v>
      </c>
      <c r="CD83" s="29">
        <v>24861</v>
      </c>
      <c r="CE83" s="30">
        <v>45.73</v>
      </c>
      <c r="CF83" s="29">
        <v>27513.200000000001</v>
      </c>
      <c r="CG83" s="30">
        <v>53.87</v>
      </c>
      <c r="CH83" s="29">
        <v>64086.74</v>
      </c>
      <c r="CI83" s="30">
        <v>75.22</v>
      </c>
      <c r="CJ83" s="29">
        <v>330267.14</v>
      </c>
      <c r="CK83" s="29">
        <v>-112.55</v>
      </c>
      <c r="CL83" s="29">
        <v>219978.6</v>
      </c>
      <c r="CM83" s="30">
        <v>153.72</v>
      </c>
      <c r="CN83" s="29">
        <v>111180.39</v>
      </c>
      <c r="CO83" s="30">
        <v>43.84</v>
      </c>
      <c r="CP83" s="29">
        <v>130447.52</v>
      </c>
      <c r="CQ83" s="30">
        <v>79.430000000000007</v>
      </c>
      <c r="CR83" s="29">
        <v>188902.82</v>
      </c>
      <c r="CS83" s="29">
        <v>-37.17</v>
      </c>
      <c r="CT83" s="29">
        <v>281329.17</v>
      </c>
      <c r="CU83" s="30">
        <v>-646.98</v>
      </c>
      <c r="CV83" s="29">
        <v>3678536.62</v>
      </c>
      <c r="CW83" s="29">
        <v>-5095.28</v>
      </c>
      <c r="CX83" s="29">
        <v>274498.25</v>
      </c>
      <c r="CY83" s="29">
        <v>-1.22</v>
      </c>
      <c r="CZ83" s="29">
        <v>19742.36</v>
      </c>
      <c r="DA83" s="30">
        <v>56.44</v>
      </c>
      <c r="DB83" s="29">
        <v>32999.760000000002</v>
      </c>
      <c r="DC83" s="30">
        <v>-57.66</v>
      </c>
      <c r="DD83" s="29">
        <v>7980.19</v>
      </c>
      <c r="DE83" s="30">
        <v>-5.26</v>
      </c>
      <c r="DF83" s="29">
        <v>56475.57</v>
      </c>
      <c r="DG83" s="30">
        <v>-5.49</v>
      </c>
      <c r="DH83" s="29">
        <v>17529.97</v>
      </c>
      <c r="DI83" s="30">
        <v>51.74</v>
      </c>
      <c r="DJ83" s="29">
        <v>653564.22</v>
      </c>
      <c r="DK83" s="29">
        <v>365.99</v>
      </c>
      <c r="DL83" s="29">
        <v>89173.78</v>
      </c>
      <c r="DM83" s="29">
        <v>41.29</v>
      </c>
      <c r="DN83" s="29">
        <v>3678536.62</v>
      </c>
      <c r="DO83" s="29">
        <v>-5095.28</v>
      </c>
      <c r="DP83" s="29">
        <v>74828.66</v>
      </c>
      <c r="DQ83" s="29">
        <v>-36.909999999999997</v>
      </c>
      <c r="DR83" s="29">
        <v>41341.89</v>
      </c>
      <c r="DS83" s="30">
        <v>81.430000000000007</v>
      </c>
      <c r="DT83" s="29">
        <v>156140.82</v>
      </c>
      <c r="DU83" s="29">
        <v>-142.94999999999999</v>
      </c>
      <c r="DV83" s="29">
        <v>32447.11</v>
      </c>
      <c r="DW83" s="30">
        <v>105.28</v>
      </c>
      <c r="DX83" s="29">
        <v>122623.16</v>
      </c>
      <c r="DY83" s="30">
        <v>582.57000000000005</v>
      </c>
      <c r="DZ83" s="29">
        <v>7102.68</v>
      </c>
      <c r="EA83" s="30">
        <v>1.36</v>
      </c>
      <c r="EB83" s="29">
        <v>10347.07</v>
      </c>
      <c r="EC83" s="30">
        <v>23.25</v>
      </c>
      <c r="ED83" s="29">
        <v>9751.73</v>
      </c>
      <c r="EE83" s="30">
        <v>11.51</v>
      </c>
      <c r="EF83" s="29">
        <v>210672.43</v>
      </c>
      <c r="EG83" s="30">
        <v>-84.99</v>
      </c>
      <c r="EH83" s="29">
        <v>313048.07</v>
      </c>
      <c r="EI83" s="30">
        <v>6.08</v>
      </c>
      <c r="EJ83" s="29">
        <v>94619.09</v>
      </c>
      <c r="EK83" s="30">
        <v>102.45</v>
      </c>
      <c r="EL83" s="29">
        <v>27060.22</v>
      </c>
      <c r="EM83" s="30">
        <v>41.97</v>
      </c>
      <c r="EN83" s="29">
        <v>41341.89</v>
      </c>
      <c r="EO83" s="30">
        <v>81.430000000000007</v>
      </c>
      <c r="EP83" s="29">
        <v>148547.51999999999</v>
      </c>
      <c r="EQ83" s="29">
        <v>241.58</v>
      </c>
      <c r="ER83" s="28">
        <v>11088.76</v>
      </c>
      <c r="ES83" s="29">
        <v>62.19</v>
      </c>
      <c r="ET83" s="29">
        <v>162195.82999999999</v>
      </c>
      <c r="EU83" s="29">
        <v>100.9</v>
      </c>
      <c r="EV83" s="29">
        <v>45340.94</v>
      </c>
      <c r="EW83" s="30">
        <v>80.260000000000005</v>
      </c>
      <c r="EX83" s="29">
        <v>85106.58</v>
      </c>
      <c r="EY83" s="30">
        <v>-0.83</v>
      </c>
    </row>
    <row r="84" spans="1:155">
      <c r="A84" s="27">
        <v>46174</v>
      </c>
      <c r="B84" s="29">
        <v>6981476.71</v>
      </c>
      <c r="C84" s="29">
        <v>-6986.75</v>
      </c>
      <c r="D84" s="29">
        <v>586307.97</v>
      </c>
      <c r="E84" s="29">
        <v>1012.08</v>
      </c>
      <c r="F84" s="29">
        <v>2976524.6</v>
      </c>
      <c r="G84" s="29">
        <v>-1123.8499999999999</v>
      </c>
      <c r="H84" s="29">
        <v>330280.42</v>
      </c>
      <c r="I84" s="29">
        <v>335.85</v>
      </c>
      <c r="J84" s="29">
        <v>41351.74</v>
      </c>
      <c r="K84" s="30">
        <v>124.62</v>
      </c>
      <c r="L84" s="29">
        <v>307742.44</v>
      </c>
      <c r="M84" s="30">
        <v>349.46</v>
      </c>
      <c r="N84" s="29">
        <v>324643.65000000002</v>
      </c>
      <c r="O84" s="29">
        <v>-1666.58</v>
      </c>
      <c r="P84" s="29">
        <v>177148.32</v>
      </c>
      <c r="Q84" s="30">
        <v>3.83</v>
      </c>
      <c r="R84" s="29">
        <v>171123.87</v>
      </c>
      <c r="S84" s="29">
        <v>-780.77</v>
      </c>
      <c r="T84" s="29">
        <v>7764.23</v>
      </c>
      <c r="U84" s="30">
        <v>-8.81</v>
      </c>
      <c r="V84" s="29">
        <v>120041.74</v>
      </c>
      <c r="W84" s="30">
        <v>688.48</v>
      </c>
      <c r="X84" s="29">
        <v>3846114.05</v>
      </c>
      <c r="Y84" s="29">
        <v>-5347.58</v>
      </c>
      <c r="Z84" s="29">
        <v>46605.11</v>
      </c>
      <c r="AA84" s="30">
        <v>77.8</v>
      </c>
      <c r="AB84" s="29">
        <v>193019.49</v>
      </c>
      <c r="AC84" s="30">
        <v>132.47</v>
      </c>
      <c r="AD84" s="29">
        <v>19590.38</v>
      </c>
      <c r="AE84" s="30">
        <v>6.07</v>
      </c>
      <c r="AF84" s="29">
        <v>23192.71</v>
      </c>
      <c r="AG84" s="30">
        <v>4.84</v>
      </c>
      <c r="AH84" s="29">
        <v>212743.95</v>
      </c>
      <c r="AI84" s="29">
        <v>211.18</v>
      </c>
      <c r="AJ84" s="29">
        <v>110379.68</v>
      </c>
      <c r="AK84" s="29">
        <v>-333.59</v>
      </c>
      <c r="AL84" s="29">
        <v>119640.87</v>
      </c>
      <c r="AM84" s="29">
        <v>-1238.23</v>
      </c>
      <c r="AN84" s="29">
        <v>221984.38</v>
      </c>
      <c r="AO84" s="29">
        <v>-447.46</v>
      </c>
      <c r="AP84" s="29">
        <v>169065.27</v>
      </c>
      <c r="AQ84" s="29">
        <v>363.65</v>
      </c>
      <c r="AR84" s="29">
        <v>23280.77</v>
      </c>
      <c r="AS84" s="30">
        <v>31.21</v>
      </c>
      <c r="AT84" s="29">
        <v>121368.17</v>
      </c>
      <c r="AU84" s="30">
        <v>-226.05</v>
      </c>
      <c r="AV84" s="29">
        <v>43620.54</v>
      </c>
      <c r="AW84" s="30">
        <v>47.6</v>
      </c>
      <c r="AX84" s="29">
        <v>61895.74</v>
      </c>
      <c r="AY84" s="30">
        <v>256.31</v>
      </c>
      <c r="AZ84" s="28">
        <v>4187843.89</v>
      </c>
      <c r="BA84" s="29">
        <v>-7370.9</v>
      </c>
      <c r="BB84" s="29">
        <v>135464.95000000001</v>
      </c>
      <c r="BC84" s="30">
        <v>120.63</v>
      </c>
      <c r="BD84" s="29">
        <v>32837.269999999997</v>
      </c>
      <c r="BE84" s="30">
        <v>-20.07</v>
      </c>
      <c r="BF84" s="29"/>
      <c r="BG84" s="29"/>
      <c r="BH84" s="29">
        <v>108084.21</v>
      </c>
      <c r="BI84" s="30">
        <v>185.89</v>
      </c>
      <c r="BJ84" s="29">
        <v>121026.03</v>
      </c>
      <c r="BK84" s="30">
        <v>73.03</v>
      </c>
      <c r="BL84" s="29">
        <v>42491.21</v>
      </c>
      <c r="BM84" s="30">
        <v>68.16</v>
      </c>
      <c r="BN84" s="29">
        <v>48630.2</v>
      </c>
      <c r="BO84" s="30">
        <v>88.03</v>
      </c>
      <c r="BP84" s="29">
        <v>69413.69</v>
      </c>
      <c r="BQ84" s="30">
        <v>210.76</v>
      </c>
      <c r="BR84" s="29">
        <v>311411.37</v>
      </c>
      <c r="BS84" s="29">
        <v>549.75</v>
      </c>
      <c r="BT84" s="29">
        <v>3885056.92</v>
      </c>
      <c r="BU84" s="29">
        <v>-5363.82</v>
      </c>
      <c r="BV84" s="29">
        <v>494009.83</v>
      </c>
      <c r="BW84" s="29">
        <v>827.03</v>
      </c>
      <c r="BX84" s="29">
        <v>72816.86</v>
      </c>
      <c r="BY84" s="30">
        <v>-88.99</v>
      </c>
      <c r="BZ84" s="29">
        <v>341625.26</v>
      </c>
      <c r="CA84" s="29">
        <v>-1685.69</v>
      </c>
      <c r="CB84" s="29">
        <v>10896.76</v>
      </c>
      <c r="CC84" s="30">
        <v>13.12</v>
      </c>
      <c r="CD84" s="29">
        <v>24485.26</v>
      </c>
      <c r="CE84" s="30">
        <v>51.4</v>
      </c>
      <c r="CF84" s="29">
        <v>27263.33</v>
      </c>
      <c r="CG84" s="30">
        <v>76.55</v>
      </c>
      <c r="CH84" s="29">
        <v>63206.03</v>
      </c>
      <c r="CI84" s="30">
        <v>89.36</v>
      </c>
      <c r="CJ84" s="29">
        <v>325426.65999999997</v>
      </c>
      <c r="CK84" s="29">
        <v>-169.48</v>
      </c>
      <c r="CL84" s="29">
        <v>218383.46</v>
      </c>
      <c r="CM84" s="30">
        <v>229.2</v>
      </c>
      <c r="CN84" s="29">
        <v>112812</v>
      </c>
      <c r="CO84" s="30">
        <v>163.27000000000001</v>
      </c>
      <c r="CP84" s="29">
        <v>135940.25</v>
      </c>
      <c r="CQ84" s="30">
        <v>119.7</v>
      </c>
      <c r="CR84" s="29">
        <v>203607.87</v>
      </c>
      <c r="CS84" s="29">
        <v>-705.8</v>
      </c>
      <c r="CT84" s="29">
        <v>271662.78000000003</v>
      </c>
      <c r="CU84" s="29">
        <v>-1314.23</v>
      </c>
      <c r="CV84" s="29">
        <v>3885056.92</v>
      </c>
      <c r="CW84" s="29">
        <v>-5363.82</v>
      </c>
      <c r="CX84" s="29">
        <v>283005.93</v>
      </c>
      <c r="CY84" s="29">
        <v>-136.66999999999999</v>
      </c>
      <c r="CZ84" s="29">
        <v>19311.830000000002</v>
      </c>
      <c r="DA84" s="30">
        <v>-107.64</v>
      </c>
      <c r="DB84" s="29">
        <v>32837.269999999997</v>
      </c>
      <c r="DC84" s="30">
        <v>-20.07</v>
      </c>
      <c r="DD84" s="29">
        <v>7764.23</v>
      </c>
      <c r="DE84" s="30">
        <v>-8.81</v>
      </c>
      <c r="DF84" s="29">
        <v>55156.51</v>
      </c>
      <c r="DG84" s="30">
        <v>-46.36</v>
      </c>
      <c r="DH84" s="29">
        <v>17236.240000000002</v>
      </c>
      <c r="DI84" s="30">
        <v>62.47</v>
      </c>
      <c r="DJ84" s="29">
        <v>659312.84</v>
      </c>
      <c r="DK84" s="29">
        <v>921.35</v>
      </c>
      <c r="DL84" s="29">
        <v>90332.93</v>
      </c>
      <c r="DM84" s="30">
        <v>151.63999999999999</v>
      </c>
      <c r="DN84" s="29">
        <v>3885056.92</v>
      </c>
      <c r="DO84" s="29">
        <v>-5363.82</v>
      </c>
      <c r="DP84" s="29">
        <v>72266.81</v>
      </c>
      <c r="DQ84" s="29">
        <v>-61.84</v>
      </c>
      <c r="DR84" s="29">
        <v>42068.97</v>
      </c>
      <c r="DS84" s="30">
        <v>103.74</v>
      </c>
      <c r="DT84" s="29">
        <v>171123.87</v>
      </c>
      <c r="DU84" s="29">
        <v>-780.77</v>
      </c>
      <c r="DV84" s="29">
        <v>32178.77</v>
      </c>
      <c r="DW84" s="30">
        <v>75.02</v>
      </c>
      <c r="DX84" s="29">
        <v>120041.74</v>
      </c>
      <c r="DY84" s="30">
        <v>688.48</v>
      </c>
      <c r="DZ84" s="29">
        <v>6863.67</v>
      </c>
      <c r="EA84" s="30">
        <v>10.63</v>
      </c>
      <c r="EB84" s="29">
        <v>10123.85</v>
      </c>
      <c r="EC84" s="30">
        <v>21.16</v>
      </c>
      <c r="ED84" s="29">
        <v>9429.83</v>
      </c>
      <c r="EE84" s="30">
        <v>18.079999999999998</v>
      </c>
      <c r="EF84" s="29">
        <v>208654.31</v>
      </c>
      <c r="EG84" s="30">
        <v>-86.16</v>
      </c>
      <c r="EH84" s="29">
        <v>326604.59999999998</v>
      </c>
      <c r="EI84" s="30">
        <v>283.54000000000002</v>
      </c>
      <c r="EJ84" s="29">
        <v>94817.83</v>
      </c>
      <c r="EK84" s="30">
        <v>138.44999999999999</v>
      </c>
      <c r="EL84" s="29">
        <v>26642.26</v>
      </c>
      <c r="EM84" s="30">
        <v>45.83</v>
      </c>
      <c r="EN84" s="29">
        <v>42068.97</v>
      </c>
      <c r="EO84" s="30">
        <v>103.74</v>
      </c>
      <c r="EP84" s="29">
        <v>145858.4</v>
      </c>
      <c r="EQ84" s="29">
        <v>463.69</v>
      </c>
      <c r="ER84" s="29">
        <v>10517.1</v>
      </c>
      <c r="ES84" s="29">
        <v>115.28</v>
      </c>
      <c r="ET84" s="29">
        <v>169065.27</v>
      </c>
      <c r="EU84" s="29">
        <v>363.65</v>
      </c>
      <c r="EV84" s="29">
        <v>46605.11</v>
      </c>
      <c r="EW84" s="30">
        <v>77.8</v>
      </c>
      <c r="EX84" s="29">
        <v>89335.13</v>
      </c>
      <c r="EY84" s="30">
        <v>41.9</v>
      </c>
    </row>
    <row r="85" spans="1:155">
      <c r="A85" s="27">
        <v>46175</v>
      </c>
      <c r="B85" s="29">
        <v>6992104.4800000004</v>
      </c>
      <c r="C85" s="29">
        <v>-13158.22</v>
      </c>
      <c r="D85" s="29">
        <v>574393.09</v>
      </c>
      <c r="E85" s="29">
        <v>1455.28</v>
      </c>
      <c r="F85" s="29">
        <v>3058228.77</v>
      </c>
      <c r="G85" s="29">
        <v>-6425.04</v>
      </c>
      <c r="H85" s="29">
        <v>318087.93</v>
      </c>
      <c r="I85" s="29">
        <v>341.21</v>
      </c>
      <c r="J85" s="29">
        <v>39791.370000000003</v>
      </c>
      <c r="K85" s="30">
        <v>117.43</v>
      </c>
      <c r="L85" s="29">
        <v>296259.43</v>
      </c>
      <c r="M85" s="30">
        <v>356</v>
      </c>
      <c r="N85" s="29">
        <v>319017.77</v>
      </c>
      <c r="O85" s="29">
        <v>-1840.02</v>
      </c>
      <c r="P85" s="29">
        <v>173817.74</v>
      </c>
      <c r="Q85" s="30">
        <v>81.09</v>
      </c>
      <c r="R85" s="29">
        <v>164302.81</v>
      </c>
      <c r="S85" s="29">
        <v>-1239.5</v>
      </c>
      <c r="T85" s="29">
        <v>7667.43</v>
      </c>
      <c r="U85" s="30">
        <v>-4.9400000000000004</v>
      </c>
      <c r="V85" s="29">
        <v>117394.55</v>
      </c>
      <c r="W85" s="30">
        <v>937.48</v>
      </c>
      <c r="X85" s="29">
        <v>3907251.05</v>
      </c>
      <c r="Y85" s="29">
        <v>-10355.379999999999</v>
      </c>
      <c r="Z85" s="29">
        <v>48674.43</v>
      </c>
      <c r="AA85" s="30">
        <v>55.76</v>
      </c>
      <c r="AB85" s="29">
        <v>197896.64</v>
      </c>
      <c r="AC85" s="30">
        <v>165.55</v>
      </c>
      <c r="AD85" s="29">
        <v>19558.72</v>
      </c>
      <c r="AE85" s="30">
        <v>3.37</v>
      </c>
      <c r="AF85" s="29">
        <v>22840.48</v>
      </c>
      <c r="AG85" s="30">
        <v>14.37</v>
      </c>
      <c r="AH85" s="29">
        <v>206152.12</v>
      </c>
      <c r="AI85" s="29">
        <v>-33.880000000000003</v>
      </c>
      <c r="AJ85" s="29">
        <v>112598.29</v>
      </c>
      <c r="AK85" s="29">
        <v>-739.14</v>
      </c>
      <c r="AL85" s="29">
        <v>118374.39999999999</v>
      </c>
      <c r="AM85" s="29">
        <v>-1134.22</v>
      </c>
      <c r="AN85" s="29">
        <v>217225.98</v>
      </c>
      <c r="AO85" s="29">
        <v>-693.56</v>
      </c>
      <c r="AP85" s="29">
        <v>156610.5</v>
      </c>
      <c r="AQ85" s="29">
        <v>442.47</v>
      </c>
      <c r="AR85" s="29">
        <v>22881.85</v>
      </c>
      <c r="AS85" s="30">
        <v>47.07</v>
      </c>
      <c r="AT85" s="29">
        <v>124792.33</v>
      </c>
      <c r="AU85" s="29">
        <v>-1113.96</v>
      </c>
      <c r="AV85" s="29">
        <v>43599.47</v>
      </c>
      <c r="AW85" s="30">
        <v>82.98</v>
      </c>
      <c r="AX85" s="29">
        <v>59736.19</v>
      </c>
      <c r="AY85" s="30">
        <v>382.52</v>
      </c>
      <c r="AZ85" s="28">
        <v>4216311.5199999996</v>
      </c>
      <c r="BA85" s="29">
        <v>-12134.39</v>
      </c>
      <c r="BB85" s="29">
        <v>151941.14000000001</v>
      </c>
      <c r="BC85" s="30">
        <v>131.09</v>
      </c>
      <c r="BD85" s="29">
        <v>31924.9</v>
      </c>
      <c r="BE85" s="30">
        <v>18.61</v>
      </c>
      <c r="BF85" s="29"/>
      <c r="BG85" s="29"/>
      <c r="BH85" s="29">
        <v>108545.16</v>
      </c>
      <c r="BI85" s="30">
        <v>268.82</v>
      </c>
      <c r="BJ85" s="29">
        <v>116823.36</v>
      </c>
      <c r="BK85" s="30">
        <v>143.79</v>
      </c>
      <c r="BL85" s="29">
        <v>41270.730000000003</v>
      </c>
      <c r="BM85" s="30">
        <v>69.2</v>
      </c>
      <c r="BN85" s="29">
        <v>47050.47</v>
      </c>
      <c r="BO85" s="30">
        <v>126.44</v>
      </c>
      <c r="BP85" s="29">
        <v>67679.38</v>
      </c>
      <c r="BQ85" s="30">
        <v>345.84</v>
      </c>
      <c r="BR85" s="29">
        <v>295548.09000000003</v>
      </c>
      <c r="BS85" s="29">
        <v>378.61</v>
      </c>
      <c r="BT85" s="29">
        <v>3945106.99</v>
      </c>
      <c r="BU85" s="29">
        <v>-10330.16</v>
      </c>
      <c r="BV85" s="29">
        <v>492660.86</v>
      </c>
      <c r="BW85" s="29">
        <v>1135.1300000000001</v>
      </c>
      <c r="BX85" s="29">
        <v>71659.429999999993</v>
      </c>
      <c r="BY85" s="30">
        <v>-49.02</v>
      </c>
      <c r="BZ85" s="29">
        <v>335600.38</v>
      </c>
      <c r="CA85" s="29">
        <v>-1827.79</v>
      </c>
      <c r="CB85" s="29">
        <v>10831.79</v>
      </c>
      <c r="CC85" s="30">
        <v>30.16</v>
      </c>
      <c r="CD85" s="29">
        <v>24359.84</v>
      </c>
      <c r="CE85" s="30">
        <v>67.38</v>
      </c>
      <c r="CF85" s="29">
        <v>28220.639999999999</v>
      </c>
      <c r="CG85" s="30">
        <v>58.27</v>
      </c>
      <c r="CH85" s="29">
        <v>63132.41</v>
      </c>
      <c r="CI85" s="30">
        <v>126.95</v>
      </c>
      <c r="CJ85" s="29">
        <v>319912.63</v>
      </c>
      <c r="CK85" s="29">
        <v>63.04</v>
      </c>
      <c r="CL85" s="29">
        <v>222931.58</v>
      </c>
      <c r="CM85" s="30">
        <v>246.83</v>
      </c>
      <c r="CN85" s="29">
        <v>109822.99</v>
      </c>
      <c r="CO85" s="30">
        <v>255.92</v>
      </c>
      <c r="CP85" s="29">
        <v>152415.56</v>
      </c>
      <c r="CQ85" s="30">
        <v>129.69</v>
      </c>
      <c r="CR85" s="29">
        <v>198135.71</v>
      </c>
      <c r="CS85" s="29">
        <v>-1201.1500000000001</v>
      </c>
      <c r="CT85" s="29">
        <v>247928.77</v>
      </c>
      <c r="CU85" s="29">
        <v>-761.18</v>
      </c>
      <c r="CV85" s="29">
        <v>3945106.99</v>
      </c>
      <c r="CW85" s="29">
        <v>-10330.16</v>
      </c>
      <c r="CX85" s="29">
        <v>276227.24</v>
      </c>
      <c r="CY85" s="29">
        <v>-940.21</v>
      </c>
      <c r="CZ85" s="29">
        <v>19449.04</v>
      </c>
      <c r="DA85" s="30">
        <v>-23.39</v>
      </c>
      <c r="DB85" s="29">
        <v>31924.9</v>
      </c>
      <c r="DC85" s="30">
        <v>18.61</v>
      </c>
      <c r="DD85" s="29">
        <v>7667.43</v>
      </c>
      <c r="DE85" s="30">
        <v>-4.9400000000000004</v>
      </c>
      <c r="DF85" s="29">
        <v>53739.57</v>
      </c>
      <c r="DG85" s="30">
        <v>-23.14</v>
      </c>
      <c r="DH85" s="29">
        <v>17067.55</v>
      </c>
      <c r="DI85" s="30">
        <v>72.47</v>
      </c>
      <c r="DJ85" s="29">
        <v>631105.78</v>
      </c>
      <c r="DK85" s="29">
        <v>461.74</v>
      </c>
      <c r="DL85" s="29">
        <v>87378.62</v>
      </c>
      <c r="DM85" s="29">
        <v>240.4</v>
      </c>
      <c r="DN85" s="29">
        <v>3945106.99</v>
      </c>
      <c r="DO85" s="29">
        <v>-10330.16</v>
      </c>
      <c r="DP85" s="29">
        <v>72145.490000000005</v>
      </c>
      <c r="DQ85" s="30">
        <v>21.99</v>
      </c>
      <c r="DR85" s="29">
        <v>40508.660000000003</v>
      </c>
      <c r="DS85" s="30">
        <v>102.27</v>
      </c>
      <c r="DT85" s="29">
        <v>164302.81</v>
      </c>
      <c r="DU85" s="29">
        <v>-1239.5</v>
      </c>
      <c r="DV85" s="29">
        <v>33520.15</v>
      </c>
      <c r="DW85" s="30">
        <v>38.29</v>
      </c>
      <c r="DX85" s="29">
        <v>117394.55</v>
      </c>
      <c r="DY85" s="30">
        <v>937.48</v>
      </c>
      <c r="DZ85" s="29">
        <v>6866.53</v>
      </c>
      <c r="EA85" s="30">
        <v>19.8</v>
      </c>
      <c r="EB85" s="29">
        <v>10090.84</v>
      </c>
      <c r="EC85" s="30">
        <v>27.02</v>
      </c>
      <c r="ED85" s="29">
        <v>9087.98</v>
      </c>
      <c r="EE85" s="30">
        <v>29.48</v>
      </c>
      <c r="EF85" s="29">
        <v>204532.48000000001</v>
      </c>
      <c r="EG85" s="30">
        <v>55.16</v>
      </c>
      <c r="EH85" s="29">
        <v>334101.7</v>
      </c>
      <c r="EI85" s="30">
        <v>648.19000000000005</v>
      </c>
      <c r="EJ85" s="29">
        <v>93557.23</v>
      </c>
      <c r="EK85" s="30">
        <v>147.35</v>
      </c>
      <c r="EL85" s="29">
        <v>26525.37</v>
      </c>
      <c r="EM85" s="30">
        <v>64.040000000000006</v>
      </c>
      <c r="EN85" s="29">
        <v>40508.660000000003</v>
      </c>
      <c r="EO85" s="30">
        <v>102.27</v>
      </c>
      <c r="EP85" s="29">
        <v>137242.01999999999</v>
      </c>
      <c r="EQ85" s="29">
        <v>425.83</v>
      </c>
      <c r="ER85" s="29">
        <v>10118.629999999999</v>
      </c>
      <c r="ES85" s="29">
        <v>65.08</v>
      </c>
      <c r="ET85" s="29">
        <v>156610.5</v>
      </c>
      <c r="EU85" s="29">
        <v>442.47</v>
      </c>
      <c r="EV85" s="29">
        <v>48674.43</v>
      </c>
      <c r="EW85" s="30">
        <v>55.76</v>
      </c>
      <c r="EX85" s="29">
        <v>103741.13</v>
      </c>
      <c r="EY85" s="30">
        <v>73.930000000000007</v>
      </c>
    </row>
    <row r="86" spans="1:155">
      <c r="A86" s="27">
        <v>46177</v>
      </c>
      <c r="B86" s="29">
        <v>6861118.8600000003</v>
      </c>
      <c r="C86" s="29">
        <v>-19575.189999999999</v>
      </c>
      <c r="D86" s="29">
        <v>587547.79</v>
      </c>
      <c r="E86" s="29">
        <v>1497.6</v>
      </c>
      <c r="F86" s="29">
        <v>3006354.93</v>
      </c>
      <c r="G86" s="29">
        <v>-11617.46</v>
      </c>
      <c r="H86" s="29">
        <v>314535.67</v>
      </c>
      <c r="I86" s="29">
        <v>183.05</v>
      </c>
      <c r="J86" s="29">
        <v>40526.47</v>
      </c>
      <c r="K86" s="30">
        <v>107.95</v>
      </c>
      <c r="L86" s="29">
        <v>292589.7</v>
      </c>
      <c r="M86" s="30">
        <v>193.27</v>
      </c>
      <c r="N86" s="29">
        <v>310354.2</v>
      </c>
      <c r="O86" s="29">
        <v>-1640.73</v>
      </c>
      <c r="P86" s="29">
        <v>169536.65</v>
      </c>
      <c r="Q86" s="30">
        <v>-34.1</v>
      </c>
      <c r="R86" s="29">
        <v>156129.57</v>
      </c>
      <c r="S86" s="29">
        <v>-1250.02</v>
      </c>
      <c r="T86" s="29">
        <v>7714.91</v>
      </c>
      <c r="U86" s="30">
        <v>-5.16</v>
      </c>
      <c r="V86" s="29">
        <v>130139.66</v>
      </c>
      <c r="W86" s="30">
        <v>984.25</v>
      </c>
      <c r="X86" s="29">
        <v>3823946.06</v>
      </c>
      <c r="Y86" s="29">
        <v>-15298.48</v>
      </c>
      <c r="Z86" s="28">
        <v>52687.64</v>
      </c>
      <c r="AA86" s="30">
        <v>49.74</v>
      </c>
      <c r="AB86" s="29">
        <v>204681.41</v>
      </c>
      <c r="AC86" s="30">
        <v>202.15</v>
      </c>
      <c r="AD86" s="29">
        <v>19850.84</v>
      </c>
      <c r="AE86" s="30">
        <v>3.52</v>
      </c>
      <c r="AF86" s="29">
        <v>23033.87</v>
      </c>
      <c r="AG86" s="30">
        <v>21.02</v>
      </c>
      <c r="AH86" s="29">
        <v>203941.26</v>
      </c>
      <c r="AI86" s="29">
        <v>-315.06</v>
      </c>
      <c r="AJ86" s="29">
        <v>109033.21</v>
      </c>
      <c r="AK86" s="29">
        <v>-934.59</v>
      </c>
      <c r="AL86" s="29">
        <v>117501.37</v>
      </c>
      <c r="AM86" s="29">
        <v>-984.78</v>
      </c>
      <c r="AN86" s="29">
        <v>209524.24</v>
      </c>
      <c r="AO86" s="29">
        <v>-640.16999999999996</v>
      </c>
      <c r="AP86" s="29">
        <v>155054.04</v>
      </c>
      <c r="AQ86" s="29">
        <v>433.02</v>
      </c>
      <c r="AR86" s="29">
        <v>23042.67</v>
      </c>
      <c r="AS86" s="30">
        <v>30.9</v>
      </c>
      <c r="AT86" s="29">
        <v>116851.11</v>
      </c>
      <c r="AU86" s="29">
        <v>-1382.48</v>
      </c>
      <c r="AV86" s="29">
        <v>43531.92</v>
      </c>
      <c r="AW86" s="30">
        <v>99.65</v>
      </c>
      <c r="AX86" s="29">
        <v>59839.42</v>
      </c>
      <c r="AY86" s="30">
        <v>433.35</v>
      </c>
      <c r="AZ86" s="28">
        <v>4115168.55</v>
      </c>
      <c r="BA86" s="29">
        <v>-16926.78</v>
      </c>
      <c r="BB86" s="29">
        <v>147888.4</v>
      </c>
      <c r="BC86" s="30">
        <v>48.89</v>
      </c>
      <c r="BD86" s="29">
        <v>32638.62</v>
      </c>
      <c r="BE86" s="30">
        <v>49.64</v>
      </c>
      <c r="BF86" s="29"/>
      <c r="BG86" s="29"/>
      <c r="BH86" s="29">
        <v>109818.72</v>
      </c>
      <c r="BI86" s="30">
        <v>279.45999999999998</v>
      </c>
      <c r="BJ86" s="29">
        <v>118066.4</v>
      </c>
      <c r="BK86" s="30">
        <v>160.19</v>
      </c>
      <c r="BL86" s="29">
        <v>41172.65</v>
      </c>
      <c r="BM86" s="30">
        <v>68.78</v>
      </c>
      <c r="BN86" s="29">
        <v>47325.81</v>
      </c>
      <c r="BO86" s="30">
        <v>138.47</v>
      </c>
      <c r="BP86" s="29">
        <v>68149.81</v>
      </c>
      <c r="BQ86" s="30">
        <v>395.31</v>
      </c>
      <c r="BR86" s="29">
        <v>290914.82</v>
      </c>
      <c r="BS86" s="29">
        <v>330.09</v>
      </c>
      <c r="BT86" s="29">
        <v>3864435.24</v>
      </c>
      <c r="BU86" s="29">
        <v>-15230</v>
      </c>
      <c r="BV86" s="29">
        <v>498647.3</v>
      </c>
      <c r="BW86" s="29">
        <v>1134.1600000000001</v>
      </c>
      <c r="BX86" s="29">
        <v>71393.34</v>
      </c>
      <c r="BY86" s="30">
        <v>-63.4</v>
      </c>
      <c r="BZ86" s="29">
        <v>327025.61</v>
      </c>
      <c r="CA86" s="29">
        <v>-1624.95</v>
      </c>
      <c r="CB86" s="29">
        <v>11049.57</v>
      </c>
      <c r="CC86" s="30">
        <v>32.92</v>
      </c>
      <c r="CD86" s="29">
        <v>24331.919999999998</v>
      </c>
      <c r="CE86" s="30">
        <v>68.25</v>
      </c>
      <c r="CF86" s="29">
        <v>29982.69</v>
      </c>
      <c r="CG86" s="30">
        <v>10.46</v>
      </c>
      <c r="CH86" s="29">
        <v>62149.23</v>
      </c>
      <c r="CI86" s="30">
        <v>116.97</v>
      </c>
      <c r="CJ86" s="29">
        <v>316300.31</v>
      </c>
      <c r="CK86" s="29">
        <v>26.06</v>
      </c>
      <c r="CL86" s="29">
        <v>229542.59</v>
      </c>
      <c r="CM86" s="30">
        <v>311.97000000000003</v>
      </c>
      <c r="CN86" s="29">
        <v>112163.67</v>
      </c>
      <c r="CO86" s="30">
        <v>222.2</v>
      </c>
      <c r="CP86" s="29">
        <v>148351.99</v>
      </c>
      <c r="CQ86" s="30">
        <v>47.73</v>
      </c>
      <c r="CR86" s="29">
        <v>188858.57</v>
      </c>
      <c r="CS86" s="29">
        <v>-1270.6500000000001</v>
      </c>
      <c r="CT86" s="29">
        <v>241286.92</v>
      </c>
      <c r="CU86" s="29">
        <v>-698.76</v>
      </c>
      <c r="CV86" s="29">
        <v>3864435.24</v>
      </c>
      <c r="CW86" s="29">
        <v>-15230</v>
      </c>
      <c r="CX86" s="29">
        <v>261617.84</v>
      </c>
      <c r="CY86" s="29">
        <v>-1342.86</v>
      </c>
      <c r="CZ86" s="29">
        <v>19352.11</v>
      </c>
      <c r="DA86" s="30">
        <v>11.03</v>
      </c>
      <c r="DB86" s="29">
        <v>32638.62</v>
      </c>
      <c r="DC86" s="30">
        <v>49.64</v>
      </c>
      <c r="DD86" s="29">
        <v>7714.91</v>
      </c>
      <c r="DE86" s="30">
        <v>-5.16</v>
      </c>
      <c r="DF86" s="29">
        <v>53026.54</v>
      </c>
      <c r="DG86" s="30">
        <v>-38.450000000000003</v>
      </c>
      <c r="DH86" s="29">
        <v>17092.28</v>
      </c>
      <c r="DI86" s="30">
        <v>74.930000000000007</v>
      </c>
      <c r="DJ86" s="29">
        <v>620089.85</v>
      </c>
      <c r="DK86" s="29">
        <v>-63.31</v>
      </c>
      <c r="DL86" s="29">
        <v>89607.3</v>
      </c>
      <c r="DM86" s="30">
        <v>205.26</v>
      </c>
      <c r="DN86" s="29">
        <v>3864435.24</v>
      </c>
      <c r="DO86" s="29">
        <v>-15230</v>
      </c>
      <c r="DP86" s="29">
        <v>72165.259999999995</v>
      </c>
      <c r="DQ86" s="30">
        <v>-24.53</v>
      </c>
      <c r="DR86" s="29">
        <v>41125.199999999997</v>
      </c>
      <c r="DS86" s="30">
        <v>92.67</v>
      </c>
      <c r="DT86" s="29">
        <v>156129.57</v>
      </c>
      <c r="DU86" s="29">
        <v>-1250.02</v>
      </c>
      <c r="DV86" s="29">
        <v>32416.68</v>
      </c>
      <c r="DW86" s="30">
        <v>-20.2</v>
      </c>
      <c r="DX86" s="29">
        <v>130139.66</v>
      </c>
      <c r="DY86" s="30">
        <v>984.25</v>
      </c>
      <c r="DZ86" s="29">
        <v>6908.39</v>
      </c>
      <c r="EA86" s="30">
        <v>12.43</v>
      </c>
      <c r="EB86" s="29">
        <v>10053.780000000001</v>
      </c>
      <c r="EC86" s="30">
        <v>26.5</v>
      </c>
      <c r="ED86" s="29">
        <v>9094.23</v>
      </c>
      <c r="EE86" s="30">
        <v>27.02</v>
      </c>
      <c r="EF86" s="29">
        <v>200382.5</v>
      </c>
      <c r="EG86" s="30">
        <v>47.99</v>
      </c>
      <c r="EH86" s="29">
        <v>341545.23</v>
      </c>
      <c r="EI86" s="30">
        <v>694.91</v>
      </c>
      <c r="EJ86" s="29">
        <v>93005.53</v>
      </c>
      <c r="EK86" s="30">
        <v>148.57</v>
      </c>
      <c r="EL86" s="29">
        <v>26481.48</v>
      </c>
      <c r="EM86" s="30">
        <v>64.97</v>
      </c>
      <c r="EN86" s="29">
        <v>41125.199999999997</v>
      </c>
      <c r="EO86" s="30">
        <v>92.67</v>
      </c>
      <c r="EP86" s="29">
        <v>135684.75</v>
      </c>
      <c r="EQ86" s="29">
        <v>363.92</v>
      </c>
      <c r="ER86" s="29">
        <v>10402.32</v>
      </c>
      <c r="ES86" s="29">
        <v>95.41</v>
      </c>
      <c r="ET86" s="29">
        <v>155054.04</v>
      </c>
      <c r="EU86" s="29">
        <v>433.02</v>
      </c>
      <c r="EV86" s="29">
        <v>52687.64</v>
      </c>
      <c r="EW86" s="30">
        <v>49.74</v>
      </c>
      <c r="EX86" s="29">
        <v>95664.35</v>
      </c>
      <c r="EY86" s="30">
        <v>-2.0099999999999998</v>
      </c>
    </row>
    <row r="87" spans="1:155">
      <c r="A87" s="27">
        <v>46178</v>
      </c>
      <c r="B87" s="29">
        <v>6481122.4900000002</v>
      </c>
      <c r="C87" s="29">
        <v>-19597.560000000001</v>
      </c>
      <c r="D87" s="29">
        <v>560544.67000000004</v>
      </c>
      <c r="E87" s="29">
        <v>927.71</v>
      </c>
      <c r="F87" s="29">
        <v>2851645.16</v>
      </c>
      <c r="G87" s="29">
        <v>-11553.18</v>
      </c>
      <c r="H87" s="29">
        <v>301535.46999999997</v>
      </c>
      <c r="I87" s="29">
        <v>15.13</v>
      </c>
      <c r="J87" s="29">
        <v>39192.86</v>
      </c>
      <c r="K87" s="30">
        <v>70.73</v>
      </c>
      <c r="L87" s="29">
        <v>280976.28000000003</v>
      </c>
      <c r="M87" s="30">
        <v>33.130000000000003</v>
      </c>
      <c r="N87" s="29">
        <v>303361.38</v>
      </c>
      <c r="O87" s="29">
        <v>-1166.5899999999999</v>
      </c>
      <c r="P87" s="29">
        <v>165232.12</v>
      </c>
      <c r="Q87" s="30">
        <v>-75.95</v>
      </c>
      <c r="R87" s="29">
        <v>150129.79999999999</v>
      </c>
      <c r="S87" s="29">
        <v>-1246.52</v>
      </c>
      <c r="T87" s="29">
        <v>7691.53</v>
      </c>
      <c r="U87" s="30">
        <v>-1.76</v>
      </c>
      <c r="V87" s="29">
        <v>124068.36</v>
      </c>
      <c r="W87" s="30">
        <v>561.66</v>
      </c>
      <c r="X87" s="29">
        <v>3523133.5</v>
      </c>
      <c r="Y87" s="29">
        <v>-15117.97</v>
      </c>
      <c r="Z87" s="29">
        <v>50889.55</v>
      </c>
      <c r="AA87" s="30">
        <v>39.119999999999997</v>
      </c>
      <c r="AB87" s="29">
        <v>212730.3</v>
      </c>
      <c r="AC87" s="30">
        <v>249.15</v>
      </c>
      <c r="AD87" s="29">
        <v>19432.21</v>
      </c>
      <c r="AE87" s="30">
        <v>1.52</v>
      </c>
      <c r="AF87" s="29">
        <v>22847.040000000001</v>
      </c>
      <c r="AG87" s="30">
        <v>27.37</v>
      </c>
      <c r="AH87" s="29">
        <v>202808.25</v>
      </c>
      <c r="AI87" s="29">
        <v>-352.19</v>
      </c>
      <c r="AJ87" s="29">
        <v>105544.35</v>
      </c>
      <c r="AK87" s="29">
        <v>-962.92</v>
      </c>
      <c r="AL87" s="29">
        <v>111433.15</v>
      </c>
      <c r="AM87" s="29">
        <v>-718.86</v>
      </c>
      <c r="AN87" s="29">
        <v>208236.87</v>
      </c>
      <c r="AO87" s="29">
        <v>-424.41</v>
      </c>
      <c r="AP87" s="29">
        <v>148269.14000000001</v>
      </c>
      <c r="AQ87" s="29">
        <v>574.4</v>
      </c>
      <c r="AR87" s="29">
        <v>23213.95</v>
      </c>
      <c r="AS87" s="30">
        <v>14.43</v>
      </c>
      <c r="AT87" s="29">
        <v>112643.88</v>
      </c>
      <c r="AU87" s="29">
        <v>-1735.82</v>
      </c>
      <c r="AV87" s="29">
        <v>43182.35</v>
      </c>
      <c r="AW87" s="30">
        <v>62.12</v>
      </c>
      <c r="AX87" s="29">
        <v>58053.31</v>
      </c>
      <c r="AY87" s="30">
        <v>355.12</v>
      </c>
      <c r="AZ87" s="28">
        <v>3809772.03</v>
      </c>
      <c r="BA87" s="29">
        <v>-16788.78</v>
      </c>
      <c r="BB87" s="29">
        <v>140826.01</v>
      </c>
      <c r="BC87" s="30">
        <v>-4.93</v>
      </c>
      <c r="BD87" s="29">
        <v>32069.64</v>
      </c>
      <c r="BE87" s="30">
        <v>33</v>
      </c>
      <c r="BF87" s="29"/>
      <c r="BG87" s="29"/>
      <c r="BH87" s="29">
        <v>105073.01</v>
      </c>
      <c r="BI87" s="30">
        <v>249.52</v>
      </c>
      <c r="BJ87" s="29">
        <v>113062.36</v>
      </c>
      <c r="BK87" s="30">
        <v>119.97</v>
      </c>
      <c r="BL87" s="29">
        <v>39672.269999999997</v>
      </c>
      <c r="BM87" s="30">
        <v>54.06</v>
      </c>
      <c r="BN87" s="29">
        <v>45816.71</v>
      </c>
      <c r="BO87" s="30">
        <v>140.18</v>
      </c>
      <c r="BP87" s="29">
        <v>66255.199999999997</v>
      </c>
      <c r="BQ87" s="30">
        <v>310.42</v>
      </c>
      <c r="BR87" s="29">
        <v>278191.86</v>
      </c>
      <c r="BS87" s="29">
        <v>701.38</v>
      </c>
      <c r="BT87" s="29">
        <v>3561973.38</v>
      </c>
      <c r="BU87" s="29">
        <v>-15100.19</v>
      </c>
      <c r="BV87" s="29">
        <v>467017.09</v>
      </c>
      <c r="BW87" s="29">
        <v>1095.8499999999999</v>
      </c>
      <c r="BX87" s="29">
        <v>70564.600000000006</v>
      </c>
      <c r="BY87" s="30">
        <v>-28.35</v>
      </c>
      <c r="BZ87" s="29">
        <v>319670.01</v>
      </c>
      <c r="CA87" s="29">
        <v>-1143.27</v>
      </c>
      <c r="CB87" s="29">
        <v>11223.72</v>
      </c>
      <c r="CC87" s="30">
        <v>24.18</v>
      </c>
      <c r="CD87" s="29">
        <v>23783.08</v>
      </c>
      <c r="CE87" s="30">
        <v>69.09</v>
      </c>
      <c r="CF87" s="29">
        <v>29720.33</v>
      </c>
      <c r="CG87" s="30">
        <v>3.58</v>
      </c>
      <c r="CH87" s="29">
        <v>62163.12</v>
      </c>
      <c r="CI87" s="30">
        <v>64.81</v>
      </c>
      <c r="CJ87" s="29">
        <v>307336.8</v>
      </c>
      <c r="CK87" s="29">
        <v>-115.1</v>
      </c>
      <c r="CL87" s="29">
        <v>237285.12</v>
      </c>
      <c r="CM87" s="30">
        <v>356.68</v>
      </c>
      <c r="CN87" s="28">
        <v>110484.09</v>
      </c>
      <c r="CO87" s="30">
        <v>54.74</v>
      </c>
      <c r="CP87" s="29">
        <v>141298.23000000001</v>
      </c>
      <c r="CQ87" s="30">
        <v>-6.46</v>
      </c>
      <c r="CR87" s="29">
        <v>182439.46</v>
      </c>
      <c r="CS87" s="29">
        <v>-1290.8399999999999</v>
      </c>
      <c r="CT87" s="29">
        <v>238566.13</v>
      </c>
      <c r="CU87" s="29">
        <v>-949.87</v>
      </c>
      <c r="CV87" s="29">
        <v>3561973.38</v>
      </c>
      <c r="CW87" s="29">
        <v>-15100.19</v>
      </c>
      <c r="CX87" s="29">
        <v>248785.54</v>
      </c>
      <c r="CY87" s="29">
        <v>-1840.47</v>
      </c>
      <c r="CZ87" s="29">
        <v>18475.12</v>
      </c>
      <c r="DA87" s="30">
        <v>10.02</v>
      </c>
      <c r="DB87" s="29">
        <v>32069.64</v>
      </c>
      <c r="DC87" s="30">
        <v>33</v>
      </c>
      <c r="DD87" s="29">
        <v>7691.53</v>
      </c>
      <c r="DE87" s="30">
        <v>-1.76</v>
      </c>
      <c r="DF87" s="29">
        <v>52592.2</v>
      </c>
      <c r="DG87" s="30">
        <v>-7.83</v>
      </c>
      <c r="DH87" s="29">
        <v>16580.27</v>
      </c>
      <c r="DI87" s="30">
        <v>80.489999999999995</v>
      </c>
      <c r="DJ87" s="29">
        <v>601469.98</v>
      </c>
      <c r="DK87" s="29">
        <v>116.68</v>
      </c>
      <c r="DL87" s="29">
        <v>87845.58</v>
      </c>
      <c r="DM87" s="30">
        <v>45.14</v>
      </c>
      <c r="DN87" s="29">
        <v>3561973.38</v>
      </c>
      <c r="DO87" s="29">
        <v>-15100.19</v>
      </c>
      <c r="DP87" s="29">
        <v>68733.320000000007</v>
      </c>
      <c r="DQ87" s="30">
        <v>-70.349999999999994</v>
      </c>
      <c r="DR87" s="29">
        <v>39887.35</v>
      </c>
      <c r="DS87" s="30">
        <v>75.73</v>
      </c>
      <c r="DT87" s="29">
        <v>150129.79999999999</v>
      </c>
      <c r="DU87" s="29">
        <v>-1246.52</v>
      </c>
      <c r="DV87" s="29">
        <v>31992.57</v>
      </c>
      <c r="DW87" s="30">
        <v>-44.36</v>
      </c>
      <c r="DX87" s="29">
        <v>124068.36</v>
      </c>
      <c r="DY87" s="30">
        <v>561.66</v>
      </c>
      <c r="DZ87" s="29">
        <v>6762.48</v>
      </c>
      <c r="EA87" s="30">
        <v>9.99</v>
      </c>
      <c r="EB87" s="29">
        <v>9757.34</v>
      </c>
      <c r="EC87" s="30">
        <v>21.73</v>
      </c>
      <c r="ED87" s="29">
        <v>8796.11</v>
      </c>
      <c r="EE87" s="30">
        <v>32.94</v>
      </c>
      <c r="EF87" s="29">
        <v>196113.3</v>
      </c>
      <c r="EG87" s="30">
        <v>-43.25</v>
      </c>
      <c r="EH87" s="29">
        <v>312814.48</v>
      </c>
      <c r="EI87" s="30">
        <v>680.24</v>
      </c>
      <c r="EJ87" s="29">
        <v>91892.87</v>
      </c>
      <c r="EK87" s="30">
        <v>92.44</v>
      </c>
      <c r="EL87" s="29">
        <v>25926.63</v>
      </c>
      <c r="EM87" s="30">
        <v>65.47</v>
      </c>
      <c r="EN87" s="29">
        <v>39887.35</v>
      </c>
      <c r="EO87" s="30">
        <v>75.73</v>
      </c>
      <c r="EP87" s="29">
        <v>133215.24</v>
      </c>
      <c r="EQ87" s="29">
        <v>363.07</v>
      </c>
      <c r="ER87" s="29">
        <v>9770.24</v>
      </c>
      <c r="ES87" s="29">
        <v>83.48</v>
      </c>
      <c r="ET87" s="29">
        <v>148269.14000000001</v>
      </c>
      <c r="EU87" s="29">
        <v>574.4</v>
      </c>
      <c r="EV87" s="29">
        <v>50889.55</v>
      </c>
      <c r="EW87" s="30">
        <v>39.119999999999997</v>
      </c>
      <c r="EX87" s="29">
        <v>90408.68</v>
      </c>
      <c r="EY87" s="30">
        <v>-45.58</v>
      </c>
    </row>
    <row r="88" spans="1:155">
      <c r="A88" s="27">
        <v>46181</v>
      </c>
      <c r="B88" s="29">
        <v>5945606.1699999999</v>
      </c>
      <c r="C88" s="29">
        <v>-18819.93</v>
      </c>
      <c r="D88" s="29">
        <v>509974.73</v>
      </c>
      <c r="E88" s="29">
        <v>1213.8800000000001</v>
      </c>
      <c r="F88" s="28">
        <v>2581749.71</v>
      </c>
      <c r="G88" s="29">
        <v>-11979.86</v>
      </c>
      <c r="H88" s="29">
        <v>276853.15000000002</v>
      </c>
      <c r="I88" s="29">
        <v>199.95</v>
      </c>
      <c r="J88" s="29">
        <v>37145.75</v>
      </c>
      <c r="K88" s="30">
        <v>52.79</v>
      </c>
      <c r="L88" s="29">
        <v>258240.02</v>
      </c>
      <c r="M88" s="30">
        <v>179.77</v>
      </c>
      <c r="N88" s="29">
        <v>277335.67</v>
      </c>
      <c r="O88" s="29">
        <v>-1192.04</v>
      </c>
      <c r="P88" s="29">
        <v>151772.21</v>
      </c>
      <c r="Q88" s="30">
        <v>-42.77</v>
      </c>
      <c r="R88" s="29">
        <v>145788.39000000001</v>
      </c>
      <c r="S88" s="29">
        <v>-1030.79</v>
      </c>
      <c r="T88" s="29">
        <v>7449.47</v>
      </c>
      <c r="U88" s="30">
        <v>-4.34</v>
      </c>
      <c r="V88" s="29">
        <v>110190.16</v>
      </c>
      <c r="W88" s="30">
        <v>452.42</v>
      </c>
      <c r="X88" s="29">
        <v>3200411.69</v>
      </c>
      <c r="Y88" s="29">
        <v>-14630.06</v>
      </c>
      <c r="Z88" s="29">
        <v>48936.97</v>
      </c>
      <c r="AA88" s="30">
        <v>49.78</v>
      </c>
      <c r="AB88" s="29">
        <v>194358.06</v>
      </c>
      <c r="AC88" s="30">
        <v>222.15</v>
      </c>
      <c r="AD88" s="29">
        <v>18248.84</v>
      </c>
      <c r="AE88" s="30">
        <v>1.38</v>
      </c>
      <c r="AF88" s="29">
        <v>21866.73</v>
      </c>
      <c r="AG88" s="30">
        <v>25.43</v>
      </c>
      <c r="AH88" s="29">
        <v>188885.51</v>
      </c>
      <c r="AI88" s="29">
        <v>-247.65</v>
      </c>
      <c r="AJ88" s="29">
        <v>106189.09</v>
      </c>
      <c r="AK88" s="29">
        <v>-898.73</v>
      </c>
      <c r="AL88" s="29">
        <v>100990.75</v>
      </c>
      <c r="AM88" s="29">
        <v>-579.61</v>
      </c>
      <c r="AN88" s="29">
        <v>191852.06</v>
      </c>
      <c r="AO88" s="29">
        <v>-580.83000000000004</v>
      </c>
      <c r="AP88" s="29">
        <v>137648.4</v>
      </c>
      <c r="AQ88" s="29">
        <v>463.01</v>
      </c>
      <c r="AR88" s="29">
        <v>22093.34</v>
      </c>
      <c r="AS88" s="30">
        <v>4.79</v>
      </c>
      <c r="AT88" s="29">
        <v>103014.62</v>
      </c>
      <c r="AU88" s="29">
        <v>-1761.14</v>
      </c>
      <c r="AV88" s="29">
        <v>41642.82</v>
      </c>
      <c r="AW88" s="30">
        <v>61.88</v>
      </c>
      <c r="AX88" s="29">
        <v>53522.96</v>
      </c>
      <c r="AY88" s="30">
        <v>434.41</v>
      </c>
      <c r="AZ88" s="28">
        <v>3465364.29</v>
      </c>
      <c r="BA88" s="29">
        <v>-16008.53</v>
      </c>
      <c r="BB88" s="28">
        <v>131563.81</v>
      </c>
      <c r="BC88" s="30">
        <v>9.7799999999999994</v>
      </c>
      <c r="BD88" s="29">
        <v>30084.94</v>
      </c>
      <c r="BE88" s="30">
        <v>52.42</v>
      </c>
      <c r="BF88" s="29"/>
      <c r="BG88" s="29"/>
      <c r="BH88" s="29">
        <v>96847.86</v>
      </c>
      <c r="BI88" s="30">
        <v>268.95</v>
      </c>
      <c r="BJ88" s="29">
        <v>105014.73</v>
      </c>
      <c r="BK88" s="30">
        <v>195.51</v>
      </c>
      <c r="BL88" s="29">
        <v>36567.550000000003</v>
      </c>
      <c r="BM88" s="30">
        <v>57.83</v>
      </c>
      <c r="BN88" s="29">
        <v>42536.14</v>
      </c>
      <c r="BO88" s="30">
        <v>142.9</v>
      </c>
      <c r="BP88" s="29">
        <v>61135.13</v>
      </c>
      <c r="BQ88" s="30">
        <v>391.57</v>
      </c>
      <c r="BR88" s="29">
        <v>255767.65</v>
      </c>
      <c r="BS88" s="29">
        <v>453.38</v>
      </c>
      <c r="BT88" s="29">
        <v>3234978.6</v>
      </c>
      <c r="BU88" s="29">
        <v>-14575.65</v>
      </c>
      <c r="BV88" s="29">
        <v>425555.65</v>
      </c>
      <c r="BW88" s="29">
        <v>1379.84</v>
      </c>
      <c r="BX88" s="29">
        <v>66705.2</v>
      </c>
      <c r="BY88" s="30">
        <v>-7.5</v>
      </c>
      <c r="BZ88" s="29">
        <v>292842.81</v>
      </c>
      <c r="CA88" s="29">
        <v>-1160.44</v>
      </c>
      <c r="CB88" s="29">
        <v>10629.66</v>
      </c>
      <c r="CC88" s="30">
        <v>13.74</v>
      </c>
      <c r="CD88" s="29">
        <v>22619.14</v>
      </c>
      <c r="CE88" s="30">
        <v>64.69</v>
      </c>
      <c r="CF88" s="29">
        <v>28125.35</v>
      </c>
      <c r="CG88" s="30">
        <v>-35.1</v>
      </c>
      <c r="CH88" s="29">
        <v>60393.47</v>
      </c>
      <c r="CI88" s="30">
        <v>51.82</v>
      </c>
      <c r="CJ88" s="29">
        <v>280222.48</v>
      </c>
      <c r="CK88" s="29">
        <v>134.93</v>
      </c>
      <c r="CL88" s="29">
        <v>218030.79</v>
      </c>
      <c r="CM88" s="30">
        <v>324.77999999999997</v>
      </c>
      <c r="CN88" s="29">
        <v>99967.6</v>
      </c>
      <c r="CO88" s="30">
        <v>39.119999999999997</v>
      </c>
      <c r="CP88" s="29">
        <v>132005.98000000001</v>
      </c>
      <c r="CQ88" s="30">
        <v>8.1199999999999992</v>
      </c>
      <c r="CR88" s="29">
        <v>176565.05</v>
      </c>
      <c r="CS88" s="29">
        <v>-1083.47</v>
      </c>
      <c r="CT88" s="29">
        <v>223006.27</v>
      </c>
      <c r="CU88" s="29">
        <v>-861.26</v>
      </c>
      <c r="CV88" s="29">
        <v>3234978.6</v>
      </c>
      <c r="CW88" s="29">
        <v>-14575.65</v>
      </c>
      <c r="CX88" s="29">
        <v>226095.6</v>
      </c>
      <c r="CY88" s="29">
        <v>-1717.45</v>
      </c>
      <c r="CZ88" s="29">
        <v>17119.89</v>
      </c>
      <c r="DA88" s="30">
        <v>18.62</v>
      </c>
      <c r="DB88" s="29">
        <v>30084.94</v>
      </c>
      <c r="DC88" s="30">
        <v>52.42</v>
      </c>
      <c r="DD88" s="29">
        <v>7449.47</v>
      </c>
      <c r="DE88" s="30">
        <v>-4.34</v>
      </c>
      <c r="DF88" s="28">
        <v>49726.68</v>
      </c>
      <c r="DG88" s="30">
        <v>16.98</v>
      </c>
      <c r="DH88" s="29">
        <v>15670.34</v>
      </c>
      <c r="DI88" s="30">
        <v>77.98</v>
      </c>
      <c r="DJ88" s="29">
        <v>555007.05000000005</v>
      </c>
      <c r="DK88" s="29">
        <v>-47.98</v>
      </c>
      <c r="DL88" s="29">
        <v>78406.929999999993</v>
      </c>
      <c r="DM88" s="30">
        <v>55.03</v>
      </c>
      <c r="DN88" s="29">
        <v>3234978.6</v>
      </c>
      <c r="DO88" s="29">
        <v>-14575.65</v>
      </c>
      <c r="DP88" s="29">
        <v>60753.45</v>
      </c>
      <c r="DQ88" s="30">
        <v>23.69</v>
      </c>
      <c r="DR88" s="29">
        <v>37846.19</v>
      </c>
      <c r="DS88" s="30">
        <v>61.66</v>
      </c>
      <c r="DT88" s="29">
        <v>145788.39000000001</v>
      </c>
      <c r="DU88" s="29">
        <v>-1030.79</v>
      </c>
      <c r="DV88" s="29">
        <v>30466.69</v>
      </c>
      <c r="DW88" s="30">
        <v>-52</v>
      </c>
      <c r="DX88" s="29">
        <v>110190.16</v>
      </c>
      <c r="DY88" s="30">
        <v>452.42</v>
      </c>
      <c r="DZ88" s="29">
        <v>6458.98</v>
      </c>
      <c r="EA88" s="30">
        <v>7.29</v>
      </c>
      <c r="EB88" s="29">
        <v>9249.33</v>
      </c>
      <c r="EC88" s="30">
        <v>13.34</v>
      </c>
      <c r="ED88" s="29">
        <v>8162.67</v>
      </c>
      <c r="EE88" s="30">
        <v>38.24</v>
      </c>
      <c r="EF88" s="29">
        <v>179969.3</v>
      </c>
      <c r="EG88" s="30">
        <v>77.959999999999994</v>
      </c>
      <c r="EH88" s="29">
        <v>280801.94</v>
      </c>
      <c r="EI88" s="30">
        <v>866.91</v>
      </c>
      <c r="EJ88" s="29">
        <v>88509.31</v>
      </c>
      <c r="EK88" s="30">
        <v>87.19</v>
      </c>
      <c r="EL88" s="29">
        <v>24669.439999999999</v>
      </c>
      <c r="EM88" s="30">
        <v>63.17</v>
      </c>
      <c r="EN88" s="29">
        <v>37846.19</v>
      </c>
      <c r="EO88" s="30">
        <v>61.66</v>
      </c>
      <c r="EP88" s="29">
        <v>124837.94</v>
      </c>
      <c r="EQ88" s="29">
        <v>473.26</v>
      </c>
      <c r="ER88" s="29">
        <v>9029.6</v>
      </c>
      <c r="ES88" s="29">
        <v>90.18</v>
      </c>
      <c r="ET88" s="29">
        <v>137648.4</v>
      </c>
      <c r="EU88" s="29">
        <v>463.01</v>
      </c>
      <c r="EV88" s="29">
        <v>48936.97</v>
      </c>
      <c r="EW88" s="30">
        <v>49.78</v>
      </c>
      <c r="EX88" s="29">
        <v>83069.009999999995</v>
      </c>
      <c r="EY88" s="30">
        <v>-41.66</v>
      </c>
    </row>
    <row r="89" spans="1:155">
      <c r="A89" s="27">
        <v>46182</v>
      </c>
      <c r="B89" s="29">
        <v>6429140.21</v>
      </c>
      <c r="C89" s="29">
        <v>-18004.400000000001</v>
      </c>
      <c r="D89" s="29">
        <v>542165.15</v>
      </c>
      <c r="E89" s="29">
        <v>720.13</v>
      </c>
      <c r="F89" s="29">
        <v>2763120.83</v>
      </c>
      <c r="G89" s="29">
        <v>-12161.6</v>
      </c>
      <c r="H89" s="29">
        <v>284078.59999999998</v>
      </c>
      <c r="I89" s="29">
        <v>196.7</v>
      </c>
      <c r="J89" s="29">
        <v>39756.71</v>
      </c>
      <c r="K89" s="30">
        <v>22.97</v>
      </c>
      <c r="L89" s="29">
        <v>264383.38</v>
      </c>
      <c r="M89" s="30">
        <v>146.80000000000001</v>
      </c>
      <c r="N89" s="29">
        <v>282630.96000000002</v>
      </c>
      <c r="O89" s="29">
        <v>-767.85</v>
      </c>
      <c r="P89" s="29">
        <v>161059.64000000001</v>
      </c>
      <c r="Q89" s="30">
        <v>21.98</v>
      </c>
      <c r="R89" s="29">
        <v>142755.35</v>
      </c>
      <c r="S89" s="29">
        <v>-591.86</v>
      </c>
      <c r="T89" s="29">
        <v>7518.83</v>
      </c>
      <c r="U89" s="30">
        <v>-1.94</v>
      </c>
      <c r="V89" s="29">
        <v>122368.54</v>
      </c>
      <c r="W89" s="30">
        <v>202.95</v>
      </c>
      <c r="X89" s="29">
        <v>3583009.07</v>
      </c>
      <c r="Y89" s="29">
        <v>-15016.65</v>
      </c>
      <c r="Z89" s="29">
        <v>49519.7</v>
      </c>
      <c r="AA89" s="30">
        <v>8.67</v>
      </c>
      <c r="AB89" s="29">
        <v>199007.81</v>
      </c>
      <c r="AC89" s="30">
        <v>137.66999999999999</v>
      </c>
      <c r="AD89" s="29">
        <v>19321.63</v>
      </c>
      <c r="AE89" s="30">
        <v>5.35</v>
      </c>
      <c r="AF89" s="29">
        <v>22450.9</v>
      </c>
      <c r="AG89" s="30">
        <v>18.059999999999999</v>
      </c>
      <c r="AH89" s="29">
        <v>187652.82</v>
      </c>
      <c r="AI89" s="29">
        <v>-374.23</v>
      </c>
      <c r="AJ89" s="29">
        <v>103797.55</v>
      </c>
      <c r="AK89" s="29">
        <v>-516.13</v>
      </c>
      <c r="AL89" s="29">
        <v>101664.82</v>
      </c>
      <c r="AM89" s="29">
        <v>-262.45</v>
      </c>
      <c r="AN89" s="29">
        <v>197004.49</v>
      </c>
      <c r="AO89" s="29">
        <v>-476.37</v>
      </c>
      <c r="AP89" s="29">
        <v>146730.07</v>
      </c>
      <c r="AQ89" s="29">
        <v>331.78</v>
      </c>
      <c r="AR89" s="29">
        <v>22859.79</v>
      </c>
      <c r="AS89" s="30">
        <v>0.55000000000000004</v>
      </c>
      <c r="AT89" s="29">
        <v>103417.59</v>
      </c>
      <c r="AU89" s="29">
        <v>-1753.13</v>
      </c>
      <c r="AV89" s="29">
        <v>42785.49</v>
      </c>
      <c r="AW89" s="30">
        <v>18.100000000000001</v>
      </c>
      <c r="AX89" s="29">
        <v>55809.13</v>
      </c>
      <c r="AY89" s="30">
        <v>326.3</v>
      </c>
      <c r="AZ89" s="28">
        <v>3872254.91</v>
      </c>
      <c r="BA89" s="29">
        <v>-15158.7</v>
      </c>
      <c r="BB89" s="29">
        <v>136485.51</v>
      </c>
      <c r="BC89" s="30">
        <v>-41.07</v>
      </c>
      <c r="BD89" s="29">
        <v>30424.87</v>
      </c>
      <c r="BE89" s="30">
        <v>26.97</v>
      </c>
      <c r="BF89" s="29"/>
      <c r="BG89" s="29"/>
      <c r="BH89" s="29">
        <v>99785.38</v>
      </c>
      <c r="BI89" s="30">
        <v>172.1</v>
      </c>
      <c r="BJ89" s="29">
        <v>108276.23</v>
      </c>
      <c r="BK89" s="30">
        <v>147.84</v>
      </c>
      <c r="BL89" s="29">
        <v>38149.4</v>
      </c>
      <c r="BM89" s="30">
        <v>35.29</v>
      </c>
      <c r="BN89" s="29">
        <v>43165.14</v>
      </c>
      <c r="BO89" s="30">
        <v>75.819999999999993</v>
      </c>
      <c r="BP89" s="29">
        <v>63389.88</v>
      </c>
      <c r="BQ89" s="30">
        <v>278.45999999999998</v>
      </c>
      <c r="BR89" s="29">
        <v>270203.31</v>
      </c>
      <c r="BS89" s="29">
        <v>78.290000000000006</v>
      </c>
      <c r="BT89" s="29">
        <v>3621931.95</v>
      </c>
      <c r="BU89" s="29">
        <v>-14981.47</v>
      </c>
      <c r="BV89" s="29">
        <v>452404.03</v>
      </c>
      <c r="BW89" s="29">
        <v>986.79</v>
      </c>
      <c r="BX89" s="28">
        <v>69076.86</v>
      </c>
      <c r="BY89" s="30">
        <v>18.64</v>
      </c>
      <c r="BZ89" s="29">
        <v>298669.31</v>
      </c>
      <c r="CA89" s="29">
        <v>-738.82</v>
      </c>
      <c r="CB89" s="29">
        <v>10906.93</v>
      </c>
      <c r="CC89" s="30">
        <v>6.48</v>
      </c>
      <c r="CD89" s="29">
        <v>23357.71</v>
      </c>
      <c r="CE89" s="30">
        <v>58.02</v>
      </c>
      <c r="CF89" s="29">
        <v>29955.85</v>
      </c>
      <c r="CG89" s="30">
        <v>-64.680000000000007</v>
      </c>
      <c r="CH89" s="29">
        <v>62274.1</v>
      </c>
      <c r="CI89" s="30">
        <v>6.43</v>
      </c>
      <c r="CJ89" s="29">
        <v>296209.28000000003</v>
      </c>
      <c r="CK89" s="29">
        <v>272.52999999999997</v>
      </c>
      <c r="CL89" s="29">
        <v>223503.85</v>
      </c>
      <c r="CM89" s="30">
        <v>218.5</v>
      </c>
      <c r="CN89" s="29">
        <v>105483.62</v>
      </c>
      <c r="CO89" s="30">
        <v>31.41</v>
      </c>
      <c r="CP89" s="29">
        <v>136947.26</v>
      </c>
      <c r="CQ89" s="30">
        <v>-42.29</v>
      </c>
      <c r="CR89" s="29">
        <v>173835.7</v>
      </c>
      <c r="CS89" s="29">
        <v>-652</v>
      </c>
      <c r="CT89" s="29">
        <v>251875.4</v>
      </c>
      <c r="CU89" s="29">
        <v>-164.5</v>
      </c>
      <c r="CV89" s="29">
        <v>3621931.95</v>
      </c>
      <c r="CW89" s="29">
        <v>-14981.47</v>
      </c>
      <c r="CX89" s="29">
        <v>227951.02</v>
      </c>
      <c r="CY89" s="29">
        <v>-1540.95</v>
      </c>
      <c r="CZ89" s="29">
        <v>17728.47</v>
      </c>
      <c r="DA89" s="30">
        <v>118.7</v>
      </c>
      <c r="DB89" s="29">
        <v>30424.87</v>
      </c>
      <c r="DC89" s="30">
        <v>26.97</v>
      </c>
      <c r="DD89" s="29">
        <v>7518.83</v>
      </c>
      <c r="DE89" s="30">
        <v>-1.94</v>
      </c>
      <c r="DF89" s="28">
        <v>51265.9</v>
      </c>
      <c r="DG89" s="30">
        <v>28.56</v>
      </c>
      <c r="DH89" s="29">
        <v>16306.4</v>
      </c>
      <c r="DI89" s="30">
        <v>67.98</v>
      </c>
      <c r="DJ89" s="29">
        <v>571532.25</v>
      </c>
      <c r="DK89" s="29">
        <v>-507.65</v>
      </c>
      <c r="DL89" s="29">
        <v>82734.39</v>
      </c>
      <c r="DM89" s="30">
        <v>55.77</v>
      </c>
      <c r="DN89" s="29">
        <v>3621931.95</v>
      </c>
      <c r="DO89" s="29">
        <v>-14981.47</v>
      </c>
      <c r="DP89" s="29">
        <v>66078.350000000006</v>
      </c>
      <c r="DQ89" s="30">
        <v>76.290000000000006</v>
      </c>
      <c r="DR89" s="29">
        <v>40499.86</v>
      </c>
      <c r="DS89" s="30">
        <v>28.7</v>
      </c>
      <c r="DT89" s="29">
        <v>142755.35</v>
      </c>
      <c r="DU89" s="29">
        <v>-591.86</v>
      </c>
      <c r="DV89" s="29">
        <v>30759.73</v>
      </c>
      <c r="DW89" s="30">
        <v>-59.88</v>
      </c>
      <c r="DX89" s="29">
        <v>122368.54</v>
      </c>
      <c r="DY89" s="30">
        <v>202.95</v>
      </c>
      <c r="DZ89" s="29">
        <v>6661.3</v>
      </c>
      <c r="EA89" s="30">
        <v>0.92</v>
      </c>
      <c r="EB89" s="29">
        <v>9531.07</v>
      </c>
      <c r="EC89" s="30">
        <v>11.73</v>
      </c>
      <c r="ED89" s="29">
        <v>8623.41</v>
      </c>
      <c r="EE89" s="30">
        <v>31.15</v>
      </c>
      <c r="EF89" s="29">
        <v>189104.19</v>
      </c>
      <c r="EG89" s="30">
        <v>152.4</v>
      </c>
      <c r="EH89" s="29">
        <v>304709.78999999998</v>
      </c>
      <c r="EI89" s="30">
        <v>650.69000000000005</v>
      </c>
      <c r="EJ89" s="29">
        <v>92601.04</v>
      </c>
      <c r="EK89" s="30">
        <v>17.850000000000001</v>
      </c>
      <c r="EL89" s="29">
        <v>25483.39</v>
      </c>
      <c r="EM89" s="30">
        <v>59.6</v>
      </c>
      <c r="EN89" s="29">
        <v>40499.86</v>
      </c>
      <c r="EO89" s="30">
        <v>28.7</v>
      </c>
      <c r="EP89" s="29">
        <v>127248.53</v>
      </c>
      <c r="EQ89" s="29">
        <v>317.89</v>
      </c>
      <c r="ER89" s="29">
        <v>9320.0300000000007</v>
      </c>
      <c r="ES89" s="29">
        <v>69.86</v>
      </c>
      <c r="ET89" s="29">
        <v>146730.07</v>
      </c>
      <c r="EU89" s="29">
        <v>331.78</v>
      </c>
      <c r="EV89" s="29">
        <v>49519.7</v>
      </c>
      <c r="EW89" s="30">
        <v>8.67</v>
      </c>
      <c r="EX89" s="29">
        <v>87427.56</v>
      </c>
      <c r="EY89" s="30">
        <v>-50.96</v>
      </c>
    </row>
    <row r="90" spans="1:155">
      <c r="A90" s="27">
        <v>46183</v>
      </c>
      <c r="B90" s="29">
        <v>6138448.0199999996</v>
      </c>
      <c r="C90" s="29">
        <v>-14476.26</v>
      </c>
      <c r="D90" s="29">
        <v>533085.43000000005</v>
      </c>
      <c r="E90" s="29">
        <v>522.04999999999995</v>
      </c>
      <c r="F90" s="28">
        <v>2622706.61</v>
      </c>
      <c r="G90" s="29">
        <v>-9105.94</v>
      </c>
      <c r="H90" s="29">
        <v>277449.56</v>
      </c>
      <c r="I90" s="29">
        <v>262.07</v>
      </c>
      <c r="J90" s="29">
        <v>40036.550000000003</v>
      </c>
      <c r="K90" s="30">
        <v>16.309999999999999</v>
      </c>
      <c r="L90" s="29">
        <v>257755.54</v>
      </c>
      <c r="M90" s="30">
        <v>161.19999999999999</v>
      </c>
      <c r="N90" s="29">
        <v>270449.44</v>
      </c>
      <c r="O90" s="29">
        <v>-864.47</v>
      </c>
      <c r="P90" s="29">
        <v>159360.6</v>
      </c>
      <c r="Q90" s="30">
        <v>20.76</v>
      </c>
      <c r="R90" s="29">
        <v>133814.81</v>
      </c>
      <c r="S90" s="29">
        <v>-75.55</v>
      </c>
      <c r="T90" s="29">
        <v>7636.62</v>
      </c>
      <c r="U90" s="30">
        <v>-1.83</v>
      </c>
      <c r="V90" s="29">
        <v>121426.48</v>
      </c>
      <c r="W90" s="30">
        <v>43.86</v>
      </c>
      <c r="X90" s="29">
        <v>3347798.41</v>
      </c>
      <c r="Y90" s="29">
        <v>-12080.6</v>
      </c>
      <c r="Z90" s="29">
        <v>47644.17</v>
      </c>
      <c r="AA90" s="30">
        <v>-17.8</v>
      </c>
      <c r="AB90" s="29">
        <v>197196.72</v>
      </c>
      <c r="AC90" s="30">
        <v>35.47</v>
      </c>
      <c r="AD90" s="29">
        <v>19587.259999999998</v>
      </c>
      <c r="AE90" s="30">
        <v>22.28</v>
      </c>
      <c r="AF90" s="29">
        <v>21765.72</v>
      </c>
      <c r="AG90" s="30">
        <v>-0.61</v>
      </c>
      <c r="AH90" s="28">
        <v>196305.24</v>
      </c>
      <c r="AI90" s="29">
        <v>-236.84</v>
      </c>
      <c r="AJ90" s="29">
        <v>97458.42</v>
      </c>
      <c r="AK90" s="29">
        <v>-136.57</v>
      </c>
      <c r="AL90" s="29">
        <v>98787.73</v>
      </c>
      <c r="AM90" s="29">
        <v>-199.79</v>
      </c>
      <c r="AN90" s="29">
        <v>187649.08</v>
      </c>
      <c r="AO90" s="29">
        <v>-663.44</v>
      </c>
      <c r="AP90" s="29">
        <v>149617.35999999999</v>
      </c>
      <c r="AQ90" s="29">
        <v>393.79</v>
      </c>
      <c r="AR90" s="29">
        <v>23256.41</v>
      </c>
      <c r="AS90" s="30">
        <v>4.4000000000000004</v>
      </c>
      <c r="AT90" s="29">
        <v>101178.43</v>
      </c>
      <c r="AU90" s="29">
        <v>-874.8</v>
      </c>
      <c r="AV90" s="29">
        <v>42718.8</v>
      </c>
      <c r="AW90" s="30">
        <v>-30.24</v>
      </c>
      <c r="AX90" s="29">
        <v>56880.81</v>
      </c>
      <c r="AY90" s="30">
        <v>202.33</v>
      </c>
      <c r="AZ90" s="28">
        <v>3617892.93</v>
      </c>
      <c r="BA90" s="29">
        <v>-12222.35</v>
      </c>
      <c r="BB90" s="29">
        <v>129183.99</v>
      </c>
      <c r="BC90" s="30">
        <v>-57.22</v>
      </c>
      <c r="BD90" s="28">
        <v>30541.67</v>
      </c>
      <c r="BE90" s="30">
        <v>24.79</v>
      </c>
      <c r="BF90" s="29"/>
      <c r="BG90" s="29"/>
      <c r="BH90" s="29">
        <v>98988.41</v>
      </c>
      <c r="BI90" s="30">
        <v>6.74</v>
      </c>
      <c r="BJ90" s="29">
        <v>107150.13</v>
      </c>
      <c r="BK90" s="30">
        <v>118.39</v>
      </c>
      <c r="BL90" s="29">
        <v>37664.03</v>
      </c>
      <c r="BM90" s="30">
        <v>15.38</v>
      </c>
      <c r="BN90" s="29">
        <v>43089.02</v>
      </c>
      <c r="BO90" s="30">
        <v>70.459999999999994</v>
      </c>
      <c r="BP90" s="29">
        <v>64328.84</v>
      </c>
      <c r="BQ90" s="30">
        <v>141.44</v>
      </c>
      <c r="BR90" s="29">
        <v>270401.01</v>
      </c>
      <c r="BS90" s="29">
        <v>410.04</v>
      </c>
      <c r="BT90" s="29">
        <v>3386538.71</v>
      </c>
      <c r="BU90" s="29">
        <v>-12061.26</v>
      </c>
      <c r="BV90" s="29">
        <v>442259.01</v>
      </c>
      <c r="BW90" s="29">
        <v>379.81</v>
      </c>
      <c r="BX90" s="29">
        <v>68337.16</v>
      </c>
      <c r="BY90" s="30">
        <v>0.74</v>
      </c>
      <c r="BZ90" s="29">
        <v>286436.81</v>
      </c>
      <c r="CA90" s="29">
        <v>-863.23</v>
      </c>
      <c r="CB90" s="29">
        <v>11089.3</v>
      </c>
      <c r="CC90" s="30">
        <v>2.7</v>
      </c>
      <c r="CD90" s="29">
        <v>23219.01</v>
      </c>
      <c r="CE90" s="30">
        <v>45.41</v>
      </c>
      <c r="CF90" s="29">
        <v>31156.38</v>
      </c>
      <c r="CG90" s="30">
        <v>-90.28</v>
      </c>
      <c r="CH90" s="29">
        <v>62289.25</v>
      </c>
      <c r="CI90" s="30">
        <v>-32.909999999999997</v>
      </c>
      <c r="CJ90" s="29">
        <v>293152.52</v>
      </c>
      <c r="CK90" s="29">
        <v>278.58</v>
      </c>
      <c r="CL90" s="29">
        <v>221789.8</v>
      </c>
      <c r="CM90" s="30">
        <v>57.05</v>
      </c>
      <c r="CN90" s="28">
        <v>103597.81</v>
      </c>
      <c r="CO90" s="30">
        <v>-5.28</v>
      </c>
      <c r="CP90" s="29">
        <v>129662.12</v>
      </c>
      <c r="CQ90" s="30">
        <v>-58.5</v>
      </c>
      <c r="CR90" s="29">
        <v>163999.32999999999</v>
      </c>
      <c r="CS90" s="29">
        <v>-121.35</v>
      </c>
      <c r="CT90" s="29">
        <v>235662.45</v>
      </c>
      <c r="CU90" s="29">
        <v>-699.14</v>
      </c>
      <c r="CV90" s="29">
        <v>3386538.71</v>
      </c>
      <c r="CW90" s="29">
        <v>-12061.26</v>
      </c>
      <c r="CX90" s="29">
        <v>218383.69</v>
      </c>
      <c r="CY90" s="29">
        <v>-657.94</v>
      </c>
      <c r="CZ90" s="29">
        <v>16929.82</v>
      </c>
      <c r="DA90" s="30">
        <v>7.55</v>
      </c>
      <c r="DB90" s="29">
        <v>30541.67</v>
      </c>
      <c r="DC90" s="30">
        <v>24.79</v>
      </c>
      <c r="DD90" s="29">
        <v>7636.62</v>
      </c>
      <c r="DE90" s="30">
        <v>-1.83</v>
      </c>
      <c r="DF90" s="28">
        <v>50561.47</v>
      </c>
      <c r="DG90" s="30">
        <v>24.72</v>
      </c>
      <c r="DH90" s="29">
        <v>16168.64</v>
      </c>
      <c r="DI90" s="30">
        <v>58.26</v>
      </c>
      <c r="DJ90" s="29">
        <v>578381.1</v>
      </c>
      <c r="DK90" s="29">
        <v>-209.13</v>
      </c>
      <c r="DL90" s="29">
        <v>81027.839999999997</v>
      </c>
      <c r="DM90" s="30">
        <v>24.06</v>
      </c>
      <c r="DN90" s="29">
        <v>3386538.71</v>
      </c>
      <c r="DO90" s="29">
        <v>-12061.26</v>
      </c>
      <c r="DP90" s="29">
        <v>64256.02</v>
      </c>
      <c r="DQ90" s="30">
        <v>115.93</v>
      </c>
      <c r="DR90" s="29">
        <v>40615.9</v>
      </c>
      <c r="DS90" s="30">
        <v>17.690000000000001</v>
      </c>
      <c r="DT90" s="29">
        <v>133814.81</v>
      </c>
      <c r="DU90" s="29">
        <v>-75.55</v>
      </c>
      <c r="DV90" s="29">
        <v>29863.68</v>
      </c>
      <c r="DW90" s="30">
        <v>-45.68</v>
      </c>
      <c r="DX90" s="29">
        <v>121426.48</v>
      </c>
      <c r="DY90" s="30">
        <v>43.86</v>
      </c>
      <c r="DZ90" s="29">
        <v>6605.59</v>
      </c>
      <c r="EA90" s="30">
        <v>-2.4300000000000002</v>
      </c>
      <c r="EB90" s="29">
        <v>9455.8700000000008</v>
      </c>
      <c r="EC90" s="30">
        <v>11.88</v>
      </c>
      <c r="ED90" s="29">
        <v>8657.33</v>
      </c>
      <c r="EE90" s="30">
        <v>15.45</v>
      </c>
      <c r="EF90" s="29">
        <v>188207.92</v>
      </c>
      <c r="EG90" s="30">
        <v>103</v>
      </c>
      <c r="EH90" s="28">
        <v>289278.15999999997</v>
      </c>
      <c r="EI90" s="30">
        <v>168.76</v>
      </c>
      <c r="EJ90" s="29">
        <v>92764.5</v>
      </c>
      <c r="EK90" s="30">
        <v>-6.93</v>
      </c>
      <c r="EL90" s="29">
        <v>25320.720000000001</v>
      </c>
      <c r="EM90" s="30">
        <v>47.39</v>
      </c>
      <c r="EN90" s="29">
        <v>40615.9</v>
      </c>
      <c r="EO90" s="30">
        <v>17.690000000000001</v>
      </c>
      <c r="EP90" s="29">
        <v>132235.09</v>
      </c>
      <c r="EQ90" s="29">
        <v>214.61</v>
      </c>
      <c r="ER90" s="29">
        <v>9192.99</v>
      </c>
      <c r="ES90" s="29">
        <v>44.48</v>
      </c>
      <c r="ET90" s="29">
        <v>149617.35999999999</v>
      </c>
      <c r="EU90" s="29">
        <v>393.79</v>
      </c>
      <c r="EV90" s="29">
        <v>47644.17</v>
      </c>
      <c r="EW90" s="30">
        <v>-17.8</v>
      </c>
      <c r="EX90" s="29">
        <v>82017.95</v>
      </c>
      <c r="EY90" s="30">
        <v>-40.700000000000003</v>
      </c>
    </row>
    <row r="91" spans="1:155">
      <c r="A91" s="27">
        <v>46184</v>
      </c>
      <c r="B91" s="29">
        <v>6164815.2199999997</v>
      </c>
      <c r="C91" s="29">
        <v>-9229.19</v>
      </c>
      <c r="D91" s="29">
        <v>557940.54</v>
      </c>
      <c r="E91" s="29">
        <v>174.97</v>
      </c>
      <c r="F91" s="29">
        <v>2602176.66</v>
      </c>
      <c r="G91" s="29">
        <v>-4290.59</v>
      </c>
      <c r="H91" s="29">
        <v>277992.96000000002</v>
      </c>
      <c r="I91" s="29">
        <v>364.48</v>
      </c>
      <c r="J91" s="29">
        <v>40484.61</v>
      </c>
      <c r="K91" s="30">
        <v>-94.01</v>
      </c>
      <c r="L91" s="29">
        <v>257623.64</v>
      </c>
      <c r="M91" s="30">
        <v>247.79</v>
      </c>
      <c r="N91" s="29">
        <v>268642.36</v>
      </c>
      <c r="O91" s="29">
        <v>-920.29</v>
      </c>
      <c r="P91" s="29">
        <v>160829.25</v>
      </c>
      <c r="Q91" s="30">
        <v>104.94</v>
      </c>
      <c r="R91" s="29">
        <v>135501.12</v>
      </c>
      <c r="S91" s="29">
        <v>-36.61</v>
      </c>
      <c r="T91" s="29">
        <v>7819.3</v>
      </c>
      <c r="U91" s="30">
        <v>-4.66</v>
      </c>
      <c r="V91" s="29">
        <v>132683.51999999999</v>
      </c>
      <c r="W91" s="30">
        <v>-166.16</v>
      </c>
      <c r="X91" s="29">
        <v>3376274.99</v>
      </c>
      <c r="Y91" s="29">
        <v>-6474.57</v>
      </c>
      <c r="Z91" s="29">
        <v>49742.01</v>
      </c>
      <c r="AA91" s="30">
        <v>-51.1</v>
      </c>
      <c r="AB91" s="29">
        <v>194750.43</v>
      </c>
      <c r="AC91" s="30">
        <v>-105.69</v>
      </c>
      <c r="AD91" s="29">
        <v>19541.61</v>
      </c>
      <c r="AE91" s="30">
        <v>18.760000000000002</v>
      </c>
      <c r="AF91" s="29">
        <v>22150.66</v>
      </c>
      <c r="AG91" s="30">
        <v>-13.12</v>
      </c>
      <c r="AH91" s="29">
        <v>194417.14</v>
      </c>
      <c r="AI91" s="29">
        <v>-300.77999999999997</v>
      </c>
      <c r="AJ91" s="29">
        <v>99247.95</v>
      </c>
      <c r="AK91" s="29">
        <v>-60.72</v>
      </c>
      <c r="AL91" s="29">
        <v>99568.35</v>
      </c>
      <c r="AM91" s="29">
        <v>-217.64</v>
      </c>
      <c r="AN91" s="29">
        <v>185186.82</v>
      </c>
      <c r="AO91" s="29">
        <v>-715.06</v>
      </c>
      <c r="AP91" s="29">
        <v>148215.67000000001</v>
      </c>
      <c r="AQ91" s="29">
        <v>157.56</v>
      </c>
      <c r="AR91" s="29">
        <v>23164.62</v>
      </c>
      <c r="AS91" s="30">
        <v>6.7</v>
      </c>
      <c r="AT91" s="29">
        <v>103381.6</v>
      </c>
      <c r="AU91" s="29">
        <v>-554.82000000000005</v>
      </c>
      <c r="AV91" s="29">
        <v>43866.73</v>
      </c>
      <c r="AW91" s="30">
        <v>-39.630000000000003</v>
      </c>
      <c r="AX91" s="29">
        <v>56078</v>
      </c>
      <c r="AY91" s="30">
        <v>116.73</v>
      </c>
      <c r="AZ91" s="28">
        <v>3647077.8</v>
      </c>
      <c r="BA91" s="29">
        <v>-6466.75</v>
      </c>
      <c r="BB91" s="29">
        <v>131531.98000000001</v>
      </c>
      <c r="BC91" s="30">
        <v>-22.52</v>
      </c>
      <c r="BD91" s="29">
        <v>30244.53</v>
      </c>
      <c r="BE91" s="30">
        <v>37.46</v>
      </c>
      <c r="BF91" s="29"/>
      <c r="BG91" s="29"/>
      <c r="BH91" s="29">
        <v>98717.35</v>
      </c>
      <c r="BI91" s="30">
        <v>-40.75</v>
      </c>
      <c r="BJ91" s="29">
        <v>109273.4</v>
      </c>
      <c r="BK91" s="30">
        <v>114</v>
      </c>
      <c r="BL91" s="29">
        <v>37410.46</v>
      </c>
      <c r="BM91" s="30">
        <v>6.33</v>
      </c>
      <c r="BN91" s="29">
        <v>42526.27</v>
      </c>
      <c r="BO91" s="30">
        <v>71.81</v>
      </c>
      <c r="BP91" s="29">
        <v>63231.19</v>
      </c>
      <c r="BQ91" s="30">
        <v>95.2</v>
      </c>
      <c r="BR91" s="29">
        <v>268870.78999999998</v>
      </c>
      <c r="BS91" s="29">
        <v>-35.630000000000003</v>
      </c>
      <c r="BT91" s="29">
        <v>3417610.62</v>
      </c>
      <c r="BU91" s="29">
        <v>-6533.95</v>
      </c>
      <c r="BV91" s="29">
        <v>448031.74</v>
      </c>
      <c r="BW91" s="29">
        <v>-426.3</v>
      </c>
      <c r="BX91" s="29">
        <v>68897.36</v>
      </c>
      <c r="BY91" s="30">
        <v>-8.7100000000000009</v>
      </c>
      <c r="BZ91" s="29">
        <v>284755.17</v>
      </c>
      <c r="CA91" s="29">
        <v>-932.7</v>
      </c>
      <c r="CB91" s="29">
        <v>11266.48</v>
      </c>
      <c r="CC91" s="30">
        <v>9.11</v>
      </c>
      <c r="CD91" s="29">
        <v>24617.040000000001</v>
      </c>
      <c r="CE91" s="30">
        <v>28.12</v>
      </c>
      <c r="CF91" s="29">
        <v>32102.41</v>
      </c>
      <c r="CG91" s="30">
        <v>-103.79</v>
      </c>
      <c r="CH91" s="29">
        <v>63441.51</v>
      </c>
      <c r="CI91" s="30">
        <v>-63.06</v>
      </c>
      <c r="CJ91" s="29">
        <v>298790.81</v>
      </c>
      <c r="CK91" s="29">
        <v>396.14</v>
      </c>
      <c r="CL91" s="29">
        <v>220196.18</v>
      </c>
      <c r="CM91" s="30">
        <v>-109.26</v>
      </c>
      <c r="CN91" s="28">
        <v>103497.52</v>
      </c>
      <c r="CO91" s="30">
        <v>-81.56</v>
      </c>
      <c r="CP91" s="29">
        <v>132016.04999999999</v>
      </c>
      <c r="CQ91" s="30">
        <v>-23.36</v>
      </c>
      <c r="CR91" s="29">
        <v>166266.43</v>
      </c>
      <c r="CS91" s="29">
        <v>-58.09</v>
      </c>
      <c r="CT91" s="29">
        <v>239583.09</v>
      </c>
      <c r="CU91" s="29">
        <v>-479.58</v>
      </c>
      <c r="CV91" s="29">
        <v>3417610.62</v>
      </c>
      <c r="CW91" s="29">
        <v>-6533.95</v>
      </c>
      <c r="CX91" s="29">
        <v>219792.11</v>
      </c>
      <c r="CY91" s="29">
        <v>-317.8</v>
      </c>
      <c r="CZ91" s="29">
        <v>17189.41</v>
      </c>
      <c r="DA91" s="30">
        <v>-5.8</v>
      </c>
      <c r="DB91" s="29">
        <v>30244.53</v>
      </c>
      <c r="DC91" s="30">
        <v>37.46</v>
      </c>
      <c r="DD91" s="29">
        <v>7819.3</v>
      </c>
      <c r="DE91" s="30">
        <v>-4.66</v>
      </c>
      <c r="DF91" s="28">
        <v>50764.31</v>
      </c>
      <c r="DG91" s="30">
        <v>0.14000000000000001</v>
      </c>
      <c r="DH91" s="29">
        <v>17433.87</v>
      </c>
      <c r="DI91" s="30">
        <v>38.659999999999997</v>
      </c>
      <c r="DJ91" s="29">
        <v>573368.76</v>
      </c>
      <c r="DK91" s="29">
        <v>-432.15</v>
      </c>
      <c r="DL91" s="29">
        <v>81233.19</v>
      </c>
      <c r="DM91" s="29">
        <v>-46.06</v>
      </c>
      <c r="DN91" s="29">
        <v>3417610.62</v>
      </c>
      <c r="DO91" s="29">
        <v>-6533.95</v>
      </c>
      <c r="DP91" s="29">
        <v>67388.42</v>
      </c>
      <c r="DQ91" s="30">
        <v>171.13</v>
      </c>
      <c r="DR91" s="29">
        <v>41157.17</v>
      </c>
      <c r="DS91" s="30">
        <v>-95.98</v>
      </c>
      <c r="DT91" s="29">
        <v>135501.12</v>
      </c>
      <c r="DU91" s="29">
        <v>-36.61</v>
      </c>
      <c r="DV91" s="29">
        <v>30443.8</v>
      </c>
      <c r="DW91" s="30">
        <v>-22.13</v>
      </c>
      <c r="DX91" s="29">
        <v>132683.51999999999</v>
      </c>
      <c r="DY91" s="30">
        <v>-166.16</v>
      </c>
      <c r="DZ91" s="29">
        <v>6741.07</v>
      </c>
      <c r="EA91" s="30">
        <v>-1.41</v>
      </c>
      <c r="EB91" s="29">
        <v>10150.1</v>
      </c>
      <c r="EC91" s="30">
        <v>22.99</v>
      </c>
      <c r="ED91" s="29">
        <v>8879.64</v>
      </c>
      <c r="EE91" s="30">
        <v>-9.36</v>
      </c>
      <c r="EF91" s="29">
        <v>189383.59</v>
      </c>
      <c r="EG91" s="30">
        <v>147.76</v>
      </c>
      <c r="EH91" s="28">
        <v>295848.17</v>
      </c>
      <c r="EI91" s="30">
        <v>-598.70000000000005</v>
      </c>
      <c r="EJ91" s="29">
        <v>94137.84</v>
      </c>
      <c r="EK91" s="30">
        <v>-110.49</v>
      </c>
      <c r="EL91" s="29">
        <v>26741.03</v>
      </c>
      <c r="EM91" s="30">
        <v>32.92</v>
      </c>
      <c r="EN91" s="28">
        <v>41157.17</v>
      </c>
      <c r="EO91" s="30">
        <v>-95.98</v>
      </c>
      <c r="EP91" s="29">
        <v>131182.57999999999</v>
      </c>
      <c r="EQ91" s="29">
        <v>178.7</v>
      </c>
      <c r="ER91" s="28">
        <v>9845.4699999999993</v>
      </c>
      <c r="ES91" s="29">
        <v>0.44</v>
      </c>
      <c r="ET91" s="29">
        <v>148215.67000000001</v>
      </c>
      <c r="EU91" s="29">
        <v>157.56</v>
      </c>
      <c r="EV91" s="29">
        <v>49742.01</v>
      </c>
      <c r="EW91" s="30">
        <v>-51.1</v>
      </c>
      <c r="EX91" s="29">
        <v>82274.039999999994</v>
      </c>
      <c r="EY91" s="30">
        <v>27.73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20260213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20260611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46066</v>
      </c>
      <c r="B15" s="29">
        <v>4414958.95</v>
      </c>
      <c r="C15" s="29">
        <v>5432.37</v>
      </c>
      <c r="D15" s="29">
        <v>606560.23</v>
      </c>
      <c r="E15" s="29">
        <v>229.25</v>
      </c>
      <c r="F15" s="29">
        <v>1894712.39</v>
      </c>
      <c r="G15" s="29">
        <v>2627.56</v>
      </c>
      <c r="H15" s="29">
        <v>284866.17</v>
      </c>
      <c r="I15" s="29">
        <v>152.55000000000001</v>
      </c>
      <c r="J15" s="29">
        <v>40715.53</v>
      </c>
      <c r="K15" s="30">
        <v>73.209999999999994</v>
      </c>
      <c r="L15" s="29">
        <v>263408.67</v>
      </c>
      <c r="M15" s="29">
        <v>90.85</v>
      </c>
      <c r="N15" s="29">
        <v>241434.4</v>
      </c>
      <c r="O15" s="30">
        <v>403.91</v>
      </c>
      <c r="P15" s="29">
        <v>212468.79</v>
      </c>
      <c r="Q15" s="29">
        <v>265.24</v>
      </c>
      <c r="R15" s="29">
        <v>142685.01</v>
      </c>
      <c r="S15" s="30">
        <v>-114.71</v>
      </c>
      <c r="T15" s="29">
        <v>8981.33</v>
      </c>
      <c r="U15" s="30">
        <v>-2.36</v>
      </c>
      <c r="V15" s="29">
        <v>97714.4</v>
      </c>
      <c r="W15" s="29">
        <v>-2.87</v>
      </c>
      <c r="X15" s="29">
        <v>1801822.79</v>
      </c>
      <c r="Y15" s="29">
        <v>1984.74</v>
      </c>
      <c r="Z15" s="29">
        <v>50967.57</v>
      </c>
      <c r="AA15" s="30">
        <v>115</v>
      </c>
      <c r="AB15" s="29">
        <v>227748.26</v>
      </c>
      <c r="AC15" s="30">
        <v>589.82000000000005</v>
      </c>
      <c r="AD15" s="29">
        <v>21422.86</v>
      </c>
      <c r="AE15" s="30">
        <v>64.7</v>
      </c>
      <c r="AF15" s="29">
        <v>24799.87</v>
      </c>
      <c r="AG15" s="30">
        <v>13.66</v>
      </c>
      <c r="AH15" s="29">
        <v>194954.3</v>
      </c>
      <c r="AI15" s="29">
        <v>-2.7</v>
      </c>
      <c r="AJ15" s="29">
        <v>126904.96000000001</v>
      </c>
      <c r="AK15" s="30">
        <v>-142.87</v>
      </c>
      <c r="AL15" s="29">
        <v>92378.71</v>
      </c>
      <c r="AM15" s="29">
        <v>43.19</v>
      </c>
      <c r="AN15" s="29">
        <v>168978.32</v>
      </c>
      <c r="AO15" s="29">
        <v>372.95</v>
      </c>
      <c r="AP15" s="29">
        <v>108037.75</v>
      </c>
      <c r="AQ15" s="30">
        <v>110.91</v>
      </c>
      <c r="AR15" s="29">
        <v>26436.55</v>
      </c>
      <c r="AS15" s="30">
        <v>106.86</v>
      </c>
      <c r="AT15" s="29">
        <v>85760.85</v>
      </c>
      <c r="AU15" s="30">
        <v>248.22</v>
      </c>
      <c r="AV15" s="29">
        <v>52315.8</v>
      </c>
      <c r="AW15" s="30">
        <v>132.19</v>
      </c>
      <c r="AX15" s="29">
        <v>47664.69</v>
      </c>
      <c r="AY15" s="30">
        <v>199.68</v>
      </c>
      <c r="AZ15" s="28">
        <v>1923003.43</v>
      </c>
      <c r="BA15" s="29">
        <v>2003.15</v>
      </c>
      <c r="BB15" s="29">
        <v>98471.73</v>
      </c>
      <c r="BC15" s="30">
        <v>154.21</v>
      </c>
      <c r="BD15" s="29">
        <v>47496.6</v>
      </c>
      <c r="BE15" s="30">
        <v>-17.690000000000001</v>
      </c>
      <c r="BF15" s="29"/>
      <c r="BG15" s="29"/>
      <c r="BH15" s="29">
        <v>85869.54</v>
      </c>
      <c r="BI15" s="30">
        <v>139.68</v>
      </c>
      <c r="BJ15" s="29">
        <v>118721.67</v>
      </c>
      <c r="BK15" s="30">
        <v>50.88</v>
      </c>
      <c r="BL15" s="29">
        <v>50719.06</v>
      </c>
      <c r="BM15" s="30">
        <v>1.17</v>
      </c>
      <c r="BN15" s="29">
        <v>46733.62</v>
      </c>
      <c r="BO15" s="30">
        <v>21.79</v>
      </c>
      <c r="BP15" s="29">
        <v>59677.84</v>
      </c>
      <c r="BQ15" s="30">
        <v>164</v>
      </c>
      <c r="BR15" s="29">
        <v>239957.91</v>
      </c>
      <c r="BS15" s="30">
        <v>426.58</v>
      </c>
      <c r="BT15" s="29">
        <v>1838570.13</v>
      </c>
      <c r="BU15" s="29">
        <v>2023.21</v>
      </c>
      <c r="BV15" s="29">
        <v>348369.66</v>
      </c>
      <c r="BW15" s="30">
        <v>267.39999999999998</v>
      </c>
      <c r="BX15" s="29">
        <v>80219.44</v>
      </c>
      <c r="BY15" s="30">
        <v>140.19</v>
      </c>
      <c r="BZ15" s="29">
        <v>261357.03</v>
      </c>
      <c r="CA15" s="30">
        <v>416.14</v>
      </c>
      <c r="CB15" s="29">
        <v>14909.33</v>
      </c>
      <c r="CC15" s="30">
        <v>52.34</v>
      </c>
      <c r="CD15" s="29">
        <v>38046.97</v>
      </c>
      <c r="CE15" s="30">
        <v>5.05</v>
      </c>
      <c r="CF15" s="29">
        <v>25968.09</v>
      </c>
      <c r="CG15" s="30">
        <v>81.3</v>
      </c>
      <c r="CH15" s="29">
        <v>73263.360000000001</v>
      </c>
      <c r="CI15" s="30">
        <v>174.83</v>
      </c>
      <c r="CJ15" s="29">
        <v>398786.81</v>
      </c>
      <c r="CK15" s="29">
        <v>372.22</v>
      </c>
      <c r="CL15" s="29">
        <v>253410.01</v>
      </c>
      <c r="CM15" s="30">
        <v>605.30999999999995</v>
      </c>
      <c r="CN15" s="29">
        <v>124619.94</v>
      </c>
      <c r="CO15" s="30">
        <v>277.75</v>
      </c>
      <c r="CP15" s="29">
        <v>99107.31</v>
      </c>
      <c r="CQ15" s="30">
        <v>152.12</v>
      </c>
      <c r="CR15" s="29">
        <v>177949.5</v>
      </c>
      <c r="CS15" s="30">
        <v>-138.56</v>
      </c>
      <c r="CT15" s="29">
        <v>93452.5</v>
      </c>
      <c r="CU15" s="30">
        <v>-10.64</v>
      </c>
      <c r="CV15" s="29">
        <v>1838570.13</v>
      </c>
      <c r="CW15" s="29">
        <v>2023.21</v>
      </c>
      <c r="CX15" s="29">
        <v>195140.85</v>
      </c>
      <c r="CY15" s="29">
        <v>139.91</v>
      </c>
      <c r="CZ15" s="29">
        <v>16772.2</v>
      </c>
      <c r="DA15" s="30">
        <v>-0.67</v>
      </c>
      <c r="DB15" s="29">
        <v>47496.6</v>
      </c>
      <c r="DC15" s="30">
        <v>-17.690000000000001</v>
      </c>
      <c r="DD15" s="29">
        <v>8981.33</v>
      </c>
      <c r="DE15" s="30">
        <v>-2.36</v>
      </c>
      <c r="DF15" s="29">
        <v>59831.24</v>
      </c>
      <c r="DG15" s="30">
        <v>123.26</v>
      </c>
      <c r="DH15" s="29">
        <v>29225.62</v>
      </c>
      <c r="DI15" s="30">
        <v>4.66</v>
      </c>
      <c r="DJ15" s="29">
        <v>560091.07999999996</v>
      </c>
      <c r="DK15" s="29">
        <v>434.75</v>
      </c>
      <c r="DL15" s="29">
        <v>94567.39</v>
      </c>
      <c r="DM15" s="30">
        <v>206.67</v>
      </c>
      <c r="DN15" s="29">
        <v>1838570.13</v>
      </c>
      <c r="DO15" s="29">
        <v>2023.21</v>
      </c>
      <c r="DP15" s="29">
        <v>80022.06</v>
      </c>
      <c r="DQ15" s="29">
        <v>118.49</v>
      </c>
      <c r="DR15" s="29">
        <v>42435.519999999997</v>
      </c>
      <c r="DS15" s="30">
        <v>76.8</v>
      </c>
      <c r="DT15" s="28">
        <v>142685.01</v>
      </c>
      <c r="DU15" s="30">
        <v>-114.71</v>
      </c>
      <c r="DV15" s="29">
        <v>35088.21</v>
      </c>
      <c r="DW15" s="30">
        <v>-23.75</v>
      </c>
      <c r="DX15" s="29">
        <v>97714.4</v>
      </c>
      <c r="DY15" s="29">
        <v>-2.87</v>
      </c>
      <c r="DZ15" s="29">
        <v>10691.93</v>
      </c>
      <c r="EA15" s="30">
        <v>12.48</v>
      </c>
      <c r="EB15" s="29">
        <v>15041.66</v>
      </c>
      <c r="EC15" s="30">
        <v>6.85</v>
      </c>
      <c r="ED15" s="29">
        <v>10692.4</v>
      </c>
      <c r="EE15" s="30">
        <v>10.17</v>
      </c>
      <c r="EF15" s="29">
        <v>262734.49</v>
      </c>
      <c r="EG15" s="30">
        <v>209.5</v>
      </c>
      <c r="EH15" s="29">
        <v>184554.35</v>
      </c>
      <c r="EI15" s="30">
        <v>369.06</v>
      </c>
      <c r="EJ15" s="29">
        <v>101160.01</v>
      </c>
      <c r="EK15" s="30">
        <v>268.69</v>
      </c>
      <c r="EL15" s="29">
        <v>40554.94</v>
      </c>
      <c r="EM15" s="30">
        <v>5.72</v>
      </c>
      <c r="EN15" s="29">
        <v>42435.519999999997</v>
      </c>
      <c r="EO15" s="30">
        <v>76.8</v>
      </c>
      <c r="EP15" s="29">
        <v>139919.74</v>
      </c>
      <c r="EQ15" s="29">
        <v>-120.07</v>
      </c>
      <c r="ER15" s="29">
        <v>12431.4</v>
      </c>
      <c r="ES15" s="29">
        <v>-40.729999999999997</v>
      </c>
      <c r="ET15" s="29">
        <v>108037.75</v>
      </c>
      <c r="EU15" s="30">
        <v>110.91</v>
      </c>
      <c r="EV15" s="29">
        <v>50967.57</v>
      </c>
      <c r="EW15" s="30">
        <v>115</v>
      </c>
      <c r="EX15" s="29">
        <v>48139.74</v>
      </c>
      <c r="EY15" s="30">
        <v>37.119999999999997</v>
      </c>
    </row>
    <row r="16" spans="1:255">
      <c r="A16" s="27">
        <v>46072</v>
      </c>
      <c r="B16" s="29">
        <v>4551353.87</v>
      </c>
      <c r="C16" s="29">
        <v>4374.25</v>
      </c>
      <c r="D16" s="29">
        <v>636295.35</v>
      </c>
      <c r="E16" s="29">
        <v>795.7</v>
      </c>
      <c r="F16" s="29">
        <v>1956986.18</v>
      </c>
      <c r="G16" s="29">
        <v>2207.9</v>
      </c>
      <c r="H16" s="29">
        <v>299276.27</v>
      </c>
      <c r="I16" s="29">
        <v>295.58</v>
      </c>
      <c r="J16" s="29">
        <v>41383.339999999997</v>
      </c>
      <c r="K16" s="30">
        <v>40.65</v>
      </c>
      <c r="L16" s="29">
        <v>276737.09999999998</v>
      </c>
      <c r="M16" s="29">
        <v>242.57</v>
      </c>
      <c r="N16" s="29">
        <v>248691.79</v>
      </c>
      <c r="O16" s="30">
        <v>399.73</v>
      </c>
      <c r="P16" s="29">
        <v>218512.23</v>
      </c>
      <c r="Q16" s="29">
        <v>378.31</v>
      </c>
      <c r="R16" s="29">
        <v>144044.56</v>
      </c>
      <c r="S16" s="30">
        <v>-140.30000000000001</v>
      </c>
      <c r="T16" s="29">
        <v>9186.7099999999991</v>
      </c>
      <c r="U16" s="30">
        <v>1.08</v>
      </c>
      <c r="V16" s="29">
        <v>103344.57</v>
      </c>
      <c r="W16" s="29">
        <v>52.1</v>
      </c>
      <c r="X16" s="29">
        <v>1868026.25</v>
      </c>
      <c r="Y16" s="29">
        <v>1176.1199999999999</v>
      </c>
      <c r="Z16" s="29">
        <v>51674.1</v>
      </c>
      <c r="AA16" s="30">
        <v>125.27</v>
      </c>
      <c r="AB16" s="29">
        <v>227178.61</v>
      </c>
      <c r="AC16" s="30">
        <v>633.1</v>
      </c>
      <c r="AD16" s="29">
        <v>22263.08</v>
      </c>
      <c r="AE16" s="30">
        <v>54.16</v>
      </c>
      <c r="AF16" s="29">
        <v>26348.31</v>
      </c>
      <c r="AG16" s="30">
        <v>38.04</v>
      </c>
      <c r="AH16" s="29">
        <v>206153.86</v>
      </c>
      <c r="AI16" s="29">
        <v>124.85</v>
      </c>
      <c r="AJ16" s="29">
        <v>128996.15</v>
      </c>
      <c r="AK16" s="30">
        <v>-97.82</v>
      </c>
      <c r="AL16" s="28">
        <v>94808.94</v>
      </c>
      <c r="AM16" s="29">
        <v>57.22</v>
      </c>
      <c r="AN16" s="29">
        <v>174216.46</v>
      </c>
      <c r="AO16" s="29">
        <v>356.48</v>
      </c>
      <c r="AP16" s="29">
        <v>110522.34</v>
      </c>
      <c r="AQ16" s="30">
        <v>39.799999999999997</v>
      </c>
      <c r="AR16" s="29">
        <v>26542.29</v>
      </c>
      <c r="AS16" s="30">
        <v>69.430000000000007</v>
      </c>
      <c r="AT16" s="29">
        <v>86537.919999999998</v>
      </c>
      <c r="AU16" s="30">
        <v>183.06</v>
      </c>
      <c r="AV16" s="29">
        <v>52397.73</v>
      </c>
      <c r="AW16" s="30">
        <v>122.51</v>
      </c>
      <c r="AX16" s="29">
        <v>49841.85</v>
      </c>
      <c r="AY16" s="30">
        <v>197.63</v>
      </c>
      <c r="AZ16" s="28">
        <v>1996641.31</v>
      </c>
      <c r="BA16" s="29">
        <v>1228.5899999999999</v>
      </c>
      <c r="BB16" s="29">
        <v>100154.68</v>
      </c>
      <c r="BC16" s="30">
        <v>155.59</v>
      </c>
      <c r="BD16" s="29">
        <v>49333.98</v>
      </c>
      <c r="BE16" s="30">
        <v>-10.14</v>
      </c>
      <c r="BF16" s="29"/>
      <c r="BG16" s="29"/>
      <c r="BH16" s="29">
        <v>90925.38</v>
      </c>
      <c r="BI16" s="30">
        <v>85.79</v>
      </c>
      <c r="BJ16" s="29">
        <v>124496.46</v>
      </c>
      <c r="BK16" s="30">
        <v>106.15</v>
      </c>
      <c r="BL16" s="29">
        <v>50957.46</v>
      </c>
      <c r="BM16" s="30">
        <v>-20.56</v>
      </c>
      <c r="BN16" s="29">
        <v>48205.53</v>
      </c>
      <c r="BO16" s="30">
        <v>19.54</v>
      </c>
      <c r="BP16" s="29">
        <v>61971.54</v>
      </c>
      <c r="BQ16" s="30">
        <v>166.4</v>
      </c>
      <c r="BR16" s="29">
        <v>245615.92</v>
      </c>
      <c r="BS16" s="30">
        <v>288.85000000000002</v>
      </c>
      <c r="BT16" s="29">
        <v>1906445.34</v>
      </c>
      <c r="BU16" s="29">
        <v>1187.45</v>
      </c>
      <c r="BV16" s="29">
        <v>354875.89</v>
      </c>
      <c r="BW16" s="30">
        <v>223.27</v>
      </c>
      <c r="BX16" s="29">
        <v>83188.08</v>
      </c>
      <c r="BY16" s="30">
        <v>142.59</v>
      </c>
      <c r="BZ16" s="29">
        <v>269025.40999999997</v>
      </c>
      <c r="CA16" s="30">
        <v>413.7</v>
      </c>
      <c r="CB16" s="29">
        <v>14849.16</v>
      </c>
      <c r="CC16" s="30">
        <v>26.41</v>
      </c>
      <c r="CD16" s="29">
        <v>38833.67</v>
      </c>
      <c r="CE16" s="30">
        <v>18.32</v>
      </c>
      <c r="CF16" s="29">
        <v>25853.78</v>
      </c>
      <c r="CG16" s="30">
        <v>29.85</v>
      </c>
      <c r="CH16" s="29">
        <v>73496.08</v>
      </c>
      <c r="CI16" s="30">
        <v>160.24</v>
      </c>
      <c r="CJ16" s="29">
        <v>414464.61</v>
      </c>
      <c r="CK16" s="29">
        <v>601.16999999999996</v>
      </c>
      <c r="CL16" s="29">
        <v>253284.08</v>
      </c>
      <c r="CM16" s="30">
        <v>644.26</v>
      </c>
      <c r="CN16" s="28">
        <v>136869.28</v>
      </c>
      <c r="CO16" s="30">
        <v>345.09</v>
      </c>
      <c r="CP16" s="29">
        <v>100790.64</v>
      </c>
      <c r="CQ16" s="30">
        <v>152.22999999999999</v>
      </c>
      <c r="CR16" s="29">
        <v>180361.23</v>
      </c>
      <c r="CS16" s="30">
        <v>-99.62</v>
      </c>
      <c r="CT16" s="29">
        <v>98925.98</v>
      </c>
      <c r="CU16" s="30">
        <v>6.4</v>
      </c>
      <c r="CV16" s="29">
        <v>1906445.34</v>
      </c>
      <c r="CW16" s="29">
        <v>1187.45</v>
      </c>
      <c r="CX16" s="29">
        <v>203496.01</v>
      </c>
      <c r="CY16" s="29">
        <v>258.01</v>
      </c>
      <c r="CZ16" s="29">
        <v>17600.810000000001</v>
      </c>
      <c r="DA16" s="30">
        <v>6.02</v>
      </c>
      <c r="DB16" s="29">
        <v>49333.98</v>
      </c>
      <c r="DC16" s="30">
        <v>-10.14</v>
      </c>
      <c r="DD16" s="29">
        <v>9186.7099999999991</v>
      </c>
      <c r="DE16" s="30">
        <v>1.08</v>
      </c>
      <c r="DF16" s="29">
        <v>62097.64</v>
      </c>
      <c r="DG16" s="30">
        <v>129.9</v>
      </c>
      <c r="DH16" s="29">
        <v>30003.54</v>
      </c>
      <c r="DI16" s="30">
        <v>21.23</v>
      </c>
      <c r="DJ16" s="28">
        <v>584093.39</v>
      </c>
      <c r="DK16" s="29">
        <v>518.89</v>
      </c>
      <c r="DL16" s="29">
        <v>106396.59</v>
      </c>
      <c r="DM16" s="30">
        <v>268.64999999999998</v>
      </c>
      <c r="DN16" s="29">
        <v>1906445.34</v>
      </c>
      <c r="DO16" s="29">
        <v>1187.45</v>
      </c>
      <c r="DP16" s="29">
        <v>84157.89</v>
      </c>
      <c r="DQ16" s="29">
        <v>319.05</v>
      </c>
      <c r="DR16" s="29">
        <v>43185.35</v>
      </c>
      <c r="DS16" s="30">
        <v>27.19</v>
      </c>
      <c r="DT16" s="29">
        <v>144044.56</v>
      </c>
      <c r="DU16" s="30">
        <v>-140.30000000000001</v>
      </c>
      <c r="DV16" s="29">
        <v>36150.519999999997</v>
      </c>
      <c r="DW16" s="30">
        <v>40.79</v>
      </c>
      <c r="DX16" s="29">
        <v>103344.57</v>
      </c>
      <c r="DY16" s="29">
        <v>52.1</v>
      </c>
      <c r="DZ16" s="29">
        <v>10986.31</v>
      </c>
      <c r="EA16" s="30">
        <v>23.32</v>
      </c>
      <c r="EB16" s="29">
        <v>15209.75</v>
      </c>
      <c r="EC16" s="30">
        <v>24.93</v>
      </c>
      <c r="ED16" s="29">
        <v>10940.22</v>
      </c>
      <c r="EE16" s="30">
        <v>11.01</v>
      </c>
      <c r="EF16" s="29">
        <v>270789.08</v>
      </c>
      <c r="EG16" s="30">
        <v>160.13999999999999</v>
      </c>
      <c r="EH16" s="29">
        <v>186656.39</v>
      </c>
      <c r="EI16" s="30">
        <v>331.83</v>
      </c>
      <c r="EJ16" s="29">
        <v>101924.31</v>
      </c>
      <c r="EK16" s="30">
        <v>199.46</v>
      </c>
      <c r="EL16" s="29">
        <v>41347.360000000001</v>
      </c>
      <c r="EM16" s="30">
        <v>19.510000000000002</v>
      </c>
      <c r="EN16" s="29">
        <v>43185.35</v>
      </c>
      <c r="EO16" s="30">
        <v>27.19</v>
      </c>
      <c r="EP16" s="29">
        <v>143648.44</v>
      </c>
      <c r="EQ16" s="29">
        <v>-144.99</v>
      </c>
      <c r="ER16" s="29">
        <v>12458.75</v>
      </c>
      <c r="ES16" s="29">
        <v>-72.02</v>
      </c>
      <c r="ET16" s="29">
        <v>110522.34</v>
      </c>
      <c r="EU16" s="30">
        <v>39.799999999999997</v>
      </c>
      <c r="EV16" s="29">
        <v>51674.1</v>
      </c>
      <c r="EW16" s="30">
        <v>125.27</v>
      </c>
      <c r="EX16" s="29">
        <v>49116.55</v>
      </c>
      <c r="EY16" s="30">
        <v>26.96</v>
      </c>
    </row>
    <row r="17" spans="1:155">
      <c r="A17" s="27">
        <v>46073</v>
      </c>
      <c r="B17" s="29">
        <v>4656608.8</v>
      </c>
      <c r="C17" s="29">
        <v>5424.9</v>
      </c>
      <c r="D17" s="29">
        <v>632336.32999999996</v>
      </c>
      <c r="E17" s="29">
        <v>899.66</v>
      </c>
      <c r="F17" s="29">
        <v>1977038.97</v>
      </c>
      <c r="G17" s="29">
        <v>2975.04</v>
      </c>
      <c r="H17" s="29">
        <v>299787.09000000003</v>
      </c>
      <c r="I17" s="29">
        <v>320.48</v>
      </c>
      <c r="J17" s="29">
        <v>40880.69</v>
      </c>
      <c r="K17" s="30">
        <v>-13.35</v>
      </c>
      <c r="L17" s="29">
        <v>277443.14</v>
      </c>
      <c r="M17" s="29">
        <v>309.64999999999998</v>
      </c>
      <c r="N17" s="29">
        <v>249184.03</v>
      </c>
      <c r="O17" s="30">
        <v>549.24</v>
      </c>
      <c r="P17" s="29">
        <v>217396.79</v>
      </c>
      <c r="Q17" s="29">
        <v>357.13</v>
      </c>
      <c r="R17" s="29">
        <v>144704.5</v>
      </c>
      <c r="S17" s="30">
        <v>-179.67</v>
      </c>
      <c r="T17" s="29">
        <v>9597.84</v>
      </c>
      <c r="U17" s="30">
        <v>4.57</v>
      </c>
      <c r="V17" s="29">
        <v>102444</v>
      </c>
      <c r="W17" s="29">
        <v>100.36</v>
      </c>
      <c r="X17" s="29">
        <v>1908239.24</v>
      </c>
      <c r="Y17" s="29">
        <v>1691.9</v>
      </c>
      <c r="Z17" s="29">
        <v>55632.39</v>
      </c>
      <c r="AA17" s="30">
        <v>128.96</v>
      </c>
      <c r="AB17" s="29">
        <v>233671.74</v>
      </c>
      <c r="AC17" s="30">
        <v>671.34</v>
      </c>
      <c r="AD17" s="29">
        <v>22306.83</v>
      </c>
      <c r="AE17" s="30">
        <v>11.64</v>
      </c>
      <c r="AF17" s="29">
        <v>26679.75</v>
      </c>
      <c r="AG17" s="30">
        <v>38.409999999999997</v>
      </c>
      <c r="AH17" s="29">
        <v>217433.28</v>
      </c>
      <c r="AI17" s="29">
        <v>383.02</v>
      </c>
      <c r="AJ17" s="29">
        <v>128853.86</v>
      </c>
      <c r="AK17" s="30">
        <v>-150.05000000000001</v>
      </c>
      <c r="AL17" s="29">
        <v>95443.9</v>
      </c>
      <c r="AM17" s="29">
        <v>99.22</v>
      </c>
      <c r="AN17" s="29">
        <v>174100.8</v>
      </c>
      <c r="AO17" s="29">
        <v>450.6</v>
      </c>
      <c r="AP17" s="29">
        <v>114621.47</v>
      </c>
      <c r="AQ17" s="30">
        <v>61.28</v>
      </c>
      <c r="AR17" s="29">
        <v>26388.99</v>
      </c>
      <c r="AS17" s="30">
        <v>1.74</v>
      </c>
      <c r="AT17" s="29">
        <v>86831.74</v>
      </c>
      <c r="AU17" s="30">
        <v>126.86</v>
      </c>
      <c r="AV17" s="29">
        <v>52382.91</v>
      </c>
      <c r="AW17" s="30">
        <v>68.209999999999994</v>
      </c>
      <c r="AX17" s="29">
        <v>51018.67</v>
      </c>
      <c r="AY17" s="30">
        <v>206.84</v>
      </c>
      <c r="AZ17" s="28">
        <v>2038303.09</v>
      </c>
      <c r="BA17" s="29">
        <v>1677.02</v>
      </c>
      <c r="BB17" s="29">
        <v>108040.79</v>
      </c>
      <c r="BC17" s="30">
        <v>169.56</v>
      </c>
      <c r="BD17" s="29">
        <v>50493.48</v>
      </c>
      <c r="BE17" s="30">
        <v>27.96</v>
      </c>
      <c r="BF17" s="29"/>
      <c r="BG17" s="29"/>
      <c r="BH17" s="29">
        <v>94984.65</v>
      </c>
      <c r="BI17" s="30">
        <v>124.36</v>
      </c>
      <c r="BJ17" s="29">
        <v>124177.92</v>
      </c>
      <c r="BK17" s="30">
        <v>137.6</v>
      </c>
      <c r="BL17" s="29">
        <v>51055.54</v>
      </c>
      <c r="BM17" s="30">
        <v>-11.07</v>
      </c>
      <c r="BN17" s="29">
        <v>49365.2</v>
      </c>
      <c r="BO17" s="30">
        <v>53.81</v>
      </c>
      <c r="BP17" s="29">
        <v>62902.52</v>
      </c>
      <c r="BQ17" s="30">
        <v>163.44</v>
      </c>
      <c r="BR17" s="29">
        <v>252829.8</v>
      </c>
      <c r="BS17" s="30">
        <v>396.6</v>
      </c>
      <c r="BT17" s="29">
        <v>1946085.82</v>
      </c>
      <c r="BU17" s="29">
        <v>1708.31</v>
      </c>
      <c r="BV17" s="29">
        <v>371040.49</v>
      </c>
      <c r="BW17" s="30">
        <v>509.34</v>
      </c>
      <c r="BX17" s="29">
        <v>84256.1</v>
      </c>
      <c r="BY17" s="30">
        <v>86.54</v>
      </c>
      <c r="BZ17" s="29">
        <v>269544.69</v>
      </c>
      <c r="CA17" s="30">
        <v>549.82000000000005</v>
      </c>
      <c r="CB17" s="29">
        <v>14872.62</v>
      </c>
      <c r="CC17" s="30">
        <v>20.91</v>
      </c>
      <c r="CD17" s="29">
        <v>38429.550000000003</v>
      </c>
      <c r="CE17" s="30">
        <v>-18.170000000000002</v>
      </c>
      <c r="CF17" s="29">
        <v>25791.91</v>
      </c>
      <c r="CG17" s="30">
        <v>-46.07</v>
      </c>
      <c r="CH17" s="29">
        <v>73718.06</v>
      </c>
      <c r="CI17" s="30">
        <v>107.52</v>
      </c>
      <c r="CJ17" s="29">
        <v>411455.49</v>
      </c>
      <c r="CK17" s="29">
        <v>557.49</v>
      </c>
      <c r="CL17" s="29">
        <v>260291.83</v>
      </c>
      <c r="CM17" s="30">
        <v>686.59</v>
      </c>
      <c r="CN17" s="29">
        <v>141313.31</v>
      </c>
      <c r="CO17" s="30">
        <v>311.41000000000003</v>
      </c>
      <c r="CP17" s="29">
        <v>108764.84</v>
      </c>
      <c r="CQ17" s="30">
        <v>166.46</v>
      </c>
      <c r="CR17" s="29">
        <v>180899.31</v>
      </c>
      <c r="CS17" s="30">
        <v>-126.17</v>
      </c>
      <c r="CT17" s="29">
        <v>100190.46</v>
      </c>
      <c r="CU17" s="30">
        <v>-57.31</v>
      </c>
      <c r="CV17" s="29">
        <v>1946085.82</v>
      </c>
      <c r="CW17" s="29">
        <v>1708.31</v>
      </c>
      <c r="CX17" s="29">
        <v>202752.06</v>
      </c>
      <c r="CY17" s="29">
        <v>272.56</v>
      </c>
      <c r="CZ17" s="29">
        <v>18182.46</v>
      </c>
      <c r="DA17" s="30">
        <v>18.21</v>
      </c>
      <c r="DB17" s="29">
        <v>50493.48</v>
      </c>
      <c r="DC17" s="30">
        <v>27.96</v>
      </c>
      <c r="DD17" s="29">
        <v>9597.84</v>
      </c>
      <c r="DE17" s="30">
        <v>4.57</v>
      </c>
      <c r="DF17" s="29">
        <v>62868.81</v>
      </c>
      <c r="DG17" s="30">
        <v>77.47</v>
      </c>
      <c r="DH17" s="29">
        <v>29530.44</v>
      </c>
      <c r="DI17" s="30">
        <v>-17.75</v>
      </c>
      <c r="DJ17" s="29">
        <v>600668.69999999995</v>
      </c>
      <c r="DK17" s="29">
        <v>922.29</v>
      </c>
      <c r="DL17" s="29">
        <v>108890.34</v>
      </c>
      <c r="DM17" s="30">
        <v>226.66</v>
      </c>
      <c r="DN17" s="29">
        <v>1946085.82</v>
      </c>
      <c r="DO17" s="29">
        <v>1708.31</v>
      </c>
      <c r="DP17" s="29">
        <v>82351.33</v>
      </c>
      <c r="DQ17" s="29">
        <v>329.29</v>
      </c>
      <c r="DR17" s="29">
        <v>42683.75</v>
      </c>
      <c r="DS17" s="30">
        <v>-13.34</v>
      </c>
      <c r="DT17" s="28">
        <v>144704.5</v>
      </c>
      <c r="DU17" s="30">
        <v>-179.67</v>
      </c>
      <c r="DV17" s="29">
        <v>36031.35</v>
      </c>
      <c r="DW17" s="30">
        <v>53.59</v>
      </c>
      <c r="DX17" s="29">
        <v>102444</v>
      </c>
      <c r="DY17" s="29">
        <v>100.36</v>
      </c>
      <c r="DZ17" s="29">
        <v>10786.45</v>
      </c>
      <c r="EA17" s="30">
        <v>21.97</v>
      </c>
      <c r="EB17" s="29">
        <v>15029.47</v>
      </c>
      <c r="EC17" s="30">
        <v>11.28</v>
      </c>
      <c r="ED17" s="29">
        <v>10775.54</v>
      </c>
      <c r="EE17" s="30">
        <v>6.18</v>
      </c>
      <c r="EF17" s="29">
        <v>269915.56</v>
      </c>
      <c r="EG17" s="30">
        <v>113.7</v>
      </c>
      <c r="EH17" s="29">
        <v>192594.42</v>
      </c>
      <c r="EI17" s="30">
        <v>413.82</v>
      </c>
      <c r="EJ17" s="29">
        <v>101787.8</v>
      </c>
      <c r="EK17" s="30">
        <v>78.540000000000006</v>
      </c>
      <c r="EL17" s="29">
        <v>40941.03</v>
      </c>
      <c r="EM17" s="30">
        <v>-16.77</v>
      </c>
      <c r="EN17" s="29">
        <v>42683.75</v>
      </c>
      <c r="EO17" s="30">
        <v>-13.34</v>
      </c>
      <c r="EP17" s="29">
        <v>152712.93</v>
      </c>
      <c r="EQ17" s="29">
        <v>32.86</v>
      </c>
      <c r="ER17" s="29">
        <v>12869.48</v>
      </c>
      <c r="ES17" s="29">
        <v>-80.39</v>
      </c>
      <c r="ET17" s="29">
        <v>114621.47</v>
      </c>
      <c r="EU17" s="30">
        <v>61.28</v>
      </c>
      <c r="EV17" s="29">
        <v>55632.39</v>
      </c>
      <c r="EW17" s="30">
        <v>128.96</v>
      </c>
      <c r="EX17" s="29">
        <v>53132.45</v>
      </c>
      <c r="EY17" s="30">
        <v>37.5</v>
      </c>
    </row>
    <row r="18" spans="1:155">
      <c r="A18" s="27">
        <v>46076</v>
      </c>
      <c r="B18" s="29">
        <v>4672080.87</v>
      </c>
      <c r="C18" s="29">
        <v>4605.12</v>
      </c>
      <c r="D18" s="29">
        <v>631929.37</v>
      </c>
      <c r="E18" s="29">
        <v>476.45</v>
      </c>
      <c r="F18" s="29">
        <v>1996731.38</v>
      </c>
      <c r="G18" s="29">
        <v>2875.94</v>
      </c>
      <c r="H18" s="29">
        <v>295191.71000000002</v>
      </c>
      <c r="I18" s="29">
        <v>175.94</v>
      </c>
      <c r="J18" s="29">
        <v>41115.81</v>
      </c>
      <c r="K18" s="30">
        <v>-45.33</v>
      </c>
      <c r="L18" s="29">
        <v>273130.76</v>
      </c>
      <c r="M18" s="29">
        <v>172.37</v>
      </c>
      <c r="N18" s="29">
        <v>252079.76</v>
      </c>
      <c r="O18" s="30">
        <v>274.92</v>
      </c>
      <c r="P18" s="29">
        <v>218695.13</v>
      </c>
      <c r="Q18" s="29">
        <v>267.3</v>
      </c>
      <c r="R18" s="29">
        <v>145766.09</v>
      </c>
      <c r="S18" s="30">
        <v>-55.39</v>
      </c>
      <c r="T18" s="29">
        <v>9499.84</v>
      </c>
      <c r="U18" s="30">
        <v>8.64</v>
      </c>
      <c r="V18" s="29">
        <v>99894.12</v>
      </c>
      <c r="W18" s="29">
        <v>-27.72</v>
      </c>
      <c r="X18" s="29">
        <v>1910658.13</v>
      </c>
      <c r="Y18" s="29">
        <v>1506.33</v>
      </c>
      <c r="Z18" s="29">
        <v>53591.78</v>
      </c>
      <c r="AA18" s="30">
        <v>155.76</v>
      </c>
      <c r="AB18" s="29">
        <v>231029.33</v>
      </c>
      <c r="AC18" s="30">
        <v>610.51</v>
      </c>
      <c r="AD18" s="29">
        <v>22844.83</v>
      </c>
      <c r="AE18" s="30">
        <v>28.47</v>
      </c>
      <c r="AF18" s="29">
        <v>26420.63</v>
      </c>
      <c r="AG18" s="30">
        <v>44.02</v>
      </c>
      <c r="AH18" s="29">
        <v>219074.86</v>
      </c>
      <c r="AI18" s="29">
        <v>401.15</v>
      </c>
      <c r="AJ18" s="29">
        <v>128953.16</v>
      </c>
      <c r="AK18" s="30">
        <v>-217.52</v>
      </c>
      <c r="AL18" s="28">
        <v>95358.32</v>
      </c>
      <c r="AM18" s="29">
        <v>37.130000000000003</v>
      </c>
      <c r="AN18" s="29">
        <v>177275.21</v>
      </c>
      <c r="AO18" s="29">
        <v>242.49</v>
      </c>
      <c r="AP18" s="29">
        <v>120498.34</v>
      </c>
      <c r="AQ18" s="30">
        <v>44.69</v>
      </c>
      <c r="AR18" s="29">
        <v>27151.39</v>
      </c>
      <c r="AS18" s="30">
        <v>16.46</v>
      </c>
      <c r="AT18" s="29">
        <v>89400.82</v>
      </c>
      <c r="AU18" s="30">
        <v>123.65</v>
      </c>
      <c r="AV18" s="29">
        <v>53565.84</v>
      </c>
      <c r="AW18" s="30">
        <v>90.32</v>
      </c>
      <c r="AX18" s="29">
        <v>51780.9</v>
      </c>
      <c r="AY18" s="30">
        <v>163.81</v>
      </c>
      <c r="AZ18" s="28">
        <v>2046009.29</v>
      </c>
      <c r="BA18" s="29">
        <v>1697.64</v>
      </c>
      <c r="BB18" s="29">
        <v>108544.55</v>
      </c>
      <c r="BC18" s="30">
        <v>187.43</v>
      </c>
      <c r="BD18" s="29">
        <v>50251</v>
      </c>
      <c r="BE18" s="30">
        <v>38.450000000000003</v>
      </c>
      <c r="BF18" s="29"/>
      <c r="BG18" s="29"/>
      <c r="BH18" s="29">
        <v>93812.04</v>
      </c>
      <c r="BI18" s="30">
        <v>46.01</v>
      </c>
      <c r="BJ18" s="29">
        <v>122976.08</v>
      </c>
      <c r="BK18" s="30">
        <v>96</v>
      </c>
      <c r="BL18" s="29">
        <v>52344.62</v>
      </c>
      <c r="BM18" s="30">
        <v>6.99</v>
      </c>
      <c r="BN18" s="29">
        <v>48415.91</v>
      </c>
      <c r="BO18" s="30">
        <v>29.07</v>
      </c>
      <c r="BP18" s="29">
        <v>64019.49</v>
      </c>
      <c r="BQ18" s="30">
        <v>122.41</v>
      </c>
      <c r="BR18" s="29">
        <v>257230.91</v>
      </c>
      <c r="BS18" s="30">
        <v>243.56</v>
      </c>
      <c r="BT18" s="29">
        <v>1947899.48</v>
      </c>
      <c r="BU18" s="29">
        <v>1511.14</v>
      </c>
      <c r="BV18" s="29">
        <v>371378.65</v>
      </c>
      <c r="BW18" s="30">
        <v>413.06</v>
      </c>
      <c r="BX18" s="29">
        <v>84335.34</v>
      </c>
      <c r="BY18" s="30">
        <v>86.97</v>
      </c>
      <c r="BZ18" s="29">
        <v>272633.53000000003</v>
      </c>
      <c r="CA18" s="30">
        <v>279.62</v>
      </c>
      <c r="CB18" s="29">
        <v>15069.35</v>
      </c>
      <c r="CC18" s="30">
        <v>10.050000000000001</v>
      </c>
      <c r="CD18" s="29">
        <v>38664.06</v>
      </c>
      <c r="CE18" s="30">
        <v>-52.94</v>
      </c>
      <c r="CF18" s="29">
        <v>26245.02</v>
      </c>
      <c r="CG18" s="30">
        <v>-48.21</v>
      </c>
      <c r="CH18" s="29">
        <v>74835.820000000007</v>
      </c>
      <c r="CI18" s="30">
        <v>128</v>
      </c>
      <c r="CJ18" s="29">
        <v>416400.68</v>
      </c>
      <c r="CK18" s="29">
        <v>383.16</v>
      </c>
      <c r="CL18" s="29">
        <v>257730.42</v>
      </c>
      <c r="CM18" s="30">
        <v>624.05999999999995</v>
      </c>
      <c r="CN18" s="28">
        <v>136330.67000000001</v>
      </c>
      <c r="CO18" s="30">
        <v>145.49</v>
      </c>
      <c r="CP18" s="29">
        <v>109322.97</v>
      </c>
      <c r="CQ18" s="30">
        <v>184.31</v>
      </c>
      <c r="CR18" s="29">
        <v>181766.39999999999</v>
      </c>
      <c r="CS18" s="30">
        <v>-12.89</v>
      </c>
      <c r="CT18" s="29">
        <v>104711.28</v>
      </c>
      <c r="CU18" s="30">
        <v>-36.92</v>
      </c>
      <c r="CV18" s="29">
        <v>1947899.48</v>
      </c>
      <c r="CW18" s="29">
        <v>1511.14</v>
      </c>
      <c r="CX18" s="29">
        <v>201416.23</v>
      </c>
      <c r="CY18" s="29">
        <v>172.7</v>
      </c>
      <c r="CZ18" s="29">
        <v>18487.22</v>
      </c>
      <c r="DA18" s="30">
        <v>31.59</v>
      </c>
      <c r="DB18" s="29">
        <v>50251</v>
      </c>
      <c r="DC18" s="30">
        <v>38.450000000000003</v>
      </c>
      <c r="DD18" s="29">
        <v>9499.84</v>
      </c>
      <c r="DE18" s="30">
        <v>8.64</v>
      </c>
      <c r="DF18" s="29">
        <v>62988.91</v>
      </c>
      <c r="DG18" s="30">
        <v>77.63</v>
      </c>
      <c r="DH18" s="29">
        <v>29634.02</v>
      </c>
      <c r="DI18" s="30">
        <v>-54.86</v>
      </c>
      <c r="DJ18" s="28">
        <v>603687.23</v>
      </c>
      <c r="DK18" s="29">
        <v>729.85</v>
      </c>
      <c r="DL18" s="29">
        <v>104956.53</v>
      </c>
      <c r="DM18" s="30">
        <v>74.650000000000006</v>
      </c>
      <c r="DN18" s="29">
        <v>1947899.48</v>
      </c>
      <c r="DO18" s="29">
        <v>1511.14</v>
      </c>
      <c r="DP18" s="29">
        <v>83831.97</v>
      </c>
      <c r="DQ18" s="29">
        <v>280.49</v>
      </c>
      <c r="DR18" s="29">
        <v>43205.86</v>
      </c>
      <c r="DS18" s="30">
        <v>-48.89</v>
      </c>
      <c r="DT18" s="29">
        <v>145766.09</v>
      </c>
      <c r="DU18" s="30">
        <v>-55.39</v>
      </c>
      <c r="DV18" s="29">
        <v>35834.29</v>
      </c>
      <c r="DW18" s="30">
        <v>42.54</v>
      </c>
      <c r="DX18" s="29">
        <v>99894.12</v>
      </c>
      <c r="DY18" s="29">
        <v>-27.72</v>
      </c>
      <c r="DZ18" s="29">
        <v>10847.85</v>
      </c>
      <c r="EA18" s="30">
        <v>13.07</v>
      </c>
      <c r="EB18" s="29">
        <v>15050.37</v>
      </c>
      <c r="EC18" s="30">
        <v>-12.09</v>
      </c>
      <c r="ED18" s="29">
        <v>10864.49</v>
      </c>
      <c r="EE18" s="30">
        <v>5.16</v>
      </c>
      <c r="EF18" s="29">
        <v>273545.05</v>
      </c>
      <c r="EG18" s="30">
        <v>24.19</v>
      </c>
      <c r="EH18" s="29">
        <v>194408.35</v>
      </c>
      <c r="EI18" s="30">
        <v>353.46</v>
      </c>
      <c r="EJ18" s="29">
        <v>103383.28</v>
      </c>
      <c r="EK18" s="30">
        <v>63.98</v>
      </c>
      <c r="EL18" s="29">
        <v>41208.370000000003</v>
      </c>
      <c r="EM18" s="30">
        <v>-52.27</v>
      </c>
      <c r="EN18" s="29">
        <v>43205.86</v>
      </c>
      <c r="EO18" s="30">
        <v>-48.89</v>
      </c>
      <c r="EP18" s="29">
        <v>151467.66</v>
      </c>
      <c r="EQ18" s="29">
        <v>-6.78</v>
      </c>
      <c r="ER18" s="29">
        <v>12827.8</v>
      </c>
      <c r="ES18" s="29">
        <v>-87.44</v>
      </c>
      <c r="ET18" s="29">
        <v>120498.34</v>
      </c>
      <c r="EU18" s="30">
        <v>44.69</v>
      </c>
      <c r="EV18" s="29">
        <v>53591.78</v>
      </c>
      <c r="EW18" s="30">
        <v>155.76</v>
      </c>
      <c r="EX18" s="29">
        <v>55731.19</v>
      </c>
      <c r="EY18" s="30">
        <v>28.55</v>
      </c>
    </row>
    <row r="19" spans="1:155">
      <c r="A19" s="27">
        <v>46077</v>
      </c>
      <c r="B19" s="29">
        <v>4770765.99</v>
      </c>
      <c r="C19" s="29">
        <v>5602.39</v>
      </c>
      <c r="D19" s="29">
        <v>639006.75</v>
      </c>
      <c r="E19" s="29">
        <v>229.97</v>
      </c>
      <c r="F19" s="29">
        <v>2039057.58</v>
      </c>
      <c r="G19" s="29">
        <v>3267.62</v>
      </c>
      <c r="H19" s="29">
        <v>307916.89</v>
      </c>
      <c r="I19" s="29">
        <v>347.54</v>
      </c>
      <c r="J19" s="29">
        <v>41115.51</v>
      </c>
      <c r="K19" s="30">
        <v>-55.17</v>
      </c>
      <c r="L19" s="29">
        <v>284808.02</v>
      </c>
      <c r="M19" s="29">
        <v>320.08</v>
      </c>
      <c r="N19" s="29">
        <v>253436.59</v>
      </c>
      <c r="O19" s="30">
        <v>187.71</v>
      </c>
      <c r="P19" s="29">
        <v>221141.81</v>
      </c>
      <c r="Q19" s="29">
        <v>270.69</v>
      </c>
      <c r="R19" s="29">
        <v>145278.04</v>
      </c>
      <c r="S19" s="30">
        <v>75.67</v>
      </c>
      <c r="T19" s="29">
        <v>9401.56</v>
      </c>
      <c r="U19" s="30">
        <v>11.08</v>
      </c>
      <c r="V19" s="29">
        <v>102457.81</v>
      </c>
      <c r="W19" s="29">
        <v>-122.21</v>
      </c>
      <c r="X19" s="29">
        <v>1992253.29</v>
      </c>
      <c r="Y19" s="29">
        <v>2463.7600000000002</v>
      </c>
      <c r="Z19" s="29">
        <v>52185.93</v>
      </c>
      <c r="AA19" s="30">
        <v>141.93</v>
      </c>
      <c r="AB19" s="29">
        <v>226673.89</v>
      </c>
      <c r="AC19" s="30">
        <v>493.57</v>
      </c>
      <c r="AD19" s="29">
        <v>23745.49</v>
      </c>
      <c r="AE19" s="30">
        <v>48.85</v>
      </c>
      <c r="AF19" s="29">
        <v>26501.65</v>
      </c>
      <c r="AG19" s="30">
        <v>39.700000000000003</v>
      </c>
      <c r="AH19" s="29">
        <v>215441.33</v>
      </c>
      <c r="AI19" s="29">
        <v>325.27</v>
      </c>
      <c r="AJ19" s="29">
        <v>128646.59</v>
      </c>
      <c r="AK19" s="30">
        <v>-71.08</v>
      </c>
      <c r="AL19" s="29">
        <v>96026.13</v>
      </c>
      <c r="AM19" s="29">
        <v>20.62</v>
      </c>
      <c r="AN19" s="29">
        <v>177962.16</v>
      </c>
      <c r="AO19" s="29">
        <v>161.03</v>
      </c>
      <c r="AP19" s="29">
        <v>122185.03</v>
      </c>
      <c r="AQ19" s="30">
        <v>109.99</v>
      </c>
      <c r="AR19" s="29">
        <v>26965.26</v>
      </c>
      <c r="AS19" s="30">
        <v>31.97</v>
      </c>
      <c r="AT19" s="29">
        <v>90196.1</v>
      </c>
      <c r="AU19" s="30">
        <v>147.35</v>
      </c>
      <c r="AV19" s="29">
        <v>53178.38</v>
      </c>
      <c r="AW19" s="30">
        <v>65.209999999999994</v>
      </c>
      <c r="AX19" s="29">
        <v>53350.34</v>
      </c>
      <c r="AY19" s="30">
        <v>155.31</v>
      </c>
      <c r="AZ19" s="28">
        <v>2132479.5099999998</v>
      </c>
      <c r="BA19" s="29">
        <v>2878.96</v>
      </c>
      <c r="BB19" s="29">
        <v>104793.06</v>
      </c>
      <c r="BC19" s="30">
        <v>142.22999999999999</v>
      </c>
      <c r="BD19" s="29">
        <v>50213.36</v>
      </c>
      <c r="BE19" s="30">
        <v>45.21</v>
      </c>
      <c r="BF19" s="29"/>
      <c r="BG19" s="29"/>
      <c r="BH19" s="29">
        <v>96419.41</v>
      </c>
      <c r="BI19" s="30">
        <v>61.75</v>
      </c>
      <c r="BJ19" s="29">
        <v>126619.12</v>
      </c>
      <c r="BK19" s="30">
        <v>102.35</v>
      </c>
      <c r="BL19" s="29">
        <v>55452.39</v>
      </c>
      <c r="BM19" s="30">
        <v>25.07</v>
      </c>
      <c r="BN19" s="29">
        <v>49240.62</v>
      </c>
      <c r="BO19" s="30">
        <v>76.290000000000006</v>
      </c>
      <c r="BP19" s="29">
        <v>65124.79</v>
      </c>
      <c r="BQ19" s="30">
        <v>126.31</v>
      </c>
      <c r="BR19" s="29">
        <v>260461.44</v>
      </c>
      <c r="BS19" s="30">
        <v>214.2</v>
      </c>
      <c r="BT19" s="29">
        <v>2031127.26</v>
      </c>
      <c r="BU19" s="29">
        <v>2471.5100000000002</v>
      </c>
      <c r="BV19" s="29">
        <v>379501.08</v>
      </c>
      <c r="BW19" s="30">
        <v>375.97</v>
      </c>
      <c r="BX19" s="29">
        <v>85415.17</v>
      </c>
      <c r="BY19" s="30">
        <v>96.42</v>
      </c>
      <c r="BZ19" s="29">
        <v>273988.28999999998</v>
      </c>
      <c r="CA19" s="30">
        <v>181.64</v>
      </c>
      <c r="CB19" s="29">
        <v>14904.45</v>
      </c>
      <c r="CC19" s="30">
        <v>3.85</v>
      </c>
      <c r="CD19" s="29">
        <v>38273.480000000003</v>
      </c>
      <c r="CE19" s="30">
        <v>-59</v>
      </c>
      <c r="CF19" s="29">
        <v>26188.11</v>
      </c>
      <c r="CG19" s="30">
        <v>-29.55</v>
      </c>
      <c r="CH19" s="29">
        <v>74084.28</v>
      </c>
      <c r="CI19" s="30">
        <v>94.26</v>
      </c>
      <c r="CJ19" s="28">
        <v>420038.7</v>
      </c>
      <c r="CK19" s="29">
        <v>398.48</v>
      </c>
      <c r="CL19" s="29">
        <v>253046.36</v>
      </c>
      <c r="CM19" s="30">
        <v>511.37</v>
      </c>
      <c r="CN19" s="29">
        <v>132162.67000000001</v>
      </c>
      <c r="CO19" s="30">
        <v>0.66</v>
      </c>
      <c r="CP19" s="29">
        <v>105537.93</v>
      </c>
      <c r="CQ19" s="30">
        <v>139.46</v>
      </c>
      <c r="CR19" s="29">
        <v>181403.58</v>
      </c>
      <c r="CS19" s="30">
        <v>133.30000000000001</v>
      </c>
      <c r="CT19" s="29">
        <v>108456.82</v>
      </c>
      <c r="CU19" s="30">
        <v>50.74</v>
      </c>
      <c r="CV19" s="29">
        <v>2031127.26</v>
      </c>
      <c r="CW19" s="29">
        <v>2471.5100000000002</v>
      </c>
      <c r="CX19" s="29">
        <v>209670.73</v>
      </c>
      <c r="CY19" s="29">
        <v>237.94</v>
      </c>
      <c r="CZ19" s="29">
        <v>18956.45</v>
      </c>
      <c r="DA19" s="30">
        <v>20.57</v>
      </c>
      <c r="DB19" s="29">
        <v>50213.36</v>
      </c>
      <c r="DC19" s="30">
        <v>45.21</v>
      </c>
      <c r="DD19" s="29">
        <v>9401.56</v>
      </c>
      <c r="DE19" s="30">
        <v>11.08</v>
      </c>
      <c r="DF19" s="29">
        <v>63232.45</v>
      </c>
      <c r="DG19" s="30">
        <v>77.209999999999994</v>
      </c>
      <c r="DH19" s="29">
        <v>29409.87</v>
      </c>
      <c r="DI19" s="30">
        <v>-63.08</v>
      </c>
      <c r="DJ19" s="29">
        <v>607722.82999999996</v>
      </c>
      <c r="DK19" s="29">
        <v>562.82000000000005</v>
      </c>
      <c r="DL19" s="29">
        <v>102011.02</v>
      </c>
      <c r="DM19" s="29">
        <v>-62.29</v>
      </c>
      <c r="DN19" s="29">
        <v>2031127.26</v>
      </c>
      <c r="DO19" s="29">
        <v>2471.5100000000002</v>
      </c>
      <c r="DP19" s="29">
        <v>84707.79</v>
      </c>
      <c r="DQ19" s="29">
        <v>251.27</v>
      </c>
      <c r="DR19" s="29">
        <v>43404.45</v>
      </c>
      <c r="DS19" s="30">
        <v>-64.290000000000006</v>
      </c>
      <c r="DT19" s="29">
        <v>145278.04</v>
      </c>
      <c r="DU19" s="30">
        <v>75.67</v>
      </c>
      <c r="DV19" s="29">
        <v>35957.58</v>
      </c>
      <c r="DW19" s="30">
        <v>57.67</v>
      </c>
      <c r="DX19" s="29">
        <v>102457.81</v>
      </c>
      <c r="DY19" s="29">
        <v>-122.21</v>
      </c>
      <c r="DZ19" s="29">
        <v>10850.86</v>
      </c>
      <c r="EA19" s="30">
        <v>14.46</v>
      </c>
      <c r="EB19" s="29">
        <v>14915.09</v>
      </c>
      <c r="EC19" s="30">
        <v>-15</v>
      </c>
      <c r="ED19" s="29">
        <v>10953.33</v>
      </c>
      <c r="EE19" s="30">
        <v>1.1299999999999999</v>
      </c>
      <c r="EF19" s="28">
        <v>276876.51</v>
      </c>
      <c r="EG19" s="30">
        <v>99.79</v>
      </c>
      <c r="EH19" s="29">
        <v>200972.06</v>
      </c>
      <c r="EI19" s="30">
        <v>288.25</v>
      </c>
      <c r="EJ19" s="29">
        <v>102713.65</v>
      </c>
      <c r="EK19" s="30">
        <v>30.24</v>
      </c>
      <c r="EL19" s="29">
        <v>40810.980000000003</v>
      </c>
      <c r="EM19" s="30">
        <v>-58.1</v>
      </c>
      <c r="EN19" s="29">
        <v>43404.45</v>
      </c>
      <c r="EO19" s="30">
        <v>-64.290000000000006</v>
      </c>
      <c r="EP19" s="29">
        <v>152995.42000000001</v>
      </c>
      <c r="EQ19" s="29">
        <v>35.78</v>
      </c>
      <c r="ER19" s="29">
        <v>12690.42</v>
      </c>
      <c r="ES19" s="29">
        <v>-94.99</v>
      </c>
      <c r="ET19" s="29">
        <v>122185.03</v>
      </c>
      <c r="EU19" s="30">
        <v>109.99</v>
      </c>
      <c r="EV19" s="29">
        <v>52185.93</v>
      </c>
      <c r="EW19" s="30">
        <v>141.93</v>
      </c>
      <c r="EX19" s="29">
        <v>53352</v>
      </c>
      <c r="EY19" s="30">
        <v>-2.4700000000000002</v>
      </c>
    </row>
    <row r="20" spans="1:155">
      <c r="A20" s="27">
        <v>46078</v>
      </c>
      <c r="B20" s="29">
        <v>4862032.22</v>
      </c>
      <c r="C20" s="29">
        <v>6989.45</v>
      </c>
      <c r="D20" s="29">
        <v>639163.9</v>
      </c>
      <c r="E20" s="29">
        <v>440.43</v>
      </c>
      <c r="F20" s="29">
        <v>2095365.08</v>
      </c>
      <c r="G20" s="29">
        <v>3706.81</v>
      </c>
      <c r="H20" s="29">
        <v>316333.95</v>
      </c>
      <c r="I20" s="29">
        <v>679.48</v>
      </c>
      <c r="J20" s="29">
        <v>41054.76</v>
      </c>
      <c r="K20" s="30">
        <v>-80.61</v>
      </c>
      <c r="L20" s="29">
        <v>293047.8</v>
      </c>
      <c r="M20" s="29">
        <v>625.48</v>
      </c>
      <c r="N20" s="29">
        <v>274362.75</v>
      </c>
      <c r="O20" s="30">
        <v>418.24</v>
      </c>
      <c r="P20" s="29">
        <v>220052.7</v>
      </c>
      <c r="Q20" s="29">
        <v>286.97000000000003</v>
      </c>
      <c r="R20" s="29">
        <v>146688.35</v>
      </c>
      <c r="S20" s="30">
        <v>132.97</v>
      </c>
      <c r="T20" s="29">
        <v>9293.9699999999993</v>
      </c>
      <c r="U20" s="30">
        <v>13.61</v>
      </c>
      <c r="V20" s="29">
        <v>101035.2</v>
      </c>
      <c r="W20" s="29">
        <v>-116.87</v>
      </c>
      <c r="X20" s="28">
        <v>2021810.93</v>
      </c>
      <c r="Y20" s="29">
        <v>2776.12</v>
      </c>
      <c r="Z20" s="29">
        <v>51824.12</v>
      </c>
      <c r="AA20" s="30">
        <v>153.66999999999999</v>
      </c>
      <c r="AB20" s="29">
        <v>226114.71</v>
      </c>
      <c r="AC20" s="30">
        <v>440.11</v>
      </c>
      <c r="AD20" s="29">
        <v>25479.49</v>
      </c>
      <c r="AE20" s="30">
        <v>71.349999999999994</v>
      </c>
      <c r="AF20" s="29">
        <v>26919.040000000001</v>
      </c>
      <c r="AG20" s="30">
        <v>41.92</v>
      </c>
      <c r="AH20" s="29">
        <v>215909.83</v>
      </c>
      <c r="AI20" s="29">
        <v>301.43</v>
      </c>
      <c r="AJ20" s="29">
        <v>128116.49</v>
      </c>
      <c r="AK20" s="30">
        <v>-56.8</v>
      </c>
      <c r="AL20" s="29">
        <v>99036.5</v>
      </c>
      <c r="AM20" s="29">
        <v>73.02</v>
      </c>
      <c r="AN20" s="29">
        <v>196483.89</v>
      </c>
      <c r="AO20" s="29">
        <v>344.97</v>
      </c>
      <c r="AP20" s="29">
        <v>122882.59</v>
      </c>
      <c r="AQ20" s="30">
        <v>116.4</v>
      </c>
      <c r="AR20" s="29">
        <v>27797.08</v>
      </c>
      <c r="AS20" s="30">
        <v>46.44</v>
      </c>
      <c r="AT20" s="29">
        <v>91002.74</v>
      </c>
      <c r="AU20" s="30">
        <v>98.98</v>
      </c>
      <c r="AV20" s="29">
        <v>53030.03</v>
      </c>
      <c r="AW20" s="30">
        <v>61.02</v>
      </c>
      <c r="AX20" s="29">
        <v>56411.29</v>
      </c>
      <c r="AY20" s="30">
        <v>156.22</v>
      </c>
      <c r="AZ20" s="28">
        <v>2167766.42</v>
      </c>
      <c r="BA20" s="29">
        <v>3377.36</v>
      </c>
      <c r="BB20" s="29">
        <v>108683.96</v>
      </c>
      <c r="BC20" s="30">
        <v>158.66999999999999</v>
      </c>
      <c r="BD20" s="29">
        <v>51491.77</v>
      </c>
      <c r="BE20" s="30">
        <v>56.3</v>
      </c>
      <c r="BF20" s="29"/>
      <c r="BG20" s="29"/>
      <c r="BH20" s="29">
        <v>96587.39</v>
      </c>
      <c r="BI20" s="30">
        <v>86.43</v>
      </c>
      <c r="BJ20" s="29">
        <v>131625.94</v>
      </c>
      <c r="BK20" s="30">
        <v>266.67</v>
      </c>
      <c r="BL20" s="29">
        <v>60601.16</v>
      </c>
      <c r="BM20" s="30">
        <v>74.209999999999994</v>
      </c>
      <c r="BN20" s="29">
        <v>50030.7</v>
      </c>
      <c r="BO20" s="30">
        <v>107.48</v>
      </c>
      <c r="BP20" s="29">
        <v>68302.95</v>
      </c>
      <c r="BQ20" s="30">
        <v>128.81</v>
      </c>
      <c r="BR20" s="29">
        <v>264442.96999999997</v>
      </c>
      <c r="BS20" s="30">
        <v>765.21</v>
      </c>
      <c r="BT20" s="29">
        <v>2060094.55</v>
      </c>
      <c r="BU20" s="29">
        <v>2753.2</v>
      </c>
      <c r="BV20" s="29">
        <v>385417.37</v>
      </c>
      <c r="BW20" s="30">
        <v>372.88</v>
      </c>
      <c r="BX20" s="29">
        <v>88289.16</v>
      </c>
      <c r="BY20" s="30">
        <v>132.51</v>
      </c>
      <c r="BZ20" s="29">
        <v>295520.39</v>
      </c>
      <c r="CA20" s="30">
        <v>417.99</v>
      </c>
      <c r="CB20" s="29">
        <v>14739.73</v>
      </c>
      <c r="CC20" s="30">
        <v>-18.21</v>
      </c>
      <c r="CD20" s="29">
        <v>37997.24</v>
      </c>
      <c r="CE20" s="30">
        <v>-73.510000000000005</v>
      </c>
      <c r="CF20" s="29">
        <v>26357.96</v>
      </c>
      <c r="CG20" s="30">
        <v>-40.94</v>
      </c>
      <c r="CH20" s="29">
        <v>74685.440000000002</v>
      </c>
      <c r="CI20" s="30">
        <v>91.24</v>
      </c>
      <c r="CJ20" s="29">
        <v>416246.05</v>
      </c>
      <c r="CK20" s="29">
        <v>392.96</v>
      </c>
      <c r="CL20" s="29">
        <v>252288.26</v>
      </c>
      <c r="CM20" s="30">
        <v>458.57</v>
      </c>
      <c r="CN20" s="28">
        <v>135580.75</v>
      </c>
      <c r="CO20" s="30">
        <v>-23.84</v>
      </c>
      <c r="CP20" s="29">
        <v>109434</v>
      </c>
      <c r="CQ20" s="30">
        <v>156.62</v>
      </c>
      <c r="CR20" s="29">
        <v>183031.71</v>
      </c>
      <c r="CS20" s="30">
        <v>219.79</v>
      </c>
      <c r="CT20" s="29">
        <v>110035.31</v>
      </c>
      <c r="CU20" s="30">
        <v>147.6</v>
      </c>
      <c r="CV20" s="29">
        <v>2060094.55</v>
      </c>
      <c r="CW20" s="29">
        <v>2753.2</v>
      </c>
      <c r="CX20" s="29">
        <v>214553.36</v>
      </c>
      <c r="CY20" s="29">
        <v>409.17</v>
      </c>
      <c r="CZ20" s="29">
        <v>19648.900000000001</v>
      </c>
      <c r="DA20" s="30">
        <v>28.18</v>
      </c>
      <c r="DB20" s="29">
        <v>51491.77</v>
      </c>
      <c r="DC20" s="30">
        <v>56.3</v>
      </c>
      <c r="DD20" s="29">
        <v>9293.9699999999993</v>
      </c>
      <c r="DE20" s="30">
        <v>13.61</v>
      </c>
      <c r="DF20" s="29">
        <v>65367.07</v>
      </c>
      <c r="DG20" s="30">
        <v>117.38</v>
      </c>
      <c r="DH20" s="29">
        <v>29163.43</v>
      </c>
      <c r="DI20" s="30">
        <v>-75.53</v>
      </c>
      <c r="DJ20" s="29">
        <v>616710.03</v>
      </c>
      <c r="DK20" s="29">
        <v>1294.71</v>
      </c>
      <c r="DL20" s="29">
        <v>105727.56</v>
      </c>
      <c r="DM20" s="29">
        <v>-58.02</v>
      </c>
      <c r="DN20" s="29">
        <v>2060094.55</v>
      </c>
      <c r="DO20" s="29">
        <v>2753.2</v>
      </c>
      <c r="DP20" s="29">
        <v>84527.22</v>
      </c>
      <c r="DQ20" s="29">
        <v>268.43</v>
      </c>
      <c r="DR20" s="29">
        <v>43346.98</v>
      </c>
      <c r="DS20" s="30">
        <v>-85.03</v>
      </c>
      <c r="DT20" s="29">
        <v>146688.35</v>
      </c>
      <c r="DU20" s="30">
        <v>132.97</v>
      </c>
      <c r="DV20" s="29">
        <v>36177.29</v>
      </c>
      <c r="DW20" s="30">
        <v>86.81</v>
      </c>
      <c r="DX20" s="29">
        <v>101035.2</v>
      </c>
      <c r="DY20" s="29">
        <v>-116.87</v>
      </c>
      <c r="DZ20" s="29">
        <v>10667.66</v>
      </c>
      <c r="EA20" s="30">
        <v>11.43</v>
      </c>
      <c r="EB20" s="29">
        <v>14775.04</v>
      </c>
      <c r="EC20" s="30">
        <v>-3.74</v>
      </c>
      <c r="ED20" s="29">
        <v>11479.09</v>
      </c>
      <c r="EE20" s="30">
        <v>9.86</v>
      </c>
      <c r="EF20" s="29">
        <v>274387.64</v>
      </c>
      <c r="EG20" s="30">
        <v>80.83</v>
      </c>
      <c r="EH20" s="29">
        <v>207978.21</v>
      </c>
      <c r="EI20" s="30">
        <v>272.94</v>
      </c>
      <c r="EJ20" s="29">
        <v>103519.43</v>
      </c>
      <c r="EK20" s="30">
        <v>12.83</v>
      </c>
      <c r="EL20" s="29">
        <v>40547.67</v>
      </c>
      <c r="EM20" s="30">
        <v>-71.680000000000007</v>
      </c>
      <c r="EN20" s="29">
        <v>43346.98</v>
      </c>
      <c r="EO20" s="30">
        <v>-85.03</v>
      </c>
      <c r="EP20" s="29">
        <v>151504.71</v>
      </c>
      <c r="EQ20" s="29">
        <v>35.43</v>
      </c>
      <c r="ER20" s="29">
        <v>12928.09</v>
      </c>
      <c r="ES20" s="29">
        <v>-84.43</v>
      </c>
      <c r="ET20" s="29">
        <v>122882.59</v>
      </c>
      <c r="EU20" s="30">
        <v>116.4</v>
      </c>
      <c r="EV20" s="29">
        <v>51824.12</v>
      </c>
      <c r="EW20" s="30">
        <v>153.66999999999999</v>
      </c>
      <c r="EX20" s="29">
        <v>57609.87</v>
      </c>
      <c r="EY20" s="30">
        <v>2.95</v>
      </c>
    </row>
    <row r="21" spans="1:155">
      <c r="A21" s="27">
        <v>46079</v>
      </c>
      <c r="B21" s="29">
        <v>5039326.72</v>
      </c>
      <c r="C21" s="29">
        <v>6592.14</v>
      </c>
      <c r="D21" s="29">
        <v>652454.43000000005</v>
      </c>
      <c r="E21" s="29">
        <v>-423.6</v>
      </c>
      <c r="F21" s="29">
        <v>2195379.17</v>
      </c>
      <c r="G21" s="29">
        <v>3672.87</v>
      </c>
      <c r="H21" s="29">
        <v>319337.96999999997</v>
      </c>
      <c r="I21" s="29">
        <v>399.7</v>
      </c>
      <c r="J21" s="29">
        <v>41504.33</v>
      </c>
      <c r="K21" s="30">
        <v>-130.18</v>
      </c>
      <c r="L21" s="29">
        <v>296250.98</v>
      </c>
      <c r="M21" s="29">
        <v>388.95</v>
      </c>
      <c r="N21" s="29">
        <v>291513.28000000003</v>
      </c>
      <c r="O21" s="30">
        <v>557.59</v>
      </c>
      <c r="P21" s="29">
        <v>221566.31</v>
      </c>
      <c r="Q21" s="29">
        <v>21.18</v>
      </c>
      <c r="R21" s="29">
        <v>151707.15</v>
      </c>
      <c r="S21" s="30">
        <v>352.94</v>
      </c>
      <c r="T21" s="29">
        <v>9246.76</v>
      </c>
      <c r="U21" s="30">
        <v>10.76</v>
      </c>
      <c r="V21" s="29">
        <v>107313.08</v>
      </c>
      <c r="W21" s="29">
        <v>-141.11000000000001</v>
      </c>
      <c r="X21" s="29">
        <v>2176340.25</v>
      </c>
      <c r="Y21" s="29">
        <v>3112.81</v>
      </c>
      <c r="Z21" s="29">
        <v>52627.4</v>
      </c>
      <c r="AA21" s="30">
        <v>130.03</v>
      </c>
      <c r="AB21" s="29">
        <v>222226.7</v>
      </c>
      <c r="AC21" s="30">
        <v>248.82</v>
      </c>
      <c r="AD21" s="29">
        <v>25045.4</v>
      </c>
      <c r="AE21" s="30">
        <v>56.33</v>
      </c>
      <c r="AF21" s="29">
        <v>25767.42</v>
      </c>
      <c r="AG21" s="30">
        <v>7.01</v>
      </c>
      <c r="AH21" s="29">
        <v>213151.39</v>
      </c>
      <c r="AI21" s="29">
        <v>68.78</v>
      </c>
      <c r="AJ21" s="29">
        <v>129694.88</v>
      </c>
      <c r="AK21" s="30">
        <v>-7.34</v>
      </c>
      <c r="AL21" s="29">
        <v>104603.46</v>
      </c>
      <c r="AM21" s="29">
        <v>129.69</v>
      </c>
      <c r="AN21" s="29">
        <v>207868.9</v>
      </c>
      <c r="AO21" s="29">
        <v>430.99</v>
      </c>
      <c r="AP21" s="29">
        <v>127903.69</v>
      </c>
      <c r="AQ21" s="30">
        <v>133.86000000000001</v>
      </c>
      <c r="AR21" s="29">
        <v>27180.33</v>
      </c>
      <c r="AS21" s="30">
        <v>28.47</v>
      </c>
      <c r="AT21" s="29">
        <v>92218.33</v>
      </c>
      <c r="AU21" s="30">
        <v>159.91999999999999</v>
      </c>
      <c r="AV21" s="29">
        <v>51933.59</v>
      </c>
      <c r="AW21" s="30">
        <v>38.19</v>
      </c>
      <c r="AX21" s="29">
        <v>57681.599999999999</v>
      </c>
      <c r="AY21" s="30">
        <v>63.39</v>
      </c>
      <c r="AZ21" s="28">
        <v>2327350.34</v>
      </c>
      <c r="BA21" s="29">
        <v>3701.41</v>
      </c>
      <c r="BB21" s="29">
        <v>107875.27</v>
      </c>
      <c r="BC21" s="30">
        <v>177.31</v>
      </c>
      <c r="BD21" s="29">
        <v>50880.13</v>
      </c>
      <c r="BE21" s="30">
        <v>16.579999999999998</v>
      </c>
      <c r="BF21" s="29"/>
      <c r="BG21" s="29"/>
      <c r="BH21" s="29">
        <v>96723.5</v>
      </c>
      <c r="BI21" s="30">
        <v>51.49</v>
      </c>
      <c r="BJ21" s="29">
        <v>132867.31</v>
      </c>
      <c r="BK21" s="30">
        <v>170.72</v>
      </c>
      <c r="BL21" s="29">
        <v>59049.74</v>
      </c>
      <c r="BM21" s="30">
        <v>75.63</v>
      </c>
      <c r="BN21" s="29">
        <v>50000.83</v>
      </c>
      <c r="BO21" s="30">
        <v>71.459999999999994</v>
      </c>
      <c r="BP21" s="29">
        <v>69442.720000000001</v>
      </c>
      <c r="BQ21" s="30">
        <v>35.85</v>
      </c>
      <c r="BR21" s="29">
        <v>270996.15000000002</v>
      </c>
      <c r="BS21" s="30">
        <v>661.38</v>
      </c>
      <c r="BT21" s="29">
        <v>2216001.33</v>
      </c>
      <c r="BU21" s="29">
        <v>3089.41</v>
      </c>
      <c r="BV21" s="29">
        <v>390871.55</v>
      </c>
      <c r="BW21" s="30">
        <v>237.49</v>
      </c>
      <c r="BX21" s="29">
        <v>87305.9</v>
      </c>
      <c r="BY21" s="30">
        <v>87.77</v>
      </c>
      <c r="BZ21" s="29">
        <v>312472.36</v>
      </c>
      <c r="CA21" s="30">
        <v>560.67999999999995</v>
      </c>
      <c r="CB21" s="29">
        <v>14479.34</v>
      </c>
      <c r="CC21" s="30">
        <v>-31.69</v>
      </c>
      <c r="CD21" s="29">
        <v>37494.11</v>
      </c>
      <c r="CE21" s="30">
        <v>-142.99</v>
      </c>
      <c r="CF21" s="29">
        <v>25579.79</v>
      </c>
      <c r="CG21" s="30">
        <v>-29.66</v>
      </c>
      <c r="CH21" s="29">
        <v>72400.41</v>
      </c>
      <c r="CI21" s="30">
        <v>46.66</v>
      </c>
      <c r="CJ21" s="29">
        <v>422110.19</v>
      </c>
      <c r="CK21" s="29">
        <v>-102.49</v>
      </c>
      <c r="CL21" s="29">
        <v>248299.06</v>
      </c>
      <c r="CM21" s="30">
        <v>269.08</v>
      </c>
      <c r="CN21" s="28">
        <v>136049.24</v>
      </c>
      <c r="CO21" s="30">
        <v>-161.85</v>
      </c>
      <c r="CP21" s="29">
        <v>108596.53</v>
      </c>
      <c r="CQ21" s="30">
        <v>176.44</v>
      </c>
      <c r="CR21" s="29">
        <v>186925.07</v>
      </c>
      <c r="CS21" s="30">
        <v>385.89</v>
      </c>
      <c r="CT21" s="29">
        <v>112896.37</v>
      </c>
      <c r="CU21" s="30">
        <v>91.61</v>
      </c>
      <c r="CV21" s="29">
        <v>2216001.33</v>
      </c>
      <c r="CW21" s="29">
        <v>3089.41</v>
      </c>
      <c r="CX21" s="29">
        <v>218697.92</v>
      </c>
      <c r="CY21" s="29">
        <v>323.05</v>
      </c>
      <c r="CZ21" s="29">
        <v>20232.86</v>
      </c>
      <c r="DA21" s="30">
        <v>28.47</v>
      </c>
      <c r="DB21" s="29">
        <v>50880.13</v>
      </c>
      <c r="DC21" s="30">
        <v>16.579999999999998</v>
      </c>
      <c r="DD21" s="29">
        <v>9246.76</v>
      </c>
      <c r="DE21" s="30">
        <v>10.76</v>
      </c>
      <c r="DF21" s="29">
        <v>64560.69</v>
      </c>
      <c r="DG21" s="30">
        <v>75.260000000000005</v>
      </c>
      <c r="DH21" s="29">
        <v>28778.9</v>
      </c>
      <c r="DI21" s="30">
        <v>-153.86000000000001</v>
      </c>
      <c r="DJ21" s="29">
        <v>622571.51</v>
      </c>
      <c r="DK21" s="29">
        <v>792.59</v>
      </c>
      <c r="DL21" s="29">
        <v>106523.85</v>
      </c>
      <c r="DM21" s="29">
        <v>-193.46</v>
      </c>
      <c r="DN21" s="29">
        <v>2216001.33</v>
      </c>
      <c r="DO21" s="29">
        <v>3089.41</v>
      </c>
      <c r="DP21" s="29">
        <v>85594.09</v>
      </c>
      <c r="DQ21" s="29">
        <v>-0.46</v>
      </c>
      <c r="DR21" s="29">
        <v>43565.06</v>
      </c>
      <c r="DS21" s="30">
        <v>-124.15</v>
      </c>
      <c r="DT21" s="29">
        <v>151707.15</v>
      </c>
      <c r="DU21" s="30">
        <v>352.94</v>
      </c>
      <c r="DV21" s="29">
        <v>35051.83</v>
      </c>
      <c r="DW21" s="30">
        <v>32.75</v>
      </c>
      <c r="DX21" s="28">
        <v>107313.08</v>
      </c>
      <c r="DY21" s="29">
        <v>-141.11000000000001</v>
      </c>
      <c r="DZ21" s="29">
        <v>10614.05</v>
      </c>
      <c r="EA21" s="30">
        <v>-9.08</v>
      </c>
      <c r="EB21" s="29">
        <v>14576.91</v>
      </c>
      <c r="EC21" s="30">
        <v>-41.96</v>
      </c>
      <c r="ED21" s="29">
        <v>11494.16</v>
      </c>
      <c r="EE21" s="30">
        <v>13.47</v>
      </c>
      <c r="EF21" s="29">
        <v>279557.68</v>
      </c>
      <c r="EG21" s="30">
        <v>-44.13</v>
      </c>
      <c r="EH21" s="29">
        <v>215383.06</v>
      </c>
      <c r="EI21" s="30">
        <v>184.22</v>
      </c>
      <c r="EJ21" s="29">
        <v>101434.14</v>
      </c>
      <c r="EK21" s="30">
        <v>-62.08</v>
      </c>
      <c r="EL21" s="29">
        <v>40051.1</v>
      </c>
      <c r="EM21" s="30">
        <v>-140.34</v>
      </c>
      <c r="EN21" s="29">
        <v>43565.06</v>
      </c>
      <c r="EO21" s="30">
        <v>-124.15</v>
      </c>
      <c r="EP21" s="29">
        <v>149902.19</v>
      </c>
      <c r="EQ21" s="29">
        <v>2.2999999999999998</v>
      </c>
      <c r="ER21" s="29">
        <v>12762.26</v>
      </c>
      <c r="ES21" s="29">
        <v>-64.64</v>
      </c>
      <c r="ET21" s="29">
        <v>127903.69</v>
      </c>
      <c r="EU21" s="30">
        <v>133.86000000000001</v>
      </c>
      <c r="EV21" s="29">
        <v>52627.4</v>
      </c>
      <c r="EW21" s="30">
        <v>130.03</v>
      </c>
      <c r="EX21" s="29">
        <v>55969.13</v>
      </c>
      <c r="EY21" s="30">
        <v>46.41</v>
      </c>
    </row>
    <row r="22" spans="1:155">
      <c r="A22" s="27">
        <v>46080</v>
      </c>
      <c r="B22" s="29">
        <v>4988756.01</v>
      </c>
      <c r="C22" s="29">
        <v>5543.81</v>
      </c>
      <c r="D22" s="29">
        <v>655282.44999999995</v>
      </c>
      <c r="E22" s="29">
        <v>-0.73</v>
      </c>
      <c r="F22" s="29">
        <v>2188404.56</v>
      </c>
      <c r="G22" s="29">
        <v>3065.28</v>
      </c>
      <c r="H22" s="29">
        <v>323180.43</v>
      </c>
      <c r="I22" s="29">
        <v>545.4</v>
      </c>
      <c r="J22" s="29">
        <v>41042.36</v>
      </c>
      <c r="K22" s="30">
        <v>-131.88</v>
      </c>
      <c r="L22" s="29">
        <v>300073.05</v>
      </c>
      <c r="M22" s="29">
        <v>510.28</v>
      </c>
      <c r="N22" s="29">
        <v>303074.13</v>
      </c>
      <c r="O22" s="30">
        <v>507.74</v>
      </c>
      <c r="P22" s="29">
        <v>221681.48</v>
      </c>
      <c r="Q22" s="29">
        <v>29.21</v>
      </c>
      <c r="R22" s="29">
        <v>150869.76000000001</v>
      </c>
      <c r="S22" s="30">
        <v>483.32</v>
      </c>
      <c r="T22" s="29">
        <v>8908.82</v>
      </c>
      <c r="U22" s="30">
        <v>0.63</v>
      </c>
      <c r="V22" s="29">
        <v>106062.07</v>
      </c>
      <c r="W22" s="29">
        <v>79.27</v>
      </c>
      <c r="X22" s="29">
        <v>2144942.39</v>
      </c>
      <c r="Y22" s="29">
        <v>3225.83</v>
      </c>
      <c r="Z22" s="29">
        <v>49909.02</v>
      </c>
      <c r="AA22" s="30">
        <v>104.47</v>
      </c>
      <c r="AB22" s="29">
        <v>214807.34</v>
      </c>
      <c r="AC22" s="30">
        <v>68.25</v>
      </c>
      <c r="AD22" s="29">
        <v>23906.98</v>
      </c>
      <c r="AE22" s="30">
        <v>57.82</v>
      </c>
      <c r="AF22" s="29">
        <v>24827.11</v>
      </c>
      <c r="AG22" s="30">
        <v>-11.56</v>
      </c>
      <c r="AH22" s="29">
        <v>214766.43</v>
      </c>
      <c r="AI22" s="29">
        <v>-195.76</v>
      </c>
      <c r="AJ22" s="29">
        <v>128713.01</v>
      </c>
      <c r="AK22" s="30">
        <v>91.99</v>
      </c>
      <c r="AL22" s="29">
        <v>103031.52</v>
      </c>
      <c r="AM22" s="29">
        <v>167.88</v>
      </c>
      <c r="AN22" s="29">
        <v>220929.13</v>
      </c>
      <c r="AO22" s="29">
        <v>351.19</v>
      </c>
      <c r="AP22" s="29">
        <v>124958.96</v>
      </c>
      <c r="AQ22" s="30">
        <v>193.14</v>
      </c>
      <c r="AR22" s="28">
        <v>27027.07</v>
      </c>
      <c r="AS22" s="30">
        <v>29.1</v>
      </c>
      <c r="AT22" s="29">
        <v>90932.32</v>
      </c>
      <c r="AU22" s="30">
        <v>199.07</v>
      </c>
      <c r="AV22" s="29">
        <v>51828.89</v>
      </c>
      <c r="AW22" s="30">
        <v>58.7</v>
      </c>
      <c r="AX22" s="29">
        <v>57636.66</v>
      </c>
      <c r="AY22" s="30">
        <v>-0.47</v>
      </c>
      <c r="AZ22" s="28">
        <v>2295627.2599999998</v>
      </c>
      <c r="BA22" s="29">
        <v>3957.14</v>
      </c>
      <c r="BB22" s="29">
        <v>103122.35</v>
      </c>
      <c r="BC22" s="30">
        <v>121.52</v>
      </c>
      <c r="BD22" s="29">
        <v>47982.09</v>
      </c>
      <c r="BE22" s="30">
        <v>-208.18</v>
      </c>
      <c r="BF22" s="29"/>
      <c r="BG22" s="29"/>
      <c r="BH22" s="29">
        <v>95021.25</v>
      </c>
      <c r="BI22" s="30">
        <v>11.72</v>
      </c>
      <c r="BJ22" s="29">
        <v>135370.53</v>
      </c>
      <c r="BK22" s="30">
        <v>265.24</v>
      </c>
      <c r="BL22" s="29">
        <v>58444.31</v>
      </c>
      <c r="BM22" s="30">
        <v>54.25</v>
      </c>
      <c r="BN22" s="29">
        <v>51584.28</v>
      </c>
      <c r="BO22" s="30">
        <v>17.010000000000002</v>
      </c>
      <c r="BP22" s="29">
        <v>68800.02</v>
      </c>
      <c r="BQ22" s="30">
        <v>-17.079999999999998</v>
      </c>
      <c r="BR22" s="29">
        <v>268576.46000000002</v>
      </c>
      <c r="BS22" s="30">
        <v>643.82000000000005</v>
      </c>
      <c r="BT22" s="29">
        <v>2183453.88</v>
      </c>
      <c r="BU22" s="29">
        <v>3223.02</v>
      </c>
      <c r="BV22" s="29">
        <v>387867.33</v>
      </c>
      <c r="BW22" s="30">
        <v>25.73</v>
      </c>
      <c r="BX22" s="29">
        <v>85033.13</v>
      </c>
      <c r="BY22" s="30">
        <v>65.63</v>
      </c>
      <c r="BZ22" s="29">
        <v>323960.65999999997</v>
      </c>
      <c r="CA22" s="30">
        <v>519.08000000000004</v>
      </c>
      <c r="CB22" s="29">
        <v>14338.55</v>
      </c>
      <c r="CC22" s="30">
        <v>-41.23</v>
      </c>
      <c r="CD22" s="29">
        <v>37310.639999999999</v>
      </c>
      <c r="CE22" s="30">
        <v>-91.46</v>
      </c>
      <c r="CF22" s="29">
        <v>25583.69</v>
      </c>
      <c r="CG22" s="30">
        <v>-8.5</v>
      </c>
      <c r="CH22" s="29">
        <v>71513.740000000005</v>
      </c>
      <c r="CI22" s="30">
        <v>42.56</v>
      </c>
      <c r="CJ22" s="29">
        <v>425732.44</v>
      </c>
      <c r="CK22" s="29">
        <v>-46.93</v>
      </c>
      <c r="CL22" s="29">
        <v>241054.23</v>
      </c>
      <c r="CM22" s="30">
        <v>85.28</v>
      </c>
      <c r="CN22" s="29">
        <v>132354.91</v>
      </c>
      <c r="CO22" s="30">
        <v>-163.19</v>
      </c>
      <c r="CP22" s="29">
        <v>103832.02</v>
      </c>
      <c r="CQ22" s="30">
        <v>123.15</v>
      </c>
      <c r="CR22" s="29">
        <v>185705.86</v>
      </c>
      <c r="CS22" s="30">
        <v>504.74</v>
      </c>
      <c r="CT22" s="29">
        <v>111028.56</v>
      </c>
      <c r="CU22" s="30">
        <v>162.82</v>
      </c>
      <c r="CV22" s="29">
        <v>2183453.88</v>
      </c>
      <c r="CW22" s="29">
        <v>3223.02</v>
      </c>
      <c r="CX22" s="29">
        <v>219840.48</v>
      </c>
      <c r="CY22" s="29">
        <v>398.44</v>
      </c>
      <c r="CZ22" s="29">
        <v>19189.2</v>
      </c>
      <c r="DA22" s="30">
        <v>12.44</v>
      </c>
      <c r="DB22" s="29">
        <v>47982.09</v>
      </c>
      <c r="DC22" s="30">
        <v>-208.18</v>
      </c>
      <c r="DD22" s="29">
        <v>8908.82</v>
      </c>
      <c r="DE22" s="30">
        <v>0.63</v>
      </c>
      <c r="DF22" s="29">
        <v>63430.95</v>
      </c>
      <c r="DG22" s="30">
        <v>54.7</v>
      </c>
      <c r="DH22" s="29">
        <v>28695.72</v>
      </c>
      <c r="DI22" s="30">
        <v>-102.62</v>
      </c>
      <c r="DJ22" s="29">
        <v>623378.38</v>
      </c>
      <c r="DK22" s="29">
        <v>563.27</v>
      </c>
      <c r="DL22" s="29">
        <v>103790.39999999999</v>
      </c>
      <c r="DM22" s="29">
        <v>-174.01</v>
      </c>
      <c r="DN22" s="29">
        <v>2183453.88</v>
      </c>
      <c r="DO22" s="29">
        <v>3223.02</v>
      </c>
      <c r="DP22" s="29">
        <v>87514.63</v>
      </c>
      <c r="DQ22" s="29">
        <v>55.03</v>
      </c>
      <c r="DR22" s="29">
        <v>42789.31</v>
      </c>
      <c r="DS22" s="30">
        <v>-144.55000000000001</v>
      </c>
      <c r="DT22" s="29">
        <v>150869.76000000001</v>
      </c>
      <c r="DU22" s="30">
        <v>483.32</v>
      </c>
      <c r="DV22" s="29">
        <v>34667.83</v>
      </c>
      <c r="DW22" s="30">
        <v>21.21</v>
      </c>
      <c r="DX22" s="29">
        <v>106062.07</v>
      </c>
      <c r="DY22" s="29">
        <v>79.27</v>
      </c>
      <c r="DZ22" s="29">
        <v>10841.5</v>
      </c>
      <c r="EA22" s="30">
        <v>-12.9</v>
      </c>
      <c r="EB22" s="29">
        <v>14595.53</v>
      </c>
      <c r="EC22" s="30">
        <v>-6.19</v>
      </c>
      <c r="ED22" s="29">
        <v>11503.73</v>
      </c>
      <c r="EE22" s="30">
        <v>13.58</v>
      </c>
      <c r="EF22" s="29">
        <v>281369.93</v>
      </c>
      <c r="EG22" s="30">
        <v>-57.73</v>
      </c>
      <c r="EH22" s="29">
        <v>210477.76</v>
      </c>
      <c r="EI22" s="30">
        <v>47.28</v>
      </c>
      <c r="EJ22" s="29">
        <v>99509.64</v>
      </c>
      <c r="EK22" s="30">
        <v>-70.83</v>
      </c>
      <c r="EL22" s="29">
        <v>39845.42</v>
      </c>
      <c r="EM22" s="30">
        <v>-87.99</v>
      </c>
      <c r="EN22" s="29">
        <v>42789.31</v>
      </c>
      <c r="EO22" s="30">
        <v>-144.55000000000001</v>
      </c>
      <c r="EP22" s="29">
        <v>152595.15</v>
      </c>
      <c r="EQ22" s="29">
        <v>-39.28</v>
      </c>
      <c r="ER22" s="29">
        <v>12849.93</v>
      </c>
      <c r="ES22" s="29">
        <v>-32.770000000000003</v>
      </c>
      <c r="ET22" s="29">
        <v>124958.96</v>
      </c>
      <c r="EU22" s="30">
        <v>193.14</v>
      </c>
      <c r="EV22" s="29">
        <v>49909.02</v>
      </c>
      <c r="EW22" s="30">
        <v>104.47</v>
      </c>
      <c r="EX22" s="29">
        <v>53922.99</v>
      </c>
      <c r="EY22" s="30">
        <v>18.670000000000002</v>
      </c>
    </row>
    <row r="23" spans="1:155">
      <c r="A23" s="27">
        <v>46084</v>
      </c>
      <c r="B23" s="29">
        <v>4627593.42</v>
      </c>
      <c r="C23" s="29">
        <v>4785.01</v>
      </c>
      <c r="D23" s="29">
        <v>625363.34</v>
      </c>
      <c r="E23" s="29">
        <v>600.49</v>
      </c>
      <c r="F23" s="29">
        <v>2007571.91</v>
      </c>
      <c r="G23" s="29">
        <v>2963.87</v>
      </c>
      <c r="H23" s="29">
        <v>294385.96999999997</v>
      </c>
      <c r="I23" s="29">
        <v>465.95</v>
      </c>
      <c r="J23" s="29">
        <v>38079.21</v>
      </c>
      <c r="K23" s="30">
        <v>-112.61</v>
      </c>
      <c r="L23" s="29">
        <v>273468.15000000002</v>
      </c>
      <c r="M23" s="29">
        <v>431.28</v>
      </c>
      <c r="N23" s="29">
        <v>270798.13</v>
      </c>
      <c r="O23" s="30">
        <v>385.78</v>
      </c>
      <c r="P23" s="29">
        <v>209118.51</v>
      </c>
      <c r="Q23" s="29">
        <v>5.09</v>
      </c>
      <c r="R23" s="29">
        <v>139080.82</v>
      </c>
      <c r="S23" s="30">
        <v>262.79000000000002</v>
      </c>
      <c r="T23" s="29">
        <v>9213.86</v>
      </c>
      <c r="U23" s="30">
        <v>-17.53</v>
      </c>
      <c r="V23" s="29">
        <v>102433.79</v>
      </c>
      <c r="W23" s="29">
        <v>485.35</v>
      </c>
      <c r="X23" s="29">
        <v>1925660.38</v>
      </c>
      <c r="Y23" s="29">
        <v>3675.78</v>
      </c>
      <c r="Z23" s="29">
        <v>49248.94</v>
      </c>
      <c r="AA23" s="30">
        <v>40.4</v>
      </c>
      <c r="AB23" s="29">
        <v>210085.67</v>
      </c>
      <c r="AC23" s="30">
        <v>-5.29</v>
      </c>
      <c r="AD23" s="29">
        <v>21346.23</v>
      </c>
      <c r="AE23" s="30">
        <v>18.739999999999998</v>
      </c>
      <c r="AF23" s="29">
        <v>28684.13</v>
      </c>
      <c r="AG23" s="30">
        <v>20.49</v>
      </c>
      <c r="AH23" s="29">
        <v>209071.38</v>
      </c>
      <c r="AI23" s="29">
        <v>-194.99</v>
      </c>
      <c r="AJ23" s="29">
        <v>120284.46</v>
      </c>
      <c r="AK23" s="30">
        <v>38.21</v>
      </c>
      <c r="AL23" s="29">
        <v>95140.22</v>
      </c>
      <c r="AM23" s="29">
        <v>196.37</v>
      </c>
      <c r="AN23" s="29">
        <v>195592.98</v>
      </c>
      <c r="AO23" s="29">
        <v>198.98</v>
      </c>
      <c r="AP23" s="29">
        <v>115494.62</v>
      </c>
      <c r="AQ23" s="30">
        <v>185.92</v>
      </c>
      <c r="AR23" s="29">
        <v>25226.7</v>
      </c>
      <c r="AS23" s="30">
        <v>-16.45</v>
      </c>
      <c r="AT23" s="29">
        <v>84852.05</v>
      </c>
      <c r="AU23" s="30">
        <v>91.91</v>
      </c>
      <c r="AV23" s="29">
        <v>50193.88</v>
      </c>
      <c r="AW23" s="30">
        <v>28.47</v>
      </c>
      <c r="AX23" s="29">
        <v>53913.760000000002</v>
      </c>
      <c r="AY23" s="30">
        <v>-50.79</v>
      </c>
      <c r="AZ23" s="28">
        <v>2060334.9</v>
      </c>
      <c r="BA23" s="29">
        <v>4177.3100000000004</v>
      </c>
      <c r="BB23" s="29">
        <v>100426.85</v>
      </c>
      <c r="BC23" s="30">
        <v>39.89</v>
      </c>
      <c r="BD23" s="29">
        <v>42240.65</v>
      </c>
      <c r="BE23" s="30">
        <v>-310.74</v>
      </c>
      <c r="BF23" s="29"/>
      <c r="BG23" s="29"/>
      <c r="BH23" s="29">
        <v>96387.64</v>
      </c>
      <c r="BI23" s="30">
        <v>-53.28</v>
      </c>
      <c r="BJ23" s="29">
        <v>123338.26</v>
      </c>
      <c r="BK23" s="30">
        <v>249.33</v>
      </c>
      <c r="BL23" s="29">
        <v>57488.53</v>
      </c>
      <c r="BM23" s="30">
        <v>65.709999999999994</v>
      </c>
      <c r="BN23" s="29">
        <v>47367.25</v>
      </c>
      <c r="BO23" s="30">
        <v>6.03</v>
      </c>
      <c r="BP23" s="29">
        <v>64679.89</v>
      </c>
      <c r="BQ23" s="30">
        <v>-85.65</v>
      </c>
      <c r="BR23" s="29">
        <v>249511.18</v>
      </c>
      <c r="BS23" s="30">
        <v>699.77</v>
      </c>
      <c r="BT23" s="29">
        <v>1961663.41</v>
      </c>
      <c r="BU23" s="29">
        <v>3705.95</v>
      </c>
      <c r="BV23" s="29">
        <v>394019.3</v>
      </c>
      <c r="BW23" s="30">
        <v>77.47</v>
      </c>
      <c r="BX23" s="29">
        <v>83805.91</v>
      </c>
      <c r="BY23" s="30">
        <v>50.25</v>
      </c>
      <c r="BZ23" s="29">
        <v>290733.2</v>
      </c>
      <c r="CA23" s="30">
        <v>395.35</v>
      </c>
      <c r="CB23" s="29">
        <v>13804.25</v>
      </c>
      <c r="CC23" s="30">
        <v>-51.89</v>
      </c>
      <c r="CD23" s="29">
        <v>34996.74</v>
      </c>
      <c r="CE23" s="30">
        <v>-101.06</v>
      </c>
      <c r="CF23" s="29">
        <v>24454.91</v>
      </c>
      <c r="CG23" s="30">
        <v>-13.77</v>
      </c>
      <c r="CH23" s="29">
        <v>69776.929999999993</v>
      </c>
      <c r="CI23" s="30">
        <v>7.08</v>
      </c>
      <c r="CJ23" s="29">
        <v>405092.77</v>
      </c>
      <c r="CK23" s="29">
        <v>-33.770000000000003</v>
      </c>
      <c r="CL23" s="29">
        <v>235737.85</v>
      </c>
      <c r="CM23" s="30">
        <v>14.02</v>
      </c>
      <c r="CN23" s="29">
        <v>122913.03</v>
      </c>
      <c r="CO23" s="30">
        <v>-52.37</v>
      </c>
      <c r="CP23" s="29">
        <v>101092.45</v>
      </c>
      <c r="CQ23" s="30">
        <v>43.1</v>
      </c>
      <c r="CR23" s="29">
        <v>173019.81</v>
      </c>
      <c r="CS23" s="30">
        <v>309.02</v>
      </c>
      <c r="CT23" s="29">
        <v>103125.32</v>
      </c>
      <c r="CU23" s="30">
        <v>167.18</v>
      </c>
      <c r="CV23" s="29">
        <v>1961663.41</v>
      </c>
      <c r="CW23" s="29">
        <v>3705.95</v>
      </c>
      <c r="CX23" s="29">
        <v>199790.51</v>
      </c>
      <c r="CY23" s="29">
        <v>326.48</v>
      </c>
      <c r="CZ23" s="29">
        <v>17733.16</v>
      </c>
      <c r="DA23" s="30">
        <v>-6.72</v>
      </c>
      <c r="DB23" s="29">
        <v>42240.65</v>
      </c>
      <c r="DC23" s="30">
        <v>-310.74</v>
      </c>
      <c r="DD23" s="29">
        <v>9213.86</v>
      </c>
      <c r="DE23" s="30">
        <v>-17.53</v>
      </c>
      <c r="DF23" s="29">
        <v>63652.97</v>
      </c>
      <c r="DG23" s="30">
        <v>54.05</v>
      </c>
      <c r="DH23" s="29">
        <v>26679.7</v>
      </c>
      <c r="DI23" s="30">
        <v>-114.03</v>
      </c>
      <c r="DJ23" s="29">
        <v>588109.68000000005</v>
      </c>
      <c r="DK23" s="29">
        <v>536.38</v>
      </c>
      <c r="DL23" s="29">
        <v>95939.15</v>
      </c>
      <c r="DM23" s="30">
        <v>-54.82</v>
      </c>
      <c r="DN23" s="29">
        <v>1961663.41</v>
      </c>
      <c r="DO23" s="29">
        <v>3705.95</v>
      </c>
      <c r="DP23" s="29">
        <v>84316.23</v>
      </c>
      <c r="DQ23" s="29">
        <v>45.07</v>
      </c>
      <c r="DR23" s="29">
        <v>39869.699999999997</v>
      </c>
      <c r="DS23" s="30">
        <v>-119.01</v>
      </c>
      <c r="DT23" s="29">
        <v>139080.82</v>
      </c>
      <c r="DU23" s="30">
        <v>262.79000000000002</v>
      </c>
      <c r="DV23" s="29">
        <v>33766.31</v>
      </c>
      <c r="DW23" s="30">
        <v>46.04</v>
      </c>
      <c r="DX23" s="29">
        <v>102433.79</v>
      </c>
      <c r="DY23" s="29">
        <v>485.35</v>
      </c>
      <c r="DZ23" s="29">
        <v>10390.14</v>
      </c>
      <c r="EA23" s="30">
        <v>-8.3800000000000008</v>
      </c>
      <c r="EB23" s="29">
        <v>13696.37</v>
      </c>
      <c r="EC23" s="30">
        <v>-4.3</v>
      </c>
      <c r="ED23" s="29">
        <v>10785</v>
      </c>
      <c r="EE23" s="30">
        <v>22.25</v>
      </c>
      <c r="EF23" s="29">
        <v>266257.03000000003</v>
      </c>
      <c r="EG23" s="30">
        <v>-42.08</v>
      </c>
      <c r="EH23" s="29">
        <v>192607.63</v>
      </c>
      <c r="EI23" s="30">
        <v>-7.12</v>
      </c>
      <c r="EJ23" s="29">
        <v>95451.6</v>
      </c>
      <c r="EK23" s="30">
        <v>-99.2</v>
      </c>
      <c r="EL23" s="28">
        <v>37476.04</v>
      </c>
      <c r="EM23" s="30">
        <v>-97.03</v>
      </c>
      <c r="EN23" s="29">
        <v>39869.699999999997</v>
      </c>
      <c r="EO23" s="30">
        <v>-119.01</v>
      </c>
      <c r="EP23" s="29">
        <v>177143.41</v>
      </c>
      <c r="EQ23" s="29">
        <v>75.819999999999993</v>
      </c>
      <c r="ER23" s="29">
        <v>12842.7</v>
      </c>
      <c r="ES23" s="29">
        <v>-19.75</v>
      </c>
      <c r="ET23" s="29">
        <v>115494.62</v>
      </c>
      <c r="EU23" s="30">
        <v>185.92</v>
      </c>
      <c r="EV23" s="29">
        <v>49248.94</v>
      </c>
      <c r="EW23" s="30">
        <v>40.4</v>
      </c>
      <c r="EX23" s="29">
        <v>51843.519999999997</v>
      </c>
      <c r="EY23" s="30">
        <v>2.7</v>
      </c>
    </row>
    <row r="24" spans="1:155">
      <c r="A24" s="27">
        <v>46085</v>
      </c>
      <c r="B24" s="29">
        <v>4069576.51</v>
      </c>
      <c r="C24" s="29">
        <v>1809.92</v>
      </c>
      <c r="D24" s="29">
        <v>538099.16</v>
      </c>
      <c r="E24" s="29">
        <v>779.56</v>
      </c>
      <c r="F24" s="29">
        <v>1767653.56</v>
      </c>
      <c r="G24" s="29">
        <v>2042.81</v>
      </c>
      <c r="H24" s="29">
        <v>251195.08</v>
      </c>
      <c r="I24" s="29">
        <v>-38.78</v>
      </c>
      <c r="J24" s="29">
        <v>34407.910000000003</v>
      </c>
      <c r="K24" s="30">
        <v>-85.8</v>
      </c>
      <c r="L24" s="29">
        <v>233792.98</v>
      </c>
      <c r="M24" s="29">
        <v>-28.25</v>
      </c>
      <c r="N24" s="29">
        <v>230239.14</v>
      </c>
      <c r="O24" s="30">
        <v>134.24</v>
      </c>
      <c r="P24" s="29">
        <v>184620.37</v>
      </c>
      <c r="Q24" s="29">
        <v>-60.41</v>
      </c>
      <c r="R24" s="29">
        <v>120382.14</v>
      </c>
      <c r="S24" s="30">
        <v>174.31</v>
      </c>
      <c r="T24" s="29">
        <v>8268.2800000000007</v>
      </c>
      <c r="U24" s="30">
        <v>-30.14</v>
      </c>
      <c r="V24" s="29">
        <v>89927.59</v>
      </c>
      <c r="W24" s="29">
        <v>669.38</v>
      </c>
      <c r="X24" s="29">
        <v>1714925.2</v>
      </c>
      <c r="Y24" s="29">
        <v>3245.32</v>
      </c>
      <c r="Z24" s="29">
        <v>44897.89</v>
      </c>
      <c r="AA24" s="30">
        <v>28.66</v>
      </c>
      <c r="AB24" s="29">
        <v>188539.67</v>
      </c>
      <c r="AC24" s="30">
        <v>-138.12</v>
      </c>
      <c r="AD24" s="29">
        <v>18793.72</v>
      </c>
      <c r="AE24" s="30">
        <v>-3.92</v>
      </c>
      <c r="AF24" s="29">
        <v>24208.61</v>
      </c>
      <c r="AG24" s="30">
        <v>13.99</v>
      </c>
      <c r="AH24" s="29">
        <v>178479.15</v>
      </c>
      <c r="AI24" s="29">
        <v>-252.39</v>
      </c>
      <c r="AJ24" s="29">
        <v>105822.24</v>
      </c>
      <c r="AK24" s="30">
        <v>-37.020000000000003</v>
      </c>
      <c r="AL24" s="29">
        <v>81661.84</v>
      </c>
      <c r="AM24" s="29">
        <v>117.13</v>
      </c>
      <c r="AN24" s="29">
        <v>166094.35</v>
      </c>
      <c r="AO24" s="29">
        <v>13.07</v>
      </c>
      <c r="AP24" s="29">
        <v>100690.32</v>
      </c>
      <c r="AQ24" s="30">
        <v>46.85</v>
      </c>
      <c r="AR24" s="29">
        <v>23007.59</v>
      </c>
      <c r="AS24" s="30">
        <v>-32.53</v>
      </c>
      <c r="AT24" s="29">
        <v>74704.070000000007</v>
      </c>
      <c r="AU24" s="30">
        <v>40.89</v>
      </c>
      <c r="AV24" s="29">
        <v>45919.74</v>
      </c>
      <c r="AW24" s="30">
        <v>-9.6999999999999993</v>
      </c>
      <c r="AX24" s="29">
        <v>45886.559999999998</v>
      </c>
      <c r="AY24" s="30">
        <v>-115.86</v>
      </c>
      <c r="AZ24" s="28">
        <v>1831227.79</v>
      </c>
      <c r="BA24" s="29">
        <v>3321.95</v>
      </c>
      <c r="BB24" s="29">
        <v>90399.63</v>
      </c>
      <c r="BC24" s="30">
        <v>25.45</v>
      </c>
      <c r="BD24" s="29">
        <v>37330.639999999999</v>
      </c>
      <c r="BE24" s="30">
        <v>-315.57</v>
      </c>
      <c r="BF24" s="29"/>
      <c r="BG24" s="29"/>
      <c r="BH24" s="29">
        <v>82809.34</v>
      </c>
      <c r="BI24" s="30">
        <v>-176.24</v>
      </c>
      <c r="BJ24" s="29">
        <v>104368.28</v>
      </c>
      <c r="BK24" s="30">
        <v>122.72</v>
      </c>
      <c r="BL24" s="29">
        <v>48414.44</v>
      </c>
      <c r="BM24" s="30">
        <v>19.690000000000001</v>
      </c>
      <c r="BN24" s="29">
        <v>40814.58</v>
      </c>
      <c r="BO24" s="30">
        <v>-58.68</v>
      </c>
      <c r="BP24" s="29">
        <v>56085.21</v>
      </c>
      <c r="BQ24" s="30">
        <v>-153.66</v>
      </c>
      <c r="BR24" s="29">
        <v>212149.78</v>
      </c>
      <c r="BS24" s="30">
        <v>531.51</v>
      </c>
      <c r="BT24" s="29">
        <v>1746017.77</v>
      </c>
      <c r="BU24" s="29">
        <v>3268.02</v>
      </c>
      <c r="BV24" s="29">
        <v>341015.4</v>
      </c>
      <c r="BW24" s="30">
        <v>-336.95</v>
      </c>
      <c r="BX24" s="29">
        <v>73822.47</v>
      </c>
      <c r="BY24" s="30">
        <v>1.36</v>
      </c>
      <c r="BZ24" s="29">
        <v>247756.18</v>
      </c>
      <c r="CA24" s="30">
        <v>130.19999999999999</v>
      </c>
      <c r="CB24" s="29">
        <v>12448.45</v>
      </c>
      <c r="CC24" s="30">
        <v>-51.31</v>
      </c>
      <c r="CD24" s="29">
        <v>31799.88</v>
      </c>
      <c r="CE24" s="30">
        <v>-90.9</v>
      </c>
      <c r="CF24" s="29">
        <v>21956.23</v>
      </c>
      <c r="CG24" s="30">
        <v>-19.36</v>
      </c>
      <c r="CH24" s="29">
        <v>64212.51</v>
      </c>
      <c r="CI24" s="30">
        <v>-56.94</v>
      </c>
      <c r="CJ24" s="29">
        <v>352789.88</v>
      </c>
      <c r="CK24" s="29">
        <v>-207.85</v>
      </c>
      <c r="CL24" s="29">
        <v>212072.04</v>
      </c>
      <c r="CM24" s="30">
        <v>-128.83000000000001</v>
      </c>
      <c r="CN24" s="28">
        <v>106709.31</v>
      </c>
      <c r="CO24" s="30">
        <v>15.07</v>
      </c>
      <c r="CP24" s="29">
        <v>90992.35</v>
      </c>
      <c r="CQ24" s="30">
        <v>30.6</v>
      </c>
      <c r="CR24" s="29">
        <v>150520.21</v>
      </c>
      <c r="CS24" s="30">
        <v>195.83</v>
      </c>
      <c r="CT24" s="29">
        <v>89488.82</v>
      </c>
      <c r="CU24" s="30">
        <v>-15.74</v>
      </c>
      <c r="CV24" s="29">
        <v>1746017.77</v>
      </c>
      <c r="CW24" s="29">
        <v>3268.02</v>
      </c>
      <c r="CX24" s="29">
        <v>172632.69</v>
      </c>
      <c r="CY24" s="29">
        <v>-10.5</v>
      </c>
      <c r="CZ24" s="29">
        <v>15369.56</v>
      </c>
      <c r="DA24" s="30">
        <v>-13.16</v>
      </c>
      <c r="DB24" s="29">
        <v>37330.639999999999</v>
      </c>
      <c r="DC24" s="30">
        <v>-315.57</v>
      </c>
      <c r="DD24" s="29">
        <v>8268.2800000000007</v>
      </c>
      <c r="DE24" s="30">
        <v>-30.14</v>
      </c>
      <c r="DF24" s="29">
        <v>55780.91</v>
      </c>
      <c r="DG24" s="30">
        <v>18.18</v>
      </c>
      <c r="DH24" s="29">
        <v>24146.48</v>
      </c>
      <c r="DI24" s="30">
        <v>-102.46</v>
      </c>
      <c r="DJ24" s="29">
        <v>499621.43</v>
      </c>
      <c r="DK24" s="29">
        <v>94.27</v>
      </c>
      <c r="DL24" s="29">
        <v>82368.679999999993</v>
      </c>
      <c r="DM24" s="30">
        <v>17.47</v>
      </c>
      <c r="DN24" s="29">
        <v>1746017.77</v>
      </c>
      <c r="DO24" s="29">
        <v>3268.02</v>
      </c>
      <c r="DP24" s="29">
        <v>71989.070000000007</v>
      </c>
      <c r="DQ24" s="29">
        <v>20.21</v>
      </c>
      <c r="DR24" s="29">
        <v>35909.160000000003</v>
      </c>
      <c r="DS24" s="30">
        <v>-85.85</v>
      </c>
      <c r="DT24" s="29">
        <v>120382.14</v>
      </c>
      <c r="DU24" s="30">
        <v>174.31</v>
      </c>
      <c r="DV24" s="29">
        <v>29967.72</v>
      </c>
      <c r="DW24" s="30">
        <v>21.41</v>
      </c>
      <c r="DX24" s="29">
        <v>89927.59</v>
      </c>
      <c r="DY24" s="29">
        <v>669.38</v>
      </c>
      <c r="DZ24" s="29">
        <v>9402.1</v>
      </c>
      <c r="EA24" s="30">
        <v>-5.03</v>
      </c>
      <c r="EB24" s="29">
        <v>12334.8</v>
      </c>
      <c r="EC24" s="30">
        <v>7.82</v>
      </c>
      <c r="ED24" s="29">
        <v>9228.9500000000007</v>
      </c>
      <c r="EE24" s="30">
        <v>14.13</v>
      </c>
      <c r="EF24" s="29">
        <v>233514.73</v>
      </c>
      <c r="EG24" s="30">
        <v>-187.33</v>
      </c>
      <c r="EH24" s="29">
        <v>166541.76999999999</v>
      </c>
      <c r="EI24" s="30">
        <v>-128.66999999999999</v>
      </c>
      <c r="EJ24" s="29">
        <v>86990.79</v>
      </c>
      <c r="EK24" s="30">
        <v>-142.09</v>
      </c>
      <c r="EL24" s="29">
        <v>34099.94</v>
      </c>
      <c r="EM24" s="30">
        <v>-87.09</v>
      </c>
      <c r="EN24" s="29">
        <v>35909.160000000003</v>
      </c>
      <c r="EO24" s="30">
        <v>-85.85</v>
      </c>
      <c r="EP24" s="29">
        <v>153178.60999999999</v>
      </c>
      <c r="EQ24" s="29">
        <v>-220.86</v>
      </c>
      <c r="ER24" s="29">
        <v>10398.36</v>
      </c>
      <c r="ES24" s="29">
        <v>-15.58</v>
      </c>
      <c r="ET24" s="29">
        <v>100690.32</v>
      </c>
      <c r="EU24" s="30">
        <v>46.85</v>
      </c>
      <c r="EV24" s="29">
        <v>44897.89</v>
      </c>
      <c r="EW24" s="30">
        <v>28.66</v>
      </c>
      <c r="EX24" s="29">
        <v>46094.47</v>
      </c>
      <c r="EY24" s="30">
        <v>1.94</v>
      </c>
    </row>
    <row r="25" spans="1:155">
      <c r="A25" s="27">
        <v>46086</v>
      </c>
      <c r="B25" s="29">
        <v>4464658.88</v>
      </c>
      <c r="C25" s="29">
        <v>-1378.77</v>
      </c>
      <c r="D25" s="29">
        <v>613583.1</v>
      </c>
      <c r="E25" s="29">
        <v>1646.48</v>
      </c>
      <c r="F25" s="29">
        <v>1939793.38</v>
      </c>
      <c r="G25" s="29">
        <v>520.34</v>
      </c>
      <c r="H25" s="29">
        <v>278413.45</v>
      </c>
      <c r="I25" s="29">
        <v>-81.87</v>
      </c>
      <c r="J25" s="29">
        <v>36430.1</v>
      </c>
      <c r="K25" s="30">
        <v>-72.489999999999995</v>
      </c>
      <c r="L25" s="29">
        <v>258561.07</v>
      </c>
      <c r="M25" s="29">
        <v>-100.6</v>
      </c>
      <c r="N25" s="29">
        <v>249201.36</v>
      </c>
      <c r="O25" s="30">
        <v>-232.99</v>
      </c>
      <c r="P25" s="29">
        <v>201422.66</v>
      </c>
      <c r="Q25" s="29">
        <v>-23.86</v>
      </c>
      <c r="R25" s="29">
        <v>130259.1</v>
      </c>
      <c r="S25" s="30">
        <v>119.14</v>
      </c>
      <c r="T25" s="29">
        <v>8610.44</v>
      </c>
      <c r="U25" s="30">
        <v>-35.619999999999997</v>
      </c>
      <c r="V25" s="29">
        <v>106943.3</v>
      </c>
      <c r="W25" s="29">
        <v>985.12</v>
      </c>
      <c r="X25" s="29">
        <v>1914193.65</v>
      </c>
      <c r="Y25" s="29">
        <v>2394.94</v>
      </c>
      <c r="Z25" s="29">
        <v>47777.38</v>
      </c>
      <c r="AA25" s="30">
        <v>-5.67</v>
      </c>
      <c r="AB25" s="29">
        <v>200476.57</v>
      </c>
      <c r="AC25" s="30">
        <v>-214.85</v>
      </c>
      <c r="AD25" s="29">
        <v>19943.77</v>
      </c>
      <c r="AE25" s="30">
        <v>-60.13</v>
      </c>
      <c r="AF25" s="29">
        <v>25264.26</v>
      </c>
      <c r="AG25" s="30">
        <v>5.31</v>
      </c>
      <c r="AH25" s="29">
        <v>196346.11</v>
      </c>
      <c r="AI25" s="29">
        <v>-279.02999999999997</v>
      </c>
      <c r="AJ25" s="29">
        <v>111999.29</v>
      </c>
      <c r="AK25" s="30">
        <v>-88.16</v>
      </c>
      <c r="AL25" s="29">
        <v>88603.33</v>
      </c>
      <c r="AM25" s="29">
        <v>37.630000000000003</v>
      </c>
      <c r="AN25" s="29">
        <v>179639.02</v>
      </c>
      <c r="AO25" s="29">
        <v>-283.86</v>
      </c>
      <c r="AP25" s="29">
        <v>112100.54</v>
      </c>
      <c r="AQ25" s="30">
        <v>47.95</v>
      </c>
      <c r="AR25" s="29">
        <v>24100.799999999999</v>
      </c>
      <c r="AS25" s="30">
        <v>-70.650000000000006</v>
      </c>
      <c r="AT25" s="29">
        <v>78461.64</v>
      </c>
      <c r="AU25" s="30">
        <v>8.0299999999999994</v>
      </c>
      <c r="AV25" s="29">
        <v>47698.22</v>
      </c>
      <c r="AW25" s="30">
        <v>-35.880000000000003</v>
      </c>
      <c r="AX25" s="29">
        <v>50670</v>
      </c>
      <c r="AY25" s="30">
        <v>-175.65</v>
      </c>
      <c r="AZ25" s="28">
        <v>2042033.87</v>
      </c>
      <c r="BA25" s="29">
        <v>2390.3000000000002</v>
      </c>
      <c r="BB25" s="29">
        <v>97622.1</v>
      </c>
      <c r="BC25" s="30">
        <v>-33.630000000000003</v>
      </c>
      <c r="BD25" s="29">
        <v>39797.15</v>
      </c>
      <c r="BE25" s="30">
        <v>-398.8</v>
      </c>
      <c r="BF25" s="29"/>
      <c r="BG25" s="29"/>
      <c r="BH25" s="29">
        <v>91462.47</v>
      </c>
      <c r="BI25" s="30">
        <v>-120.93</v>
      </c>
      <c r="BJ25" s="29">
        <v>115016.77</v>
      </c>
      <c r="BK25" s="30">
        <v>32.049999999999997</v>
      </c>
      <c r="BL25" s="29">
        <v>52002.12</v>
      </c>
      <c r="BM25" s="30">
        <v>-24.89</v>
      </c>
      <c r="BN25" s="29">
        <v>43699.23</v>
      </c>
      <c r="BO25" s="30">
        <v>-106.99</v>
      </c>
      <c r="BP25" s="29">
        <v>61074.21</v>
      </c>
      <c r="BQ25" s="30">
        <v>-211.84</v>
      </c>
      <c r="BR25" s="29">
        <v>237719.65</v>
      </c>
      <c r="BS25" s="30">
        <v>-50.47</v>
      </c>
      <c r="BT25" s="29">
        <v>1950178.67</v>
      </c>
      <c r="BU25" s="29">
        <v>2445.34</v>
      </c>
      <c r="BV25" s="29">
        <v>378035.46</v>
      </c>
      <c r="BW25" s="30">
        <v>-283.31</v>
      </c>
      <c r="BX25" s="29">
        <v>77550.73</v>
      </c>
      <c r="BY25" s="30">
        <v>-75.67</v>
      </c>
      <c r="BZ25" s="29">
        <v>268242.34999999998</v>
      </c>
      <c r="CA25" s="30">
        <v>-246.23</v>
      </c>
      <c r="CB25" s="29">
        <v>13000.49</v>
      </c>
      <c r="CC25" s="30">
        <v>-35.69</v>
      </c>
      <c r="CD25" s="29">
        <v>33382.080000000002</v>
      </c>
      <c r="CE25" s="30">
        <v>-88.2</v>
      </c>
      <c r="CF25" s="29">
        <v>22937.06</v>
      </c>
      <c r="CG25" s="30">
        <v>-34.89</v>
      </c>
      <c r="CH25" s="29">
        <v>66593.58</v>
      </c>
      <c r="CI25" s="30">
        <v>-108.56</v>
      </c>
      <c r="CJ25" s="29">
        <v>390855.45</v>
      </c>
      <c r="CK25" s="29">
        <v>64.09</v>
      </c>
      <c r="CL25" s="29">
        <v>228880.07</v>
      </c>
      <c r="CM25" s="30">
        <v>-410.13</v>
      </c>
      <c r="CN25" s="29">
        <v>119649.14</v>
      </c>
      <c r="CO25" s="30">
        <v>72.42</v>
      </c>
      <c r="CP25" s="29">
        <v>98255.45</v>
      </c>
      <c r="CQ25" s="30">
        <v>-28.47</v>
      </c>
      <c r="CR25" s="29">
        <v>161897.74</v>
      </c>
      <c r="CS25" s="30">
        <v>115.41</v>
      </c>
      <c r="CT25" s="29">
        <v>100651.76</v>
      </c>
      <c r="CU25" s="30">
        <v>22.02</v>
      </c>
      <c r="CV25" s="29">
        <v>1950178.67</v>
      </c>
      <c r="CW25" s="29">
        <v>2445.34</v>
      </c>
      <c r="CX25" s="29">
        <v>189579.76</v>
      </c>
      <c r="CY25" s="29">
        <v>-21.01</v>
      </c>
      <c r="CZ25" s="29">
        <v>16724.73</v>
      </c>
      <c r="DA25" s="30">
        <v>-25.14</v>
      </c>
      <c r="DB25" s="29">
        <v>39797.15</v>
      </c>
      <c r="DC25" s="30">
        <v>-398.8</v>
      </c>
      <c r="DD25" s="29">
        <v>8610.44</v>
      </c>
      <c r="DE25" s="30">
        <v>-35.619999999999997</v>
      </c>
      <c r="DF25" s="29">
        <v>58563.12</v>
      </c>
      <c r="DG25" s="30">
        <v>-56.38</v>
      </c>
      <c r="DH25" s="29">
        <v>25343.33</v>
      </c>
      <c r="DI25" s="30">
        <v>-96.97</v>
      </c>
      <c r="DJ25" s="28">
        <v>555378.41</v>
      </c>
      <c r="DK25" s="29">
        <v>-544.57000000000005</v>
      </c>
      <c r="DL25" s="29">
        <v>93605.1</v>
      </c>
      <c r="DM25" s="30">
        <v>60.17</v>
      </c>
      <c r="DN25" s="29">
        <v>1950178.67</v>
      </c>
      <c r="DO25" s="29">
        <v>2445.34</v>
      </c>
      <c r="DP25" s="29">
        <v>82171.92</v>
      </c>
      <c r="DQ25" s="29">
        <v>181.35</v>
      </c>
      <c r="DR25" s="29">
        <v>38156.5</v>
      </c>
      <c r="DS25" s="30">
        <v>-65.290000000000006</v>
      </c>
      <c r="DT25" s="29">
        <v>130259.1</v>
      </c>
      <c r="DU25" s="30">
        <v>119.14</v>
      </c>
      <c r="DV25" s="29">
        <v>31466.400000000001</v>
      </c>
      <c r="DW25" s="30">
        <v>-3.91</v>
      </c>
      <c r="DX25" s="29">
        <v>106943.3</v>
      </c>
      <c r="DY25" s="29">
        <v>985.12</v>
      </c>
      <c r="DZ25" s="29">
        <v>10139.719999999999</v>
      </c>
      <c r="EA25" s="30">
        <v>0.52</v>
      </c>
      <c r="EB25" s="29">
        <v>12982.08</v>
      </c>
      <c r="EC25" s="30">
        <v>13.74</v>
      </c>
      <c r="ED25" s="29">
        <v>10329.61</v>
      </c>
      <c r="EE25" s="30">
        <v>9.9700000000000006</v>
      </c>
      <c r="EF25" s="29">
        <v>256324.36</v>
      </c>
      <c r="EG25" s="30">
        <v>-106.62</v>
      </c>
      <c r="EH25" s="29">
        <v>182236.5</v>
      </c>
      <c r="EI25" s="30">
        <v>-185.45</v>
      </c>
      <c r="EJ25" s="29">
        <v>90671.29</v>
      </c>
      <c r="EK25" s="30">
        <v>-186.61</v>
      </c>
      <c r="EL25" s="29">
        <v>35800.54</v>
      </c>
      <c r="EM25" s="30">
        <v>-84.42</v>
      </c>
      <c r="EN25" s="29">
        <v>38156.5</v>
      </c>
      <c r="EO25" s="30">
        <v>-65.290000000000006</v>
      </c>
      <c r="EP25" s="29">
        <v>172777.34</v>
      </c>
      <c r="EQ25" s="29">
        <v>-90.59</v>
      </c>
      <c r="ER25" s="29">
        <v>12544.21</v>
      </c>
      <c r="ES25" s="29">
        <v>-17.97</v>
      </c>
      <c r="ET25" s="29">
        <v>112100.54</v>
      </c>
      <c r="EU25" s="30">
        <v>47.95</v>
      </c>
      <c r="EV25" s="29">
        <v>47777.38</v>
      </c>
      <c r="EW25" s="30">
        <v>-5.67</v>
      </c>
      <c r="EX25" s="29">
        <v>50478.07</v>
      </c>
      <c r="EY25" s="30">
        <v>-22.8</v>
      </c>
    </row>
    <row r="26" spans="1:155">
      <c r="A26" s="27">
        <v>46087</v>
      </c>
      <c r="B26" s="29">
        <v>4465429.3899999997</v>
      </c>
      <c r="C26" s="29">
        <v>-3749.84</v>
      </c>
      <c r="D26" s="28">
        <v>635652.81000000006</v>
      </c>
      <c r="E26" s="29">
        <v>1932.5</v>
      </c>
      <c r="F26" s="29">
        <v>1919023.78</v>
      </c>
      <c r="G26" s="29">
        <v>-800.19</v>
      </c>
      <c r="H26" s="29">
        <v>286900.24</v>
      </c>
      <c r="I26" s="29">
        <v>-91.75</v>
      </c>
      <c r="J26" s="29">
        <v>37953.769999999997</v>
      </c>
      <c r="K26" s="30">
        <v>-40.57</v>
      </c>
      <c r="L26" s="29">
        <v>265166.5</v>
      </c>
      <c r="M26" s="29">
        <v>-153.72</v>
      </c>
      <c r="N26" s="29">
        <v>251885.37</v>
      </c>
      <c r="O26" s="30">
        <v>-505.77</v>
      </c>
      <c r="P26" s="29">
        <v>201526.43</v>
      </c>
      <c r="Q26" s="29">
        <v>-43.92</v>
      </c>
      <c r="R26" s="29">
        <v>132744.9</v>
      </c>
      <c r="S26" s="30">
        <v>-89.85</v>
      </c>
      <c r="T26" s="29">
        <v>8494.36</v>
      </c>
      <c r="U26" s="30">
        <v>-38.85</v>
      </c>
      <c r="V26" s="29">
        <v>112257.29</v>
      </c>
      <c r="W26" s="29">
        <v>1043.3399999999999</v>
      </c>
      <c r="X26" s="29">
        <v>1887443.01</v>
      </c>
      <c r="Y26" s="29">
        <v>855.7</v>
      </c>
      <c r="Z26" s="29">
        <v>47806.34</v>
      </c>
      <c r="AA26" s="30">
        <v>-29.91</v>
      </c>
      <c r="AB26" s="29">
        <v>198377.1</v>
      </c>
      <c r="AC26" s="30">
        <v>-193.17</v>
      </c>
      <c r="AD26" s="29">
        <v>20095.599999999999</v>
      </c>
      <c r="AE26" s="30">
        <v>-86.86</v>
      </c>
      <c r="AF26" s="29">
        <v>24831.13</v>
      </c>
      <c r="AG26" s="30">
        <v>13.52</v>
      </c>
      <c r="AH26" s="28">
        <v>197529.66</v>
      </c>
      <c r="AI26" s="29">
        <v>-190.5</v>
      </c>
      <c r="AJ26" s="29">
        <v>115796.34</v>
      </c>
      <c r="AK26" s="30">
        <v>-170.38</v>
      </c>
      <c r="AL26" s="29">
        <v>90185.69</v>
      </c>
      <c r="AM26" s="29">
        <v>-74.34</v>
      </c>
      <c r="AN26" s="29">
        <v>180885.97</v>
      </c>
      <c r="AO26" s="29">
        <v>-451.95</v>
      </c>
      <c r="AP26" s="29">
        <v>112242.08</v>
      </c>
      <c r="AQ26" s="30">
        <v>0.63</v>
      </c>
      <c r="AR26" s="29">
        <v>24052.63</v>
      </c>
      <c r="AS26" s="30">
        <v>-92.09</v>
      </c>
      <c r="AT26" s="29">
        <v>79417.710000000006</v>
      </c>
      <c r="AU26" s="30">
        <v>-58.96</v>
      </c>
      <c r="AV26" s="29">
        <v>47632.03</v>
      </c>
      <c r="AW26" s="30">
        <v>-26.84</v>
      </c>
      <c r="AX26" s="29">
        <v>52977.01</v>
      </c>
      <c r="AY26" s="30">
        <v>-181.58</v>
      </c>
      <c r="AZ26" s="28">
        <v>2018076.91</v>
      </c>
      <c r="BA26" s="29">
        <v>798.57</v>
      </c>
      <c r="BB26" s="29">
        <v>97378.1</v>
      </c>
      <c r="BC26" s="30">
        <v>-113.22</v>
      </c>
      <c r="BD26" s="29">
        <v>40588.660000000003</v>
      </c>
      <c r="BE26" s="30">
        <v>-404.8</v>
      </c>
      <c r="BF26" s="29"/>
      <c r="BG26" s="29"/>
      <c r="BH26" s="29">
        <v>93090.62</v>
      </c>
      <c r="BI26" s="30">
        <v>-105.23</v>
      </c>
      <c r="BJ26" s="29">
        <v>118851.16</v>
      </c>
      <c r="BK26" s="30">
        <v>-33.65</v>
      </c>
      <c r="BL26" s="29">
        <v>52143.64</v>
      </c>
      <c r="BM26" s="30">
        <v>-22.66</v>
      </c>
      <c r="BN26" s="29">
        <v>45047.74</v>
      </c>
      <c r="BO26" s="30">
        <v>-93.78</v>
      </c>
      <c r="BP26" s="29">
        <v>63085.93</v>
      </c>
      <c r="BQ26" s="30">
        <v>-214.79</v>
      </c>
      <c r="BR26" s="29">
        <v>243765.02</v>
      </c>
      <c r="BS26" s="30">
        <v>-81.02</v>
      </c>
      <c r="BT26" s="29">
        <v>1924973.3</v>
      </c>
      <c r="BU26" s="29">
        <v>929.76</v>
      </c>
      <c r="BV26" s="29">
        <v>385606.59</v>
      </c>
      <c r="BW26" s="30">
        <v>-291.89</v>
      </c>
      <c r="BX26" s="29">
        <v>77177.570000000007</v>
      </c>
      <c r="BY26" s="30">
        <v>-107.32</v>
      </c>
      <c r="BZ26" s="29">
        <v>271071.65999999997</v>
      </c>
      <c r="CA26" s="30">
        <v>-526.29</v>
      </c>
      <c r="CB26" s="29">
        <v>13005.32</v>
      </c>
      <c r="CC26" s="30">
        <v>-23.39</v>
      </c>
      <c r="CD26" s="29">
        <v>34632.49</v>
      </c>
      <c r="CE26" s="30">
        <v>-52.43</v>
      </c>
      <c r="CF26" s="29">
        <v>23128.17</v>
      </c>
      <c r="CG26" s="30">
        <v>-26.29</v>
      </c>
      <c r="CH26" s="29">
        <v>66303.77</v>
      </c>
      <c r="CI26" s="30">
        <v>-93.2</v>
      </c>
      <c r="CJ26" s="29">
        <v>396161.36</v>
      </c>
      <c r="CK26" s="29">
        <v>115.21</v>
      </c>
      <c r="CL26" s="29">
        <v>226540.2</v>
      </c>
      <c r="CM26" s="30">
        <v>-392.02</v>
      </c>
      <c r="CN26" s="29">
        <v>120741.74</v>
      </c>
      <c r="CO26" s="30">
        <v>68.91</v>
      </c>
      <c r="CP26" s="29">
        <v>98017.59</v>
      </c>
      <c r="CQ26" s="30">
        <v>-108.05</v>
      </c>
      <c r="CR26" s="29">
        <v>165919.07</v>
      </c>
      <c r="CS26" s="30">
        <v>-55.13</v>
      </c>
      <c r="CT26" s="29">
        <v>103782.15</v>
      </c>
      <c r="CU26" s="30">
        <v>66.66</v>
      </c>
      <c r="CV26" s="29">
        <v>1924973.3</v>
      </c>
      <c r="CW26" s="29">
        <v>929.76</v>
      </c>
      <c r="CX26" s="29">
        <v>196290.18</v>
      </c>
      <c r="CY26" s="29">
        <v>-126.87</v>
      </c>
      <c r="CZ26" s="29">
        <v>17298.2</v>
      </c>
      <c r="DA26" s="30">
        <v>-35.729999999999997</v>
      </c>
      <c r="DB26" s="29">
        <v>40588.660000000003</v>
      </c>
      <c r="DC26" s="30">
        <v>-404.8</v>
      </c>
      <c r="DD26" s="29">
        <v>8494.36</v>
      </c>
      <c r="DE26" s="30">
        <v>-38.85</v>
      </c>
      <c r="DF26" s="29">
        <v>58029.16</v>
      </c>
      <c r="DG26" s="30">
        <v>-88.27</v>
      </c>
      <c r="DH26" s="29">
        <v>26355.040000000001</v>
      </c>
      <c r="DI26" s="30">
        <v>-50.44</v>
      </c>
      <c r="DJ26" s="29">
        <v>567878.14</v>
      </c>
      <c r="DK26" s="29">
        <v>-499.87</v>
      </c>
      <c r="DL26" s="29">
        <v>94921.96</v>
      </c>
      <c r="DM26" s="30">
        <v>60.45</v>
      </c>
      <c r="DN26" s="29">
        <v>1924973.3</v>
      </c>
      <c r="DO26" s="29">
        <v>929.76</v>
      </c>
      <c r="DP26" s="29">
        <v>85308.72</v>
      </c>
      <c r="DQ26" s="29">
        <v>210.42</v>
      </c>
      <c r="DR26" s="29">
        <v>39498.97</v>
      </c>
      <c r="DS26" s="30">
        <v>-44.05</v>
      </c>
      <c r="DT26" s="29">
        <v>132744.9</v>
      </c>
      <c r="DU26" s="30">
        <v>-89.85</v>
      </c>
      <c r="DV26" s="29">
        <v>32993.11</v>
      </c>
      <c r="DW26" s="30">
        <v>34.71</v>
      </c>
      <c r="DX26" s="29">
        <v>112257.29</v>
      </c>
      <c r="DY26" s="29">
        <v>1043.3399999999999</v>
      </c>
      <c r="DZ26" s="29">
        <v>10138.950000000001</v>
      </c>
      <c r="EA26" s="30">
        <v>0.78</v>
      </c>
      <c r="EB26" s="29">
        <v>13826.61</v>
      </c>
      <c r="EC26" s="30">
        <v>29.99</v>
      </c>
      <c r="ED26" s="29">
        <v>10776.5</v>
      </c>
      <c r="EE26" s="30">
        <v>6.51</v>
      </c>
      <c r="EF26" s="29">
        <v>257069.01</v>
      </c>
      <c r="EG26" s="30">
        <v>-115.3</v>
      </c>
      <c r="EH26" s="29">
        <v>178470.41</v>
      </c>
      <c r="EI26" s="30">
        <v>-355.07</v>
      </c>
      <c r="EJ26" s="29">
        <v>91802.55</v>
      </c>
      <c r="EK26" s="30">
        <v>-159.38999999999999</v>
      </c>
      <c r="EL26" s="29">
        <v>37080.54</v>
      </c>
      <c r="EM26" s="30">
        <v>-50.33</v>
      </c>
      <c r="EN26" s="29">
        <v>39498.97</v>
      </c>
      <c r="EO26" s="30">
        <v>-44.05</v>
      </c>
      <c r="EP26" s="29">
        <v>182752.1</v>
      </c>
      <c r="EQ26" s="29">
        <v>36.83</v>
      </c>
      <c r="ER26" s="29">
        <v>12924.53</v>
      </c>
      <c r="ES26" s="29">
        <v>-2.5299999999999998</v>
      </c>
      <c r="ET26" s="29">
        <v>112242.08</v>
      </c>
      <c r="EU26" s="30">
        <v>0.63</v>
      </c>
      <c r="EV26" s="29">
        <v>47806.34</v>
      </c>
      <c r="EW26" s="30">
        <v>-29.91</v>
      </c>
      <c r="EX26" s="29">
        <v>50211.25</v>
      </c>
      <c r="EY26" s="30">
        <v>-78.14</v>
      </c>
    </row>
    <row r="27" spans="1:155">
      <c r="A27" s="27">
        <v>46090</v>
      </c>
      <c r="B27" s="29">
        <v>4199277.51</v>
      </c>
      <c r="C27" s="29">
        <v>-5860.52</v>
      </c>
      <c r="D27" s="29">
        <v>606863.37</v>
      </c>
      <c r="E27" s="29">
        <v>1531.19</v>
      </c>
      <c r="F27" s="29">
        <v>1788120.57</v>
      </c>
      <c r="G27" s="29">
        <v>-1988.69</v>
      </c>
      <c r="H27" s="29">
        <v>272743.89</v>
      </c>
      <c r="I27" s="29">
        <v>-441.53</v>
      </c>
      <c r="J27" s="29">
        <v>36535.81</v>
      </c>
      <c r="K27" s="30">
        <v>-37.58</v>
      </c>
      <c r="L27" s="29">
        <v>252186.77</v>
      </c>
      <c r="M27" s="29">
        <v>-487.18</v>
      </c>
      <c r="N27" s="29">
        <v>232272.44</v>
      </c>
      <c r="O27" s="30">
        <v>-763.56</v>
      </c>
      <c r="P27" s="29">
        <v>194430.88</v>
      </c>
      <c r="Q27" s="29">
        <v>-115.07</v>
      </c>
      <c r="R27" s="29">
        <v>127580.04</v>
      </c>
      <c r="S27" s="30">
        <v>-251.39</v>
      </c>
      <c r="T27" s="29">
        <v>8560.2999999999993</v>
      </c>
      <c r="U27" s="30">
        <v>-34.4</v>
      </c>
      <c r="V27" s="29">
        <v>102407.84</v>
      </c>
      <c r="W27" s="29">
        <v>886.55</v>
      </c>
      <c r="X27" s="29">
        <v>1727759.42</v>
      </c>
      <c r="Y27" s="29">
        <v>-655.15</v>
      </c>
      <c r="Z27" s="29">
        <v>45917.29</v>
      </c>
      <c r="AA27" s="30">
        <v>-47.98</v>
      </c>
      <c r="AB27" s="29">
        <v>191982.48</v>
      </c>
      <c r="AC27" s="30">
        <v>-188.5</v>
      </c>
      <c r="AD27" s="29">
        <v>18496.990000000002</v>
      </c>
      <c r="AE27" s="30">
        <v>-126.86</v>
      </c>
      <c r="AF27" s="29">
        <v>24147.51</v>
      </c>
      <c r="AG27" s="30">
        <v>23.06</v>
      </c>
      <c r="AH27" s="29">
        <v>198659.23</v>
      </c>
      <c r="AI27" s="29">
        <v>-74.849999999999994</v>
      </c>
      <c r="AJ27" s="29">
        <v>113288.34</v>
      </c>
      <c r="AK27" s="30">
        <v>-260.14999999999998</v>
      </c>
      <c r="AL27" s="29">
        <v>84455.49</v>
      </c>
      <c r="AM27" s="29">
        <v>-177.36</v>
      </c>
      <c r="AN27" s="29">
        <v>166100.32</v>
      </c>
      <c r="AO27" s="29">
        <v>-610.79</v>
      </c>
      <c r="AP27" s="29">
        <v>106583.12</v>
      </c>
      <c r="AQ27" s="30">
        <v>-113.76</v>
      </c>
      <c r="AR27" s="29">
        <v>22607.89</v>
      </c>
      <c r="AS27" s="30">
        <v>-124.62</v>
      </c>
      <c r="AT27" s="29">
        <v>75680.03</v>
      </c>
      <c r="AU27" s="30">
        <v>-146.66999999999999</v>
      </c>
      <c r="AV27" s="29">
        <v>46609.88</v>
      </c>
      <c r="AW27" s="30">
        <v>-36.909999999999997</v>
      </c>
      <c r="AX27" s="28">
        <v>50624.87</v>
      </c>
      <c r="AY27" s="30">
        <v>-214.05</v>
      </c>
      <c r="AZ27" s="28">
        <v>1852107.44</v>
      </c>
      <c r="BA27" s="29">
        <v>-863.35</v>
      </c>
      <c r="BB27" s="29">
        <v>93345.86</v>
      </c>
      <c r="BC27" s="30">
        <v>-134.66999999999999</v>
      </c>
      <c r="BD27" s="29">
        <v>37631.26</v>
      </c>
      <c r="BE27" s="30">
        <v>-234.3</v>
      </c>
      <c r="BF27" s="29"/>
      <c r="BG27" s="29"/>
      <c r="BH27" s="29">
        <v>89334.57</v>
      </c>
      <c r="BI27" s="30">
        <v>-97.66</v>
      </c>
      <c r="BJ27" s="29">
        <v>112412.93</v>
      </c>
      <c r="BK27" s="30">
        <v>-211.74</v>
      </c>
      <c r="BL27" s="29">
        <v>48305.66</v>
      </c>
      <c r="BM27" s="30">
        <v>-14.11</v>
      </c>
      <c r="BN27" s="29">
        <v>42931.11</v>
      </c>
      <c r="BO27" s="30">
        <v>-114.5</v>
      </c>
      <c r="BP27" s="29">
        <v>60288.21</v>
      </c>
      <c r="BQ27" s="30">
        <v>-249.01</v>
      </c>
      <c r="BR27" s="29">
        <v>232798.96</v>
      </c>
      <c r="BS27" s="30">
        <v>-257.5</v>
      </c>
      <c r="BT27" s="29">
        <v>1761917.61</v>
      </c>
      <c r="BU27" s="29">
        <v>-590.46</v>
      </c>
      <c r="BV27" s="29">
        <v>368813.91</v>
      </c>
      <c r="BW27" s="30">
        <v>-299.56</v>
      </c>
      <c r="BX27" s="29">
        <v>73207.08</v>
      </c>
      <c r="BY27" s="30">
        <v>-154.65</v>
      </c>
      <c r="BZ27" s="29">
        <v>250555.81</v>
      </c>
      <c r="CA27" s="30">
        <v>-788.15</v>
      </c>
      <c r="CB27" s="29">
        <v>12481.29</v>
      </c>
      <c r="CC27" s="30">
        <v>-17.170000000000002</v>
      </c>
      <c r="CD27" s="29">
        <v>33645.57</v>
      </c>
      <c r="CE27" s="30">
        <v>-61.32</v>
      </c>
      <c r="CF27" s="29">
        <v>22134.6</v>
      </c>
      <c r="CG27" s="30">
        <v>-53</v>
      </c>
      <c r="CH27" s="29">
        <v>65143.58</v>
      </c>
      <c r="CI27" s="30">
        <v>-92.38</v>
      </c>
      <c r="CJ27" s="29">
        <v>381436.58</v>
      </c>
      <c r="CK27" s="29">
        <v>-14.57</v>
      </c>
      <c r="CL27" s="29">
        <v>219135.2</v>
      </c>
      <c r="CM27" s="30">
        <v>-389.41</v>
      </c>
      <c r="CN27" s="29">
        <v>115298.85</v>
      </c>
      <c r="CO27" s="30">
        <v>32.96</v>
      </c>
      <c r="CP27" s="29">
        <v>93958.46</v>
      </c>
      <c r="CQ27" s="30">
        <v>-131.72</v>
      </c>
      <c r="CR27" s="29">
        <v>160829.76999999999</v>
      </c>
      <c r="CS27" s="30">
        <v>-193.62</v>
      </c>
      <c r="CT27" s="29">
        <v>97509.2</v>
      </c>
      <c r="CU27" s="30">
        <v>-5.37</v>
      </c>
      <c r="CV27" s="29">
        <v>1761917.61</v>
      </c>
      <c r="CW27" s="29">
        <v>-590.46</v>
      </c>
      <c r="CX27" s="29">
        <v>187905.87</v>
      </c>
      <c r="CY27" s="29">
        <v>-284.83999999999997</v>
      </c>
      <c r="CZ27" s="29">
        <v>16328.25</v>
      </c>
      <c r="DA27" s="30">
        <v>-17.25</v>
      </c>
      <c r="DB27" s="29">
        <v>37631.26</v>
      </c>
      <c r="DC27" s="30">
        <v>-234.3</v>
      </c>
      <c r="DD27" s="29">
        <v>8560.2999999999993</v>
      </c>
      <c r="DE27" s="30">
        <v>-34.4</v>
      </c>
      <c r="DF27" s="29">
        <v>54898.3</v>
      </c>
      <c r="DG27" s="30">
        <v>-133.78</v>
      </c>
      <c r="DH27" s="29">
        <v>25678.99</v>
      </c>
      <c r="DI27" s="30">
        <v>-54.72</v>
      </c>
      <c r="DJ27" s="29">
        <v>551825.93999999994</v>
      </c>
      <c r="DK27" s="29">
        <v>-674.12</v>
      </c>
      <c r="DL27" s="29">
        <v>90276.07</v>
      </c>
      <c r="DM27" s="30">
        <v>20.69</v>
      </c>
      <c r="DN27" s="29">
        <v>1761917.61</v>
      </c>
      <c r="DO27" s="29">
        <v>-590.46</v>
      </c>
      <c r="DP27" s="29">
        <v>82812.67</v>
      </c>
      <c r="DQ27" s="29">
        <v>166.36</v>
      </c>
      <c r="DR27" s="29">
        <v>38246.82</v>
      </c>
      <c r="DS27" s="30">
        <v>-17.5</v>
      </c>
      <c r="DT27" s="29">
        <v>127580.04</v>
      </c>
      <c r="DU27" s="30">
        <v>-251.39</v>
      </c>
      <c r="DV27" s="29">
        <v>33071.599999999999</v>
      </c>
      <c r="DW27" s="30">
        <v>57.78</v>
      </c>
      <c r="DX27" s="29">
        <v>102407.84</v>
      </c>
      <c r="DY27" s="29">
        <v>886.55</v>
      </c>
      <c r="DZ27" s="29">
        <v>9964.0300000000007</v>
      </c>
      <c r="EA27" s="30">
        <v>3.31</v>
      </c>
      <c r="EB27" s="29">
        <v>13255.41</v>
      </c>
      <c r="EC27" s="30">
        <v>5.35</v>
      </c>
      <c r="ED27" s="29">
        <v>10102.65</v>
      </c>
      <c r="EE27" s="30">
        <v>4.0999999999999996</v>
      </c>
      <c r="EF27" s="29">
        <v>246955.23</v>
      </c>
      <c r="EG27" s="30">
        <v>-172.53</v>
      </c>
      <c r="EH27" s="29">
        <v>166977.03</v>
      </c>
      <c r="EI27" s="30">
        <v>-434.86</v>
      </c>
      <c r="EJ27" s="29">
        <v>89946.94</v>
      </c>
      <c r="EK27" s="30">
        <v>-140.15</v>
      </c>
      <c r="EL27" s="29">
        <v>36034.1</v>
      </c>
      <c r="EM27" s="30">
        <v>-59.55</v>
      </c>
      <c r="EN27" s="29">
        <v>38246.82</v>
      </c>
      <c r="EO27" s="30">
        <v>-17.5</v>
      </c>
      <c r="EP27" s="29">
        <v>176984.24</v>
      </c>
      <c r="EQ27" s="29">
        <v>42.25</v>
      </c>
      <c r="ER27" s="29">
        <v>12576.4</v>
      </c>
      <c r="ES27" s="29">
        <v>-11.53</v>
      </c>
      <c r="ET27" s="29">
        <v>106583.12</v>
      </c>
      <c r="EU27" s="30">
        <v>-113.76</v>
      </c>
      <c r="EV27" s="29">
        <v>45917.29</v>
      </c>
      <c r="EW27" s="30">
        <v>-47.98</v>
      </c>
      <c r="EX27" s="29">
        <v>48041.17</v>
      </c>
      <c r="EY27" s="30">
        <v>-83.74</v>
      </c>
    </row>
    <row r="28" spans="1:155">
      <c r="A28" s="27">
        <v>46091</v>
      </c>
      <c r="B28" s="29">
        <v>4423630.7699999996</v>
      </c>
      <c r="C28" s="29">
        <v>-4058.19</v>
      </c>
      <c r="D28" s="29">
        <v>625868.88</v>
      </c>
      <c r="E28" s="29">
        <v>1722.21</v>
      </c>
      <c r="F28" s="29">
        <v>1896175.3</v>
      </c>
      <c r="G28" s="29">
        <v>-1813.11</v>
      </c>
      <c r="H28" s="29">
        <v>278693.38</v>
      </c>
      <c r="I28" s="29">
        <v>-122.92</v>
      </c>
      <c r="J28" s="29">
        <v>37308.730000000003</v>
      </c>
      <c r="K28" s="30">
        <v>-37.14</v>
      </c>
      <c r="L28" s="29">
        <v>257766.53</v>
      </c>
      <c r="M28" s="29">
        <v>-186.67</v>
      </c>
      <c r="N28" s="29">
        <v>241296.91</v>
      </c>
      <c r="O28" s="30">
        <v>-519.09</v>
      </c>
      <c r="P28" s="29">
        <v>196812.54</v>
      </c>
      <c r="Q28" s="29">
        <v>-155.1</v>
      </c>
      <c r="R28" s="29">
        <v>130743.86</v>
      </c>
      <c r="S28" s="30">
        <v>-167.39</v>
      </c>
      <c r="T28" s="29">
        <v>8382.43</v>
      </c>
      <c r="U28" s="30">
        <v>-18.010000000000002</v>
      </c>
      <c r="V28" s="29">
        <v>106046.28</v>
      </c>
      <c r="W28" s="29">
        <v>706.47</v>
      </c>
      <c r="X28" s="29">
        <v>1889561.78</v>
      </c>
      <c r="Y28" s="29">
        <v>-67.62</v>
      </c>
      <c r="Z28" s="29">
        <v>47100.97</v>
      </c>
      <c r="AA28" s="30">
        <v>-35.96</v>
      </c>
      <c r="AB28" s="29">
        <v>196125.32</v>
      </c>
      <c r="AC28" s="30">
        <v>-129.86000000000001</v>
      </c>
      <c r="AD28" s="28">
        <v>20049.84</v>
      </c>
      <c r="AE28" s="30">
        <v>-101</v>
      </c>
      <c r="AF28" s="29">
        <v>24432.06</v>
      </c>
      <c r="AG28" s="30">
        <v>-10.19</v>
      </c>
      <c r="AH28" s="29">
        <v>199402.27</v>
      </c>
      <c r="AI28" s="29">
        <v>-103.93</v>
      </c>
      <c r="AJ28" s="29">
        <v>115497.51</v>
      </c>
      <c r="AK28" s="30">
        <v>-178.95</v>
      </c>
      <c r="AL28" s="29">
        <v>87592.91</v>
      </c>
      <c r="AM28" s="29">
        <v>-137.09</v>
      </c>
      <c r="AN28" s="29">
        <v>172789.33</v>
      </c>
      <c r="AO28" s="29">
        <v>-379.89</v>
      </c>
      <c r="AP28" s="29">
        <v>111965.23</v>
      </c>
      <c r="AQ28" s="30">
        <v>-94.79</v>
      </c>
      <c r="AR28" s="29">
        <v>23741.84</v>
      </c>
      <c r="AS28" s="30">
        <v>-101.66</v>
      </c>
      <c r="AT28" s="29">
        <v>77499.520000000004</v>
      </c>
      <c r="AU28" s="30">
        <v>-130.25</v>
      </c>
      <c r="AV28" s="29">
        <v>47168.99</v>
      </c>
      <c r="AW28" s="30">
        <v>-52.76</v>
      </c>
      <c r="AX28" s="29">
        <v>52130.2</v>
      </c>
      <c r="AY28" s="30">
        <v>-147.09</v>
      </c>
      <c r="AZ28" s="28">
        <v>2019110.2</v>
      </c>
      <c r="BA28" s="29">
        <v>-143.87</v>
      </c>
      <c r="BB28" s="29">
        <v>96767.2</v>
      </c>
      <c r="BC28" s="30">
        <v>-91.98</v>
      </c>
      <c r="BD28" s="29">
        <v>40014</v>
      </c>
      <c r="BE28" s="30">
        <v>-119.94</v>
      </c>
      <c r="BF28" s="29"/>
      <c r="BG28" s="29"/>
      <c r="BH28" s="29">
        <v>90510.05</v>
      </c>
      <c r="BI28" s="30">
        <v>57.8</v>
      </c>
      <c r="BJ28" s="29">
        <v>115339.16</v>
      </c>
      <c r="BK28" s="30">
        <v>-115.57</v>
      </c>
      <c r="BL28" s="29">
        <v>49073.43</v>
      </c>
      <c r="BM28" s="30">
        <v>-31.9</v>
      </c>
      <c r="BN28" s="29">
        <v>43717.01</v>
      </c>
      <c r="BO28" s="30">
        <v>-65.349999999999994</v>
      </c>
      <c r="BP28" s="29">
        <v>61740.13</v>
      </c>
      <c r="BQ28" s="30">
        <v>-171.15</v>
      </c>
      <c r="BR28" s="29">
        <v>245119.59</v>
      </c>
      <c r="BS28" s="30">
        <v>-47.24</v>
      </c>
      <c r="BT28" s="29">
        <v>1925771.57</v>
      </c>
      <c r="BU28" s="29">
        <v>-0.01</v>
      </c>
      <c r="BV28" s="29">
        <v>376882.49</v>
      </c>
      <c r="BW28" s="30">
        <v>-401.19</v>
      </c>
      <c r="BX28" s="29">
        <v>75832.37</v>
      </c>
      <c r="BY28" s="30">
        <v>-151.88</v>
      </c>
      <c r="BZ28" s="29">
        <v>260382.24</v>
      </c>
      <c r="CA28" s="30">
        <v>-516.98</v>
      </c>
      <c r="CB28" s="29">
        <v>12745.86</v>
      </c>
      <c r="CC28" s="30">
        <v>-12.94</v>
      </c>
      <c r="CD28" s="29">
        <v>34076.720000000001</v>
      </c>
      <c r="CE28" s="30">
        <v>-26.52</v>
      </c>
      <c r="CF28" s="29">
        <v>23011.48</v>
      </c>
      <c r="CG28" s="30">
        <v>-48.36</v>
      </c>
      <c r="CH28" s="29">
        <v>65831.399999999994</v>
      </c>
      <c r="CI28" s="30">
        <v>-106.14</v>
      </c>
      <c r="CJ28" s="29">
        <v>388134.22</v>
      </c>
      <c r="CK28" s="29">
        <v>47.39</v>
      </c>
      <c r="CL28" s="29">
        <v>223932.79</v>
      </c>
      <c r="CM28" s="30">
        <v>-328.01</v>
      </c>
      <c r="CN28" s="28">
        <v>117200.1</v>
      </c>
      <c r="CO28" s="30">
        <v>66.69</v>
      </c>
      <c r="CP28" s="29">
        <v>97389.87</v>
      </c>
      <c r="CQ28" s="30">
        <v>-90.47</v>
      </c>
      <c r="CR28" s="29">
        <v>164885.95000000001</v>
      </c>
      <c r="CS28" s="30">
        <v>-131.93</v>
      </c>
      <c r="CT28" s="29">
        <v>103023.97</v>
      </c>
      <c r="CU28" s="30">
        <v>68.77</v>
      </c>
      <c r="CV28" s="29">
        <v>1925771.57</v>
      </c>
      <c r="CW28" s="29">
        <v>-0.01</v>
      </c>
      <c r="CX28" s="29">
        <v>193233.4</v>
      </c>
      <c r="CY28" s="29">
        <v>-59.73</v>
      </c>
      <c r="CZ28" s="29">
        <v>17200.169999999998</v>
      </c>
      <c r="DA28" s="30">
        <v>3.11</v>
      </c>
      <c r="DB28" s="29">
        <v>40014</v>
      </c>
      <c r="DC28" s="30">
        <v>-119.94</v>
      </c>
      <c r="DD28" s="29">
        <v>8382.43</v>
      </c>
      <c r="DE28" s="30">
        <v>-18.010000000000002</v>
      </c>
      <c r="DF28" s="29">
        <v>56755.83</v>
      </c>
      <c r="DG28" s="30">
        <v>-147.72</v>
      </c>
      <c r="DH28" s="29">
        <v>26074.65</v>
      </c>
      <c r="DI28" s="30">
        <v>-6.77</v>
      </c>
      <c r="DJ28" s="29">
        <v>565286.55000000005</v>
      </c>
      <c r="DK28" s="29">
        <v>-304.83999999999997</v>
      </c>
      <c r="DL28" s="29">
        <v>91766.18</v>
      </c>
      <c r="DM28" s="30">
        <v>50.62</v>
      </c>
      <c r="DN28" s="29">
        <v>1925771.57</v>
      </c>
      <c r="DO28" s="29">
        <v>-0.01</v>
      </c>
      <c r="DP28" s="29">
        <v>83408.98</v>
      </c>
      <c r="DQ28" s="29">
        <v>176.51</v>
      </c>
      <c r="DR28" s="29">
        <v>39022.910000000003</v>
      </c>
      <c r="DS28" s="30">
        <v>-19.899999999999999</v>
      </c>
      <c r="DT28" s="29">
        <v>130743.86</v>
      </c>
      <c r="DU28" s="30">
        <v>-167.39</v>
      </c>
      <c r="DV28" s="29">
        <v>33974.49</v>
      </c>
      <c r="DW28" s="30">
        <v>35.299999999999997</v>
      </c>
      <c r="DX28" s="29">
        <v>106046.28</v>
      </c>
      <c r="DY28" s="29">
        <v>706.47</v>
      </c>
      <c r="DZ28" s="29">
        <v>10028.780000000001</v>
      </c>
      <c r="EA28" s="30">
        <v>6.86</v>
      </c>
      <c r="EB28" s="29">
        <v>13382.54</v>
      </c>
      <c r="EC28" s="30">
        <v>2.82</v>
      </c>
      <c r="ED28" s="29">
        <v>10785.38</v>
      </c>
      <c r="EE28" s="30">
        <v>34.96</v>
      </c>
      <c r="EF28" s="29">
        <v>251590.37</v>
      </c>
      <c r="EG28" s="30">
        <v>-129.43</v>
      </c>
      <c r="EH28" s="29">
        <v>175875.12</v>
      </c>
      <c r="EI28" s="30">
        <v>-345.52</v>
      </c>
      <c r="EJ28" s="29">
        <v>91145.58</v>
      </c>
      <c r="EK28" s="30">
        <v>-160.5</v>
      </c>
      <c r="EL28" s="29">
        <v>36500.959999999999</v>
      </c>
      <c r="EM28" s="30">
        <v>-25.15</v>
      </c>
      <c r="EN28" s="29">
        <v>39022.910000000003</v>
      </c>
      <c r="EO28" s="30">
        <v>-19.899999999999999</v>
      </c>
      <c r="EP28" s="29">
        <v>176254.97</v>
      </c>
      <c r="EQ28" s="29">
        <v>-160.72</v>
      </c>
      <c r="ER28" s="29">
        <v>13732.19</v>
      </c>
      <c r="ES28" s="29">
        <v>-33.770000000000003</v>
      </c>
      <c r="ET28" s="29">
        <v>111965.23</v>
      </c>
      <c r="EU28" s="30">
        <v>-94.79</v>
      </c>
      <c r="EV28" s="29">
        <v>47100.97</v>
      </c>
      <c r="EW28" s="30">
        <v>-35.96</v>
      </c>
      <c r="EX28" s="29">
        <v>50288.9</v>
      </c>
      <c r="EY28" s="30">
        <v>-54.52</v>
      </c>
    </row>
    <row r="29" spans="1:155">
      <c r="A29" s="27">
        <v>46092</v>
      </c>
      <c r="B29" s="29">
        <v>4485296.71</v>
      </c>
      <c r="C29" s="29">
        <v>-2678.23</v>
      </c>
      <c r="D29" s="29">
        <v>625383.99</v>
      </c>
      <c r="E29" s="29">
        <v>1563.25</v>
      </c>
      <c r="F29" s="29">
        <v>1923116.88</v>
      </c>
      <c r="G29" s="29">
        <v>-1660.21</v>
      </c>
      <c r="H29" s="29">
        <v>278657.98</v>
      </c>
      <c r="I29" s="29">
        <v>24.07</v>
      </c>
      <c r="J29" s="29">
        <v>37928.959999999999</v>
      </c>
      <c r="K29" s="30">
        <v>-53.29</v>
      </c>
      <c r="L29" s="29">
        <v>257824.72</v>
      </c>
      <c r="M29" s="29">
        <v>-50.58</v>
      </c>
      <c r="N29" s="29">
        <v>242950.39999999999</v>
      </c>
      <c r="O29" s="30">
        <v>-250.66</v>
      </c>
      <c r="P29" s="29">
        <v>199728.49</v>
      </c>
      <c r="Q29" s="29">
        <v>-237.7</v>
      </c>
      <c r="R29" s="29">
        <v>131703.89000000001</v>
      </c>
      <c r="S29" s="30">
        <v>-81.77</v>
      </c>
      <c r="T29" s="29">
        <v>8415.2000000000007</v>
      </c>
      <c r="U29" s="30">
        <v>-6.5</v>
      </c>
      <c r="V29" s="29">
        <v>104072.18</v>
      </c>
      <c r="W29" s="29">
        <v>513.14</v>
      </c>
      <c r="X29" s="29">
        <v>1911005.79</v>
      </c>
      <c r="Y29" s="29">
        <v>-782.93</v>
      </c>
      <c r="Z29" s="29">
        <v>47728.52</v>
      </c>
      <c r="AA29" s="30">
        <v>-28.35</v>
      </c>
      <c r="AB29" s="29">
        <v>201210.33</v>
      </c>
      <c r="AC29" s="30">
        <v>-17.25</v>
      </c>
      <c r="AD29" s="29">
        <v>19885.150000000001</v>
      </c>
      <c r="AE29" s="30">
        <v>-84.15</v>
      </c>
      <c r="AF29" s="29">
        <v>24463.98</v>
      </c>
      <c r="AG29" s="30">
        <v>-12.92</v>
      </c>
      <c r="AH29" s="29">
        <v>206873.42</v>
      </c>
      <c r="AI29" s="29">
        <v>75.64</v>
      </c>
      <c r="AJ29" s="29">
        <v>114174.78</v>
      </c>
      <c r="AK29" s="30">
        <v>-132.68</v>
      </c>
      <c r="AL29" s="29">
        <v>88048.76</v>
      </c>
      <c r="AM29" s="29">
        <v>-47.19</v>
      </c>
      <c r="AN29" s="29">
        <v>174234.05</v>
      </c>
      <c r="AO29" s="29">
        <v>-188.23</v>
      </c>
      <c r="AP29" s="29">
        <v>112248.56</v>
      </c>
      <c r="AQ29" s="30">
        <v>-5.14</v>
      </c>
      <c r="AR29" s="29">
        <v>24035.87</v>
      </c>
      <c r="AS29" s="30">
        <v>-81.38</v>
      </c>
      <c r="AT29" s="28">
        <v>78704.31</v>
      </c>
      <c r="AU29" s="30">
        <v>-103.11</v>
      </c>
      <c r="AV29" s="29">
        <v>48232.71</v>
      </c>
      <c r="AW29" s="30">
        <v>-33.549999999999997</v>
      </c>
      <c r="AX29" s="29">
        <v>53134.44</v>
      </c>
      <c r="AY29" s="30">
        <v>-86.2</v>
      </c>
      <c r="AZ29" s="28">
        <v>2040049.76</v>
      </c>
      <c r="BA29" s="29">
        <v>-690.4</v>
      </c>
      <c r="BB29" s="29">
        <v>100959.4</v>
      </c>
      <c r="BC29" s="30">
        <v>-28.35</v>
      </c>
      <c r="BD29" s="29">
        <v>40171.39</v>
      </c>
      <c r="BE29" s="30">
        <v>-122.1</v>
      </c>
      <c r="BF29" s="29"/>
      <c r="BG29" s="29"/>
      <c r="BH29" s="29">
        <v>90842.73</v>
      </c>
      <c r="BI29" s="30">
        <v>124.14</v>
      </c>
      <c r="BJ29" s="29">
        <v>116327.94</v>
      </c>
      <c r="BK29" s="30">
        <v>-67.790000000000006</v>
      </c>
      <c r="BL29" s="29">
        <v>50135.87</v>
      </c>
      <c r="BM29" s="30">
        <v>-11.79</v>
      </c>
      <c r="BN29" s="29">
        <v>44356.29</v>
      </c>
      <c r="BO29" s="30">
        <v>-36.79</v>
      </c>
      <c r="BP29" s="29">
        <v>63462.48</v>
      </c>
      <c r="BQ29" s="30">
        <v>-105.86</v>
      </c>
      <c r="BR29" s="29">
        <v>244574.32</v>
      </c>
      <c r="BS29" s="30">
        <v>63.35</v>
      </c>
      <c r="BT29" s="29">
        <v>1947147.16</v>
      </c>
      <c r="BU29" s="29">
        <v>-699.54</v>
      </c>
      <c r="BV29" s="29">
        <v>377469.76</v>
      </c>
      <c r="BW29" s="30">
        <v>-53.89</v>
      </c>
      <c r="BX29" s="29">
        <v>75966.67</v>
      </c>
      <c r="BY29" s="30">
        <v>-121.32</v>
      </c>
      <c r="BZ29" s="29">
        <v>262282.81</v>
      </c>
      <c r="CA29" s="30">
        <v>-235.43</v>
      </c>
      <c r="CB29" s="29">
        <v>12902.19</v>
      </c>
      <c r="CC29" s="30">
        <v>-3.22</v>
      </c>
      <c r="CD29" s="29">
        <v>34142.99</v>
      </c>
      <c r="CE29" s="30">
        <v>-30.81</v>
      </c>
      <c r="CF29" s="29">
        <v>23498.73</v>
      </c>
      <c r="CG29" s="30">
        <v>-42.39</v>
      </c>
      <c r="CH29" s="29">
        <v>66892.100000000006</v>
      </c>
      <c r="CI29" s="30">
        <v>-71.3</v>
      </c>
      <c r="CJ29" s="29">
        <v>391222.28</v>
      </c>
      <c r="CK29" s="29">
        <v>44.43</v>
      </c>
      <c r="CL29" s="29">
        <v>229335.75</v>
      </c>
      <c r="CM29" s="30">
        <v>-207.6</v>
      </c>
      <c r="CN29" s="29">
        <v>124233.46</v>
      </c>
      <c r="CO29" s="30">
        <v>194.69</v>
      </c>
      <c r="CP29" s="29">
        <v>101590.08</v>
      </c>
      <c r="CQ29" s="30">
        <v>-27.95</v>
      </c>
      <c r="CR29" s="29">
        <v>164680.71</v>
      </c>
      <c r="CS29" s="30">
        <v>-54.07</v>
      </c>
      <c r="CT29" s="29">
        <v>104922.22</v>
      </c>
      <c r="CU29" s="30">
        <v>189.34</v>
      </c>
      <c r="CV29" s="29">
        <v>1947147.16</v>
      </c>
      <c r="CW29" s="29">
        <v>-699.54</v>
      </c>
      <c r="CX29" s="29">
        <v>193505.99</v>
      </c>
      <c r="CY29" s="29">
        <v>104.4</v>
      </c>
      <c r="CZ29" s="29">
        <v>17276.21</v>
      </c>
      <c r="DA29" s="30">
        <v>18.190000000000001</v>
      </c>
      <c r="DB29" s="29">
        <v>40171.39</v>
      </c>
      <c r="DC29" s="30">
        <v>-122.1</v>
      </c>
      <c r="DD29" s="29">
        <v>8415.2000000000007</v>
      </c>
      <c r="DE29" s="30">
        <v>-6.5</v>
      </c>
      <c r="DF29" s="29">
        <v>57105.54</v>
      </c>
      <c r="DG29" s="30">
        <v>-128.30000000000001</v>
      </c>
      <c r="DH29" s="29">
        <v>26086.639999999999</v>
      </c>
      <c r="DI29" s="30">
        <v>0.43</v>
      </c>
      <c r="DJ29" s="29">
        <v>569685.69999999995</v>
      </c>
      <c r="DK29" s="29">
        <v>37.9</v>
      </c>
      <c r="DL29" s="29">
        <v>98358.05</v>
      </c>
      <c r="DM29" s="30">
        <v>172.85</v>
      </c>
      <c r="DN29" s="29">
        <v>1947147.16</v>
      </c>
      <c r="DO29" s="29">
        <v>-699.54</v>
      </c>
      <c r="DP29" s="29">
        <v>82399.360000000001</v>
      </c>
      <c r="DQ29" s="29">
        <v>125.27</v>
      </c>
      <c r="DR29" s="29">
        <v>39747.440000000002</v>
      </c>
      <c r="DS29" s="30">
        <v>-30.43</v>
      </c>
      <c r="DT29" s="29">
        <v>131703.89000000001</v>
      </c>
      <c r="DU29" s="30">
        <v>-81.77</v>
      </c>
      <c r="DV29" s="29">
        <v>32827.96</v>
      </c>
      <c r="DW29" s="30">
        <v>27.47</v>
      </c>
      <c r="DX29" s="29">
        <v>104072.18</v>
      </c>
      <c r="DY29" s="29">
        <v>513.14</v>
      </c>
      <c r="DZ29" s="29">
        <v>9904.18</v>
      </c>
      <c r="EA29" s="30">
        <v>-1.76</v>
      </c>
      <c r="EB29" s="29">
        <v>13325.78</v>
      </c>
      <c r="EC29" s="30">
        <v>-15.18</v>
      </c>
      <c r="ED29" s="29">
        <v>10778.25</v>
      </c>
      <c r="EE29" s="30">
        <v>52.69</v>
      </c>
      <c r="EF29" s="29">
        <v>255744.25</v>
      </c>
      <c r="EG29" s="30">
        <v>-52.43</v>
      </c>
      <c r="EH29" s="29">
        <v>180290.42</v>
      </c>
      <c r="EI29" s="30">
        <v>-212.03</v>
      </c>
      <c r="EJ29" s="29">
        <v>93086.35</v>
      </c>
      <c r="EK29" s="30">
        <v>-122.59</v>
      </c>
      <c r="EL29" s="29">
        <v>36590.79</v>
      </c>
      <c r="EM29" s="30">
        <v>-30.5</v>
      </c>
      <c r="EN29" s="29">
        <v>39747.440000000002</v>
      </c>
      <c r="EO29" s="30">
        <v>-30.43</v>
      </c>
      <c r="EP29" s="29">
        <v>172172.64</v>
      </c>
      <c r="EQ29" s="29">
        <v>48.49</v>
      </c>
      <c r="ER29" s="29">
        <v>14345.79</v>
      </c>
      <c r="ES29" s="29">
        <v>-9.42</v>
      </c>
      <c r="ET29" s="29">
        <v>112248.56</v>
      </c>
      <c r="EU29" s="30">
        <v>-5.14</v>
      </c>
      <c r="EV29" s="29">
        <v>47728.52</v>
      </c>
      <c r="EW29" s="30">
        <v>-28.35</v>
      </c>
      <c r="EX29" s="29">
        <v>53861.56</v>
      </c>
      <c r="EY29" s="30">
        <v>0.41</v>
      </c>
    </row>
    <row r="30" spans="1:155">
      <c r="A30" s="27">
        <v>46093</v>
      </c>
      <c r="B30" s="29">
        <v>4463912.18</v>
      </c>
      <c r="C30" s="29">
        <v>-882.14</v>
      </c>
      <c r="D30" s="29">
        <v>631878.52</v>
      </c>
      <c r="E30" s="29">
        <v>1077.08</v>
      </c>
      <c r="F30" s="29">
        <v>1905040.93</v>
      </c>
      <c r="G30" s="29">
        <v>-580.30999999999995</v>
      </c>
      <c r="H30" s="29">
        <v>281388.55</v>
      </c>
      <c r="I30" s="29">
        <v>-148.43</v>
      </c>
      <c r="J30" s="29">
        <v>38064.32</v>
      </c>
      <c r="K30" s="30">
        <v>-40.18</v>
      </c>
      <c r="L30" s="29">
        <v>260534.04</v>
      </c>
      <c r="M30" s="29">
        <v>-200.01</v>
      </c>
      <c r="N30" s="29">
        <v>242451.23</v>
      </c>
      <c r="O30" s="30">
        <v>8.4</v>
      </c>
      <c r="P30" s="29">
        <v>198163.02</v>
      </c>
      <c r="Q30" s="29">
        <v>-322.99</v>
      </c>
      <c r="R30" s="29">
        <v>131705.60000000001</v>
      </c>
      <c r="S30" s="30">
        <v>-73.89</v>
      </c>
      <c r="T30" s="29">
        <v>8473.68</v>
      </c>
      <c r="U30" s="30">
        <v>0.85</v>
      </c>
      <c r="V30" s="29">
        <v>105319.16</v>
      </c>
      <c r="W30" s="29">
        <v>368.09</v>
      </c>
      <c r="X30" s="29">
        <v>1882079.84</v>
      </c>
      <c r="Y30" s="29">
        <v>-352.18</v>
      </c>
      <c r="Z30" s="29">
        <v>46883.4</v>
      </c>
      <c r="AA30" s="30">
        <v>-8.59</v>
      </c>
      <c r="AB30" s="29">
        <v>199815.74</v>
      </c>
      <c r="AC30" s="30">
        <v>87.65</v>
      </c>
      <c r="AD30" s="29">
        <v>19929.419999999998</v>
      </c>
      <c r="AE30" s="30">
        <v>-65.97</v>
      </c>
      <c r="AF30" s="29">
        <v>25183.19</v>
      </c>
      <c r="AG30" s="30">
        <v>-2.71</v>
      </c>
      <c r="AH30" s="29">
        <v>211713.92000000001</v>
      </c>
      <c r="AI30" s="29">
        <v>200.75</v>
      </c>
      <c r="AJ30" s="29">
        <v>114095.83</v>
      </c>
      <c r="AK30" s="30">
        <v>-94.99</v>
      </c>
      <c r="AL30" s="29">
        <v>87553.44</v>
      </c>
      <c r="AM30" s="29">
        <v>16.41</v>
      </c>
      <c r="AN30" s="29">
        <v>174383.6</v>
      </c>
      <c r="AO30" s="29">
        <v>13.71</v>
      </c>
      <c r="AP30" s="29">
        <v>113495.31</v>
      </c>
      <c r="AQ30" s="30">
        <v>-6.7</v>
      </c>
      <c r="AR30" s="29">
        <v>24106.27</v>
      </c>
      <c r="AS30" s="30">
        <v>-52.27</v>
      </c>
      <c r="AT30" s="29">
        <v>78450.320000000007</v>
      </c>
      <c r="AU30" s="30">
        <v>-81.64</v>
      </c>
      <c r="AV30" s="29">
        <v>47870.879999999997</v>
      </c>
      <c r="AW30" s="30">
        <v>-27.13</v>
      </c>
      <c r="AX30" s="29">
        <v>54874.18</v>
      </c>
      <c r="AY30" s="30">
        <v>-24.16</v>
      </c>
      <c r="AZ30" s="28">
        <v>2010126.32</v>
      </c>
      <c r="BA30" s="29">
        <v>-281.14</v>
      </c>
      <c r="BB30" s="29">
        <v>98059.26</v>
      </c>
      <c r="BC30" s="30">
        <v>-7.22</v>
      </c>
      <c r="BD30" s="29">
        <v>40510.75</v>
      </c>
      <c r="BE30" s="30">
        <v>-49.97</v>
      </c>
      <c r="BF30" s="29"/>
      <c r="BG30" s="29"/>
      <c r="BH30" s="29">
        <v>91544.94</v>
      </c>
      <c r="BI30" s="30">
        <v>15.51</v>
      </c>
      <c r="BJ30" s="29">
        <v>115367.95</v>
      </c>
      <c r="BK30" s="30">
        <v>-127.3</v>
      </c>
      <c r="BL30" s="29">
        <v>50361.34</v>
      </c>
      <c r="BM30" s="30">
        <v>11.46</v>
      </c>
      <c r="BN30" s="29">
        <v>44847.86</v>
      </c>
      <c r="BO30" s="30">
        <v>-6.58</v>
      </c>
      <c r="BP30" s="29">
        <v>64778.02</v>
      </c>
      <c r="BQ30" s="30">
        <v>-56.71</v>
      </c>
      <c r="BR30" s="29">
        <v>248114.21</v>
      </c>
      <c r="BS30" s="30">
        <v>108.27</v>
      </c>
      <c r="BT30" s="29">
        <v>1918576.16</v>
      </c>
      <c r="BU30" s="29">
        <v>-275.83999999999997</v>
      </c>
      <c r="BV30" s="29">
        <v>381508.83</v>
      </c>
      <c r="BW30" s="30">
        <v>128.74</v>
      </c>
      <c r="BX30" s="29">
        <v>76356.210000000006</v>
      </c>
      <c r="BY30" s="30">
        <v>-96.49</v>
      </c>
      <c r="BZ30" s="29">
        <v>261937.04</v>
      </c>
      <c r="CA30" s="30">
        <v>30.12</v>
      </c>
      <c r="CB30" s="29">
        <v>13081.6</v>
      </c>
      <c r="CC30" s="30">
        <v>9.7899999999999991</v>
      </c>
      <c r="CD30" s="29">
        <v>34395.019999999997</v>
      </c>
      <c r="CE30" s="30">
        <v>-12.71</v>
      </c>
      <c r="CF30" s="29">
        <v>23357.01</v>
      </c>
      <c r="CG30" s="30">
        <v>-26.69</v>
      </c>
      <c r="CH30" s="29">
        <v>66646.78</v>
      </c>
      <c r="CI30" s="30">
        <v>-51.57</v>
      </c>
      <c r="CJ30" s="29">
        <v>392024.15</v>
      </c>
      <c r="CK30" s="29">
        <v>-107.33</v>
      </c>
      <c r="CL30" s="29">
        <v>228067.84</v>
      </c>
      <c r="CM30" s="30">
        <v>99.91</v>
      </c>
      <c r="CN30" s="28">
        <v>122982.39</v>
      </c>
      <c r="CO30" s="30">
        <v>162.58000000000001</v>
      </c>
      <c r="CP30" s="29">
        <v>98668.71</v>
      </c>
      <c r="CQ30" s="30">
        <v>-6.83</v>
      </c>
      <c r="CR30" s="29">
        <v>164654.25</v>
      </c>
      <c r="CS30" s="30">
        <v>-48.39</v>
      </c>
      <c r="CT30" s="29">
        <v>104679.35</v>
      </c>
      <c r="CU30" s="30">
        <v>138.13</v>
      </c>
      <c r="CV30" s="29">
        <v>1918576.16</v>
      </c>
      <c r="CW30" s="29">
        <v>-275.83999999999997</v>
      </c>
      <c r="CX30" s="29">
        <v>196702.38</v>
      </c>
      <c r="CY30" s="29">
        <v>119.57</v>
      </c>
      <c r="CZ30" s="29">
        <v>17299.689999999999</v>
      </c>
      <c r="DA30" s="30">
        <v>25.48</v>
      </c>
      <c r="DB30" s="29">
        <v>40510.75</v>
      </c>
      <c r="DC30" s="30">
        <v>-49.97</v>
      </c>
      <c r="DD30" s="29">
        <v>8473.68</v>
      </c>
      <c r="DE30" s="30">
        <v>0.85</v>
      </c>
      <c r="DF30" s="29">
        <v>57273.51</v>
      </c>
      <c r="DG30" s="30">
        <v>-105.64</v>
      </c>
      <c r="DH30" s="29">
        <v>26206.560000000001</v>
      </c>
      <c r="DI30" s="30">
        <v>11.07</v>
      </c>
      <c r="DJ30" s="29">
        <v>581196.37</v>
      </c>
      <c r="DK30" s="29">
        <v>141.71</v>
      </c>
      <c r="DL30" s="29">
        <v>97454.3</v>
      </c>
      <c r="DM30" s="30">
        <v>134.34</v>
      </c>
      <c r="DN30" s="29">
        <v>1918576.16</v>
      </c>
      <c r="DO30" s="29">
        <v>-275.83999999999997</v>
      </c>
      <c r="DP30" s="29">
        <v>83686.490000000005</v>
      </c>
      <c r="DQ30" s="29">
        <v>102.27</v>
      </c>
      <c r="DR30" s="29">
        <v>40055.69</v>
      </c>
      <c r="DS30" s="30">
        <v>-11.06</v>
      </c>
      <c r="DT30" s="29">
        <v>131705.60000000001</v>
      </c>
      <c r="DU30" s="30">
        <v>-73.89</v>
      </c>
      <c r="DV30" s="29">
        <v>32799</v>
      </c>
      <c r="DW30" s="30">
        <v>25.16</v>
      </c>
      <c r="DX30" s="29">
        <v>105319.16</v>
      </c>
      <c r="DY30" s="29">
        <v>368.09</v>
      </c>
      <c r="DZ30" s="29">
        <v>9868.19</v>
      </c>
      <c r="EA30" s="30">
        <v>-11.42</v>
      </c>
      <c r="EB30" s="29">
        <v>13438.27</v>
      </c>
      <c r="EC30" s="30">
        <v>-18.91</v>
      </c>
      <c r="ED30" s="29">
        <v>10841.98</v>
      </c>
      <c r="EE30" s="30">
        <v>54.31</v>
      </c>
      <c r="EF30" s="29">
        <v>254639.57</v>
      </c>
      <c r="EG30" s="30">
        <v>-150.38999999999999</v>
      </c>
      <c r="EH30" s="29">
        <v>178824</v>
      </c>
      <c r="EI30" s="30">
        <v>-121.53</v>
      </c>
      <c r="EJ30" s="29">
        <v>93044.07</v>
      </c>
      <c r="EK30" s="30">
        <v>-67.09</v>
      </c>
      <c r="EL30" s="29">
        <v>36906.339999999997</v>
      </c>
      <c r="EM30" s="30">
        <v>-12.16</v>
      </c>
      <c r="EN30" s="29">
        <v>40055.69</v>
      </c>
      <c r="EO30" s="30">
        <v>-11.06</v>
      </c>
      <c r="EP30" s="29">
        <v>177017.36</v>
      </c>
      <c r="EQ30" s="29">
        <v>93.19</v>
      </c>
      <c r="ER30" s="29">
        <v>14422.86</v>
      </c>
      <c r="ES30" s="29">
        <v>8.64</v>
      </c>
      <c r="ET30" s="29">
        <v>113495.31</v>
      </c>
      <c r="EU30" s="30">
        <v>-6.7</v>
      </c>
      <c r="EV30" s="29">
        <v>46883.4</v>
      </c>
      <c r="EW30" s="30">
        <v>-8.59</v>
      </c>
      <c r="EX30" s="29">
        <v>51785.3</v>
      </c>
      <c r="EY30" s="30">
        <v>1.76</v>
      </c>
    </row>
    <row r="31" spans="1:155">
      <c r="A31" s="27">
        <v>46094</v>
      </c>
      <c r="B31" s="29">
        <v>4386692.78</v>
      </c>
      <c r="C31" s="29">
        <v>-811.39</v>
      </c>
      <c r="D31" s="29">
        <v>634503.57999999996</v>
      </c>
      <c r="E31" s="29">
        <v>853.58</v>
      </c>
      <c r="F31" s="29">
        <v>1864629.26</v>
      </c>
      <c r="G31" s="29">
        <v>-388.32</v>
      </c>
      <c r="H31" s="29">
        <v>269451.61</v>
      </c>
      <c r="I31" s="29">
        <v>-414.29</v>
      </c>
      <c r="J31" s="29">
        <v>38979.79</v>
      </c>
      <c r="K31" s="30">
        <v>-32.56</v>
      </c>
      <c r="L31" s="29">
        <v>249117.65</v>
      </c>
      <c r="M31" s="29">
        <v>-414.92</v>
      </c>
      <c r="N31" s="29">
        <v>238871.31</v>
      </c>
      <c r="O31" s="30">
        <v>75.12</v>
      </c>
      <c r="P31" s="28">
        <v>200586.25</v>
      </c>
      <c r="Q31" s="29">
        <v>-258.32</v>
      </c>
      <c r="R31" s="29">
        <v>132009.93</v>
      </c>
      <c r="S31" s="30">
        <v>-47.45</v>
      </c>
      <c r="T31" s="29">
        <v>8346.43</v>
      </c>
      <c r="U31" s="30">
        <v>3.7</v>
      </c>
      <c r="V31" s="29">
        <v>104584.93</v>
      </c>
      <c r="W31" s="29">
        <v>232.39</v>
      </c>
      <c r="X31" s="29">
        <v>1840115.11</v>
      </c>
      <c r="Y31" s="29">
        <v>-501.03</v>
      </c>
      <c r="Z31" s="29">
        <v>45931.5</v>
      </c>
      <c r="AA31" s="30">
        <v>1.97</v>
      </c>
      <c r="AB31" s="29">
        <v>196962.88</v>
      </c>
      <c r="AC31" s="30">
        <v>96.57</v>
      </c>
      <c r="AD31" s="29">
        <v>19455.009999999998</v>
      </c>
      <c r="AE31" s="30">
        <v>-26.89</v>
      </c>
      <c r="AF31" s="29">
        <v>24544.59</v>
      </c>
      <c r="AG31" s="30">
        <v>-6.25</v>
      </c>
      <c r="AH31" s="29">
        <v>208651.71</v>
      </c>
      <c r="AI31" s="29">
        <v>166.04</v>
      </c>
      <c r="AJ31" s="29">
        <v>116555.18</v>
      </c>
      <c r="AK31" s="30">
        <v>-97.72</v>
      </c>
      <c r="AL31" s="29">
        <v>85694.58</v>
      </c>
      <c r="AM31" s="29">
        <v>20.38</v>
      </c>
      <c r="AN31" s="29">
        <v>172511.45</v>
      </c>
      <c r="AO31" s="29">
        <v>64.95</v>
      </c>
      <c r="AP31" s="29">
        <v>113269.42</v>
      </c>
      <c r="AQ31" s="30">
        <v>6.25</v>
      </c>
      <c r="AR31" s="29">
        <v>24049.55</v>
      </c>
      <c r="AS31" s="30">
        <v>4.08</v>
      </c>
      <c r="AT31" s="29">
        <v>77033.47</v>
      </c>
      <c r="AU31" s="30">
        <v>-85.77</v>
      </c>
      <c r="AV31" s="29">
        <v>47761.27</v>
      </c>
      <c r="AW31" s="30">
        <v>-31.69</v>
      </c>
      <c r="AX31" s="29">
        <v>57254.23</v>
      </c>
      <c r="AY31" s="30">
        <v>-26.89</v>
      </c>
      <c r="AZ31" s="28">
        <v>1966445.33</v>
      </c>
      <c r="BA31" s="29">
        <v>-497.38</v>
      </c>
      <c r="BB31" s="29">
        <v>96327.62</v>
      </c>
      <c r="BC31" s="30">
        <v>-2.72</v>
      </c>
      <c r="BD31" s="29">
        <v>41370.15</v>
      </c>
      <c r="BE31" s="30">
        <v>6.95</v>
      </c>
      <c r="BF31" s="29"/>
      <c r="BG31" s="29"/>
      <c r="BH31" s="29">
        <v>87575.72</v>
      </c>
      <c r="BI31" s="30">
        <v>-77.13</v>
      </c>
      <c r="BJ31" s="29">
        <v>111147.54</v>
      </c>
      <c r="BK31" s="30">
        <v>-285.60000000000002</v>
      </c>
      <c r="BL31" s="29">
        <v>49295.06</v>
      </c>
      <c r="BM31" s="30">
        <v>5.81</v>
      </c>
      <c r="BN31" s="29">
        <v>43839.53</v>
      </c>
      <c r="BO31" s="30">
        <v>-14.37</v>
      </c>
      <c r="BP31" s="29">
        <v>66827.19</v>
      </c>
      <c r="BQ31" s="30">
        <v>-83.6</v>
      </c>
      <c r="BR31" s="29">
        <v>249207.11</v>
      </c>
      <c r="BS31" s="30">
        <v>227.52</v>
      </c>
      <c r="BT31" s="29">
        <v>1876425.81</v>
      </c>
      <c r="BU31" s="29">
        <v>-457.66</v>
      </c>
      <c r="BV31" s="29">
        <v>374616.5</v>
      </c>
      <c r="BW31" s="30">
        <v>38.08</v>
      </c>
      <c r="BX31" s="29">
        <v>74530.960000000006</v>
      </c>
      <c r="BY31" s="30">
        <v>-74</v>
      </c>
      <c r="BZ31" s="29">
        <v>258206.03</v>
      </c>
      <c r="CA31" s="30">
        <v>85.33</v>
      </c>
      <c r="CB31" s="29">
        <v>13070.57</v>
      </c>
      <c r="CC31" s="30">
        <v>26.79</v>
      </c>
      <c r="CD31" s="29">
        <v>34794.629999999997</v>
      </c>
      <c r="CE31" s="30">
        <v>-9</v>
      </c>
      <c r="CF31" s="29">
        <v>23298.59</v>
      </c>
      <c r="CG31" s="30">
        <v>-26.53</v>
      </c>
      <c r="CH31" s="29">
        <v>65726.44</v>
      </c>
      <c r="CI31" s="30">
        <v>-59.73</v>
      </c>
      <c r="CJ31" s="29">
        <v>393644.77</v>
      </c>
      <c r="CK31" s="29">
        <v>17.25</v>
      </c>
      <c r="CL31" s="29">
        <v>225014.44</v>
      </c>
      <c r="CM31" s="30">
        <v>106.72</v>
      </c>
      <c r="CN31" s="29">
        <v>120639.06</v>
      </c>
      <c r="CO31" s="30">
        <v>181.6</v>
      </c>
      <c r="CP31" s="29">
        <v>96946.82</v>
      </c>
      <c r="CQ31" s="30">
        <v>-2.87</v>
      </c>
      <c r="CR31" s="29">
        <v>166854.1</v>
      </c>
      <c r="CS31" s="30">
        <v>-22.47</v>
      </c>
      <c r="CT31" s="29">
        <v>104225.67</v>
      </c>
      <c r="CU31" s="30">
        <v>75.67</v>
      </c>
      <c r="CV31" s="29">
        <v>1876425.81</v>
      </c>
      <c r="CW31" s="29">
        <v>-457.66</v>
      </c>
      <c r="CX31" s="29">
        <v>191058.07</v>
      </c>
      <c r="CY31" s="29">
        <v>102.59</v>
      </c>
      <c r="CZ31" s="29">
        <v>17192.77</v>
      </c>
      <c r="DA31" s="30">
        <v>24.09</v>
      </c>
      <c r="DB31" s="29">
        <v>41370.15</v>
      </c>
      <c r="DC31" s="30">
        <v>6.95</v>
      </c>
      <c r="DD31" s="29">
        <v>8346.43</v>
      </c>
      <c r="DE31" s="30">
        <v>3.7</v>
      </c>
      <c r="DF31" s="29">
        <v>55974.84</v>
      </c>
      <c r="DG31" s="30">
        <v>-78.98</v>
      </c>
      <c r="DH31" s="29">
        <v>26573.83</v>
      </c>
      <c r="DI31" s="30">
        <v>6.65</v>
      </c>
      <c r="DJ31" s="29">
        <v>572340.85</v>
      </c>
      <c r="DK31" s="29">
        <v>97.53</v>
      </c>
      <c r="DL31" s="29">
        <v>95292.99</v>
      </c>
      <c r="DM31" s="30">
        <v>152.75</v>
      </c>
      <c r="DN31" s="29">
        <v>1876425.81</v>
      </c>
      <c r="DO31" s="29">
        <v>-457.66</v>
      </c>
      <c r="DP31" s="29">
        <v>85376.58</v>
      </c>
      <c r="DQ31" s="29">
        <v>141.43</v>
      </c>
      <c r="DR31" s="29">
        <v>40920.49</v>
      </c>
      <c r="DS31" s="30">
        <v>-0.57999999999999996</v>
      </c>
      <c r="DT31" s="29">
        <v>132009.93</v>
      </c>
      <c r="DU31" s="30">
        <v>-47.45</v>
      </c>
      <c r="DV31" s="29">
        <v>34697.06</v>
      </c>
      <c r="DW31" s="30">
        <v>25.21</v>
      </c>
      <c r="DX31" s="29">
        <v>104584.93</v>
      </c>
      <c r="DY31" s="29">
        <v>232.39</v>
      </c>
      <c r="DZ31" s="29">
        <v>9973.6200000000008</v>
      </c>
      <c r="EA31" s="30">
        <v>-13.03</v>
      </c>
      <c r="EB31" s="29">
        <v>13563.89</v>
      </c>
      <c r="EC31" s="30">
        <v>-21.19</v>
      </c>
      <c r="ED31" s="29">
        <v>10723.63</v>
      </c>
      <c r="EE31" s="30">
        <v>38.9</v>
      </c>
      <c r="EF31" s="29">
        <v>255022.16</v>
      </c>
      <c r="EG31" s="30">
        <v>-48.98</v>
      </c>
      <c r="EH31" s="29">
        <v>174222.32</v>
      </c>
      <c r="EI31" s="30">
        <v>-28.28</v>
      </c>
      <c r="EJ31" s="29">
        <v>92801.99</v>
      </c>
      <c r="EK31" s="30">
        <v>-55.9</v>
      </c>
      <c r="EL31" s="29">
        <v>37291.58</v>
      </c>
      <c r="EM31" s="30">
        <v>-8.43</v>
      </c>
      <c r="EN31" s="29">
        <v>40920.49</v>
      </c>
      <c r="EO31" s="30">
        <v>-0.57999999999999996</v>
      </c>
      <c r="EP31" s="29">
        <v>175805.58</v>
      </c>
      <c r="EQ31" s="29">
        <v>-48.92</v>
      </c>
      <c r="ER31" s="29">
        <v>14771.14</v>
      </c>
      <c r="ES31" s="29">
        <v>-5.14</v>
      </c>
      <c r="ET31" s="29">
        <v>113269.42</v>
      </c>
      <c r="EU31" s="30">
        <v>6.25</v>
      </c>
      <c r="EV31" s="29">
        <v>45931.5</v>
      </c>
      <c r="EW31" s="30">
        <v>1.97</v>
      </c>
      <c r="EX31" s="29">
        <v>51015.33</v>
      </c>
      <c r="EY31" s="30">
        <v>-4.84</v>
      </c>
    </row>
    <row r="32" spans="1:155">
      <c r="A32" s="27">
        <v>46097</v>
      </c>
      <c r="B32" s="29">
        <v>4436474.2699999996</v>
      </c>
      <c r="C32" s="29">
        <v>823.73</v>
      </c>
      <c r="D32" s="29">
        <v>627221.46</v>
      </c>
      <c r="E32" s="29">
        <v>639.25</v>
      </c>
      <c r="F32" s="29">
        <v>1887504</v>
      </c>
      <c r="G32" s="29">
        <v>356.92</v>
      </c>
      <c r="H32" s="29">
        <v>265604.07</v>
      </c>
      <c r="I32" s="29">
        <v>-436.14</v>
      </c>
      <c r="J32" s="29">
        <v>37760.97</v>
      </c>
      <c r="K32" s="30">
        <v>-37.200000000000003</v>
      </c>
      <c r="L32" s="29">
        <v>245668.2</v>
      </c>
      <c r="M32" s="29">
        <v>-429.95</v>
      </c>
      <c r="N32" s="29">
        <v>235150.22</v>
      </c>
      <c r="O32" s="30">
        <v>160.62</v>
      </c>
      <c r="P32" s="29">
        <v>197545.36</v>
      </c>
      <c r="Q32" s="29">
        <v>-275.31</v>
      </c>
      <c r="R32" s="29">
        <v>130688.12</v>
      </c>
      <c r="S32" s="30">
        <v>-50.4</v>
      </c>
      <c r="T32" s="29">
        <v>8216.08</v>
      </c>
      <c r="U32" s="30">
        <v>5.47</v>
      </c>
      <c r="V32" s="29">
        <v>106494.14</v>
      </c>
      <c r="W32" s="29">
        <v>263.05</v>
      </c>
      <c r="X32" s="29">
        <v>1917653.47</v>
      </c>
      <c r="Y32" s="29">
        <v>695.66</v>
      </c>
      <c r="Z32" s="29">
        <v>45265.440000000002</v>
      </c>
      <c r="AA32" s="30">
        <v>13.24</v>
      </c>
      <c r="AB32" s="29">
        <v>195655.72</v>
      </c>
      <c r="AC32" s="30">
        <v>98.02</v>
      </c>
      <c r="AD32" s="29">
        <v>19609.830000000002</v>
      </c>
      <c r="AE32" s="30">
        <v>18.760000000000002</v>
      </c>
      <c r="AF32" s="29">
        <v>24755.47</v>
      </c>
      <c r="AG32" s="30">
        <v>-11.35</v>
      </c>
      <c r="AH32" s="29">
        <v>202952.83</v>
      </c>
      <c r="AI32" s="29">
        <v>70.290000000000006</v>
      </c>
      <c r="AJ32" s="29">
        <v>114327.64</v>
      </c>
      <c r="AK32" s="30">
        <v>-161.35</v>
      </c>
      <c r="AL32" s="29">
        <v>84935.8</v>
      </c>
      <c r="AM32" s="29">
        <v>23.56</v>
      </c>
      <c r="AN32" s="29">
        <v>169323.74</v>
      </c>
      <c r="AO32" s="29">
        <v>146.13999999999999</v>
      </c>
      <c r="AP32" s="29">
        <v>111258.66</v>
      </c>
      <c r="AQ32" s="30">
        <v>29.58</v>
      </c>
      <c r="AR32" s="29">
        <v>24235.46</v>
      </c>
      <c r="AS32" s="30">
        <v>60.89</v>
      </c>
      <c r="AT32" s="29">
        <v>77331.360000000001</v>
      </c>
      <c r="AU32" s="30">
        <v>-31.48</v>
      </c>
      <c r="AV32" s="29">
        <v>46744.57</v>
      </c>
      <c r="AW32" s="30">
        <v>-34.96</v>
      </c>
      <c r="AX32" s="29">
        <v>55413.64</v>
      </c>
      <c r="AY32" s="30">
        <v>24.55</v>
      </c>
      <c r="AZ32" s="28">
        <v>2043601.93</v>
      </c>
      <c r="BA32" s="29">
        <v>685.76</v>
      </c>
      <c r="BB32" s="29">
        <v>95565.4</v>
      </c>
      <c r="BC32" s="30">
        <v>20.49</v>
      </c>
      <c r="BD32" s="29">
        <v>40199.64</v>
      </c>
      <c r="BE32" s="30">
        <v>36.21</v>
      </c>
      <c r="BF32" s="29"/>
      <c r="BG32" s="29"/>
      <c r="BH32" s="29">
        <v>85755.67</v>
      </c>
      <c r="BI32" s="30">
        <v>-108.33</v>
      </c>
      <c r="BJ32" s="29">
        <v>109231.95</v>
      </c>
      <c r="BK32" s="30">
        <v>-326.38</v>
      </c>
      <c r="BL32" s="29">
        <v>48580.160000000003</v>
      </c>
      <c r="BM32" s="30">
        <v>6.46</v>
      </c>
      <c r="BN32" s="29">
        <v>43113.78</v>
      </c>
      <c r="BO32" s="30">
        <v>-6.46</v>
      </c>
      <c r="BP32" s="29">
        <v>65152.18</v>
      </c>
      <c r="BQ32" s="30">
        <v>-35.49</v>
      </c>
      <c r="BR32" s="29">
        <v>244307.18</v>
      </c>
      <c r="BS32" s="30">
        <v>266.31</v>
      </c>
      <c r="BT32" s="29">
        <v>1954394.98</v>
      </c>
      <c r="BU32" s="29">
        <v>753.24</v>
      </c>
      <c r="BV32" s="29">
        <v>377024.78</v>
      </c>
      <c r="BW32" s="30">
        <v>179.67</v>
      </c>
      <c r="BX32" s="29">
        <v>74444.25</v>
      </c>
      <c r="BY32" s="30">
        <v>-29.08</v>
      </c>
      <c r="BZ32" s="29">
        <v>254259.54</v>
      </c>
      <c r="CA32" s="30">
        <v>169.7</v>
      </c>
      <c r="CB32" s="29">
        <v>13096.99</v>
      </c>
      <c r="CC32" s="30">
        <v>40.299999999999997</v>
      </c>
      <c r="CD32" s="29">
        <v>34100.75</v>
      </c>
      <c r="CE32" s="30">
        <v>-31.41</v>
      </c>
      <c r="CF32" s="29">
        <v>23792.71</v>
      </c>
      <c r="CG32" s="30">
        <v>0.62</v>
      </c>
      <c r="CH32" s="29">
        <v>64659.88</v>
      </c>
      <c r="CI32" s="30">
        <v>-60.49</v>
      </c>
      <c r="CJ32" s="29">
        <v>386839.57</v>
      </c>
      <c r="CK32" s="29">
        <v>-72.09</v>
      </c>
      <c r="CL32" s="29">
        <v>223449.29</v>
      </c>
      <c r="CM32" s="30">
        <v>109.99</v>
      </c>
      <c r="CN32" s="29">
        <v>121275.36</v>
      </c>
      <c r="CO32" s="30">
        <v>226.35</v>
      </c>
      <c r="CP32" s="29">
        <v>96177.05</v>
      </c>
      <c r="CQ32" s="30">
        <v>20.52</v>
      </c>
      <c r="CR32" s="29">
        <v>164954.62</v>
      </c>
      <c r="CS32" s="30">
        <v>-67.45</v>
      </c>
      <c r="CT32" s="29">
        <v>104715.37</v>
      </c>
      <c r="CU32" s="30">
        <v>135.94999999999999</v>
      </c>
      <c r="CV32" s="29">
        <v>1954394.98</v>
      </c>
      <c r="CW32" s="29">
        <v>753.24</v>
      </c>
      <c r="CX32" s="29">
        <v>188720.56</v>
      </c>
      <c r="CY32" s="29">
        <v>118.18</v>
      </c>
      <c r="CZ32" s="29">
        <v>17080.41</v>
      </c>
      <c r="DA32" s="30">
        <v>18.96</v>
      </c>
      <c r="DB32" s="29">
        <v>40199.64</v>
      </c>
      <c r="DC32" s="30">
        <v>36.21</v>
      </c>
      <c r="DD32" s="29">
        <v>8216.08</v>
      </c>
      <c r="DE32" s="30">
        <v>5.47</v>
      </c>
      <c r="DF32" s="29">
        <v>55935.53</v>
      </c>
      <c r="DG32" s="30">
        <v>-36.299999999999997</v>
      </c>
      <c r="DH32" s="29">
        <v>25936.47</v>
      </c>
      <c r="DI32" s="30">
        <v>-20.18</v>
      </c>
      <c r="DJ32" s="29">
        <v>560381.79</v>
      </c>
      <c r="DK32" s="29">
        <v>60.75</v>
      </c>
      <c r="DL32" s="29">
        <v>96346.74</v>
      </c>
      <c r="DM32" s="30">
        <v>205.04</v>
      </c>
      <c r="DN32" s="29">
        <v>1954394.98</v>
      </c>
      <c r="DO32" s="29">
        <v>753.24</v>
      </c>
      <c r="DP32" s="29">
        <v>84456.86</v>
      </c>
      <c r="DQ32" s="29">
        <v>140.11000000000001</v>
      </c>
      <c r="DR32" s="29">
        <v>39754.19</v>
      </c>
      <c r="DS32" s="30">
        <v>-7.79</v>
      </c>
      <c r="DT32" s="28">
        <v>130688.12</v>
      </c>
      <c r="DU32" s="30">
        <v>-50.4</v>
      </c>
      <c r="DV32" s="29">
        <v>34108.82</v>
      </c>
      <c r="DW32" s="30">
        <v>-16.829999999999998</v>
      </c>
      <c r="DX32" s="29">
        <v>106494.14</v>
      </c>
      <c r="DY32" s="29">
        <v>263.05</v>
      </c>
      <c r="DZ32" s="29">
        <v>9559.4500000000007</v>
      </c>
      <c r="EA32" s="30">
        <v>-16.46</v>
      </c>
      <c r="EB32" s="29">
        <v>13392.55</v>
      </c>
      <c r="EC32" s="30">
        <v>-21.97</v>
      </c>
      <c r="ED32" s="29">
        <v>10485.11</v>
      </c>
      <c r="EE32" s="30">
        <v>33.380000000000003</v>
      </c>
      <c r="EF32" s="29">
        <v>249816.94</v>
      </c>
      <c r="EG32" s="30">
        <v>-132.38</v>
      </c>
      <c r="EH32" s="29">
        <v>177743.57</v>
      </c>
      <c r="EI32" s="30">
        <v>128</v>
      </c>
      <c r="EJ32" s="29">
        <v>91135.65</v>
      </c>
      <c r="EK32" s="30">
        <v>-64.42</v>
      </c>
      <c r="EL32" s="29">
        <v>36584.519999999997</v>
      </c>
      <c r="EM32" s="30">
        <v>-31.91</v>
      </c>
      <c r="EN32" s="29">
        <v>39754.19</v>
      </c>
      <c r="EO32" s="30">
        <v>-7.79</v>
      </c>
      <c r="EP32" s="29">
        <v>174659.66</v>
      </c>
      <c r="EQ32" s="29">
        <v>-12.11</v>
      </c>
      <c r="ER32" s="29">
        <v>14614.88</v>
      </c>
      <c r="ES32" s="29">
        <v>2.5099999999999998</v>
      </c>
      <c r="ET32" s="29">
        <v>111258.66</v>
      </c>
      <c r="EU32" s="30">
        <v>29.58</v>
      </c>
      <c r="EV32" s="29">
        <v>45265.440000000002</v>
      </c>
      <c r="EW32" s="30">
        <v>13.24</v>
      </c>
      <c r="EX32" s="29">
        <v>50911.61</v>
      </c>
      <c r="EY32" s="30">
        <v>7.28</v>
      </c>
    </row>
    <row r="33" spans="1:155">
      <c r="A33" s="27">
        <v>46098</v>
      </c>
      <c r="B33" s="29">
        <v>4508059.58</v>
      </c>
      <c r="C33" s="29">
        <v>641.39</v>
      </c>
      <c r="D33" s="29">
        <v>626444.13</v>
      </c>
      <c r="E33" s="29">
        <v>173.5</v>
      </c>
      <c r="F33" s="29">
        <v>1934844.53</v>
      </c>
      <c r="G33" s="29">
        <v>531.53</v>
      </c>
      <c r="H33" s="29">
        <v>273418.68</v>
      </c>
      <c r="I33" s="29">
        <v>-472.51</v>
      </c>
      <c r="J33" s="29">
        <v>39341</v>
      </c>
      <c r="K33" s="30">
        <v>-27.21</v>
      </c>
      <c r="L33" s="29">
        <v>253119.56</v>
      </c>
      <c r="M33" s="29">
        <v>-470.19</v>
      </c>
      <c r="N33" s="29">
        <v>242669.86</v>
      </c>
      <c r="O33" s="30">
        <v>139.16</v>
      </c>
      <c r="P33" s="29">
        <v>201143.73</v>
      </c>
      <c r="Q33" s="29">
        <v>-168.89</v>
      </c>
      <c r="R33" s="29">
        <v>133139.97</v>
      </c>
      <c r="S33" s="30">
        <v>-28.18</v>
      </c>
      <c r="T33" s="29">
        <v>8266.85</v>
      </c>
      <c r="U33" s="30">
        <v>6.63</v>
      </c>
      <c r="V33" s="29">
        <v>105072.57</v>
      </c>
      <c r="W33" s="29">
        <v>196.88</v>
      </c>
      <c r="X33" s="29">
        <v>1944166.83</v>
      </c>
      <c r="Y33" s="29">
        <v>190.33</v>
      </c>
      <c r="Z33" s="29">
        <v>46258.91</v>
      </c>
      <c r="AA33" s="30">
        <v>16.84</v>
      </c>
      <c r="AB33" s="29">
        <v>198376.03</v>
      </c>
      <c r="AC33" s="30">
        <v>111.39</v>
      </c>
      <c r="AD33" s="29">
        <v>19787</v>
      </c>
      <c r="AE33" s="30">
        <v>28.36</v>
      </c>
      <c r="AF33" s="29">
        <v>24715.360000000001</v>
      </c>
      <c r="AG33" s="30">
        <v>-10.44</v>
      </c>
      <c r="AH33" s="29">
        <v>205800.35</v>
      </c>
      <c r="AI33" s="29">
        <v>130.43</v>
      </c>
      <c r="AJ33" s="29">
        <v>116189.35</v>
      </c>
      <c r="AK33" s="30">
        <v>-148.19999999999999</v>
      </c>
      <c r="AL33" s="29">
        <v>87105.61</v>
      </c>
      <c r="AM33" s="29">
        <v>-20.78</v>
      </c>
      <c r="AN33" s="29">
        <v>174687.43</v>
      </c>
      <c r="AO33" s="29">
        <v>134.83000000000001</v>
      </c>
      <c r="AP33" s="29">
        <v>113249.03</v>
      </c>
      <c r="AQ33" s="30">
        <v>14.41</v>
      </c>
      <c r="AR33" s="29">
        <v>24533.78</v>
      </c>
      <c r="AS33" s="30">
        <v>90.84</v>
      </c>
      <c r="AT33" s="29">
        <v>78198.83</v>
      </c>
      <c r="AU33" s="30">
        <v>22.97</v>
      </c>
      <c r="AV33" s="29">
        <v>46940.2</v>
      </c>
      <c r="AW33" s="30">
        <v>-26.18</v>
      </c>
      <c r="AX33" s="29">
        <v>55672.07</v>
      </c>
      <c r="AY33" s="30">
        <v>26.94</v>
      </c>
      <c r="AZ33" s="28">
        <v>2074670.63</v>
      </c>
      <c r="BA33" s="29">
        <v>175.15</v>
      </c>
      <c r="BB33" s="29">
        <v>97710.8</v>
      </c>
      <c r="BC33" s="30">
        <v>13.47</v>
      </c>
      <c r="BD33" s="29">
        <v>40950.550000000003</v>
      </c>
      <c r="BE33" s="30">
        <v>36.51</v>
      </c>
      <c r="BF33" s="29"/>
      <c r="BG33" s="29"/>
      <c r="BH33" s="29">
        <v>87814.48</v>
      </c>
      <c r="BI33" s="30">
        <v>-140.07</v>
      </c>
      <c r="BJ33" s="29">
        <v>111888.47</v>
      </c>
      <c r="BK33" s="30">
        <v>-373.26</v>
      </c>
      <c r="BL33" s="29">
        <v>48933.55</v>
      </c>
      <c r="BM33" s="30">
        <v>6.11</v>
      </c>
      <c r="BN33" s="29">
        <v>44082.3</v>
      </c>
      <c r="BO33" s="30">
        <v>-17.66</v>
      </c>
      <c r="BP33" s="29">
        <v>65591.960000000006</v>
      </c>
      <c r="BQ33" s="30">
        <v>-38.450000000000003</v>
      </c>
      <c r="BR33" s="29">
        <v>246322.39</v>
      </c>
      <c r="BS33" s="30">
        <v>72.61</v>
      </c>
      <c r="BT33" s="29">
        <v>1981027.98</v>
      </c>
      <c r="BU33" s="29">
        <v>252.91</v>
      </c>
      <c r="BV33" s="29">
        <v>377045.17</v>
      </c>
      <c r="BW33" s="30">
        <v>282.02</v>
      </c>
      <c r="BX33" s="29">
        <v>75481.3</v>
      </c>
      <c r="BY33" s="30">
        <v>-18.12</v>
      </c>
      <c r="BZ33" s="29">
        <v>261793.04</v>
      </c>
      <c r="CA33" s="30">
        <v>114.05</v>
      </c>
      <c r="CB33" s="29">
        <v>13317.62</v>
      </c>
      <c r="CC33" s="30">
        <v>62.73</v>
      </c>
      <c r="CD33" s="29">
        <v>34877.769999999997</v>
      </c>
      <c r="CE33" s="30">
        <v>-31.96</v>
      </c>
      <c r="CF33" s="29">
        <v>23992.18</v>
      </c>
      <c r="CG33" s="30">
        <v>4.8</v>
      </c>
      <c r="CH33" s="29">
        <v>65208.05</v>
      </c>
      <c r="CI33" s="30">
        <v>-52.88</v>
      </c>
      <c r="CJ33" s="29">
        <v>390172.61</v>
      </c>
      <c r="CK33" s="29">
        <v>-64.06</v>
      </c>
      <c r="CL33" s="29">
        <v>226551.37</v>
      </c>
      <c r="CM33" s="30">
        <v>122.45</v>
      </c>
      <c r="CN33" s="29">
        <v>121094.99</v>
      </c>
      <c r="CO33" s="30">
        <v>223.15</v>
      </c>
      <c r="CP33" s="29">
        <v>98328.46</v>
      </c>
      <c r="CQ33" s="30">
        <v>13.37</v>
      </c>
      <c r="CR33" s="29">
        <v>167096.49</v>
      </c>
      <c r="CS33" s="30">
        <v>-65.38</v>
      </c>
      <c r="CT33" s="29">
        <v>108189.09</v>
      </c>
      <c r="CU33" s="30">
        <v>117.07</v>
      </c>
      <c r="CV33" s="29">
        <v>1981027.98</v>
      </c>
      <c r="CW33" s="29">
        <v>252.91</v>
      </c>
      <c r="CX33" s="29">
        <v>193262.26</v>
      </c>
      <c r="CY33" s="29">
        <v>71.64</v>
      </c>
      <c r="CZ33" s="29">
        <v>17190.72</v>
      </c>
      <c r="DA33" s="30">
        <v>3.44</v>
      </c>
      <c r="DB33" s="29">
        <v>40950.550000000003</v>
      </c>
      <c r="DC33" s="30">
        <v>36.51</v>
      </c>
      <c r="DD33" s="29">
        <v>8266.85</v>
      </c>
      <c r="DE33" s="30">
        <v>6.63</v>
      </c>
      <c r="DF33" s="29">
        <v>56833.53</v>
      </c>
      <c r="DG33" s="30">
        <v>-21.84</v>
      </c>
      <c r="DH33" s="29">
        <v>26602.59</v>
      </c>
      <c r="DI33" s="30">
        <v>-28.46</v>
      </c>
      <c r="DJ33" s="29">
        <v>569086.14</v>
      </c>
      <c r="DK33" s="29">
        <v>-54.15</v>
      </c>
      <c r="DL33" s="29">
        <v>96603.56</v>
      </c>
      <c r="DM33" s="30">
        <v>201.39</v>
      </c>
      <c r="DN33" s="29">
        <v>1981027.98</v>
      </c>
      <c r="DO33" s="29">
        <v>252.91</v>
      </c>
      <c r="DP33" s="29">
        <v>84203.05</v>
      </c>
      <c r="DQ33" s="29">
        <v>176.32</v>
      </c>
      <c r="DR33" s="29">
        <v>41086.06</v>
      </c>
      <c r="DS33" s="30">
        <v>2.4</v>
      </c>
      <c r="DT33" s="29">
        <v>133139.97</v>
      </c>
      <c r="DU33" s="30">
        <v>-28.18</v>
      </c>
      <c r="DV33" s="29">
        <v>33795.01</v>
      </c>
      <c r="DW33" s="30">
        <v>-36.950000000000003</v>
      </c>
      <c r="DX33" s="29">
        <v>105072.57</v>
      </c>
      <c r="DY33" s="29">
        <v>196.88</v>
      </c>
      <c r="DZ33" s="29">
        <v>8897.9</v>
      </c>
      <c r="EA33" s="30">
        <v>-26.05</v>
      </c>
      <c r="EB33" s="29">
        <v>13428.83</v>
      </c>
      <c r="EC33" s="30">
        <v>-23.66</v>
      </c>
      <c r="ED33" s="29">
        <v>10643.31</v>
      </c>
      <c r="EE33" s="30">
        <v>-14.47</v>
      </c>
      <c r="EF33" s="29">
        <v>253264.57</v>
      </c>
      <c r="EG33" s="30">
        <v>-153.84</v>
      </c>
      <c r="EH33" s="29">
        <v>182119.46</v>
      </c>
      <c r="EI33" s="30">
        <v>191.03</v>
      </c>
      <c r="EJ33" s="29">
        <v>93548.69</v>
      </c>
      <c r="EK33" s="30">
        <v>-32.07</v>
      </c>
      <c r="EL33" s="29">
        <v>37378.89</v>
      </c>
      <c r="EM33" s="30">
        <v>-31.46</v>
      </c>
      <c r="EN33" s="29">
        <v>41086.06</v>
      </c>
      <c r="EO33" s="30">
        <v>2.4</v>
      </c>
      <c r="EP33" s="29">
        <v>170506.96</v>
      </c>
      <c r="EQ33" s="29">
        <v>48.18</v>
      </c>
      <c r="ER33" s="29">
        <v>14367.79</v>
      </c>
      <c r="ES33" s="29">
        <v>18.93</v>
      </c>
      <c r="ET33" s="29">
        <v>113249.03</v>
      </c>
      <c r="EU33" s="30">
        <v>14.41</v>
      </c>
      <c r="EV33" s="29">
        <v>46258.91</v>
      </c>
      <c r="EW33" s="30">
        <v>16.84</v>
      </c>
      <c r="EX33" s="29">
        <v>52069.55</v>
      </c>
      <c r="EY33" s="30">
        <v>-3.47</v>
      </c>
    </row>
    <row r="34" spans="1:155">
      <c r="A34" s="27">
        <v>46099</v>
      </c>
      <c r="B34" s="29">
        <v>4735422.2300000004</v>
      </c>
      <c r="C34" s="29">
        <v>2968.51</v>
      </c>
      <c r="D34" s="29">
        <v>641114.11</v>
      </c>
      <c r="E34" s="29">
        <v>274.86</v>
      </c>
      <c r="F34" s="29">
        <v>2052660.09</v>
      </c>
      <c r="G34" s="29">
        <v>1725.35</v>
      </c>
      <c r="H34" s="29">
        <v>279634.46000000002</v>
      </c>
      <c r="I34" s="29">
        <v>-280.48</v>
      </c>
      <c r="J34" s="29">
        <v>40106.54</v>
      </c>
      <c r="K34" s="30">
        <v>-14.3</v>
      </c>
      <c r="L34" s="29">
        <v>258765.24</v>
      </c>
      <c r="M34" s="29">
        <v>-294.77999999999997</v>
      </c>
      <c r="N34" s="29">
        <v>253243.96</v>
      </c>
      <c r="O34" s="30">
        <v>244.47</v>
      </c>
      <c r="P34" s="29">
        <v>204920.72</v>
      </c>
      <c r="Q34" s="29">
        <v>15.84</v>
      </c>
      <c r="R34" s="29">
        <v>134552.9</v>
      </c>
      <c r="S34" s="30">
        <v>-13.02</v>
      </c>
      <c r="T34" s="29">
        <v>8435.89</v>
      </c>
      <c r="U34" s="30">
        <v>12.95</v>
      </c>
      <c r="V34" s="29">
        <v>110168.1</v>
      </c>
      <c r="W34" s="29">
        <v>263.44</v>
      </c>
      <c r="X34" s="29">
        <v>2096314.02</v>
      </c>
      <c r="Y34" s="29">
        <v>1725.39</v>
      </c>
      <c r="Z34" s="29">
        <v>48036.22</v>
      </c>
      <c r="AA34" s="30">
        <v>43.1</v>
      </c>
      <c r="AB34" s="29">
        <v>204759.42</v>
      </c>
      <c r="AC34" s="30">
        <v>203.04</v>
      </c>
      <c r="AD34" s="29">
        <v>20376.990000000002</v>
      </c>
      <c r="AE34" s="30">
        <v>42.04</v>
      </c>
      <c r="AF34" s="29">
        <v>24839.53</v>
      </c>
      <c r="AG34" s="30">
        <v>-0.69</v>
      </c>
      <c r="AH34" s="29">
        <v>207385.67</v>
      </c>
      <c r="AI34" s="29">
        <v>34.15</v>
      </c>
      <c r="AJ34" s="29">
        <v>117088.5</v>
      </c>
      <c r="AK34" s="30">
        <v>-155.37</v>
      </c>
      <c r="AL34" s="29">
        <v>89981.6</v>
      </c>
      <c r="AM34" s="29">
        <v>-15.95</v>
      </c>
      <c r="AN34" s="29">
        <v>182491.66</v>
      </c>
      <c r="AO34" s="29">
        <v>229.56</v>
      </c>
      <c r="AP34" s="29">
        <v>120432.43</v>
      </c>
      <c r="AQ34" s="30">
        <v>29.23</v>
      </c>
      <c r="AR34" s="29">
        <v>24827.01</v>
      </c>
      <c r="AS34" s="30">
        <v>93.24</v>
      </c>
      <c r="AT34" s="29">
        <v>79987.289999999994</v>
      </c>
      <c r="AU34" s="30">
        <v>41.81</v>
      </c>
      <c r="AV34" s="29">
        <v>47138.21</v>
      </c>
      <c r="AW34" s="30">
        <v>-63.62</v>
      </c>
      <c r="AX34" s="29">
        <v>58982.91</v>
      </c>
      <c r="AY34" s="30">
        <v>52.65</v>
      </c>
      <c r="AZ34" s="28">
        <v>2232191.77</v>
      </c>
      <c r="BA34" s="29">
        <v>1862.26</v>
      </c>
      <c r="BB34" s="29">
        <v>103635.98</v>
      </c>
      <c r="BC34" s="30">
        <v>42.96</v>
      </c>
      <c r="BD34" s="29">
        <v>42212.51</v>
      </c>
      <c r="BE34" s="30">
        <v>76.900000000000006</v>
      </c>
      <c r="BF34" s="29"/>
      <c r="BG34" s="29"/>
      <c r="BH34" s="29">
        <v>90473.93</v>
      </c>
      <c r="BI34" s="30">
        <v>-35.380000000000003</v>
      </c>
      <c r="BJ34" s="29">
        <v>116321.02</v>
      </c>
      <c r="BK34" s="30">
        <v>-258.41000000000003</v>
      </c>
      <c r="BL34" s="29">
        <v>50540.92</v>
      </c>
      <c r="BM34" s="30">
        <v>-4.3899999999999997</v>
      </c>
      <c r="BN34" s="29">
        <v>44963.59</v>
      </c>
      <c r="BO34" s="30">
        <v>0.04</v>
      </c>
      <c r="BP34" s="29">
        <v>69326.880000000005</v>
      </c>
      <c r="BQ34" s="30">
        <v>-18.09</v>
      </c>
      <c r="BR34" s="29">
        <v>256846.58</v>
      </c>
      <c r="BS34" s="30">
        <v>126.84</v>
      </c>
      <c r="BT34" s="29">
        <v>2135144.13</v>
      </c>
      <c r="BU34" s="29">
        <v>1788.57</v>
      </c>
      <c r="BV34" s="29">
        <v>388117.16</v>
      </c>
      <c r="BW34" s="30">
        <v>387.01</v>
      </c>
      <c r="BX34" s="29">
        <v>76897.2</v>
      </c>
      <c r="BY34" s="30">
        <v>12.42</v>
      </c>
      <c r="BZ34" s="29">
        <v>272473.26</v>
      </c>
      <c r="CA34" s="30">
        <v>213.61</v>
      </c>
      <c r="CB34" s="29">
        <v>13292.29</v>
      </c>
      <c r="CC34" s="30">
        <v>56.06</v>
      </c>
      <c r="CD34" s="29">
        <v>35061.33</v>
      </c>
      <c r="CE34" s="30">
        <v>-35.409999999999997</v>
      </c>
      <c r="CF34" s="29">
        <v>24231.87</v>
      </c>
      <c r="CG34" s="30">
        <v>17.260000000000002</v>
      </c>
      <c r="CH34" s="29">
        <v>65769.97</v>
      </c>
      <c r="CI34" s="30">
        <v>-82.71</v>
      </c>
      <c r="CJ34" s="29">
        <v>398342.52</v>
      </c>
      <c r="CK34" s="29">
        <v>165.26</v>
      </c>
      <c r="CL34" s="29">
        <v>233228.72</v>
      </c>
      <c r="CM34" s="30">
        <v>215.78</v>
      </c>
      <c r="CN34" s="29">
        <v>125025.63</v>
      </c>
      <c r="CO34" s="30">
        <v>143.77000000000001</v>
      </c>
      <c r="CP34" s="29">
        <v>104268.91</v>
      </c>
      <c r="CQ34" s="30">
        <v>42.86</v>
      </c>
      <c r="CR34" s="29">
        <v>168843.31</v>
      </c>
      <c r="CS34" s="30">
        <v>-45.07</v>
      </c>
      <c r="CT34" s="29">
        <v>112164.91</v>
      </c>
      <c r="CU34" s="30">
        <v>180.27</v>
      </c>
      <c r="CV34" s="29">
        <v>2135144.13</v>
      </c>
      <c r="CW34" s="29">
        <v>1788.57</v>
      </c>
      <c r="CX34" s="29">
        <v>197463.69</v>
      </c>
      <c r="CY34" s="29">
        <v>103.02</v>
      </c>
      <c r="CZ34" s="29">
        <v>17649.740000000002</v>
      </c>
      <c r="DA34" s="30">
        <v>-1.89</v>
      </c>
      <c r="DB34" s="29">
        <v>42212.51</v>
      </c>
      <c r="DC34" s="30">
        <v>76.900000000000006</v>
      </c>
      <c r="DD34" s="29">
        <v>8435.89</v>
      </c>
      <c r="DE34" s="30">
        <v>12.95</v>
      </c>
      <c r="DF34" s="29">
        <v>57875.61</v>
      </c>
      <c r="DG34" s="30">
        <v>7.28</v>
      </c>
      <c r="DH34" s="29">
        <v>26751.69</v>
      </c>
      <c r="DI34" s="30">
        <v>-42.87</v>
      </c>
      <c r="DJ34" s="29">
        <v>582520.06999999995</v>
      </c>
      <c r="DK34" s="29">
        <v>80.45</v>
      </c>
      <c r="DL34" s="29">
        <v>99590.86</v>
      </c>
      <c r="DM34" s="30">
        <v>109.05</v>
      </c>
      <c r="DN34" s="29">
        <v>2135144.13</v>
      </c>
      <c r="DO34" s="29">
        <v>1788.57</v>
      </c>
      <c r="DP34" s="29">
        <v>85822.96</v>
      </c>
      <c r="DQ34" s="29">
        <v>306.92</v>
      </c>
      <c r="DR34" s="29">
        <v>42003.4</v>
      </c>
      <c r="DS34" s="30">
        <v>10.23</v>
      </c>
      <c r="DT34" s="28">
        <v>134552.9</v>
      </c>
      <c r="DU34" s="30">
        <v>-13.02</v>
      </c>
      <c r="DV34" s="29">
        <v>34021.67</v>
      </c>
      <c r="DW34" s="30">
        <v>-31.82</v>
      </c>
      <c r="DX34" s="29">
        <v>110168.1</v>
      </c>
      <c r="DY34" s="29">
        <v>263.44</v>
      </c>
      <c r="DZ34" s="29">
        <v>8632.65</v>
      </c>
      <c r="EA34" s="30">
        <v>-57.59</v>
      </c>
      <c r="EB34" s="29">
        <v>13484.94</v>
      </c>
      <c r="EC34" s="30">
        <v>-18.899999999999999</v>
      </c>
      <c r="ED34" s="29">
        <v>10795.61</v>
      </c>
      <c r="EE34" s="30">
        <v>-28.99</v>
      </c>
      <c r="EF34" s="29">
        <v>258058.79</v>
      </c>
      <c r="EG34" s="30">
        <v>-101.38</v>
      </c>
      <c r="EH34" s="29">
        <v>193562.36</v>
      </c>
      <c r="EI34" s="30">
        <v>299.91000000000003</v>
      </c>
      <c r="EJ34" s="29">
        <v>95470.95</v>
      </c>
      <c r="EK34" s="30">
        <v>-12.86</v>
      </c>
      <c r="EL34" s="29">
        <v>37641.71</v>
      </c>
      <c r="EM34" s="30">
        <v>-32.270000000000003</v>
      </c>
      <c r="EN34" s="29">
        <v>42003.4</v>
      </c>
      <c r="EO34" s="30">
        <v>10.23</v>
      </c>
      <c r="EP34" s="29">
        <v>170177.17</v>
      </c>
      <c r="EQ34" s="29">
        <v>55.86</v>
      </c>
      <c r="ER34" s="29">
        <v>15303.2</v>
      </c>
      <c r="ES34" s="29">
        <v>-14.1</v>
      </c>
      <c r="ET34" s="29">
        <v>120432.43</v>
      </c>
      <c r="EU34" s="30">
        <v>29.23</v>
      </c>
      <c r="EV34" s="29">
        <v>48036.22</v>
      </c>
      <c r="EW34" s="30">
        <v>43.1</v>
      </c>
      <c r="EX34" s="29">
        <v>56232.69</v>
      </c>
      <c r="EY34" s="30">
        <v>-0.24</v>
      </c>
    </row>
    <row r="35" spans="1:155">
      <c r="A35" s="27">
        <v>46100</v>
      </c>
      <c r="B35" s="29">
        <v>4605320.18</v>
      </c>
      <c r="C35" s="29">
        <v>2226.09</v>
      </c>
      <c r="D35" s="29">
        <v>629693.94999999995</v>
      </c>
      <c r="E35" s="29">
        <v>-239.4</v>
      </c>
      <c r="F35" s="29">
        <v>1986879.61</v>
      </c>
      <c r="G35" s="29">
        <v>1230.6199999999999</v>
      </c>
      <c r="H35" s="29">
        <v>271695.8</v>
      </c>
      <c r="I35" s="29">
        <v>-339.95</v>
      </c>
      <c r="J35" s="29">
        <v>40103.21</v>
      </c>
      <c r="K35" s="30">
        <v>-15.01</v>
      </c>
      <c r="L35" s="29">
        <v>251476.24</v>
      </c>
      <c r="M35" s="29">
        <v>-329.89</v>
      </c>
      <c r="N35" s="29">
        <v>244344.47</v>
      </c>
      <c r="O35" s="30">
        <v>69.56</v>
      </c>
      <c r="P35" s="29">
        <v>200107.94</v>
      </c>
      <c r="Q35" s="29">
        <v>5.75</v>
      </c>
      <c r="R35" s="29">
        <v>131402.84</v>
      </c>
      <c r="S35" s="30">
        <v>-5.54</v>
      </c>
      <c r="T35" s="29">
        <v>8642.76</v>
      </c>
      <c r="U35" s="30">
        <v>12.75</v>
      </c>
      <c r="V35" s="29">
        <v>109814.54</v>
      </c>
      <c r="W35" s="29">
        <v>193.7</v>
      </c>
      <c r="X35" s="29">
        <v>2017721.34</v>
      </c>
      <c r="Y35" s="29">
        <v>1537.88</v>
      </c>
      <c r="Z35" s="29">
        <v>46644.68</v>
      </c>
      <c r="AA35" s="30">
        <v>28.24</v>
      </c>
      <c r="AB35" s="29">
        <v>205316.17</v>
      </c>
      <c r="AC35" s="30">
        <v>133.61000000000001</v>
      </c>
      <c r="AD35" s="29">
        <v>20336.79</v>
      </c>
      <c r="AE35" s="30">
        <v>30.8</v>
      </c>
      <c r="AF35" s="29">
        <v>24540.15</v>
      </c>
      <c r="AG35" s="30">
        <v>-21.4</v>
      </c>
      <c r="AH35" s="29">
        <v>201063.2</v>
      </c>
      <c r="AI35" s="29">
        <v>-75.61</v>
      </c>
      <c r="AJ35" s="29">
        <v>112849.69</v>
      </c>
      <c r="AK35" s="30">
        <v>-226.18</v>
      </c>
      <c r="AL35" s="29">
        <v>87340.88</v>
      </c>
      <c r="AM35" s="29">
        <v>-73.56</v>
      </c>
      <c r="AN35" s="29">
        <v>175942.42</v>
      </c>
      <c r="AO35" s="29">
        <v>110.07</v>
      </c>
      <c r="AP35" s="29">
        <v>120620.37</v>
      </c>
      <c r="AQ35" s="30">
        <v>44.39</v>
      </c>
      <c r="AR35" s="29">
        <v>24293.34</v>
      </c>
      <c r="AS35" s="30">
        <v>82.75</v>
      </c>
      <c r="AT35" s="29">
        <v>78311.23</v>
      </c>
      <c r="AU35" s="30">
        <v>40.409999999999997</v>
      </c>
      <c r="AV35" s="29">
        <v>46742.43</v>
      </c>
      <c r="AW35" s="30">
        <v>-165.52</v>
      </c>
      <c r="AX35" s="29">
        <v>58947.05</v>
      </c>
      <c r="AY35" s="30">
        <v>20.59</v>
      </c>
      <c r="AZ35" s="28">
        <v>2154409.7599999998</v>
      </c>
      <c r="BA35" s="29">
        <v>1772.9</v>
      </c>
      <c r="BB35" s="29">
        <v>101047.28</v>
      </c>
      <c r="BC35" s="30">
        <v>45.17</v>
      </c>
      <c r="BD35" s="29">
        <v>41031.4</v>
      </c>
      <c r="BE35" s="30">
        <v>55.63</v>
      </c>
      <c r="BF35" s="29"/>
      <c r="BG35" s="29"/>
      <c r="BH35" s="29">
        <v>89843.04</v>
      </c>
      <c r="BI35" s="30">
        <v>18.440000000000001</v>
      </c>
      <c r="BJ35" s="29">
        <v>113767.5</v>
      </c>
      <c r="BK35" s="30">
        <v>-232.08</v>
      </c>
      <c r="BL35" s="29">
        <v>48527.91</v>
      </c>
      <c r="BM35" s="30">
        <v>-29.82</v>
      </c>
      <c r="BN35" s="29">
        <v>43677.87</v>
      </c>
      <c r="BO35" s="30">
        <v>-45.67</v>
      </c>
      <c r="BP35" s="29">
        <v>69294.179999999993</v>
      </c>
      <c r="BQ35" s="30">
        <v>-30.36</v>
      </c>
      <c r="BR35" s="29">
        <v>255372.02</v>
      </c>
      <c r="BS35" s="30">
        <v>50.33</v>
      </c>
      <c r="BT35" s="29">
        <v>2056394.51</v>
      </c>
      <c r="BU35" s="29">
        <v>1603.55</v>
      </c>
      <c r="BV35" s="29">
        <v>380720.44</v>
      </c>
      <c r="BW35" s="30">
        <v>120.65</v>
      </c>
      <c r="BX35" s="29">
        <v>75962.880000000005</v>
      </c>
      <c r="BY35" s="30">
        <v>-17.37</v>
      </c>
      <c r="BZ35" s="29">
        <v>263283.28999999998</v>
      </c>
      <c r="CA35" s="30">
        <v>36.51</v>
      </c>
      <c r="CB35" s="29">
        <v>13208.87</v>
      </c>
      <c r="CC35" s="30">
        <v>50.35</v>
      </c>
      <c r="CD35" s="29">
        <v>34233.49</v>
      </c>
      <c r="CE35" s="30">
        <v>-72.64</v>
      </c>
      <c r="CF35" s="29">
        <v>23850.52</v>
      </c>
      <c r="CG35" s="30">
        <v>14.89</v>
      </c>
      <c r="CH35" s="29">
        <v>65173.78</v>
      </c>
      <c r="CI35" s="30">
        <v>-184.87</v>
      </c>
      <c r="CJ35" s="29">
        <v>389081.12</v>
      </c>
      <c r="CK35" s="29">
        <v>87.6</v>
      </c>
      <c r="CL35" s="29">
        <v>233502.63</v>
      </c>
      <c r="CM35" s="30">
        <v>146.61000000000001</v>
      </c>
      <c r="CN35" s="29">
        <v>119599.13</v>
      </c>
      <c r="CO35" s="30">
        <v>116.63</v>
      </c>
      <c r="CP35" s="29">
        <v>101654</v>
      </c>
      <c r="CQ35" s="30">
        <v>45.04</v>
      </c>
      <c r="CR35" s="29">
        <v>163678.16</v>
      </c>
      <c r="CS35" s="30">
        <v>-80.73</v>
      </c>
      <c r="CT35" s="29">
        <v>114097.31</v>
      </c>
      <c r="CU35" s="30">
        <v>275.86</v>
      </c>
      <c r="CV35" s="29">
        <v>2056394.51</v>
      </c>
      <c r="CW35" s="29">
        <v>1603.55</v>
      </c>
      <c r="CX35" s="29">
        <v>192324.43</v>
      </c>
      <c r="CY35" s="29">
        <v>-32.86</v>
      </c>
      <c r="CZ35" s="29">
        <v>17165.54</v>
      </c>
      <c r="DA35" s="30">
        <v>-10.48</v>
      </c>
      <c r="DB35" s="29">
        <v>41031.4</v>
      </c>
      <c r="DC35" s="30">
        <v>55.63</v>
      </c>
      <c r="DD35" s="29">
        <v>8642.76</v>
      </c>
      <c r="DE35" s="30">
        <v>12.75</v>
      </c>
      <c r="DF35" s="29">
        <v>56577.38</v>
      </c>
      <c r="DG35" s="30">
        <v>-12.02</v>
      </c>
      <c r="DH35" s="29">
        <v>25950.76</v>
      </c>
      <c r="DI35" s="30">
        <v>-75.790000000000006</v>
      </c>
      <c r="DJ35" s="29">
        <v>571609.06000000006</v>
      </c>
      <c r="DK35" s="29">
        <v>-141.71</v>
      </c>
      <c r="DL35" s="29">
        <v>95153.49</v>
      </c>
      <c r="DM35" s="30">
        <v>89.46</v>
      </c>
      <c r="DN35" s="29">
        <v>2056394.51</v>
      </c>
      <c r="DO35" s="29">
        <v>1603.55</v>
      </c>
      <c r="DP35" s="29">
        <v>84251.87</v>
      </c>
      <c r="DQ35" s="29">
        <v>268.99</v>
      </c>
      <c r="DR35" s="29">
        <v>41850.949999999997</v>
      </c>
      <c r="DS35" s="30">
        <v>0.34</v>
      </c>
      <c r="DT35" s="29">
        <v>131402.84</v>
      </c>
      <c r="DU35" s="30">
        <v>-5.54</v>
      </c>
      <c r="DV35" s="28">
        <v>32007.75</v>
      </c>
      <c r="DW35" s="30">
        <v>-74.77</v>
      </c>
      <c r="DX35" s="29">
        <v>109814.54</v>
      </c>
      <c r="DY35" s="29">
        <v>193.7</v>
      </c>
      <c r="DZ35" s="29">
        <v>8850.1299999999992</v>
      </c>
      <c r="EA35" s="30">
        <v>-152.80000000000001</v>
      </c>
      <c r="EB35" s="29">
        <v>13238.1</v>
      </c>
      <c r="EC35" s="30">
        <v>-31.09</v>
      </c>
      <c r="ED35" s="29">
        <v>10647.13</v>
      </c>
      <c r="EE35" s="30">
        <v>-32.26</v>
      </c>
      <c r="EF35" s="29">
        <v>251565.96</v>
      </c>
      <c r="EG35" s="30">
        <v>-130.51</v>
      </c>
      <c r="EH35" s="29">
        <v>187969.17</v>
      </c>
      <c r="EI35" s="30">
        <v>260.64</v>
      </c>
      <c r="EJ35" s="29">
        <v>94449.2</v>
      </c>
      <c r="EK35" s="30">
        <v>-32.96</v>
      </c>
      <c r="EL35" s="29">
        <v>36827.29</v>
      </c>
      <c r="EM35" s="30">
        <v>-71.53</v>
      </c>
      <c r="EN35" s="29">
        <v>41850.949999999997</v>
      </c>
      <c r="EO35" s="30">
        <v>0.34</v>
      </c>
      <c r="EP35" s="29">
        <v>168372.38</v>
      </c>
      <c r="EQ35" s="29">
        <v>-128.27000000000001</v>
      </c>
      <c r="ER35" s="29">
        <v>14934.74</v>
      </c>
      <c r="ES35" s="29">
        <v>-27.16</v>
      </c>
      <c r="ET35" s="29">
        <v>120620.37</v>
      </c>
      <c r="EU35" s="30">
        <v>44.39</v>
      </c>
      <c r="EV35" s="29">
        <v>46644.68</v>
      </c>
      <c r="EW35" s="30">
        <v>28.24</v>
      </c>
      <c r="EX35" s="29">
        <v>55009.32</v>
      </c>
      <c r="EY35" s="30">
        <v>16.8</v>
      </c>
    </row>
    <row r="36" spans="1:155">
      <c r="A36" s="27">
        <v>46101</v>
      </c>
      <c r="B36" s="29">
        <v>4619727.32</v>
      </c>
      <c r="C36" s="29">
        <v>2243.48</v>
      </c>
      <c r="D36" s="29">
        <v>641078.36</v>
      </c>
      <c r="E36" s="29">
        <v>-586.21</v>
      </c>
      <c r="F36" s="29">
        <v>1985971.33</v>
      </c>
      <c r="G36" s="29">
        <v>339.69</v>
      </c>
      <c r="H36" s="29">
        <v>274958.61</v>
      </c>
      <c r="I36" s="29">
        <v>-96.8</v>
      </c>
      <c r="J36" s="29">
        <v>41023.9</v>
      </c>
      <c r="K36" s="30">
        <v>-10.02</v>
      </c>
      <c r="L36" s="29">
        <v>254345.26</v>
      </c>
      <c r="M36" s="29">
        <v>-101.56</v>
      </c>
      <c r="N36" s="29">
        <v>241792.57</v>
      </c>
      <c r="O36" s="30">
        <v>-7.54</v>
      </c>
      <c r="P36" s="29">
        <v>202567.15</v>
      </c>
      <c r="Q36" s="29">
        <v>-50.83</v>
      </c>
      <c r="R36" s="29">
        <v>132802.97</v>
      </c>
      <c r="S36" s="30">
        <v>-32.619999999999997</v>
      </c>
      <c r="T36" s="29">
        <v>9032.08</v>
      </c>
      <c r="U36" s="30">
        <v>18.21</v>
      </c>
      <c r="V36" s="29">
        <v>111731.68</v>
      </c>
      <c r="W36" s="29">
        <v>137.01</v>
      </c>
      <c r="X36" s="29">
        <v>2008669.44</v>
      </c>
      <c r="Y36" s="29">
        <v>928.64</v>
      </c>
      <c r="Z36" s="29">
        <v>46743.39</v>
      </c>
      <c r="AA36" s="30">
        <v>33.32</v>
      </c>
      <c r="AB36" s="29">
        <v>206885.01</v>
      </c>
      <c r="AC36" s="30">
        <v>183.85</v>
      </c>
      <c r="AD36" s="29">
        <v>21197.82</v>
      </c>
      <c r="AE36" s="30">
        <v>35.74</v>
      </c>
      <c r="AF36" s="29">
        <v>25132.13</v>
      </c>
      <c r="AG36" s="30">
        <v>-9.7100000000000009</v>
      </c>
      <c r="AH36" s="29">
        <v>200234.19</v>
      </c>
      <c r="AI36" s="29">
        <v>-32.5</v>
      </c>
      <c r="AJ36" s="29">
        <v>112788.77</v>
      </c>
      <c r="AK36" s="30">
        <v>-362.21</v>
      </c>
      <c r="AL36" s="29">
        <v>86848.93</v>
      </c>
      <c r="AM36" s="29">
        <v>-66.12</v>
      </c>
      <c r="AN36" s="29">
        <v>174257.55</v>
      </c>
      <c r="AO36" s="29">
        <v>37.090000000000003</v>
      </c>
      <c r="AP36" s="29">
        <v>122667.16</v>
      </c>
      <c r="AQ36" s="30">
        <v>35.619999999999997</v>
      </c>
      <c r="AR36" s="29">
        <v>25119.56</v>
      </c>
      <c r="AS36" s="30">
        <v>76.900000000000006</v>
      </c>
      <c r="AT36" s="29">
        <v>79860.7</v>
      </c>
      <c r="AU36" s="30">
        <v>64.290000000000006</v>
      </c>
      <c r="AV36" s="29">
        <v>48441.19</v>
      </c>
      <c r="AW36" s="30">
        <v>-150.80000000000001</v>
      </c>
      <c r="AX36" s="29">
        <v>62146.239999999998</v>
      </c>
      <c r="AY36" s="30">
        <v>82.72</v>
      </c>
      <c r="AZ36" s="28">
        <v>2144818.56</v>
      </c>
      <c r="BA36" s="29">
        <v>1191.81</v>
      </c>
      <c r="BB36" s="29">
        <v>101515.82</v>
      </c>
      <c r="BC36" s="30">
        <v>44.09</v>
      </c>
      <c r="BD36" s="29">
        <v>42191.26</v>
      </c>
      <c r="BE36" s="30">
        <v>44.33</v>
      </c>
      <c r="BF36" s="29"/>
      <c r="BG36" s="29"/>
      <c r="BH36" s="29">
        <v>93953.05</v>
      </c>
      <c r="BI36" s="30">
        <v>189.33</v>
      </c>
      <c r="BJ36" s="29">
        <v>115217.49</v>
      </c>
      <c r="BK36" s="30">
        <v>-25.33</v>
      </c>
      <c r="BL36" s="29">
        <v>48132.12</v>
      </c>
      <c r="BM36" s="30">
        <v>-28.33</v>
      </c>
      <c r="BN36" s="29">
        <v>44746.1</v>
      </c>
      <c r="BO36" s="30">
        <v>-44.89</v>
      </c>
      <c r="BP36" s="29">
        <v>72932.31</v>
      </c>
      <c r="BQ36" s="30">
        <v>44.18</v>
      </c>
      <c r="BR36" s="29">
        <v>259119.75</v>
      </c>
      <c r="BS36" s="30">
        <v>-9.85</v>
      </c>
      <c r="BT36" s="29">
        <v>2047815.49</v>
      </c>
      <c r="BU36" s="29">
        <v>977.47</v>
      </c>
      <c r="BV36" s="29">
        <v>378604.25</v>
      </c>
      <c r="BW36" s="30">
        <v>260.95</v>
      </c>
      <c r="BX36" s="29">
        <v>77581.45</v>
      </c>
      <c r="BY36" s="30">
        <v>15.32</v>
      </c>
      <c r="BZ36" s="29">
        <v>261106.48</v>
      </c>
      <c r="CA36" s="30">
        <v>-29.02</v>
      </c>
      <c r="CB36" s="29">
        <v>13309.33</v>
      </c>
      <c r="CC36" s="30">
        <v>39.619999999999997</v>
      </c>
      <c r="CD36" s="29">
        <v>33997.75</v>
      </c>
      <c r="CE36" s="30">
        <v>-133.88</v>
      </c>
      <c r="CF36" s="29">
        <v>24641.49</v>
      </c>
      <c r="CG36" s="30">
        <v>39.51</v>
      </c>
      <c r="CH36" s="29">
        <v>66931.509999999995</v>
      </c>
      <c r="CI36" s="30">
        <v>-158.78</v>
      </c>
      <c r="CJ36" s="29">
        <v>398089.82</v>
      </c>
      <c r="CK36" s="29">
        <v>-122.18</v>
      </c>
      <c r="CL36" s="29">
        <v>235091.39</v>
      </c>
      <c r="CM36" s="30">
        <v>186.6</v>
      </c>
      <c r="CN36" s="29">
        <v>122510.79</v>
      </c>
      <c r="CO36" s="30">
        <v>145.54</v>
      </c>
      <c r="CP36" s="29">
        <v>102141.46</v>
      </c>
      <c r="CQ36" s="30">
        <v>44.23</v>
      </c>
      <c r="CR36" s="29">
        <v>165276.13</v>
      </c>
      <c r="CS36" s="30">
        <v>-173.34</v>
      </c>
      <c r="CT36" s="29">
        <v>114559.91</v>
      </c>
      <c r="CU36" s="30">
        <v>286.49</v>
      </c>
      <c r="CV36" s="29">
        <v>2047815.49</v>
      </c>
      <c r="CW36" s="29">
        <v>977.47</v>
      </c>
      <c r="CX36" s="29">
        <v>194071.94</v>
      </c>
      <c r="CY36" s="29">
        <v>-32.880000000000003</v>
      </c>
      <c r="CZ36" s="29">
        <v>17435.419999999998</v>
      </c>
      <c r="DA36" s="30">
        <v>-1.1599999999999999</v>
      </c>
      <c r="DB36" s="29">
        <v>42191.26</v>
      </c>
      <c r="DC36" s="30">
        <v>44.33</v>
      </c>
      <c r="DD36" s="29">
        <v>9032.08</v>
      </c>
      <c r="DE36" s="30">
        <v>18.21</v>
      </c>
      <c r="DF36" s="29">
        <v>57891.39</v>
      </c>
      <c r="DG36" s="30">
        <v>15.44</v>
      </c>
      <c r="DH36" s="29">
        <v>25584.25</v>
      </c>
      <c r="DI36" s="30">
        <v>-137.88999999999999</v>
      </c>
      <c r="DJ36" s="29">
        <v>574397.02</v>
      </c>
      <c r="DK36" s="29">
        <v>-37.17</v>
      </c>
      <c r="DL36" s="29">
        <v>97952.01</v>
      </c>
      <c r="DM36" s="30">
        <v>114.1</v>
      </c>
      <c r="DN36" s="29">
        <v>2047815.49</v>
      </c>
      <c r="DO36" s="29">
        <v>977.47</v>
      </c>
      <c r="DP36" s="29">
        <v>84775.65</v>
      </c>
      <c r="DQ36" s="29">
        <v>147.84</v>
      </c>
      <c r="DR36" s="29">
        <v>42739.72</v>
      </c>
      <c r="DS36" s="30">
        <v>-1.66</v>
      </c>
      <c r="DT36" s="29">
        <v>132802.97</v>
      </c>
      <c r="DU36" s="30">
        <v>-32.619999999999997</v>
      </c>
      <c r="DV36" s="29">
        <v>32203.919999999998</v>
      </c>
      <c r="DW36" s="30">
        <v>-140.87</v>
      </c>
      <c r="DX36" s="29">
        <v>111731.68</v>
      </c>
      <c r="DY36" s="29">
        <v>137.01</v>
      </c>
      <c r="DZ36" s="29">
        <v>9238.33</v>
      </c>
      <c r="EA36" s="30">
        <v>-152.16</v>
      </c>
      <c r="EB36" s="29">
        <v>13358.38</v>
      </c>
      <c r="EC36" s="30">
        <v>-34.340000000000003</v>
      </c>
      <c r="ED36" s="29">
        <v>10787.5</v>
      </c>
      <c r="EE36" s="30">
        <v>-18.690000000000001</v>
      </c>
      <c r="EF36" s="29">
        <v>259308.97</v>
      </c>
      <c r="EG36" s="30">
        <v>-203.5</v>
      </c>
      <c r="EH36" s="29">
        <v>190648.52</v>
      </c>
      <c r="EI36" s="30">
        <v>374.09</v>
      </c>
      <c r="EJ36" s="29">
        <v>97043.87</v>
      </c>
      <c r="EK36" s="30">
        <v>-2.5499999999999998</v>
      </c>
      <c r="EL36" s="29">
        <v>36603.74</v>
      </c>
      <c r="EM36" s="30">
        <v>-132.15</v>
      </c>
      <c r="EN36" s="29">
        <v>42739.72</v>
      </c>
      <c r="EO36" s="30">
        <v>-1.66</v>
      </c>
      <c r="EP36" s="29">
        <v>162341.9</v>
      </c>
      <c r="EQ36" s="29">
        <v>-120.03</v>
      </c>
      <c r="ER36" s="29">
        <v>14757.65</v>
      </c>
      <c r="ES36" s="29">
        <v>-24.26</v>
      </c>
      <c r="ET36" s="29">
        <v>122667.16</v>
      </c>
      <c r="EU36" s="30">
        <v>35.619999999999997</v>
      </c>
      <c r="EV36" s="29">
        <v>46743.39</v>
      </c>
      <c r="EW36" s="30">
        <v>33.32</v>
      </c>
      <c r="EX36" s="29">
        <v>55398.07</v>
      </c>
      <c r="EY36" s="30">
        <v>10.91</v>
      </c>
    </row>
    <row r="37" spans="1:155">
      <c r="A37" s="27">
        <v>46104</v>
      </c>
      <c r="B37" s="29">
        <v>4319780.03</v>
      </c>
      <c r="C37" s="29">
        <v>-1664.89</v>
      </c>
      <c r="D37" s="29">
        <v>605533.06999999995</v>
      </c>
      <c r="E37" s="29">
        <v>-616.33000000000004</v>
      </c>
      <c r="F37" s="29">
        <v>1858543.34</v>
      </c>
      <c r="G37" s="29">
        <v>-1293.71</v>
      </c>
      <c r="H37" s="29">
        <v>259025.12</v>
      </c>
      <c r="I37" s="29">
        <v>-123.01</v>
      </c>
      <c r="J37" s="29">
        <v>38832.33</v>
      </c>
      <c r="K37" s="30">
        <v>11.55</v>
      </c>
      <c r="L37" s="29">
        <v>239395.1</v>
      </c>
      <c r="M37" s="29">
        <v>-138.33000000000001</v>
      </c>
      <c r="N37" s="29">
        <v>228919.28</v>
      </c>
      <c r="O37" s="30">
        <v>-119.07</v>
      </c>
      <c r="P37" s="29">
        <v>190031.07</v>
      </c>
      <c r="Q37" s="29">
        <v>-97.09</v>
      </c>
      <c r="R37" s="29">
        <v>124635.94</v>
      </c>
      <c r="S37" s="30">
        <v>-66.06</v>
      </c>
      <c r="T37" s="29">
        <v>8644.18</v>
      </c>
      <c r="U37" s="30">
        <v>15.44</v>
      </c>
      <c r="V37" s="29">
        <v>105829.59</v>
      </c>
      <c r="W37" s="29">
        <v>81.78</v>
      </c>
      <c r="X37" s="29">
        <v>1873058.96</v>
      </c>
      <c r="Y37" s="29">
        <v>-1861.18</v>
      </c>
      <c r="Z37" s="29">
        <v>44651.57</v>
      </c>
      <c r="AA37" s="30">
        <v>22.53</v>
      </c>
      <c r="AB37" s="29">
        <v>193188.58</v>
      </c>
      <c r="AC37" s="30">
        <v>141.82</v>
      </c>
      <c r="AD37" s="29">
        <v>19622.490000000002</v>
      </c>
      <c r="AE37" s="30">
        <v>-2.82</v>
      </c>
      <c r="AF37" s="29">
        <v>23582.31</v>
      </c>
      <c r="AG37" s="30">
        <v>-12.74</v>
      </c>
      <c r="AH37" s="29">
        <v>182680.86</v>
      </c>
      <c r="AI37" s="29">
        <v>-119.55</v>
      </c>
      <c r="AJ37" s="29">
        <v>105248.28</v>
      </c>
      <c r="AK37" s="30">
        <v>-481.31</v>
      </c>
      <c r="AL37" s="29">
        <v>82508.44</v>
      </c>
      <c r="AM37" s="29">
        <v>-78.5</v>
      </c>
      <c r="AN37" s="29">
        <v>164949.69</v>
      </c>
      <c r="AO37" s="29">
        <v>-54.49</v>
      </c>
      <c r="AP37" s="29">
        <v>115154.45</v>
      </c>
      <c r="AQ37" s="30">
        <v>36.31</v>
      </c>
      <c r="AR37" s="29">
        <v>23649.53</v>
      </c>
      <c r="AS37" s="30">
        <v>24.42</v>
      </c>
      <c r="AT37" s="29">
        <v>75018.259999999995</v>
      </c>
      <c r="AU37" s="30">
        <v>14.99</v>
      </c>
      <c r="AV37" s="29">
        <v>46608.91</v>
      </c>
      <c r="AW37" s="30">
        <v>-131.41999999999999</v>
      </c>
      <c r="AX37" s="29">
        <v>58949.77</v>
      </c>
      <c r="AY37" s="30">
        <v>32.6</v>
      </c>
      <c r="AZ37" s="28">
        <v>1999863</v>
      </c>
      <c r="BA37" s="29">
        <v>-1596.82</v>
      </c>
      <c r="BB37" s="29">
        <v>96012.6</v>
      </c>
      <c r="BC37" s="30">
        <v>10.54</v>
      </c>
      <c r="BD37" s="29">
        <v>39169.910000000003</v>
      </c>
      <c r="BE37" s="30">
        <v>20.41</v>
      </c>
      <c r="BF37" s="29"/>
      <c r="BG37" s="29"/>
      <c r="BH37" s="29">
        <v>87951.73</v>
      </c>
      <c r="BI37" s="30">
        <v>185.62</v>
      </c>
      <c r="BJ37" s="29">
        <v>108756.03</v>
      </c>
      <c r="BK37" s="30">
        <v>1.86</v>
      </c>
      <c r="BL37" s="29">
        <v>45392.79</v>
      </c>
      <c r="BM37" s="30">
        <v>-41.69</v>
      </c>
      <c r="BN37" s="29">
        <v>42234.26</v>
      </c>
      <c r="BO37" s="30">
        <v>-72</v>
      </c>
      <c r="BP37" s="29">
        <v>69250.3</v>
      </c>
      <c r="BQ37" s="30">
        <v>-4.82</v>
      </c>
      <c r="BR37" s="29">
        <v>241338.65</v>
      </c>
      <c r="BS37" s="30">
        <v>-93.43</v>
      </c>
      <c r="BT37" s="29">
        <v>1909907.03</v>
      </c>
      <c r="BU37" s="29">
        <v>-1857.79</v>
      </c>
      <c r="BV37" s="29">
        <v>353489.99</v>
      </c>
      <c r="BW37" s="30">
        <v>16.71</v>
      </c>
      <c r="BX37" s="29">
        <v>72954.460000000006</v>
      </c>
      <c r="BY37" s="30">
        <v>-25.36</v>
      </c>
      <c r="BZ37" s="29">
        <v>247458.14</v>
      </c>
      <c r="CA37" s="30">
        <v>-132.99</v>
      </c>
      <c r="CB37" s="29">
        <v>12690.19</v>
      </c>
      <c r="CC37" s="30">
        <v>22.75</v>
      </c>
      <c r="CD37" s="29">
        <v>30554.01</v>
      </c>
      <c r="CE37" s="30">
        <v>-234.74</v>
      </c>
      <c r="CF37" s="29">
        <v>23315.93</v>
      </c>
      <c r="CG37" s="30">
        <v>25.48</v>
      </c>
      <c r="CH37" s="29">
        <v>64442.5</v>
      </c>
      <c r="CI37" s="30">
        <v>-147.62</v>
      </c>
      <c r="CJ37" s="29">
        <v>375453.51</v>
      </c>
      <c r="CK37" s="29">
        <v>-155.53</v>
      </c>
      <c r="CL37" s="29">
        <v>220515.72</v>
      </c>
      <c r="CM37" s="30">
        <v>144.97999999999999</v>
      </c>
      <c r="CN37" s="29">
        <v>112964.7</v>
      </c>
      <c r="CO37" s="30">
        <v>81.37</v>
      </c>
      <c r="CP37" s="29">
        <v>96598.52</v>
      </c>
      <c r="CQ37" s="30">
        <v>10.43</v>
      </c>
      <c r="CR37" s="29">
        <v>155925.92000000001</v>
      </c>
      <c r="CS37" s="30">
        <v>-201.17</v>
      </c>
      <c r="CT37" s="29">
        <v>107607.1</v>
      </c>
      <c r="CU37" s="30">
        <v>258.08</v>
      </c>
      <c r="CV37" s="29">
        <v>1909907.03</v>
      </c>
      <c r="CW37" s="29">
        <v>-1857.79</v>
      </c>
      <c r="CX37" s="29">
        <v>183230.66</v>
      </c>
      <c r="CY37" s="29">
        <v>-81.7</v>
      </c>
      <c r="CZ37" s="29">
        <v>16601.8</v>
      </c>
      <c r="DA37" s="30">
        <v>-4.79</v>
      </c>
      <c r="DB37" s="29">
        <v>39169.910000000003</v>
      </c>
      <c r="DC37" s="30">
        <v>20.41</v>
      </c>
      <c r="DD37" s="29">
        <v>8644.18</v>
      </c>
      <c r="DE37" s="30">
        <v>15.44</v>
      </c>
      <c r="DF37" s="29">
        <v>54264.43</v>
      </c>
      <c r="DG37" s="30">
        <v>-20.67</v>
      </c>
      <c r="DH37" s="29">
        <v>22476.84</v>
      </c>
      <c r="DI37" s="30">
        <v>-236.47</v>
      </c>
      <c r="DJ37" s="29">
        <v>533489.38</v>
      </c>
      <c r="DK37" s="29">
        <v>-231.51</v>
      </c>
      <c r="DL37" s="29">
        <v>89616.91</v>
      </c>
      <c r="DM37" s="30">
        <v>50.23</v>
      </c>
      <c r="DN37" s="29">
        <v>1909907.03</v>
      </c>
      <c r="DO37" s="29">
        <v>-1857.79</v>
      </c>
      <c r="DP37" s="29">
        <v>79148.679999999993</v>
      </c>
      <c r="DQ37" s="29">
        <v>74.09</v>
      </c>
      <c r="DR37" s="29">
        <v>40496.75</v>
      </c>
      <c r="DS37" s="30">
        <v>8</v>
      </c>
      <c r="DT37" s="29">
        <v>124635.94</v>
      </c>
      <c r="DU37" s="30">
        <v>-66.06</v>
      </c>
      <c r="DV37" s="29">
        <v>31016.7</v>
      </c>
      <c r="DW37" s="30">
        <v>-135.24</v>
      </c>
      <c r="DX37" s="29">
        <v>105829.59</v>
      </c>
      <c r="DY37" s="29">
        <v>81.78</v>
      </c>
      <c r="DZ37" s="29">
        <v>8601.3700000000008</v>
      </c>
      <c r="EA37" s="30">
        <v>-150.83000000000001</v>
      </c>
      <c r="EB37" s="29">
        <v>12484.56</v>
      </c>
      <c r="EC37" s="30">
        <v>-67.709999999999994</v>
      </c>
      <c r="ED37" s="29">
        <v>10149.92</v>
      </c>
      <c r="EE37" s="30">
        <v>-10.65</v>
      </c>
      <c r="EF37" s="29">
        <v>245095.74</v>
      </c>
      <c r="EG37" s="30">
        <v>-171.7</v>
      </c>
      <c r="EH37" s="29">
        <v>174702.72</v>
      </c>
      <c r="EI37" s="30">
        <v>218.68</v>
      </c>
      <c r="EJ37" s="29">
        <v>92898.45</v>
      </c>
      <c r="EK37" s="30">
        <v>19.5</v>
      </c>
      <c r="EL37" s="29">
        <v>33094.57</v>
      </c>
      <c r="EM37" s="30">
        <v>-232.3</v>
      </c>
      <c r="EN37" s="29">
        <v>40496.75</v>
      </c>
      <c r="EO37" s="30">
        <v>8</v>
      </c>
      <c r="EP37" s="29">
        <v>153578.12</v>
      </c>
      <c r="EQ37" s="29">
        <v>-211.5</v>
      </c>
      <c r="ER37" s="29">
        <v>13725.37</v>
      </c>
      <c r="ES37" s="29">
        <v>-33.31</v>
      </c>
      <c r="ET37" s="29">
        <v>115154.45</v>
      </c>
      <c r="EU37" s="30">
        <v>36.31</v>
      </c>
      <c r="EV37" s="29">
        <v>44651.57</v>
      </c>
      <c r="EW37" s="30">
        <v>22.53</v>
      </c>
      <c r="EX37" s="29">
        <v>51946.95</v>
      </c>
      <c r="EY37" s="30">
        <v>-12.1</v>
      </c>
    </row>
    <row r="38" spans="1:155">
      <c r="A38" s="27">
        <v>46105</v>
      </c>
      <c r="B38" s="29">
        <v>4437852.1600000001</v>
      </c>
      <c r="C38" s="29">
        <v>-1430.63</v>
      </c>
      <c r="D38" s="29">
        <v>617810.13</v>
      </c>
      <c r="E38" s="29">
        <v>-564.61</v>
      </c>
      <c r="F38" s="29">
        <v>1893279.39</v>
      </c>
      <c r="G38" s="29">
        <v>-1641.87</v>
      </c>
      <c r="H38" s="29">
        <v>277736.06</v>
      </c>
      <c r="I38" s="29">
        <v>49.26</v>
      </c>
      <c r="J38" s="29">
        <v>39412.78</v>
      </c>
      <c r="K38" s="30">
        <v>38.869999999999997</v>
      </c>
      <c r="L38" s="29">
        <v>257537.41</v>
      </c>
      <c r="M38" s="29">
        <v>38.79</v>
      </c>
      <c r="N38" s="29">
        <v>230755.11</v>
      </c>
      <c r="O38" s="30">
        <v>-169.36</v>
      </c>
      <c r="P38" s="29">
        <v>196083.73</v>
      </c>
      <c r="Q38" s="29">
        <v>-94.85</v>
      </c>
      <c r="R38" s="29">
        <v>126385.76</v>
      </c>
      <c r="S38" s="30">
        <v>-87.49</v>
      </c>
      <c r="T38" s="29">
        <v>8554.4699999999993</v>
      </c>
      <c r="U38" s="30">
        <v>15.07</v>
      </c>
      <c r="V38" s="29">
        <v>108535.38</v>
      </c>
      <c r="W38" s="29">
        <v>114.6</v>
      </c>
      <c r="X38" s="29">
        <v>1932454.2</v>
      </c>
      <c r="Y38" s="29">
        <v>-1666.25</v>
      </c>
      <c r="Z38" s="29">
        <v>46606.25</v>
      </c>
      <c r="AA38" s="30">
        <v>51.19</v>
      </c>
      <c r="AB38" s="29">
        <v>194854.97</v>
      </c>
      <c r="AC38" s="30">
        <v>198.97</v>
      </c>
      <c r="AD38" s="29">
        <v>20021.13</v>
      </c>
      <c r="AE38" s="30">
        <v>-21.53</v>
      </c>
      <c r="AF38" s="29">
        <v>23811.52</v>
      </c>
      <c r="AG38" s="30">
        <v>-8.0299999999999994</v>
      </c>
      <c r="AH38" s="29">
        <v>188410.44</v>
      </c>
      <c r="AI38" s="29">
        <v>-143.86000000000001</v>
      </c>
      <c r="AJ38" s="29">
        <v>107566.36</v>
      </c>
      <c r="AK38" s="30">
        <v>-454.14</v>
      </c>
      <c r="AL38" s="29">
        <v>84705.78</v>
      </c>
      <c r="AM38" s="29">
        <v>-58.32</v>
      </c>
      <c r="AN38" s="29">
        <v>164944.92000000001</v>
      </c>
      <c r="AO38" s="29">
        <v>-113.24</v>
      </c>
      <c r="AP38" s="29">
        <v>116873.62</v>
      </c>
      <c r="AQ38" s="30">
        <v>53.84</v>
      </c>
      <c r="AR38" s="29">
        <v>24196.79</v>
      </c>
      <c r="AS38" s="30">
        <v>-5.36</v>
      </c>
      <c r="AT38" s="29">
        <v>77004.55</v>
      </c>
      <c r="AU38" s="30">
        <v>4.38</v>
      </c>
      <c r="AV38" s="29">
        <v>48030.5</v>
      </c>
      <c r="AW38" s="30">
        <v>-75.94</v>
      </c>
      <c r="AX38" s="29">
        <v>57133.760000000002</v>
      </c>
      <c r="AY38" s="30">
        <v>-68.59</v>
      </c>
      <c r="AZ38" s="28">
        <v>2063730.94</v>
      </c>
      <c r="BA38" s="29">
        <v>-1355.63</v>
      </c>
      <c r="BB38" s="29">
        <v>98878.44</v>
      </c>
      <c r="BC38" s="30">
        <v>34.26</v>
      </c>
      <c r="BD38" s="29">
        <v>39655.43</v>
      </c>
      <c r="BE38" s="30">
        <v>-1.0900000000000001</v>
      </c>
      <c r="BF38" s="29"/>
      <c r="BG38" s="29"/>
      <c r="BH38" s="29">
        <v>89078.06</v>
      </c>
      <c r="BI38" s="30">
        <v>151.9</v>
      </c>
      <c r="BJ38" s="29">
        <v>113234.83</v>
      </c>
      <c r="BK38" s="30">
        <v>50.13</v>
      </c>
      <c r="BL38" s="29">
        <v>47040.08</v>
      </c>
      <c r="BM38" s="30">
        <v>-39.15</v>
      </c>
      <c r="BN38" s="29">
        <v>43938.9</v>
      </c>
      <c r="BO38" s="30">
        <v>-55.4</v>
      </c>
      <c r="BP38" s="29">
        <v>67897.94</v>
      </c>
      <c r="BQ38" s="30">
        <v>-89.71</v>
      </c>
      <c r="BR38" s="29">
        <v>243808.29</v>
      </c>
      <c r="BS38" s="30">
        <v>-105.24</v>
      </c>
      <c r="BT38" s="29">
        <v>1970547.3</v>
      </c>
      <c r="BU38" s="29">
        <v>-1655.22</v>
      </c>
      <c r="BV38" s="29">
        <v>368013.26</v>
      </c>
      <c r="BW38" s="30">
        <v>121.46</v>
      </c>
      <c r="BX38" s="29">
        <v>74292.59</v>
      </c>
      <c r="BY38" s="30">
        <v>-35.56</v>
      </c>
      <c r="BZ38" s="29">
        <v>249650.69</v>
      </c>
      <c r="CA38" s="30">
        <v>-171.56</v>
      </c>
      <c r="CB38" s="29">
        <v>12965.45</v>
      </c>
      <c r="CC38" s="30">
        <v>10.66</v>
      </c>
      <c r="CD38" s="29">
        <v>30991.24</v>
      </c>
      <c r="CE38" s="30">
        <v>-230.81</v>
      </c>
      <c r="CF38" s="29">
        <v>23799.9</v>
      </c>
      <c r="CG38" s="30">
        <v>27.23</v>
      </c>
      <c r="CH38" s="29">
        <v>66533.7</v>
      </c>
      <c r="CI38" s="30">
        <v>-84.35</v>
      </c>
      <c r="CJ38" s="29">
        <v>382700.77</v>
      </c>
      <c r="CK38" s="29">
        <v>-205.84</v>
      </c>
      <c r="CL38" s="29">
        <v>222303.34</v>
      </c>
      <c r="CM38" s="30">
        <v>196.38</v>
      </c>
      <c r="CN38" s="28">
        <v>112214.79</v>
      </c>
      <c r="CO38" s="30">
        <v>5.22</v>
      </c>
      <c r="CP38" s="29">
        <v>99464.42</v>
      </c>
      <c r="CQ38" s="30">
        <v>34</v>
      </c>
      <c r="CR38" s="29">
        <v>158356.59</v>
      </c>
      <c r="CS38" s="30">
        <v>-199.65</v>
      </c>
      <c r="CT38" s="29">
        <v>110144.6</v>
      </c>
      <c r="CU38" s="30">
        <v>262.5</v>
      </c>
      <c r="CV38" s="29">
        <v>1970547.3</v>
      </c>
      <c r="CW38" s="29">
        <v>-1655.22</v>
      </c>
      <c r="CX38" s="29">
        <v>196782.47</v>
      </c>
      <c r="CY38" s="29">
        <v>19.8</v>
      </c>
      <c r="CZ38" s="29">
        <v>16837.099999999999</v>
      </c>
      <c r="DA38" s="30">
        <v>-3.09</v>
      </c>
      <c r="DB38" s="29">
        <v>39655.43</v>
      </c>
      <c r="DC38" s="30">
        <v>-1.0900000000000001</v>
      </c>
      <c r="DD38" s="29">
        <v>8554.4699999999993</v>
      </c>
      <c r="DE38" s="30">
        <v>15.07</v>
      </c>
      <c r="DF38" s="28">
        <v>55339.93</v>
      </c>
      <c r="DG38" s="30">
        <v>-32.049999999999997</v>
      </c>
      <c r="DH38" s="29">
        <v>22842.799999999999</v>
      </c>
      <c r="DI38" s="30">
        <v>-234.01</v>
      </c>
      <c r="DJ38" s="29">
        <v>553322.51</v>
      </c>
      <c r="DK38" s="29">
        <v>-145.26</v>
      </c>
      <c r="DL38" s="29">
        <v>88681.65</v>
      </c>
      <c r="DM38" s="30">
        <v>-21.68</v>
      </c>
      <c r="DN38" s="29">
        <v>1970547.3</v>
      </c>
      <c r="DO38" s="29">
        <v>-1655.22</v>
      </c>
      <c r="DP38" s="29">
        <v>81015.039999999994</v>
      </c>
      <c r="DQ38" s="29">
        <v>24.27</v>
      </c>
      <c r="DR38" s="29">
        <v>41124.76</v>
      </c>
      <c r="DS38" s="30">
        <v>30.2</v>
      </c>
      <c r="DT38" s="29">
        <v>126385.76</v>
      </c>
      <c r="DU38" s="30">
        <v>-87.49</v>
      </c>
      <c r="DV38" s="29">
        <v>31700.55</v>
      </c>
      <c r="DW38" s="30">
        <v>-112.15</v>
      </c>
      <c r="DX38" s="29">
        <v>108535.38</v>
      </c>
      <c r="DY38" s="29">
        <v>114.6</v>
      </c>
      <c r="DZ38" s="29">
        <v>8771.2999999999993</v>
      </c>
      <c r="EA38" s="30">
        <v>-142.66999999999999</v>
      </c>
      <c r="EB38" s="29">
        <v>12767.58</v>
      </c>
      <c r="EC38" s="30">
        <v>-67.040000000000006</v>
      </c>
      <c r="ED38" s="29">
        <v>10391.16</v>
      </c>
      <c r="EE38" s="30">
        <v>2.09</v>
      </c>
      <c r="EF38" s="29">
        <v>251237.11</v>
      </c>
      <c r="EG38" s="30">
        <v>-183.44</v>
      </c>
      <c r="EH38" s="29">
        <v>183253.47</v>
      </c>
      <c r="EI38" s="30">
        <v>155.9</v>
      </c>
      <c r="EJ38" s="29">
        <v>95378.06</v>
      </c>
      <c r="EK38" s="30">
        <v>107.88</v>
      </c>
      <c r="EL38" s="29">
        <v>33549.360000000001</v>
      </c>
      <c r="EM38" s="30">
        <v>-228.18</v>
      </c>
      <c r="EN38" s="29">
        <v>41124.76</v>
      </c>
      <c r="EO38" s="30">
        <v>30.2</v>
      </c>
      <c r="EP38" s="29">
        <v>159546.89000000001</v>
      </c>
      <c r="EQ38" s="29">
        <v>-54.63</v>
      </c>
      <c r="ER38" s="29">
        <v>14500.85</v>
      </c>
      <c r="ES38" s="29">
        <v>-26.08</v>
      </c>
      <c r="ET38" s="29">
        <v>116873.62</v>
      </c>
      <c r="EU38" s="30">
        <v>53.84</v>
      </c>
      <c r="EV38" s="29">
        <v>46606.25</v>
      </c>
      <c r="EW38" s="30">
        <v>51.19</v>
      </c>
      <c r="EX38" s="29">
        <v>52858.17</v>
      </c>
      <c r="EY38" s="30">
        <v>-17.18</v>
      </c>
    </row>
    <row r="39" spans="1:155">
      <c r="A39" s="27">
        <v>46106</v>
      </c>
      <c r="B39" s="29">
        <v>4508312.18</v>
      </c>
      <c r="C39" s="29">
        <v>-2216.9299999999998</v>
      </c>
      <c r="D39" s="29">
        <v>639683.52</v>
      </c>
      <c r="E39" s="29">
        <v>-516.94000000000005</v>
      </c>
      <c r="F39" s="29">
        <v>1904225.25</v>
      </c>
      <c r="G39" s="29">
        <v>-2232.15</v>
      </c>
      <c r="H39" s="29">
        <v>283578.7</v>
      </c>
      <c r="I39" s="29">
        <v>122.31</v>
      </c>
      <c r="J39" s="29">
        <v>39478.69</v>
      </c>
      <c r="K39" s="30">
        <v>21.24</v>
      </c>
      <c r="L39" s="29">
        <v>262308.14</v>
      </c>
      <c r="M39" s="29">
        <v>107.51</v>
      </c>
      <c r="N39" s="29">
        <v>234066.72</v>
      </c>
      <c r="O39" s="30">
        <v>-230.11</v>
      </c>
      <c r="P39" s="29">
        <v>200165.91</v>
      </c>
      <c r="Q39" s="29">
        <v>-124.1</v>
      </c>
      <c r="R39" s="29">
        <v>127827.17</v>
      </c>
      <c r="S39" s="30">
        <v>-123.03</v>
      </c>
      <c r="T39" s="29">
        <v>8626.58</v>
      </c>
      <c r="U39" s="30">
        <v>10.53</v>
      </c>
      <c r="V39" s="29">
        <v>112093</v>
      </c>
      <c r="W39" s="29">
        <v>126.05</v>
      </c>
      <c r="X39" s="29">
        <v>1937204.69</v>
      </c>
      <c r="Y39" s="29">
        <v>-2077.48</v>
      </c>
      <c r="Z39" s="29">
        <v>48098.66</v>
      </c>
      <c r="AA39" s="30">
        <v>56.22</v>
      </c>
      <c r="AB39" s="29">
        <v>198799.45</v>
      </c>
      <c r="AC39" s="30">
        <v>144.46</v>
      </c>
      <c r="AD39" s="29">
        <v>20634.59</v>
      </c>
      <c r="AE39" s="30">
        <v>-31.39</v>
      </c>
      <c r="AF39" s="29">
        <v>23846.82</v>
      </c>
      <c r="AG39" s="30">
        <v>-13.29</v>
      </c>
      <c r="AH39" s="29">
        <v>191661.01</v>
      </c>
      <c r="AI39" s="29">
        <v>-169.35</v>
      </c>
      <c r="AJ39" s="29">
        <v>109981.22</v>
      </c>
      <c r="AK39" s="30">
        <v>-347.1</v>
      </c>
      <c r="AL39" s="29">
        <v>86606.62</v>
      </c>
      <c r="AM39" s="29">
        <v>-65.11</v>
      </c>
      <c r="AN39" s="29">
        <v>166796.5</v>
      </c>
      <c r="AO39" s="29">
        <v>-149.44</v>
      </c>
      <c r="AP39" s="29">
        <v>123946.67</v>
      </c>
      <c r="AQ39" s="30">
        <v>67.41</v>
      </c>
      <c r="AR39" s="29">
        <v>24344.97</v>
      </c>
      <c r="AS39" s="30">
        <v>-24.77</v>
      </c>
      <c r="AT39" s="29">
        <v>77978.38</v>
      </c>
      <c r="AU39" s="30">
        <v>-7.55</v>
      </c>
      <c r="AV39" s="29">
        <v>48415.21</v>
      </c>
      <c r="AW39" s="30">
        <v>-23.46</v>
      </c>
      <c r="AX39" s="29">
        <v>58850.14</v>
      </c>
      <c r="AY39" s="30">
        <v>-86.14</v>
      </c>
      <c r="AZ39" s="28">
        <v>2071968.74</v>
      </c>
      <c r="BA39" s="29">
        <v>-1838.79</v>
      </c>
      <c r="BB39" s="28">
        <v>101965.18</v>
      </c>
      <c r="BC39" s="30">
        <v>19.77</v>
      </c>
      <c r="BD39" s="29">
        <v>39944.660000000003</v>
      </c>
      <c r="BE39" s="30">
        <v>-41.86</v>
      </c>
      <c r="BF39" s="29"/>
      <c r="BG39" s="29"/>
      <c r="BH39" s="29">
        <v>91068.89</v>
      </c>
      <c r="BI39" s="30">
        <v>84.46</v>
      </c>
      <c r="BJ39" s="29">
        <v>115495.2</v>
      </c>
      <c r="BK39" s="30">
        <v>0.96</v>
      </c>
      <c r="BL39" s="29">
        <v>48535.57</v>
      </c>
      <c r="BM39" s="30">
        <v>-33.47</v>
      </c>
      <c r="BN39" s="29">
        <v>44421.81</v>
      </c>
      <c r="BO39" s="30">
        <v>-52.02</v>
      </c>
      <c r="BP39" s="29">
        <v>69536.22</v>
      </c>
      <c r="BQ39" s="30">
        <v>-123.15</v>
      </c>
      <c r="BR39" s="29">
        <v>253679.46</v>
      </c>
      <c r="BS39" s="30">
        <v>-90.85</v>
      </c>
      <c r="BT39" s="29">
        <v>1976955.14</v>
      </c>
      <c r="BU39" s="29">
        <v>-2077.7600000000002</v>
      </c>
      <c r="BV39" s="29">
        <v>383231.43</v>
      </c>
      <c r="BW39" s="30">
        <v>134.09</v>
      </c>
      <c r="BX39" s="29">
        <v>75546.67</v>
      </c>
      <c r="BY39" s="30">
        <v>-56.55</v>
      </c>
      <c r="BZ39" s="29">
        <v>253403.13</v>
      </c>
      <c r="CA39" s="30">
        <v>-214.55</v>
      </c>
      <c r="CB39" s="29">
        <v>12876.88</v>
      </c>
      <c r="CC39" s="30">
        <v>-0.66</v>
      </c>
      <c r="CD39" s="29">
        <v>31575.1</v>
      </c>
      <c r="CE39" s="30">
        <v>-196.4</v>
      </c>
      <c r="CF39" s="29">
        <v>24462.080000000002</v>
      </c>
      <c r="CG39" s="30">
        <v>22.85</v>
      </c>
      <c r="CH39" s="29">
        <v>66723.850000000006</v>
      </c>
      <c r="CI39" s="30">
        <v>-34.39</v>
      </c>
      <c r="CJ39" s="29">
        <v>395905.15</v>
      </c>
      <c r="CK39" s="29">
        <v>-285.39999999999998</v>
      </c>
      <c r="CL39" s="29">
        <v>226856.27</v>
      </c>
      <c r="CM39" s="30">
        <v>134.6</v>
      </c>
      <c r="CN39" s="29">
        <v>119139.07</v>
      </c>
      <c r="CO39" s="30">
        <v>-34.630000000000003</v>
      </c>
      <c r="CP39" s="29">
        <v>102556.02</v>
      </c>
      <c r="CQ39" s="30">
        <v>18.87</v>
      </c>
      <c r="CR39" s="29">
        <v>161123.66</v>
      </c>
      <c r="CS39" s="30">
        <v>-193.32</v>
      </c>
      <c r="CT39" s="29">
        <v>116425.51</v>
      </c>
      <c r="CU39" s="30">
        <v>330.83</v>
      </c>
      <c r="CV39" s="29">
        <v>1976955.14</v>
      </c>
      <c r="CW39" s="29">
        <v>-2077.7600000000002</v>
      </c>
      <c r="CX39" s="29">
        <v>200994.85</v>
      </c>
      <c r="CY39" s="29">
        <v>117.89</v>
      </c>
      <c r="CZ39" s="29">
        <v>17383.669999999998</v>
      </c>
      <c r="DA39" s="30">
        <v>-4.8099999999999996</v>
      </c>
      <c r="DB39" s="29">
        <v>39944.660000000003</v>
      </c>
      <c r="DC39" s="30">
        <v>-41.86</v>
      </c>
      <c r="DD39" s="29">
        <v>8626.58</v>
      </c>
      <c r="DE39" s="30">
        <v>10.53</v>
      </c>
      <c r="DF39" s="29">
        <v>56175.1</v>
      </c>
      <c r="DG39" s="30">
        <v>-49.85</v>
      </c>
      <c r="DH39" s="29">
        <v>23456.76</v>
      </c>
      <c r="DI39" s="30">
        <v>-200.85</v>
      </c>
      <c r="DJ39" s="29">
        <v>570096.44999999995</v>
      </c>
      <c r="DK39" s="29">
        <v>-87.42</v>
      </c>
      <c r="DL39" s="29">
        <v>94547.33</v>
      </c>
      <c r="DM39" s="30">
        <v>-60.83</v>
      </c>
      <c r="DN39" s="29">
        <v>1976955.14</v>
      </c>
      <c r="DO39" s="29">
        <v>-2077.7600000000002</v>
      </c>
      <c r="DP39" s="29">
        <v>82915.3</v>
      </c>
      <c r="DQ39" s="29">
        <v>-46.71</v>
      </c>
      <c r="DR39" s="29">
        <v>41195.94</v>
      </c>
      <c r="DS39" s="30">
        <v>15.49</v>
      </c>
      <c r="DT39" s="29">
        <v>127827.17</v>
      </c>
      <c r="DU39" s="30">
        <v>-123.03</v>
      </c>
      <c r="DV39" s="29">
        <v>33023</v>
      </c>
      <c r="DW39" s="30">
        <v>-70.3</v>
      </c>
      <c r="DX39" s="29">
        <v>112093</v>
      </c>
      <c r="DY39" s="29">
        <v>126.05</v>
      </c>
      <c r="DZ39" s="29">
        <v>8812.02</v>
      </c>
      <c r="EA39" s="30">
        <v>-107.76</v>
      </c>
      <c r="EB39" s="29">
        <v>12923.33</v>
      </c>
      <c r="EC39" s="30">
        <v>-66.819999999999993</v>
      </c>
      <c r="ED39" s="29">
        <v>10638.72</v>
      </c>
      <c r="EE39" s="30">
        <v>16.89</v>
      </c>
      <c r="EF39" s="29">
        <v>261862</v>
      </c>
      <c r="EG39" s="30">
        <v>-172.02</v>
      </c>
      <c r="EH39" s="29">
        <v>188404.86</v>
      </c>
      <c r="EI39" s="30">
        <v>67.58</v>
      </c>
      <c r="EJ39" s="29">
        <v>95617.54</v>
      </c>
      <c r="EK39" s="30">
        <v>104.92</v>
      </c>
      <c r="EL39" s="29">
        <v>34140.28</v>
      </c>
      <c r="EM39" s="30">
        <v>-194.6</v>
      </c>
      <c r="EN39" s="29">
        <v>41195.94</v>
      </c>
      <c r="EO39" s="30">
        <v>15.49</v>
      </c>
      <c r="EP39" s="29">
        <v>169580.46</v>
      </c>
      <c r="EQ39" s="29">
        <v>47.96</v>
      </c>
      <c r="ER39" s="29">
        <v>15073.07</v>
      </c>
      <c r="ES39" s="29">
        <v>1.62</v>
      </c>
      <c r="ET39" s="29">
        <v>123946.67</v>
      </c>
      <c r="EU39" s="30">
        <v>67.41</v>
      </c>
      <c r="EV39" s="29">
        <v>48098.66</v>
      </c>
      <c r="EW39" s="30">
        <v>56.22</v>
      </c>
      <c r="EX39" s="29">
        <v>54457.36</v>
      </c>
      <c r="EY39" s="30">
        <v>-37.35</v>
      </c>
    </row>
    <row r="40" spans="1:155">
      <c r="A40" s="27">
        <v>46107</v>
      </c>
      <c r="B40" s="29">
        <v>4363195.08</v>
      </c>
      <c r="C40" s="29">
        <v>-1851.96</v>
      </c>
      <c r="D40" s="29">
        <v>628937.56999999995</v>
      </c>
      <c r="E40" s="29">
        <v>-389.45</v>
      </c>
      <c r="F40" s="29">
        <v>1837540.48</v>
      </c>
      <c r="G40" s="29">
        <v>-2268.54</v>
      </c>
      <c r="H40" s="29">
        <v>278304.07</v>
      </c>
      <c r="I40" s="29">
        <v>239.62</v>
      </c>
      <c r="J40" s="29">
        <v>38060.5</v>
      </c>
      <c r="K40" s="30">
        <v>9</v>
      </c>
      <c r="L40" s="29">
        <v>257238.68</v>
      </c>
      <c r="M40" s="29">
        <v>202.12</v>
      </c>
      <c r="N40" s="29">
        <v>229680.57</v>
      </c>
      <c r="O40" s="30">
        <v>-137.63999999999999</v>
      </c>
      <c r="P40" s="29">
        <v>200277.82</v>
      </c>
      <c r="Q40" s="29">
        <v>209.8</v>
      </c>
      <c r="R40" s="29">
        <v>125107.09</v>
      </c>
      <c r="S40" s="30">
        <v>-111.44</v>
      </c>
      <c r="T40" s="29">
        <v>8592.7199999999993</v>
      </c>
      <c r="U40" s="30">
        <v>10.74</v>
      </c>
      <c r="V40" s="29">
        <v>106127.12</v>
      </c>
      <c r="W40" s="29">
        <v>38.86</v>
      </c>
      <c r="X40" s="29">
        <v>1834035.83</v>
      </c>
      <c r="Y40" s="29">
        <v>-2488.3200000000002</v>
      </c>
      <c r="Z40" s="29">
        <v>44776.15</v>
      </c>
      <c r="AA40" s="30">
        <v>-114.18</v>
      </c>
      <c r="AB40" s="29">
        <v>200662.64</v>
      </c>
      <c r="AC40" s="30">
        <v>263.3</v>
      </c>
      <c r="AD40" s="29">
        <v>19861.23</v>
      </c>
      <c r="AE40" s="30">
        <v>-17.28</v>
      </c>
      <c r="AF40" s="29">
        <v>23607</v>
      </c>
      <c r="AG40" s="30">
        <v>1.28</v>
      </c>
      <c r="AH40" s="29">
        <v>189396.85</v>
      </c>
      <c r="AI40" s="29">
        <v>-75.599999999999994</v>
      </c>
      <c r="AJ40" s="29">
        <v>108896.2</v>
      </c>
      <c r="AK40" s="30">
        <v>-206.09</v>
      </c>
      <c r="AL40" s="29">
        <v>85437.52</v>
      </c>
      <c r="AM40" s="29">
        <v>-26.34</v>
      </c>
      <c r="AN40" s="29">
        <v>163282.81</v>
      </c>
      <c r="AO40" s="29">
        <v>-88.99</v>
      </c>
      <c r="AP40" s="29">
        <v>120579.43</v>
      </c>
      <c r="AQ40" s="30">
        <v>79.17</v>
      </c>
      <c r="AR40" s="29">
        <v>24002.78</v>
      </c>
      <c r="AS40" s="30">
        <v>-19.98</v>
      </c>
      <c r="AT40" s="29">
        <v>76511.59</v>
      </c>
      <c r="AU40" s="30">
        <v>11.78</v>
      </c>
      <c r="AV40" s="29">
        <v>47930.48</v>
      </c>
      <c r="AW40" s="30">
        <v>107.89</v>
      </c>
      <c r="AX40" s="29">
        <v>57247.59</v>
      </c>
      <c r="AY40" s="30">
        <v>-71.36</v>
      </c>
      <c r="AZ40" s="28">
        <v>1966489.06</v>
      </c>
      <c r="BA40" s="29">
        <v>-2271.3200000000002</v>
      </c>
      <c r="BB40" s="29">
        <v>97202.97</v>
      </c>
      <c r="BC40" s="30">
        <v>-154.69999999999999</v>
      </c>
      <c r="BD40" s="29">
        <v>39327.32</v>
      </c>
      <c r="BE40" s="30">
        <v>-40.98</v>
      </c>
      <c r="BF40" s="29"/>
      <c r="BG40" s="29"/>
      <c r="BH40" s="29">
        <v>87916.89</v>
      </c>
      <c r="BI40" s="30">
        <v>30.22</v>
      </c>
      <c r="BJ40" s="29">
        <v>114183.95</v>
      </c>
      <c r="BK40" s="30">
        <v>46.78</v>
      </c>
      <c r="BL40" s="29">
        <v>47428.42</v>
      </c>
      <c r="BM40" s="30">
        <v>-20.49</v>
      </c>
      <c r="BN40" s="29">
        <v>44097.48</v>
      </c>
      <c r="BO40" s="30">
        <v>-13.4</v>
      </c>
      <c r="BP40" s="29">
        <v>67847.37</v>
      </c>
      <c r="BQ40" s="30">
        <v>-108.48</v>
      </c>
      <c r="BR40" s="29">
        <v>246470.46</v>
      </c>
      <c r="BS40" s="30">
        <v>-103.05</v>
      </c>
      <c r="BT40" s="29">
        <v>1871604.48</v>
      </c>
      <c r="BU40" s="29">
        <v>-2489.63</v>
      </c>
      <c r="BV40" s="29">
        <v>371234.12</v>
      </c>
      <c r="BW40" s="30">
        <v>205.97</v>
      </c>
      <c r="BX40" s="29">
        <v>74231.19</v>
      </c>
      <c r="BY40" s="30">
        <v>-25.04</v>
      </c>
      <c r="BZ40" s="29">
        <v>248720.33</v>
      </c>
      <c r="CA40" s="30">
        <v>-115.33</v>
      </c>
      <c r="CB40" s="29">
        <v>12719.79</v>
      </c>
      <c r="CC40" s="30">
        <v>-3.73</v>
      </c>
      <c r="CD40" s="29">
        <v>31353.58</v>
      </c>
      <c r="CE40" s="30">
        <v>-134.46</v>
      </c>
      <c r="CF40" s="29">
        <v>24292.27</v>
      </c>
      <c r="CG40" s="30">
        <v>33.880000000000003</v>
      </c>
      <c r="CH40" s="29">
        <v>66199.92</v>
      </c>
      <c r="CI40" s="30">
        <v>112.91</v>
      </c>
      <c r="CJ40" s="29">
        <v>400067.94</v>
      </c>
      <c r="CK40" s="29">
        <v>66.17</v>
      </c>
      <c r="CL40" s="29">
        <v>228506.78</v>
      </c>
      <c r="CM40" s="30">
        <v>257.73</v>
      </c>
      <c r="CN40" s="29">
        <v>116545.82</v>
      </c>
      <c r="CO40" s="30">
        <v>-7.03</v>
      </c>
      <c r="CP40" s="29">
        <v>97773.47</v>
      </c>
      <c r="CQ40" s="30">
        <v>-155.53</v>
      </c>
      <c r="CR40" s="29">
        <v>158182.59</v>
      </c>
      <c r="CS40" s="30">
        <v>-121.99</v>
      </c>
      <c r="CT40" s="29">
        <v>113370.17</v>
      </c>
      <c r="CU40" s="30">
        <v>279.86</v>
      </c>
      <c r="CV40" s="29">
        <v>1871604.48</v>
      </c>
      <c r="CW40" s="29">
        <v>-2489.63</v>
      </c>
      <c r="CX40" s="29">
        <v>196869.09</v>
      </c>
      <c r="CY40" s="29">
        <v>177.3</v>
      </c>
      <c r="CZ40" s="29">
        <v>17052.259999999998</v>
      </c>
      <c r="DA40" s="30">
        <v>7.56</v>
      </c>
      <c r="DB40" s="29">
        <v>39327.32</v>
      </c>
      <c r="DC40" s="30">
        <v>-40.98</v>
      </c>
      <c r="DD40" s="29">
        <v>8592.7199999999993</v>
      </c>
      <c r="DE40" s="30">
        <v>10.74</v>
      </c>
      <c r="DF40" s="29">
        <v>55493.91</v>
      </c>
      <c r="DG40" s="30">
        <v>-25.88</v>
      </c>
      <c r="DH40" s="29">
        <v>23283.22</v>
      </c>
      <c r="DI40" s="30">
        <v>-136.72</v>
      </c>
      <c r="DJ40" s="29">
        <v>557034.86</v>
      </c>
      <c r="DK40" s="29">
        <v>28.68</v>
      </c>
      <c r="DL40" s="29">
        <v>91677.83</v>
      </c>
      <c r="DM40" s="29">
        <v>-45.14</v>
      </c>
      <c r="DN40" s="29">
        <v>1871604.48</v>
      </c>
      <c r="DO40" s="29">
        <v>-2489.63</v>
      </c>
      <c r="DP40" s="29">
        <v>86098.8</v>
      </c>
      <c r="DQ40" s="29">
        <v>-36.96</v>
      </c>
      <c r="DR40" s="29">
        <v>39884.93</v>
      </c>
      <c r="DS40" s="30">
        <v>9.6199999999999992</v>
      </c>
      <c r="DT40" s="29">
        <v>125107.09</v>
      </c>
      <c r="DU40" s="30">
        <v>-111.44</v>
      </c>
      <c r="DV40" s="29">
        <v>32801.29</v>
      </c>
      <c r="DW40" s="30">
        <v>-10.54</v>
      </c>
      <c r="DX40" s="29">
        <v>106127.12</v>
      </c>
      <c r="DY40" s="29">
        <v>38.86</v>
      </c>
      <c r="DZ40" s="29">
        <v>8834.84</v>
      </c>
      <c r="EA40" s="30">
        <v>-7.89</v>
      </c>
      <c r="EB40" s="29">
        <v>12786.66</v>
      </c>
      <c r="EC40" s="30">
        <v>-52.35</v>
      </c>
      <c r="ED40" s="29">
        <v>10350.77</v>
      </c>
      <c r="EE40" s="30">
        <v>20.5</v>
      </c>
      <c r="EF40" s="29">
        <v>262858.87</v>
      </c>
      <c r="EG40" s="30">
        <v>152.09</v>
      </c>
      <c r="EH40" s="29">
        <v>179101.18</v>
      </c>
      <c r="EI40" s="30">
        <v>25.82</v>
      </c>
      <c r="EJ40" s="29">
        <v>94292.3</v>
      </c>
      <c r="EK40" s="30">
        <v>145.53</v>
      </c>
      <c r="EL40" s="29">
        <v>33876.160000000003</v>
      </c>
      <c r="EM40" s="30">
        <v>-130.55000000000001</v>
      </c>
      <c r="EN40" s="29">
        <v>39884.93</v>
      </c>
      <c r="EO40" s="30">
        <v>9.6199999999999992</v>
      </c>
      <c r="EP40" s="29">
        <v>166464.51</v>
      </c>
      <c r="EQ40" s="29">
        <v>145.41999999999999</v>
      </c>
      <c r="ER40" s="29">
        <v>14688.76</v>
      </c>
      <c r="ES40" s="29">
        <v>-12.02</v>
      </c>
      <c r="ET40" s="29">
        <v>120579.43</v>
      </c>
      <c r="EU40" s="30">
        <v>79.17</v>
      </c>
      <c r="EV40" s="29">
        <v>44776.15</v>
      </c>
      <c r="EW40" s="30">
        <v>-114.18</v>
      </c>
      <c r="EX40" s="29">
        <v>52997.32</v>
      </c>
      <c r="EY40" s="30">
        <v>-41.35</v>
      </c>
    </row>
    <row r="41" spans="1:155">
      <c r="A41" s="27">
        <v>46108</v>
      </c>
      <c r="B41" s="29">
        <v>4345976.24</v>
      </c>
      <c r="C41" s="29">
        <v>-47.47</v>
      </c>
      <c r="D41" s="29">
        <v>632233.11</v>
      </c>
      <c r="E41" s="29">
        <v>-244.53</v>
      </c>
      <c r="F41" s="29">
        <v>1834964.15</v>
      </c>
      <c r="G41" s="29">
        <v>-674.2</v>
      </c>
      <c r="H41" s="29">
        <v>283912.51</v>
      </c>
      <c r="I41" s="29">
        <v>316.61</v>
      </c>
      <c r="J41" s="29">
        <v>40037.5</v>
      </c>
      <c r="K41" s="30">
        <v>43.34</v>
      </c>
      <c r="L41" s="29">
        <v>262308.96000000002</v>
      </c>
      <c r="M41" s="29">
        <v>269.54000000000002</v>
      </c>
      <c r="N41" s="29">
        <v>232163.42</v>
      </c>
      <c r="O41" s="30">
        <v>-57.31</v>
      </c>
      <c r="P41" s="29">
        <v>203459.91</v>
      </c>
      <c r="Q41" s="29">
        <v>259.17</v>
      </c>
      <c r="R41" s="29">
        <v>125887.75</v>
      </c>
      <c r="S41" s="30">
        <v>-134.43</v>
      </c>
      <c r="T41" s="29">
        <v>8499.7000000000007</v>
      </c>
      <c r="U41" s="30">
        <v>8.84</v>
      </c>
      <c r="V41" s="29">
        <v>105709.37</v>
      </c>
      <c r="W41" s="29">
        <v>33.020000000000003</v>
      </c>
      <c r="X41" s="29">
        <v>1823765.25</v>
      </c>
      <c r="Y41" s="29">
        <v>-832.23</v>
      </c>
      <c r="Z41" s="29">
        <v>44125.63</v>
      </c>
      <c r="AA41" s="30">
        <v>-134.22</v>
      </c>
      <c r="AB41" s="29">
        <v>202032.7</v>
      </c>
      <c r="AC41" s="30">
        <v>332.39</v>
      </c>
      <c r="AD41" s="29">
        <v>19936.93</v>
      </c>
      <c r="AE41" s="30">
        <v>-19.489999999999998</v>
      </c>
      <c r="AF41" s="29">
        <v>23349.61</v>
      </c>
      <c r="AG41" s="30">
        <v>-9.7799999999999994</v>
      </c>
      <c r="AH41" s="29">
        <v>185288.79</v>
      </c>
      <c r="AI41" s="29">
        <v>-90.82</v>
      </c>
      <c r="AJ41" s="29">
        <v>110794.96</v>
      </c>
      <c r="AK41" s="30">
        <v>-73.760000000000005</v>
      </c>
      <c r="AL41" s="29">
        <v>86411.64</v>
      </c>
      <c r="AM41" s="29">
        <v>16.11</v>
      </c>
      <c r="AN41" s="29">
        <v>164722.25</v>
      </c>
      <c r="AO41" s="29">
        <v>-44.46</v>
      </c>
      <c r="AP41" s="29">
        <v>114737.58</v>
      </c>
      <c r="AQ41" s="30">
        <v>117.74</v>
      </c>
      <c r="AR41" s="28">
        <v>24585.46</v>
      </c>
      <c r="AS41" s="30">
        <v>-1.81</v>
      </c>
      <c r="AT41" s="29">
        <v>77106.77</v>
      </c>
      <c r="AU41" s="30">
        <v>41.17</v>
      </c>
      <c r="AV41" s="29">
        <v>48194.96</v>
      </c>
      <c r="AW41" s="30">
        <v>116.57</v>
      </c>
      <c r="AX41" s="29">
        <v>56868.83</v>
      </c>
      <c r="AY41" s="30">
        <v>-98.17</v>
      </c>
      <c r="AZ41" s="28">
        <v>1955328.81</v>
      </c>
      <c r="BA41" s="29">
        <v>-591.54</v>
      </c>
      <c r="BB41" s="29">
        <v>96921.3</v>
      </c>
      <c r="BC41" s="30">
        <v>-148.08000000000001</v>
      </c>
      <c r="BD41" s="29">
        <v>37627.730000000003</v>
      </c>
      <c r="BE41" s="30">
        <v>-94.21</v>
      </c>
      <c r="BF41" s="29"/>
      <c r="BG41" s="29"/>
      <c r="BH41" s="29">
        <v>86774.51</v>
      </c>
      <c r="BI41" s="30">
        <v>-58.82</v>
      </c>
      <c r="BJ41" s="29">
        <v>115540.82</v>
      </c>
      <c r="BK41" s="30">
        <v>40.69</v>
      </c>
      <c r="BL41" s="29">
        <v>45852.45</v>
      </c>
      <c r="BM41" s="30">
        <v>-24.21</v>
      </c>
      <c r="BN41" s="29">
        <v>44124.27</v>
      </c>
      <c r="BO41" s="30">
        <v>5.69</v>
      </c>
      <c r="BP41" s="29">
        <v>67826.87</v>
      </c>
      <c r="BQ41" s="30">
        <v>-118.27</v>
      </c>
      <c r="BR41" s="29">
        <v>238982.18</v>
      </c>
      <c r="BS41" s="30">
        <v>-157.66</v>
      </c>
      <c r="BT41" s="29">
        <v>1860926.36</v>
      </c>
      <c r="BU41" s="29">
        <v>-820.2</v>
      </c>
      <c r="BV41" s="29">
        <v>363294.42</v>
      </c>
      <c r="BW41" s="30">
        <v>202.26</v>
      </c>
      <c r="BX41" s="29">
        <v>74356.22</v>
      </c>
      <c r="BY41" s="30">
        <v>-33.049999999999997</v>
      </c>
      <c r="BZ41" s="29">
        <v>251133.89</v>
      </c>
      <c r="CA41" s="30">
        <v>-28.35</v>
      </c>
      <c r="CB41" s="29">
        <v>12958.74</v>
      </c>
      <c r="CC41" s="30">
        <v>7.01</v>
      </c>
      <c r="CD41" s="29">
        <v>31475.98</v>
      </c>
      <c r="CE41" s="30">
        <v>-85.39</v>
      </c>
      <c r="CF41" s="29">
        <v>24963.55</v>
      </c>
      <c r="CG41" s="30">
        <v>46.58</v>
      </c>
      <c r="CH41" s="29">
        <v>66770.14</v>
      </c>
      <c r="CI41" s="30">
        <v>128.41999999999999</v>
      </c>
      <c r="CJ41" s="29">
        <v>403812</v>
      </c>
      <c r="CK41" s="29">
        <v>169.18</v>
      </c>
      <c r="CL41" s="29">
        <v>230402.18</v>
      </c>
      <c r="CM41" s="30">
        <v>332.63</v>
      </c>
      <c r="CN41" s="28">
        <v>119387.43</v>
      </c>
      <c r="CO41" s="30">
        <v>-13.91</v>
      </c>
      <c r="CP41" s="29">
        <v>97488.98</v>
      </c>
      <c r="CQ41" s="30">
        <v>-148.77000000000001</v>
      </c>
      <c r="CR41" s="29">
        <v>160383.89000000001</v>
      </c>
      <c r="CS41" s="30">
        <v>-64.59</v>
      </c>
      <c r="CT41" s="29">
        <v>111657.78</v>
      </c>
      <c r="CU41" s="30">
        <v>284.79000000000002</v>
      </c>
      <c r="CV41" s="29">
        <v>1860926.36</v>
      </c>
      <c r="CW41" s="29">
        <v>-820.2</v>
      </c>
      <c r="CX41" s="29">
        <v>200836.9</v>
      </c>
      <c r="CY41" s="29">
        <v>230.63</v>
      </c>
      <c r="CZ41" s="29">
        <v>17132.849999999999</v>
      </c>
      <c r="DA41" s="30">
        <v>6.12</v>
      </c>
      <c r="DB41" s="29">
        <v>37627.730000000003</v>
      </c>
      <c r="DC41" s="30">
        <v>-94.21</v>
      </c>
      <c r="DD41" s="29">
        <v>8499.7000000000007</v>
      </c>
      <c r="DE41" s="30">
        <v>8.84</v>
      </c>
      <c r="DF41" s="29">
        <v>55700.76</v>
      </c>
      <c r="DG41" s="30">
        <v>-32.92</v>
      </c>
      <c r="DH41" s="29">
        <v>23400.23</v>
      </c>
      <c r="DI41" s="30">
        <v>-87.06</v>
      </c>
      <c r="DJ41" s="29">
        <v>550358.44999999995</v>
      </c>
      <c r="DK41" s="29">
        <v>52.92</v>
      </c>
      <c r="DL41" s="29">
        <v>94097.82</v>
      </c>
      <c r="DM41" s="29">
        <v>-62.43</v>
      </c>
      <c r="DN41" s="29">
        <v>1860926.36</v>
      </c>
      <c r="DO41" s="29">
        <v>-820.2</v>
      </c>
      <c r="DP41" s="29">
        <v>87299.27</v>
      </c>
      <c r="DQ41" s="29">
        <v>56.51</v>
      </c>
      <c r="DR41" s="29">
        <v>41882.449999999997</v>
      </c>
      <c r="DS41" s="30">
        <v>51.32</v>
      </c>
      <c r="DT41" s="29">
        <v>125887.75</v>
      </c>
      <c r="DU41" s="30">
        <v>-134.43</v>
      </c>
      <c r="DV41" s="29">
        <v>34221.51</v>
      </c>
      <c r="DW41" s="30">
        <v>69.86</v>
      </c>
      <c r="DX41" s="29">
        <v>105709.37</v>
      </c>
      <c r="DY41" s="29">
        <v>33.020000000000003</v>
      </c>
      <c r="DZ41" s="29">
        <v>9010.9500000000007</v>
      </c>
      <c r="EA41" s="30">
        <v>-6.47</v>
      </c>
      <c r="EB41" s="29">
        <v>12792.4</v>
      </c>
      <c r="EC41" s="30">
        <v>-57.28</v>
      </c>
      <c r="ED41" s="29">
        <v>10356.68</v>
      </c>
      <c r="EE41" s="30">
        <v>21.36</v>
      </c>
      <c r="EF41" s="29">
        <v>264602.08</v>
      </c>
      <c r="EG41" s="30">
        <v>145.44</v>
      </c>
      <c r="EH41" s="29">
        <v>175575.27</v>
      </c>
      <c r="EI41" s="30">
        <v>-38.909999999999997</v>
      </c>
      <c r="EJ41" s="29">
        <v>96645.79</v>
      </c>
      <c r="EK41" s="30">
        <v>197.59</v>
      </c>
      <c r="EL41" s="29">
        <v>34041.699999999997</v>
      </c>
      <c r="EM41" s="30">
        <v>-81.45</v>
      </c>
      <c r="EN41" s="29">
        <v>41882.449999999997</v>
      </c>
      <c r="EO41" s="30">
        <v>51.32</v>
      </c>
      <c r="EP41" s="29">
        <v>162721.04999999999</v>
      </c>
      <c r="EQ41" s="29">
        <v>217.07</v>
      </c>
      <c r="ER41" s="29">
        <v>14571.16</v>
      </c>
      <c r="ES41" s="29">
        <v>-1.66</v>
      </c>
      <c r="ET41" s="29">
        <v>114737.58</v>
      </c>
      <c r="EU41" s="30">
        <v>117.74</v>
      </c>
      <c r="EV41" s="29">
        <v>44125.63</v>
      </c>
      <c r="EW41" s="30">
        <v>-134.22</v>
      </c>
      <c r="EX41" s="29">
        <v>53363.35</v>
      </c>
      <c r="EY41" s="30">
        <v>-14.55</v>
      </c>
    </row>
    <row r="42" spans="1:155">
      <c r="A42" s="27">
        <v>46111</v>
      </c>
      <c r="B42" s="29">
        <v>4216789.63</v>
      </c>
      <c r="C42" s="29">
        <v>4614.78</v>
      </c>
      <c r="D42" s="29">
        <v>612779.01</v>
      </c>
      <c r="E42" s="29">
        <v>-162.66999999999999</v>
      </c>
      <c r="F42" s="29">
        <v>1790618.47</v>
      </c>
      <c r="G42" s="29">
        <v>1213.45</v>
      </c>
      <c r="H42" s="29">
        <v>289003.34999999998</v>
      </c>
      <c r="I42" s="29">
        <v>803.42</v>
      </c>
      <c r="J42" s="29">
        <v>39071.03</v>
      </c>
      <c r="K42" s="30">
        <v>67.09</v>
      </c>
      <c r="L42" s="29">
        <v>267670.71000000002</v>
      </c>
      <c r="M42" s="29">
        <v>756.1</v>
      </c>
      <c r="N42" s="29">
        <v>222908.52</v>
      </c>
      <c r="O42" s="30">
        <v>120.51</v>
      </c>
      <c r="P42" s="29">
        <v>195449.2</v>
      </c>
      <c r="Q42" s="29">
        <v>364.63</v>
      </c>
      <c r="R42" s="28">
        <v>121963.67</v>
      </c>
      <c r="S42" s="30">
        <v>-78.67</v>
      </c>
      <c r="T42" s="29">
        <v>8561.58</v>
      </c>
      <c r="U42" s="30">
        <v>15.86</v>
      </c>
      <c r="V42" s="29">
        <v>100787.32</v>
      </c>
      <c r="W42" s="29">
        <v>-24.2</v>
      </c>
      <c r="X42" s="29">
        <v>1763631.77</v>
      </c>
      <c r="Y42" s="29">
        <v>1909.9</v>
      </c>
      <c r="Z42" s="29">
        <v>43507.24</v>
      </c>
      <c r="AA42" s="30">
        <v>-109.23</v>
      </c>
      <c r="AB42" s="29">
        <v>194703.19</v>
      </c>
      <c r="AC42" s="30">
        <v>514.33000000000004</v>
      </c>
      <c r="AD42" s="29">
        <v>19224</v>
      </c>
      <c r="AE42" s="30">
        <v>4.9400000000000004</v>
      </c>
      <c r="AF42" s="29">
        <v>23237.67</v>
      </c>
      <c r="AG42" s="30">
        <v>-0.04</v>
      </c>
      <c r="AH42" s="29">
        <v>177051.06</v>
      </c>
      <c r="AI42" s="29">
        <v>28.85</v>
      </c>
      <c r="AJ42" s="29">
        <v>108503.45</v>
      </c>
      <c r="AK42" s="30">
        <v>153.77000000000001</v>
      </c>
      <c r="AL42" s="29">
        <v>83675.039999999994</v>
      </c>
      <c r="AM42" s="29">
        <v>54.33</v>
      </c>
      <c r="AN42" s="29">
        <v>157763.99</v>
      </c>
      <c r="AO42" s="29">
        <v>94.23</v>
      </c>
      <c r="AP42" s="29">
        <v>109661.4</v>
      </c>
      <c r="AQ42" s="30">
        <v>172.67</v>
      </c>
      <c r="AR42" s="29">
        <v>23603.75</v>
      </c>
      <c r="AS42" s="30">
        <v>25.54</v>
      </c>
      <c r="AT42" s="29">
        <v>74569.03</v>
      </c>
      <c r="AU42" s="30">
        <v>84.49</v>
      </c>
      <c r="AV42" s="29">
        <v>46998.42</v>
      </c>
      <c r="AW42" s="30">
        <v>121.27</v>
      </c>
      <c r="AX42" s="29">
        <v>56406.79</v>
      </c>
      <c r="AY42" s="30">
        <v>-24.39</v>
      </c>
      <c r="AZ42" s="28">
        <v>1893371.86</v>
      </c>
      <c r="BA42" s="29">
        <v>2306.25</v>
      </c>
      <c r="BB42" s="29">
        <v>95265.9</v>
      </c>
      <c r="BC42" s="30">
        <v>-102.66</v>
      </c>
      <c r="BD42" s="29">
        <v>36377.589999999997</v>
      </c>
      <c r="BE42" s="30">
        <v>-79.650000000000006</v>
      </c>
      <c r="BF42" s="29"/>
      <c r="BG42" s="29"/>
      <c r="BH42" s="29">
        <v>87068.55</v>
      </c>
      <c r="BI42" s="30">
        <v>21.18</v>
      </c>
      <c r="BJ42" s="29">
        <v>115789.79</v>
      </c>
      <c r="BK42" s="30">
        <v>156.66</v>
      </c>
      <c r="BL42" s="29">
        <v>45581.62</v>
      </c>
      <c r="BM42" s="30">
        <v>-12.18</v>
      </c>
      <c r="BN42" s="29">
        <v>43881.23</v>
      </c>
      <c r="BO42" s="30">
        <v>62.75</v>
      </c>
      <c r="BP42" s="29">
        <v>67006.070000000007</v>
      </c>
      <c r="BQ42" s="30">
        <v>-50.9</v>
      </c>
      <c r="BR42" s="29">
        <v>229203.34</v>
      </c>
      <c r="BS42" s="30">
        <v>29.27</v>
      </c>
      <c r="BT42" s="29">
        <v>1799249.57</v>
      </c>
      <c r="BU42" s="28">
        <v>1924.92</v>
      </c>
      <c r="BV42" s="29">
        <v>348597.47</v>
      </c>
      <c r="BW42" s="30">
        <v>269.92</v>
      </c>
      <c r="BX42" s="29">
        <v>72143.88</v>
      </c>
      <c r="BY42" s="30">
        <v>8.52</v>
      </c>
      <c r="BZ42" s="29">
        <v>241439.03</v>
      </c>
      <c r="CA42" s="30">
        <v>148.57</v>
      </c>
      <c r="CB42" s="29">
        <v>12427.76</v>
      </c>
      <c r="CC42" s="30">
        <v>10.74</v>
      </c>
      <c r="CD42" s="29">
        <v>30830.69</v>
      </c>
      <c r="CE42" s="30">
        <v>36.69</v>
      </c>
      <c r="CF42" s="29">
        <v>24292.04</v>
      </c>
      <c r="CG42" s="30">
        <v>68.459999999999994</v>
      </c>
      <c r="CH42" s="29">
        <v>65464.639999999999</v>
      </c>
      <c r="CI42" s="30">
        <v>154.26</v>
      </c>
      <c r="CJ42" s="29">
        <v>390716.02</v>
      </c>
      <c r="CK42" s="29">
        <v>287.38</v>
      </c>
      <c r="CL42" s="29">
        <v>222405.18</v>
      </c>
      <c r="CM42" s="30">
        <v>514.77</v>
      </c>
      <c r="CN42" s="28">
        <v>112912.59</v>
      </c>
      <c r="CO42" s="30">
        <v>6.48</v>
      </c>
      <c r="CP42" s="29">
        <v>95839.43</v>
      </c>
      <c r="CQ42" s="30">
        <v>-103.86</v>
      </c>
      <c r="CR42" s="29">
        <v>156197.01</v>
      </c>
      <c r="CS42" s="30">
        <v>46.03</v>
      </c>
      <c r="CT42" s="29">
        <v>107692.04</v>
      </c>
      <c r="CU42" s="30">
        <v>292.58999999999997</v>
      </c>
      <c r="CV42" s="29">
        <v>1799249.57</v>
      </c>
      <c r="CW42" s="28">
        <v>1924.92</v>
      </c>
      <c r="CX42" s="29">
        <v>203889.9</v>
      </c>
      <c r="CY42" s="29">
        <v>558.6</v>
      </c>
      <c r="CZ42" s="29">
        <v>16533.64</v>
      </c>
      <c r="DA42" s="30">
        <v>11.33</v>
      </c>
      <c r="DB42" s="29">
        <v>36377.589999999997</v>
      </c>
      <c r="DC42" s="30">
        <v>-79.650000000000006</v>
      </c>
      <c r="DD42" s="29">
        <v>8561.58</v>
      </c>
      <c r="DE42" s="30">
        <v>15.86</v>
      </c>
      <c r="DF42" s="29">
        <v>53870.22</v>
      </c>
      <c r="DG42" s="30">
        <v>2.99</v>
      </c>
      <c r="DH42" s="29">
        <v>22903.53</v>
      </c>
      <c r="DI42" s="30">
        <v>32.07</v>
      </c>
      <c r="DJ42" s="29">
        <v>538459.81000000006</v>
      </c>
      <c r="DK42" s="29">
        <v>596.03</v>
      </c>
      <c r="DL42" s="29">
        <v>88372.28</v>
      </c>
      <c r="DM42" s="30">
        <v>-53.84</v>
      </c>
      <c r="DN42" s="29">
        <v>1799249.57</v>
      </c>
      <c r="DO42" s="29">
        <v>1924.92</v>
      </c>
      <c r="DP42" s="29">
        <v>82912.53</v>
      </c>
      <c r="DQ42" s="29">
        <v>67.569999999999993</v>
      </c>
      <c r="DR42" s="29">
        <v>40976.11</v>
      </c>
      <c r="DS42" s="30">
        <v>77.34</v>
      </c>
      <c r="DT42" s="29">
        <v>121963.67</v>
      </c>
      <c r="DU42" s="30">
        <v>-78.67</v>
      </c>
      <c r="DV42" s="29">
        <v>33952.050000000003</v>
      </c>
      <c r="DW42" s="30">
        <v>124.71</v>
      </c>
      <c r="DX42" s="29">
        <v>100787.32</v>
      </c>
      <c r="DY42" s="29">
        <v>-24.2</v>
      </c>
      <c r="DZ42" s="29">
        <v>8598.17</v>
      </c>
      <c r="EA42" s="30">
        <v>-3.6</v>
      </c>
      <c r="EB42" s="29">
        <v>12484.94</v>
      </c>
      <c r="EC42" s="30">
        <v>-26.69</v>
      </c>
      <c r="ED42" s="29">
        <v>10005.08</v>
      </c>
      <c r="EE42" s="30">
        <v>18.66</v>
      </c>
      <c r="EF42" s="29">
        <v>257266.1</v>
      </c>
      <c r="EG42" s="30">
        <v>253.71</v>
      </c>
      <c r="EH42" s="28">
        <v>166468.76999999999</v>
      </c>
      <c r="EI42" s="30">
        <v>-9.09</v>
      </c>
      <c r="EJ42" s="29">
        <v>95169.99</v>
      </c>
      <c r="EK42" s="30">
        <v>258.27999999999997</v>
      </c>
      <c r="EL42" s="29">
        <v>33383.26</v>
      </c>
      <c r="EM42" s="30">
        <v>41.99</v>
      </c>
      <c r="EN42" s="29">
        <v>40976.11</v>
      </c>
      <c r="EO42" s="30">
        <v>77.34</v>
      </c>
      <c r="EP42" s="29">
        <v>157176.26</v>
      </c>
      <c r="EQ42" s="29">
        <v>258.23</v>
      </c>
      <c r="ER42" s="29">
        <v>13846.89</v>
      </c>
      <c r="ES42" s="29">
        <v>-0.23</v>
      </c>
      <c r="ET42" s="29">
        <v>109661.4</v>
      </c>
      <c r="EU42" s="30">
        <v>172.67</v>
      </c>
      <c r="EV42" s="29">
        <v>43507.24</v>
      </c>
      <c r="EW42" s="30">
        <v>-109.23</v>
      </c>
      <c r="EX42" s="29">
        <v>52332.19</v>
      </c>
      <c r="EY42" s="30">
        <v>5.37</v>
      </c>
    </row>
    <row r="43" spans="1:155">
      <c r="A43" s="27">
        <v>46112</v>
      </c>
      <c r="B43" s="29">
        <v>4035189.36</v>
      </c>
      <c r="C43" s="29">
        <v>4671.53</v>
      </c>
      <c r="D43" s="29">
        <v>582547.41</v>
      </c>
      <c r="E43" s="29">
        <v>-247.17</v>
      </c>
      <c r="F43" s="29">
        <v>1710834.54</v>
      </c>
      <c r="G43" s="29">
        <v>1363.88</v>
      </c>
      <c r="H43" s="29">
        <v>277326.34999999998</v>
      </c>
      <c r="I43" s="29">
        <v>738.37</v>
      </c>
      <c r="J43" s="29">
        <v>39296.94</v>
      </c>
      <c r="K43" s="30">
        <v>118.15</v>
      </c>
      <c r="L43" s="29">
        <v>256689.75</v>
      </c>
      <c r="M43" s="29">
        <v>686.7</v>
      </c>
      <c r="N43" s="29">
        <v>213088.93</v>
      </c>
      <c r="O43" s="30">
        <v>131.78</v>
      </c>
      <c r="P43" s="29">
        <v>190629.92</v>
      </c>
      <c r="Q43" s="29">
        <v>388.16</v>
      </c>
      <c r="R43" s="29">
        <v>118391.85</v>
      </c>
      <c r="S43" s="30">
        <v>-10.37</v>
      </c>
      <c r="T43" s="29">
        <v>8559.1299999999992</v>
      </c>
      <c r="U43" s="30">
        <v>27.19</v>
      </c>
      <c r="V43" s="29">
        <v>96492.31</v>
      </c>
      <c r="W43" s="29">
        <v>-81.39</v>
      </c>
      <c r="X43" s="29">
        <v>1659008.49</v>
      </c>
      <c r="Y43" s="29">
        <v>1643.82</v>
      </c>
      <c r="Z43" s="29">
        <v>42794.32</v>
      </c>
      <c r="AA43" s="30">
        <v>-129.01</v>
      </c>
      <c r="AB43" s="29">
        <v>190454.53</v>
      </c>
      <c r="AC43" s="30">
        <v>524.86</v>
      </c>
      <c r="AD43" s="29">
        <v>18515.099999999999</v>
      </c>
      <c r="AE43" s="30">
        <v>0.74</v>
      </c>
      <c r="AF43" s="29">
        <v>23531.63</v>
      </c>
      <c r="AG43" s="30">
        <v>-1.2</v>
      </c>
      <c r="AH43" s="29">
        <v>175168.96</v>
      </c>
      <c r="AI43" s="29">
        <v>89.86</v>
      </c>
      <c r="AJ43" s="29">
        <v>106923.02</v>
      </c>
      <c r="AK43" s="30">
        <v>189.47</v>
      </c>
      <c r="AL43" s="29">
        <v>80786.179999999993</v>
      </c>
      <c r="AM43" s="29">
        <v>35.75</v>
      </c>
      <c r="AN43" s="29">
        <v>150342.19</v>
      </c>
      <c r="AO43" s="29">
        <v>120.36</v>
      </c>
      <c r="AP43" s="29">
        <v>105142.09</v>
      </c>
      <c r="AQ43" s="30">
        <v>231.15</v>
      </c>
      <c r="AR43" s="29">
        <v>22794.49</v>
      </c>
      <c r="AS43" s="30">
        <v>2.37</v>
      </c>
      <c r="AT43" s="29">
        <v>72994.27</v>
      </c>
      <c r="AU43" s="30">
        <v>89.53</v>
      </c>
      <c r="AV43" s="29">
        <v>46851.16</v>
      </c>
      <c r="AW43" s="30">
        <v>141.27000000000001</v>
      </c>
      <c r="AX43" s="29">
        <v>54833.34</v>
      </c>
      <c r="AY43" s="30">
        <v>69.7</v>
      </c>
      <c r="AZ43" s="28">
        <v>1784315.84</v>
      </c>
      <c r="BA43" s="29">
        <v>2143.73</v>
      </c>
      <c r="BB43" s="29">
        <v>92487.65</v>
      </c>
      <c r="BC43" s="30">
        <v>-112.3</v>
      </c>
      <c r="BD43" s="29">
        <v>35772.160000000003</v>
      </c>
      <c r="BE43" s="30">
        <v>-55.81</v>
      </c>
      <c r="BF43" s="29"/>
      <c r="BG43" s="29"/>
      <c r="BH43" s="28">
        <v>83364.39</v>
      </c>
      <c r="BI43" s="30">
        <v>83.11</v>
      </c>
      <c r="BJ43" s="29">
        <v>110825.15</v>
      </c>
      <c r="BK43" s="30">
        <v>123.12</v>
      </c>
      <c r="BL43" s="29">
        <v>44219.95</v>
      </c>
      <c r="BM43" s="30">
        <v>-22.79</v>
      </c>
      <c r="BN43" s="29">
        <v>42657.17</v>
      </c>
      <c r="BO43" s="30">
        <v>51.72</v>
      </c>
      <c r="BP43" s="29">
        <v>65079.29</v>
      </c>
      <c r="BQ43" s="30">
        <v>27.62</v>
      </c>
      <c r="BR43" s="29">
        <v>221744.06</v>
      </c>
      <c r="BS43" s="30">
        <v>207.55</v>
      </c>
      <c r="BT43" s="29">
        <v>1692706.63</v>
      </c>
      <c r="BU43" s="28">
        <v>1606.59</v>
      </c>
      <c r="BV43" s="29">
        <v>327374.12</v>
      </c>
      <c r="BW43" s="30">
        <v>56.15</v>
      </c>
      <c r="BX43" s="29">
        <v>70965.710000000006</v>
      </c>
      <c r="BY43" s="30">
        <v>-0.69</v>
      </c>
      <c r="BZ43" s="29">
        <v>231128.37</v>
      </c>
      <c r="CA43" s="30">
        <v>156.11000000000001</v>
      </c>
      <c r="CB43" s="29">
        <v>12037.54</v>
      </c>
      <c r="CC43" s="30">
        <v>-9.89</v>
      </c>
      <c r="CD43" s="29">
        <v>30448.52</v>
      </c>
      <c r="CE43" s="30">
        <v>45.64</v>
      </c>
      <c r="CF43" s="29">
        <v>23881.47</v>
      </c>
      <c r="CG43" s="30">
        <v>88.24</v>
      </c>
      <c r="CH43" s="29">
        <v>65548.5</v>
      </c>
      <c r="CI43" s="30">
        <v>189.34</v>
      </c>
      <c r="CJ43" s="29">
        <v>370501.2</v>
      </c>
      <c r="CK43" s="29">
        <v>193.84</v>
      </c>
      <c r="CL43" s="29">
        <v>217500.91</v>
      </c>
      <c r="CM43" s="30">
        <v>527.57000000000005</v>
      </c>
      <c r="CN43" s="29">
        <v>110049.36</v>
      </c>
      <c r="CO43" s="30">
        <v>85.58</v>
      </c>
      <c r="CP43" s="28">
        <v>93033.32</v>
      </c>
      <c r="CQ43" s="30">
        <v>-113.35</v>
      </c>
      <c r="CR43" s="29">
        <v>152852.04999999999</v>
      </c>
      <c r="CS43" s="30">
        <v>159.78</v>
      </c>
      <c r="CT43" s="29">
        <v>102446.44</v>
      </c>
      <c r="CU43" s="30">
        <v>226.59</v>
      </c>
      <c r="CV43" s="29">
        <v>1692706.63</v>
      </c>
      <c r="CW43" s="28">
        <v>1606.59</v>
      </c>
      <c r="CX43" s="29">
        <v>196426.27</v>
      </c>
      <c r="CY43" s="29">
        <v>557.27</v>
      </c>
      <c r="CZ43" s="29">
        <v>16066.97</v>
      </c>
      <c r="DA43" s="30">
        <v>19.47</v>
      </c>
      <c r="DB43" s="29">
        <v>35772.160000000003</v>
      </c>
      <c r="DC43" s="30">
        <v>-55.81</v>
      </c>
      <c r="DD43" s="29">
        <v>8559.1299999999992</v>
      </c>
      <c r="DE43" s="30">
        <v>27.19</v>
      </c>
      <c r="DF43" s="29">
        <v>53115.13</v>
      </c>
      <c r="DG43" s="30">
        <v>-9.25</v>
      </c>
      <c r="DH43" s="29">
        <v>22616.37</v>
      </c>
      <c r="DI43" s="30">
        <v>38.93</v>
      </c>
      <c r="DJ43" s="29">
        <v>521281.05</v>
      </c>
      <c r="DK43" s="29">
        <v>660.91</v>
      </c>
      <c r="DL43" s="29">
        <v>86125.89</v>
      </c>
      <c r="DM43" s="30">
        <v>14.76</v>
      </c>
      <c r="DN43" s="29">
        <v>1692706.63</v>
      </c>
      <c r="DO43" s="29">
        <v>1606.59</v>
      </c>
      <c r="DP43" s="29">
        <v>79096.539999999994</v>
      </c>
      <c r="DQ43" s="29">
        <v>75.95</v>
      </c>
      <c r="DR43" s="29">
        <v>40949.96</v>
      </c>
      <c r="DS43" s="30">
        <v>118.12</v>
      </c>
      <c r="DT43" s="29">
        <v>118391.85</v>
      </c>
      <c r="DU43" s="30">
        <v>-10.37</v>
      </c>
      <c r="DV43" s="29">
        <v>34178.76</v>
      </c>
      <c r="DW43" s="30">
        <v>170.15</v>
      </c>
      <c r="DX43" s="29">
        <v>96492.31</v>
      </c>
      <c r="DY43" s="29">
        <v>-81.39</v>
      </c>
      <c r="DZ43" s="29">
        <v>8452.7800000000007</v>
      </c>
      <c r="EA43" s="30">
        <v>-1.98</v>
      </c>
      <c r="EB43" s="29">
        <v>12300.61</v>
      </c>
      <c r="EC43" s="30">
        <v>-19.829999999999998</v>
      </c>
      <c r="ED43" s="29">
        <v>9758.77</v>
      </c>
      <c r="EE43" s="30">
        <v>16.05</v>
      </c>
      <c r="EF43" s="29">
        <v>242632.26</v>
      </c>
      <c r="EG43" s="30">
        <v>146.25</v>
      </c>
      <c r="EH43" s="29">
        <v>155183.20000000001</v>
      </c>
      <c r="EI43" s="30">
        <v>-129.46</v>
      </c>
      <c r="EJ43" s="29">
        <v>95284.3</v>
      </c>
      <c r="EK43" s="30">
        <v>336.92</v>
      </c>
      <c r="EL43" s="29">
        <v>32961.79</v>
      </c>
      <c r="EM43" s="30">
        <v>51.22</v>
      </c>
      <c r="EN43" s="29">
        <v>40949.96</v>
      </c>
      <c r="EO43" s="30">
        <v>118.12</v>
      </c>
      <c r="EP43" s="29">
        <v>148068.14000000001</v>
      </c>
      <c r="EQ43" s="29">
        <v>153.58000000000001</v>
      </c>
      <c r="ER43" s="29">
        <v>12806.38</v>
      </c>
      <c r="ES43" s="29">
        <v>-7.88</v>
      </c>
      <c r="ET43" s="29">
        <v>105142.09</v>
      </c>
      <c r="EU43" s="30">
        <v>231.15</v>
      </c>
      <c r="EV43" s="29">
        <v>42794.32</v>
      </c>
      <c r="EW43" s="30">
        <v>-129.01</v>
      </c>
      <c r="EX43" s="29">
        <v>50239</v>
      </c>
      <c r="EY43" s="30">
        <v>15.66</v>
      </c>
    </row>
    <row r="44" spans="1:155">
      <c r="A44" s="27">
        <v>46113</v>
      </c>
      <c r="B44" s="29">
        <v>4375420</v>
      </c>
      <c r="C44" s="29">
        <v>6390.44</v>
      </c>
      <c r="D44" s="29">
        <v>617454.49</v>
      </c>
      <c r="E44" s="29">
        <v>191.33</v>
      </c>
      <c r="F44" s="29">
        <v>1885889.76</v>
      </c>
      <c r="G44" s="29">
        <v>2262.4899999999998</v>
      </c>
      <c r="H44" s="29">
        <v>289578.58</v>
      </c>
      <c r="I44" s="29">
        <v>756.66</v>
      </c>
      <c r="J44" s="29">
        <v>40571.089999999997</v>
      </c>
      <c r="K44" s="30">
        <v>173.2</v>
      </c>
      <c r="L44" s="29">
        <v>267962.44</v>
      </c>
      <c r="M44" s="29">
        <v>700.53</v>
      </c>
      <c r="N44" s="29">
        <v>229999.58</v>
      </c>
      <c r="O44" s="30">
        <v>146.58000000000001</v>
      </c>
      <c r="P44" s="29">
        <v>200106.08</v>
      </c>
      <c r="Q44" s="29">
        <v>440.9</v>
      </c>
      <c r="R44" s="29">
        <v>124229.74</v>
      </c>
      <c r="S44" s="30">
        <v>48.82</v>
      </c>
      <c r="T44" s="29">
        <v>8591.17</v>
      </c>
      <c r="U44" s="30">
        <v>30.63</v>
      </c>
      <c r="V44" s="29">
        <v>105659.35</v>
      </c>
      <c r="W44" s="29">
        <v>117.85</v>
      </c>
      <c r="X44" s="29">
        <v>1862073.58</v>
      </c>
      <c r="Y44" s="29">
        <v>2704.71</v>
      </c>
      <c r="Z44" s="29">
        <v>44000.41</v>
      </c>
      <c r="AA44" s="30">
        <v>-136.72999999999999</v>
      </c>
      <c r="AB44" s="29">
        <v>199084.11</v>
      </c>
      <c r="AC44" s="30">
        <v>600.64</v>
      </c>
      <c r="AD44" s="29">
        <v>19631.560000000001</v>
      </c>
      <c r="AE44" s="30">
        <v>-3.14</v>
      </c>
      <c r="AF44" s="29">
        <v>24303.95</v>
      </c>
      <c r="AG44" s="30">
        <v>5.27</v>
      </c>
      <c r="AH44" s="29">
        <v>181941.38</v>
      </c>
      <c r="AI44" s="29">
        <v>185.06</v>
      </c>
      <c r="AJ44" s="29">
        <v>110197.24</v>
      </c>
      <c r="AK44" s="30">
        <v>171.52</v>
      </c>
      <c r="AL44" s="29">
        <v>85704.73</v>
      </c>
      <c r="AM44" s="29">
        <v>45.5</v>
      </c>
      <c r="AN44" s="29">
        <v>162961.95000000001</v>
      </c>
      <c r="AO44" s="29">
        <v>111.1</v>
      </c>
      <c r="AP44" s="29">
        <v>114396.66</v>
      </c>
      <c r="AQ44" s="30">
        <v>239.17</v>
      </c>
      <c r="AR44" s="29">
        <v>23648.59</v>
      </c>
      <c r="AS44" s="30">
        <v>7.8</v>
      </c>
      <c r="AT44" s="29">
        <v>75877.320000000007</v>
      </c>
      <c r="AU44" s="30">
        <v>91.78</v>
      </c>
      <c r="AV44" s="29">
        <v>48808.49</v>
      </c>
      <c r="AW44" s="30">
        <v>196.1</v>
      </c>
      <c r="AX44" s="29">
        <v>60637.01</v>
      </c>
      <c r="AY44" s="30">
        <v>126</v>
      </c>
      <c r="AZ44" s="28">
        <v>1996278.37</v>
      </c>
      <c r="BA44" s="29">
        <v>3285.75</v>
      </c>
      <c r="BB44" s="29">
        <v>97357.02</v>
      </c>
      <c r="BC44" s="30">
        <v>-112.99</v>
      </c>
      <c r="BD44" s="29">
        <v>37888.910000000003</v>
      </c>
      <c r="BE44" s="30">
        <v>-20.43</v>
      </c>
      <c r="BF44" s="29"/>
      <c r="BG44" s="29"/>
      <c r="BH44" s="28">
        <v>87711.57</v>
      </c>
      <c r="BI44" s="30">
        <v>119.89</v>
      </c>
      <c r="BJ44" s="29">
        <v>116135.5</v>
      </c>
      <c r="BK44" s="30">
        <v>160.38</v>
      </c>
      <c r="BL44" s="29">
        <v>46661.94</v>
      </c>
      <c r="BM44" s="30">
        <v>-14.62</v>
      </c>
      <c r="BN44" s="29">
        <v>44711.27</v>
      </c>
      <c r="BO44" s="30">
        <v>76.58</v>
      </c>
      <c r="BP44" s="29">
        <v>70971.55</v>
      </c>
      <c r="BQ44" s="30">
        <v>85.34</v>
      </c>
      <c r="BR44" s="29">
        <v>240733</v>
      </c>
      <c r="BS44" s="30">
        <v>319.89999999999998</v>
      </c>
      <c r="BT44" s="29">
        <v>1898611.75</v>
      </c>
      <c r="BU44" s="28">
        <v>2719.18</v>
      </c>
      <c r="BV44" s="29">
        <v>356661.72</v>
      </c>
      <c r="BW44" s="30">
        <v>163.58000000000001</v>
      </c>
      <c r="BX44" s="29">
        <v>73990.53</v>
      </c>
      <c r="BY44" s="30">
        <v>2.08</v>
      </c>
      <c r="BZ44" s="29">
        <v>248666.68</v>
      </c>
      <c r="CA44" s="30">
        <v>156.6</v>
      </c>
      <c r="CB44" s="29">
        <v>12471.64</v>
      </c>
      <c r="CC44" s="30">
        <v>0.56000000000000005</v>
      </c>
      <c r="CD44" s="29">
        <v>30392.65</v>
      </c>
      <c r="CE44" s="30">
        <v>7.72</v>
      </c>
      <c r="CF44" s="29">
        <v>24366.11</v>
      </c>
      <c r="CG44" s="30">
        <v>87.84</v>
      </c>
      <c r="CH44" s="29">
        <v>67605.45</v>
      </c>
      <c r="CI44" s="30">
        <v>252.92</v>
      </c>
      <c r="CJ44" s="29">
        <v>386360.9</v>
      </c>
      <c r="CK44" s="29">
        <v>330.07</v>
      </c>
      <c r="CL44" s="29">
        <v>226782.91</v>
      </c>
      <c r="CM44" s="30">
        <v>603.85</v>
      </c>
      <c r="CN44" s="29">
        <v>118014.1</v>
      </c>
      <c r="CO44" s="30">
        <v>218.75</v>
      </c>
      <c r="CP44" s="29">
        <v>97917.63</v>
      </c>
      <c r="CQ44" s="30">
        <v>-113.55</v>
      </c>
      <c r="CR44" s="29">
        <v>159826.60999999999</v>
      </c>
      <c r="CS44" s="30">
        <v>219.33</v>
      </c>
      <c r="CT44" s="29">
        <v>112577.23</v>
      </c>
      <c r="CU44" s="30">
        <v>235.98</v>
      </c>
      <c r="CV44" s="29">
        <v>1898611.75</v>
      </c>
      <c r="CW44" s="28">
        <v>2719.18</v>
      </c>
      <c r="CX44" s="29">
        <v>205987.42</v>
      </c>
      <c r="CY44" s="29">
        <v>552.61</v>
      </c>
      <c r="CZ44" s="29">
        <v>16769.009999999998</v>
      </c>
      <c r="DA44" s="30">
        <v>24.99</v>
      </c>
      <c r="DB44" s="29">
        <v>37888.910000000003</v>
      </c>
      <c r="DC44" s="30">
        <v>-20.43</v>
      </c>
      <c r="DD44" s="29">
        <v>8591.17</v>
      </c>
      <c r="DE44" s="30">
        <v>30.63</v>
      </c>
      <c r="DF44" s="29">
        <v>55386.98</v>
      </c>
      <c r="DG44" s="30">
        <v>-9.57</v>
      </c>
      <c r="DH44" s="29">
        <v>22430.27</v>
      </c>
      <c r="DI44" s="30">
        <v>2.88</v>
      </c>
      <c r="DJ44" s="29">
        <v>552675.47</v>
      </c>
      <c r="DK44" s="29">
        <v>841.22</v>
      </c>
      <c r="DL44" s="29">
        <v>93013.48</v>
      </c>
      <c r="DM44" s="29">
        <v>152.24</v>
      </c>
      <c r="DN44" s="29">
        <v>1898611.75</v>
      </c>
      <c r="DO44" s="29">
        <v>2719.18</v>
      </c>
      <c r="DP44" s="29">
        <v>83377.789999999994</v>
      </c>
      <c r="DQ44" s="29">
        <v>128.27000000000001</v>
      </c>
      <c r="DR44" s="29">
        <v>42244.07</v>
      </c>
      <c r="DS44" s="30">
        <v>155.38</v>
      </c>
      <c r="DT44" s="29">
        <v>124229.74</v>
      </c>
      <c r="DU44" s="30">
        <v>48.82</v>
      </c>
      <c r="DV44" s="29">
        <v>35316.269999999997</v>
      </c>
      <c r="DW44" s="30">
        <v>170.54</v>
      </c>
      <c r="DX44" s="29">
        <v>105659.35</v>
      </c>
      <c r="DY44" s="29">
        <v>117.85</v>
      </c>
      <c r="DZ44" s="29">
        <v>8733.81</v>
      </c>
      <c r="EA44" s="30">
        <v>-0.37</v>
      </c>
      <c r="EB44" s="29">
        <v>12561.56</v>
      </c>
      <c r="EC44" s="30">
        <v>-10.86</v>
      </c>
      <c r="ED44" s="29">
        <v>10336.66</v>
      </c>
      <c r="EE44" s="30">
        <v>13.09</v>
      </c>
      <c r="EF44" s="29">
        <v>251339.07</v>
      </c>
      <c r="EG44" s="30">
        <v>214.76</v>
      </c>
      <c r="EH44" s="29">
        <v>166485.09</v>
      </c>
      <c r="EI44" s="30">
        <v>-106.2</v>
      </c>
      <c r="EJ44" s="29">
        <v>98061.1</v>
      </c>
      <c r="EK44" s="30">
        <v>437.67</v>
      </c>
      <c r="EL44" s="29">
        <v>32930.9</v>
      </c>
      <c r="EM44" s="30">
        <v>12.86</v>
      </c>
      <c r="EN44" s="29">
        <v>42244.07</v>
      </c>
      <c r="EO44" s="30">
        <v>155.38</v>
      </c>
      <c r="EP44" s="29">
        <v>164900.54999999999</v>
      </c>
      <c r="EQ44" s="29">
        <v>219.25</v>
      </c>
      <c r="ER44" s="29">
        <v>14020.14</v>
      </c>
      <c r="ES44" s="29">
        <v>-0.6</v>
      </c>
      <c r="ET44" s="29">
        <v>114396.66</v>
      </c>
      <c r="EU44" s="30">
        <v>239.17</v>
      </c>
      <c r="EV44" s="29">
        <v>44000.41</v>
      </c>
      <c r="EW44" s="30">
        <v>-136.72999999999999</v>
      </c>
      <c r="EX44" s="29">
        <v>53917.22</v>
      </c>
      <c r="EY44" s="30">
        <v>23.18</v>
      </c>
    </row>
    <row r="45" spans="1:155">
      <c r="A45" s="27">
        <v>46114</v>
      </c>
      <c r="B45" s="29">
        <v>4180185.88</v>
      </c>
      <c r="C45" s="29">
        <v>5238.66</v>
      </c>
      <c r="D45" s="29">
        <v>584461.63</v>
      </c>
      <c r="E45" s="29">
        <v>-180.47</v>
      </c>
      <c r="F45" s="29">
        <v>1794161.18</v>
      </c>
      <c r="G45" s="29">
        <v>1820.7</v>
      </c>
      <c r="H45" s="29">
        <v>287047.42</v>
      </c>
      <c r="I45" s="29">
        <v>987.2</v>
      </c>
      <c r="J45" s="29">
        <v>39203.49</v>
      </c>
      <c r="K45" s="30">
        <v>194.32</v>
      </c>
      <c r="L45" s="29">
        <v>266398.90000000002</v>
      </c>
      <c r="M45" s="29">
        <v>952.31</v>
      </c>
      <c r="N45" s="29">
        <v>220259.83</v>
      </c>
      <c r="O45" s="30">
        <v>57.63</v>
      </c>
      <c r="P45" s="29">
        <v>193678.65</v>
      </c>
      <c r="Q45" s="29">
        <v>98.83</v>
      </c>
      <c r="R45" s="29">
        <v>117830.5</v>
      </c>
      <c r="S45" s="30">
        <v>10.46</v>
      </c>
      <c r="T45" s="29">
        <v>8403.06</v>
      </c>
      <c r="U45" s="30">
        <v>31.58</v>
      </c>
      <c r="V45" s="29">
        <v>98926.73</v>
      </c>
      <c r="W45" s="29">
        <v>65.599999999999994</v>
      </c>
      <c r="X45" s="29">
        <v>1744393.48</v>
      </c>
      <c r="Y45" s="29">
        <v>2255.5</v>
      </c>
      <c r="Z45" s="29">
        <v>42606.49</v>
      </c>
      <c r="AA45" s="30">
        <v>21.22</v>
      </c>
      <c r="AB45" s="29">
        <v>195096.19</v>
      </c>
      <c r="AC45" s="30">
        <v>476.25</v>
      </c>
      <c r="AD45" s="29">
        <v>18650.46</v>
      </c>
      <c r="AE45" s="30">
        <v>-24.26</v>
      </c>
      <c r="AF45" s="29">
        <v>24185.86</v>
      </c>
      <c r="AG45" s="30">
        <v>-7.01</v>
      </c>
      <c r="AH45" s="29">
        <v>174889.63</v>
      </c>
      <c r="AI45" s="29">
        <v>123.38</v>
      </c>
      <c r="AJ45" s="29">
        <v>103351.22</v>
      </c>
      <c r="AK45" s="30">
        <v>38.909999999999997</v>
      </c>
      <c r="AL45" s="29">
        <v>81854.8</v>
      </c>
      <c r="AM45" s="29">
        <v>8.4499999999999993</v>
      </c>
      <c r="AN45" s="29">
        <v>156415.48000000001</v>
      </c>
      <c r="AO45" s="29">
        <v>55.36</v>
      </c>
      <c r="AP45" s="29">
        <v>109684.06</v>
      </c>
      <c r="AQ45" s="30">
        <v>211.11</v>
      </c>
      <c r="AR45" s="29">
        <v>22611.17</v>
      </c>
      <c r="AS45" s="30">
        <v>-33.76</v>
      </c>
      <c r="AT45" s="29">
        <v>73331.839999999997</v>
      </c>
      <c r="AU45" s="30">
        <v>50.66</v>
      </c>
      <c r="AV45" s="29">
        <v>47448.37</v>
      </c>
      <c r="AW45" s="30">
        <v>190.69</v>
      </c>
      <c r="AX45" s="29">
        <v>56475.43</v>
      </c>
      <c r="AY45" s="30">
        <v>57.5</v>
      </c>
      <c r="AZ45" s="28">
        <v>1874681.59</v>
      </c>
      <c r="BA45" s="29">
        <v>2794</v>
      </c>
      <c r="BB45" s="29">
        <v>93654.21</v>
      </c>
      <c r="BC45" s="30">
        <v>21.87</v>
      </c>
      <c r="BD45" s="29">
        <v>35702.160000000003</v>
      </c>
      <c r="BE45" s="30">
        <v>-28.33</v>
      </c>
      <c r="BF45" s="29"/>
      <c r="BG45" s="29"/>
      <c r="BH45" s="29">
        <v>85073.93</v>
      </c>
      <c r="BI45" s="30">
        <v>164.72</v>
      </c>
      <c r="BJ45" s="29">
        <v>112817.33</v>
      </c>
      <c r="BK45" s="30">
        <v>119.66</v>
      </c>
      <c r="BL45" s="29">
        <v>45397.93</v>
      </c>
      <c r="BM45" s="30">
        <v>-17.03</v>
      </c>
      <c r="BN45" s="29">
        <v>43640.03</v>
      </c>
      <c r="BO45" s="30">
        <v>64.91</v>
      </c>
      <c r="BP45" s="29">
        <v>66094.080000000002</v>
      </c>
      <c r="BQ45" s="30">
        <v>4.22</v>
      </c>
      <c r="BR45" s="29">
        <v>230178.75</v>
      </c>
      <c r="BS45" s="30">
        <v>323.51</v>
      </c>
      <c r="BT45" s="29">
        <v>1778607.09</v>
      </c>
      <c r="BU45" s="28">
        <v>2259.11</v>
      </c>
      <c r="BV45" s="29">
        <v>353210.16</v>
      </c>
      <c r="BW45" s="30">
        <v>207.32</v>
      </c>
      <c r="BX45" s="29">
        <v>72058.740000000005</v>
      </c>
      <c r="BY45" s="30">
        <v>-35.82</v>
      </c>
      <c r="BZ45" s="29">
        <v>238270.28</v>
      </c>
      <c r="CA45" s="30">
        <v>63.81</v>
      </c>
      <c r="CB45" s="29">
        <v>11977.01</v>
      </c>
      <c r="CC45" s="30">
        <v>-23.22</v>
      </c>
      <c r="CD45" s="29">
        <v>28773.64</v>
      </c>
      <c r="CE45" s="30">
        <v>-47.38</v>
      </c>
      <c r="CF45" s="29">
        <v>23411</v>
      </c>
      <c r="CG45" s="30">
        <v>66.47</v>
      </c>
      <c r="CH45" s="29">
        <v>65613.240000000005</v>
      </c>
      <c r="CI45" s="30">
        <v>230.09</v>
      </c>
      <c r="CJ45" s="29">
        <v>367335.96</v>
      </c>
      <c r="CK45" s="29">
        <v>-321.27</v>
      </c>
      <c r="CL45" s="29">
        <v>222098.05</v>
      </c>
      <c r="CM45" s="30">
        <v>464.82</v>
      </c>
      <c r="CN45" s="29">
        <v>110722.8</v>
      </c>
      <c r="CO45" s="30">
        <v>127.91</v>
      </c>
      <c r="CP45" s="29">
        <v>94196.11</v>
      </c>
      <c r="CQ45" s="30">
        <v>21.46</v>
      </c>
      <c r="CR45" s="29">
        <v>151384.6</v>
      </c>
      <c r="CS45" s="30">
        <v>149.29</v>
      </c>
      <c r="CT45" s="29">
        <v>106733.11</v>
      </c>
      <c r="CU45" s="30">
        <v>56.84</v>
      </c>
      <c r="CV45" s="29">
        <v>1778607.09</v>
      </c>
      <c r="CW45" s="28">
        <v>2259.11</v>
      </c>
      <c r="CX45" s="29">
        <v>204619.65</v>
      </c>
      <c r="CY45" s="29">
        <v>793.55</v>
      </c>
      <c r="CZ45" s="29">
        <v>16053.52</v>
      </c>
      <c r="DA45" s="30">
        <v>17.07</v>
      </c>
      <c r="DB45" s="29">
        <v>35702.160000000003</v>
      </c>
      <c r="DC45" s="30">
        <v>-28.33</v>
      </c>
      <c r="DD45" s="29">
        <v>8403.06</v>
      </c>
      <c r="DE45" s="30">
        <v>31.58</v>
      </c>
      <c r="DF45" s="29">
        <v>54004.08</v>
      </c>
      <c r="DG45" s="30">
        <v>-45.5</v>
      </c>
      <c r="DH45" s="29">
        <v>21035.16</v>
      </c>
      <c r="DI45" s="30">
        <v>-52.09</v>
      </c>
      <c r="DJ45" s="29">
        <v>536553.15</v>
      </c>
      <c r="DK45" s="29">
        <v>902.47</v>
      </c>
      <c r="DL45" s="29">
        <v>86642.8</v>
      </c>
      <c r="DM45" s="29">
        <v>72.98</v>
      </c>
      <c r="DN45" s="29">
        <v>1778607.09</v>
      </c>
      <c r="DO45" s="28">
        <v>2259.11</v>
      </c>
      <c r="DP45" s="29">
        <v>78116.53</v>
      </c>
      <c r="DQ45" s="29">
        <v>-41.48</v>
      </c>
      <c r="DR45" s="29">
        <v>40810.089999999997</v>
      </c>
      <c r="DS45" s="30">
        <v>166.07</v>
      </c>
      <c r="DT45" s="29">
        <v>117830.5</v>
      </c>
      <c r="DU45" s="30">
        <v>10.46</v>
      </c>
      <c r="DV45" s="29">
        <v>33275.31</v>
      </c>
      <c r="DW45" s="30">
        <v>138.87</v>
      </c>
      <c r="DX45" s="29">
        <v>98926.73</v>
      </c>
      <c r="DY45" s="29">
        <v>65.599999999999994</v>
      </c>
      <c r="DZ45" s="29">
        <v>8379.9599999999991</v>
      </c>
      <c r="EA45" s="30">
        <v>-1.39</v>
      </c>
      <c r="EB45" s="29">
        <v>12020.73</v>
      </c>
      <c r="EC45" s="30">
        <v>-17.059999999999999</v>
      </c>
      <c r="ED45" s="29">
        <v>10033.200000000001</v>
      </c>
      <c r="EE45" s="30">
        <v>11.46</v>
      </c>
      <c r="EF45" s="29">
        <v>239337.38</v>
      </c>
      <c r="EG45" s="30">
        <v>-262.14999999999998</v>
      </c>
      <c r="EH45" s="29">
        <v>157899.62</v>
      </c>
      <c r="EI45" s="30">
        <v>-200.46</v>
      </c>
      <c r="EJ45" s="29">
        <v>94894.15</v>
      </c>
      <c r="EK45" s="30">
        <v>418.87</v>
      </c>
      <c r="EL45" s="29">
        <v>31259.58</v>
      </c>
      <c r="EM45" s="30">
        <v>-43.3</v>
      </c>
      <c r="EN45" s="29">
        <v>40810.089999999997</v>
      </c>
      <c r="EO45" s="30">
        <v>166.07</v>
      </c>
      <c r="EP45" s="29">
        <v>169435.14</v>
      </c>
      <c r="EQ45" s="29">
        <v>328.62</v>
      </c>
      <c r="ER45" s="29">
        <v>13352.38</v>
      </c>
      <c r="ES45" s="29">
        <v>10.6</v>
      </c>
      <c r="ET45" s="29">
        <v>109684.06</v>
      </c>
      <c r="EU45" s="30">
        <v>211.11</v>
      </c>
      <c r="EV45" s="29">
        <v>42606.49</v>
      </c>
      <c r="EW45" s="30">
        <v>21.22</v>
      </c>
      <c r="EX45" s="29">
        <v>51589.62</v>
      </c>
      <c r="EY45" s="30">
        <v>0.24</v>
      </c>
    </row>
    <row r="46" spans="1:155">
      <c r="A46" s="27">
        <v>46115</v>
      </c>
      <c r="B46" s="29">
        <v>4294542.28</v>
      </c>
      <c r="C46" s="29">
        <v>5199.1499999999996</v>
      </c>
      <c r="D46" s="29">
        <v>588601.06999999995</v>
      </c>
      <c r="E46" s="29">
        <v>-448.53</v>
      </c>
      <c r="F46" s="29">
        <v>1845058.33</v>
      </c>
      <c r="G46" s="29">
        <v>1849.21</v>
      </c>
      <c r="H46" s="29">
        <v>286163.71999999997</v>
      </c>
      <c r="I46" s="29">
        <v>929.4</v>
      </c>
      <c r="J46" s="29">
        <v>38486.94</v>
      </c>
      <c r="K46" s="30">
        <v>132.32</v>
      </c>
      <c r="L46" s="29">
        <v>265357.75</v>
      </c>
      <c r="M46" s="29">
        <v>891.29</v>
      </c>
      <c r="N46" s="29">
        <v>221124.73</v>
      </c>
      <c r="O46" s="30">
        <v>-22.38</v>
      </c>
      <c r="P46" s="29">
        <v>192190.69</v>
      </c>
      <c r="Q46" s="29">
        <v>36.340000000000003</v>
      </c>
      <c r="R46" s="29">
        <v>118637.89</v>
      </c>
      <c r="S46" s="30">
        <v>0.84</v>
      </c>
      <c r="T46" s="29">
        <v>8427.3700000000008</v>
      </c>
      <c r="U46" s="30">
        <v>30.12</v>
      </c>
      <c r="V46" s="29">
        <v>99878.86</v>
      </c>
      <c r="W46" s="29">
        <v>9.2899999999999991</v>
      </c>
      <c r="X46" s="29">
        <v>1825423.89</v>
      </c>
      <c r="Y46" s="29">
        <v>2228.7600000000002</v>
      </c>
      <c r="Z46" s="29">
        <v>42421.07</v>
      </c>
      <c r="AA46" s="30">
        <v>29.66</v>
      </c>
      <c r="AB46" s="29">
        <v>194110.96</v>
      </c>
      <c r="AC46" s="30">
        <v>363.34</v>
      </c>
      <c r="AD46" s="29">
        <v>18464.330000000002</v>
      </c>
      <c r="AE46" s="30">
        <v>-60.74</v>
      </c>
      <c r="AF46" s="29">
        <v>24212.400000000001</v>
      </c>
      <c r="AG46" s="30">
        <v>5.16</v>
      </c>
      <c r="AH46" s="29">
        <v>186352.36</v>
      </c>
      <c r="AI46" s="29">
        <v>352.6</v>
      </c>
      <c r="AJ46" s="29">
        <v>103321.23</v>
      </c>
      <c r="AK46" s="30">
        <v>-32.43</v>
      </c>
      <c r="AL46" s="29">
        <v>81977.87</v>
      </c>
      <c r="AM46" s="29">
        <v>-38.21</v>
      </c>
      <c r="AN46" s="29">
        <v>157394.63</v>
      </c>
      <c r="AO46" s="29">
        <v>19.55</v>
      </c>
      <c r="AP46" s="29">
        <v>110903</v>
      </c>
      <c r="AQ46" s="30">
        <v>167.47</v>
      </c>
      <c r="AR46" s="29">
        <v>22317.23</v>
      </c>
      <c r="AS46" s="30">
        <v>-105.93</v>
      </c>
      <c r="AT46" s="29">
        <v>72643.53</v>
      </c>
      <c r="AU46" s="30">
        <v>-28.11</v>
      </c>
      <c r="AV46" s="29">
        <v>47449.21</v>
      </c>
      <c r="AW46" s="30">
        <v>189.5</v>
      </c>
      <c r="AX46" s="29">
        <v>58773.56</v>
      </c>
      <c r="AY46" s="30">
        <v>116.14</v>
      </c>
      <c r="AZ46" s="28">
        <v>1957884.4</v>
      </c>
      <c r="BA46" s="29">
        <v>2782.03</v>
      </c>
      <c r="BB46" s="29">
        <v>94327.52</v>
      </c>
      <c r="BC46" s="30">
        <v>19.89</v>
      </c>
      <c r="BD46" s="29">
        <v>35459.18</v>
      </c>
      <c r="BE46" s="30">
        <v>-60.07</v>
      </c>
      <c r="BF46" s="29"/>
      <c r="BG46" s="29"/>
      <c r="BH46" s="29">
        <v>89223.2</v>
      </c>
      <c r="BI46" s="30">
        <v>238.06</v>
      </c>
      <c r="BJ46" s="29">
        <v>114065.35</v>
      </c>
      <c r="BK46" s="30">
        <v>70.650000000000006</v>
      </c>
      <c r="BL46" s="29">
        <v>45961.32</v>
      </c>
      <c r="BM46" s="30">
        <v>-1.29</v>
      </c>
      <c r="BN46" s="29">
        <v>44813.68</v>
      </c>
      <c r="BO46" s="30">
        <v>71.12</v>
      </c>
      <c r="BP46" s="29">
        <v>68364.86</v>
      </c>
      <c r="BQ46" s="30">
        <v>47.55</v>
      </c>
      <c r="BR46" s="29">
        <v>234057.19</v>
      </c>
      <c r="BS46" s="30">
        <v>364.39</v>
      </c>
      <c r="BT46" s="29">
        <v>1859384.37</v>
      </c>
      <c r="BU46" s="28">
        <v>2237.96</v>
      </c>
      <c r="BV46" s="29">
        <v>362982.96</v>
      </c>
      <c r="BW46" s="30">
        <v>348.97</v>
      </c>
      <c r="BX46" s="29">
        <v>71849.36</v>
      </c>
      <c r="BY46" s="30">
        <v>-76.97</v>
      </c>
      <c r="BZ46" s="29">
        <v>239372.5</v>
      </c>
      <c r="CA46" s="30">
        <v>-18.66</v>
      </c>
      <c r="CB46" s="29">
        <v>11762.67</v>
      </c>
      <c r="CC46" s="30">
        <v>-51.57</v>
      </c>
      <c r="CD46" s="29">
        <v>28901.13</v>
      </c>
      <c r="CE46" s="30">
        <v>-65.47</v>
      </c>
      <c r="CF46" s="29">
        <v>23262.560000000001</v>
      </c>
      <c r="CG46" s="30">
        <v>28.19</v>
      </c>
      <c r="CH46" s="29">
        <v>65815.08</v>
      </c>
      <c r="CI46" s="30">
        <v>222.78</v>
      </c>
      <c r="CJ46" s="29">
        <v>365598.69</v>
      </c>
      <c r="CK46" s="29">
        <v>-535.76</v>
      </c>
      <c r="CL46" s="29">
        <v>221353.54</v>
      </c>
      <c r="CM46" s="30">
        <v>357.59</v>
      </c>
      <c r="CN46" s="29">
        <v>112183.88</v>
      </c>
      <c r="CO46" s="30">
        <v>90.88</v>
      </c>
      <c r="CP46" s="29">
        <v>94882.55</v>
      </c>
      <c r="CQ46" s="30">
        <v>19.489999999999998</v>
      </c>
      <c r="CR46" s="29">
        <v>151910.22</v>
      </c>
      <c r="CS46" s="30">
        <v>98.52</v>
      </c>
      <c r="CT46" s="29">
        <v>110876.21</v>
      </c>
      <c r="CU46" s="30">
        <v>54.72</v>
      </c>
      <c r="CV46" s="29">
        <v>1859384.37</v>
      </c>
      <c r="CW46" s="28">
        <v>2237.96</v>
      </c>
      <c r="CX46" s="29">
        <v>203084.32</v>
      </c>
      <c r="CY46" s="29">
        <v>786.75</v>
      </c>
      <c r="CZ46" s="29">
        <v>15944.45</v>
      </c>
      <c r="DA46" s="30">
        <v>0.56999999999999995</v>
      </c>
      <c r="DB46" s="29">
        <v>35459.18</v>
      </c>
      <c r="DC46" s="30">
        <v>-60.07</v>
      </c>
      <c r="DD46" s="29">
        <v>8427.3700000000008</v>
      </c>
      <c r="DE46" s="30">
        <v>30.12</v>
      </c>
      <c r="DF46" s="29">
        <v>53874.07</v>
      </c>
      <c r="DG46" s="30">
        <v>-84.9</v>
      </c>
      <c r="DH46" s="29">
        <v>21073.61</v>
      </c>
      <c r="DI46" s="30">
        <v>-69.81</v>
      </c>
      <c r="DJ46" s="29">
        <v>549987.56999999995</v>
      </c>
      <c r="DK46" s="29">
        <v>1113.95</v>
      </c>
      <c r="DL46" s="29">
        <v>87970.19</v>
      </c>
      <c r="DM46" s="29">
        <v>51.15</v>
      </c>
      <c r="DN46" s="29">
        <v>1859384.37</v>
      </c>
      <c r="DO46" s="28">
        <v>2237.96</v>
      </c>
      <c r="DP46" s="29">
        <v>77987.05</v>
      </c>
      <c r="DQ46" s="29">
        <v>-177.98</v>
      </c>
      <c r="DR46" s="29">
        <v>40075.93</v>
      </c>
      <c r="DS46" s="30">
        <v>107.3</v>
      </c>
      <c r="DT46" s="29">
        <v>118637.89</v>
      </c>
      <c r="DU46" s="30">
        <v>0.84</v>
      </c>
      <c r="DV46" s="29">
        <v>32988.370000000003</v>
      </c>
      <c r="DW46" s="30">
        <v>97.71</v>
      </c>
      <c r="DX46" s="29">
        <v>99878.86</v>
      </c>
      <c r="DY46" s="29">
        <v>9.2899999999999991</v>
      </c>
      <c r="DZ46" s="29">
        <v>8497.7800000000007</v>
      </c>
      <c r="EA46" s="30">
        <v>-0.9</v>
      </c>
      <c r="EB46" s="29">
        <v>12009.45</v>
      </c>
      <c r="EC46" s="30">
        <v>-23.17</v>
      </c>
      <c r="ED46" s="29">
        <v>10157.950000000001</v>
      </c>
      <c r="EE46" s="30">
        <v>10.65</v>
      </c>
      <c r="EF46" s="29">
        <v>237791.25</v>
      </c>
      <c r="EG46" s="30">
        <v>-328</v>
      </c>
      <c r="EH46" s="29">
        <v>160915.57</v>
      </c>
      <c r="EI46" s="30">
        <v>-189.2</v>
      </c>
      <c r="EJ46" s="29">
        <v>94145.06</v>
      </c>
      <c r="EK46" s="30">
        <v>347.04</v>
      </c>
      <c r="EL46" s="29">
        <v>31391.47</v>
      </c>
      <c r="EM46" s="30">
        <v>-61.63</v>
      </c>
      <c r="EN46" s="29">
        <v>40075.93</v>
      </c>
      <c r="EO46" s="30">
        <v>107.3</v>
      </c>
      <c r="EP46" s="29">
        <v>175112.83</v>
      </c>
      <c r="EQ46" s="29">
        <v>414.38</v>
      </c>
      <c r="ER46" s="28">
        <v>13618.61</v>
      </c>
      <c r="ES46" s="29">
        <v>10.39</v>
      </c>
      <c r="ET46" s="29">
        <v>110903</v>
      </c>
      <c r="EU46" s="30">
        <v>167.47</v>
      </c>
      <c r="EV46" s="29">
        <v>42421.07</v>
      </c>
      <c r="EW46" s="30">
        <v>29.66</v>
      </c>
      <c r="EX46" s="29">
        <v>52461.48</v>
      </c>
      <c r="EY46" s="30">
        <v>-10.16</v>
      </c>
    </row>
    <row r="47" spans="1:155">
      <c r="A47" s="27">
        <v>46118</v>
      </c>
      <c r="B47" s="29">
        <v>4352651.26</v>
      </c>
      <c r="C47" s="29">
        <v>5191.34</v>
      </c>
      <c r="D47" s="29">
        <v>579662.86</v>
      </c>
      <c r="E47" s="29">
        <v>-689.78</v>
      </c>
      <c r="F47" s="29">
        <v>1891166.64</v>
      </c>
      <c r="G47" s="29">
        <v>1854.62</v>
      </c>
      <c r="H47" s="29">
        <v>293902.92</v>
      </c>
      <c r="I47" s="29">
        <v>825.38</v>
      </c>
      <c r="J47" s="29">
        <v>38456.959999999999</v>
      </c>
      <c r="K47" s="30">
        <v>96.5</v>
      </c>
      <c r="L47" s="29">
        <v>272544.98</v>
      </c>
      <c r="M47" s="29">
        <v>777.68</v>
      </c>
      <c r="N47" s="29">
        <v>221205.45</v>
      </c>
      <c r="O47" s="30">
        <v>-92.03</v>
      </c>
      <c r="P47" s="29">
        <v>191506.29</v>
      </c>
      <c r="Q47" s="29">
        <v>1.33</v>
      </c>
      <c r="R47" s="29">
        <v>118716.01</v>
      </c>
      <c r="S47" s="30">
        <v>-16.3</v>
      </c>
      <c r="T47" s="29">
        <v>8518.7199999999993</v>
      </c>
      <c r="U47" s="30">
        <v>22.94</v>
      </c>
      <c r="V47" s="29">
        <v>98855.11</v>
      </c>
      <c r="W47" s="29">
        <v>10.14</v>
      </c>
      <c r="X47" s="29">
        <v>1871908.24</v>
      </c>
      <c r="Y47" s="29">
        <v>2300.6</v>
      </c>
      <c r="Z47" s="29">
        <v>42597.13</v>
      </c>
      <c r="AA47" s="30">
        <v>19.13</v>
      </c>
      <c r="AB47" s="29">
        <v>197043.05</v>
      </c>
      <c r="AC47" s="30">
        <v>280.38</v>
      </c>
      <c r="AD47" s="29">
        <v>18448.939999999999</v>
      </c>
      <c r="AE47" s="30">
        <v>-58.66</v>
      </c>
      <c r="AF47" s="29">
        <v>24155.77</v>
      </c>
      <c r="AG47" s="30">
        <v>9.4600000000000009</v>
      </c>
      <c r="AH47" s="29">
        <v>181804.38</v>
      </c>
      <c r="AI47" s="29">
        <v>371.71</v>
      </c>
      <c r="AJ47" s="29">
        <v>102463.77</v>
      </c>
      <c r="AK47" s="30">
        <v>-115.32</v>
      </c>
      <c r="AL47" s="29">
        <v>81691.12</v>
      </c>
      <c r="AM47" s="29">
        <v>-54.39</v>
      </c>
      <c r="AN47" s="29">
        <v>157492.35</v>
      </c>
      <c r="AO47" s="29">
        <v>-36.72</v>
      </c>
      <c r="AP47" s="29">
        <v>113122.44</v>
      </c>
      <c r="AQ47" s="30">
        <v>142.09</v>
      </c>
      <c r="AR47" s="29">
        <v>22405.77</v>
      </c>
      <c r="AS47" s="30">
        <v>-112.01</v>
      </c>
      <c r="AT47" s="29">
        <v>72856.97</v>
      </c>
      <c r="AU47" s="30">
        <v>-52.16</v>
      </c>
      <c r="AV47" s="29">
        <v>47225.48</v>
      </c>
      <c r="AW47" s="30">
        <v>188.44</v>
      </c>
      <c r="AX47" s="29">
        <v>60093.47</v>
      </c>
      <c r="AY47" s="30">
        <v>188.38</v>
      </c>
      <c r="AZ47" s="28">
        <v>2006609.01</v>
      </c>
      <c r="BA47" s="29">
        <v>2837.71</v>
      </c>
      <c r="BB47" s="29">
        <v>95552.08</v>
      </c>
      <c r="BC47" s="30">
        <v>15.49</v>
      </c>
      <c r="BD47" s="29">
        <v>35295.32</v>
      </c>
      <c r="BE47" s="30">
        <v>-53.36</v>
      </c>
      <c r="BF47" s="29"/>
      <c r="BG47" s="29"/>
      <c r="BH47" s="29">
        <v>90203.45</v>
      </c>
      <c r="BI47" s="30">
        <v>241.17</v>
      </c>
      <c r="BJ47" s="28">
        <v>115342.04</v>
      </c>
      <c r="BK47" s="30">
        <v>60.73</v>
      </c>
      <c r="BL47" s="29">
        <v>46497.89</v>
      </c>
      <c r="BM47" s="30">
        <v>-12.19</v>
      </c>
      <c r="BN47" s="29">
        <v>44744.42</v>
      </c>
      <c r="BO47" s="30">
        <v>65.86</v>
      </c>
      <c r="BP47" s="29">
        <v>69707.789999999994</v>
      </c>
      <c r="BQ47" s="30">
        <v>118.59</v>
      </c>
      <c r="BR47" s="29">
        <v>235198.28</v>
      </c>
      <c r="BS47" s="30">
        <v>355.87</v>
      </c>
      <c r="BT47" s="29">
        <v>1905606.64</v>
      </c>
      <c r="BU47" s="28">
        <v>2340.5300000000002</v>
      </c>
      <c r="BV47" s="29">
        <v>361292.83</v>
      </c>
      <c r="BW47" s="30">
        <v>393.81</v>
      </c>
      <c r="BX47" s="29">
        <v>71682.03</v>
      </c>
      <c r="BY47" s="30">
        <v>-76.010000000000005</v>
      </c>
      <c r="BZ47" s="29">
        <v>239183.48</v>
      </c>
      <c r="CA47" s="30">
        <v>-91.1</v>
      </c>
      <c r="CB47" s="29">
        <v>11739.19</v>
      </c>
      <c r="CC47" s="30">
        <v>-58.26</v>
      </c>
      <c r="CD47" s="29">
        <v>28825.39</v>
      </c>
      <c r="CE47" s="30">
        <v>-79.83</v>
      </c>
      <c r="CF47" s="29">
        <v>23549.65</v>
      </c>
      <c r="CG47" s="30">
        <v>11.09</v>
      </c>
      <c r="CH47" s="29">
        <v>65699.34</v>
      </c>
      <c r="CI47" s="30">
        <v>216.32</v>
      </c>
      <c r="CJ47" s="29">
        <v>359422.36</v>
      </c>
      <c r="CK47" s="29">
        <v>-693.95</v>
      </c>
      <c r="CL47" s="29">
        <v>224539.19</v>
      </c>
      <c r="CM47" s="30">
        <v>272.83</v>
      </c>
      <c r="CN47" s="29">
        <v>112729.89</v>
      </c>
      <c r="CO47" s="30">
        <v>102.28</v>
      </c>
      <c r="CP47" s="29">
        <v>96098.15</v>
      </c>
      <c r="CQ47" s="30">
        <v>15.49</v>
      </c>
      <c r="CR47" s="29">
        <v>151345.72</v>
      </c>
      <c r="CS47" s="30">
        <v>31.67</v>
      </c>
      <c r="CT47" s="29">
        <v>111641.22</v>
      </c>
      <c r="CU47" s="30">
        <v>54.59</v>
      </c>
      <c r="CV47" s="29">
        <v>1905606.64</v>
      </c>
      <c r="CW47" s="28">
        <v>2340.5300000000002</v>
      </c>
      <c r="CX47" s="29">
        <v>208146.2</v>
      </c>
      <c r="CY47" s="29">
        <v>697.76</v>
      </c>
      <c r="CZ47" s="29">
        <v>16019.88</v>
      </c>
      <c r="DA47" s="30">
        <v>-5.2</v>
      </c>
      <c r="DB47" s="29">
        <v>35295.32</v>
      </c>
      <c r="DC47" s="30">
        <v>-53.36</v>
      </c>
      <c r="DD47" s="29">
        <v>8518.7199999999993</v>
      </c>
      <c r="DE47" s="30">
        <v>22.94</v>
      </c>
      <c r="DF47" s="29">
        <v>53818.83</v>
      </c>
      <c r="DG47" s="30">
        <v>-83.61</v>
      </c>
      <c r="DH47" s="29">
        <v>21011.81</v>
      </c>
      <c r="DI47" s="30">
        <v>-83.88</v>
      </c>
      <c r="DJ47" s="29">
        <v>551753.81999999995</v>
      </c>
      <c r="DK47" s="29">
        <v>1036.6600000000001</v>
      </c>
      <c r="DL47" s="29">
        <v>88727.39</v>
      </c>
      <c r="DM47" s="29">
        <v>67.8</v>
      </c>
      <c r="DN47" s="29">
        <v>1905606.64</v>
      </c>
      <c r="DO47" s="29">
        <v>2340.5300000000002</v>
      </c>
      <c r="DP47" s="29">
        <v>76330.649999999994</v>
      </c>
      <c r="DQ47" s="29">
        <v>-240.7</v>
      </c>
      <c r="DR47" s="29">
        <v>40138.839999999997</v>
      </c>
      <c r="DS47" s="30">
        <v>77.94</v>
      </c>
      <c r="DT47" s="29">
        <v>118716.01</v>
      </c>
      <c r="DU47" s="30">
        <v>-16.3</v>
      </c>
      <c r="DV47" s="29">
        <v>32336.84</v>
      </c>
      <c r="DW47" s="30">
        <v>48</v>
      </c>
      <c r="DX47" s="29">
        <v>98855.11</v>
      </c>
      <c r="DY47" s="29">
        <v>10.14</v>
      </c>
      <c r="DZ47" s="29">
        <v>8431.19</v>
      </c>
      <c r="EA47" s="30">
        <v>-1.74</v>
      </c>
      <c r="EB47" s="29">
        <v>11907.67</v>
      </c>
      <c r="EC47" s="30">
        <v>-26.79</v>
      </c>
      <c r="ED47" s="29">
        <v>9863.26</v>
      </c>
      <c r="EE47" s="30">
        <v>7.21</v>
      </c>
      <c r="EF47" s="29">
        <v>235898.11</v>
      </c>
      <c r="EG47" s="30">
        <v>-384.3</v>
      </c>
      <c r="EH47" s="29">
        <v>162938.1</v>
      </c>
      <c r="EI47" s="30">
        <v>-105.67</v>
      </c>
      <c r="EJ47" s="28">
        <v>93999.91</v>
      </c>
      <c r="EK47" s="30">
        <v>284.47000000000003</v>
      </c>
      <c r="EL47" s="29">
        <v>31286.82</v>
      </c>
      <c r="EM47" s="30">
        <v>-77.52</v>
      </c>
      <c r="EN47" s="29">
        <v>40138.839999999997</v>
      </c>
      <c r="EO47" s="30">
        <v>77.94</v>
      </c>
      <c r="EP47" s="29">
        <v>172154.01</v>
      </c>
      <c r="EQ47" s="29">
        <v>386.2</v>
      </c>
      <c r="ER47" s="29">
        <v>13087.32</v>
      </c>
      <c r="ES47" s="29">
        <v>-8.59</v>
      </c>
      <c r="ET47" s="29">
        <v>113122.44</v>
      </c>
      <c r="EU47" s="30">
        <v>142.09</v>
      </c>
      <c r="EV47" s="29">
        <v>42597.13</v>
      </c>
      <c r="EW47" s="30">
        <v>19.13</v>
      </c>
      <c r="EX47" s="29">
        <v>53501.02</v>
      </c>
      <c r="EY47" s="30">
        <v>-3.64</v>
      </c>
    </row>
    <row r="48" spans="1:155">
      <c r="A48" s="27">
        <v>46119</v>
      </c>
      <c r="B48" s="29">
        <v>4388134.4400000004</v>
      </c>
      <c r="C48" s="29">
        <v>3766.19</v>
      </c>
      <c r="D48" s="29">
        <v>573926.65</v>
      </c>
      <c r="E48" s="29">
        <v>-741.12</v>
      </c>
      <c r="F48" s="29">
        <v>1909105.01</v>
      </c>
      <c r="G48" s="29">
        <v>1569.35</v>
      </c>
      <c r="H48" s="29">
        <v>294440.92</v>
      </c>
      <c r="I48" s="29">
        <v>804.87</v>
      </c>
      <c r="J48" s="29">
        <v>37566.519999999997</v>
      </c>
      <c r="K48" s="30">
        <v>-28.84</v>
      </c>
      <c r="L48" s="29">
        <v>272646.38</v>
      </c>
      <c r="M48" s="29">
        <v>755.66</v>
      </c>
      <c r="N48" s="29">
        <v>221389.4</v>
      </c>
      <c r="O48" s="30">
        <v>-230.3</v>
      </c>
      <c r="P48" s="29">
        <v>192207.15</v>
      </c>
      <c r="Q48" s="29">
        <v>-84.29</v>
      </c>
      <c r="R48" s="29">
        <v>118518.97</v>
      </c>
      <c r="S48" s="30">
        <v>-127.76</v>
      </c>
      <c r="T48" s="29">
        <v>8428.0499999999993</v>
      </c>
      <c r="U48" s="30">
        <v>14.41</v>
      </c>
      <c r="V48" s="29">
        <v>99456.3</v>
      </c>
      <c r="W48" s="29">
        <v>79.58</v>
      </c>
      <c r="X48" s="29">
        <v>1914030.24</v>
      </c>
      <c r="Y48" s="29">
        <v>2079.58</v>
      </c>
      <c r="Z48" s="29">
        <v>42438.16</v>
      </c>
      <c r="AA48" s="30">
        <v>-1.39</v>
      </c>
      <c r="AB48" s="29">
        <v>194674.19</v>
      </c>
      <c r="AC48" s="30">
        <v>169.11</v>
      </c>
      <c r="AD48" s="29">
        <v>18389.62</v>
      </c>
      <c r="AE48" s="30">
        <v>-53.92</v>
      </c>
      <c r="AF48" s="29">
        <v>24129.759999999998</v>
      </c>
      <c r="AG48" s="30">
        <v>5.43</v>
      </c>
      <c r="AH48" s="29">
        <v>180614.49</v>
      </c>
      <c r="AI48" s="29">
        <v>280.38</v>
      </c>
      <c r="AJ48" s="29">
        <v>101645.54</v>
      </c>
      <c r="AK48" s="30">
        <v>-227.83</v>
      </c>
      <c r="AL48" s="29">
        <v>81171.86</v>
      </c>
      <c r="AM48" s="29">
        <v>-86.25</v>
      </c>
      <c r="AN48" s="29">
        <v>157991.99</v>
      </c>
      <c r="AO48" s="29">
        <v>-139.09</v>
      </c>
      <c r="AP48" s="29">
        <v>111514.05</v>
      </c>
      <c r="AQ48" s="30">
        <v>30.2</v>
      </c>
      <c r="AR48" s="29">
        <v>22423.91</v>
      </c>
      <c r="AS48" s="30">
        <v>-104.13</v>
      </c>
      <c r="AT48" s="29">
        <v>72865.61</v>
      </c>
      <c r="AU48" s="30">
        <v>-115.98</v>
      </c>
      <c r="AV48" s="29">
        <v>46778.59</v>
      </c>
      <c r="AW48" s="30">
        <v>112.66</v>
      </c>
      <c r="AX48" s="29">
        <v>60579.6</v>
      </c>
      <c r="AY48" s="30">
        <v>178.23</v>
      </c>
      <c r="AZ48" s="28">
        <v>2048208.66</v>
      </c>
      <c r="BA48" s="29">
        <v>2443.9299999999998</v>
      </c>
      <c r="BB48" s="29">
        <v>94357.95</v>
      </c>
      <c r="BC48" s="30">
        <v>-14.81</v>
      </c>
      <c r="BD48" s="29">
        <v>34910.26</v>
      </c>
      <c r="BE48" s="30">
        <v>-82.34</v>
      </c>
      <c r="BF48" s="29"/>
      <c r="BG48" s="29"/>
      <c r="BH48" s="29">
        <v>88029.43</v>
      </c>
      <c r="BI48" s="30">
        <v>163.47999999999999</v>
      </c>
      <c r="BJ48" s="28">
        <v>115439.09</v>
      </c>
      <c r="BK48" s="30">
        <v>46.13</v>
      </c>
      <c r="BL48" s="29">
        <v>46063.99</v>
      </c>
      <c r="BM48" s="30">
        <v>-19.559999999999999</v>
      </c>
      <c r="BN48" s="29">
        <v>44409.08</v>
      </c>
      <c r="BO48" s="30">
        <v>50.45</v>
      </c>
      <c r="BP48" s="29">
        <v>70286.929999999993</v>
      </c>
      <c r="BQ48" s="30">
        <v>115.75</v>
      </c>
      <c r="BR48" s="29">
        <v>232547.04</v>
      </c>
      <c r="BS48" s="30">
        <v>140.58000000000001</v>
      </c>
      <c r="BT48" s="29">
        <v>1947657.66</v>
      </c>
      <c r="BU48" s="28">
        <v>2161.5</v>
      </c>
      <c r="BV48" s="29">
        <v>367670.81</v>
      </c>
      <c r="BW48" s="30">
        <v>483.74</v>
      </c>
      <c r="BX48" s="29">
        <v>71419.539999999994</v>
      </c>
      <c r="BY48" s="30">
        <v>-86.24</v>
      </c>
      <c r="BZ48" s="29">
        <v>239163.85</v>
      </c>
      <c r="CA48" s="30">
        <v>-225.34</v>
      </c>
      <c r="CB48" s="29">
        <v>11719.22</v>
      </c>
      <c r="CC48" s="30">
        <v>-57.7</v>
      </c>
      <c r="CD48" s="29">
        <v>27977.38</v>
      </c>
      <c r="CE48" s="30">
        <v>-107.71</v>
      </c>
      <c r="CF48" s="29">
        <v>23595.91</v>
      </c>
      <c r="CG48" s="30">
        <v>-28.24</v>
      </c>
      <c r="CH48" s="29">
        <v>64950.63</v>
      </c>
      <c r="CI48" s="30">
        <v>112.13</v>
      </c>
      <c r="CJ48" s="29">
        <v>356899.82</v>
      </c>
      <c r="CK48" s="29">
        <v>-720.18</v>
      </c>
      <c r="CL48" s="29">
        <v>221954.81</v>
      </c>
      <c r="CM48" s="30">
        <v>161.47999999999999</v>
      </c>
      <c r="CN48" s="29">
        <v>111228.84</v>
      </c>
      <c r="CO48" s="30">
        <v>57.29</v>
      </c>
      <c r="CP48" s="29">
        <v>94898.64</v>
      </c>
      <c r="CQ48" s="30">
        <v>-7.75</v>
      </c>
      <c r="CR48" s="29">
        <v>150523.79999999999</v>
      </c>
      <c r="CS48" s="30">
        <v>-145.07</v>
      </c>
      <c r="CT48" s="29">
        <v>110585.44</v>
      </c>
      <c r="CU48" s="30">
        <v>64.849999999999994</v>
      </c>
      <c r="CV48" s="29">
        <v>1947657.66</v>
      </c>
      <c r="CW48" s="28">
        <v>2161.5</v>
      </c>
      <c r="CX48" s="29">
        <v>207927.44</v>
      </c>
      <c r="CY48" s="29">
        <v>627.09</v>
      </c>
      <c r="CZ48" s="29">
        <v>16130.85</v>
      </c>
      <c r="DA48" s="30">
        <v>-10.52</v>
      </c>
      <c r="DB48" s="29">
        <v>34910.26</v>
      </c>
      <c r="DC48" s="30">
        <v>-82.34</v>
      </c>
      <c r="DD48" s="29">
        <v>8428.0499999999993</v>
      </c>
      <c r="DE48" s="30">
        <v>14.41</v>
      </c>
      <c r="DF48" s="29">
        <v>53624.98</v>
      </c>
      <c r="DG48" s="30">
        <v>-85.31</v>
      </c>
      <c r="DH48" s="29">
        <v>20215.09</v>
      </c>
      <c r="DI48" s="30">
        <v>-111.47</v>
      </c>
      <c r="DJ48" s="29">
        <v>549157.43000000005</v>
      </c>
      <c r="DK48" s="29">
        <v>799.3</v>
      </c>
      <c r="DL48" s="29">
        <v>87320.38</v>
      </c>
      <c r="DM48" s="29">
        <v>32.380000000000003</v>
      </c>
      <c r="DN48" s="29">
        <v>1947657.66</v>
      </c>
      <c r="DO48" s="29">
        <v>2161.5</v>
      </c>
      <c r="DP48" s="29">
        <v>76062.48</v>
      </c>
      <c r="DQ48" s="29">
        <v>-299.52</v>
      </c>
      <c r="DR48" s="29">
        <v>39194.26</v>
      </c>
      <c r="DS48" s="30">
        <v>-27</v>
      </c>
      <c r="DT48" s="29">
        <v>118518.97</v>
      </c>
      <c r="DU48" s="30">
        <v>-127.76</v>
      </c>
      <c r="DV48" s="29">
        <v>31719.82</v>
      </c>
      <c r="DW48" s="30">
        <v>-17.309999999999999</v>
      </c>
      <c r="DX48" s="29">
        <v>99456.3</v>
      </c>
      <c r="DY48" s="29">
        <v>79.58</v>
      </c>
      <c r="DZ48" s="29">
        <v>8281.2999999999993</v>
      </c>
      <c r="EA48" s="30">
        <v>-4.45</v>
      </c>
      <c r="EB48" s="29">
        <v>11743.2</v>
      </c>
      <c r="EC48" s="30">
        <v>-34.4</v>
      </c>
      <c r="ED48" s="29">
        <v>9700.14</v>
      </c>
      <c r="EE48" s="30">
        <v>11.01</v>
      </c>
      <c r="EF48" s="29">
        <v>234108.96</v>
      </c>
      <c r="EG48" s="30">
        <v>-326.13</v>
      </c>
      <c r="EH48" s="28">
        <v>164564.45000000001</v>
      </c>
      <c r="EI48" s="30">
        <v>-28.49</v>
      </c>
      <c r="EJ48" s="29">
        <v>92418.18</v>
      </c>
      <c r="EK48" s="30">
        <v>52.36</v>
      </c>
      <c r="EL48" s="29">
        <v>30431.31</v>
      </c>
      <c r="EM48" s="30">
        <v>-106.09</v>
      </c>
      <c r="EN48" s="29">
        <v>39194.26</v>
      </c>
      <c r="EO48" s="30">
        <v>-27</v>
      </c>
      <c r="EP48" s="29">
        <v>177621.55</v>
      </c>
      <c r="EQ48" s="29">
        <v>410.28</v>
      </c>
      <c r="ER48" s="29">
        <v>12694.48</v>
      </c>
      <c r="ES48" s="29">
        <v>-4.66</v>
      </c>
      <c r="ET48" s="29">
        <v>111514.05</v>
      </c>
      <c r="EU48" s="30">
        <v>30.2</v>
      </c>
      <c r="EV48" s="29">
        <v>42438.16</v>
      </c>
      <c r="EW48" s="30">
        <v>-1.39</v>
      </c>
      <c r="EX48" s="29">
        <v>52460.480000000003</v>
      </c>
      <c r="EY48" s="30">
        <v>-6.36</v>
      </c>
    </row>
    <row r="49" spans="1:155">
      <c r="A49" s="27">
        <v>46120</v>
      </c>
      <c r="B49" s="29">
        <v>4689521.4000000004</v>
      </c>
      <c r="C49" s="29">
        <v>2451.09</v>
      </c>
      <c r="D49" s="29">
        <v>603100.29</v>
      </c>
      <c r="E49" s="29">
        <v>-829.06</v>
      </c>
      <c r="F49" s="29">
        <v>2041061.47</v>
      </c>
      <c r="G49" s="29">
        <v>1070</v>
      </c>
      <c r="H49" s="29">
        <v>300972.31</v>
      </c>
      <c r="I49" s="29">
        <v>689.02</v>
      </c>
      <c r="J49" s="29">
        <v>39090.22</v>
      </c>
      <c r="K49" s="30">
        <v>-58.23</v>
      </c>
      <c r="L49" s="29">
        <v>278605.06</v>
      </c>
      <c r="M49" s="29">
        <v>651.57000000000005</v>
      </c>
      <c r="N49" s="29">
        <v>235763.4</v>
      </c>
      <c r="O49" s="30">
        <v>-245.54</v>
      </c>
      <c r="P49" s="29">
        <v>198309.09</v>
      </c>
      <c r="Q49" s="29">
        <v>-36.65</v>
      </c>
      <c r="R49" s="29">
        <v>123826.12</v>
      </c>
      <c r="S49" s="30">
        <v>-170.79</v>
      </c>
      <c r="T49" s="29">
        <v>8414.92</v>
      </c>
      <c r="U49" s="30">
        <v>6.76</v>
      </c>
      <c r="V49" s="29">
        <v>107914.32</v>
      </c>
      <c r="W49" s="29">
        <v>-7.23</v>
      </c>
      <c r="X49" s="29">
        <v>2089291.42</v>
      </c>
      <c r="Y49" s="29">
        <v>1438.15</v>
      </c>
      <c r="Z49" s="29">
        <v>44107.360000000001</v>
      </c>
      <c r="AA49" s="30">
        <v>-41.32</v>
      </c>
      <c r="AB49" s="29">
        <v>205031.34</v>
      </c>
      <c r="AC49" s="30">
        <v>101.39</v>
      </c>
      <c r="AD49" s="29">
        <v>19692.009999999998</v>
      </c>
      <c r="AE49" s="30">
        <v>-41.58</v>
      </c>
      <c r="AF49" s="29">
        <v>24454.07</v>
      </c>
      <c r="AG49" s="30">
        <v>4.75</v>
      </c>
      <c r="AH49" s="29">
        <v>188542.27</v>
      </c>
      <c r="AI49" s="29">
        <v>259.48</v>
      </c>
      <c r="AJ49" s="29">
        <v>104244.63</v>
      </c>
      <c r="AK49" s="30">
        <v>-246.42</v>
      </c>
      <c r="AL49" s="29">
        <v>85677.54</v>
      </c>
      <c r="AM49" s="29">
        <v>-133.43</v>
      </c>
      <c r="AN49" s="29">
        <v>168536.51</v>
      </c>
      <c r="AO49" s="29">
        <v>-110.38</v>
      </c>
      <c r="AP49" s="29">
        <v>120388.71</v>
      </c>
      <c r="AQ49" s="30">
        <v>35.58</v>
      </c>
      <c r="AR49" s="29">
        <v>23553.27</v>
      </c>
      <c r="AS49" s="30">
        <v>-101.84</v>
      </c>
      <c r="AT49" s="29">
        <v>76361.42</v>
      </c>
      <c r="AU49" s="30">
        <v>-111.98</v>
      </c>
      <c r="AV49" s="29">
        <v>47240.51</v>
      </c>
      <c r="AW49" s="30">
        <v>30.32</v>
      </c>
      <c r="AX49" s="29">
        <v>70238.66</v>
      </c>
      <c r="AY49" s="30">
        <v>199.51</v>
      </c>
      <c r="AZ49" s="28">
        <v>2232670.62</v>
      </c>
      <c r="BA49" s="29">
        <v>1718.59</v>
      </c>
      <c r="BB49" s="29">
        <v>99809.87</v>
      </c>
      <c r="BC49" s="30">
        <v>-47.51</v>
      </c>
      <c r="BD49" s="29">
        <v>38172.43</v>
      </c>
      <c r="BE49" s="30">
        <v>-72.22</v>
      </c>
      <c r="BF49" s="29"/>
      <c r="BG49" s="29"/>
      <c r="BH49" s="29">
        <v>90888.2</v>
      </c>
      <c r="BI49" s="30">
        <v>114.36</v>
      </c>
      <c r="BJ49" s="29">
        <v>120674.15</v>
      </c>
      <c r="BK49" s="30">
        <v>49.29</v>
      </c>
      <c r="BL49" s="29">
        <v>48628.42</v>
      </c>
      <c r="BM49" s="30">
        <v>-26.58</v>
      </c>
      <c r="BN49" s="29">
        <v>46619.519999999997</v>
      </c>
      <c r="BO49" s="30">
        <v>48.95</v>
      </c>
      <c r="BP49" s="29">
        <v>80513.02</v>
      </c>
      <c r="BQ49" s="30">
        <v>146.01</v>
      </c>
      <c r="BR49" s="29">
        <v>250430.56</v>
      </c>
      <c r="BS49" s="30">
        <v>121.12</v>
      </c>
      <c r="BT49" s="29">
        <v>2125439.75</v>
      </c>
      <c r="BU49" s="28">
        <v>1466.45</v>
      </c>
      <c r="BV49" s="29">
        <v>385986.29</v>
      </c>
      <c r="BW49" s="30">
        <v>333.72</v>
      </c>
      <c r="BX49" s="29">
        <v>74163.759999999995</v>
      </c>
      <c r="BY49" s="30">
        <v>-74.67</v>
      </c>
      <c r="BZ49" s="29">
        <v>254214.05</v>
      </c>
      <c r="CA49" s="30">
        <v>-243.81</v>
      </c>
      <c r="CB49" s="29">
        <v>12030.48</v>
      </c>
      <c r="CC49" s="30">
        <v>-69.23</v>
      </c>
      <c r="CD49" s="29">
        <v>28656.97</v>
      </c>
      <c r="CE49" s="30">
        <v>-83.88</v>
      </c>
      <c r="CF49" s="29">
        <v>24194.34</v>
      </c>
      <c r="CG49" s="30">
        <v>-29.2</v>
      </c>
      <c r="CH49" s="29">
        <v>65850.929999999993</v>
      </c>
      <c r="CI49" s="30">
        <v>22.13</v>
      </c>
      <c r="CJ49" s="29">
        <v>366487.24</v>
      </c>
      <c r="CK49" s="29">
        <v>-742</v>
      </c>
      <c r="CL49" s="29">
        <v>232954.95</v>
      </c>
      <c r="CM49" s="30">
        <v>95.19</v>
      </c>
      <c r="CN49" s="28">
        <v>121845.36</v>
      </c>
      <c r="CO49" s="30">
        <v>8.02</v>
      </c>
      <c r="CP49" s="28">
        <v>100379.67</v>
      </c>
      <c r="CQ49" s="30">
        <v>-40.21</v>
      </c>
      <c r="CR49" s="29">
        <v>156431.9</v>
      </c>
      <c r="CS49" s="30">
        <v>-198.36</v>
      </c>
      <c r="CT49" s="29">
        <v>120175.23</v>
      </c>
      <c r="CU49" s="30">
        <v>22.26</v>
      </c>
      <c r="CV49" s="29">
        <v>2125439.75</v>
      </c>
      <c r="CW49" s="28">
        <v>1466.45</v>
      </c>
      <c r="CX49" s="29">
        <v>212122.83</v>
      </c>
      <c r="CY49" s="29">
        <v>488.92</v>
      </c>
      <c r="CZ49" s="29">
        <v>17128.18</v>
      </c>
      <c r="DA49" s="30">
        <v>-10.42</v>
      </c>
      <c r="DB49" s="29">
        <v>38172.43</v>
      </c>
      <c r="DC49" s="30">
        <v>-72.22</v>
      </c>
      <c r="DD49" s="28">
        <v>8414.92</v>
      </c>
      <c r="DE49" s="30">
        <v>6.76</v>
      </c>
      <c r="DF49" s="29">
        <v>55736.3</v>
      </c>
      <c r="DG49" s="30">
        <v>-69.16</v>
      </c>
      <c r="DH49" s="29">
        <v>20804.53</v>
      </c>
      <c r="DI49" s="30">
        <v>-87.05</v>
      </c>
      <c r="DJ49" s="29">
        <v>572955.84</v>
      </c>
      <c r="DK49" s="29">
        <v>709.16</v>
      </c>
      <c r="DL49" s="29">
        <v>96468.76</v>
      </c>
      <c r="DM49" s="29">
        <v>-18.04</v>
      </c>
      <c r="DN49" s="29">
        <v>2125439.75</v>
      </c>
      <c r="DO49" s="29">
        <v>1466.45</v>
      </c>
      <c r="DP49" s="29">
        <v>79130.33</v>
      </c>
      <c r="DQ49" s="29">
        <v>-253.62</v>
      </c>
      <c r="DR49" s="29">
        <v>40738.35</v>
      </c>
      <c r="DS49" s="30">
        <v>-60.59</v>
      </c>
      <c r="DT49" s="29">
        <v>123826.12</v>
      </c>
      <c r="DU49" s="30">
        <v>-170.79</v>
      </c>
      <c r="DV49" s="29">
        <v>32326.06</v>
      </c>
      <c r="DW49" s="30">
        <v>-27.59</v>
      </c>
      <c r="DX49" s="29">
        <v>107914.32</v>
      </c>
      <c r="DY49" s="29">
        <v>-7.23</v>
      </c>
      <c r="DZ49" s="29">
        <v>8546.4500000000007</v>
      </c>
      <c r="EA49" s="30">
        <v>-2.7</v>
      </c>
      <c r="EB49" s="29">
        <v>12132.21</v>
      </c>
      <c r="EC49" s="30">
        <v>-29.88</v>
      </c>
      <c r="ED49" s="29">
        <v>10166.36</v>
      </c>
      <c r="EE49" s="30">
        <v>-2</v>
      </c>
      <c r="EF49" s="29">
        <v>238990.21</v>
      </c>
      <c r="EG49" s="30">
        <v>-414.36</v>
      </c>
      <c r="EH49" s="29">
        <v>185229.62</v>
      </c>
      <c r="EI49" s="30">
        <v>0.41</v>
      </c>
      <c r="EJ49" s="29">
        <v>94399.18</v>
      </c>
      <c r="EK49" s="30">
        <v>-91.93</v>
      </c>
      <c r="EL49" s="29">
        <v>31117.55</v>
      </c>
      <c r="EM49" s="30">
        <v>-82.67</v>
      </c>
      <c r="EN49" s="29">
        <v>40738.35</v>
      </c>
      <c r="EO49" s="30">
        <v>-60.59</v>
      </c>
      <c r="EP49" s="29">
        <v>175953.58</v>
      </c>
      <c r="EQ49" s="29">
        <v>304.8</v>
      </c>
      <c r="ER49" s="29">
        <v>13895.21</v>
      </c>
      <c r="ES49" s="29">
        <v>-10.3</v>
      </c>
      <c r="ET49" s="29">
        <v>120388.71</v>
      </c>
      <c r="EU49" s="30">
        <v>35.58</v>
      </c>
      <c r="EV49" s="29">
        <v>44107.360000000001</v>
      </c>
      <c r="EW49" s="30">
        <v>-41.32</v>
      </c>
      <c r="EX49" s="29">
        <v>56272.31</v>
      </c>
      <c r="EY49" s="30">
        <v>1.1100000000000001</v>
      </c>
    </row>
    <row r="50" spans="1:155">
      <c r="A50" s="27">
        <v>46121</v>
      </c>
      <c r="B50" s="29">
        <v>4614254.1399999997</v>
      </c>
      <c r="C50" s="29">
        <v>1390.31</v>
      </c>
      <c r="D50" s="29">
        <v>595696.52</v>
      </c>
      <c r="E50" s="29">
        <v>-831.55</v>
      </c>
      <c r="F50" s="29">
        <v>1990923.53</v>
      </c>
      <c r="G50" s="29">
        <v>-1124.3800000000001</v>
      </c>
      <c r="H50" s="29">
        <v>305982.98</v>
      </c>
      <c r="I50" s="29">
        <v>389.47</v>
      </c>
      <c r="J50" s="29">
        <v>40661.32</v>
      </c>
      <c r="K50" s="30">
        <v>-73.349999999999994</v>
      </c>
      <c r="L50" s="29">
        <v>283654.13</v>
      </c>
      <c r="M50" s="29">
        <v>357.97</v>
      </c>
      <c r="N50" s="29">
        <v>228115.87</v>
      </c>
      <c r="O50" s="30">
        <v>-295.32</v>
      </c>
      <c r="P50" s="29">
        <v>196625.86</v>
      </c>
      <c r="Q50" s="29">
        <v>19.82</v>
      </c>
      <c r="R50" s="29">
        <v>122522.44</v>
      </c>
      <c r="S50" s="30">
        <v>-141.63</v>
      </c>
      <c r="T50" s="29">
        <v>8381.09</v>
      </c>
      <c r="U50" s="30">
        <v>-9.5299999999999994</v>
      </c>
      <c r="V50" s="29">
        <v>105810.81</v>
      </c>
      <c r="W50" s="29">
        <v>-2.5099999999999998</v>
      </c>
      <c r="X50" s="29">
        <v>2025049.66</v>
      </c>
      <c r="Y50" s="29">
        <v>340.21</v>
      </c>
      <c r="Z50" s="29">
        <v>43591.14</v>
      </c>
      <c r="AA50" s="30">
        <v>-62.38</v>
      </c>
      <c r="AB50" s="29">
        <v>203978.85</v>
      </c>
      <c r="AC50" s="30">
        <v>114.5</v>
      </c>
      <c r="AD50" s="29">
        <v>19183.32</v>
      </c>
      <c r="AE50" s="30">
        <v>-45.42</v>
      </c>
      <c r="AF50" s="29">
        <v>24702.46</v>
      </c>
      <c r="AG50" s="30">
        <v>14.07</v>
      </c>
      <c r="AH50" s="29">
        <v>186066.58</v>
      </c>
      <c r="AI50" s="29">
        <v>198.45</v>
      </c>
      <c r="AJ50" s="29">
        <v>103991.24</v>
      </c>
      <c r="AK50" s="30">
        <v>-151.79</v>
      </c>
      <c r="AL50" s="29">
        <v>85036.5</v>
      </c>
      <c r="AM50" s="29">
        <v>-121.49</v>
      </c>
      <c r="AN50" s="29">
        <v>161346.49</v>
      </c>
      <c r="AO50" s="29">
        <v>-178.73</v>
      </c>
      <c r="AP50" s="29">
        <v>118964.78</v>
      </c>
      <c r="AQ50" s="30">
        <v>11.96</v>
      </c>
      <c r="AR50" s="29">
        <v>23416.74</v>
      </c>
      <c r="AS50" s="30">
        <v>-83.24</v>
      </c>
      <c r="AT50" s="29">
        <v>76378.98</v>
      </c>
      <c r="AU50" s="30">
        <v>-93.1</v>
      </c>
      <c r="AV50" s="29">
        <v>47322.23</v>
      </c>
      <c r="AW50" s="30">
        <v>20.18</v>
      </c>
      <c r="AX50" s="29">
        <v>69736.710000000006</v>
      </c>
      <c r="AY50" s="30">
        <v>312.43</v>
      </c>
      <c r="AZ50" s="28">
        <v>2167791.11</v>
      </c>
      <c r="BA50" s="29">
        <v>553.87</v>
      </c>
      <c r="BB50" s="29">
        <v>97534.42</v>
      </c>
      <c r="BC50" s="30">
        <v>-30.18</v>
      </c>
      <c r="BD50" s="29">
        <v>37686.42</v>
      </c>
      <c r="BE50" s="30">
        <v>-56.57</v>
      </c>
      <c r="BF50" s="29"/>
      <c r="BG50" s="29"/>
      <c r="BH50" s="29">
        <v>92171.12</v>
      </c>
      <c r="BI50" s="30">
        <v>121.93</v>
      </c>
      <c r="BJ50" s="29">
        <v>121382.82</v>
      </c>
      <c r="BK50" s="30">
        <v>46.8</v>
      </c>
      <c r="BL50" s="29">
        <v>47456.77</v>
      </c>
      <c r="BM50" s="30">
        <v>-24.51</v>
      </c>
      <c r="BN50" s="29">
        <v>47407.199999999997</v>
      </c>
      <c r="BO50" s="30">
        <v>72.849999999999994</v>
      </c>
      <c r="BP50" s="29">
        <v>79886.350000000006</v>
      </c>
      <c r="BQ50" s="30">
        <v>273.69</v>
      </c>
      <c r="BR50" s="29">
        <v>247671.73</v>
      </c>
      <c r="BS50" s="30">
        <v>78.69</v>
      </c>
      <c r="BT50" s="29">
        <v>2060248.53</v>
      </c>
      <c r="BU50" s="28">
        <v>325.06</v>
      </c>
      <c r="BV50" s="29">
        <v>384164.27</v>
      </c>
      <c r="BW50" s="30">
        <v>202.69</v>
      </c>
      <c r="BX50" s="29">
        <v>73291.78</v>
      </c>
      <c r="BY50" s="30">
        <v>-83.97</v>
      </c>
      <c r="BZ50" s="29">
        <v>246382.98</v>
      </c>
      <c r="CA50" s="30">
        <v>-300.22000000000003</v>
      </c>
      <c r="CB50" s="29">
        <v>12084.68</v>
      </c>
      <c r="CC50" s="30">
        <v>-56.47</v>
      </c>
      <c r="CD50" s="29">
        <v>28276.14</v>
      </c>
      <c r="CE50" s="30">
        <v>-70.67</v>
      </c>
      <c r="CF50" s="29">
        <v>24946.6</v>
      </c>
      <c r="CG50" s="30">
        <v>7.94</v>
      </c>
      <c r="CH50" s="29">
        <v>66468.56</v>
      </c>
      <c r="CI50" s="30">
        <v>18.510000000000002</v>
      </c>
      <c r="CJ50" s="29">
        <v>364491.24</v>
      </c>
      <c r="CK50" s="29">
        <v>-490.23</v>
      </c>
      <c r="CL50" s="29">
        <v>231776.47</v>
      </c>
      <c r="CM50" s="30">
        <v>118.01</v>
      </c>
      <c r="CN50" s="29">
        <v>120339.94</v>
      </c>
      <c r="CO50" s="30">
        <v>98.62</v>
      </c>
      <c r="CP50" s="29">
        <v>98093.39</v>
      </c>
      <c r="CQ50" s="30">
        <v>-23.02</v>
      </c>
      <c r="CR50" s="29">
        <v>155494.19</v>
      </c>
      <c r="CS50" s="30">
        <v>-140.38999999999999</v>
      </c>
      <c r="CT50" s="29">
        <v>119132.13</v>
      </c>
      <c r="CU50" s="30">
        <v>119.45</v>
      </c>
      <c r="CV50" s="29">
        <v>2060248.53</v>
      </c>
      <c r="CW50" s="28">
        <v>325.06</v>
      </c>
      <c r="CX50" s="29">
        <v>215660.23</v>
      </c>
      <c r="CY50" s="29">
        <v>174.74</v>
      </c>
      <c r="CZ50" s="29">
        <v>16958.14</v>
      </c>
      <c r="DA50" s="30">
        <v>-10.38</v>
      </c>
      <c r="DB50" s="29">
        <v>37686.42</v>
      </c>
      <c r="DC50" s="30">
        <v>-56.57</v>
      </c>
      <c r="DD50" s="29">
        <v>8381.09</v>
      </c>
      <c r="DE50" s="30">
        <v>-9.5299999999999994</v>
      </c>
      <c r="DF50" s="29">
        <v>55149.73</v>
      </c>
      <c r="DG50" s="30">
        <v>-76.040000000000006</v>
      </c>
      <c r="DH50" s="29">
        <v>20411.41</v>
      </c>
      <c r="DI50" s="30">
        <v>-77.08</v>
      </c>
      <c r="DJ50" s="29">
        <v>570279.55000000005</v>
      </c>
      <c r="DK50" s="29">
        <v>393.27</v>
      </c>
      <c r="DL50" s="29">
        <v>95249.85</v>
      </c>
      <c r="DM50" s="29">
        <v>69.5</v>
      </c>
      <c r="DN50" s="29">
        <v>2060248.53</v>
      </c>
      <c r="DO50" s="29">
        <v>325.06</v>
      </c>
      <c r="DP50" s="29">
        <v>78287.839999999997</v>
      </c>
      <c r="DQ50" s="29">
        <v>-217.93</v>
      </c>
      <c r="DR50" s="29">
        <v>42156.31</v>
      </c>
      <c r="DS50" s="30">
        <v>-91.1</v>
      </c>
      <c r="DT50" s="29">
        <v>122522.44</v>
      </c>
      <c r="DU50" s="30">
        <v>-141.63</v>
      </c>
      <c r="DV50" s="29">
        <v>32693.9</v>
      </c>
      <c r="DW50" s="30">
        <v>1.21</v>
      </c>
      <c r="DX50" s="29">
        <v>105810.81</v>
      </c>
      <c r="DY50" s="29">
        <v>-2.5099999999999998</v>
      </c>
      <c r="DZ50" s="29">
        <v>8383.94</v>
      </c>
      <c r="EA50" s="30">
        <v>-3.92</v>
      </c>
      <c r="EB50" s="29">
        <v>11995.14</v>
      </c>
      <c r="EC50" s="30">
        <v>-33.909999999999997</v>
      </c>
      <c r="ED50" s="29">
        <v>9936.81</v>
      </c>
      <c r="EE50" s="30">
        <v>-10.5</v>
      </c>
      <c r="EF50" s="29">
        <v>238166.8</v>
      </c>
      <c r="EG50" s="30">
        <v>-185.58</v>
      </c>
      <c r="EH50" s="29">
        <v>182457.56</v>
      </c>
      <c r="EI50" s="30">
        <v>121.08</v>
      </c>
      <c r="EJ50" s="29">
        <v>96646.84</v>
      </c>
      <c r="EK50" s="30">
        <v>-147.04</v>
      </c>
      <c r="EL50" s="29">
        <v>30728.81</v>
      </c>
      <c r="EM50" s="30">
        <v>-69.790000000000006</v>
      </c>
      <c r="EN50" s="29">
        <v>42156.31</v>
      </c>
      <c r="EO50" s="30">
        <v>-91.1</v>
      </c>
      <c r="EP50" s="29">
        <v>176675.29</v>
      </c>
      <c r="EQ50" s="29">
        <v>106.53</v>
      </c>
      <c r="ER50" s="29">
        <v>13233.06</v>
      </c>
      <c r="ES50" s="29">
        <v>-30.74</v>
      </c>
      <c r="ET50" s="29">
        <v>118964.78</v>
      </c>
      <c r="EU50" s="30">
        <v>11.96</v>
      </c>
      <c r="EV50" s="29">
        <v>43591.14</v>
      </c>
      <c r="EW50" s="30">
        <v>-62.38</v>
      </c>
      <c r="EX50" s="29">
        <v>54502.25</v>
      </c>
      <c r="EY50" s="30">
        <v>39.36</v>
      </c>
    </row>
    <row r="51" spans="1:155">
      <c r="A51" s="27">
        <v>46122</v>
      </c>
      <c r="B51" s="29">
        <v>4678034.47</v>
      </c>
      <c r="C51" s="29">
        <v>448.24</v>
      </c>
      <c r="D51" s="29">
        <v>604984.19999999995</v>
      </c>
      <c r="E51" s="29">
        <v>-521.09</v>
      </c>
      <c r="F51" s="29">
        <v>2013547.95</v>
      </c>
      <c r="G51" s="29">
        <v>-1439.11</v>
      </c>
      <c r="H51" s="29">
        <v>303898.49</v>
      </c>
      <c r="I51" s="29">
        <v>361.63</v>
      </c>
      <c r="J51" s="29">
        <v>41866.31</v>
      </c>
      <c r="K51" s="30">
        <v>-58.14</v>
      </c>
      <c r="L51" s="29">
        <v>280340.83</v>
      </c>
      <c r="M51" s="29">
        <v>344.12</v>
      </c>
      <c r="N51" s="29">
        <v>227925.04</v>
      </c>
      <c r="O51" s="30">
        <v>-340.24</v>
      </c>
      <c r="P51" s="29">
        <v>196458.66</v>
      </c>
      <c r="Q51" s="29">
        <v>-15.27</v>
      </c>
      <c r="R51" s="29">
        <v>123463.36</v>
      </c>
      <c r="S51" s="30">
        <v>-132.84</v>
      </c>
      <c r="T51" s="29">
        <v>8448.1</v>
      </c>
      <c r="U51" s="30">
        <v>-8.6300000000000008</v>
      </c>
      <c r="V51" s="29">
        <v>107949.74</v>
      </c>
      <c r="W51" s="29">
        <v>275.38</v>
      </c>
      <c r="X51" s="29">
        <v>2058545.67</v>
      </c>
      <c r="Y51" s="29">
        <v>36.729999999999997</v>
      </c>
      <c r="Z51" s="29">
        <v>44294.82</v>
      </c>
      <c r="AA51" s="30">
        <v>-68.02</v>
      </c>
      <c r="AB51" s="29">
        <v>209020.82</v>
      </c>
      <c r="AC51" s="30">
        <v>181.07</v>
      </c>
      <c r="AD51" s="29">
        <v>19818.099999999999</v>
      </c>
      <c r="AE51" s="30">
        <v>-9.6300000000000008</v>
      </c>
      <c r="AF51" s="29">
        <v>25859.31</v>
      </c>
      <c r="AG51" s="30">
        <v>11.24</v>
      </c>
      <c r="AH51" s="29">
        <v>187266.35</v>
      </c>
      <c r="AI51" s="29">
        <v>-39.159999999999997</v>
      </c>
      <c r="AJ51" s="29">
        <v>104559.88</v>
      </c>
      <c r="AK51" s="30">
        <v>-99.3</v>
      </c>
      <c r="AL51" s="29">
        <v>85774.26</v>
      </c>
      <c r="AM51" s="29">
        <v>-159.36000000000001</v>
      </c>
      <c r="AN51" s="29">
        <v>160836.64000000001</v>
      </c>
      <c r="AO51" s="29">
        <v>-237.88</v>
      </c>
      <c r="AP51" s="29">
        <v>121747.73</v>
      </c>
      <c r="AQ51" s="30">
        <v>21.39</v>
      </c>
      <c r="AR51" s="29">
        <v>23868.2</v>
      </c>
      <c r="AS51" s="30">
        <v>-28.68</v>
      </c>
      <c r="AT51" s="29">
        <v>77356.72</v>
      </c>
      <c r="AU51" s="30">
        <v>-54.14</v>
      </c>
      <c r="AV51" s="29">
        <v>48527.78</v>
      </c>
      <c r="AW51" s="30">
        <v>25.36</v>
      </c>
      <c r="AX51" s="29">
        <v>69876.97</v>
      </c>
      <c r="AY51" s="30">
        <v>189.61</v>
      </c>
      <c r="AZ51" s="28">
        <v>2206379.4500000002</v>
      </c>
      <c r="BA51" s="29">
        <v>272.54000000000002</v>
      </c>
      <c r="BB51" s="29">
        <v>99162.91</v>
      </c>
      <c r="BC51" s="30">
        <v>-32.42</v>
      </c>
      <c r="BD51" s="29">
        <v>37558.68</v>
      </c>
      <c r="BE51" s="30">
        <v>-26.53</v>
      </c>
      <c r="BF51" s="29"/>
      <c r="BG51" s="29"/>
      <c r="BH51" s="29">
        <v>93687.95</v>
      </c>
      <c r="BI51" s="30">
        <v>50.16</v>
      </c>
      <c r="BJ51" s="29">
        <v>121081.62</v>
      </c>
      <c r="BK51" s="30">
        <v>33.520000000000003</v>
      </c>
      <c r="BL51" s="29">
        <v>48741.23</v>
      </c>
      <c r="BM51" s="30">
        <v>-21.79</v>
      </c>
      <c r="BN51" s="29">
        <v>46999.06</v>
      </c>
      <c r="BO51" s="30">
        <v>51.5</v>
      </c>
      <c r="BP51" s="29">
        <v>80400.479999999996</v>
      </c>
      <c r="BQ51" s="30">
        <v>178.07</v>
      </c>
      <c r="BR51" s="29">
        <v>251495.02</v>
      </c>
      <c r="BS51" s="30">
        <v>158.33000000000001</v>
      </c>
      <c r="BT51" s="29">
        <v>2095280.05</v>
      </c>
      <c r="BU51" s="28">
        <v>-85.86</v>
      </c>
      <c r="BV51" s="29">
        <v>390240.06</v>
      </c>
      <c r="BW51" s="30">
        <v>57.19</v>
      </c>
      <c r="BX51" s="29">
        <v>75708.179999999993</v>
      </c>
      <c r="BY51" s="30">
        <v>-46</v>
      </c>
      <c r="BZ51" s="29">
        <v>246610.9</v>
      </c>
      <c r="CA51" s="30">
        <v>-397.24</v>
      </c>
      <c r="CB51" s="29">
        <v>12274.34</v>
      </c>
      <c r="CC51" s="30">
        <v>-43.14</v>
      </c>
      <c r="CD51" s="29">
        <v>28472.18</v>
      </c>
      <c r="CE51" s="30">
        <v>-57.08</v>
      </c>
      <c r="CF51" s="29">
        <v>24540.12</v>
      </c>
      <c r="CG51" s="30">
        <v>20.23</v>
      </c>
      <c r="CH51" s="29">
        <v>67806.22</v>
      </c>
      <c r="CI51" s="30">
        <v>15.14</v>
      </c>
      <c r="CJ51" s="29">
        <v>366626.39</v>
      </c>
      <c r="CK51" s="29">
        <v>-400.93</v>
      </c>
      <c r="CL51" s="29">
        <v>237185.27</v>
      </c>
      <c r="CM51" s="30">
        <v>182.19</v>
      </c>
      <c r="CN51" s="29">
        <v>121037.5</v>
      </c>
      <c r="CO51" s="30">
        <v>108.73</v>
      </c>
      <c r="CP51" s="29">
        <v>99731.91</v>
      </c>
      <c r="CQ51" s="30">
        <v>-25.11</v>
      </c>
      <c r="CR51" s="29">
        <v>156704.99</v>
      </c>
      <c r="CS51" s="30">
        <v>-115.87</v>
      </c>
      <c r="CT51" s="29">
        <v>126486.64</v>
      </c>
      <c r="CU51" s="30">
        <v>136.68</v>
      </c>
      <c r="CV51" s="29">
        <v>2095280.05</v>
      </c>
      <c r="CW51" s="28">
        <v>-85.86</v>
      </c>
      <c r="CX51" s="29">
        <v>214293.61</v>
      </c>
      <c r="CY51" s="29">
        <v>175.12</v>
      </c>
      <c r="CZ51" s="29">
        <v>17766.68</v>
      </c>
      <c r="DA51" s="30">
        <v>13.92</v>
      </c>
      <c r="DB51" s="29">
        <v>37558.68</v>
      </c>
      <c r="DC51" s="30">
        <v>-26.53</v>
      </c>
      <c r="DD51" s="29">
        <v>8448.1</v>
      </c>
      <c r="DE51" s="30">
        <v>-8.6300000000000008</v>
      </c>
      <c r="DF51" s="29">
        <v>56949.61</v>
      </c>
      <c r="DG51" s="30">
        <v>-39.28</v>
      </c>
      <c r="DH51" s="29">
        <v>20364.740000000002</v>
      </c>
      <c r="DI51" s="30">
        <v>-61.65</v>
      </c>
      <c r="DJ51" s="29">
        <v>572693.57999999996</v>
      </c>
      <c r="DK51" s="29">
        <v>208.96</v>
      </c>
      <c r="DL51" s="29">
        <v>95983.27</v>
      </c>
      <c r="DM51" s="30">
        <v>79.16</v>
      </c>
      <c r="DN51" s="29">
        <v>2095280.05</v>
      </c>
      <c r="DO51" s="28">
        <v>-85.86</v>
      </c>
      <c r="DP51" s="29">
        <v>78339.44</v>
      </c>
      <c r="DQ51" s="29">
        <v>-181.45</v>
      </c>
      <c r="DR51" s="29">
        <v>43416.27</v>
      </c>
      <c r="DS51" s="30">
        <v>-76.319999999999993</v>
      </c>
      <c r="DT51" s="29">
        <v>123463.36</v>
      </c>
      <c r="DU51" s="30">
        <v>-132.84</v>
      </c>
      <c r="DV51" s="29">
        <v>32961.99</v>
      </c>
      <c r="DW51" s="30">
        <v>16.93</v>
      </c>
      <c r="DX51" s="29">
        <v>107949.74</v>
      </c>
      <c r="DY51" s="29">
        <v>275.38</v>
      </c>
      <c r="DZ51" s="29">
        <v>8645.6299999999992</v>
      </c>
      <c r="EA51" s="30">
        <v>-3.2</v>
      </c>
      <c r="EB51" s="29">
        <v>12177.08</v>
      </c>
      <c r="EC51" s="30">
        <v>-27.74</v>
      </c>
      <c r="ED51" s="29">
        <v>10127.68</v>
      </c>
      <c r="EE51" s="30">
        <v>-12.23</v>
      </c>
      <c r="EF51" s="29">
        <v>239284.9</v>
      </c>
      <c r="EG51" s="30">
        <v>-125.86</v>
      </c>
      <c r="EH51" s="29">
        <v>184665.09</v>
      </c>
      <c r="EI51" s="30">
        <v>107.67</v>
      </c>
      <c r="EJ51" s="29">
        <v>98537.26</v>
      </c>
      <c r="EK51" s="30">
        <v>-151.38999999999999</v>
      </c>
      <c r="EL51" s="29">
        <v>30938.02</v>
      </c>
      <c r="EM51" s="30">
        <v>-57.66</v>
      </c>
      <c r="EN51" s="29">
        <v>43416.27</v>
      </c>
      <c r="EO51" s="30">
        <v>-76.319999999999993</v>
      </c>
      <c r="EP51" s="29">
        <v>180422.17</v>
      </c>
      <c r="EQ51" s="29">
        <v>21.21</v>
      </c>
      <c r="ER51" s="29">
        <v>13156.33</v>
      </c>
      <c r="ES51" s="29">
        <v>-79.41</v>
      </c>
      <c r="ET51" s="29">
        <v>121747.73</v>
      </c>
      <c r="EU51" s="30">
        <v>21.39</v>
      </c>
      <c r="EV51" s="29">
        <v>44294.82</v>
      </c>
      <c r="EW51" s="30">
        <v>-68.02</v>
      </c>
      <c r="EX51" s="29">
        <v>55437.09</v>
      </c>
      <c r="EY51" s="30">
        <v>42.92</v>
      </c>
    </row>
    <row r="52" spans="1:155">
      <c r="A52" s="27">
        <v>46125</v>
      </c>
      <c r="B52" s="29">
        <v>4635961.26</v>
      </c>
      <c r="C52" s="29">
        <v>-1058.74</v>
      </c>
      <c r="D52" s="29">
        <v>609148.54</v>
      </c>
      <c r="E52" s="29">
        <v>-254.22</v>
      </c>
      <c r="F52" s="29">
        <v>1976393.1</v>
      </c>
      <c r="G52" s="29">
        <v>-2262.42</v>
      </c>
      <c r="H52" s="29">
        <v>297754.88</v>
      </c>
      <c r="I52" s="29">
        <v>86.39</v>
      </c>
      <c r="J52" s="29">
        <v>42604.95</v>
      </c>
      <c r="K52" s="30">
        <v>-8.14</v>
      </c>
      <c r="L52" s="29">
        <v>274519.53000000003</v>
      </c>
      <c r="M52" s="29">
        <v>84.27</v>
      </c>
      <c r="N52" s="29">
        <v>223262.32</v>
      </c>
      <c r="O52" s="30">
        <v>-352.77</v>
      </c>
      <c r="P52" s="29">
        <v>191888.79</v>
      </c>
      <c r="Q52" s="29">
        <v>-40</v>
      </c>
      <c r="R52" s="29">
        <v>122108.29</v>
      </c>
      <c r="S52" s="30">
        <v>-128.27000000000001</v>
      </c>
      <c r="T52" s="29">
        <v>8351.99</v>
      </c>
      <c r="U52" s="30">
        <v>-9.81</v>
      </c>
      <c r="V52" s="29">
        <v>108439.25</v>
      </c>
      <c r="W52" s="29">
        <v>305.89</v>
      </c>
      <c r="X52" s="29">
        <v>2036804.85</v>
      </c>
      <c r="Y52" s="29">
        <v>-976.35</v>
      </c>
      <c r="Z52" s="29">
        <v>44069.17</v>
      </c>
      <c r="AA52" s="30">
        <v>-85.65</v>
      </c>
      <c r="AB52" s="29">
        <v>208153.38</v>
      </c>
      <c r="AC52" s="30">
        <v>186.38</v>
      </c>
      <c r="AD52" s="29">
        <v>18989.87</v>
      </c>
      <c r="AE52" s="30">
        <v>-26.18</v>
      </c>
      <c r="AF52" s="29">
        <v>25391.57</v>
      </c>
      <c r="AG52" s="30">
        <v>7.61</v>
      </c>
      <c r="AH52" s="29">
        <v>183556.11</v>
      </c>
      <c r="AI52" s="29">
        <v>-58.74</v>
      </c>
      <c r="AJ52" s="29">
        <v>103833.5</v>
      </c>
      <c r="AK52" s="30">
        <v>-78.55</v>
      </c>
      <c r="AL52" s="29">
        <v>83919.24</v>
      </c>
      <c r="AM52" s="29">
        <v>-162.77000000000001</v>
      </c>
      <c r="AN52" s="29">
        <v>157955.9</v>
      </c>
      <c r="AO52" s="29">
        <v>-238.13</v>
      </c>
      <c r="AP52" s="29">
        <v>127305.81</v>
      </c>
      <c r="AQ52" s="30">
        <v>-21.87</v>
      </c>
      <c r="AR52" s="29">
        <v>23354.07</v>
      </c>
      <c r="AS52" s="30">
        <v>-38.69</v>
      </c>
      <c r="AT52" s="29">
        <v>76199.38</v>
      </c>
      <c r="AU52" s="30">
        <v>-31.72</v>
      </c>
      <c r="AV52" s="29">
        <v>48589.49</v>
      </c>
      <c r="AW52" s="30">
        <v>37.799999999999997</v>
      </c>
      <c r="AX52" s="29">
        <v>68801.09</v>
      </c>
      <c r="AY52" s="30">
        <v>122.08</v>
      </c>
      <c r="AZ52" s="28">
        <v>2183716.52</v>
      </c>
      <c r="BA52" s="29">
        <v>-815.75</v>
      </c>
      <c r="BB52" s="29">
        <v>98978.99</v>
      </c>
      <c r="BC52" s="30">
        <v>-63.67</v>
      </c>
      <c r="BD52" s="28">
        <v>36796.57</v>
      </c>
      <c r="BE52" s="30">
        <v>-27.67</v>
      </c>
      <c r="BF52" s="29"/>
      <c r="BG52" s="29"/>
      <c r="BH52" s="29">
        <v>93015.81</v>
      </c>
      <c r="BI52" s="30">
        <v>5.47</v>
      </c>
      <c r="BJ52" s="29">
        <v>118980.97</v>
      </c>
      <c r="BK52" s="30">
        <v>-47.34</v>
      </c>
      <c r="BL52" s="29">
        <v>50857.27</v>
      </c>
      <c r="BM52" s="30">
        <v>5.32</v>
      </c>
      <c r="BN52" s="29">
        <v>46098.76</v>
      </c>
      <c r="BO52" s="30">
        <v>26.04</v>
      </c>
      <c r="BP52" s="29">
        <v>78813.27</v>
      </c>
      <c r="BQ52" s="30">
        <v>112.62</v>
      </c>
      <c r="BR52" s="29">
        <v>255888.78</v>
      </c>
      <c r="BS52" s="30">
        <v>98.31</v>
      </c>
      <c r="BT52" s="29">
        <v>2074690.07</v>
      </c>
      <c r="BU52" s="28">
        <v>-1034.3599999999999</v>
      </c>
      <c r="BV52" s="29">
        <v>389904.6</v>
      </c>
      <c r="BW52" s="30">
        <v>74.19</v>
      </c>
      <c r="BX52" s="29">
        <v>73776.47</v>
      </c>
      <c r="BY52" s="30">
        <v>-70.75</v>
      </c>
      <c r="BZ52" s="29">
        <v>241875.14</v>
      </c>
      <c r="CA52" s="30">
        <v>-400.9</v>
      </c>
      <c r="CB52" s="29">
        <v>12077.63</v>
      </c>
      <c r="CC52" s="30">
        <v>-39.49</v>
      </c>
      <c r="CD52" s="29">
        <v>28297.24</v>
      </c>
      <c r="CE52" s="30">
        <v>-53.22</v>
      </c>
      <c r="CF52" s="29">
        <v>24489.45</v>
      </c>
      <c r="CG52" s="30">
        <v>28.04</v>
      </c>
      <c r="CH52" s="29">
        <v>68016.02</v>
      </c>
      <c r="CI52" s="30">
        <v>19</v>
      </c>
      <c r="CJ52" s="29">
        <v>364623.97</v>
      </c>
      <c r="CK52" s="29">
        <v>-243.02</v>
      </c>
      <c r="CL52" s="29">
        <v>236401.2</v>
      </c>
      <c r="CM52" s="30">
        <v>189.17</v>
      </c>
      <c r="CN52" s="29">
        <v>120181.59</v>
      </c>
      <c r="CO52" s="30">
        <v>137.32</v>
      </c>
      <c r="CP52" s="29">
        <v>99544.86</v>
      </c>
      <c r="CQ52" s="30">
        <v>-56.11</v>
      </c>
      <c r="CR52" s="29">
        <v>155587.65</v>
      </c>
      <c r="CS52" s="30">
        <v>-103.4</v>
      </c>
      <c r="CT52" s="29">
        <v>127709.94</v>
      </c>
      <c r="CU52" s="30">
        <v>145.97999999999999</v>
      </c>
      <c r="CV52" s="29">
        <v>2074690.07</v>
      </c>
      <c r="CW52" s="28">
        <v>-1034.3599999999999</v>
      </c>
      <c r="CX52" s="29">
        <v>210665.04</v>
      </c>
      <c r="CY52" s="29">
        <v>-10.65</v>
      </c>
      <c r="CZ52" s="29">
        <v>17694.5</v>
      </c>
      <c r="DA52" s="30">
        <v>12.49</v>
      </c>
      <c r="DB52" s="29">
        <v>36796.57</v>
      </c>
      <c r="DC52" s="30">
        <v>-27.67</v>
      </c>
      <c r="DD52" s="29">
        <v>8351.99</v>
      </c>
      <c r="DE52" s="30">
        <v>-9.81</v>
      </c>
      <c r="DF52" s="29">
        <v>55575.31</v>
      </c>
      <c r="DG52" s="30">
        <v>-56.81</v>
      </c>
      <c r="DH52" s="29">
        <v>20167.240000000002</v>
      </c>
      <c r="DI52" s="30">
        <v>-56.77</v>
      </c>
      <c r="DJ52" s="29">
        <v>569534.43000000005</v>
      </c>
      <c r="DK52" s="29">
        <v>-22.76</v>
      </c>
      <c r="DL52" s="29">
        <v>95457.37</v>
      </c>
      <c r="DM52" s="29">
        <v>109.27</v>
      </c>
      <c r="DN52" s="29">
        <v>2074690.07</v>
      </c>
      <c r="DO52" s="28">
        <v>-1034.3599999999999</v>
      </c>
      <c r="DP52" s="29">
        <v>77718.75</v>
      </c>
      <c r="DQ52" s="29">
        <v>-116.25</v>
      </c>
      <c r="DR52" s="29">
        <v>43873.99</v>
      </c>
      <c r="DS52" s="30">
        <v>-48.88</v>
      </c>
      <c r="DT52" s="29">
        <v>122108.29</v>
      </c>
      <c r="DU52" s="30">
        <v>-128.27000000000001</v>
      </c>
      <c r="DV52" s="29">
        <v>33200.620000000003</v>
      </c>
      <c r="DW52" s="30">
        <v>24.83</v>
      </c>
      <c r="DX52" s="29">
        <v>108439.25</v>
      </c>
      <c r="DY52" s="29">
        <v>305.89</v>
      </c>
      <c r="DZ52" s="29">
        <v>8499.76</v>
      </c>
      <c r="EA52" s="30">
        <v>-2.87</v>
      </c>
      <c r="EB52" s="29">
        <v>12168.93</v>
      </c>
      <c r="EC52" s="30">
        <v>-23.68</v>
      </c>
      <c r="ED52" s="29">
        <v>10069.040000000001</v>
      </c>
      <c r="EE52" s="30">
        <v>-4.07</v>
      </c>
      <c r="EF52" s="29">
        <v>236043.6</v>
      </c>
      <c r="EG52" s="30">
        <v>-80.06</v>
      </c>
      <c r="EH52" s="29">
        <v>183524.07</v>
      </c>
      <c r="EI52" s="30">
        <v>89.82</v>
      </c>
      <c r="EJ52" s="29">
        <v>98975.79</v>
      </c>
      <c r="EK52" s="30">
        <v>-133.78</v>
      </c>
      <c r="EL52" s="29">
        <v>30747.360000000001</v>
      </c>
      <c r="EM52" s="30">
        <v>-54.33</v>
      </c>
      <c r="EN52" s="29">
        <v>43873.99</v>
      </c>
      <c r="EO52" s="30">
        <v>-48.88</v>
      </c>
      <c r="EP52" s="29">
        <v>181280.58</v>
      </c>
      <c r="EQ52" s="29">
        <v>62.74</v>
      </c>
      <c r="ER52" s="29">
        <v>13691.53</v>
      </c>
      <c r="ES52" s="29">
        <v>-54.37</v>
      </c>
      <c r="ET52" s="29">
        <v>127305.81</v>
      </c>
      <c r="EU52" s="30">
        <v>-21.87</v>
      </c>
      <c r="EV52" s="29">
        <v>44069.17</v>
      </c>
      <c r="EW52" s="30">
        <v>-85.65</v>
      </c>
      <c r="EX52" s="29">
        <v>55475.69</v>
      </c>
      <c r="EY52" s="30">
        <v>29.55</v>
      </c>
    </row>
    <row r="53" spans="1:155">
      <c r="A53" s="27">
        <v>46126</v>
      </c>
      <c r="B53" s="29">
        <v>4747572.28</v>
      </c>
      <c r="C53" s="29">
        <v>595.79999999999995</v>
      </c>
      <c r="D53" s="29">
        <v>621365.07999999996</v>
      </c>
      <c r="E53" s="29">
        <v>-262.98</v>
      </c>
      <c r="F53" s="29">
        <v>2007597.45</v>
      </c>
      <c r="G53" s="29">
        <v>-1468.72</v>
      </c>
      <c r="H53" s="29">
        <v>296406.05</v>
      </c>
      <c r="I53" s="29">
        <v>-151.63</v>
      </c>
      <c r="J53" s="29">
        <v>41886.14</v>
      </c>
      <c r="K53" s="30">
        <v>21.23</v>
      </c>
      <c r="L53" s="29">
        <v>273358.75</v>
      </c>
      <c r="M53" s="29">
        <v>-109.14</v>
      </c>
      <c r="N53" s="29">
        <v>228582.21</v>
      </c>
      <c r="O53" s="30">
        <v>-195.29</v>
      </c>
      <c r="P53" s="29">
        <v>192691.94</v>
      </c>
      <c r="Q53" s="29">
        <v>-19.07</v>
      </c>
      <c r="R53" s="29">
        <v>124753.23</v>
      </c>
      <c r="S53" s="30">
        <v>-94.38</v>
      </c>
      <c r="T53" s="29">
        <v>8360.48</v>
      </c>
      <c r="U53" s="30">
        <v>-13.9</v>
      </c>
      <c r="V53" s="29">
        <v>111579.46</v>
      </c>
      <c r="W53" s="29">
        <v>198.86</v>
      </c>
      <c r="X53" s="29">
        <v>2100811.88</v>
      </c>
      <c r="Y53" s="29">
        <v>-96.55</v>
      </c>
      <c r="Z53" s="29">
        <v>45447.34</v>
      </c>
      <c r="AA53" s="30">
        <v>-94.34</v>
      </c>
      <c r="AB53" s="29">
        <v>208983.1</v>
      </c>
      <c r="AC53" s="30">
        <v>258.63</v>
      </c>
      <c r="AD53" s="29">
        <v>19386.349999999999</v>
      </c>
      <c r="AE53" s="30">
        <v>-21.14</v>
      </c>
      <c r="AF53" s="29">
        <v>25090.04</v>
      </c>
      <c r="AG53" s="30">
        <v>6.93</v>
      </c>
      <c r="AH53" s="29">
        <v>188306.85</v>
      </c>
      <c r="AI53" s="29">
        <v>6.43</v>
      </c>
      <c r="AJ53" s="29">
        <v>104927.69</v>
      </c>
      <c r="AK53" s="30">
        <v>-19.25</v>
      </c>
      <c r="AL53" s="29">
        <v>86195.5</v>
      </c>
      <c r="AM53" s="29">
        <v>-109.73</v>
      </c>
      <c r="AN53" s="28">
        <v>161412.45000000001</v>
      </c>
      <c r="AO53" s="29">
        <v>-123.68</v>
      </c>
      <c r="AP53" s="29">
        <v>131138.71</v>
      </c>
      <c r="AQ53" s="30">
        <v>11.18</v>
      </c>
      <c r="AR53" s="29">
        <v>23892.02</v>
      </c>
      <c r="AS53" s="30">
        <v>-33.42</v>
      </c>
      <c r="AT53" s="29">
        <v>78072.100000000006</v>
      </c>
      <c r="AU53" s="30">
        <v>13.65</v>
      </c>
      <c r="AV53" s="29">
        <v>48728.37</v>
      </c>
      <c r="AW53" s="30">
        <v>31.88</v>
      </c>
      <c r="AX53" s="28">
        <v>69852.23</v>
      </c>
      <c r="AY53" s="30">
        <v>113.79</v>
      </c>
      <c r="AZ53" s="28">
        <v>2250050.7599999998</v>
      </c>
      <c r="BA53" s="29">
        <v>74.75</v>
      </c>
      <c r="BB53" s="29">
        <v>102617.52</v>
      </c>
      <c r="BC53" s="30">
        <v>-46.57</v>
      </c>
      <c r="BD53" s="29">
        <v>38473.660000000003</v>
      </c>
      <c r="BE53" s="30">
        <v>9.23</v>
      </c>
      <c r="BF53" s="29"/>
      <c r="BG53" s="29"/>
      <c r="BH53" s="29">
        <v>93651.91</v>
      </c>
      <c r="BI53" s="30">
        <v>-24.25</v>
      </c>
      <c r="BJ53" s="29">
        <v>119509.02</v>
      </c>
      <c r="BK53" s="30">
        <v>-47.22</v>
      </c>
      <c r="BL53" s="29">
        <v>50710.239999999998</v>
      </c>
      <c r="BM53" s="30">
        <v>37.15</v>
      </c>
      <c r="BN53" s="29">
        <v>46463.92</v>
      </c>
      <c r="BO53" s="30">
        <v>44.09</v>
      </c>
      <c r="BP53" s="29">
        <v>80481.039999999994</v>
      </c>
      <c r="BQ53" s="30">
        <v>105.39</v>
      </c>
      <c r="BR53" s="29">
        <v>261455.06</v>
      </c>
      <c r="BS53" s="30">
        <v>179.26</v>
      </c>
      <c r="BT53" s="29">
        <v>2140926.94</v>
      </c>
      <c r="BU53" s="28">
        <v>-125.39</v>
      </c>
      <c r="BV53" s="29">
        <v>400973.77</v>
      </c>
      <c r="BW53" s="30">
        <v>165.07</v>
      </c>
      <c r="BX53" s="29">
        <v>74483.53</v>
      </c>
      <c r="BY53" s="30">
        <v>-61.47</v>
      </c>
      <c r="BZ53" s="29">
        <v>247607.96</v>
      </c>
      <c r="CA53" s="30">
        <v>-233.41</v>
      </c>
      <c r="CB53" s="29">
        <v>12377.37</v>
      </c>
      <c r="CC53" s="30">
        <v>-31.87</v>
      </c>
      <c r="CD53" s="29">
        <v>28328.76</v>
      </c>
      <c r="CE53" s="30">
        <v>-56.48</v>
      </c>
      <c r="CF53" s="29">
        <v>24946.87</v>
      </c>
      <c r="CG53" s="30">
        <v>45.31</v>
      </c>
      <c r="CH53" s="29">
        <v>68442.03</v>
      </c>
      <c r="CI53" s="30">
        <v>20.12</v>
      </c>
      <c r="CJ53" s="29">
        <v>366991.21</v>
      </c>
      <c r="CK53" s="29">
        <v>-147.37</v>
      </c>
      <c r="CL53" s="29">
        <v>238326.04</v>
      </c>
      <c r="CM53" s="30">
        <v>261.83</v>
      </c>
      <c r="CN53" s="29">
        <v>127528.86</v>
      </c>
      <c r="CO53" s="30">
        <v>204.3</v>
      </c>
      <c r="CP53" s="29">
        <v>103203.71</v>
      </c>
      <c r="CQ53" s="30">
        <v>-46.01</v>
      </c>
      <c r="CR53" s="29">
        <v>158572.51999999999</v>
      </c>
      <c r="CS53" s="30">
        <v>-31.55</v>
      </c>
      <c r="CT53" s="29">
        <v>131362.42000000001</v>
      </c>
      <c r="CU53" s="30">
        <v>172.16</v>
      </c>
      <c r="CV53" s="29">
        <v>2140926.94</v>
      </c>
      <c r="CW53" s="28">
        <v>-125.39</v>
      </c>
      <c r="CX53" s="29">
        <v>211126.34</v>
      </c>
      <c r="CY53" s="29">
        <v>-142.61000000000001</v>
      </c>
      <c r="CZ53" s="29">
        <v>18136.490000000002</v>
      </c>
      <c r="DA53" s="30">
        <v>5.9</v>
      </c>
      <c r="DB53" s="29">
        <v>38473.660000000003</v>
      </c>
      <c r="DC53" s="30">
        <v>9.23</v>
      </c>
      <c r="DD53" s="29">
        <v>8360.48</v>
      </c>
      <c r="DE53" s="30">
        <v>-13.9</v>
      </c>
      <c r="DF53" s="29">
        <v>56122.78</v>
      </c>
      <c r="DG53" s="30">
        <v>-47.93</v>
      </c>
      <c r="DH53" s="29">
        <v>20102.310000000001</v>
      </c>
      <c r="DI53" s="30">
        <v>-56.16</v>
      </c>
      <c r="DJ53" s="29">
        <v>577686.31000000006</v>
      </c>
      <c r="DK53" s="29">
        <v>-45.22</v>
      </c>
      <c r="DL53" s="29">
        <v>101827.53</v>
      </c>
      <c r="DM53" s="29">
        <v>168.61</v>
      </c>
      <c r="DN53" s="29">
        <v>2140926.94</v>
      </c>
      <c r="DO53" s="29">
        <v>-125.39</v>
      </c>
      <c r="DP53" s="29">
        <v>78428.960000000006</v>
      </c>
      <c r="DQ53" s="29">
        <v>-53.52</v>
      </c>
      <c r="DR53" s="29">
        <v>43183.92</v>
      </c>
      <c r="DS53" s="30">
        <v>-36.22</v>
      </c>
      <c r="DT53" s="29">
        <v>124753.23</v>
      </c>
      <c r="DU53" s="30">
        <v>-94.38</v>
      </c>
      <c r="DV53" s="29">
        <v>33542.21</v>
      </c>
      <c r="DW53" s="30">
        <v>62.87</v>
      </c>
      <c r="DX53" s="29">
        <v>111579.46</v>
      </c>
      <c r="DY53" s="29">
        <v>198.86</v>
      </c>
      <c r="DZ53" s="29">
        <v>8810.31</v>
      </c>
      <c r="EA53" s="30">
        <v>-1.1000000000000001</v>
      </c>
      <c r="EB53" s="29">
        <v>12352.32</v>
      </c>
      <c r="EC53" s="30">
        <v>-21.71</v>
      </c>
      <c r="ED53" s="29">
        <v>10400.040000000001</v>
      </c>
      <c r="EE53" s="30">
        <v>5.63</v>
      </c>
      <c r="EF53" s="29">
        <v>236567.12</v>
      </c>
      <c r="EG53" s="30">
        <v>-60.01</v>
      </c>
      <c r="EH53" s="29">
        <v>194004.03</v>
      </c>
      <c r="EI53" s="30">
        <v>212.34</v>
      </c>
      <c r="EJ53" s="29">
        <v>98700.479999999996</v>
      </c>
      <c r="EK53" s="30">
        <v>-111.64</v>
      </c>
      <c r="EL53" s="29">
        <v>30823.3</v>
      </c>
      <c r="EM53" s="30">
        <v>-58.27</v>
      </c>
      <c r="EN53" s="29">
        <v>43183.92</v>
      </c>
      <c r="EO53" s="30">
        <v>-36.22</v>
      </c>
      <c r="EP53" s="29">
        <v>182142.35</v>
      </c>
      <c r="EQ53" s="29">
        <v>54.25</v>
      </c>
      <c r="ER53" s="29">
        <v>14250.66</v>
      </c>
      <c r="ES53" s="29">
        <v>-49.18</v>
      </c>
      <c r="ET53" s="29">
        <v>131138.71</v>
      </c>
      <c r="EU53" s="30">
        <v>11.18</v>
      </c>
      <c r="EV53" s="29">
        <v>45447.34</v>
      </c>
      <c r="EW53" s="30">
        <v>-94.34</v>
      </c>
      <c r="EX53" s="29">
        <v>57756.37</v>
      </c>
      <c r="EY53" s="30">
        <v>48.33</v>
      </c>
    </row>
    <row r="54" spans="1:155">
      <c r="A54" s="27">
        <v>46127</v>
      </c>
      <c r="B54" s="29">
        <v>4845669.8099999996</v>
      </c>
      <c r="C54" s="29">
        <v>-2094.17</v>
      </c>
      <c r="D54" s="29">
        <v>638902.21</v>
      </c>
      <c r="E54" s="29">
        <v>-459.2</v>
      </c>
      <c r="F54" s="29">
        <v>2048700.47</v>
      </c>
      <c r="G54" s="29">
        <v>-2509.14</v>
      </c>
      <c r="H54" s="29">
        <v>301782.89</v>
      </c>
      <c r="I54" s="29">
        <v>-268.69</v>
      </c>
      <c r="J54" s="29">
        <v>43191.55</v>
      </c>
      <c r="K54" s="30">
        <v>-1.54</v>
      </c>
      <c r="L54" s="29">
        <v>278031.65000000002</v>
      </c>
      <c r="M54" s="29">
        <v>-228.19</v>
      </c>
      <c r="N54" s="29">
        <v>233951.99</v>
      </c>
      <c r="O54" s="30">
        <v>-243.76</v>
      </c>
      <c r="P54" s="29">
        <v>201529.87</v>
      </c>
      <c r="Q54" s="29">
        <v>-70.44</v>
      </c>
      <c r="R54" s="29">
        <v>131102.15</v>
      </c>
      <c r="S54" s="30">
        <v>-50.49</v>
      </c>
      <c r="T54" s="29">
        <v>8380.08</v>
      </c>
      <c r="U54" s="30">
        <v>-13.93</v>
      </c>
      <c r="V54" s="29">
        <v>113803.6</v>
      </c>
      <c r="W54" s="29">
        <v>18.16</v>
      </c>
      <c r="X54" s="29">
        <v>2153420.9900000002</v>
      </c>
      <c r="Y54" s="29">
        <v>-2027.9</v>
      </c>
      <c r="Z54" s="29">
        <v>44843.34</v>
      </c>
      <c r="AA54" s="30">
        <v>-95.23</v>
      </c>
      <c r="AB54" s="29">
        <v>211161.53</v>
      </c>
      <c r="AC54" s="30">
        <v>203.46</v>
      </c>
      <c r="AD54" s="29">
        <v>19628.52</v>
      </c>
      <c r="AE54" s="30">
        <v>-36.49</v>
      </c>
      <c r="AF54" s="29">
        <v>25254.05</v>
      </c>
      <c r="AG54" s="30">
        <v>-1.75</v>
      </c>
      <c r="AH54" s="29">
        <v>189199.83</v>
      </c>
      <c r="AI54" s="29">
        <v>-42.01</v>
      </c>
      <c r="AJ54" s="29">
        <v>107843.99</v>
      </c>
      <c r="AK54" s="30">
        <v>-42.99</v>
      </c>
      <c r="AL54" s="29">
        <v>87324.76</v>
      </c>
      <c r="AM54" s="29">
        <v>-98.26</v>
      </c>
      <c r="AN54" s="29">
        <v>165707.67000000001</v>
      </c>
      <c r="AO54" s="29">
        <v>-177.39</v>
      </c>
      <c r="AP54" s="29">
        <v>134598.1</v>
      </c>
      <c r="AQ54" s="30">
        <v>-63.38</v>
      </c>
      <c r="AR54" s="28">
        <v>24146.42</v>
      </c>
      <c r="AS54" s="30">
        <v>-36.19</v>
      </c>
      <c r="AT54" s="29">
        <v>78928.27</v>
      </c>
      <c r="AU54" s="30">
        <v>-9.15</v>
      </c>
      <c r="AV54" s="29">
        <v>49362.03</v>
      </c>
      <c r="AW54" s="30">
        <v>24.27</v>
      </c>
      <c r="AX54" s="29">
        <v>73160.27</v>
      </c>
      <c r="AY54" s="30">
        <v>50.15</v>
      </c>
      <c r="AZ54" s="28">
        <v>2308751.7200000002</v>
      </c>
      <c r="BA54" s="29">
        <v>-1942.66</v>
      </c>
      <c r="BB54" s="29">
        <v>104443.36</v>
      </c>
      <c r="BC54" s="30">
        <v>-62.02</v>
      </c>
      <c r="BD54" s="29">
        <v>38739.35</v>
      </c>
      <c r="BE54" s="30">
        <v>-43.45</v>
      </c>
      <c r="BF54" s="29"/>
      <c r="BG54" s="29"/>
      <c r="BH54" s="29">
        <v>94237.17</v>
      </c>
      <c r="BI54" s="30">
        <v>-31.23</v>
      </c>
      <c r="BJ54" s="29">
        <v>123199.51</v>
      </c>
      <c r="BK54" s="30">
        <v>-123.22</v>
      </c>
      <c r="BL54" s="29">
        <v>50791.24</v>
      </c>
      <c r="BM54" s="30">
        <v>27.5</v>
      </c>
      <c r="BN54" s="29">
        <v>47043.91</v>
      </c>
      <c r="BO54" s="30">
        <v>12.75</v>
      </c>
      <c r="BP54" s="29">
        <v>83857.899999999994</v>
      </c>
      <c r="BQ54" s="30">
        <v>35.68</v>
      </c>
      <c r="BR54" s="29">
        <v>268680.3</v>
      </c>
      <c r="BS54" s="30">
        <v>75.63</v>
      </c>
      <c r="BT54" s="29">
        <v>2194185.87</v>
      </c>
      <c r="BU54" s="28">
        <v>-2067.7199999999998</v>
      </c>
      <c r="BV54" s="29">
        <v>404429.11</v>
      </c>
      <c r="BW54" s="30">
        <v>6.37</v>
      </c>
      <c r="BX54" s="29">
        <v>74987.11</v>
      </c>
      <c r="BY54" s="30">
        <v>-100.83</v>
      </c>
      <c r="BZ54" s="29">
        <v>253032.43</v>
      </c>
      <c r="CA54" s="30">
        <v>-275.64</v>
      </c>
      <c r="CB54" s="29">
        <v>12518.05</v>
      </c>
      <c r="CC54" s="30">
        <v>-23.54</v>
      </c>
      <c r="CD54" s="29">
        <v>28954.87</v>
      </c>
      <c r="CE54" s="30">
        <v>-79.06</v>
      </c>
      <c r="CF54" s="29">
        <v>25188.21</v>
      </c>
      <c r="CG54" s="30">
        <v>34.979999999999997</v>
      </c>
      <c r="CH54" s="29">
        <v>69341.47</v>
      </c>
      <c r="CI54" s="30">
        <v>3.31</v>
      </c>
      <c r="CJ54" s="29">
        <v>382289.97</v>
      </c>
      <c r="CK54" s="29">
        <v>-74.319999999999993</v>
      </c>
      <c r="CL54" s="29">
        <v>240494.74</v>
      </c>
      <c r="CM54" s="30">
        <v>207.38</v>
      </c>
      <c r="CN54" s="28">
        <v>125567.9</v>
      </c>
      <c r="CO54" s="30">
        <v>130.38999999999999</v>
      </c>
      <c r="CP54" s="29">
        <v>105018.37</v>
      </c>
      <c r="CQ54" s="30">
        <v>-61.5</v>
      </c>
      <c r="CR54" s="29">
        <v>165039.82</v>
      </c>
      <c r="CS54" s="30">
        <v>-7.47</v>
      </c>
      <c r="CT54" s="29">
        <v>135952.23000000001</v>
      </c>
      <c r="CU54" s="30">
        <v>61.82</v>
      </c>
      <c r="CV54" s="29">
        <v>2194185.87</v>
      </c>
      <c r="CW54" s="28">
        <v>-2067.7199999999998</v>
      </c>
      <c r="CX54" s="29">
        <v>214420.55</v>
      </c>
      <c r="CY54" s="29">
        <v>-173.7</v>
      </c>
      <c r="CZ54" s="29">
        <v>18691.080000000002</v>
      </c>
      <c r="DA54" s="30">
        <v>-2.82</v>
      </c>
      <c r="DB54" s="29">
        <v>38739.35</v>
      </c>
      <c r="DC54" s="30">
        <v>-43.45</v>
      </c>
      <c r="DD54" s="29">
        <v>8380.08</v>
      </c>
      <c r="DE54" s="30">
        <v>-13.93</v>
      </c>
      <c r="DF54" s="29">
        <v>56409.72</v>
      </c>
      <c r="DG54" s="30">
        <v>-82.48</v>
      </c>
      <c r="DH54" s="29">
        <v>20693.169999999998</v>
      </c>
      <c r="DI54" s="30">
        <v>-77.19</v>
      </c>
      <c r="DJ54" s="29">
        <v>587673</v>
      </c>
      <c r="DK54" s="29">
        <v>-260.99</v>
      </c>
      <c r="DL54" s="29">
        <v>99958.19</v>
      </c>
      <c r="DM54" s="29">
        <v>105.67</v>
      </c>
      <c r="DN54" s="29">
        <v>2194185.87</v>
      </c>
      <c r="DO54" s="29">
        <v>-2067.7199999999998</v>
      </c>
      <c r="DP54" s="29">
        <v>82387.08</v>
      </c>
      <c r="DQ54" s="29">
        <v>-44.95</v>
      </c>
      <c r="DR54" s="29">
        <v>44616.32</v>
      </c>
      <c r="DS54" s="30">
        <v>-42.31</v>
      </c>
      <c r="DT54" s="29">
        <v>131102.15</v>
      </c>
      <c r="DU54" s="30">
        <v>-50.49</v>
      </c>
      <c r="DV54" s="29">
        <v>33665.480000000003</v>
      </c>
      <c r="DW54" s="30">
        <v>43.08</v>
      </c>
      <c r="DX54" s="29">
        <v>113803.6</v>
      </c>
      <c r="DY54" s="29">
        <v>18.16</v>
      </c>
      <c r="DZ54" s="29">
        <v>8886.76</v>
      </c>
      <c r="EA54" s="30">
        <v>-4.17</v>
      </c>
      <c r="EB54" s="29">
        <v>12530.1</v>
      </c>
      <c r="EC54" s="30">
        <v>-26.84</v>
      </c>
      <c r="ED54" s="29">
        <v>10511.03</v>
      </c>
      <c r="EE54" s="30">
        <v>10.89</v>
      </c>
      <c r="EF54" s="29">
        <v>246201.65</v>
      </c>
      <c r="EG54" s="30">
        <v>12.86</v>
      </c>
      <c r="EH54" s="29">
        <v>199614.06</v>
      </c>
      <c r="EI54" s="30">
        <v>138.66999999999999</v>
      </c>
      <c r="EJ54" s="29">
        <v>100988.52</v>
      </c>
      <c r="EK54" s="30">
        <v>-133.6</v>
      </c>
      <c r="EL54" s="29">
        <v>31454.240000000002</v>
      </c>
      <c r="EM54" s="30">
        <v>-81.569999999999993</v>
      </c>
      <c r="EN54" s="29">
        <v>44616.32</v>
      </c>
      <c r="EO54" s="30">
        <v>-42.31</v>
      </c>
      <c r="EP54" s="29">
        <v>179824.46</v>
      </c>
      <c r="EQ54" s="29">
        <v>-78.95</v>
      </c>
      <c r="ER54" s="29">
        <v>14299.51</v>
      </c>
      <c r="ES54" s="29">
        <v>-64.59</v>
      </c>
      <c r="ET54" s="29">
        <v>134598.1</v>
      </c>
      <c r="EU54" s="30">
        <v>-63.38</v>
      </c>
      <c r="EV54" s="29">
        <v>44843.34</v>
      </c>
      <c r="EW54" s="30">
        <v>-95.23</v>
      </c>
      <c r="EX54" s="29">
        <v>60175.02</v>
      </c>
      <c r="EY54" s="30">
        <v>33.729999999999997</v>
      </c>
    </row>
    <row r="55" spans="1:155">
      <c r="A55" s="27">
        <v>46128</v>
      </c>
      <c r="B55" s="29">
        <v>4951999.74</v>
      </c>
      <c r="C55" s="29">
        <v>1496.63</v>
      </c>
      <c r="D55" s="29">
        <v>645038.38</v>
      </c>
      <c r="E55" s="29">
        <v>-15.26</v>
      </c>
      <c r="F55" s="29">
        <v>2100350</v>
      </c>
      <c r="G55" s="29">
        <v>911.04</v>
      </c>
      <c r="H55" s="29">
        <v>307718.38</v>
      </c>
      <c r="I55" s="29">
        <v>-167.01</v>
      </c>
      <c r="J55" s="29">
        <v>43724.37</v>
      </c>
      <c r="K55" s="30">
        <v>16.48</v>
      </c>
      <c r="L55" s="29">
        <v>283493.03999999998</v>
      </c>
      <c r="M55" s="29">
        <v>-157.05000000000001</v>
      </c>
      <c r="N55" s="29">
        <v>243300.29</v>
      </c>
      <c r="O55" s="30">
        <v>19.170000000000002</v>
      </c>
      <c r="P55" s="29">
        <v>203394.69</v>
      </c>
      <c r="Q55" s="29">
        <v>-32.89</v>
      </c>
      <c r="R55" s="29">
        <v>135918.12</v>
      </c>
      <c r="S55" s="30">
        <v>65.3</v>
      </c>
      <c r="T55" s="29">
        <v>8479.93</v>
      </c>
      <c r="U55" s="30">
        <v>-3.68</v>
      </c>
      <c r="V55" s="29">
        <v>116205.38</v>
      </c>
      <c r="W55" s="29">
        <v>100.2</v>
      </c>
      <c r="X55" s="29">
        <v>2206696.13</v>
      </c>
      <c r="Y55" s="29">
        <v>635.58000000000004</v>
      </c>
      <c r="Z55" s="29">
        <v>45511.4</v>
      </c>
      <c r="AA55" s="30">
        <v>-76.06</v>
      </c>
      <c r="AB55" s="29">
        <v>213952.83</v>
      </c>
      <c r="AC55" s="30">
        <v>263.61</v>
      </c>
      <c r="AD55" s="29">
        <v>20033.98</v>
      </c>
      <c r="AE55" s="30">
        <v>-11.58</v>
      </c>
      <c r="AF55" s="29">
        <v>25522.26</v>
      </c>
      <c r="AG55" s="30">
        <v>-4.12</v>
      </c>
      <c r="AH55" s="29">
        <v>194183.61</v>
      </c>
      <c r="AI55" s="29">
        <v>143.91</v>
      </c>
      <c r="AJ55" s="29">
        <v>111520.23</v>
      </c>
      <c r="AK55" s="30">
        <v>42.2</v>
      </c>
      <c r="AL55" s="29">
        <v>89264.02</v>
      </c>
      <c r="AM55" s="29">
        <v>-76.77</v>
      </c>
      <c r="AN55" s="29">
        <v>173589.72</v>
      </c>
      <c r="AO55" s="29">
        <v>74.569999999999993</v>
      </c>
      <c r="AP55" s="29">
        <v>136398.97</v>
      </c>
      <c r="AQ55" s="30">
        <v>-51.5</v>
      </c>
      <c r="AR55" s="29">
        <v>24683.84</v>
      </c>
      <c r="AS55" s="30">
        <v>1.46</v>
      </c>
      <c r="AT55" s="29">
        <v>81381.97</v>
      </c>
      <c r="AU55" s="30">
        <v>76.599999999999994</v>
      </c>
      <c r="AV55" s="29">
        <v>50291.95</v>
      </c>
      <c r="AW55" s="30">
        <v>49.75</v>
      </c>
      <c r="AX55" s="29">
        <v>73091.899999999994</v>
      </c>
      <c r="AY55" s="30">
        <v>-57.92</v>
      </c>
      <c r="AZ55" s="28">
        <v>2366406.62</v>
      </c>
      <c r="BA55" s="29">
        <v>832.71</v>
      </c>
      <c r="BB55" s="29">
        <v>105170.29</v>
      </c>
      <c r="BC55" s="30">
        <v>-45.13</v>
      </c>
      <c r="BD55" s="29">
        <v>40133.800000000003</v>
      </c>
      <c r="BE55" s="30">
        <v>-21.19</v>
      </c>
      <c r="BF55" s="29"/>
      <c r="BG55" s="29"/>
      <c r="BH55" s="29">
        <v>95870.29</v>
      </c>
      <c r="BI55" s="30">
        <v>-57.52</v>
      </c>
      <c r="BJ55" s="29">
        <v>126405.22</v>
      </c>
      <c r="BK55" s="30">
        <v>-90.46</v>
      </c>
      <c r="BL55" s="29">
        <v>51720.78</v>
      </c>
      <c r="BM55" s="30">
        <v>48.85</v>
      </c>
      <c r="BN55" s="29">
        <v>47348.21</v>
      </c>
      <c r="BO55" s="30">
        <v>-7.76</v>
      </c>
      <c r="BP55" s="29">
        <v>83352.13</v>
      </c>
      <c r="BQ55" s="30">
        <v>-83.79</v>
      </c>
      <c r="BR55" s="29">
        <v>275457.45</v>
      </c>
      <c r="BS55" s="30">
        <v>189.33</v>
      </c>
      <c r="BT55" s="29">
        <v>2248158.09</v>
      </c>
      <c r="BU55" s="28">
        <v>651.42999999999995</v>
      </c>
      <c r="BV55" s="29">
        <v>409424.28</v>
      </c>
      <c r="BW55" s="30">
        <v>66.680000000000007</v>
      </c>
      <c r="BX55" s="29">
        <v>76431.98</v>
      </c>
      <c r="BY55" s="30">
        <v>-65.010000000000005</v>
      </c>
      <c r="BZ55" s="29">
        <v>262853.74</v>
      </c>
      <c r="CA55" s="30">
        <v>-2.2000000000000002</v>
      </c>
      <c r="CB55" s="29">
        <v>12732.79</v>
      </c>
      <c r="CC55" s="30">
        <v>-12.67</v>
      </c>
      <c r="CD55" s="29">
        <v>29986.07</v>
      </c>
      <c r="CE55" s="30">
        <v>-43.11</v>
      </c>
      <c r="CF55" s="29">
        <v>26672.799999999999</v>
      </c>
      <c r="CG55" s="30">
        <v>56.29</v>
      </c>
      <c r="CH55" s="29">
        <v>70342.41</v>
      </c>
      <c r="CI55" s="30">
        <v>30.95</v>
      </c>
      <c r="CJ55" s="29">
        <v>385140.66</v>
      </c>
      <c r="CK55" s="29">
        <v>56.37</v>
      </c>
      <c r="CL55" s="29">
        <v>243328.75</v>
      </c>
      <c r="CM55" s="30">
        <v>260.23</v>
      </c>
      <c r="CN55" s="29">
        <v>126568.01</v>
      </c>
      <c r="CO55" s="30">
        <v>123.7</v>
      </c>
      <c r="CP55" s="29">
        <v>105752.08</v>
      </c>
      <c r="CQ55" s="30">
        <v>-44.57</v>
      </c>
      <c r="CR55" s="29">
        <v>171080.9</v>
      </c>
      <c r="CS55" s="30">
        <v>118.57</v>
      </c>
      <c r="CT55" s="29">
        <v>137294.82</v>
      </c>
      <c r="CU55" s="30">
        <v>123.6</v>
      </c>
      <c r="CV55" s="29">
        <v>2248158.09</v>
      </c>
      <c r="CW55" s="28">
        <v>651.42999999999995</v>
      </c>
      <c r="CX55" s="29">
        <v>218492.6</v>
      </c>
      <c r="CY55" s="29">
        <v>-35.01</v>
      </c>
      <c r="CZ55" s="29">
        <v>19212.27</v>
      </c>
      <c r="DA55" s="30">
        <v>20.350000000000001</v>
      </c>
      <c r="DB55" s="29">
        <v>40133.800000000003</v>
      </c>
      <c r="DC55" s="30">
        <v>-21.19</v>
      </c>
      <c r="DD55" s="29">
        <v>8479.93</v>
      </c>
      <c r="DE55" s="30">
        <v>-3.68</v>
      </c>
      <c r="DF55" s="29">
        <v>57600.72</v>
      </c>
      <c r="DG55" s="30">
        <v>-46.56</v>
      </c>
      <c r="DH55" s="29">
        <v>21661.78</v>
      </c>
      <c r="DI55" s="30">
        <v>-37.33</v>
      </c>
      <c r="DJ55" s="29">
        <v>602480.56999999995</v>
      </c>
      <c r="DK55" s="29">
        <v>188.72</v>
      </c>
      <c r="DL55" s="29">
        <v>100714.88</v>
      </c>
      <c r="DM55" s="29">
        <v>99.73</v>
      </c>
      <c r="DN55" s="29">
        <v>2248158.09</v>
      </c>
      <c r="DO55" s="29">
        <v>651.42999999999995</v>
      </c>
      <c r="DP55" s="29">
        <v>83359.31</v>
      </c>
      <c r="DQ55" s="29">
        <v>42.45</v>
      </c>
      <c r="DR55" s="29">
        <v>45071.81</v>
      </c>
      <c r="DS55" s="30">
        <v>-4.5199999999999996</v>
      </c>
      <c r="DT55" s="29">
        <v>135918.12</v>
      </c>
      <c r="DU55" s="30">
        <v>65.3</v>
      </c>
      <c r="DV55" s="29">
        <v>34892.800000000003</v>
      </c>
      <c r="DW55" s="30">
        <v>53.33</v>
      </c>
      <c r="DX55" s="29">
        <v>116205.38</v>
      </c>
      <c r="DY55" s="29">
        <v>100.2</v>
      </c>
      <c r="DZ55" s="29">
        <v>8895.08</v>
      </c>
      <c r="EA55" s="30">
        <v>-1.37</v>
      </c>
      <c r="EB55" s="29">
        <v>12952.84</v>
      </c>
      <c r="EC55" s="30">
        <v>-13.28</v>
      </c>
      <c r="ED55" s="29">
        <v>10827.37</v>
      </c>
      <c r="EE55" s="30">
        <v>22.95</v>
      </c>
      <c r="EF55" s="29">
        <v>248154.88</v>
      </c>
      <c r="EG55" s="30">
        <v>31.13</v>
      </c>
      <c r="EH55" s="29">
        <v>203338.96</v>
      </c>
      <c r="EI55" s="30">
        <v>205.82</v>
      </c>
      <c r="EJ55" s="29">
        <v>102625.73</v>
      </c>
      <c r="EK55" s="30">
        <v>-37.28</v>
      </c>
      <c r="EL55" s="29">
        <v>32528.62</v>
      </c>
      <c r="EM55" s="30">
        <v>-45.5</v>
      </c>
      <c r="EN55" s="29">
        <v>45071.81</v>
      </c>
      <c r="EO55" s="30">
        <v>-4.5199999999999996</v>
      </c>
      <c r="EP55" s="29">
        <v>180880.67</v>
      </c>
      <c r="EQ55" s="29">
        <v>-82</v>
      </c>
      <c r="ER55" s="29">
        <v>14475.29</v>
      </c>
      <c r="ES55" s="29">
        <v>-61.56</v>
      </c>
      <c r="ET55" s="29">
        <v>136398.97</v>
      </c>
      <c r="EU55" s="30">
        <v>-51.5</v>
      </c>
      <c r="EV55" s="29">
        <v>45511.4</v>
      </c>
      <c r="EW55" s="30">
        <v>-76.06</v>
      </c>
      <c r="EX55" s="29">
        <v>60240.68</v>
      </c>
      <c r="EY55" s="30">
        <v>31.5</v>
      </c>
    </row>
    <row r="56" spans="1:155">
      <c r="A56" s="27">
        <v>46129</v>
      </c>
      <c r="B56" s="29">
        <v>4924268.7300000004</v>
      </c>
      <c r="C56" s="29">
        <v>1849.85</v>
      </c>
      <c r="D56" s="29">
        <v>648829.6</v>
      </c>
      <c r="E56" s="29">
        <v>-94.64</v>
      </c>
      <c r="F56" s="29">
        <v>2090593.5</v>
      </c>
      <c r="G56" s="29">
        <v>1166.53</v>
      </c>
      <c r="H56" s="29">
        <v>315845.49</v>
      </c>
      <c r="I56" s="29">
        <v>81.61</v>
      </c>
      <c r="J56" s="29">
        <v>44237.81</v>
      </c>
      <c r="K56" s="30">
        <v>5.62</v>
      </c>
      <c r="L56" s="29">
        <v>290570.02</v>
      </c>
      <c r="M56" s="29">
        <v>69.45</v>
      </c>
      <c r="N56" s="29">
        <v>244620.41</v>
      </c>
      <c r="O56" s="30">
        <v>143.19999999999999</v>
      </c>
      <c r="P56" s="29">
        <v>201263</v>
      </c>
      <c r="Q56" s="29">
        <v>-10.6</v>
      </c>
      <c r="R56" s="29">
        <v>134120.85999999999</v>
      </c>
      <c r="S56" s="30">
        <v>82.96</v>
      </c>
      <c r="T56" s="29">
        <v>8506.34</v>
      </c>
      <c r="U56" s="30">
        <v>-5.0599999999999996</v>
      </c>
      <c r="V56" s="29">
        <v>117440.11</v>
      </c>
      <c r="W56" s="29">
        <v>-79.13</v>
      </c>
      <c r="X56" s="29">
        <v>2178840.12</v>
      </c>
      <c r="Y56" s="29">
        <v>395.42</v>
      </c>
      <c r="Z56" s="29">
        <v>44628.62</v>
      </c>
      <c r="AA56" s="30">
        <v>-63.66</v>
      </c>
      <c r="AB56" s="29">
        <v>213731.78</v>
      </c>
      <c r="AC56" s="30">
        <v>218.19</v>
      </c>
      <c r="AD56" s="29">
        <v>19980.05</v>
      </c>
      <c r="AE56" s="30">
        <v>-17</v>
      </c>
      <c r="AF56" s="29">
        <v>25263.63</v>
      </c>
      <c r="AG56" s="30">
        <v>-6.08</v>
      </c>
      <c r="AH56" s="29">
        <v>198789.95</v>
      </c>
      <c r="AI56" s="29">
        <v>273.69</v>
      </c>
      <c r="AJ56" s="29">
        <v>110753.5</v>
      </c>
      <c r="AK56" s="30">
        <v>33.04</v>
      </c>
      <c r="AL56" s="29">
        <v>89331.21</v>
      </c>
      <c r="AM56" s="29">
        <v>-2.89</v>
      </c>
      <c r="AN56" s="29">
        <v>174945.8</v>
      </c>
      <c r="AO56" s="29">
        <v>176.48</v>
      </c>
      <c r="AP56" s="29">
        <v>135705.18</v>
      </c>
      <c r="AQ56" s="30">
        <v>-60.11</v>
      </c>
      <c r="AR56" s="29">
        <v>24616.53</v>
      </c>
      <c r="AS56" s="30">
        <v>-8.2200000000000006</v>
      </c>
      <c r="AT56" s="29">
        <v>80969.67</v>
      </c>
      <c r="AU56" s="30">
        <v>69.319999999999993</v>
      </c>
      <c r="AV56" s="29">
        <v>50311.24</v>
      </c>
      <c r="AW56" s="30">
        <v>33.43</v>
      </c>
      <c r="AX56" s="29">
        <v>72404.36</v>
      </c>
      <c r="AY56" s="30">
        <v>7.43</v>
      </c>
      <c r="AZ56" s="28">
        <v>2344012.94</v>
      </c>
      <c r="BA56" s="29">
        <v>591.01</v>
      </c>
      <c r="BB56" s="29">
        <v>103338.92</v>
      </c>
      <c r="BC56" s="30">
        <v>-37.17</v>
      </c>
      <c r="BD56" s="29">
        <v>39961.949999999997</v>
      </c>
      <c r="BE56" s="30">
        <v>21.65</v>
      </c>
      <c r="BF56" s="29"/>
      <c r="BG56" s="29"/>
      <c r="BH56" s="29">
        <v>95764.21</v>
      </c>
      <c r="BI56" s="30">
        <v>-53.15</v>
      </c>
      <c r="BJ56" s="29">
        <v>127735.27</v>
      </c>
      <c r="BK56" s="30">
        <v>-32.43</v>
      </c>
      <c r="BL56" s="29">
        <v>51407.21</v>
      </c>
      <c r="BM56" s="30">
        <v>54.95</v>
      </c>
      <c r="BN56" s="29">
        <v>48656.34</v>
      </c>
      <c r="BO56" s="30">
        <v>46.18</v>
      </c>
      <c r="BP56" s="29">
        <v>82685.72</v>
      </c>
      <c r="BQ56" s="30">
        <v>-48.95</v>
      </c>
      <c r="BR56" s="29">
        <v>274001</v>
      </c>
      <c r="BS56" s="30">
        <v>95.89</v>
      </c>
      <c r="BT56" s="29">
        <v>2221021.38</v>
      </c>
      <c r="BU56" s="28">
        <v>557.38</v>
      </c>
      <c r="BV56" s="29">
        <v>402688.9</v>
      </c>
      <c r="BW56" s="30">
        <v>12.07</v>
      </c>
      <c r="BX56" s="29">
        <v>76020.75</v>
      </c>
      <c r="BY56" s="30">
        <v>-73.790000000000006</v>
      </c>
      <c r="BZ56" s="29">
        <v>264277.01</v>
      </c>
      <c r="CA56" s="30">
        <v>173.59</v>
      </c>
      <c r="CB56" s="29">
        <v>12747.69</v>
      </c>
      <c r="CC56" s="30">
        <v>-10.73</v>
      </c>
      <c r="CD56" s="29">
        <v>29766.58</v>
      </c>
      <c r="CE56" s="30">
        <v>-47.8</v>
      </c>
      <c r="CF56" s="29">
        <v>26373.66</v>
      </c>
      <c r="CG56" s="30">
        <v>46.95</v>
      </c>
      <c r="CH56" s="29">
        <v>70397.38</v>
      </c>
      <c r="CI56" s="30">
        <v>18.03</v>
      </c>
      <c r="CJ56" s="29">
        <v>383242.2</v>
      </c>
      <c r="CK56" s="29">
        <v>15.93</v>
      </c>
      <c r="CL56" s="29">
        <v>243609.26</v>
      </c>
      <c r="CM56" s="30">
        <v>221</v>
      </c>
      <c r="CN56" s="29">
        <v>125484.27</v>
      </c>
      <c r="CO56" s="30">
        <v>104.44</v>
      </c>
      <c r="CP56" s="29">
        <v>103911.69</v>
      </c>
      <c r="CQ56" s="30">
        <v>-36.74</v>
      </c>
      <c r="CR56" s="29">
        <v>169395.23</v>
      </c>
      <c r="CS56" s="30">
        <v>123.91</v>
      </c>
      <c r="CT56" s="29">
        <v>141965.76999999999</v>
      </c>
      <c r="CU56" s="30">
        <v>132.66999999999999</v>
      </c>
      <c r="CV56" s="29">
        <v>2221021.38</v>
      </c>
      <c r="CW56" s="28">
        <v>557.38</v>
      </c>
      <c r="CX56" s="29">
        <v>223025.11</v>
      </c>
      <c r="CY56" s="29">
        <v>108.09</v>
      </c>
      <c r="CZ56" s="29">
        <v>19705.830000000002</v>
      </c>
      <c r="DA56" s="30">
        <v>18.57</v>
      </c>
      <c r="DB56" s="29">
        <v>39961.949999999997</v>
      </c>
      <c r="DC56" s="30">
        <v>21.65</v>
      </c>
      <c r="DD56" s="29">
        <v>8506.34</v>
      </c>
      <c r="DE56" s="30">
        <v>-5.0599999999999996</v>
      </c>
      <c r="DF56" s="29">
        <v>57230.89</v>
      </c>
      <c r="DG56" s="30">
        <v>-50.47</v>
      </c>
      <c r="DH56" s="29">
        <v>21389.94</v>
      </c>
      <c r="DI56" s="30">
        <v>-41</v>
      </c>
      <c r="DJ56" s="29">
        <v>607433.43999999994</v>
      </c>
      <c r="DK56" s="29">
        <v>322.36</v>
      </c>
      <c r="DL56" s="29">
        <v>99847.11</v>
      </c>
      <c r="DM56" s="29">
        <v>83.71</v>
      </c>
      <c r="DN56" s="29">
        <v>2221021.38</v>
      </c>
      <c r="DO56" s="29">
        <v>557.38</v>
      </c>
      <c r="DP56" s="29">
        <v>82764.600000000006</v>
      </c>
      <c r="DQ56" s="29">
        <v>32.08</v>
      </c>
      <c r="DR56" s="29">
        <v>45633.69</v>
      </c>
      <c r="DS56" s="30">
        <v>-4.12</v>
      </c>
      <c r="DT56" s="29">
        <v>134120.85999999999</v>
      </c>
      <c r="DU56" s="30">
        <v>82.96</v>
      </c>
      <c r="DV56" s="29">
        <v>34999.879999999997</v>
      </c>
      <c r="DW56" s="30">
        <v>41.04</v>
      </c>
      <c r="DX56" s="29">
        <v>117440.11</v>
      </c>
      <c r="DY56" s="29">
        <v>-79.13</v>
      </c>
      <c r="DZ56" s="29">
        <v>8899.9699999999993</v>
      </c>
      <c r="EA56" s="30">
        <v>-4</v>
      </c>
      <c r="EB56" s="29">
        <v>12947.19</v>
      </c>
      <c r="EC56" s="30">
        <v>-14.97</v>
      </c>
      <c r="ED56" s="28">
        <v>10903.42</v>
      </c>
      <c r="EE56" s="30">
        <v>26.18</v>
      </c>
      <c r="EF56" s="29">
        <v>246641.78</v>
      </c>
      <c r="EG56" s="30">
        <v>4.08</v>
      </c>
      <c r="EH56" s="29">
        <v>201436.86</v>
      </c>
      <c r="EI56" s="30">
        <v>187.25</v>
      </c>
      <c r="EJ56" s="29">
        <v>102919.03</v>
      </c>
      <c r="EK56" s="30">
        <v>-36.92</v>
      </c>
      <c r="EL56" s="29">
        <v>32319.33</v>
      </c>
      <c r="EM56" s="30">
        <v>-49.35</v>
      </c>
      <c r="EN56" s="28">
        <v>45633.69</v>
      </c>
      <c r="EO56" s="30">
        <v>-4.12</v>
      </c>
      <c r="EP56" s="29">
        <v>175676.73</v>
      </c>
      <c r="EQ56" s="29">
        <v>-117.92</v>
      </c>
      <c r="ER56" s="29">
        <v>14766.59</v>
      </c>
      <c r="ES56" s="29">
        <v>-13.01</v>
      </c>
      <c r="ET56" s="29">
        <v>135705.18</v>
      </c>
      <c r="EU56" s="30">
        <v>-60.11</v>
      </c>
      <c r="EV56" s="29">
        <v>44628.62</v>
      </c>
      <c r="EW56" s="30">
        <v>-63.66</v>
      </c>
      <c r="EX56" s="29">
        <v>59283.07</v>
      </c>
      <c r="EY56" s="30">
        <v>26.92</v>
      </c>
    </row>
    <row r="57" spans="1:155">
      <c r="A57" s="27">
        <v>46132</v>
      </c>
      <c r="B57" s="29">
        <v>4945676.92</v>
      </c>
      <c r="C57" s="29">
        <v>2813.48</v>
      </c>
      <c r="D57" s="29">
        <v>651570.55000000005</v>
      </c>
      <c r="E57" s="29">
        <v>-162.78</v>
      </c>
      <c r="F57" s="29">
        <v>2076554.74</v>
      </c>
      <c r="G57" s="29">
        <v>1585.46</v>
      </c>
      <c r="H57" s="29">
        <v>322220.3</v>
      </c>
      <c r="I57" s="29">
        <v>236.45</v>
      </c>
      <c r="J57" s="29">
        <v>43795.38</v>
      </c>
      <c r="K57" s="30">
        <v>-49.77</v>
      </c>
      <c r="L57" s="29">
        <v>296419.61</v>
      </c>
      <c r="M57" s="29">
        <v>199.1</v>
      </c>
      <c r="N57" s="29">
        <v>240893.93</v>
      </c>
      <c r="O57" s="30">
        <v>203.16</v>
      </c>
      <c r="P57" s="29">
        <v>200803.16</v>
      </c>
      <c r="Q57" s="29">
        <v>17.350000000000001</v>
      </c>
      <c r="R57" s="29">
        <v>133058.28</v>
      </c>
      <c r="S57" s="30">
        <v>79.87</v>
      </c>
      <c r="T57" s="29">
        <v>8474.26</v>
      </c>
      <c r="U57" s="30">
        <v>-4.45</v>
      </c>
      <c r="V57" s="29">
        <v>118210.01</v>
      </c>
      <c r="W57" s="29">
        <v>-141.21</v>
      </c>
      <c r="X57" s="29">
        <v>2199164.87</v>
      </c>
      <c r="Y57" s="29">
        <v>1014.4</v>
      </c>
      <c r="Z57" s="29">
        <v>44123.45</v>
      </c>
      <c r="AA57" s="30">
        <v>-59.07</v>
      </c>
      <c r="AB57" s="29">
        <v>213288.75</v>
      </c>
      <c r="AC57" s="30">
        <v>194.88</v>
      </c>
      <c r="AD57" s="29">
        <v>19916.87</v>
      </c>
      <c r="AE57" s="30">
        <v>3.41</v>
      </c>
      <c r="AF57" s="29">
        <v>25311.48</v>
      </c>
      <c r="AG57" s="30">
        <v>-7.07</v>
      </c>
      <c r="AH57" s="29">
        <v>198347.29</v>
      </c>
      <c r="AI57" s="29">
        <v>353.71</v>
      </c>
      <c r="AJ57" s="29">
        <v>109589.45</v>
      </c>
      <c r="AK57" s="30">
        <v>-2.13</v>
      </c>
      <c r="AL57" s="29">
        <v>88556.69</v>
      </c>
      <c r="AM57" s="29">
        <v>16.89</v>
      </c>
      <c r="AN57" s="29">
        <v>171954.25</v>
      </c>
      <c r="AO57" s="29">
        <v>213.53</v>
      </c>
      <c r="AP57" s="29">
        <v>136264.63</v>
      </c>
      <c r="AQ57" s="30">
        <v>-33.42</v>
      </c>
      <c r="AR57" s="29">
        <v>24496.81</v>
      </c>
      <c r="AS57" s="30">
        <v>16.84</v>
      </c>
      <c r="AT57" s="29">
        <v>80853.5</v>
      </c>
      <c r="AU57" s="30">
        <v>66.510000000000005</v>
      </c>
      <c r="AV57" s="29">
        <v>50176.42</v>
      </c>
      <c r="AW57" s="30">
        <v>3.28</v>
      </c>
      <c r="AX57" s="29">
        <v>71178.460000000006</v>
      </c>
      <c r="AY57" s="30">
        <v>-35.86</v>
      </c>
      <c r="AZ57" s="28">
        <v>2367495.0099999998</v>
      </c>
      <c r="BA57" s="29">
        <v>1306.24</v>
      </c>
      <c r="BB57" s="29">
        <v>102816.45</v>
      </c>
      <c r="BC57" s="30">
        <v>-29.95</v>
      </c>
      <c r="BD57" s="29">
        <v>39925.629999999997</v>
      </c>
      <c r="BE57" s="30">
        <v>31.64</v>
      </c>
      <c r="BF57" s="29"/>
      <c r="BG57" s="29"/>
      <c r="BH57" s="29">
        <v>95720.85</v>
      </c>
      <c r="BI57" s="30">
        <v>-70.2</v>
      </c>
      <c r="BJ57" s="29">
        <v>128861.83</v>
      </c>
      <c r="BK57" s="30">
        <v>38.380000000000003</v>
      </c>
      <c r="BL57" s="29">
        <v>51053.83</v>
      </c>
      <c r="BM57" s="30">
        <v>39.130000000000003</v>
      </c>
      <c r="BN57" s="29">
        <v>48743.66</v>
      </c>
      <c r="BO57" s="30">
        <v>67.48</v>
      </c>
      <c r="BP57" s="29">
        <v>81752.94</v>
      </c>
      <c r="BQ57" s="30">
        <v>-92.46</v>
      </c>
      <c r="BR57" s="29">
        <v>275920.78000000003</v>
      </c>
      <c r="BS57" s="30">
        <v>179.54</v>
      </c>
      <c r="BT57" s="29">
        <v>2240961.8199999998</v>
      </c>
      <c r="BU57" s="28">
        <v>1081.22</v>
      </c>
      <c r="BV57" s="29">
        <v>407567.81</v>
      </c>
      <c r="BW57" s="30">
        <v>118.15</v>
      </c>
      <c r="BX57" s="29">
        <v>75931.77</v>
      </c>
      <c r="BY57" s="30">
        <v>-39.369999999999997</v>
      </c>
      <c r="BZ57" s="29">
        <v>260510.93</v>
      </c>
      <c r="CA57" s="30">
        <v>230.42</v>
      </c>
      <c r="CB57" s="29">
        <v>12629.85</v>
      </c>
      <c r="CC57" s="30">
        <v>-9.94</v>
      </c>
      <c r="CD57" s="29">
        <v>29299.85</v>
      </c>
      <c r="CE57" s="30">
        <v>-65.709999999999994</v>
      </c>
      <c r="CF57" s="29">
        <v>26370.22</v>
      </c>
      <c r="CG57" s="30">
        <v>53.86</v>
      </c>
      <c r="CH57" s="29">
        <v>70283.039999999994</v>
      </c>
      <c r="CI57" s="30">
        <v>-12.9</v>
      </c>
      <c r="CJ57" s="29">
        <v>382346.97</v>
      </c>
      <c r="CK57" s="29">
        <v>6.61</v>
      </c>
      <c r="CL57" s="29">
        <v>243212.67</v>
      </c>
      <c r="CM57" s="30">
        <v>193.09</v>
      </c>
      <c r="CN57" s="29">
        <v>124414.5</v>
      </c>
      <c r="CO57" s="30">
        <v>74.11</v>
      </c>
      <c r="CP57" s="29">
        <v>103391.66</v>
      </c>
      <c r="CQ57" s="30">
        <v>-29.64</v>
      </c>
      <c r="CR57" s="29">
        <v>168626.11</v>
      </c>
      <c r="CS57" s="30">
        <v>113.45</v>
      </c>
      <c r="CT57" s="29">
        <v>143978.71</v>
      </c>
      <c r="CU57" s="30">
        <v>192.87</v>
      </c>
      <c r="CV57" s="29">
        <v>2240961.8199999998</v>
      </c>
      <c r="CW57" s="28">
        <v>1081.22</v>
      </c>
      <c r="CX57" s="29">
        <v>228112.29</v>
      </c>
      <c r="CY57" s="29">
        <v>218.99</v>
      </c>
      <c r="CZ57" s="29">
        <v>19771.38</v>
      </c>
      <c r="DA57" s="30">
        <v>27</v>
      </c>
      <c r="DB57" s="29">
        <v>39925.629999999997</v>
      </c>
      <c r="DC57" s="30">
        <v>31.64</v>
      </c>
      <c r="DD57" s="29">
        <v>8474.26</v>
      </c>
      <c r="DE57" s="30">
        <v>-4.45</v>
      </c>
      <c r="DF57" s="29">
        <v>57193.74</v>
      </c>
      <c r="DG57" s="30">
        <v>-22.44</v>
      </c>
      <c r="DH57" s="29">
        <v>20897.46</v>
      </c>
      <c r="DI57" s="30">
        <v>-61.21</v>
      </c>
      <c r="DJ57" s="29">
        <v>612912.22</v>
      </c>
      <c r="DK57" s="29">
        <v>573.99</v>
      </c>
      <c r="DL57" s="29">
        <v>98996.38</v>
      </c>
      <c r="DM57" s="29">
        <v>57.02</v>
      </c>
      <c r="DN57" s="29">
        <v>2240961.8199999998</v>
      </c>
      <c r="DO57" s="29">
        <v>1081.22</v>
      </c>
      <c r="DP57" s="29">
        <v>82953.31</v>
      </c>
      <c r="DQ57" s="29">
        <v>25.98</v>
      </c>
      <c r="DR57" s="29">
        <v>45287.3</v>
      </c>
      <c r="DS57" s="30">
        <v>-43.4</v>
      </c>
      <c r="DT57" s="29">
        <v>133058.28</v>
      </c>
      <c r="DU57" s="30">
        <v>79.87</v>
      </c>
      <c r="DV57" s="29">
        <v>35284.910000000003</v>
      </c>
      <c r="DW57" s="30">
        <v>33.67</v>
      </c>
      <c r="DX57" s="29">
        <v>118210.01</v>
      </c>
      <c r="DY57" s="29">
        <v>-141.21</v>
      </c>
      <c r="DZ57" s="29">
        <v>8923.8700000000008</v>
      </c>
      <c r="EA57" s="30">
        <v>-3.12</v>
      </c>
      <c r="EB57" s="29">
        <v>12803.18</v>
      </c>
      <c r="EC57" s="30">
        <v>-16.41</v>
      </c>
      <c r="ED57" s="29">
        <v>10930.81</v>
      </c>
      <c r="EE57" s="30">
        <v>25.21</v>
      </c>
      <c r="EF57" s="29">
        <v>246082.82</v>
      </c>
      <c r="EG57" s="30">
        <v>13.6</v>
      </c>
      <c r="EH57" s="28">
        <v>204452.56</v>
      </c>
      <c r="EI57" s="30">
        <v>249.22</v>
      </c>
      <c r="EJ57" s="29">
        <v>102471.56</v>
      </c>
      <c r="EK57" s="30">
        <v>-77.290000000000006</v>
      </c>
      <c r="EL57" s="29">
        <v>31874.63</v>
      </c>
      <c r="EM57" s="30">
        <v>-67.75</v>
      </c>
      <c r="EN57" s="29">
        <v>45287.3</v>
      </c>
      <c r="EO57" s="30">
        <v>-43.4</v>
      </c>
      <c r="EP57" s="29">
        <v>177016.98</v>
      </c>
      <c r="EQ57" s="29">
        <v>-87.03</v>
      </c>
      <c r="ER57" s="29">
        <v>14592.29</v>
      </c>
      <c r="ES57" s="29">
        <v>-28.61</v>
      </c>
      <c r="ET57" s="29">
        <v>136264.63</v>
      </c>
      <c r="EU57" s="30">
        <v>-33.42</v>
      </c>
      <c r="EV57" s="29">
        <v>44123.45</v>
      </c>
      <c r="EW57" s="30">
        <v>-59.07</v>
      </c>
      <c r="EX57" s="29">
        <v>59268.21</v>
      </c>
      <c r="EY57" s="30">
        <v>29.44</v>
      </c>
    </row>
    <row r="58" spans="1:155">
      <c r="A58" s="27">
        <v>46133</v>
      </c>
      <c r="B58" s="29">
        <v>5080309.8499999996</v>
      </c>
      <c r="C58" s="29">
        <v>2477.09</v>
      </c>
      <c r="D58" s="29">
        <v>653289.03</v>
      </c>
      <c r="E58" s="29">
        <v>-154.25</v>
      </c>
      <c r="F58" s="29">
        <v>2113667.39</v>
      </c>
      <c r="G58" s="29">
        <v>1091.4100000000001</v>
      </c>
      <c r="H58" s="29">
        <v>354336.92</v>
      </c>
      <c r="I58" s="29">
        <v>770.06</v>
      </c>
      <c r="J58" s="29">
        <v>43624.23</v>
      </c>
      <c r="K58" s="30">
        <v>-61.9</v>
      </c>
      <c r="L58" s="29">
        <v>326003.83</v>
      </c>
      <c r="M58" s="29">
        <v>633.58000000000004</v>
      </c>
      <c r="N58" s="29">
        <v>249228.06</v>
      </c>
      <c r="O58" s="30">
        <v>187.75</v>
      </c>
      <c r="P58" s="29">
        <v>198325.66</v>
      </c>
      <c r="Q58" s="29">
        <v>-48.47</v>
      </c>
      <c r="R58" s="29">
        <v>133669.64000000001</v>
      </c>
      <c r="S58" s="30">
        <v>34.29</v>
      </c>
      <c r="T58" s="29">
        <v>8464.44</v>
      </c>
      <c r="U58" s="30">
        <v>-3.39</v>
      </c>
      <c r="V58" s="29">
        <v>120622.39999999999</v>
      </c>
      <c r="W58" s="29">
        <v>-109.22</v>
      </c>
      <c r="X58" s="29">
        <v>2269748.14</v>
      </c>
      <c r="Y58" s="29">
        <v>584.70000000000005</v>
      </c>
      <c r="Z58" s="29">
        <v>43617.54</v>
      </c>
      <c r="AA58" s="30">
        <v>-80.94</v>
      </c>
      <c r="AB58" s="29">
        <v>212792.2</v>
      </c>
      <c r="AC58" s="30">
        <v>143.66</v>
      </c>
      <c r="AD58" s="29">
        <v>20324.080000000002</v>
      </c>
      <c r="AE58" s="30">
        <v>8.17</v>
      </c>
      <c r="AF58" s="29">
        <v>25381.59</v>
      </c>
      <c r="AG58" s="30">
        <v>-4.33</v>
      </c>
      <c r="AH58" s="29">
        <v>209834.22</v>
      </c>
      <c r="AI58" s="29">
        <v>601.25</v>
      </c>
      <c r="AJ58" s="29">
        <v>108735.2</v>
      </c>
      <c r="AK58" s="30">
        <v>-86.77</v>
      </c>
      <c r="AL58" s="29">
        <v>92109.84</v>
      </c>
      <c r="AM58" s="29">
        <v>6.14</v>
      </c>
      <c r="AN58" s="29">
        <v>176826.52</v>
      </c>
      <c r="AO58" s="29">
        <v>196.05</v>
      </c>
      <c r="AP58" s="29">
        <v>135888.76</v>
      </c>
      <c r="AQ58" s="30">
        <v>-50.6</v>
      </c>
      <c r="AR58" s="29">
        <v>24719.41</v>
      </c>
      <c r="AS58" s="30">
        <v>24.59</v>
      </c>
      <c r="AT58" s="28">
        <v>81580.539999999994</v>
      </c>
      <c r="AU58" s="30">
        <v>97.28</v>
      </c>
      <c r="AV58" s="29">
        <v>49883.6</v>
      </c>
      <c r="AW58" s="30">
        <v>-5.05</v>
      </c>
      <c r="AX58" s="29">
        <v>74384.990000000005</v>
      </c>
      <c r="AY58" s="30">
        <v>-65.45</v>
      </c>
      <c r="AZ58" s="28">
        <v>2455733.73</v>
      </c>
      <c r="BA58" s="29">
        <v>956</v>
      </c>
      <c r="BB58" s="29">
        <v>102799.63</v>
      </c>
      <c r="BC58" s="30">
        <v>-75.75</v>
      </c>
      <c r="BD58" s="29">
        <v>39887.57</v>
      </c>
      <c r="BE58" s="30">
        <v>9.31</v>
      </c>
      <c r="BF58" s="28"/>
      <c r="BG58" s="29"/>
      <c r="BH58" s="29">
        <v>97352.17</v>
      </c>
      <c r="BI58" s="30">
        <v>-2.65</v>
      </c>
      <c r="BJ58" s="29">
        <v>134919.53</v>
      </c>
      <c r="BK58" s="30">
        <v>146.99</v>
      </c>
      <c r="BL58" s="29">
        <v>51290.99</v>
      </c>
      <c r="BM58" s="30">
        <v>21.38</v>
      </c>
      <c r="BN58" s="29">
        <v>51552.82</v>
      </c>
      <c r="BO58" s="30">
        <v>125.72</v>
      </c>
      <c r="BP58" s="29">
        <v>85398.23</v>
      </c>
      <c r="BQ58" s="30">
        <v>-129.69</v>
      </c>
      <c r="BR58" s="29">
        <v>279062.15999999997</v>
      </c>
      <c r="BS58" s="30">
        <v>179.04</v>
      </c>
      <c r="BT58" s="29">
        <v>2311708.2599999998</v>
      </c>
      <c r="BU58" s="28">
        <v>572.09</v>
      </c>
      <c r="BV58" s="29">
        <v>408936.92</v>
      </c>
      <c r="BW58" s="30">
        <v>-41.61</v>
      </c>
      <c r="BX58" s="29">
        <v>76975.69</v>
      </c>
      <c r="BY58" s="30">
        <v>-23.74</v>
      </c>
      <c r="BZ58" s="29">
        <v>268936.36</v>
      </c>
      <c r="CA58" s="30">
        <v>202.19</v>
      </c>
      <c r="CB58" s="29">
        <v>12603.81</v>
      </c>
      <c r="CC58" s="30">
        <v>-13.15</v>
      </c>
      <c r="CD58" s="29">
        <v>28921.25</v>
      </c>
      <c r="CE58" s="30">
        <v>-82.83</v>
      </c>
      <c r="CF58" s="29">
        <v>26543.95</v>
      </c>
      <c r="CG58" s="30">
        <v>53.29</v>
      </c>
      <c r="CH58" s="29">
        <v>70158.64</v>
      </c>
      <c r="CI58" s="30">
        <v>-20.16</v>
      </c>
      <c r="CJ58" s="29">
        <v>374186.48</v>
      </c>
      <c r="CK58" s="29">
        <v>-175.26</v>
      </c>
      <c r="CL58" s="29">
        <v>242900.06</v>
      </c>
      <c r="CM58" s="30">
        <v>145.36000000000001</v>
      </c>
      <c r="CN58" s="29">
        <v>125128.46</v>
      </c>
      <c r="CO58" s="30">
        <v>14.55</v>
      </c>
      <c r="CP58" s="29">
        <v>103373.69</v>
      </c>
      <c r="CQ58" s="30">
        <v>-75.430000000000007</v>
      </c>
      <c r="CR58" s="29">
        <v>168676.77</v>
      </c>
      <c r="CS58" s="30">
        <v>34.78</v>
      </c>
      <c r="CT58" s="29">
        <v>152800.75</v>
      </c>
      <c r="CU58" s="30">
        <v>216.18</v>
      </c>
      <c r="CV58" s="29">
        <v>2311708.2599999998</v>
      </c>
      <c r="CW58" s="28">
        <v>572.09</v>
      </c>
      <c r="CX58" s="29">
        <v>252183.06</v>
      </c>
      <c r="CY58" s="29">
        <v>561.94000000000005</v>
      </c>
      <c r="CZ58" s="29">
        <v>20160.53</v>
      </c>
      <c r="DA58" s="30">
        <v>50.8</v>
      </c>
      <c r="DB58" s="29">
        <v>39887.57</v>
      </c>
      <c r="DC58" s="30">
        <v>9.31</v>
      </c>
      <c r="DD58" s="29">
        <v>8464.44</v>
      </c>
      <c r="DE58" s="30">
        <v>-3.39</v>
      </c>
      <c r="DF58" s="29">
        <v>58037.06</v>
      </c>
      <c r="DG58" s="30">
        <v>-10.050000000000001</v>
      </c>
      <c r="DH58" s="29">
        <v>20555.46</v>
      </c>
      <c r="DI58" s="30">
        <v>-81.97</v>
      </c>
      <c r="DJ58" s="29">
        <v>643468.81000000006</v>
      </c>
      <c r="DK58" s="29">
        <v>1076.1199999999999</v>
      </c>
      <c r="DL58" s="29">
        <v>99614.399999999994</v>
      </c>
      <c r="DM58" s="29">
        <v>4.43</v>
      </c>
      <c r="DN58" s="29">
        <v>2311708.2599999998</v>
      </c>
      <c r="DO58" s="29">
        <v>572.09</v>
      </c>
      <c r="DP58" s="29">
        <v>80481.45</v>
      </c>
      <c r="DQ58" s="29">
        <v>-45.04</v>
      </c>
      <c r="DR58" s="29">
        <v>44922.85</v>
      </c>
      <c r="DS58" s="30">
        <v>-54.67</v>
      </c>
      <c r="DT58" s="29">
        <v>133669.64000000001</v>
      </c>
      <c r="DU58" s="30">
        <v>34.29</v>
      </c>
      <c r="DV58" s="29">
        <v>34728.74</v>
      </c>
      <c r="DW58" s="30">
        <v>0.56000000000000005</v>
      </c>
      <c r="DX58" s="29">
        <v>120622.39999999999</v>
      </c>
      <c r="DY58" s="29">
        <v>-109.22</v>
      </c>
      <c r="DZ58" s="29">
        <v>8815.43</v>
      </c>
      <c r="EA58" s="30">
        <v>-3.76</v>
      </c>
      <c r="EB58" s="29">
        <v>12693.19</v>
      </c>
      <c r="EC58" s="30">
        <v>-18.920000000000002</v>
      </c>
      <c r="ED58" s="29">
        <v>11117.09</v>
      </c>
      <c r="EE58" s="30">
        <v>12.53</v>
      </c>
      <c r="EF58" s="29">
        <v>241582.06</v>
      </c>
      <c r="EG58" s="30">
        <v>-91.11</v>
      </c>
      <c r="EH58" s="29">
        <v>207878.31</v>
      </c>
      <c r="EI58" s="30">
        <v>165.47</v>
      </c>
      <c r="EJ58" s="29">
        <v>102157.37</v>
      </c>
      <c r="EK58" s="30">
        <v>-87.52</v>
      </c>
      <c r="EL58" s="29">
        <v>31505.75</v>
      </c>
      <c r="EM58" s="30">
        <v>-83.74</v>
      </c>
      <c r="EN58" s="29">
        <v>44922.85</v>
      </c>
      <c r="EO58" s="30">
        <v>-54.67</v>
      </c>
      <c r="EP58" s="29">
        <v>174945.04</v>
      </c>
      <c r="EQ58" s="29">
        <v>-181.43</v>
      </c>
      <c r="ER58" s="29">
        <v>14565.99</v>
      </c>
      <c r="ES58" s="29">
        <v>-35.93</v>
      </c>
      <c r="ET58" s="29">
        <v>135888.76</v>
      </c>
      <c r="EU58" s="30">
        <v>-50.6</v>
      </c>
      <c r="EV58" s="29">
        <v>43617.54</v>
      </c>
      <c r="EW58" s="30">
        <v>-80.94</v>
      </c>
      <c r="EX58" s="29">
        <v>59756.14</v>
      </c>
      <c r="EY58" s="30">
        <v>5.51</v>
      </c>
    </row>
    <row r="59" spans="1:155">
      <c r="A59" s="27">
        <v>46134</v>
      </c>
      <c r="B59" s="29">
        <v>5103381.16</v>
      </c>
      <c r="C59" s="29">
        <v>2035.7</v>
      </c>
      <c r="D59" s="29">
        <v>654295.44999999995</v>
      </c>
      <c r="E59" s="29">
        <v>-700.06</v>
      </c>
      <c r="F59" s="29">
        <v>2097438.1</v>
      </c>
      <c r="G59" s="29">
        <v>583.53</v>
      </c>
      <c r="H59" s="29">
        <v>357511.41</v>
      </c>
      <c r="I59" s="29">
        <v>752.36</v>
      </c>
      <c r="J59" s="29">
        <v>44786.68</v>
      </c>
      <c r="K59" s="30">
        <v>-72.08</v>
      </c>
      <c r="L59" s="29">
        <v>328707.78000000003</v>
      </c>
      <c r="M59" s="29">
        <v>611.04999999999995</v>
      </c>
      <c r="N59" s="29">
        <v>249213.49</v>
      </c>
      <c r="O59" s="30">
        <v>97.36</v>
      </c>
      <c r="P59" s="29">
        <v>195726.54</v>
      </c>
      <c r="Q59" s="29">
        <v>-275.98</v>
      </c>
      <c r="R59" s="29">
        <v>133578.93</v>
      </c>
      <c r="S59" s="30">
        <v>-72.22</v>
      </c>
      <c r="T59" s="29">
        <v>8468.2999999999993</v>
      </c>
      <c r="U59" s="30">
        <v>-1.91</v>
      </c>
      <c r="V59" s="29">
        <v>123164.05</v>
      </c>
      <c r="W59" s="29">
        <v>-106.68</v>
      </c>
      <c r="X59" s="29">
        <v>2262661.63</v>
      </c>
      <c r="Y59" s="29">
        <v>441.49</v>
      </c>
      <c r="Z59" s="29">
        <v>42704.51</v>
      </c>
      <c r="AA59" s="30">
        <v>-92.26</v>
      </c>
      <c r="AB59" s="29">
        <v>208976.84</v>
      </c>
      <c r="AC59" s="30">
        <v>29.71</v>
      </c>
      <c r="AD59" s="29">
        <v>19986.919999999998</v>
      </c>
      <c r="AE59" s="30">
        <v>-3.34</v>
      </c>
      <c r="AF59" s="29">
        <v>25176.639999999999</v>
      </c>
      <c r="AG59" s="30">
        <v>-4.6900000000000004</v>
      </c>
      <c r="AH59" s="29">
        <v>223515.49</v>
      </c>
      <c r="AI59" s="29">
        <v>820.78</v>
      </c>
      <c r="AJ59" s="29">
        <v>109755.36</v>
      </c>
      <c r="AK59" s="30">
        <v>-115.92</v>
      </c>
      <c r="AL59" s="29">
        <v>93280.21</v>
      </c>
      <c r="AM59" s="29">
        <v>-3.91</v>
      </c>
      <c r="AN59" s="29">
        <v>175797.94</v>
      </c>
      <c r="AO59" s="29">
        <v>114.44</v>
      </c>
      <c r="AP59" s="29">
        <v>140532.45000000001</v>
      </c>
      <c r="AQ59" s="30">
        <v>-36.15</v>
      </c>
      <c r="AR59" s="29">
        <v>24595.8</v>
      </c>
      <c r="AS59" s="30">
        <v>21.27</v>
      </c>
      <c r="AT59" s="28">
        <v>82358</v>
      </c>
      <c r="AU59" s="30">
        <v>116.97</v>
      </c>
      <c r="AV59" s="29">
        <v>49776.46</v>
      </c>
      <c r="AW59" s="30">
        <v>-7.78</v>
      </c>
      <c r="AX59" s="29">
        <v>73277.66</v>
      </c>
      <c r="AY59" s="30">
        <v>-120.39</v>
      </c>
      <c r="AZ59" s="28">
        <v>2456043.63</v>
      </c>
      <c r="BA59" s="29">
        <v>725.06</v>
      </c>
      <c r="BB59" s="29">
        <v>100328.52</v>
      </c>
      <c r="BC59" s="30">
        <v>-108.38</v>
      </c>
      <c r="BD59" s="29">
        <v>40199.32</v>
      </c>
      <c r="BE59" s="30">
        <v>54.5</v>
      </c>
      <c r="BF59" s="29"/>
      <c r="BG59" s="29"/>
      <c r="BH59" s="29">
        <v>98067.16</v>
      </c>
      <c r="BI59" s="30">
        <v>42.45</v>
      </c>
      <c r="BJ59" s="29">
        <v>136708.25</v>
      </c>
      <c r="BK59" s="30">
        <v>120.4</v>
      </c>
      <c r="BL59" s="29">
        <v>52078.97</v>
      </c>
      <c r="BM59" s="30">
        <v>41.3</v>
      </c>
      <c r="BN59" s="29">
        <v>51334.67</v>
      </c>
      <c r="BO59" s="30">
        <v>129.85</v>
      </c>
      <c r="BP59" s="29">
        <v>84265.06</v>
      </c>
      <c r="BQ59" s="30">
        <v>-187.84</v>
      </c>
      <c r="BR59" s="29">
        <v>283806.03000000003</v>
      </c>
      <c r="BS59" s="30">
        <v>81.63</v>
      </c>
      <c r="BT59" s="29">
        <v>2305133.88</v>
      </c>
      <c r="BU59" s="28">
        <v>406.11</v>
      </c>
      <c r="BV59" s="29">
        <v>416235.71</v>
      </c>
      <c r="BW59" s="30">
        <v>-152.58000000000001</v>
      </c>
      <c r="BX59" s="29">
        <v>76517.039999999994</v>
      </c>
      <c r="BY59" s="30">
        <v>-21.81</v>
      </c>
      <c r="BZ59" s="29">
        <v>269078.15000000002</v>
      </c>
      <c r="CA59" s="30">
        <v>110.53</v>
      </c>
      <c r="CB59" s="29">
        <v>12608.86</v>
      </c>
      <c r="CC59" s="30">
        <v>-18.22</v>
      </c>
      <c r="CD59" s="29">
        <v>29017.33</v>
      </c>
      <c r="CE59" s="30">
        <v>-87.82</v>
      </c>
      <c r="CF59" s="29">
        <v>26592.28</v>
      </c>
      <c r="CG59" s="30">
        <v>65.92</v>
      </c>
      <c r="CH59" s="29">
        <v>69822.559999999998</v>
      </c>
      <c r="CI59" s="30">
        <v>-32.26</v>
      </c>
      <c r="CJ59" s="29">
        <v>368778.87</v>
      </c>
      <c r="CK59" s="29">
        <v>-643.26</v>
      </c>
      <c r="CL59" s="29">
        <v>240098.52</v>
      </c>
      <c r="CM59" s="30">
        <v>28.8</v>
      </c>
      <c r="CN59" s="29">
        <v>124847.37</v>
      </c>
      <c r="CO59" s="30">
        <v>-54.78</v>
      </c>
      <c r="CP59" s="29">
        <v>100903.85</v>
      </c>
      <c r="CQ59" s="30">
        <v>-108.19</v>
      </c>
      <c r="CR59" s="29">
        <v>169680.25</v>
      </c>
      <c r="CS59" s="30">
        <v>-46.29</v>
      </c>
      <c r="CT59" s="29">
        <v>160977.96</v>
      </c>
      <c r="CU59" s="30">
        <v>204.3</v>
      </c>
      <c r="CV59" s="29">
        <v>2305133.88</v>
      </c>
      <c r="CW59" s="28">
        <v>406.11</v>
      </c>
      <c r="CX59" s="29">
        <v>256197.26</v>
      </c>
      <c r="CY59" s="29">
        <v>572.84</v>
      </c>
      <c r="CZ59" s="29">
        <v>20594.810000000001</v>
      </c>
      <c r="DA59" s="30">
        <v>61.5</v>
      </c>
      <c r="DB59" s="29">
        <v>40199.32</v>
      </c>
      <c r="DC59" s="30">
        <v>54.5</v>
      </c>
      <c r="DD59" s="29">
        <v>8468.2999999999993</v>
      </c>
      <c r="DE59" s="30">
        <v>-1.91</v>
      </c>
      <c r="DF59" s="29">
        <v>57705.27</v>
      </c>
      <c r="DG59" s="30">
        <v>-7.91</v>
      </c>
      <c r="DH59" s="29">
        <v>20676.95</v>
      </c>
      <c r="DI59" s="30">
        <v>-90.95</v>
      </c>
      <c r="DJ59" s="29">
        <v>664663.30000000005</v>
      </c>
      <c r="DK59" s="29">
        <v>1204.47</v>
      </c>
      <c r="DL59" s="29">
        <v>99496.23</v>
      </c>
      <c r="DM59" s="29">
        <v>-56.38</v>
      </c>
      <c r="DN59" s="29">
        <v>2305133.88</v>
      </c>
      <c r="DO59" s="29">
        <v>406.11</v>
      </c>
      <c r="DP59" s="29">
        <v>79379.53</v>
      </c>
      <c r="DQ59" s="29">
        <v>-247.53</v>
      </c>
      <c r="DR59" s="29">
        <v>46126.22</v>
      </c>
      <c r="DS59" s="30">
        <v>-60.14</v>
      </c>
      <c r="DT59" s="29">
        <v>133578.93</v>
      </c>
      <c r="DU59" s="30">
        <v>-72.22</v>
      </c>
      <c r="DV59" s="29">
        <v>35819.760000000002</v>
      </c>
      <c r="DW59" s="30">
        <v>25.99</v>
      </c>
      <c r="DX59" s="29">
        <v>123164.05</v>
      </c>
      <c r="DY59" s="29">
        <v>-106.68</v>
      </c>
      <c r="DZ59" s="29">
        <v>8751.69</v>
      </c>
      <c r="EA59" s="30">
        <v>-5.32</v>
      </c>
      <c r="EB59" s="29">
        <v>12752.68</v>
      </c>
      <c r="EC59" s="30">
        <v>-27.21</v>
      </c>
      <c r="ED59" s="29">
        <v>11090.58</v>
      </c>
      <c r="EE59" s="30">
        <v>10.75</v>
      </c>
      <c r="EF59" s="29">
        <v>237539.82</v>
      </c>
      <c r="EG59" s="30">
        <v>-313.93</v>
      </c>
      <c r="EH59" s="28">
        <v>207868.41</v>
      </c>
      <c r="EI59" s="30">
        <v>34.770000000000003</v>
      </c>
      <c r="EJ59" s="29">
        <v>102873.23</v>
      </c>
      <c r="EK59" s="30">
        <v>-99.09</v>
      </c>
      <c r="EL59" s="29">
        <v>31583.73</v>
      </c>
      <c r="EM59" s="30">
        <v>-88.78</v>
      </c>
      <c r="EN59" s="29">
        <v>46126.22</v>
      </c>
      <c r="EO59" s="30">
        <v>-60.14</v>
      </c>
      <c r="EP59" s="29">
        <v>181578.28</v>
      </c>
      <c r="EQ59" s="29">
        <v>-180.01</v>
      </c>
      <c r="ER59" s="29">
        <v>14708.44</v>
      </c>
      <c r="ES59" s="29">
        <v>-43.74</v>
      </c>
      <c r="ET59" s="29">
        <v>140532.45000000001</v>
      </c>
      <c r="EU59" s="30">
        <v>-36.15</v>
      </c>
      <c r="EV59" s="29">
        <v>42704.51</v>
      </c>
      <c r="EW59" s="30">
        <v>-92.26</v>
      </c>
      <c r="EX59" s="29">
        <v>58199.34</v>
      </c>
      <c r="EY59" s="30">
        <v>-15.93</v>
      </c>
    </row>
    <row r="60" spans="1:155">
      <c r="A60" s="27">
        <v>46135</v>
      </c>
      <c r="B60" s="29">
        <v>5148032.28</v>
      </c>
      <c r="C60" s="29">
        <v>660.83</v>
      </c>
      <c r="D60" s="29">
        <v>650646.61</v>
      </c>
      <c r="E60" s="29">
        <v>-785.53</v>
      </c>
      <c r="F60" s="29">
        <v>2142967.52</v>
      </c>
      <c r="G60" s="29">
        <v>242.02</v>
      </c>
      <c r="H60" s="29">
        <v>345609.33</v>
      </c>
      <c r="I60" s="29">
        <v>611.48</v>
      </c>
      <c r="J60" s="29">
        <v>45126.87</v>
      </c>
      <c r="K60" s="30">
        <v>-86.92</v>
      </c>
      <c r="L60" s="29">
        <v>317793.78000000003</v>
      </c>
      <c r="M60" s="29">
        <v>475.94</v>
      </c>
      <c r="N60" s="29">
        <v>245331.36</v>
      </c>
      <c r="O60" s="30">
        <v>-119.48</v>
      </c>
      <c r="P60" s="29">
        <v>195002.36</v>
      </c>
      <c r="Q60" s="29">
        <v>-364.95</v>
      </c>
      <c r="R60" s="29">
        <v>133346.87</v>
      </c>
      <c r="S60" s="30">
        <v>-177.27</v>
      </c>
      <c r="T60" s="29">
        <v>8563.8700000000008</v>
      </c>
      <c r="U60" s="30">
        <v>1.45</v>
      </c>
      <c r="V60" s="29">
        <v>122805.39</v>
      </c>
      <c r="W60" s="29">
        <v>-76.569999999999993</v>
      </c>
      <c r="X60" s="29">
        <v>2304806.2799999998</v>
      </c>
      <c r="Y60" s="29">
        <v>62.59</v>
      </c>
      <c r="Z60" s="29">
        <v>42676.53</v>
      </c>
      <c r="AA60" s="30">
        <v>-79.31</v>
      </c>
      <c r="AB60" s="29">
        <v>209923.31</v>
      </c>
      <c r="AC60" s="30">
        <v>0.12</v>
      </c>
      <c r="AD60" s="29">
        <v>19712.77</v>
      </c>
      <c r="AE60" s="30">
        <v>-21.08</v>
      </c>
      <c r="AF60" s="29">
        <v>25025.19</v>
      </c>
      <c r="AG60" s="30">
        <v>-12.11</v>
      </c>
      <c r="AH60" s="29">
        <v>226425.53</v>
      </c>
      <c r="AI60" s="29">
        <v>831.22</v>
      </c>
      <c r="AJ60" s="29">
        <v>109723.57</v>
      </c>
      <c r="AK60" s="30">
        <v>-214.82</v>
      </c>
      <c r="AL60" s="29">
        <v>91649.06</v>
      </c>
      <c r="AM60" s="29">
        <v>-33.33</v>
      </c>
      <c r="AN60" s="29">
        <v>173335.1</v>
      </c>
      <c r="AO60" s="29">
        <v>-82.19</v>
      </c>
      <c r="AP60" s="29">
        <v>148872.98000000001</v>
      </c>
      <c r="AQ60" s="30">
        <v>31.36</v>
      </c>
      <c r="AR60" s="29">
        <v>24399.43</v>
      </c>
      <c r="AS60" s="30">
        <v>-7.34</v>
      </c>
      <c r="AT60" s="29">
        <v>81906.740000000005</v>
      </c>
      <c r="AU60" s="30">
        <v>65.06</v>
      </c>
      <c r="AV60" s="29">
        <v>49934.82</v>
      </c>
      <c r="AW60" s="30">
        <v>-39.54</v>
      </c>
      <c r="AX60" s="29">
        <v>74736.240000000005</v>
      </c>
      <c r="AY60" s="30">
        <v>-117.51</v>
      </c>
      <c r="AZ60" s="28">
        <v>2490456.2799999998</v>
      </c>
      <c r="BA60" s="29">
        <v>104.07</v>
      </c>
      <c r="BB60" s="29">
        <v>101850.93</v>
      </c>
      <c r="BC60" s="30">
        <v>-114.16</v>
      </c>
      <c r="BD60" s="29">
        <v>40573.94</v>
      </c>
      <c r="BE60" s="30">
        <v>44.46</v>
      </c>
      <c r="BF60" s="29"/>
      <c r="BG60" s="29"/>
      <c r="BH60" s="29">
        <v>100465.83</v>
      </c>
      <c r="BI60" s="30">
        <v>84.09</v>
      </c>
      <c r="BJ60" s="29">
        <v>134280.65</v>
      </c>
      <c r="BK60" s="30">
        <v>87.25</v>
      </c>
      <c r="BL60" s="29">
        <v>51327.93</v>
      </c>
      <c r="BM60" s="30">
        <v>15.26</v>
      </c>
      <c r="BN60" s="29">
        <v>50687.22</v>
      </c>
      <c r="BO60" s="30">
        <v>113.64</v>
      </c>
      <c r="BP60" s="29">
        <v>85508.13</v>
      </c>
      <c r="BQ60" s="30">
        <v>-182.2</v>
      </c>
      <c r="BR60" s="29">
        <v>296403.38</v>
      </c>
      <c r="BS60" s="30">
        <v>44.49</v>
      </c>
      <c r="BT60" s="29">
        <v>2347577.6</v>
      </c>
      <c r="BU60" s="29">
        <v>29.24</v>
      </c>
      <c r="BV60" s="29">
        <v>417772.82</v>
      </c>
      <c r="BW60" s="30">
        <v>-189.58</v>
      </c>
      <c r="BX60" s="29">
        <v>75588.429999999993</v>
      </c>
      <c r="BY60" s="30">
        <v>-52.57</v>
      </c>
      <c r="BZ60" s="29">
        <v>264984.15999999997</v>
      </c>
      <c r="CA60" s="30">
        <v>-115.53</v>
      </c>
      <c r="CB60" s="28">
        <v>12524.49</v>
      </c>
      <c r="CC60" s="30">
        <v>-32.020000000000003</v>
      </c>
      <c r="CD60" s="29">
        <v>28775.89</v>
      </c>
      <c r="CE60" s="30">
        <v>-117.06</v>
      </c>
      <c r="CF60" s="29">
        <v>26829.96</v>
      </c>
      <c r="CG60" s="30">
        <v>29.34</v>
      </c>
      <c r="CH60" s="29">
        <v>69980.19</v>
      </c>
      <c r="CI60" s="30">
        <v>-72.64</v>
      </c>
      <c r="CJ60" s="29">
        <v>369997.55</v>
      </c>
      <c r="CK60" s="29">
        <v>-751.2</v>
      </c>
      <c r="CL60" s="29">
        <v>241231.77</v>
      </c>
      <c r="CM60" s="30">
        <v>-5.98</v>
      </c>
      <c r="CN60" s="28">
        <v>124209.76</v>
      </c>
      <c r="CO60" s="30">
        <v>-103.95</v>
      </c>
      <c r="CP60" s="29">
        <v>102424.27</v>
      </c>
      <c r="CQ60" s="30">
        <v>-114.1</v>
      </c>
      <c r="CR60" s="29">
        <v>169106.12</v>
      </c>
      <c r="CS60" s="30">
        <v>-164.44</v>
      </c>
      <c r="CT60" s="29">
        <v>155888.94</v>
      </c>
      <c r="CU60" s="30">
        <v>87.5</v>
      </c>
      <c r="CV60" s="29">
        <v>2347577.6</v>
      </c>
      <c r="CW60" s="29">
        <v>29.24</v>
      </c>
      <c r="CX60" s="29">
        <v>246168.89</v>
      </c>
      <c r="CY60" s="29">
        <v>422.11</v>
      </c>
      <c r="CZ60" s="29">
        <v>19190.97</v>
      </c>
      <c r="DA60" s="30">
        <v>21.58</v>
      </c>
      <c r="DB60" s="29">
        <v>40573.94</v>
      </c>
      <c r="DC60" s="30">
        <v>44.46</v>
      </c>
      <c r="DD60" s="29">
        <v>8563.8700000000008</v>
      </c>
      <c r="DE60" s="30">
        <v>1.45</v>
      </c>
      <c r="DF60" s="29">
        <v>56931.11</v>
      </c>
      <c r="DG60" s="30">
        <v>-35.1</v>
      </c>
      <c r="DH60" s="29">
        <v>20443.330000000002</v>
      </c>
      <c r="DI60" s="30">
        <v>-122.35</v>
      </c>
      <c r="DJ60" s="29">
        <v>670418.02</v>
      </c>
      <c r="DK60" s="29">
        <v>1075.01</v>
      </c>
      <c r="DL60" s="29">
        <v>98813.64</v>
      </c>
      <c r="DM60" s="29">
        <v>-99.92</v>
      </c>
      <c r="DN60" s="29">
        <v>2347577.6</v>
      </c>
      <c r="DO60" s="29">
        <v>29.24</v>
      </c>
      <c r="DP60" s="29">
        <v>79883.66</v>
      </c>
      <c r="DQ60" s="29">
        <v>-297.13</v>
      </c>
      <c r="DR60" s="29">
        <v>46484.26</v>
      </c>
      <c r="DS60" s="30">
        <v>-75.540000000000006</v>
      </c>
      <c r="DT60" s="29">
        <v>133346.87</v>
      </c>
      <c r="DU60" s="30">
        <v>-177.27</v>
      </c>
      <c r="DV60" s="29">
        <v>35486.339999999997</v>
      </c>
      <c r="DW60" s="30">
        <v>12.89</v>
      </c>
      <c r="DX60" s="29">
        <v>122805.39</v>
      </c>
      <c r="DY60" s="29">
        <v>-76.569999999999993</v>
      </c>
      <c r="DZ60" s="29">
        <v>8720.92</v>
      </c>
      <c r="EA60" s="30">
        <v>-4.75</v>
      </c>
      <c r="EB60" s="29">
        <v>12668.13</v>
      </c>
      <c r="EC60" s="30">
        <v>-33.549999999999997</v>
      </c>
      <c r="ED60" s="29">
        <v>10865.21</v>
      </c>
      <c r="EE60" s="30">
        <v>2.04</v>
      </c>
      <c r="EF60" s="29">
        <v>237143.44</v>
      </c>
      <c r="EG60" s="30">
        <v>-370.86</v>
      </c>
      <c r="EH60" s="29">
        <v>211956.03</v>
      </c>
      <c r="EI60" s="30">
        <v>28.45</v>
      </c>
      <c r="EJ60" s="29">
        <v>103266.71</v>
      </c>
      <c r="EK60" s="30">
        <v>-162.47</v>
      </c>
      <c r="EL60" s="29">
        <v>31331.75</v>
      </c>
      <c r="EM60" s="30">
        <v>-117.73</v>
      </c>
      <c r="EN60" s="29">
        <v>46484.26</v>
      </c>
      <c r="EO60" s="30">
        <v>-75.540000000000006</v>
      </c>
      <c r="EP60" s="29">
        <v>179240.68</v>
      </c>
      <c r="EQ60" s="29">
        <v>-225.1</v>
      </c>
      <c r="ER60" s="29">
        <v>14465.77</v>
      </c>
      <c r="ES60" s="29">
        <v>-47.71</v>
      </c>
      <c r="ET60" s="29">
        <v>148872.98000000001</v>
      </c>
      <c r="EU60" s="30">
        <v>31.36</v>
      </c>
      <c r="EV60" s="29">
        <v>42676.53</v>
      </c>
      <c r="EW60" s="30">
        <v>-79.31</v>
      </c>
      <c r="EX60" s="29">
        <v>59747.74</v>
      </c>
      <c r="EY60" s="30">
        <v>-34.78</v>
      </c>
    </row>
    <row r="61" spans="1:155">
      <c r="A61" s="27">
        <v>46136</v>
      </c>
      <c r="B61" s="29">
        <v>5147296.49</v>
      </c>
      <c r="C61" s="29">
        <v>1316.04</v>
      </c>
      <c r="D61" s="29">
        <v>666906.5</v>
      </c>
      <c r="E61" s="29">
        <v>-610.55999999999995</v>
      </c>
      <c r="F61" s="29">
        <v>2105714.06</v>
      </c>
      <c r="G61" s="29">
        <v>-79</v>
      </c>
      <c r="H61" s="29">
        <v>353071.07</v>
      </c>
      <c r="I61" s="29">
        <v>528.9</v>
      </c>
      <c r="J61" s="29">
        <v>47178.86</v>
      </c>
      <c r="K61" s="29">
        <v>-28.27</v>
      </c>
      <c r="L61" s="29">
        <v>323625.34000000003</v>
      </c>
      <c r="M61" s="29">
        <v>383.22</v>
      </c>
      <c r="N61" s="29">
        <v>237699.67</v>
      </c>
      <c r="O61" s="30">
        <v>-279.45</v>
      </c>
      <c r="P61" s="29">
        <v>197348.32</v>
      </c>
      <c r="Q61" s="29">
        <v>-311.35000000000002</v>
      </c>
      <c r="R61" s="29">
        <v>131484.85999999999</v>
      </c>
      <c r="S61" s="30">
        <v>-233.9</v>
      </c>
      <c r="T61" s="29">
        <v>8822.6200000000008</v>
      </c>
      <c r="U61" s="30">
        <v>3.64</v>
      </c>
      <c r="V61" s="29">
        <v>127857.1</v>
      </c>
      <c r="W61" s="29">
        <v>-59.02</v>
      </c>
      <c r="X61" s="29">
        <v>2278231.89</v>
      </c>
      <c r="Y61" s="29">
        <v>448.94</v>
      </c>
      <c r="Z61" s="29">
        <v>42644.83</v>
      </c>
      <c r="AA61" s="30">
        <v>-76.81</v>
      </c>
      <c r="AB61" s="29">
        <v>210463.41</v>
      </c>
      <c r="AC61" s="30">
        <v>27.25</v>
      </c>
      <c r="AD61" s="29">
        <v>19662.900000000001</v>
      </c>
      <c r="AE61" s="30">
        <v>-19.75</v>
      </c>
      <c r="AF61" s="29">
        <v>25368.37</v>
      </c>
      <c r="AG61" s="30">
        <v>-11.87</v>
      </c>
      <c r="AH61" s="29">
        <v>234305.23</v>
      </c>
      <c r="AI61" s="29">
        <v>866.59</v>
      </c>
      <c r="AJ61" s="29">
        <v>109842.87</v>
      </c>
      <c r="AK61" s="30">
        <v>-211.13</v>
      </c>
      <c r="AL61" s="29">
        <v>89941.22</v>
      </c>
      <c r="AM61" s="29">
        <v>-62.3</v>
      </c>
      <c r="AN61" s="29">
        <v>167566.29</v>
      </c>
      <c r="AO61" s="29">
        <v>-218.98</v>
      </c>
      <c r="AP61" s="29">
        <v>158849.79</v>
      </c>
      <c r="AQ61" s="30">
        <v>211.01</v>
      </c>
      <c r="AR61" s="29">
        <v>24894.74</v>
      </c>
      <c r="AS61" s="30">
        <v>24.64</v>
      </c>
      <c r="AT61" s="29">
        <v>83210.63</v>
      </c>
      <c r="AU61" s="30">
        <v>133.59</v>
      </c>
      <c r="AV61" s="29">
        <v>49763.47</v>
      </c>
      <c r="AW61" s="30">
        <v>-66.040000000000006</v>
      </c>
      <c r="AX61" s="29">
        <v>75368.67</v>
      </c>
      <c r="AY61" s="30">
        <v>-85.66</v>
      </c>
      <c r="AZ61" s="28">
        <v>2466860.88</v>
      </c>
      <c r="BA61" s="29">
        <v>511.47</v>
      </c>
      <c r="BB61" s="29">
        <v>99092.67</v>
      </c>
      <c r="BC61" s="30">
        <v>-111.81</v>
      </c>
      <c r="BD61" s="29">
        <v>40829.57</v>
      </c>
      <c r="BE61" s="30">
        <v>51.48</v>
      </c>
      <c r="BF61" s="29"/>
      <c r="BG61" s="29"/>
      <c r="BH61" s="28">
        <v>101131.98</v>
      </c>
      <c r="BI61" s="30">
        <v>142.79</v>
      </c>
      <c r="BJ61" s="29">
        <v>136861.74</v>
      </c>
      <c r="BK61" s="30">
        <v>122.76</v>
      </c>
      <c r="BL61" s="29">
        <v>50769.45</v>
      </c>
      <c r="BM61" s="30">
        <v>2.44</v>
      </c>
      <c r="BN61" s="29">
        <v>51513.97</v>
      </c>
      <c r="BO61" s="30">
        <v>83.57</v>
      </c>
      <c r="BP61" s="29">
        <v>85609.45</v>
      </c>
      <c r="BQ61" s="30">
        <v>-156.62</v>
      </c>
      <c r="BR61" s="29">
        <v>311858.28000000003</v>
      </c>
      <c r="BS61" s="30">
        <v>304.85000000000002</v>
      </c>
      <c r="BT61" s="29">
        <v>2322392.81</v>
      </c>
      <c r="BU61" s="29">
        <v>378.86</v>
      </c>
      <c r="BV61" s="29">
        <v>419508.39</v>
      </c>
      <c r="BW61" s="30">
        <v>-179.02</v>
      </c>
      <c r="BX61" s="29">
        <v>75404.95</v>
      </c>
      <c r="BY61" s="30">
        <v>-46.11</v>
      </c>
      <c r="BZ61" s="29">
        <v>257507.51</v>
      </c>
      <c r="CA61" s="30">
        <v>-281.27</v>
      </c>
      <c r="CB61" s="29">
        <v>12815.13</v>
      </c>
      <c r="CC61" s="30">
        <v>-32.44</v>
      </c>
      <c r="CD61" s="29">
        <v>29175.38</v>
      </c>
      <c r="CE61" s="30">
        <v>-103</v>
      </c>
      <c r="CF61" s="29">
        <v>28062.13</v>
      </c>
      <c r="CG61" s="30">
        <v>81.45</v>
      </c>
      <c r="CH61" s="29">
        <v>70407.13</v>
      </c>
      <c r="CI61" s="30">
        <v>-80.900000000000006</v>
      </c>
      <c r="CJ61" s="29">
        <v>375841.4</v>
      </c>
      <c r="CK61" s="29">
        <v>-558.03</v>
      </c>
      <c r="CL61" s="29">
        <v>242556.38</v>
      </c>
      <c r="CM61" s="30">
        <v>20.69</v>
      </c>
      <c r="CN61" s="28">
        <v>123493.67</v>
      </c>
      <c r="CO61" s="30">
        <v>-96.76</v>
      </c>
      <c r="CP61" s="29">
        <v>99670.49</v>
      </c>
      <c r="CQ61" s="30">
        <v>-111.75</v>
      </c>
      <c r="CR61" s="29">
        <v>167851.29</v>
      </c>
      <c r="CS61" s="30">
        <v>-201.23</v>
      </c>
      <c r="CT61" s="29">
        <v>161308.16</v>
      </c>
      <c r="CU61" s="30">
        <v>153.93</v>
      </c>
      <c r="CV61" s="29">
        <v>2322392.81</v>
      </c>
      <c r="CW61" s="29">
        <v>378.86</v>
      </c>
      <c r="CX61" s="29">
        <v>251891.69</v>
      </c>
      <c r="CY61" s="29">
        <v>358.16</v>
      </c>
      <c r="CZ61" s="29">
        <v>19459.62</v>
      </c>
      <c r="DA61" s="30">
        <v>21.41</v>
      </c>
      <c r="DB61" s="29">
        <v>40829.57</v>
      </c>
      <c r="DC61" s="30">
        <v>51.48</v>
      </c>
      <c r="DD61" s="29">
        <v>8822.6200000000008</v>
      </c>
      <c r="DE61" s="30">
        <v>3.64</v>
      </c>
      <c r="DF61" s="29">
        <v>56790.07</v>
      </c>
      <c r="DG61" s="30">
        <v>-33.299999999999997</v>
      </c>
      <c r="DH61" s="29">
        <v>20800.95</v>
      </c>
      <c r="DI61" s="30">
        <v>-110.28</v>
      </c>
      <c r="DJ61" s="29">
        <v>696063.54</v>
      </c>
      <c r="DK61" s="29">
        <v>1350.18</v>
      </c>
      <c r="DL61" s="29">
        <v>98446.44</v>
      </c>
      <c r="DM61" s="29">
        <v>-95</v>
      </c>
      <c r="DN61" s="29">
        <v>2322392.81</v>
      </c>
      <c r="DO61" s="29">
        <v>378.86</v>
      </c>
      <c r="DP61" s="29">
        <v>82169.460000000006</v>
      </c>
      <c r="DQ61" s="29">
        <v>-193.53</v>
      </c>
      <c r="DR61" s="29">
        <v>48736.31</v>
      </c>
      <c r="DS61" s="30">
        <v>-29.31</v>
      </c>
      <c r="DT61" s="29">
        <v>131484.85999999999</v>
      </c>
      <c r="DU61" s="30">
        <v>-233.9</v>
      </c>
      <c r="DV61" s="29">
        <v>36088.32</v>
      </c>
      <c r="DW61" s="30">
        <v>32.69</v>
      </c>
      <c r="DX61" s="29">
        <v>127857.1</v>
      </c>
      <c r="DY61" s="29">
        <v>-59.02</v>
      </c>
      <c r="DZ61" s="29">
        <v>8772.5300000000007</v>
      </c>
      <c r="EA61" s="30">
        <v>-3.17</v>
      </c>
      <c r="EB61" s="29">
        <v>12816.27</v>
      </c>
      <c r="EC61" s="30">
        <v>-28.57</v>
      </c>
      <c r="ED61" s="29">
        <v>10943.99</v>
      </c>
      <c r="EE61" s="30">
        <v>-6.41</v>
      </c>
      <c r="EF61" s="29">
        <v>239784.83</v>
      </c>
      <c r="EG61" s="30">
        <v>-307.43</v>
      </c>
      <c r="EH61" s="29">
        <v>212129.04</v>
      </c>
      <c r="EI61" s="30">
        <v>93.22</v>
      </c>
      <c r="EJ61" s="29">
        <v>105526.74</v>
      </c>
      <c r="EK61" s="30">
        <v>-121.42</v>
      </c>
      <c r="EL61" s="29">
        <v>31762.84</v>
      </c>
      <c r="EM61" s="30">
        <v>-104.07</v>
      </c>
      <c r="EN61" s="29">
        <v>48736.31</v>
      </c>
      <c r="EO61" s="30">
        <v>-29.31</v>
      </c>
      <c r="EP61" s="29">
        <v>180371.16</v>
      </c>
      <c r="EQ61" s="29">
        <v>-286.81</v>
      </c>
      <c r="ER61" s="29">
        <v>14461.33</v>
      </c>
      <c r="ES61" s="29">
        <v>-56.1</v>
      </c>
      <c r="ET61" s="29">
        <v>158849.79</v>
      </c>
      <c r="EU61" s="30">
        <v>211.01</v>
      </c>
      <c r="EV61" s="29">
        <v>42644.83</v>
      </c>
      <c r="EW61" s="30">
        <v>-76.81</v>
      </c>
      <c r="EX61" s="29">
        <v>57025.66</v>
      </c>
      <c r="EY61" s="30">
        <v>-34.94</v>
      </c>
    </row>
    <row r="62" spans="1:155">
      <c r="A62" s="27">
        <v>46139</v>
      </c>
      <c r="B62" s="29">
        <v>5257845.74</v>
      </c>
      <c r="C62" s="29">
        <v>2157.1799999999998</v>
      </c>
      <c r="D62" s="29">
        <v>679529.72</v>
      </c>
      <c r="E62" s="29">
        <v>-365.21</v>
      </c>
      <c r="F62" s="29">
        <v>2143200.61</v>
      </c>
      <c r="G62" s="29">
        <v>404.66</v>
      </c>
      <c r="H62" s="29">
        <v>347835.7</v>
      </c>
      <c r="I62" s="29">
        <v>458.94</v>
      </c>
      <c r="J62" s="29">
        <v>47329.84</v>
      </c>
      <c r="K62" s="29">
        <v>-26.49</v>
      </c>
      <c r="L62" s="29">
        <v>318349.51</v>
      </c>
      <c r="M62" s="29">
        <v>342.82</v>
      </c>
      <c r="N62" s="29">
        <v>241144.72</v>
      </c>
      <c r="O62" s="30">
        <v>-276.08999999999997</v>
      </c>
      <c r="P62" s="29">
        <v>197150.45</v>
      </c>
      <c r="Q62" s="29">
        <v>-304.68</v>
      </c>
      <c r="R62" s="29">
        <v>132728.4</v>
      </c>
      <c r="S62" s="30">
        <v>-216.95</v>
      </c>
      <c r="T62" s="29">
        <v>8795.8700000000008</v>
      </c>
      <c r="U62" s="30">
        <v>3.68</v>
      </c>
      <c r="V62" s="29">
        <v>129017.19</v>
      </c>
      <c r="W62" s="29">
        <v>-23.51</v>
      </c>
      <c r="X62" s="29">
        <v>2365904.2999999998</v>
      </c>
      <c r="Y62" s="29">
        <v>1371.36</v>
      </c>
      <c r="Z62" s="29">
        <v>42496.72</v>
      </c>
      <c r="AA62" s="30">
        <v>-77.81</v>
      </c>
      <c r="AB62" s="29">
        <v>208551.63</v>
      </c>
      <c r="AC62" s="30">
        <v>-53.44</v>
      </c>
      <c r="AD62" s="29">
        <v>19580.91</v>
      </c>
      <c r="AE62" s="30">
        <v>-25.49</v>
      </c>
      <c r="AF62" s="29">
        <v>25156.59</v>
      </c>
      <c r="AG62" s="30">
        <v>-14.8</v>
      </c>
      <c r="AH62" s="29">
        <v>235511.51</v>
      </c>
      <c r="AI62" s="29">
        <v>833.88</v>
      </c>
      <c r="AJ62" s="29">
        <v>110089.22</v>
      </c>
      <c r="AK62" s="30">
        <v>-190.35</v>
      </c>
      <c r="AL62" s="29">
        <v>91620.36</v>
      </c>
      <c r="AM62" s="29">
        <v>-78.53</v>
      </c>
      <c r="AN62" s="29">
        <v>169545.66</v>
      </c>
      <c r="AO62" s="29">
        <v>-203.08</v>
      </c>
      <c r="AP62" s="29">
        <v>171471.02</v>
      </c>
      <c r="AQ62" s="30">
        <v>412.06</v>
      </c>
      <c r="AR62" s="29">
        <v>25168.6</v>
      </c>
      <c r="AS62" s="30">
        <v>22.51</v>
      </c>
      <c r="AT62" s="29">
        <v>84257.38</v>
      </c>
      <c r="AU62" s="30">
        <v>144.53</v>
      </c>
      <c r="AV62" s="29">
        <v>49603.3</v>
      </c>
      <c r="AW62" s="30">
        <v>-72.790000000000006</v>
      </c>
      <c r="AX62" s="29">
        <v>75764.38</v>
      </c>
      <c r="AY62" s="30">
        <v>-56.19</v>
      </c>
      <c r="AZ62" s="28">
        <v>2554780.0699999998</v>
      </c>
      <c r="BA62" s="28">
        <v>1299.58</v>
      </c>
      <c r="BB62" s="29">
        <v>99974.56</v>
      </c>
      <c r="BC62" s="30">
        <v>-88.41</v>
      </c>
      <c r="BD62" s="29">
        <v>40558.519999999997</v>
      </c>
      <c r="BE62" s="30">
        <v>43.42</v>
      </c>
      <c r="BF62" s="29"/>
      <c r="BG62" s="29"/>
      <c r="BH62" s="29">
        <v>101510.73</v>
      </c>
      <c r="BI62" s="30">
        <v>168.48</v>
      </c>
      <c r="BJ62" s="29">
        <v>135949.75</v>
      </c>
      <c r="BK62" s="30">
        <v>74.72</v>
      </c>
      <c r="BL62" s="29">
        <v>50983.69</v>
      </c>
      <c r="BM62" s="30">
        <v>7.41</v>
      </c>
      <c r="BN62" s="29">
        <v>52317.21</v>
      </c>
      <c r="BO62" s="30">
        <v>101.6</v>
      </c>
      <c r="BP62" s="29">
        <v>85878.87</v>
      </c>
      <c r="BQ62" s="30">
        <v>-133.16</v>
      </c>
      <c r="BR62" s="29">
        <v>329099.19</v>
      </c>
      <c r="BS62" s="30">
        <v>524.04</v>
      </c>
      <c r="BT62" s="29">
        <v>2410282.0099999998</v>
      </c>
      <c r="BU62" s="28">
        <v>1317.6</v>
      </c>
      <c r="BV62" s="29">
        <v>427305.83</v>
      </c>
      <c r="BW62" s="30">
        <v>-328.5</v>
      </c>
      <c r="BX62" s="29">
        <v>75670.37</v>
      </c>
      <c r="BY62" s="30">
        <v>-27.9</v>
      </c>
      <c r="BZ62" s="29">
        <v>261166.02</v>
      </c>
      <c r="CA62" s="30">
        <v>-281.62</v>
      </c>
      <c r="CB62" s="29">
        <v>13094.73</v>
      </c>
      <c r="CC62" s="30">
        <v>-21.49</v>
      </c>
      <c r="CD62" s="29">
        <v>29055.94</v>
      </c>
      <c r="CE62" s="30">
        <v>-94.54</v>
      </c>
      <c r="CF62" s="29">
        <v>28632.49</v>
      </c>
      <c r="CG62" s="30">
        <v>42.28</v>
      </c>
      <c r="CH62" s="29">
        <v>70430.84</v>
      </c>
      <c r="CI62" s="30">
        <v>-83.66</v>
      </c>
      <c r="CJ62" s="29">
        <v>378864.74</v>
      </c>
      <c r="CK62" s="29">
        <v>-450.26</v>
      </c>
      <c r="CL62" s="29">
        <v>240376.32000000001</v>
      </c>
      <c r="CM62" s="30">
        <v>-45.34</v>
      </c>
      <c r="CN62" s="29">
        <v>125486.91</v>
      </c>
      <c r="CO62" s="30">
        <v>-58.45</v>
      </c>
      <c r="CP62" s="29">
        <v>100560.18</v>
      </c>
      <c r="CQ62" s="30">
        <v>-88.26</v>
      </c>
      <c r="CR62" s="29">
        <v>169098.11</v>
      </c>
      <c r="CS62" s="30">
        <v>-180.68</v>
      </c>
      <c r="CT62" s="29">
        <v>163117.31</v>
      </c>
      <c r="CU62" s="30">
        <v>45.12</v>
      </c>
      <c r="CV62" s="29">
        <v>2410282.0099999998</v>
      </c>
      <c r="CW62" s="28">
        <v>1317.6</v>
      </c>
      <c r="CX62" s="29">
        <v>248686.3</v>
      </c>
      <c r="CY62" s="29">
        <v>330.82</v>
      </c>
      <c r="CZ62" s="29">
        <v>19863.7</v>
      </c>
      <c r="DA62" s="30">
        <v>29.78</v>
      </c>
      <c r="DB62" s="28">
        <v>40558.519999999997</v>
      </c>
      <c r="DC62" s="30">
        <v>43.42</v>
      </c>
      <c r="DD62" s="29">
        <v>8795.8700000000008</v>
      </c>
      <c r="DE62" s="30">
        <v>3.68</v>
      </c>
      <c r="DF62" s="28">
        <v>56974.93</v>
      </c>
      <c r="DG62" s="30">
        <v>-19.45</v>
      </c>
      <c r="DH62" s="29">
        <v>20680.64</v>
      </c>
      <c r="DI62" s="30">
        <v>-99.99</v>
      </c>
      <c r="DJ62" s="29">
        <v>708835.94</v>
      </c>
      <c r="DK62" s="29">
        <v>1509.59</v>
      </c>
      <c r="DL62" s="29">
        <v>100296.48</v>
      </c>
      <c r="DM62" s="30">
        <v>-57.54</v>
      </c>
      <c r="DN62" s="29">
        <v>2410282.0099999998</v>
      </c>
      <c r="DO62" s="28">
        <v>1317.6</v>
      </c>
      <c r="DP62" s="29">
        <v>84454.47</v>
      </c>
      <c r="DQ62" s="29">
        <v>-93.74</v>
      </c>
      <c r="DR62" s="29">
        <v>49177.36</v>
      </c>
      <c r="DS62" s="30">
        <v>1.1599999999999999</v>
      </c>
      <c r="DT62" s="29">
        <v>132728.4</v>
      </c>
      <c r="DU62" s="30">
        <v>-216.95</v>
      </c>
      <c r="DV62" s="29">
        <v>36092.47</v>
      </c>
      <c r="DW62" s="30">
        <v>36.33</v>
      </c>
      <c r="DX62" s="29">
        <v>129017.19</v>
      </c>
      <c r="DY62" s="29">
        <v>-23.51</v>
      </c>
      <c r="DZ62" s="29">
        <v>8792.76</v>
      </c>
      <c r="EA62" s="30">
        <v>-4.25</v>
      </c>
      <c r="EB62" s="29">
        <v>12783.18</v>
      </c>
      <c r="EC62" s="30">
        <v>-27.44</v>
      </c>
      <c r="ED62" s="29">
        <v>11244.98</v>
      </c>
      <c r="EE62" s="30">
        <v>-7.62</v>
      </c>
      <c r="EF62" s="29">
        <v>239612.74</v>
      </c>
      <c r="EG62" s="30">
        <v>-313.91000000000003</v>
      </c>
      <c r="EH62" s="28">
        <v>222013.68</v>
      </c>
      <c r="EI62" s="30">
        <v>59.27</v>
      </c>
      <c r="EJ62" s="29">
        <v>106137.28</v>
      </c>
      <c r="EK62" s="30">
        <v>-88.94</v>
      </c>
      <c r="EL62" s="29">
        <v>31657.64</v>
      </c>
      <c r="EM62" s="30">
        <v>-94.82</v>
      </c>
      <c r="EN62" s="29">
        <v>49177.36</v>
      </c>
      <c r="EO62" s="30">
        <v>1.1599999999999999</v>
      </c>
      <c r="EP62" s="29">
        <v>178247.09</v>
      </c>
      <c r="EQ62" s="29">
        <v>-401.38</v>
      </c>
      <c r="ER62" s="29">
        <v>14697.58</v>
      </c>
      <c r="ES62" s="29">
        <v>-42.58</v>
      </c>
      <c r="ET62" s="29">
        <v>171471.02</v>
      </c>
      <c r="EU62" s="30">
        <v>412.06</v>
      </c>
      <c r="EV62" s="29">
        <v>42496.72</v>
      </c>
      <c r="EW62" s="30">
        <v>-77.81</v>
      </c>
      <c r="EX62" s="29">
        <v>58063.45</v>
      </c>
      <c r="EY62" s="30">
        <v>-10.45</v>
      </c>
    </row>
    <row r="63" spans="1:155">
      <c r="A63" s="27">
        <v>46140</v>
      </c>
      <c r="B63" s="29">
        <v>5278520.33</v>
      </c>
      <c r="C63" s="29">
        <v>1592.31</v>
      </c>
      <c r="D63" s="29">
        <v>673932.24</v>
      </c>
      <c r="E63" s="29">
        <v>-499.24</v>
      </c>
      <c r="F63" s="29">
        <v>2139500.6800000002</v>
      </c>
      <c r="G63" s="29">
        <v>360.37</v>
      </c>
      <c r="H63" s="29">
        <v>361379.78</v>
      </c>
      <c r="I63" s="29">
        <v>237.49</v>
      </c>
      <c r="J63" s="29">
        <v>47210.15</v>
      </c>
      <c r="K63" s="29">
        <v>8.07</v>
      </c>
      <c r="L63" s="29">
        <v>331703.03999999998</v>
      </c>
      <c r="M63" s="29">
        <v>191.78</v>
      </c>
      <c r="N63" s="29">
        <v>250266.99</v>
      </c>
      <c r="O63" s="30">
        <v>-168.25</v>
      </c>
      <c r="P63" s="29">
        <v>195369.28</v>
      </c>
      <c r="Q63" s="29">
        <v>-317.72000000000003</v>
      </c>
      <c r="R63" s="29">
        <v>134851.04999999999</v>
      </c>
      <c r="S63" s="30">
        <v>-169.56</v>
      </c>
      <c r="T63" s="29">
        <v>8980.99</v>
      </c>
      <c r="U63" s="30">
        <v>6.26</v>
      </c>
      <c r="V63" s="29">
        <v>129246.6</v>
      </c>
      <c r="W63" s="29">
        <v>39.520000000000003</v>
      </c>
      <c r="X63" s="29">
        <v>2356135.92</v>
      </c>
      <c r="Y63" s="29">
        <v>1182.1500000000001</v>
      </c>
      <c r="Z63" s="29">
        <v>43740.44</v>
      </c>
      <c r="AA63" s="30">
        <v>-56.65</v>
      </c>
      <c r="AB63" s="29">
        <v>210486.41</v>
      </c>
      <c r="AC63" s="30">
        <v>-57.2</v>
      </c>
      <c r="AD63" s="29">
        <v>19464.14</v>
      </c>
      <c r="AE63" s="30">
        <v>-40.31</v>
      </c>
      <c r="AF63" s="29">
        <v>24958.7</v>
      </c>
      <c r="AG63" s="30">
        <v>-17.48</v>
      </c>
      <c r="AH63" s="29">
        <v>232599.11</v>
      </c>
      <c r="AI63" s="29">
        <v>463.17</v>
      </c>
      <c r="AJ63" s="29">
        <v>111623.38</v>
      </c>
      <c r="AK63" s="30">
        <v>-141.32</v>
      </c>
      <c r="AL63" s="29">
        <v>93270.27</v>
      </c>
      <c r="AM63" s="29">
        <v>-73.44</v>
      </c>
      <c r="AN63" s="29">
        <v>177078.6</v>
      </c>
      <c r="AO63" s="29">
        <v>-96.21</v>
      </c>
      <c r="AP63" s="29">
        <v>169825.83</v>
      </c>
      <c r="AQ63" s="30">
        <v>390.67</v>
      </c>
      <c r="AR63" s="29">
        <v>25236.46</v>
      </c>
      <c r="AS63" s="30">
        <v>6.36</v>
      </c>
      <c r="AT63" s="29">
        <v>86090.53</v>
      </c>
      <c r="AU63" s="30">
        <v>113.62</v>
      </c>
      <c r="AV63" s="29">
        <v>49337.120000000003</v>
      </c>
      <c r="AW63" s="30">
        <v>-72.52</v>
      </c>
      <c r="AX63" s="29">
        <v>77319.67</v>
      </c>
      <c r="AY63" s="30">
        <v>-99.93</v>
      </c>
      <c r="AZ63" s="28">
        <v>2553635.63</v>
      </c>
      <c r="BA63" s="29">
        <v>1082.31</v>
      </c>
      <c r="BB63" s="29">
        <v>101528.05</v>
      </c>
      <c r="BC63" s="30">
        <v>-65.48</v>
      </c>
      <c r="BD63" s="29">
        <v>39766.1</v>
      </c>
      <c r="BE63" s="30">
        <v>31.9</v>
      </c>
      <c r="BF63" s="29"/>
      <c r="BG63" s="29"/>
      <c r="BH63" s="29">
        <v>102302.03</v>
      </c>
      <c r="BI63" s="30">
        <v>254.85</v>
      </c>
      <c r="BJ63" s="29">
        <v>139506.01999999999</v>
      </c>
      <c r="BK63" s="30">
        <v>33.74</v>
      </c>
      <c r="BL63" s="29">
        <v>51006.48</v>
      </c>
      <c r="BM63" s="30">
        <v>14.32</v>
      </c>
      <c r="BN63" s="29">
        <v>57165.5</v>
      </c>
      <c r="BO63" s="30">
        <v>116.66</v>
      </c>
      <c r="BP63" s="29">
        <v>87633.35</v>
      </c>
      <c r="BQ63" s="30">
        <v>-161.75</v>
      </c>
      <c r="BR63" s="29">
        <v>326099.03999999998</v>
      </c>
      <c r="BS63" s="30">
        <v>431.91</v>
      </c>
      <c r="BT63" s="29">
        <v>2400740.38</v>
      </c>
      <c r="BU63" s="28">
        <v>1176.3499999999999</v>
      </c>
      <c r="BV63" s="29">
        <v>427497.76</v>
      </c>
      <c r="BW63" s="30">
        <v>-326.08999999999997</v>
      </c>
      <c r="BX63" s="29">
        <v>75729.75</v>
      </c>
      <c r="BY63" s="30">
        <v>-13.7</v>
      </c>
      <c r="BZ63" s="29">
        <v>270348.86</v>
      </c>
      <c r="CA63" s="30">
        <v>-169.65</v>
      </c>
      <c r="CB63" s="29">
        <v>13126.57</v>
      </c>
      <c r="CC63" s="30">
        <v>-16.899999999999999</v>
      </c>
      <c r="CD63" s="29">
        <v>29101.42</v>
      </c>
      <c r="CE63" s="30">
        <v>-76.459999999999994</v>
      </c>
      <c r="CF63" s="29">
        <v>28478.25</v>
      </c>
      <c r="CG63" s="30">
        <v>26.79</v>
      </c>
      <c r="CH63" s="29">
        <v>70190.17</v>
      </c>
      <c r="CI63" s="30">
        <v>-87.74</v>
      </c>
      <c r="CJ63" s="29">
        <v>374713.1</v>
      </c>
      <c r="CK63" s="29">
        <v>-405.24</v>
      </c>
      <c r="CL63" s="29">
        <v>242467.22</v>
      </c>
      <c r="CM63" s="30">
        <v>-42.13</v>
      </c>
      <c r="CN63" s="29">
        <v>125086.9</v>
      </c>
      <c r="CO63" s="30">
        <v>-82.6</v>
      </c>
      <c r="CP63" s="29">
        <v>102105.99</v>
      </c>
      <c r="CQ63" s="30">
        <v>-65.400000000000006</v>
      </c>
      <c r="CR63" s="29">
        <v>171905.69</v>
      </c>
      <c r="CS63" s="30">
        <v>-119.57</v>
      </c>
      <c r="CT63" s="29">
        <v>165222.32</v>
      </c>
      <c r="CU63" s="30">
        <v>-40.44</v>
      </c>
      <c r="CV63" s="29">
        <v>2400740.38</v>
      </c>
      <c r="CW63" s="28">
        <v>1176.3499999999999</v>
      </c>
      <c r="CX63" s="29">
        <v>256559.81</v>
      </c>
      <c r="CY63" s="29">
        <v>175.33</v>
      </c>
      <c r="CZ63" s="29">
        <v>19561.28</v>
      </c>
      <c r="DA63" s="30">
        <v>8.59</v>
      </c>
      <c r="DB63" s="29">
        <v>39766.1</v>
      </c>
      <c r="DC63" s="30">
        <v>31.9</v>
      </c>
      <c r="DD63" s="29">
        <v>8980.99</v>
      </c>
      <c r="DE63" s="30">
        <v>6.26</v>
      </c>
      <c r="DF63" s="29">
        <v>57021.45</v>
      </c>
      <c r="DG63" s="30">
        <v>-5.39</v>
      </c>
      <c r="DH63" s="29">
        <v>20765.599999999999</v>
      </c>
      <c r="DI63" s="30">
        <v>-80.38</v>
      </c>
      <c r="DJ63" s="29">
        <v>709401.13</v>
      </c>
      <c r="DK63" s="29">
        <v>948.98</v>
      </c>
      <c r="DL63" s="29">
        <v>99861.97</v>
      </c>
      <c r="DM63" s="30">
        <v>-82.73</v>
      </c>
      <c r="DN63" s="29">
        <v>2400740.38</v>
      </c>
      <c r="DO63" s="28">
        <v>1176.3499999999999</v>
      </c>
      <c r="DP63" s="29">
        <v>81614.03</v>
      </c>
      <c r="DQ63" s="29">
        <v>-125.15</v>
      </c>
      <c r="DR63" s="29">
        <v>49014.64</v>
      </c>
      <c r="DS63" s="30">
        <v>54.39</v>
      </c>
      <c r="DT63" s="29">
        <v>134851.04999999999</v>
      </c>
      <c r="DU63" s="30">
        <v>-169.56</v>
      </c>
      <c r="DV63" s="29">
        <v>36779.730000000003</v>
      </c>
      <c r="DW63" s="30">
        <v>50.04</v>
      </c>
      <c r="DX63" s="29">
        <v>129246.6</v>
      </c>
      <c r="DY63" s="29">
        <v>39.520000000000003</v>
      </c>
      <c r="DZ63" s="29">
        <v>8764.33</v>
      </c>
      <c r="EA63" s="30">
        <v>-6.96</v>
      </c>
      <c r="EB63" s="29">
        <v>12889.8</v>
      </c>
      <c r="EC63" s="30">
        <v>-22.1</v>
      </c>
      <c r="ED63" s="29">
        <v>11215.91</v>
      </c>
      <c r="EE63" s="30">
        <v>-5.21</v>
      </c>
      <c r="EF63" s="29">
        <v>239031.26</v>
      </c>
      <c r="EG63" s="30">
        <v>-236.53</v>
      </c>
      <c r="EH63" s="29">
        <v>225319.08</v>
      </c>
      <c r="EI63" s="30">
        <v>76.63</v>
      </c>
      <c r="EJ63" s="29">
        <v>105551.09</v>
      </c>
      <c r="EK63" s="30">
        <v>-48.68</v>
      </c>
      <c r="EL63" s="29">
        <v>31724.65</v>
      </c>
      <c r="EM63" s="30">
        <v>-77.290000000000006</v>
      </c>
      <c r="EN63" s="29">
        <v>49014.64</v>
      </c>
      <c r="EO63" s="30">
        <v>54.39</v>
      </c>
      <c r="EP63" s="29">
        <v>174457.14</v>
      </c>
      <c r="EQ63" s="29">
        <v>-426.76</v>
      </c>
      <c r="ER63" s="28">
        <v>14417.39</v>
      </c>
      <c r="ES63" s="29">
        <v>-46.24</v>
      </c>
      <c r="ET63" s="29">
        <v>169825.83</v>
      </c>
      <c r="EU63" s="30">
        <v>390.67</v>
      </c>
      <c r="EV63" s="29">
        <v>43740.44</v>
      </c>
      <c r="EW63" s="30">
        <v>-56.65</v>
      </c>
      <c r="EX63" s="29">
        <v>58365.56</v>
      </c>
      <c r="EY63" s="30">
        <v>-8.75</v>
      </c>
    </row>
    <row r="64" spans="1:155">
      <c r="A64" s="27">
        <v>46141</v>
      </c>
      <c r="B64" s="29">
        <v>5318255.55</v>
      </c>
      <c r="C64" s="29">
        <v>2473.96</v>
      </c>
      <c r="D64" s="29">
        <v>677611.06</v>
      </c>
      <c r="E64" s="29">
        <v>-202.98</v>
      </c>
      <c r="F64" s="29">
        <v>2166150.79</v>
      </c>
      <c r="G64" s="29">
        <v>925.28</v>
      </c>
      <c r="H64" s="29">
        <v>367885.22</v>
      </c>
      <c r="I64" s="29">
        <v>333.77</v>
      </c>
      <c r="J64" s="29">
        <v>46746.49</v>
      </c>
      <c r="K64" s="29">
        <v>15.55</v>
      </c>
      <c r="L64" s="29">
        <v>338122.45</v>
      </c>
      <c r="M64" s="29">
        <v>306.83</v>
      </c>
      <c r="N64" s="29">
        <v>250295.3</v>
      </c>
      <c r="O64" s="30">
        <v>-133.88999999999999</v>
      </c>
      <c r="P64" s="29">
        <v>192945.28</v>
      </c>
      <c r="Q64" s="29">
        <v>-294.89999999999998</v>
      </c>
      <c r="R64" s="29">
        <v>134609.67000000001</v>
      </c>
      <c r="S64" s="30">
        <v>-153.9</v>
      </c>
      <c r="T64" s="29">
        <v>9205.4500000000007</v>
      </c>
      <c r="U64" s="30">
        <v>6.69</v>
      </c>
      <c r="V64" s="29">
        <v>128996.85</v>
      </c>
      <c r="W64" s="29">
        <v>124.19</v>
      </c>
      <c r="X64" s="28">
        <v>2373839.5099999998</v>
      </c>
      <c r="Y64" s="29">
        <v>1924.97</v>
      </c>
      <c r="Z64" s="29">
        <v>42784.6</v>
      </c>
      <c r="AA64" s="30">
        <v>-53.56</v>
      </c>
      <c r="AB64" s="29">
        <v>210996.95</v>
      </c>
      <c r="AC64" s="30">
        <v>-53.26</v>
      </c>
      <c r="AD64" s="29">
        <v>19654.11</v>
      </c>
      <c r="AE64" s="30">
        <v>-33.76</v>
      </c>
      <c r="AF64" s="29">
        <v>24890.91</v>
      </c>
      <c r="AG64" s="30">
        <v>-17.16</v>
      </c>
      <c r="AH64" s="29">
        <v>236640.78</v>
      </c>
      <c r="AI64" s="29">
        <v>265.60000000000002</v>
      </c>
      <c r="AJ64" s="29">
        <v>111783.58</v>
      </c>
      <c r="AK64" s="30">
        <v>-140.44999999999999</v>
      </c>
      <c r="AL64" s="29">
        <v>92837.46</v>
      </c>
      <c r="AM64" s="29">
        <v>-74.72</v>
      </c>
      <c r="AN64" s="29">
        <v>177848.2</v>
      </c>
      <c r="AO64" s="29">
        <v>-54.77</v>
      </c>
      <c r="AP64" s="29">
        <v>176131.99</v>
      </c>
      <c r="AQ64" s="30">
        <v>540.66999999999996</v>
      </c>
      <c r="AR64" s="29">
        <v>25460.799999999999</v>
      </c>
      <c r="AS64" s="30">
        <v>6.09</v>
      </c>
      <c r="AT64" s="29">
        <v>85813.58</v>
      </c>
      <c r="AU64" s="30">
        <v>80.540000000000006</v>
      </c>
      <c r="AV64" s="29">
        <v>50222.45</v>
      </c>
      <c r="AW64" s="30">
        <v>-44.12</v>
      </c>
      <c r="AX64" s="29">
        <v>77463.100000000006</v>
      </c>
      <c r="AY64" s="30">
        <v>-102.37</v>
      </c>
      <c r="AZ64" s="28">
        <v>2572651.1</v>
      </c>
      <c r="BA64" s="29">
        <v>1901.16</v>
      </c>
      <c r="BB64" s="29">
        <v>100656.84</v>
      </c>
      <c r="BC64" s="30">
        <v>-63.33</v>
      </c>
      <c r="BD64" s="29">
        <v>39693.230000000003</v>
      </c>
      <c r="BE64" s="30">
        <v>-7.51</v>
      </c>
      <c r="BF64" s="29"/>
      <c r="BG64" s="29"/>
      <c r="BH64" s="29">
        <v>108606.43</v>
      </c>
      <c r="BI64" s="30">
        <v>309.57</v>
      </c>
      <c r="BJ64" s="29">
        <v>142521.01</v>
      </c>
      <c r="BK64" s="30">
        <v>145.32</v>
      </c>
      <c r="BL64" s="29">
        <v>50527.46</v>
      </c>
      <c r="BM64" s="30">
        <v>-13.95</v>
      </c>
      <c r="BN64" s="29">
        <v>57524.71</v>
      </c>
      <c r="BO64" s="30">
        <v>137.13999999999999</v>
      </c>
      <c r="BP64" s="29">
        <v>87910.91</v>
      </c>
      <c r="BQ64" s="30">
        <v>-164.36</v>
      </c>
      <c r="BR64" s="29">
        <v>333292.33</v>
      </c>
      <c r="BS64" s="30">
        <v>663.17</v>
      </c>
      <c r="BT64" s="29">
        <v>2417875.5699999998</v>
      </c>
      <c r="BU64" s="28">
        <v>1893.98</v>
      </c>
      <c r="BV64" s="29">
        <v>434002.88</v>
      </c>
      <c r="BW64" s="30">
        <v>-160.16999999999999</v>
      </c>
      <c r="BX64" s="29">
        <v>76149.63</v>
      </c>
      <c r="BY64" s="30">
        <v>2.21</v>
      </c>
      <c r="BZ64" s="29">
        <v>270685.65000000002</v>
      </c>
      <c r="CA64" s="30">
        <v>-129.49</v>
      </c>
      <c r="CB64" s="29">
        <v>13199.8</v>
      </c>
      <c r="CC64" s="30">
        <v>-5.13</v>
      </c>
      <c r="CD64" s="29">
        <v>29415.98</v>
      </c>
      <c r="CE64" s="30">
        <v>-56.31</v>
      </c>
      <c r="CF64" s="29">
        <v>28708.28</v>
      </c>
      <c r="CG64" s="30">
        <v>17.89</v>
      </c>
      <c r="CH64" s="29">
        <v>70903.73</v>
      </c>
      <c r="CI64" s="30">
        <v>-50.75</v>
      </c>
      <c r="CJ64" s="29">
        <v>372197.45</v>
      </c>
      <c r="CK64" s="29">
        <v>-298.88</v>
      </c>
      <c r="CL64" s="29">
        <v>241796.05</v>
      </c>
      <c r="CM64" s="30">
        <v>-48.77</v>
      </c>
      <c r="CN64" s="29">
        <v>122743.44</v>
      </c>
      <c r="CO64" s="30">
        <v>-90.08</v>
      </c>
      <c r="CP64" s="29">
        <v>101230.43</v>
      </c>
      <c r="CQ64" s="30">
        <v>-63.24</v>
      </c>
      <c r="CR64" s="29">
        <v>171646.95</v>
      </c>
      <c r="CS64" s="30">
        <v>-125.73</v>
      </c>
      <c r="CT64" s="29">
        <v>165066.23000000001</v>
      </c>
      <c r="CU64" s="30">
        <v>-48.38</v>
      </c>
      <c r="CV64" s="29">
        <v>2417875.5699999998</v>
      </c>
      <c r="CW64" s="28">
        <v>1893.98</v>
      </c>
      <c r="CX64" s="29">
        <v>260956.85</v>
      </c>
      <c r="CY64" s="29">
        <v>169.84</v>
      </c>
      <c r="CZ64" s="29">
        <v>19314.57</v>
      </c>
      <c r="DA64" s="30">
        <v>-8.84</v>
      </c>
      <c r="DB64" s="29">
        <v>39693.230000000003</v>
      </c>
      <c r="DC64" s="30">
        <v>-7.51</v>
      </c>
      <c r="DD64" s="29">
        <v>9205.4500000000007</v>
      </c>
      <c r="DE64" s="30">
        <v>6.69</v>
      </c>
      <c r="DF64" s="29">
        <v>57545.9</v>
      </c>
      <c r="DG64" s="30">
        <v>16.239999999999998</v>
      </c>
      <c r="DH64" s="29">
        <v>21093.08</v>
      </c>
      <c r="DI64" s="30">
        <v>-56.58</v>
      </c>
      <c r="DJ64" s="28">
        <v>719295.54</v>
      </c>
      <c r="DK64" s="29">
        <v>993.48</v>
      </c>
      <c r="DL64" s="29">
        <v>97752.6</v>
      </c>
      <c r="DM64" s="30">
        <v>-96.8</v>
      </c>
      <c r="DN64" s="29">
        <v>2417875.5699999998</v>
      </c>
      <c r="DO64" s="28">
        <v>1893.98</v>
      </c>
      <c r="DP64" s="28">
        <v>81960.12</v>
      </c>
      <c r="DQ64" s="29">
        <v>-54.78</v>
      </c>
      <c r="DR64" s="29">
        <v>48534.47</v>
      </c>
      <c r="DS64" s="30">
        <v>51.59</v>
      </c>
      <c r="DT64" s="29">
        <v>134609.67000000001</v>
      </c>
      <c r="DU64" s="30">
        <v>-153.9</v>
      </c>
      <c r="DV64" s="29">
        <v>36762.230000000003</v>
      </c>
      <c r="DW64" s="30">
        <v>28.21</v>
      </c>
      <c r="DX64" s="29">
        <v>128996.85</v>
      </c>
      <c r="DY64" s="29">
        <v>124.19</v>
      </c>
      <c r="DZ64" s="29">
        <v>8920.6</v>
      </c>
      <c r="EA64" s="30">
        <v>-4.38</v>
      </c>
      <c r="EB64" s="29">
        <v>13024.68</v>
      </c>
      <c r="EC64" s="30">
        <v>-10.64</v>
      </c>
      <c r="ED64" s="29">
        <v>11318.9</v>
      </c>
      <c r="EE64" s="30">
        <v>-1.94</v>
      </c>
      <c r="EF64" s="29">
        <v>236077.06</v>
      </c>
      <c r="EG64" s="30">
        <v>-214.08</v>
      </c>
      <c r="EH64" s="29">
        <v>228165.85</v>
      </c>
      <c r="EI64" s="30">
        <v>98.07</v>
      </c>
      <c r="EJ64" s="29">
        <v>105605.49</v>
      </c>
      <c r="EK64" s="30">
        <v>-8.16</v>
      </c>
      <c r="EL64" s="29">
        <v>32058.880000000001</v>
      </c>
      <c r="EM64" s="30">
        <v>-55.97</v>
      </c>
      <c r="EN64" s="29">
        <v>48534.47</v>
      </c>
      <c r="EO64" s="30">
        <v>51.59</v>
      </c>
      <c r="EP64" s="29">
        <v>178028</v>
      </c>
      <c r="EQ64" s="29">
        <v>-276.45</v>
      </c>
      <c r="ER64" s="29">
        <v>14292.95</v>
      </c>
      <c r="ES64" s="29">
        <v>-31</v>
      </c>
      <c r="ET64" s="29">
        <v>176131.99</v>
      </c>
      <c r="EU64" s="30">
        <v>540.66999999999996</v>
      </c>
      <c r="EV64" s="29">
        <v>42784.6</v>
      </c>
      <c r="EW64" s="30">
        <v>-53.56</v>
      </c>
      <c r="EX64" s="29">
        <v>58445.83</v>
      </c>
      <c r="EY64" s="30">
        <v>-9.68</v>
      </c>
    </row>
    <row r="65" spans="1:155">
      <c r="A65" s="27">
        <v>46142</v>
      </c>
      <c r="B65" s="29">
        <v>5245172.8899999997</v>
      </c>
      <c r="C65" s="29">
        <v>3054.3</v>
      </c>
      <c r="D65" s="29">
        <v>661976.19999999995</v>
      </c>
      <c r="E65" s="29">
        <v>-357.98</v>
      </c>
      <c r="F65" s="29">
        <v>2123249.75</v>
      </c>
      <c r="G65" s="29">
        <v>965.11</v>
      </c>
      <c r="H65" s="29">
        <v>357119.09</v>
      </c>
      <c r="I65" s="29">
        <v>426.04</v>
      </c>
      <c r="J65" s="29">
        <v>44796.68</v>
      </c>
      <c r="K65" s="29">
        <v>7.65</v>
      </c>
      <c r="L65" s="29">
        <v>328785.71999999997</v>
      </c>
      <c r="M65" s="29">
        <v>416.8</v>
      </c>
      <c r="N65" s="29">
        <v>241159.06</v>
      </c>
      <c r="O65" s="30">
        <v>-111.98</v>
      </c>
      <c r="P65" s="29">
        <v>189411.13</v>
      </c>
      <c r="Q65" s="29">
        <v>-292.82</v>
      </c>
      <c r="R65" s="29">
        <v>130828.74</v>
      </c>
      <c r="S65" s="30">
        <v>-219.25</v>
      </c>
      <c r="T65" s="29">
        <v>9230.07</v>
      </c>
      <c r="U65" s="30">
        <v>13.8</v>
      </c>
      <c r="V65" s="29">
        <v>126641.7</v>
      </c>
      <c r="W65" s="29">
        <v>54.02</v>
      </c>
      <c r="X65" s="29">
        <v>2336030.14</v>
      </c>
      <c r="Y65" s="29">
        <v>2014.25</v>
      </c>
      <c r="Z65" s="29">
        <v>42161.87</v>
      </c>
      <c r="AA65" s="30">
        <v>-40.770000000000003</v>
      </c>
      <c r="AB65" s="29">
        <v>210969.95</v>
      </c>
      <c r="AC65" s="30">
        <v>7.02</v>
      </c>
      <c r="AD65" s="29">
        <v>19391.23</v>
      </c>
      <c r="AE65" s="30">
        <v>-32.08</v>
      </c>
      <c r="AF65" s="29">
        <v>24622.46</v>
      </c>
      <c r="AG65" s="30">
        <v>-12.8</v>
      </c>
      <c r="AH65" s="29">
        <v>234907.15</v>
      </c>
      <c r="AI65" s="29">
        <v>180.94</v>
      </c>
      <c r="AJ65" s="29">
        <v>109022.85</v>
      </c>
      <c r="AK65" s="30">
        <v>-158.24</v>
      </c>
      <c r="AL65" s="29">
        <v>90704.98</v>
      </c>
      <c r="AM65" s="29">
        <v>-56.23</v>
      </c>
      <c r="AN65" s="29">
        <v>170760.92</v>
      </c>
      <c r="AO65" s="29">
        <v>-39.950000000000003</v>
      </c>
      <c r="AP65" s="29">
        <v>180198.13</v>
      </c>
      <c r="AQ65" s="30">
        <v>722.75</v>
      </c>
      <c r="AR65" s="29">
        <v>24969.47</v>
      </c>
      <c r="AS65" s="30">
        <v>0.06</v>
      </c>
      <c r="AT65" s="29">
        <v>85701.26</v>
      </c>
      <c r="AU65" s="30">
        <v>105.97</v>
      </c>
      <c r="AV65" s="29">
        <v>50020.51</v>
      </c>
      <c r="AW65" s="30">
        <v>11.57</v>
      </c>
      <c r="AX65" s="29">
        <v>74868.62</v>
      </c>
      <c r="AY65" s="30">
        <v>-118.94</v>
      </c>
      <c r="AZ65" s="28">
        <v>2532359.6</v>
      </c>
      <c r="BA65" s="29">
        <v>2157.14</v>
      </c>
      <c r="BB65" s="29">
        <v>99271.15</v>
      </c>
      <c r="BC65" s="30">
        <v>-38.869999999999997</v>
      </c>
      <c r="BD65" s="29">
        <v>38819.85</v>
      </c>
      <c r="BE65" s="30">
        <v>-18.940000000000001</v>
      </c>
      <c r="BF65" s="29"/>
      <c r="BG65" s="29"/>
      <c r="BH65" s="29">
        <v>108338.58</v>
      </c>
      <c r="BI65" s="30">
        <v>283.08999999999997</v>
      </c>
      <c r="BJ65" s="28">
        <v>138263.54999999999</v>
      </c>
      <c r="BK65" s="30">
        <v>167.66</v>
      </c>
      <c r="BL65" s="29">
        <v>49630.79</v>
      </c>
      <c r="BM65" s="30">
        <v>8.59</v>
      </c>
      <c r="BN65" s="29">
        <v>56295.44</v>
      </c>
      <c r="BO65" s="30">
        <v>164.08</v>
      </c>
      <c r="BP65" s="29">
        <v>85056.88</v>
      </c>
      <c r="BQ65" s="30">
        <v>-172.72</v>
      </c>
      <c r="BR65" s="29">
        <v>335281.28000000003</v>
      </c>
      <c r="BS65" s="30">
        <v>829.7</v>
      </c>
      <c r="BT65" s="29">
        <v>2379667.06</v>
      </c>
      <c r="BU65" s="28">
        <v>1953.46</v>
      </c>
      <c r="BV65" s="29">
        <v>433851.04</v>
      </c>
      <c r="BW65" s="30">
        <v>-91.96</v>
      </c>
      <c r="BX65" s="29">
        <v>74870.7</v>
      </c>
      <c r="BY65" s="30">
        <v>17.86</v>
      </c>
      <c r="BZ65" s="29">
        <v>261465.9</v>
      </c>
      <c r="CA65" s="30">
        <v>-96.18</v>
      </c>
      <c r="CB65" s="29">
        <v>12944.75</v>
      </c>
      <c r="CC65" s="30">
        <v>8.14</v>
      </c>
      <c r="CD65" s="29">
        <v>29717.14</v>
      </c>
      <c r="CE65" s="30">
        <v>-10.050000000000001</v>
      </c>
      <c r="CF65" s="29">
        <v>28327.11</v>
      </c>
      <c r="CG65" s="30">
        <v>20.329999999999998</v>
      </c>
      <c r="CH65" s="28">
        <v>70905.77</v>
      </c>
      <c r="CI65" s="30">
        <v>17.850000000000001</v>
      </c>
      <c r="CJ65" s="29">
        <v>363226.63</v>
      </c>
      <c r="CK65" s="29">
        <v>-386.94</v>
      </c>
      <c r="CL65" s="29">
        <v>241385.91</v>
      </c>
      <c r="CM65" s="30">
        <v>3.88</v>
      </c>
      <c r="CN65" s="28">
        <v>118644.02</v>
      </c>
      <c r="CO65" s="30">
        <v>-122.6</v>
      </c>
      <c r="CP65" s="29">
        <v>99841.16</v>
      </c>
      <c r="CQ65" s="30">
        <v>-38.43</v>
      </c>
      <c r="CR65" s="29">
        <v>166676.69</v>
      </c>
      <c r="CS65" s="30">
        <v>-193.49</v>
      </c>
      <c r="CT65" s="29">
        <v>164167.18</v>
      </c>
      <c r="CU65" s="30">
        <v>-15.3</v>
      </c>
      <c r="CV65" s="29">
        <v>2379667.06</v>
      </c>
      <c r="CW65" s="28">
        <v>1953.46</v>
      </c>
      <c r="CX65" s="29">
        <v>255124.66</v>
      </c>
      <c r="CY65" s="29">
        <v>284.27999999999997</v>
      </c>
      <c r="CZ65" s="29">
        <v>19269.36</v>
      </c>
      <c r="DA65" s="30">
        <v>4.62</v>
      </c>
      <c r="DB65" s="29">
        <v>38819.85</v>
      </c>
      <c r="DC65" s="30">
        <v>-18.940000000000001</v>
      </c>
      <c r="DD65" s="29">
        <v>9230.07</v>
      </c>
      <c r="DE65" s="30">
        <v>13.8</v>
      </c>
      <c r="DF65" s="29">
        <v>56189.08</v>
      </c>
      <c r="DG65" s="30">
        <v>23.96</v>
      </c>
      <c r="DH65" s="29">
        <v>21310.84</v>
      </c>
      <c r="DI65" s="30">
        <v>-17.78</v>
      </c>
      <c r="DJ65" s="29">
        <v>713483.84</v>
      </c>
      <c r="DK65" s="29">
        <v>1081.21</v>
      </c>
      <c r="DL65" s="29">
        <v>94170.91</v>
      </c>
      <c r="DM65" s="30">
        <v>-134.32</v>
      </c>
      <c r="DN65" s="29">
        <v>2379667.06</v>
      </c>
      <c r="DO65" s="28">
        <v>1953.46</v>
      </c>
      <c r="DP65" s="29">
        <v>79058.149999999994</v>
      </c>
      <c r="DQ65" s="29">
        <v>-118.89</v>
      </c>
      <c r="DR65" s="29">
        <v>46443.88</v>
      </c>
      <c r="DS65" s="30">
        <v>32.049999999999997</v>
      </c>
      <c r="DT65" s="29">
        <v>130828.74</v>
      </c>
      <c r="DU65" s="30">
        <v>-219.25</v>
      </c>
      <c r="DV65" s="28">
        <v>35572.97</v>
      </c>
      <c r="DW65" s="30">
        <v>25.83</v>
      </c>
      <c r="DX65" s="29">
        <v>126641.7</v>
      </c>
      <c r="DY65" s="29">
        <v>54.02</v>
      </c>
      <c r="DZ65" s="29">
        <v>8624.9500000000007</v>
      </c>
      <c r="EA65" s="30">
        <v>-4.9800000000000004</v>
      </c>
      <c r="EB65" s="29">
        <v>12807.89</v>
      </c>
      <c r="EC65" s="30">
        <v>-9.4499999999999993</v>
      </c>
      <c r="ED65" s="29">
        <v>11129.54</v>
      </c>
      <c r="EE65" s="30">
        <v>6.07</v>
      </c>
      <c r="EF65" s="29">
        <v>231365.67</v>
      </c>
      <c r="EG65" s="30">
        <v>-223.07</v>
      </c>
      <c r="EH65" s="29">
        <v>228320.64000000001</v>
      </c>
      <c r="EI65" s="30">
        <v>60.02</v>
      </c>
      <c r="EJ65" s="29">
        <v>104026.31</v>
      </c>
      <c r="EK65" s="30">
        <v>53.99</v>
      </c>
      <c r="EL65" s="29">
        <v>32349.88</v>
      </c>
      <c r="EM65" s="30">
        <v>-8.91</v>
      </c>
      <c r="EN65" s="29">
        <v>46443.88</v>
      </c>
      <c r="EO65" s="30">
        <v>32.049999999999997</v>
      </c>
      <c r="EP65" s="29">
        <v>177580.82</v>
      </c>
      <c r="EQ65" s="29">
        <v>-186.94</v>
      </c>
      <c r="ER65" s="29">
        <v>14026.92</v>
      </c>
      <c r="ES65" s="29">
        <v>0.55000000000000004</v>
      </c>
      <c r="ET65" s="29">
        <v>180198.13</v>
      </c>
      <c r="EU65" s="30">
        <v>722.75</v>
      </c>
      <c r="EV65" s="29">
        <v>42161.87</v>
      </c>
      <c r="EW65" s="30">
        <v>-40.770000000000003</v>
      </c>
      <c r="EX65" s="29">
        <v>57679.29</v>
      </c>
      <c r="EY65" s="30">
        <v>2.34</v>
      </c>
    </row>
    <row r="66" spans="1:155">
      <c r="A66" s="27">
        <v>46146</v>
      </c>
      <c r="B66" s="29">
        <v>5513736.5099999998</v>
      </c>
      <c r="C66" s="29">
        <v>4258.7700000000004</v>
      </c>
      <c r="D66" s="29">
        <v>673862.28</v>
      </c>
      <c r="E66" s="29">
        <v>-619.61</v>
      </c>
      <c r="F66" s="29">
        <v>2210636.63</v>
      </c>
      <c r="G66" s="29">
        <v>1954.04</v>
      </c>
      <c r="H66" s="29">
        <v>370887.89</v>
      </c>
      <c r="I66" s="29">
        <v>404.44</v>
      </c>
      <c r="J66" s="29">
        <v>45424.67</v>
      </c>
      <c r="K66" s="30">
        <v>-49.35</v>
      </c>
      <c r="L66" s="29">
        <v>341233.76</v>
      </c>
      <c r="M66" s="29">
        <v>433.06</v>
      </c>
      <c r="N66" s="29">
        <v>245422.59</v>
      </c>
      <c r="O66" s="30">
        <v>25.03</v>
      </c>
      <c r="P66" s="29">
        <v>189241.63</v>
      </c>
      <c r="Q66" s="29">
        <v>-415.72</v>
      </c>
      <c r="R66" s="29">
        <v>130896.73</v>
      </c>
      <c r="S66" s="30">
        <v>-227.77</v>
      </c>
      <c r="T66" s="29">
        <v>8945.75</v>
      </c>
      <c r="U66" s="30">
        <v>12.57</v>
      </c>
      <c r="V66" s="29">
        <v>131040.88</v>
      </c>
      <c r="W66" s="29">
        <v>-9.64</v>
      </c>
      <c r="X66" s="29">
        <v>2524258.7200000002</v>
      </c>
      <c r="Y66" s="29">
        <v>3765.21</v>
      </c>
      <c r="Z66" s="29">
        <v>42692.12</v>
      </c>
      <c r="AA66" s="30">
        <v>-45.73</v>
      </c>
      <c r="AB66" s="29">
        <v>208164.57</v>
      </c>
      <c r="AC66" s="30">
        <v>-91.85</v>
      </c>
      <c r="AD66" s="29">
        <v>19336.21</v>
      </c>
      <c r="AE66" s="30">
        <v>-41.55</v>
      </c>
      <c r="AF66" s="29">
        <v>25287.87</v>
      </c>
      <c r="AG66" s="30">
        <v>-20.420000000000002</v>
      </c>
      <c r="AH66" s="29">
        <v>234927.49</v>
      </c>
      <c r="AI66" s="29">
        <v>-13.45</v>
      </c>
      <c r="AJ66" s="29">
        <v>109305.49</v>
      </c>
      <c r="AK66" s="30">
        <v>-234.84</v>
      </c>
      <c r="AL66" s="29">
        <v>92529.07</v>
      </c>
      <c r="AM66" s="29">
        <v>-28.12</v>
      </c>
      <c r="AN66" s="29">
        <v>173219.58</v>
      </c>
      <c r="AO66" s="29">
        <v>75.64</v>
      </c>
      <c r="AP66" s="29">
        <v>195088.24</v>
      </c>
      <c r="AQ66" s="30">
        <v>676.76</v>
      </c>
      <c r="AR66" s="29">
        <v>24942.47</v>
      </c>
      <c r="AS66" s="30">
        <v>-42.31</v>
      </c>
      <c r="AT66" s="29">
        <v>86690.03</v>
      </c>
      <c r="AU66" s="30">
        <v>17.39</v>
      </c>
      <c r="AV66" s="29">
        <v>49794.06</v>
      </c>
      <c r="AW66" s="30">
        <v>18.11</v>
      </c>
      <c r="AX66" s="29">
        <v>73897.679999999993</v>
      </c>
      <c r="AY66" s="30">
        <v>-256.49</v>
      </c>
      <c r="AZ66" s="28">
        <v>2728568.84</v>
      </c>
      <c r="BA66" s="29">
        <v>3813.6</v>
      </c>
      <c r="BB66" s="29">
        <v>103099.44</v>
      </c>
      <c r="BC66" s="30">
        <v>-33.78</v>
      </c>
      <c r="BD66" s="29">
        <v>39322.5</v>
      </c>
      <c r="BE66" s="30">
        <v>-46.86</v>
      </c>
      <c r="BF66" s="29"/>
      <c r="BG66" s="29"/>
      <c r="BH66" s="29">
        <v>110828.55</v>
      </c>
      <c r="BI66" s="30">
        <v>201.88</v>
      </c>
      <c r="BJ66" s="29">
        <v>142268.57</v>
      </c>
      <c r="BK66" s="30">
        <v>149.97999999999999</v>
      </c>
      <c r="BL66" s="29">
        <v>50732.86</v>
      </c>
      <c r="BM66" s="30">
        <v>12.9</v>
      </c>
      <c r="BN66" s="29">
        <v>59271.1</v>
      </c>
      <c r="BO66" s="30">
        <v>216.42</v>
      </c>
      <c r="BP66" s="29">
        <v>84455.34</v>
      </c>
      <c r="BQ66" s="30">
        <v>-286.72000000000003</v>
      </c>
      <c r="BR66" s="29">
        <v>351502.72</v>
      </c>
      <c r="BS66" s="30">
        <v>651.12</v>
      </c>
      <c r="BT66" s="29">
        <v>2570197.5499999998</v>
      </c>
      <c r="BU66" s="28">
        <v>3721.26</v>
      </c>
      <c r="BV66" s="29">
        <v>464747.68</v>
      </c>
      <c r="BW66" s="30">
        <v>89.43</v>
      </c>
      <c r="BX66" s="29">
        <v>75290.23</v>
      </c>
      <c r="BY66" s="30">
        <v>-2.68</v>
      </c>
      <c r="BZ66" s="29">
        <v>265748.65000000002</v>
      </c>
      <c r="CA66" s="30">
        <v>47.52</v>
      </c>
      <c r="CB66" s="29">
        <v>12966.18</v>
      </c>
      <c r="CC66" s="30">
        <v>8.18</v>
      </c>
      <c r="CD66" s="29">
        <v>29346.799999999999</v>
      </c>
      <c r="CE66" s="30">
        <v>-26.08</v>
      </c>
      <c r="CF66" s="29">
        <v>28291.46</v>
      </c>
      <c r="CG66" s="30">
        <v>-39.24</v>
      </c>
      <c r="CH66" s="29">
        <v>70829.17</v>
      </c>
      <c r="CI66" s="30">
        <v>2.62</v>
      </c>
      <c r="CJ66" s="29">
        <v>362189.33</v>
      </c>
      <c r="CK66" s="29">
        <v>-604.5</v>
      </c>
      <c r="CL66" s="29">
        <v>238211.02</v>
      </c>
      <c r="CM66" s="30">
        <v>-106.37</v>
      </c>
      <c r="CN66" s="29">
        <v>128527.37</v>
      </c>
      <c r="CO66" s="30">
        <v>-41.97</v>
      </c>
      <c r="CP66" s="29">
        <v>103664.29</v>
      </c>
      <c r="CQ66" s="30">
        <v>-33.19</v>
      </c>
      <c r="CR66" s="29">
        <v>167733.07</v>
      </c>
      <c r="CS66" s="30">
        <v>-240.14</v>
      </c>
      <c r="CT66" s="29">
        <v>173434.99</v>
      </c>
      <c r="CU66" s="30">
        <v>-86.82</v>
      </c>
      <c r="CV66" s="29">
        <v>2570197.5499999998</v>
      </c>
      <c r="CW66" s="28">
        <v>3721.26</v>
      </c>
      <c r="CX66" s="29">
        <v>261661.33</v>
      </c>
      <c r="CY66" s="29">
        <v>191.89</v>
      </c>
      <c r="CZ66" s="29">
        <v>19714.61</v>
      </c>
      <c r="DA66" s="30">
        <v>-15.46</v>
      </c>
      <c r="DB66" s="29">
        <v>39322.5</v>
      </c>
      <c r="DC66" s="30">
        <v>-46.86</v>
      </c>
      <c r="DD66" s="29">
        <v>8945.75</v>
      </c>
      <c r="DE66" s="30">
        <v>12.57</v>
      </c>
      <c r="DF66" s="29">
        <v>56702.77</v>
      </c>
      <c r="DG66" s="30">
        <v>5.72</v>
      </c>
      <c r="DH66" s="29">
        <v>21013.84</v>
      </c>
      <c r="DI66" s="30">
        <v>-32.61</v>
      </c>
      <c r="DJ66" s="29">
        <v>734904.92</v>
      </c>
      <c r="DK66" s="29">
        <v>764.99</v>
      </c>
      <c r="DL66" s="29">
        <v>103613.04</v>
      </c>
      <c r="DM66" s="30">
        <v>-54.58</v>
      </c>
      <c r="DN66" s="29">
        <v>2570197.5499999998</v>
      </c>
      <c r="DO66" s="28">
        <v>3721.26</v>
      </c>
      <c r="DP66" s="29">
        <v>79673.95</v>
      </c>
      <c r="DQ66" s="29">
        <v>-204.07</v>
      </c>
      <c r="DR66" s="29">
        <v>46955.12</v>
      </c>
      <c r="DS66" s="30">
        <v>-15.32</v>
      </c>
      <c r="DT66" s="29">
        <v>130896.73</v>
      </c>
      <c r="DU66" s="30">
        <v>-227.77</v>
      </c>
      <c r="DV66" s="29">
        <v>36563.730000000003</v>
      </c>
      <c r="DW66" s="30">
        <v>-12.28</v>
      </c>
      <c r="DX66" s="28">
        <v>131040.88</v>
      </c>
      <c r="DY66" s="29">
        <v>-9.64</v>
      </c>
      <c r="DZ66" s="29">
        <v>8798.24</v>
      </c>
      <c r="EA66" s="30">
        <v>-3.94</v>
      </c>
      <c r="EB66" s="29">
        <v>12726.66</v>
      </c>
      <c r="EC66" s="30">
        <v>-8.94</v>
      </c>
      <c r="ED66" s="29">
        <v>11264.11</v>
      </c>
      <c r="EE66" s="30">
        <v>13.22</v>
      </c>
      <c r="EF66" s="29">
        <v>230246.87</v>
      </c>
      <c r="EG66" s="30">
        <v>-339.4</v>
      </c>
      <c r="EH66" s="29">
        <v>254347.99</v>
      </c>
      <c r="EI66" s="30">
        <v>67.180000000000007</v>
      </c>
      <c r="EJ66" s="29">
        <v>104321.3</v>
      </c>
      <c r="EK66" s="30">
        <v>-2.09</v>
      </c>
      <c r="EL66" s="29">
        <v>31946.959999999999</v>
      </c>
      <c r="EM66" s="30">
        <v>-24.76</v>
      </c>
      <c r="EN66" s="29">
        <v>46955.12</v>
      </c>
      <c r="EO66" s="30">
        <v>-15.32</v>
      </c>
      <c r="EP66" s="29">
        <v>182805.14</v>
      </c>
      <c r="EQ66" s="29">
        <v>-20.350000000000001</v>
      </c>
      <c r="ER66" s="29">
        <v>14248.75</v>
      </c>
      <c r="ES66" s="29">
        <v>11.61</v>
      </c>
      <c r="ET66" s="29">
        <v>195088.24</v>
      </c>
      <c r="EU66" s="30">
        <v>676.76</v>
      </c>
      <c r="EV66" s="29">
        <v>42692.12</v>
      </c>
      <c r="EW66" s="30">
        <v>-45.73</v>
      </c>
      <c r="EX66" s="29">
        <v>60972.17</v>
      </c>
      <c r="EY66" s="30">
        <v>12.54</v>
      </c>
    </row>
    <row r="67" spans="1:155">
      <c r="A67" s="27">
        <v>46148</v>
      </c>
      <c r="B67" s="29">
        <v>5868742.3300000001</v>
      </c>
      <c r="C67" s="29">
        <v>834.41</v>
      </c>
      <c r="D67" s="29">
        <v>671717.13</v>
      </c>
      <c r="E67" s="29">
        <v>-1248.03</v>
      </c>
      <c r="F67" s="29">
        <v>2426729.7400000002</v>
      </c>
      <c r="G67" s="29">
        <v>567.36</v>
      </c>
      <c r="H67" s="29">
        <v>378015.55</v>
      </c>
      <c r="I67" s="29">
        <v>245.11</v>
      </c>
      <c r="J67" s="29">
        <v>44490.46</v>
      </c>
      <c r="K67" s="30">
        <v>-59.13</v>
      </c>
      <c r="L67" s="29">
        <v>348630.51</v>
      </c>
      <c r="M67" s="29">
        <v>301.52999999999997</v>
      </c>
      <c r="N67" s="29">
        <v>247805.26</v>
      </c>
      <c r="O67" s="30">
        <v>-85.01</v>
      </c>
      <c r="P67" s="29">
        <v>186892.36</v>
      </c>
      <c r="Q67" s="29">
        <v>-574.77</v>
      </c>
      <c r="R67" s="29">
        <v>131482.75</v>
      </c>
      <c r="S67" s="30">
        <v>-279.42</v>
      </c>
      <c r="T67" s="29">
        <v>8815.34</v>
      </c>
      <c r="U67" s="30">
        <v>10.87</v>
      </c>
      <c r="V67" s="29">
        <v>132659.01</v>
      </c>
      <c r="W67" s="29">
        <v>-148.32</v>
      </c>
      <c r="X67" s="29">
        <v>2833129.16</v>
      </c>
      <c r="Y67" s="29">
        <v>1779.24</v>
      </c>
      <c r="Z67" s="29">
        <v>42573.38</v>
      </c>
      <c r="AA67" s="30">
        <v>-73.36</v>
      </c>
      <c r="AB67" s="29">
        <v>207092.13</v>
      </c>
      <c r="AC67" s="30">
        <v>-178.98</v>
      </c>
      <c r="AD67" s="29">
        <v>19143.11</v>
      </c>
      <c r="AE67" s="30">
        <v>-55.96</v>
      </c>
      <c r="AF67" s="29">
        <v>24653.599999999999</v>
      </c>
      <c r="AG67" s="30">
        <v>-25.59</v>
      </c>
      <c r="AH67" s="29">
        <v>226401.61</v>
      </c>
      <c r="AI67" s="29">
        <v>-305.39</v>
      </c>
      <c r="AJ67" s="29">
        <v>107191.57</v>
      </c>
      <c r="AK67" s="30">
        <v>-314.45999999999998</v>
      </c>
      <c r="AL67" s="29">
        <v>91907.42</v>
      </c>
      <c r="AM67" s="29">
        <v>-60</v>
      </c>
      <c r="AN67" s="29">
        <v>175625.26</v>
      </c>
      <c r="AO67" s="29">
        <v>-12.06</v>
      </c>
      <c r="AP67" s="29">
        <v>208179.69</v>
      </c>
      <c r="AQ67" s="30">
        <v>598.87</v>
      </c>
      <c r="AR67" s="29">
        <v>24610.6</v>
      </c>
      <c r="AS67" s="30">
        <v>-62.61</v>
      </c>
      <c r="AT67" s="29">
        <v>86961.63</v>
      </c>
      <c r="AU67" s="30">
        <v>-16.09</v>
      </c>
      <c r="AV67" s="29">
        <v>48604.05</v>
      </c>
      <c r="AW67" s="30">
        <v>-10.31</v>
      </c>
      <c r="AX67" s="29">
        <v>73535.95</v>
      </c>
      <c r="AY67" s="30">
        <v>-357.68</v>
      </c>
      <c r="AZ67" s="28">
        <v>3038135.73</v>
      </c>
      <c r="BA67" s="29">
        <v>1694.96</v>
      </c>
      <c r="BB67" s="29">
        <v>109745.64</v>
      </c>
      <c r="BC67" s="30">
        <v>-37.200000000000003</v>
      </c>
      <c r="BD67" s="29">
        <v>39439.68</v>
      </c>
      <c r="BE67" s="30">
        <v>-58.37</v>
      </c>
      <c r="BF67" s="29"/>
      <c r="BG67" s="29"/>
      <c r="BH67" s="29">
        <v>112654.32</v>
      </c>
      <c r="BI67" s="30">
        <v>64.489999999999995</v>
      </c>
      <c r="BJ67" s="29">
        <v>145082.72</v>
      </c>
      <c r="BK67" s="30">
        <v>24.27</v>
      </c>
      <c r="BL67" s="29">
        <v>52843.06</v>
      </c>
      <c r="BM67" s="30">
        <v>6.86</v>
      </c>
      <c r="BN67" s="29">
        <v>59285.1</v>
      </c>
      <c r="BO67" s="30">
        <v>178.93</v>
      </c>
      <c r="BP67" s="29">
        <v>84261.38</v>
      </c>
      <c r="BQ67" s="30">
        <v>-352.68</v>
      </c>
      <c r="BR67" s="29">
        <v>363500.96</v>
      </c>
      <c r="BS67" s="30">
        <v>318.83</v>
      </c>
      <c r="BT67" s="29">
        <v>2879095.3</v>
      </c>
      <c r="BU67" s="28">
        <v>1690.48</v>
      </c>
      <c r="BV67" s="29">
        <v>485083.6</v>
      </c>
      <c r="BW67" s="30">
        <v>72.3</v>
      </c>
      <c r="BX67" s="29">
        <v>73836.3</v>
      </c>
      <c r="BY67" s="30">
        <v>-67.41</v>
      </c>
      <c r="BZ67" s="29">
        <v>267532.69</v>
      </c>
      <c r="CA67" s="30">
        <v>-72.069999999999993</v>
      </c>
      <c r="CB67" s="29">
        <v>12658.91</v>
      </c>
      <c r="CC67" s="30">
        <v>-8.36</v>
      </c>
      <c r="CD67" s="29">
        <v>28323.87</v>
      </c>
      <c r="CE67" s="30">
        <v>-46.8</v>
      </c>
      <c r="CF67" s="29">
        <v>27763.54</v>
      </c>
      <c r="CG67" s="30">
        <v>-10.28</v>
      </c>
      <c r="CH67" s="29">
        <v>69152.91</v>
      </c>
      <c r="CI67" s="30">
        <v>-48.37</v>
      </c>
      <c r="CJ67" s="29">
        <v>355495.41</v>
      </c>
      <c r="CK67" s="29">
        <v>-967.69</v>
      </c>
      <c r="CL67" s="29">
        <v>236529.15</v>
      </c>
      <c r="CM67" s="30">
        <v>-228.13</v>
      </c>
      <c r="CN67" s="28">
        <v>142273.15</v>
      </c>
      <c r="CO67" s="30">
        <v>-24.64</v>
      </c>
      <c r="CP67" s="29">
        <v>110302.48</v>
      </c>
      <c r="CQ67" s="30">
        <v>-36.700000000000003</v>
      </c>
      <c r="CR67" s="29">
        <v>167418.63</v>
      </c>
      <c r="CS67" s="30">
        <v>-300.85000000000002</v>
      </c>
      <c r="CT67" s="29">
        <v>176010.54</v>
      </c>
      <c r="CU67" s="30">
        <v>-84.54</v>
      </c>
      <c r="CV67" s="29">
        <v>2879095.3</v>
      </c>
      <c r="CW67" s="28">
        <v>1690.48</v>
      </c>
      <c r="CX67" s="29">
        <v>267420.21000000002</v>
      </c>
      <c r="CY67" s="29">
        <v>73.72</v>
      </c>
      <c r="CZ67" s="29">
        <v>19987.2</v>
      </c>
      <c r="DA67" s="30">
        <v>-50.4</v>
      </c>
      <c r="DB67" s="29">
        <v>39439.68</v>
      </c>
      <c r="DC67" s="30">
        <v>-58.37</v>
      </c>
      <c r="DD67" s="29">
        <v>8815.34</v>
      </c>
      <c r="DE67" s="30">
        <v>10.87</v>
      </c>
      <c r="DF67" s="29">
        <v>55595.85</v>
      </c>
      <c r="DG67" s="30">
        <v>-45.53</v>
      </c>
      <c r="DH67" s="29">
        <v>20203.29</v>
      </c>
      <c r="DI67" s="30">
        <v>-50.05</v>
      </c>
      <c r="DJ67" s="29">
        <v>747157.26</v>
      </c>
      <c r="DK67" s="29">
        <v>204.6</v>
      </c>
      <c r="DL67" s="29">
        <v>117384.51</v>
      </c>
      <c r="DM67" s="30">
        <v>-24.26</v>
      </c>
      <c r="DN67" s="29">
        <v>2879095.3</v>
      </c>
      <c r="DO67" s="28">
        <v>1690.48</v>
      </c>
      <c r="DP67" s="29">
        <v>77662.42</v>
      </c>
      <c r="DQ67" s="29">
        <v>-362.19</v>
      </c>
      <c r="DR67" s="29">
        <v>45779.86</v>
      </c>
      <c r="DS67" s="30">
        <v>-60.62</v>
      </c>
      <c r="DT67" s="29">
        <v>131482.75</v>
      </c>
      <c r="DU67" s="30">
        <v>-279.42</v>
      </c>
      <c r="DV67" s="29">
        <v>35669.629999999997</v>
      </c>
      <c r="DW67" s="30">
        <v>-21.41</v>
      </c>
      <c r="DX67" s="29">
        <v>132659.01</v>
      </c>
      <c r="DY67" s="29">
        <v>-148.32</v>
      </c>
      <c r="DZ67" s="29">
        <v>8553.66</v>
      </c>
      <c r="EA67" s="30">
        <v>-3.3</v>
      </c>
      <c r="EB67" s="29">
        <v>12339.47</v>
      </c>
      <c r="EC67" s="30">
        <v>-12.64</v>
      </c>
      <c r="ED67" s="29">
        <v>10887.82</v>
      </c>
      <c r="EE67" s="30">
        <v>3.92</v>
      </c>
      <c r="EF67" s="29">
        <v>226520.41</v>
      </c>
      <c r="EG67" s="30">
        <v>-518.54</v>
      </c>
      <c r="EH67" s="29">
        <v>278061.09999999998</v>
      </c>
      <c r="EI67" s="30">
        <v>138.11000000000001</v>
      </c>
      <c r="EJ67" s="29">
        <v>101792.6</v>
      </c>
      <c r="EK67" s="30">
        <v>-102.12</v>
      </c>
      <c r="EL67" s="29">
        <v>30861.89</v>
      </c>
      <c r="EM67" s="30">
        <v>-45.14</v>
      </c>
      <c r="EN67" s="29">
        <v>45779.86</v>
      </c>
      <c r="EO67" s="30">
        <v>-60.62</v>
      </c>
      <c r="EP67" s="29">
        <v>180318.2</v>
      </c>
      <c r="EQ67" s="29">
        <v>-82.37</v>
      </c>
      <c r="ER67" s="29">
        <v>14175.97</v>
      </c>
      <c r="ES67" s="29">
        <v>-5.49</v>
      </c>
      <c r="ET67" s="29">
        <v>208179.69</v>
      </c>
      <c r="EU67" s="30">
        <v>598.87</v>
      </c>
      <c r="EV67" s="29">
        <v>42573.38</v>
      </c>
      <c r="EW67" s="30">
        <v>-73.36</v>
      </c>
      <c r="EX67" s="29">
        <v>67729.100000000006</v>
      </c>
      <c r="EY67" s="30">
        <v>36.659999999999997</v>
      </c>
    </row>
    <row r="68" spans="1:155">
      <c r="A68" s="27">
        <v>46149</v>
      </c>
      <c r="B68" s="29">
        <v>5952488.9299999997</v>
      </c>
      <c r="C68" s="29">
        <v>1372.91</v>
      </c>
      <c r="D68" s="29">
        <v>666656.18000000005</v>
      </c>
      <c r="E68" s="29">
        <v>-1126.0999999999999</v>
      </c>
      <c r="F68" s="29">
        <v>2471397.2799999998</v>
      </c>
      <c r="G68" s="29">
        <v>682.8</v>
      </c>
      <c r="H68" s="29">
        <v>379366.36</v>
      </c>
      <c r="I68" s="29">
        <v>-9.67</v>
      </c>
      <c r="J68" s="29">
        <v>43773.82</v>
      </c>
      <c r="K68" s="30">
        <v>-82.04</v>
      </c>
      <c r="L68" s="29">
        <v>350800.45</v>
      </c>
      <c r="M68" s="29">
        <v>60.77</v>
      </c>
      <c r="N68" s="29">
        <v>254710.7</v>
      </c>
      <c r="O68" s="30">
        <v>-202.66</v>
      </c>
      <c r="P68" s="29">
        <v>187647.51</v>
      </c>
      <c r="Q68" s="29">
        <v>-467.63</v>
      </c>
      <c r="R68" s="29">
        <v>130808.28</v>
      </c>
      <c r="S68" s="30">
        <v>-306.70999999999998</v>
      </c>
      <c r="T68" s="29">
        <v>8818.76</v>
      </c>
      <c r="U68" s="30">
        <v>8</v>
      </c>
      <c r="V68" s="29">
        <v>131112.26999999999</v>
      </c>
      <c r="W68" s="29">
        <v>-178.4</v>
      </c>
      <c r="X68" s="29">
        <v>2902373.59</v>
      </c>
      <c r="Y68" s="29">
        <v>2255.7800000000002</v>
      </c>
      <c r="Z68" s="29">
        <v>43147.48</v>
      </c>
      <c r="AA68" s="30">
        <v>-79.98</v>
      </c>
      <c r="AB68" s="29">
        <v>209667.77</v>
      </c>
      <c r="AC68" s="30">
        <v>-180.06</v>
      </c>
      <c r="AD68" s="29">
        <v>20153.57</v>
      </c>
      <c r="AE68" s="30">
        <v>-3.8</v>
      </c>
      <c r="AF68" s="29">
        <v>25266.9</v>
      </c>
      <c r="AG68" s="30">
        <v>-25.73</v>
      </c>
      <c r="AH68" s="29">
        <v>234598.74</v>
      </c>
      <c r="AI68" s="29">
        <v>-90.45</v>
      </c>
      <c r="AJ68" s="29">
        <v>105125.17</v>
      </c>
      <c r="AK68" s="30">
        <v>-352.85</v>
      </c>
      <c r="AL68" s="29">
        <v>93041.36</v>
      </c>
      <c r="AM68" s="29">
        <v>-83.82</v>
      </c>
      <c r="AN68" s="29">
        <v>181291.71</v>
      </c>
      <c r="AO68" s="29">
        <v>-118.59</v>
      </c>
      <c r="AP68" s="29">
        <v>208177.59</v>
      </c>
      <c r="AQ68" s="30">
        <v>681.52</v>
      </c>
      <c r="AR68" s="29">
        <v>25547.81</v>
      </c>
      <c r="AS68" s="30">
        <v>3.48</v>
      </c>
      <c r="AT68" s="29">
        <v>87400.9</v>
      </c>
      <c r="AU68" s="30">
        <v>-3.52</v>
      </c>
      <c r="AV68" s="29">
        <v>48316.37</v>
      </c>
      <c r="AW68" s="30">
        <v>9.25</v>
      </c>
      <c r="AX68" s="29">
        <v>77203.199999999997</v>
      </c>
      <c r="AY68" s="30">
        <v>-317.56</v>
      </c>
      <c r="AZ68" s="28">
        <v>3107060.84</v>
      </c>
      <c r="BA68" s="29">
        <v>2167.77</v>
      </c>
      <c r="BB68" s="29">
        <v>110359.54</v>
      </c>
      <c r="BC68" s="30">
        <v>-15.38</v>
      </c>
      <c r="BD68" s="29">
        <v>39317.33</v>
      </c>
      <c r="BE68" s="30">
        <v>-51.22</v>
      </c>
      <c r="BF68" s="29"/>
      <c r="BG68" s="29"/>
      <c r="BH68" s="29">
        <v>111657.68</v>
      </c>
      <c r="BI68" s="30">
        <v>-73.790000000000006</v>
      </c>
      <c r="BJ68" s="29">
        <v>144632.26</v>
      </c>
      <c r="BK68" s="30">
        <v>-148.55000000000001</v>
      </c>
      <c r="BL68" s="29">
        <v>48774.59</v>
      </c>
      <c r="BM68" s="30">
        <v>-12.51</v>
      </c>
      <c r="BN68" s="29">
        <v>61581.54</v>
      </c>
      <c r="BO68" s="30">
        <v>126.09</v>
      </c>
      <c r="BP68" s="29">
        <v>87637.49</v>
      </c>
      <c r="BQ68" s="30">
        <v>-316.76</v>
      </c>
      <c r="BR68" s="29">
        <v>369462.27</v>
      </c>
      <c r="BS68" s="30">
        <v>286.25</v>
      </c>
      <c r="BT68" s="29">
        <v>2947215.32</v>
      </c>
      <c r="BU68" s="28">
        <v>2126.73</v>
      </c>
      <c r="BV68" s="29">
        <v>478191.08</v>
      </c>
      <c r="BW68" s="30">
        <v>219.12</v>
      </c>
      <c r="BX68" s="29">
        <v>76258.39</v>
      </c>
      <c r="BY68" s="30">
        <v>-48.63</v>
      </c>
      <c r="BZ68" s="29">
        <v>274333.07</v>
      </c>
      <c r="CA68" s="30">
        <v>-202.4</v>
      </c>
      <c r="CB68" s="29">
        <v>12781.44</v>
      </c>
      <c r="CC68" s="30">
        <v>-1.1100000000000001</v>
      </c>
      <c r="CD68" s="29">
        <v>28053.66</v>
      </c>
      <c r="CE68" s="30">
        <v>-43.46</v>
      </c>
      <c r="CF68" s="29">
        <v>28664.49</v>
      </c>
      <c r="CG68" s="30">
        <v>32.950000000000003</v>
      </c>
      <c r="CH68" s="29">
        <v>69012.66</v>
      </c>
      <c r="CI68" s="30">
        <v>-25.14</v>
      </c>
      <c r="CJ68" s="29">
        <v>355444.74</v>
      </c>
      <c r="CK68" s="29">
        <v>-839.91</v>
      </c>
      <c r="CL68" s="29">
        <v>239051.19</v>
      </c>
      <c r="CM68" s="30">
        <v>-244.13</v>
      </c>
      <c r="CN68" s="29">
        <v>136849.42000000001</v>
      </c>
      <c r="CO68" s="30">
        <v>63.68</v>
      </c>
      <c r="CP68" s="29">
        <v>110910.54</v>
      </c>
      <c r="CQ68" s="30">
        <v>-14.89</v>
      </c>
      <c r="CR68" s="29">
        <v>165429.59</v>
      </c>
      <c r="CS68" s="30">
        <v>-364.82</v>
      </c>
      <c r="CT68" s="29">
        <v>176148.41</v>
      </c>
      <c r="CU68" s="30">
        <v>57.81</v>
      </c>
      <c r="CV68" s="29">
        <v>2947215.32</v>
      </c>
      <c r="CW68" s="28">
        <v>2126.73</v>
      </c>
      <c r="CX68" s="29">
        <v>266077.27</v>
      </c>
      <c r="CY68" s="29">
        <v>-50.34</v>
      </c>
      <c r="CZ68" s="29">
        <v>19766.2</v>
      </c>
      <c r="DA68" s="30">
        <v>-56.5</v>
      </c>
      <c r="DB68" s="29">
        <v>39317.33</v>
      </c>
      <c r="DC68" s="30">
        <v>-51.22</v>
      </c>
      <c r="DD68" s="29">
        <v>8818.76</v>
      </c>
      <c r="DE68" s="30">
        <v>8</v>
      </c>
      <c r="DF68" s="29">
        <v>57743.199999999997</v>
      </c>
      <c r="DG68" s="30">
        <v>-25.36</v>
      </c>
      <c r="DH68" s="29">
        <v>19910.59</v>
      </c>
      <c r="DI68" s="30">
        <v>-49.9</v>
      </c>
      <c r="DJ68" s="29">
        <v>758680.5</v>
      </c>
      <c r="DK68" s="29">
        <v>298.69</v>
      </c>
      <c r="DL68" s="29">
        <v>111897.41</v>
      </c>
      <c r="DM68" s="30">
        <v>65.37</v>
      </c>
      <c r="DN68" s="29">
        <v>2947215.32</v>
      </c>
      <c r="DO68" s="28">
        <v>2126.73</v>
      </c>
      <c r="DP68" s="29">
        <v>77621.600000000006</v>
      </c>
      <c r="DQ68" s="29">
        <v>-307.27</v>
      </c>
      <c r="DR68" s="29">
        <v>44956.46</v>
      </c>
      <c r="DS68" s="30">
        <v>-109.72</v>
      </c>
      <c r="DT68" s="29">
        <v>130808.28</v>
      </c>
      <c r="DU68" s="30">
        <v>-306.70999999999998</v>
      </c>
      <c r="DV68" s="29">
        <v>34355.33</v>
      </c>
      <c r="DW68" s="30">
        <v>-58.17</v>
      </c>
      <c r="DX68" s="29">
        <v>131112.26999999999</v>
      </c>
      <c r="DY68" s="29">
        <v>-178.4</v>
      </c>
      <c r="DZ68" s="29">
        <v>8414.93</v>
      </c>
      <c r="EA68" s="30">
        <v>-0.95</v>
      </c>
      <c r="EB68" s="29">
        <v>12185.59</v>
      </c>
      <c r="EC68" s="30">
        <v>-16.36</v>
      </c>
      <c r="ED68" s="29">
        <v>10842.81</v>
      </c>
      <c r="EE68" s="30">
        <v>-4.9400000000000004</v>
      </c>
      <c r="EF68" s="29">
        <v>227819.97</v>
      </c>
      <c r="EG68" s="30">
        <v>-449.16</v>
      </c>
      <c r="EH68" s="29">
        <v>285124.59000000003</v>
      </c>
      <c r="EI68" s="30">
        <v>280.52999999999997</v>
      </c>
      <c r="EJ68" s="29">
        <v>101258.54</v>
      </c>
      <c r="EK68" s="30">
        <v>-113.49</v>
      </c>
      <c r="EL68" s="29">
        <v>30580.85</v>
      </c>
      <c r="EM68" s="30">
        <v>-41.85</v>
      </c>
      <c r="EN68" s="29">
        <v>44956.46</v>
      </c>
      <c r="EO68" s="30">
        <v>-109.72</v>
      </c>
      <c r="EP68" s="29">
        <v>166934.26999999999</v>
      </c>
      <c r="EQ68" s="29">
        <v>-63.86</v>
      </c>
      <c r="ER68" s="29">
        <v>13785.4</v>
      </c>
      <c r="ES68" s="29">
        <v>-3.08</v>
      </c>
      <c r="ET68" s="29">
        <v>208177.59</v>
      </c>
      <c r="EU68" s="30">
        <v>681.52</v>
      </c>
      <c r="EV68" s="29">
        <v>43147.48</v>
      </c>
      <c r="EW68" s="30">
        <v>-79.98</v>
      </c>
      <c r="EX68" s="29">
        <v>67763.06</v>
      </c>
      <c r="EY68" s="30">
        <v>65.08</v>
      </c>
    </row>
    <row r="69" spans="1:155">
      <c r="A69" s="27">
        <v>46150</v>
      </c>
      <c r="B69" s="29">
        <v>5958865.5999999996</v>
      </c>
      <c r="C69" s="29">
        <v>2150.08</v>
      </c>
      <c r="D69" s="29">
        <v>672546.76</v>
      </c>
      <c r="E69" s="29">
        <v>-972.91</v>
      </c>
      <c r="F69" s="29">
        <v>2469470.9</v>
      </c>
      <c r="G69" s="29">
        <v>1268.0899999999999</v>
      </c>
      <c r="H69" s="29">
        <v>372920.35</v>
      </c>
      <c r="I69" s="29">
        <v>-189.6</v>
      </c>
      <c r="J69" s="29">
        <v>45265.55</v>
      </c>
      <c r="K69" s="30">
        <v>-34.36</v>
      </c>
      <c r="L69" s="29">
        <v>344863.81</v>
      </c>
      <c r="M69" s="29">
        <v>-107.71</v>
      </c>
      <c r="N69" s="29">
        <v>271995.09000000003</v>
      </c>
      <c r="O69" s="30">
        <v>238.71</v>
      </c>
      <c r="P69" s="29">
        <v>186223.82</v>
      </c>
      <c r="Q69" s="29">
        <v>-392.52</v>
      </c>
      <c r="R69" s="29">
        <v>136137.84</v>
      </c>
      <c r="S69" s="30">
        <v>-198.54</v>
      </c>
      <c r="T69" s="29">
        <v>8844.3700000000008</v>
      </c>
      <c r="U69" s="30">
        <v>9.3800000000000008</v>
      </c>
      <c r="V69" s="29">
        <v>131906.76</v>
      </c>
      <c r="W69" s="29">
        <v>-126.74</v>
      </c>
      <c r="X69" s="29">
        <v>2908880.25</v>
      </c>
      <c r="Y69" s="29">
        <v>2727.68</v>
      </c>
      <c r="Z69" s="29">
        <v>43511.199999999997</v>
      </c>
      <c r="AA69" s="30">
        <v>-79.010000000000005</v>
      </c>
      <c r="AB69" s="29">
        <v>208285.2</v>
      </c>
      <c r="AC69" s="30">
        <v>-113.53</v>
      </c>
      <c r="AD69" s="29">
        <v>20435.43</v>
      </c>
      <c r="AE69" s="30">
        <v>18.47</v>
      </c>
      <c r="AF69" s="29">
        <v>24854.43</v>
      </c>
      <c r="AG69" s="30">
        <v>-25.46</v>
      </c>
      <c r="AH69" s="29">
        <v>224539.62</v>
      </c>
      <c r="AI69" s="29">
        <v>-342.98</v>
      </c>
      <c r="AJ69" s="29">
        <v>106535.59</v>
      </c>
      <c r="AK69" s="30">
        <v>-317.66000000000003</v>
      </c>
      <c r="AL69" s="29">
        <v>99727.2</v>
      </c>
      <c r="AM69" s="29">
        <v>48.76</v>
      </c>
      <c r="AN69" s="29">
        <v>192338.39</v>
      </c>
      <c r="AO69" s="29">
        <v>188.57</v>
      </c>
      <c r="AP69" s="29">
        <v>209688.18</v>
      </c>
      <c r="AQ69" s="30">
        <v>686.61</v>
      </c>
      <c r="AR69" s="29">
        <v>25599.39</v>
      </c>
      <c r="AS69" s="30">
        <v>18.77</v>
      </c>
      <c r="AT69" s="29">
        <v>88162.75</v>
      </c>
      <c r="AU69" s="30">
        <v>35.56</v>
      </c>
      <c r="AV69" s="29">
        <v>49285.02</v>
      </c>
      <c r="AW69" s="30">
        <v>21.42</v>
      </c>
      <c r="AX69" s="29">
        <v>76013.490000000005</v>
      </c>
      <c r="AY69" s="30">
        <v>-310.5</v>
      </c>
      <c r="AZ69" s="28">
        <v>3114461.3</v>
      </c>
      <c r="BA69" s="29">
        <v>2715.32</v>
      </c>
      <c r="BB69" s="29">
        <v>109620.64</v>
      </c>
      <c r="BC69" s="30">
        <v>4.12</v>
      </c>
      <c r="BD69" s="29">
        <v>38372.51</v>
      </c>
      <c r="BE69" s="30">
        <v>-52.01</v>
      </c>
      <c r="BF69" s="29"/>
      <c r="BG69" s="29"/>
      <c r="BH69" s="29">
        <v>111074.29</v>
      </c>
      <c r="BI69" s="30">
        <v>-183.29</v>
      </c>
      <c r="BJ69" s="29">
        <v>142827.19</v>
      </c>
      <c r="BK69" s="30">
        <v>-300</v>
      </c>
      <c r="BL69" s="29">
        <v>48808.05</v>
      </c>
      <c r="BM69" s="30">
        <v>-13.51</v>
      </c>
      <c r="BN69" s="29">
        <v>60768.95</v>
      </c>
      <c r="BO69" s="30">
        <v>78.2</v>
      </c>
      <c r="BP69" s="29">
        <v>86098.75</v>
      </c>
      <c r="BQ69" s="30">
        <v>-277.31</v>
      </c>
      <c r="BR69" s="29">
        <v>369216.06</v>
      </c>
      <c r="BS69" s="30">
        <v>246.99</v>
      </c>
      <c r="BT69" s="29">
        <v>2953437.16</v>
      </c>
      <c r="BU69" s="28">
        <v>2607.52</v>
      </c>
      <c r="BV69" s="29">
        <v>476747.78</v>
      </c>
      <c r="BW69" s="30">
        <v>130.84</v>
      </c>
      <c r="BX69" s="29">
        <v>77751.240000000005</v>
      </c>
      <c r="BY69" s="30">
        <v>39.9</v>
      </c>
      <c r="BZ69" s="29">
        <v>292065.59000000003</v>
      </c>
      <c r="CA69" s="30">
        <v>237.33</v>
      </c>
      <c r="CB69" s="29">
        <v>12669.28</v>
      </c>
      <c r="CC69" s="30">
        <v>-13.18</v>
      </c>
      <c r="CD69" s="29">
        <v>28190.76</v>
      </c>
      <c r="CE69" s="30">
        <v>-48.64</v>
      </c>
      <c r="CF69" s="29">
        <v>28871.15</v>
      </c>
      <c r="CG69" s="30">
        <v>58.47</v>
      </c>
      <c r="CH69" s="29">
        <v>70466.2</v>
      </c>
      <c r="CI69" s="30">
        <v>-14.53</v>
      </c>
      <c r="CJ69" s="29">
        <v>356473.27</v>
      </c>
      <c r="CK69" s="29">
        <v>-706.03</v>
      </c>
      <c r="CL69" s="29">
        <v>238051.20000000001</v>
      </c>
      <c r="CM69" s="30">
        <v>-164.33</v>
      </c>
      <c r="CN69" s="29">
        <v>134928.18</v>
      </c>
      <c r="CO69" s="30">
        <v>104</v>
      </c>
      <c r="CP69" s="29">
        <v>110168.74</v>
      </c>
      <c r="CQ69" s="30">
        <v>4.7300000000000004</v>
      </c>
      <c r="CR69" s="29">
        <v>170538.69</v>
      </c>
      <c r="CS69" s="30">
        <v>-282.83999999999997</v>
      </c>
      <c r="CT69" s="29">
        <v>175827.68</v>
      </c>
      <c r="CU69" s="30">
        <v>180.57</v>
      </c>
      <c r="CV69" s="29">
        <v>2953437.16</v>
      </c>
      <c r="CW69" s="28">
        <v>2607.52</v>
      </c>
      <c r="CX69" s="29">
        <v>264608.08</v>
      </c>
      <c r="CY69" s="29">
        <v>-65.13</v>
      </c>
      <c r="CZ69" s="29">
        <v>20066.66</v>
      </c>
      <c r="DA69" s="30">
        <v>-48.9</v>
      </c>
      <c r="DB69" s="29">
        <v>38372.51</v>
      </c>
      <c r="DC69" s="30">
        <v>-52.01</v>
      </c>
      <c r="DD69" s="29">
        <v>8844.3700000000008</v>
      </c>
      <c r="DE69" s="30">
        <v>9.3800000000000008</v>
      </c>
      <c r="DF69" s="29">
        <v>59166.09</v>
      </c>
      <c r="DG69" s="30">
        <v>52.24</v>
      </c>
      <c r="DH69" s="29">
        <v>19993.490000000002</v>
      </c>
      <c r="DI69" s="30">
        <v>-57.47</v>
      </c>
      <c r="DJ69" s="29">
        <v>743587.15</v>
      </c>
      <c r="DK69" s="29">
        <v>-90.38</v>
      </c>
      <c r="DL69" s="29">
        <v>110175.21</v>
      </c>
      <c r="DM69" s="30">
        <v>104.86</v>
      </c>
      <c r="DN69" s="29">
        <v>2953437.16</v>
      </c>
      <c r="DO69" s="28">
        <v>2607.52</v>
      </c>
      <c r="DP69" s="29">
        <v>78753.87</v>
      </c>
      <c r="DQ69" s="29">
        <v>-298.31</v>
      </c>
      <c r="DR69" s="29">
        <v>46340.86</v>
      </c>
      <c r="DS69" s="30">
        <v>-69.290000000000006</v>
      </c>
      <c r="DT69" s="29">
        <v>136137.84</v>
      </c>
      <c r="DU69" s="30">
        <v>-198.54</v>
      </c>
      <c r="DV69" s="29">
        <v>34132.53</v>
      </c>
      <c r="DW69" s="30">
        <v>-84.38</v>
      </c>
      <c r="DX69" s="29">
        <v>131906.76</v>
      </c>
      <c r="DY69" s="29">
        <v>-126.74</v>
      </c>
      <c r="DZ69" s="29">
        <v>8374.94</v>
      </c>
      <c r="EA69" s="30">
        <v>-0.14000000000000001</v>
      </c>
      <c r="EB69" s="29">
        <v>12089.7</v>
      </c>
      <c r="EC69" s="30">
        <v>-29</v>
      </c>
      <c r="ED69" s="29">
        <v>11255.66</v>
      </c>
      <c r="EE69" s="30">
        <v>-4.41</v>
      </c>
      <c r="EF69" s="29">
        <v>227412.68</v>
      </c>
      <c r="EG69" s="30">
        <v>-333.11</v>
      </c>
      <c r="EH69" s="29">
        <v>287342.69</v>
      </c>
      <c r="EI69" s="30">
        <v>392.66</v>
      </c>
      <c r="EJ69" s="29">
        <v>104487.59</v>
      </c>
      <c r="EK69" s="30">
        <v>-40.69</v>
      </c>
      <c r="EL69" s="29">
        <v>30740.17</v>
      </c>
      <c r="EM69" s="30">
        <v>-47.11</v>
      </c>
      <c r="EN69" s="29">
        <v>46340.86</v>
      </c>
      <c r="EO69" s="30">
        <v>-69.290000000000006</v>
      </c>
      <c r="EP69" s="29">
        <v>163857.19</v>
      </c>
      <c r="EQ69" s="29">
        <v>-246.6</v>
      </c>
      <c r="ER69" s="29">
        <v>13738.47</v>
      </c>
      <c r="ES69" s="29">
        <v>-6.34</v>
      </c>
      <c r="ET69" s="29">
        <v>209688.18</v>
      </c>
      <c r="EU69" s="30">
        <v>686.61</v>
      </c>
      <c r="EV69" s="29">
        <v>43511.199999999997</v>
      </c>
      <c r="EW69" s="30">
        <v>-79.010000000000005</v>
      </c>
      <c r="EX69" s="29">
        <v>66657.539999999994</v>
      </c>
      <c r="EY69" s="30">
        <v>83.74</v>
      </c>
    </row>
    <row r="70" spans="1:155">
      <c r="A70" s="27">
        <v>46153</v>
      </c>
      <c r="B70" s="29">
        <v>6216556.2000000002</v>
      </c>
      <c r="C70" s="29">
        <v>1820.47</v>
      </c>
      <c r="D70" s="29">
        <v>673596.67</v>
      </c>
      <c r="E70" s="29">
        <v>-831.43</v>
      </c>
      <c r="F70" s="29">
        <v>2584811.88</v>
      </c>
      <c r="G70" s="29">
        <v>1423.14</v>
      </c>
      <c r="H70" s="29">
        <v>364674.63</v>
      </c>
      <c r="I70" s="29">
        <v>-436.78</v>
      </c>
      <c r="J70" s="29">
        <v>45396.52</v>
      </c>
      <c r="K70" s="30">
        <v>-43.87</v>
      </c>
      <c r="L70" s="29">
        <v>337530.38</v>
      </c>
      <c r="M70" s="29">
        <v>-329.67</v>
      </c>
      <c r="N70" s="29">
        <v>287391.03999999998</v>
      </c>
      <c r="O70" s="30">
        <v>336.48</v>
      </c>
      <c r="P70" s="28">
        <v>182561.6</v>
      </c>
      <c r="Q70" s="29">
        <v>-438.82</v>
      </c>
      <c r="R70" s="29">
        <v>135962.22</v>
      </c>
      <c r="S70" s="30">
        <v>-119.05</v>
      </c>
      <c r="T70" s="29">
        <v>8763.24</v>
      </c>
      <c r="U70" s="30">
        <v>1.24</v>
      </c>
      <c r="V70" s="29">
        <v>135758.59</v>
      </c>
      <c r="W70" s="29">
        <v>-19.32</v>
      </c>
      <c r="X70" s="29">
        <v>3151662.37</v>
      </c>
      <c r="Y70" s="29">
        <v>3250.34</v>
      </c>
      <c r="Z70" s="29">
        <v>43380.98</v>
      </c>
      <c r="AA70" s="30">
        <v>-95.45</v>
      </c>
      <c r="AB70" s="29">
        <v>205936.34</v>
      </c>
      <c r="AC70" s="30">
        <v>-259.36</v>
      </c>
      <c r="AD70" s="29">
        <v>19675.150000000001</v>
      </c>
      <c r="AE70" s="30">
        <v>20.27</v>
      </c>
      <c r="AF70" s="29">
        <v>24238.54</v>
      </c>
      <c r="AG70" s="30">
        <v>-32.840000000000003</v>
      </c>
      <c r="AH70" s="29">
        <v>232711.58</v>
      </c>
      <c r="AI70" s="29">
        <v>-347.63</v>
      </c>
      <c r="AJ70" s="29">
        <v>105327.73</v>
      </c>
      <c r="AK70" s="30">
        <v>-331.18</v>
      </c>
      <c r="AL70" s="29">
        <v>104122.37</v>
      </c>
      <c r="AM70" s="29">
        <v>105.02</v>
      </c>
      <c r="AN70" s="29">
        <v>202999.77</v>
      </c>
      <c r="AO70" s="29">
        <v>223.41</v>
      </c>
      <c r="AP70" s="29">
        <v>205372.9</v>
      </c>
      <c r="AQ70" s="30">
        <v>425.74</v>
      </c>
      <c r="AR70" s="29">
        <v>24668.01</v>
      </c>
      <c r="AS70" s="30">
        <v>12.88</v>
      </c>
      <c r="AT70" s="29">
        <v>88338.84</v>
      </c>
      <c r="AU70" s="30">
        <v>-35.450000000000003</v>
      </c>
      <c r="AV70" s="29">
        <v>48285.75</v>
      </c>
      <c r="AW70" s="30">
        <v>-31.8</v>
      </c>
      <c r="AX70" s="29">
        <v>74464.679999999993</v>
      </c>
      <c r="AY70" s="30">
        <v>-265.77999999999997</v>
      </c>
      <c r="AZ70" s="28">
        <v>3359021.33</v>
      </c>
      <c r="BA70" s="29">
        <v>3156</v>
      </c>
      <c r="BB70" s="29">
        <v>110208.74</v>
      </c>
      <c r="BC70" s="30">
        <v>-7.21</v>
      </c>
      <c r="BD70" s="29">
        <v>37623.5</v>
      </c>
      <c r="BE70" s="30">
        <v>-55.53</v>
      </c>
      <c r="BF70" s="29"/>
      <c r="BG70" s="29"/>
      <c r="BH70" s="29">
        <v>110288.69</v>
      </c>
      <c r="BI70" s="30">
        <v>-276.77</v>
      </c>
      <c r="BJ70" s="29">
        <v>139439.72</v>
      </c>
      <c r="BK70" s="30">
        <v>-439.09</v>
      </c>
      <c r="BL70" s="29">
        <v>48216.17</v>
      </c>
      <c r="BM70" s="30">
        <v>-28.33</v>
      </c>
      <c r="BN70" s="29">
        <v>59396.49</v>
      </c>
      <c r="BO70" s="30">
        <v>59.37</v>
      </c>
      <c r="BP70" s="29">
        <v>84101.18</v>
      </c>
      <c r="BQ70" s="30">
        <v>-219.37</v>
      </c>
      <c r="BR70" s="29">
        <v>366434.84</v>
      </c>
      <c r="BS70" s="30">
        <v>9.6199999999999992</v>
      </c>
      <c r="BT70" s="29">
        <v>3196688.53</v>
      </c>
      <c r="BU70" s="28">
        <v>3155.66</v>
      </c>
      <c r="BV70" s="29">
        <v>492603.83</v>
      </c>
      <c r="BW70" s="30">
        <v>182.62</v>
      </c>
      <c r="BX70" s="29">
        <v>76158.41</v>
      </c>
      <c r="BY70" s="30">
        <v>37.130000000000003</v>
      </c>
      <c r="BZ70" s="29">
        <v>307122.15000000002</v>
      </c>
      <c r="CA70" s="30">
        <v>328.43</v>
      </c>
      <c r="CB70" s="29">
        <v>12257.34</v>
      </c>
      <c r="CC70" s="30">
        <v>-29.21</v>
      </c>
      <c r="CD70" s="29">
        <v>27508.83</v>
      </c>
      <c r="CE70" s="30">
        <v>-91.19</v>
      </c>
      <c r="CF70" s="29">
        <v>28936.13</v>
      </c>
      <c r="CG70" s="30">
        <v>49.02</v>
      </c>
      <c r="CH70" s="29">
        <v>69378.070000000007</v>
      </c>
      <c r="CI70" s="30">
        <v>-86.14</v>
      </c>
      <c r="CJ70" s="29">
        <v>351042.74</v>
      </c>
      <c r="CK70" s="29">
        <v>-716.37</v>
      </c>
      <c r="CL70" s="29">
        <v>235750.08</v>
      </c>
      <c r="CM70" s="30">
        <v>-294.05</v>
      </c>
      <c r="CN70" s="29">
        <v>134023.24</v>
      </c>
      <c r="CO70" s="30">
        <v>127.72</v>
      </c>
      <c r="CP70" s="29">
        <v>110741.07</v>
      </c>
      <c r="CQ70" s="30">
        <v>-6.74</v>
      </c>
      <c r="CR70" s="29">
        <v>170629.3</v>
      </c>
      <c r="CS70" s="30">
        <v>-214.27</v>
      </c>
      <c r="CT70" s="29">
        <v>177828.15</v>
      </c>
      <c r="CU70" s="30">
        <v>162.24</v>
      </c>
      <c r="CV70" s="29">
        <v>3196688.53</v>
      </c>
      <c r="CW70" s="28">
        <v>3155.66</v>
      </c>
      <c r="CX70" s="29">
        <v>261699.76</v>
      </c>
      <c r="CY70" s="29">
        <v>-194.36</v>
      </c>
      <c r="CZ70" s="29">
        <v>20006.759999999998</v>
      </c>
      <c r="DA70" s="30">
        <v>-53.85</v>
      </c>
      <c r="DB70" s="29">
        <v>37623.5</v>
      </c>
      <c r="DC70" s="30">
        <v>-55.53</v>
      </c>
      <c r="DD70" s="29">
        <v>8763.24</v>
      </c>
      <c r="DE70" s="30">
        <v>1.24</v>
      </c>
      <c r="DF70" s="29">
        <v>57936</v>
      </c>
      <c r="DG70" s="30">
        <v>52.11</v>
      </c>
      <c r="DH70" s="29">
        <v>19481.259999999998</v>
      </c>
      <c r="DI70" s="30">
        <v>-90.74</v>
      </c>
      <c r="DJ70" s="29">
        <v>741358.82</v>
      </c>
      <c r="DK70" s="29">
        <v>-453.38</v>
      </c>
      <c r="DL70" s="29">
        <v>109451.98</v>
      </c>
      <c r="DM70" s="30">
        <v>123.87</v>
      </c>
      <c r="DN70" s="29">
        <v>3196688.53</v>
      </c>
      <c r="DO70" s="28">
        <v>3155.66</v>
      </c>
      <c r="DP70" s="29">
        <v>78426.44</v>
      </c>
      <c r="DQ70" s="29">
        <v>-261.06</v>
      </c>
      <c r="DR70" s="29">
        <v>46472.51</v>
      </c>
      <c r="DS70" s="30">
        <v>-64.7</v>
      </c>
      <c r="DT70" s="29">
        <v>135962.22</v>
      </c>
      <c r="DU70" s="30">
        <v>-119.05</v>
      </c>
      <c r="DV70" s="29">
        <v>34407.449999999997</v>
      </c>
      <c r="DW70" s="30">
        <v>-95.42</v>
      </c>
      <c r="DX70" s="29">
        <v>135758.59</v>
      </c>
      <c r="DY70" s="29">
        <v>-19.32</v>
      </c>
      <c r="DZ70" s="29">
        <v>8211.1</v>
      </c>
      <c r="EA70" s="30">
        <v>-1.31</v>
      </c>
      <c r="EB70" s="29">
        <v>11773.74</v>
      </c>
      <c r="EC70" s="30">
        <v>-33.21</v>
      </c>
      <c r="ED70" s="29">
        <v>11172.51</v>
      </c>
      <c r="EE70" s="30">
        <v>-8.83</v>
      </c>
      <c r="EF70" s="29">
        <v>222638.48</v>
      </c>
      <c r="EG70" s="30">
        <v>-378.63</v>
      </c>
      <c r="EH70" s="29">
        <v>302579.61</v>
      </c>
      <c r="EI70" s="30">
        <v>553.01</v>
      </c>
      <c r="EJ70" s="29">
        <v>103578.68</v>
      </c>
      <c r="EK70" s="30">
        <v>-114.22</v>
      </c>
      <c r="EL70" s="29">
        <v>30008.99</v>
      </c>
      <c r="EM70" s="30">
        <v>-90.25</v>
      </c>
      <c r="EN70" s="29">
        <v>46472.51</v>
      </c>
      <c r="EO70" s="30">
        <v>-64.7</v>
      </c>
      <c r="EP70" s="29">
        <v>165166.89000000001</v>
      </c>
      <c r="EQ70" s="29">
        <v>-321.01</v>
      </c>
      <c r="ER70" s="29">
        <v>13963.57</v>
      </c>
      <c r="ES70" s="29">
        <v>-14.86</v>
      </c>
      <c r="ET70" s="29">
        <v>205372.9</v>
      </c>
      <c r="EU70" s="30">
        <v>425.74</v>
      </c>
      <c r="EV70" s="29">
        <v>43380.98</v>
      </c>
      <c r="EW70" s="30">
        <v>-95.45</v>
      </c>
      <c r="EX70" s="29">
        <v>67360.09</v>
      </c>
      <c r="EY70" s="30">
        <v>88.72</v>
      </c>
    </row>
    <row r="71" spans="1:155">
      <c r="A71" s="27">
        <v>46154</v>
      </c>
      <c r="B71" s="29">
        <v>6074344.5199999996</v>
      </c>
      <c r="C71" s="28">
        <v>-1403.11</v>
      </c>
      <c r="D71" s="29">
        <v>658814.05000000005</v>
      </c>
      <c r="E71" s="29">
        <v>-1016.89</v>
      </c>
      <c r="F71" s="29">
        <v>2530521.92</v>
      </c>
      <c r="G71" s="29">
        <v>542.23</v>
      </c>
      <c r="H71" s="29">
        <v>342374.74</v>
      </c>
      <c r="I71" s="29">
        <v>-1006.72</v>
      </c>
      <c r="J71" s="29">
        <v>44265.54</v>
      </c>
      <c r="K71" s="30">
        <v>-30.16</v>
      </c>
      <c r="L71" s="29">
        <v>316313.06</v>
      </c>
      <c r="M71" s="29">
        <v>-889.9</v>
      </c>
      <c r="N71" s="29">
        <v>282889.59999999998</v>
      </c>
      <c r="O71" s="30">
        <v>408.27</v>
      </c>
      <c r="P71" s="29">
        <v>184773.7</v>
      </c>
      <c r="Q71" s="29">
        <v>-275.69</v>
      </c>
      <c r="R71" s="29">
        <v>133685.28</v>
      </c>
      <c r="S71" s="30">
        <v>-40.92</v>
      </c>
      <c r="T71" s="29">
        <v>8692.64</v>
      </c>
      <c r="U71" s="30">
        <v>-2.84</v>
      </c>
      <c r="V71" s="29">
        <v>128586.23</v>
      </c>
      <c r="W71" s="29">
        <v>-220.51</v>
      </c>
      <c r="X71" s="29">
        <v>3073404.52</v>
      </c>
      <c r="Y71" s="29">
        <v>280.01</v>
      </c>
      <c r="Z71" s="29">
        <v>43264.1</v>
      </c>
      <c r="AA71" s="30">
        <v>-109.77</v>
      </c>
      <c r="AB71" s="29">
        <v>201742.92</v>
      </c>
      <c r="AC71" s="30">
        <v>-215.17</v>
      </c>
      <c r="AD71" s="29">
        <v>19194.990000000002</v>
      </c>
      <c r="AE71" s="30">
        <v>26.07</v>
      </c>
      <c r="AF71" s="29">
        <v>23976.83</v>
      </c>
      <c r="AG71" s="30">
        <v>-26.88</v>
      </c>
      <c r="AH71" s="29">
        <v>227880.69</v>
      </c>
      <c r="AI71" s="29">
        <v>-416.07</v>
      </c>
      <c r="AJ71" s="29">
        <v>102389.36</v>
      </c>
      <c r="AK71" s="30">
        <v>-279.14</v>
      </c>
      <c r="AL71" s="29">
        <v>102008.95</v>
      </c>
      <c r="AM71" s="29">
        <v>139.53</v>
      </c>
      <c r="AN71" s="29">
        <v>200499.04</v>
      </c>
      <c r="AO71" s="29">
        <v>249.54</v>
      </c>
      <c r="AP71" s="29">
        <v>199023.28</v>
      </c>
      <c r="AQ71" s="30">
        <v>186.58</v>
      </c>
      <c r="AR71" s="29">
        <v>23975.22</v>
      </c>
      <c r="AS71" s="30">
        <v>15.47</v>
      </c>
      <c r="AT71" s="29">
        <v>92066.03</v>
      </c>
      <c r="AU71" s="30">
        <v>61.65</v>
      </c>
      <c r="AV71" s="29">
        <v>47664.69</v>
      </c>
      <c r="AW71" s="30">
        <v>-16.87</v>
      </c>
      <c r="AX71" s="29">
        <v>71030.77</v>
      </c>
      <c r="AY71" s="30">
        <v>-233.69</v>
      </c>
      <c r="AZ71" s="28">
        <v>3280370.35</v>
      </c>
      <c r="BA71" s="29">
        <v>524.19000000000005</v>
      </c>
      <c r="BB71" s="29">
        <v>110100.7</v>
      </c>
      <c r="BC71" s="30">
        <v>-23.87</v>
      </c>
      <c r="BD71" s="29">
        <v>36047.32</v>
      </c>
      <c r="BE71" s="30">
        <v>-78.75</v>
      </c>
      <c r="BF71" s="29"/>
      <c r="BG71" s="29"/>
      <c r="BH71" s="29">
        <v>107009.82</v>
      </c>
      <c r="BI71" s="30">
        <v>-295.22000000000003</v>
      </c>
      <c r="BJ71" s="29">
        <v>131995.26</v>
      </c>
      <c r="BK71" s="30">
        <v>-636.33000000000004</v>
      </c>
      <c r="BL71" s="29">
        <v>47483.19</v>
      </c>
      <c r="BM71" s="30">
        <v>-41.41</v>
      </c>
      <c r="BN71" s="29">
        <v>56105.31</v>
      </c>
      <c r="BO71" s="30">
        <v>-75.099999999999994</v>
      </c>
      <c r="BP71" s="29">
        <v>79747.64</v>
      </c>
      <c r="BQ71" s="30">
        <v>-182.06</v>
      </c>
      <c r="BR71" s="29">
        <v>357617.73</v>
      </c>
      <c r="BS71" s="30">
        <v>-207.14</v>
      </c>
      <c r="BT71" s="29">
        <v>3116188.31</v>
      </c>
      <c r="BU71" s="28">
        <v>75.540000000000006</v>
      </c>
      <c r="BV71" s="29">
        <v>477195.8</v>
      </c>
      <c r="BW71" s="30">
        <v>-14.42</v>
      </c>
      <c r="BX71" s="29">
        <v>76349.31</v>
      </c>
      <c r="BY71" s="30">
        <v>94.11</v>
      </c>
      <c r="BZ71" s="29">
        <v>302507.99</v>
      </c>
      <c r="CA71" s="30">
        <v>389.06</v>
      </c>
      <c r="CB71" s="29">
        <v>11928.06</v>
      </c>
      <c r="CC71" s="30">
        <v>-39.6</v>
      </c>
      <c r="CD71" s="29">
        <v>26827.39</v>
      </c>
      <c r="CE71" s="30">
        <v>-78.77</v>
      </c>
      <c r="CF71" s="29">
        <v>28683.97</v>
      </c>
      <c r="CG71" s="30">
        <v>91.49</v>
      </c>
      <c r="CH71" s="29">
        <v>68963.41</v>
      </c>
      <c r="CI71" s="30">
        <v>-71.55</v>
      </c>
      <c r="CJ71" s="29">
        <v>354157.94</v>
      </c>
      <c r="CK71" s="29">
        <v>-510.57</v>
      </c>
      <c r="CL71" s="29">
        <v>230693.46</v>
      </c>
      <c r="CM71" s="30">
        <v>-259.57</v>
      </c>
      <c r="CN71" s="29">
        <v>126061.43</v>
      </c>
      <c r="CO71" s="30">
        <v>-22.66</v>
      </c>
      <c r="CP71" s="29">
        <v>110636.79</v>
      </c>
      <c r="CQ71" s="30">
        <v>-23.82</v>
      </c>
      <c r="CR71" s="29">
        <v>167659.39000000001</v>
      </c>
      <c r="CS71" s="30">
        <v>-129.49</v>
      </c>
      <c r="CT71" s="29">
        <v>179958.7</v>
      </c>
      <c r="CU71" s="30">
        <v>564.63</v>
      </c>
      <c r="CV71" s="29">
        <v>3116188.31</v>
      </c>
      <c r="CW71" s="28">
        <v>75.540000000000006</v>
      </c>
      <c r="CX71" s="29">
        <v>252254.61</v>
      </c>
      <c r="CY71" s="29">
        <v>-442.13</v>
      </c>
      <c r="CZ71" s="29">
        <v>19621.79</v>
      </c>
      <c r="DA71" s="30">
        <v>-47.86</v>
      </c>
      <c r="DB71" s="29">
        <v>36047.32</v>
      </c>
      <c r="DC71" s="30">
        <v>-78.75</v>
      </c>
      <c r="DD71" s="29">
        <v>8692.64</v>
      </c>
      <c r="DE71" s="30">
        <v>-2.84</v>
      </c>
      <c r="DF71" s="29">
        <v>58320.72</v>
      </c>
      <c r="DG71" s="30">
        <v>107.8</v>
      </c>
      <c r="DH71" s="28">
        <v>18859.080000000002</v>
      </c>
      <c r="DI71" s="30">
        <v>-80.91</v>
      </c>
      <c r="DJ71" s="29">
        <v>717267.5</v>
      </c>
      <c r="DK71" s="29">
        <v>-1031.48</v>
      </c>
      <c r="DL71" s="29">
        <v>102593.71</v>
      </c>
      <c r="DM71" s="30">
        <v>-21.49</v>
      </c>
      <c r="DN71" s="29">
        <v>3116188.31</v>
      </c>
      <c r="DO71" s="28">
        <v>75.540000000000006</v>
      </c>
      <c r="DP71" s="29">
        <v>80228.44</v>
      </c>
      <c r="DQ71" s="29">
        <v>-206.06</v>
      </c>
      <c r="DR71" s="29">
        <v>45629.59</v>
      </c>
      <c r="DS71" s="30">
        <v>-68.959999999999994</v>
      </c>
      <c r="DT71" s="29">
        <v>133685.28</v>
      </c>
      <c r="DU71" s="30">
        <v>-40.92</v>
      </c>
      <c r="DV71" s="29">
        <v>33711.120000000003</v>
      </c>
      <c r="DW71" s="30">
        <v>-88.86</v>
      </c>
      <c r="DX71" s="29">
        <v>128586.23</v>
      </c>
      <c r="DY71" s="29">
        <v>-220.51</v>
      </c>
      <c r="DZ71" s="29">
        <v>8107.26</v>
      </c>
      <c r="EA71" s="30">
        <v>-2.31</v>
      </c>
      <c r="EB71" s="29">
        <v>11523.8</v>
      </c>
      <c r="EC71" s="30">
        <v>-41.35</v>
      </c>
      <c r="ED71" s="29">
        <v>10906.73</v>
      </c>
      <c r="EE71" s="30">
        <v>-17.34</v>
      </c>
      <c r="EF71" s="29">
        <v>224694.79</v>
      </c>
      <c r="EG71" s="30">
        <v>-226.64</v>
      </c>
      <c r="EH71" s="28">
        <v>291439.76</v>
      </c>
      <c r="EI71" s="30">
        <v>457.18</v>
      </c>
      <c r="EJ71" s="29">
        <v>102108.02</v>
      </c>
      <c r="EK71" s="30">
        <v>-127.72</v>
      </c>
      <c r="EL71" s="29">
        <v>29300.91</v>
      </c>
      <c r="EM71" s="30">
        <v>-78.02</v>
      </c>
      <c r="EN71" s="29">
        <v>45629.59</v>
      </c>
      <c r="EO71" s="30">
        <v>-68.959999999999994</v>
      </c>
      <c r="EP71" s="29">
        <v>161397.54999999999</v>
      </c>
      <c r="EQ71" s="29">
        <v>-398.9</v>
      </c>
      <c r="ER71" s="29">
        <v>13448.38</v>
      </c>
      <c r="ES71" s="29">
        <v>-31.14</v>
      </c>
      <c r="ET71" s="29">
        <v>199023.28</v>
      </c>
      <c r="EU71" s="30">
        <v>186.58</v>
      </c>
      <c r="EV71" s="29">
        <v>43264.1</v>
      </c>
      <c r="EW71" s="30">
        <v>-109.77</v>
      </c>
      <c r="EX71" s="29">
        <v>67372.69</v>
      </c>
      <c r="EY71" s="30">
        <v>85.95</v>
      </c>
    </row>
    <row r="72" spans="1:155">
      <c r="A72" s="27">
        <v>46155</v>
      </c>
      <c r="B72" s="29">
        <v>6233957.6600000001</v>
      </c>
      <c r="C72" s="29">
        <v>2573.92</v>
      </c>
      <c r="D72" s="29">
        <v>656034.65</v>
      </c>
      <c r="E72" s="29">
        <v>-469.52</v>
      </c>
      <c r="F72" s="29">
        <v>2578792.46</v>
      </c>
      <c r="G72" s="29">
        <v>2294.75</v>
      </c>
      <c r="H72" s="29">
        <v>336207.7</v>
      </c>
      <c r="I72" s="29">
        <v>-1070.96</v>
      </c>
      <c r="J72" s="29">
        <v>42977.47</v>
      </c>
      <c r="K72" s="30">
        <v>-44.07</v>
      </c>
      <c r="L72" s="29">
        <v>311184.90999999997</v>
      </c>
      <c r="M72" s="29">
        <v>-955.69</v>
      </c>
      <c r="N72" s="29">
        <v>309756.28999999998</v>
      </c>
      <c r="O72" s="30">
        <v>900.63</v>
      </c>
      <c r="P72" s="29">
        <v>181176.19</v>
      </c>
      <c r="Q72" s="29">
        <v>-119.97</v>
      </c>
      <c r="R72" s="29">
        <v>134123.87</v>
      </c>
      <c r="S72" s="30">
        <v>21.43</v>
      </c>
      <c r="T72" s="29">
        <v>8720.4599999999991</v>
      </c>
      <c r="U72" s="30">
        <v>-1.81</v>
      </c>
      <c r="V72" s="29">
        <v>135327.78</v>
      </c>
      <c r="W72" s="29">
        <v>157</v>
      </c>
      <c r="X72" s="29">
        <v>3211284.21</v>
      </c>
      <c r="Y72" s="29">
        <v>2938.82</v>
      </c>
      <c r="Z72" s="29">
        <v>42771.11</v>
      </c>
      <c r="AA72" s="30">
        <v>-78.209999999999994</v>
      </c>
      <c r="AB72" s="29">
        <v>198748.58</v>
      </c>
      <c r="AC72" s="30">
        <v>-103.29</v>
      </c>
      <c r="AD72" s="29">
        <v>19670.48</v>
      </c>
      <c r="AE72" s="30">
        <v>48.9</v>
      </c>
      <c r="AF72" s="29">
        <v>24158.77</v>
      </c>
      <c r="AG72" s="30">
        <v>-19.12</v>
      </c>
      <c r="AH72" s="29">
        <v>229819.48</v>
      </c>
      <c r="AI72" s="29">
        <v>-204.77</v>
      </c>
      <c r="AJ72" s="29">
        <v>101832.8</v>
      </c>
      <c r="AK72" s="30">
        <v>-228.8</v>
      </c>
      <c r="AL72" s="29">
        <v>111662.71</v>
      </c>
      <c r="AM72" s="29">
        <v>330.21</v>
      </c>
      <c r="AN72" s="29">
        <v>217916.3</v>
      </c>
      <c r="AO72" s="29">
        <v>560.99</v>
      </c>
      <c r="AP72" s="29">
        <v>195614.27</v>
      </c>
      <c r="AQ72" s="30">
        <v>14.79</v>
      </c>
      <c r="AR72" s="29">
        <v>24215.82</v>
      </c>
      <c r="AS72" s="30">
        <v>32.21</v>
      </c>
      <c r="AT72" s="29">
        <v>93697.06</v>
      </c>
      <c r="AU72" s="30">
        <v>113.77</v>
      </c>
      <c r="AV72" s="29">
        <v>46960.06</v>
      </c>
      <c r="AW72" s="30">
        <v>7.77</v>
      </c>
      <c r="AX72" s="29">
        <v>70382.350000000006</v>
      </c>
      <c r="AY72" s="30">
        <v>-192.1</v>
      </c>
      <c r="AZ72" s="28">
        <v>3426796.12</v>
      </c>
      <c r="BA72" s="29">
        <v>3472.01</v>
      </c>
      <c r="BB72" s="29">
        <v>110975.93</v>
      </c>
      <c r="BC72" s="30">
        <v>-32.6</v>
      </c>
      <c r="BD72" s="29">
        <v>35355.15</v>
      </c>
      <c r="BE72" s="30">
        <v>-90.05</v>
      </c>
      <c r="BF72" s="29"/>
      <c r="BG72" s="29"/>
      <c r="BH72" s="29">
        <v>107250.27</v>
      </c>
      <c r="BI72" s="30">
        <v>-188.89</v>
      </c>
      <c r="BJ72" s="29">
        <v>130317.62</v>
      </c>
      <c r="BK72" s="30">
        <v>-533.86</v>
      </c>
      <c r="BL72" s="29">
        <v>47183.16</v>
      </c>
      <c r="BM72" s="30">
        <v>-32</v>
      </c>
      <c r="BN72" s="29">
        <v>56454.28</v>
      </c>
      <c r="BO72" s="30">
        <v>-75.260000000000005</v>
      </c>
      <c r="BP72" s="29">
        <v>79044.759999999995</v>
      </c>
      <c r="BQ72" s="30">
        <v>-152.58000000000001</v>
      </c>
      <c r="BR72" s="29">
        <v>351586.56</v>
      </c>
      <c r="BS72" s="30">
        <v>-255.72</v>
      </c>
      <c r="BT72" s="29">
        <v>3255966.53</v>
      </c>
      <c r="BU72" s="28">
        <v>2831.27</v>
      </c>
      <c r="BV72" s="29">
        <v>482408.71</v>
      </c>
      <c r="BW72" s="30">
        <v>144.37</v>
      </c>
      <c r="BX72" s="29">
        <v>78552.61</v>
      </c>
      <c r="BY72" s="30">
        <v>195.99</v>
      </c>
      <c r="BZ72" s="29">
        <v>329579.01</v>
      </c>
      <c r="CA72" s="30">
        <v>891.2</v>
      </c>
      <c r="CB72" s="29">
        <v>11880.6</v>
      </c>
      <c r="CC72" s="30">
        <v>-33.409999999999997</v>
      </c>
      <c r="CD72" s="29">
        <v>26543.61</v>
      </c>
      <c r="CE72" s="30">
        <v>-58.86</v>
      </c>
      <c r="CF72" s="29">
        <v>29319.37</v>
      </c>
      <c r="CG72" s="30">
        <v>88.39</v>
      </c>
      <c r="CH72" s="29">
        <v>67787.210000000006</v>
      </c>
      <c r="CI72" s="30">
        <v>-35.950000000000003</v>
      </c>
      <c r="CJ72" s="29">
        <v>345074.89</v>
      </c>
      <c r="CK72" s="29">
        <v>-304.25</v>
      </c>
      <c r="CL72" s="29">
        <v>227148.55</v>
      </c>
      <c r="CM72" s="30">
        <v>-129.19</v>
      </c>
      <c r="CN72" s="28">
        <v>124423.64</v>
      </c>
      <c r="CO72" s="30">
        <v>-88.19</v>
      </c>
      <c r="CP72" s="29">
        <v>111495.65</v>
      </c>
      <c r="CQ72" s="30">
        <v>-32.65</v>
      </c>
      <c r="CR72" s="29">
        <v>168480</v>
      </c>
      <c r="CS72" s="30">
        <v>-75.92</v>
      </c>
      <c r="CT72" s="29">
        <v>186840.76</v>
      </c>
      <c r="CU72" s="30">
        <v>829.84</v>
      </c>
      <c r="CV72" s="29">
        <v>3255966.53</v>
      </c>
      <c r="CW72" s="28">
        <v>2831.27</v>
      </c>
      <c r="CX72" s="29">
        <v>248730.49</v>
      </c>
      <c r="CY72" s="29">
        <v>-466.09</v>
      </c>
      <c r="CZ72" s="29">
        <v>20658.02</v>
      </c>
      <c r="DA72" s="30">
        <v>-8.49</v>
      </c>
      <c r="DB72" s="29">
        <v>35355.15</v>
      </c>
      <c r="DC72" s="30">
        <v>-90.05</v>
      </c>
      <c r="DD72" s="29">
        <v>8720.4599999999991</v>
      </c>
      <c r="DE72" s="30">
        <v>-1.81</v>
      </c>
      <c r="DF72" s="29">
        <v>60172.43</v>
      </c>
      <c r="DG72" s="30">
        <v>200.42</v>
      </c>
      <c r="DH72" s="29">
        <v>18666.87</v>
      </c>
      <c r="DI72" s="30">
        <v>-63.72</v>
      </c>
      <c r="DJ72" s="29">
        <v>706212.07</v>
      </c>
      <c r="DK72" s="29">
        <v>-1032.29</v>
      </c>
      <c r="DL72" s="29">
        <v>101232.57</v>
      </c>
      <c r="DM72" s="29">
        <v>-94.64</v>
      </c>
      <c r="DN72" s="29">
        <v>3255966.53</v>
      </c>
      <c r="DO72" s="29">
        <v>2831.27</v>
      </c>
      <c r="DP72" s="29">
        <v>77243.94</v>
      </c>
      <c r="DQ72" s="29">
        <v>-144.84</v>
      </c>
      <c r="DR72" s="29">
        <v>44203.98</v>
      </c>
      <c r="DS72" s="30">
        <v>-86.88</v>
      </c>
      <c r="DT72" s="29">
        <v>134123.87</v>
      </c>
      <c r="DU72" s="30">
        <v>21.43</v>
      </c>
      <c r="DV72" s="29">
        <v>34088.33</v>
      </c>
      <c r="DW72" s="30">
        <v>-97.75</v>
      </c>
      <c r="DX72" s="29">
        <v>135327.78</v>
      </c>
      <c r="DY72" s="29">
        <v>157</v>
      </c>
      <c r="DZ72" s="29">
        <v>7956.07</v>
      </c>
      <c r="EA72" s="30">
        <v>-2.5</v>
      </c>
      <c r="EB72" s="29">
        <v>11367.42</v>
      </c>
      <c r="EC72" s="30">
        <v>-42.74</v>
      </c>
      <c r="ED72" s="29">
        <v>11089.14</v>
      </c>
      <c r="EE72" s="30">
        <v>-7.1</v>
      </c>
      <c r="EF72" s="29">
        <v>219673.7</v>
      </c>
      <c r="EG72" s="30">
        <v>-87.02</v>
      </c>
      <c r="EH72" s="29">
        <v>298240.11</v>
      </c>
      <c r="EI72" s="30">
        <v>478.12</v>
      </c>
      <c r="EJ72" s="29">
        <v>99734.64</v>
      </c>
      <c r="EK72" s="30">
        <v>-108.83</v>
      </c>
      <c r="EL72" s="29">
        <v>28974.23</v>
      </c>
      <c r="EM72" s="30">
        <v>-58.87</v>
      </c>
      <c r="EN72" s="29">
        <v>44203.98</v>
      </c>
      <c r="EO72" s="30">
        <v>-86.88</v>
      </c>
      <c r="EP72" s="29">
        <v>160179.70000000001</v>
      </c>
      <c r="EQ72" s="29">
        <v>-271.68</v>
      </c>
      <c r="ER72" s="29">
        <v>12930.87</v>
      </c>
      <c r="ES72" s="29">
        <v>-25.29</v>
      </c>
      <c r="ET72" s="29">
        <v>195614.27</v>
      </c>
      <c r="EU72" s="30">
        <v>14.79</v>
      </c>
      <c r="EV72" s="29">
        <v>42771.11</v>
      </c>
      <c r="EW72" s="30">
        <v>-78.209999999999994</v>
      </c>
      <c r="EX72" s="29">
        <v>68724.539999999994</v>
      </c>
      <c r="EY72" s="30">
        <v>45.56</v>
      </c>
    </row>
    <row r="73" spans="1:155">
      <c r="A73" s="27">
        <v>46156</v>
      </c>
      <c r="B73" s="29">
        <v>6343129.96</v>
      </c>
      <c r="C73" s="29">
        <v>1874.95</v>
      </c>
      <c r="D73" s="29">
        <v>663721.03</v>
      </c>
      <c r="E73" s="29">
        <v>-277.66000000000003</v>
      </c>
      <c r="F73" s="29">
        <v>2667018.4700000002</v>
      </c>
      <c r="G73" s="29">
        <v>2307.62</v>
      </c>
      <c r="H73" s="29">
        <v>342685.62</v>
      </c>
      <c r="I73" s="29">
        <v>-1094.52</v>
      </c>
      <c r="J73" s="29">
        <v>45717.64</v>
      </c>
      <c r="K73" s="30">
        <v>20.89</v>
      </c>
      <c r="L73" s="29">
        <v>316888.96999999997</v>
      </c>
      <c r="M73" s="29">
        <v>-1006.46</v>
      </c>
      <c r="N73" s="29">
        <v>310201.55</v>
      </c>
      <c r="O73" s="30">
        <v>919.25</v>
      </c>
      <c r="P73" s="29">
        <v>186822.96</v>
      </c>
      <c r="Q73" s="29">
        <v>-124.25</v>
      </c>
      <c r="R73" s="29">
        <v>139887.23000000001</v>
      </c>
      <c r="S73" s="30">
        <v>115.71</v>
      </c>
      <c r="T73" s="29">
        <v>8883.1</v>
      </c>
      <c r="U73" s="30">
        <v>-0.76</v>
      </c>
      <c r="V73" s="29">
        <v>136913.66</v>
      </c>
      <c r="W73" s="29">
        <v>324.36</v>
      </c>
      <c r="X73" s="29">
        <v>3279333.61</v>
      </c>
      <c r="Y73" s="29">
        <v>2125.84</v>
      </c>
      <c r="Z73" s="29">
        <v>46013.68</v>
      </c>
      <c r="AA73" s="30">
        <v>-55.18</v>
      </c>
      <c r="AB73" s="29">
        <v>204213.65</v>
      </c>
      <c r="AC73" s="30">
        <v>-97.56</v>
      </c>
      <c r="AD73" s="29">
        <v>21241.87</v>
      </c>
      <c r="AE73" s="30">
        <v>17.21</v>
      </c>
      <c r="AF73" s="29">
        <v>24454.03</v>
      </c>
      <c r="AG73" s="30">
        <v>-11.13</v>
      </c>
      <c r="AH73" s="29">
        <v>218067.03</v>
      </c>
      <c r="AI73" s="29">
        <v>-519.44000000000005</v>
      </c>
      <c r="AJ73" s="29">
        <v>107384.63</v>
      </c>
      <c r="AK73" s="30">
        <v>-107.09</v>
      </c>
      <c r="AL73" s="29">
        <v>111988.96</v>
      </c>
      <c r="AM73" s="29">
        <v>342.29</v>
      </c>
      <c r="AN73" s="29">
        <v>217801.64</v>
      </c>
      <c r="AO73" s="29">
        <v>569.42999999999995</v>
      </c>
      <c r="AP73" s="29">
        <v>190123.61</v>
      </c>
      <c r="AQ73" s="30">
        <v>-95.39</v>
      </c>
      <c r="AR73" s="29">
        <v>25768.22</v>
      </c>
      <c r="AS73" s="30">
        <v>10.14</v>
      </c>
      <c r="AT73" s="29">
        <v>101575.53</v>
      </c>
      <c r="AU73" s="30">
        <v>151.53</v>
      </c>
      <c r="AV73" s="29">
        <v>49765.56</v>
      </c>
      <c r="AW73" s="30">
        <v>55.91</v>
      </c>
      <c r="AX73" s="29">
        <v>73606.47</v>
      </c>
      <c r="AY73" s="30">
        <v>-56.68</v>
      </c>
      <c r="AZ73" s="28">
        <v>3495646.1</v>
      </c>
      <c r="BA73" s="29">
        <v>2614.02</v>
      </c>
      <c r="BB73" s="29">
        <v>119566.7</v>
      </c>
      <c r="BC73" s="30">
        <v>6.78</v>
      </c>
      <c r="BD73" s="29">
        <v>34645.31</v>
      </c>
      <c r="BE73" s="30">
        <v>-123.27</v>
      </c>
      <c r="BF73" s="29"/>
      <c r="BG73" s="29"/>
      <c r="BH73" s="29">
        <v>107513.01</v>
      </c>
      <c r="BI73" s="30">
        <v>-178.08</v>
      </c>
      <c r="BJ73" s="29">
        <v>133575.48000000001</v>
      </c>
      <c r="BK73" s="30">
        <v>-411.71</v>
      </c>
      <c r="BL73" s="29">
        <v>47871.22</v>
      </c>
      <c r="BM73" s="30">
        <v>5.57</v>
      </c>
      <c r="BN73" s="29">
        <v>57564.72</v>
      </c>
      <c r="BO73" s="30">
        <v>-112.31</v>
      </c>
      <c r="BP73" s="29">
        <v>82335.88</v>
      </c>
      <c r="BQ73" s="30">
        <v>-16.829999999999998</v>
      </c>
      <c r="BR73" s="29">
        <v>343743.57</v>
      </c>
      <c r="BS73" s="30">
        <v>-251.06</v>
      </c>
      <c r="BT73" s="29">
        <v>3324395.5</v>
      </c>
      <c r="BU73" s="28">
        <v>2099.2800000000002</v>
      </c>
      <c r="BV73" s="29">
        <v>488447.51</v>
      </c>
      <c r="BW73" s="30">
        <v>207.39</v>
      </c>
      <c r="BX73" s="29">
        <v>79122.350000000006</v>
      </c>
      <c r="BY73" s="30">
        <v>152.68</v>
      </c>
      <c r="BZ73" s="29">
        <v>329790.61</v>
      </c>
      <c r="CA73" s="30">
        <v>911.72</v>
      </c>
      <c r="CB73" s="29">
        <v>12510.85</v>
      </c>
      <c r="CC73" s="30">
        <v>-30.58</v>
      </c>
      <c r="CD73" s="29">
        <v>27815.52</v>
      </c>
      <c r="CE73" s="30">
        <v>-24.29</v>
      </c>
      <c r="CF73" s="29">
        <v>31675.72</v>
      </c>
      <c r="CG73" s="30">
        <v>104.6</v>
      </c>
      <c r="CH73" s="29">
        <v>71855.210000000006</v>
      </c>
      <c r="CI73" s="30">
        <v>-8.85</v>
      </c>
      <c r="CJ73" s="29">
        <v>353105.55</v>
      </c>
      <c r="CK73" s="29">
        <v>-270.92</v>
      </c>
      <c r="CL73" s="29">
        <v>233228.04</v>
      </c>
      <c r="CM73" s="30">
        <v>-120.95</v>
      </c>
      <c r="CN73" s="29">
        <v>126228.99</v>
      </c>
      <c r="CO73" s="30">
        <v>-120.94</v>
      </c>
      <c r="CP73" s="29">
        <v>120109.96</v>
      </c>
      <c r="CQ73" s="30">
        <v>6.8</v>
      </c>
      <c r="CR73" s="29">
        <v>175527.54</v>
      </c>
      <c r="CS73" s="30">
        <v>69.09</v>
      </c>
      <c r="CT73" s="29">
        <v>186502.89</v>
      </c>
      <c r="CU73" s="30">
        <v>807.06</v>
      </c>
      <c r="CV73" s="29">
        <v>3324395.5</v>
      </c>
      <c r="CW73" s="28">
        <v>2099.2800000000002</v>
      </c>
      <c r="CX73" s="29">
        <v>257191.36</v>
      </c>
      <c r="CY73" s="29">
        <v>-523.63</v>
      </c>
      <c r="CZ73" s="29">
        <v>21441.85</v>
      </c>
      <c r="DA73" s="30">
        <v>-11.07</v>
      </c>
      <c r="DB73" s="29">
        <v>34645.31</v>
      </c>
      <c r="DC73" s="30">
        <v>-123.27</v>
      </c>
      <c r="DD73" s="29">
        <v>8883.1</v>
      </c>
      <c r="DE73" s="30">
        <v>-0.76</v>
      </c>
      <c r="DF73" s="29">
        <v>59741.34</v>
      </c>
      <c r="DG73" s="30">
        <v>159.38</v>
      </c>
      <c r="DH73" s="29">
        <v>19819.46</v>
      </c>
      <c r="DI73" s="30">
        <v>-27.67</v>
      </c>
      <c r="DJ73" s="29">
        <v>693144.17</v>
      </c>
      <c r="DK73" s="29">
        <v>-1384.9</v>
      </c>
      <c r="DL73" s="29">
        <v>102343.29</v>
      </c>
      <c r="DM73" s="29">
        <v>-133.21</v>
      </c>
      <c r="DN73" s="29">
        <v>3324395.5</v>
      </c>
      <c r="DO73" s="28">
        <v>2099.2800000000002</v>
      </c>
      <c r="DP73" s="29">
        <v>78651.740000000005</v>
      </c>
      <c r="DQ73" s="29">
        <v>-116.4</v>
      </c>
      <c r="DR73" s="29">
        <v>46531.61</v>
      </c>
      <c r="DS73" s="30">
        <v>-14.06</v>
      </c>
      <c r="DT73" s="29">
        <v>139887.23000000001</v>
      </c>
      <c r="DU73" s="30">
        <v>115.71</v>
      </c>
      <c r="DV73" s="29">
        <v>35370.47</v>
      </c>
      <c r="DW73" s="30">
        <v>-47.08</v>
      </c>
      <c r="DX73" s="29">
        <v>136913.66</v>
      </c>
      <c r="DY73" s="29">
        <v>324.36</v>
      </c>
      <c r="DZ73" s="29">
        <v>8104.79</v>
      </c>
      <c r="EA73" s="30">
        <v>-3.73</v>
      </c>
      <c r="EB73" s="29">
        <v>11806.25</v>
      </c>
      <c r="EC73" s="30">
        <v>-37.94</v>
      </c>
      <c r="ED73" s="29">
        <v>10954.66</v>
      </c>
      <c r="EE73" s="30">
        <v>-1.99</v>
      </c>
      <c r="EF73" s="29">
        <v>224992.29</v>
      </c>
      <c r="EG73" s="30">
        <v>-107.83</v>
      </c>
      <c r="EH73" s="29">
        <v>300709.74</v>
      </c>
      <c r="EI73" s="30">
        <v>415.37</v>
      </c>
      <c r="EJ73" s="29">
        <v>106474.69</v>
      </c>
      <c r="EK73" s="30">
        <v>-5.55</v>
      </c>
      <c r="EL73" s="29">
        <v>30262.09</v>
      </c>
      <c r="EM73" s="30">
        <v>-25.05</v>
      </c>
      <c r="EN73" s="29">
        <v>46531.61</v>
      </c>
      <c r="EO73" s="30">
        <v>-14.06</v>
      </c>
      <c r="EP73" s="29">
        <v>163061.79999999999</v>
      </c>
      <c r="EQ73" s="29">
        <v>-146.81</v>
      </c>
      <c r="ER73" s="29">
        <v>12842.55</v>
      </c>
      <c r="ES73" s="29">
        <v>-25.73</v>
      </c>
      <c r="ET73" s="29">
        <v>190123.61</v>
      </c>
      <c r="EU73" s="30">
        <v>-95.39</v>
      </c>
      <c r="EV73" s="29">
        <v>46013.68</v>
      </c>
      <c r="EW73" s="30">
        <v>-55.18</v>
      </c>
      <c r="EX73" s="29">
        <v>74096.28</v>
      </c>
      <c r="EY73" s="30">
        <v>61.99</v>
      </c>
    </row>
    <row r="74" spans="1:155">
      <c r="A74" s="27">
        <v>46157</v>
      </c>
      <c r="B74" s="29">
        <v>5953343.3799999999</v>
      </c>
      <c r="C74" s="29">
        <v>-1114</v>
      </c>
      <c r="D74" s="29">
        <v>629943.24</v>
      </c>
      <c r="E74" s="29">
        <v>-525.30999999999995</v>
      </c>
      <c r="F74" s="29">
        <v>2480116.31</v>
      </c>
      <c r="G74" s="29">
        <v>938.87</v>
      </c>
      <c r="H74" s="29">
        <v>323999.31</v>
      </c>
      <c r="I74" s="29">
        <v>-1137.29</v>
      </c>
      <c r="J74" s="29">
        <v>43220.7</v>
      </c>
      <c r="K74" s="30">
        <v>-21</v>
      </c>
      <c r="L74" s="29">
        <v>300044.68</v>
      </c>
      <c r="M74" s="29">
        <v>-1059.21</v>
      </c>
      <c r="N74" s="29">
        <v>302028.25</v>
      </c>
      <c r="O74" s="30">
        <v>547.73</v>
      </c>
      <c r="P74" s="29">
        <v>181101.14</v>
      </c>
      <c r="Q74" s="29">
        <v>-108.15</v>
      </c>
      <c r="R74" s="29">
        <v>134630.69</v>
      </c>
      <c r="S74" s="30">
        <v>75.31</v>
      </c>
      <c r="T74" s="29">
        <v>9000.8700000000008</v>
      </c>
      <c r="U74" s="30">
        <v>2.21</v>
      </c>
      <c r="V74" s="29">
        <v>125928</v>
      </c>
      <c r="W74" s="29">
        <v>154.69</v>
      </c>
      <c r="X74" s="29">
        <v>3009271.21</v>
      </c>
      <c r="Y74" s="29">
        <v>-200.33</v>
      </c>
      <c r="Z74" s="29">
        <v>46272.38</v>
      </c>
      <c r="AA74" s="30">
        <v>-14.61</v>
      </c>
      <c r="AB74" s="29">
        <v>199534.72</v>
      </c>
      <c r="AC74" s="30">
        <v>-157.6</v>
      </c>
      <c r="AD74" s="29">
        <v>20378.740000000002</v>
      </c>
      <c r="AE74" s="30">
        <v>1.94</v>
      </c>
      <c r="AF74" s="29">
        <v>24166.73</v>
      </c>
      <c r="AG74" s="30">
        <v>-5.96</v>
      </c>
      <c r="AH74" s="29">
        <v>209550.14</v>
      </c>
      <c r="AI74" s="29">
        <v>-342.43</v>
      </c>
      <c r="AJ74" s="29">
        <v>103692.38</v>
      </c>
      <c r="AK74" s="30">
        <v>-88.73</v>
      </c>
      <c r="AL74" s="29">
        <v>109581.03</v>
      </c>
      <c r="AM74" s="29">
        <v>281.32</v>
      </c>
      <c r="AN74" s="29">
        <v>211374.27</v>
      </c>
      <c r="AO74" s="29">
        <v>256.89999999999998</v>
      </c>
      <c r="AP74" s="29">
        <v>175714.81</v>
      </c>
      <c r="AQ74" s="30">
        <v>-501.16</v>
      </c>
      <c r="AR74" s="29">
        <v>24852.62</v>
      </c>
      <c r="AS74" s="30">
        <v>23.77</v>
      </c>
      <c r="AT74" s="29">
        <v>104632.37</v>
      </c>
      <c r="AU74" s="30">
        <v>165.81</v>
      </c>
      <c r="AV74" s="29">
        <v>49582.95</v>
      </c>
      <c r="AW74" s="30">
        <v>115.1</v>
      </c>
      <c r="AX74" s="29">
        <v>67968.100000000006</v>
      </c>
      <c r="AY74" s="30">
        <v>-108.61</v>
      </c>
      <c r="AZ74" s="28">
        <v>3220809.41</v>
      </c>
      <c r="BA74" s="29">
        <v>316.37</v>
      </c>
      <c r="BB74" s="29">
        <v>115705.03</v>
      </c>
      <c r="BC74" s="30">
        <v>22.55</v>
      </c>
      <c r="BD74" s="29">
        <v>33697.29</v>
      </c>
      <c r="BE74" s="30">
        <v>-136.16999999999999</v>
      </c>
      <c r="BF74" s="29"/>
      <c r="BG74" s="29"/>
      <c r="BH74" s="29">
        <v>101633.19</v>
      </c>
      <c r="BI74" s="30">
        <v>-232.25</v>
      </c>
      <c r="BJ74" s="29">
        <v>124999.79</v>
      </c>
      <c r="BK74" s="30">
        <v>-410.4</v>
      </c>
      <c r="BL74" s="29">
        <v>45493.39</v>
      </c>
      <c r="BM74" s="30">
        <v>10.73</v>
      </c>
      <c r="BN74" s="29">
        <v>55916.59</v>
      </c>
      <c r="BO74" s="30">
        <v>-20.46</v>
      </c>
      <c r="BP74" s="29">
        <v>76613.69</v>
      </c>
      <c r="BQ74" s="30">
        <v>-81.7</v>
      </c>
      <c r="BR74" s="29">
        <v>324075.99</v>
      </c>
      <c r="BS74" s="30">
        <v>-680.13</v>
      </c>
      <c r="BT74" s="29">
        <v>3051663.89</v>
      </c>
      <c r="BU74" s="28">
        <v>-169.29</v>
      </c>
      <c r="BV74" s="29">
        <v>459467.46</v>
      </c>
      <c r="BW74" s="30">
        <v>210.81</v>
      </c>
      <c r="BX74" s="29">
        <v>76213.38</v>
      </c>
      <c r="BY74" s="30">
        <v>80.040000000000006</v>
      </c>
      <c r="BZ74" s="29">
        <v>320955.28999999998</v>
      </c>
      <c r="CA74" s="30">
        <v>538.22</v>
      </c>
      <c r="CB74" s="29">
        <v>12242.45</v>
      </c>
      <c r="CC74" s="30">
        <v>-2.97</v>
      </c>
      <c r="CD74" s="29">
        <v>27624.02</v>
      </c>
      <c r="CE74" s="30">
        <v>32.06</v>
      </c>
      <c r="CF74" s="29">
        <v>30586.76</v>
      </c>
      <c r="CG74" s="30">
        <v>94.07</v>
      </c>
      <c r="CH74" s="29">
        <v>68659.06</v>
      </c>
      <c r="CI74" s="30">
        <v>50.03</v>
      </c>
      <c r="CJ74" s="29">
        <v>342447.99</v>
      </c>
      <c r="CK74" s="29">
        <v>-237.57</v>
      </c>
      <c r="CL74" s="29">
        <v>227868.59</v>
      </c>
      <c r="CM74" s="30">
        <v>-173.23</v>
      </c>
      <c r="CN74" s="28">
        <v>121302.15</v>
      </c>
      <c r="CO74" s="30">
        <v>-183.51</v>
      </c>
      <c r="CP74" s="29">
        <v>116233.76</v>
      </c>
      <c r="CQ74" s="30">
        <v>22.52</v>
      </c>
      <c r="CR74" s="29">
        <v>168908.45</v>
      </c>
      <c r="CS74" s="30">
        <v>51.58</v>
      </c>
      <c r="CT74" s="29">
        <v>179825.48</v>
      </c>
      <c r="CU74" s="30">
        <v>705.12</v>
      </c>
      <c r="CV74" s="29">
        <v>3051663.89</v>
      </c>
      <c r="CW74" s="28">
        <v>-169.29</v>
      </c>
      <c r="CX74" s="29">
        <v>248515.78</v>
      </c>
      <c r="CY74" s="29">
        <v>-634.24</v>
      </c>
      <c r="CZ74" s="29">
        <v>20032.47</v>
      </c>
      <c r="DA74" s="30">
        <v>-15.68</v>
      </c>
      <c r="DB74" s="29">
        <v>33697.29</v>
      </c>
      <c r="DC74" s="30">
        <v>-136.16999999999999</v>
      </c>
      <c r="DD74" s="29">
        <v>9000.8700000000008</v>
      </c>
      <c r="DE74" s="30">
        <v>2.21</v>
      </c>
      <c r="DF74" s="29">
        <v>57217.41</v>
      </c>
      <c r="DG74" s="30">
        <v>88.19</v>
      </c>
      <c r="DH74" s="29">
        <v>19678.64</v>
      </c>
      <c r="DI74" s="30">
        <v>-0.41</v>
      </c>
      <c r="DJ74" s="29">
        <v>654746.93999999994</v>
      </c>
      <c r="DK74" s="29">
        <v>-1678.29</v>
      </c>
      <c r="DL74" s="29">
        <v>98300.13</v>
      </c>
      <c r="DM74" s="30">
        <v>-191.93</v>
      </c>
      <c r="DN74" s="29">
        <v>3051663.89</v>
      </c>
      <c r="DO74" s="29">
        <v>-169.29</v>
      </c>
      <c r="DP74" s="29">
        <v>75932.070000000007</v>
      </c>
      <c r="DQ74" s="29">
        <v>-82.05</v>
      </c>
      <c r="DR74" s="29">
        <v>44180.59</v>
      </c>
      <c r="DS74" s="30">
        <v>-55.61</v>
      </c>
      <c r="DT74" s="29">
        <v>134630.69</v>
      </c>
      <c r="DU74" s="30">
        <v>75.31</v>
      </c>
      <c r="DV74" s="29">
        <v>34004.92</v>
      </c>
      <c r="DW74" s="30">
        <v>-24.33</v>
      </c>
      <c r="DX74" s="29">
        <v>125928</v>
      </c>
      <c r="DY74" s="29">
        <v>154.69</v>
      </c>
      <c r="DZ74" s="29">
        <v>7933.01</v>
      </c>
      <c r="EA74" s="30">
        <v>-3.3</v>
      </c>
      <c r="EB74" s="29">
        <v>11730.93</v>
      </c>
      <c r="EC74" s="30">
        <v>-21.33</v>
      </c>
      <c r="ED74" s="29">
        <v>10537.86</v>
      </c>
      <c r="EE74" s="30">
        <v>-0.87</v>
      </c>
      <c r="EF74" s="29">
        <v>218664.04</v>
      </c>
      <c r="EG74" s="30">
        <v>-115.21</v>
      </c>
      <c r="EH74" s="29">
        <v>283074.76</v>
      </c>
      <c r="EI74" s="30">
        <v>321.07</v>
      </c>
      <c r="EJ74" s="29">
        <v>100992.15</v>
      </c>
      <c r="EK74" s="30">
        <v>-20.010000000000002</v>
      </c>
      <c r="EL74" s="29">
        <v>30062.39</v>
      </c>
      <c r="EM74" s="30">
        <v>30.11</v>
      </c>
      <c r="EN74" s="29">
        <v>44180.59</v>
      </c>
      <c r="EO74" s="30">
        <v>-55.61</v>
      </c>
      <c r="EP74" s="29">
        <v>152260.44</v>
      </c>
      <c r="EQ74" s="29">
        <v>-75.06</v>
      </c>
      <c r="ER74" s="29">
        <v>12300.02</v>
      </c>
      <c r="ES74" s="29">
        <v>-20.64</v>
      </c>
      <c r="ET74" s="29">
        <v>175714.81</v>
      </c>
      <c r="EU74" s="30">
        <v>-501.16</v>
      </c>
      <c r="EV74" s="29">
        <v>46272.38</v>
      </c>
      <c r="EW74" s="30">
        <v>-14.61</v>
      </c>
      <c r="EX74" s="29">
        <v>69961.37</v>
      </c>
      <c r="EY74" s="30">
        <v>37.130000000000003</v>
      </c>
    </row>
    <row r="75" spans="1:155">
      <c r="A75" s="27">
        <v>46160</v>
      </c>
      <c r="B75" s="29">
        <v>5971606.3899999997</v>
      </c>
      <c r="C75" s="29">
        <v>322.19</v>
      </c>
      <c r="D75" s="29">
        <v>619438.03</v>
      </c>
      <c r="E75" s="29">
        <v>-616.28</v>
      </c>
      <c r="F75" s="29">
        <v>2517647.21</v>
      </c>
      <c r="G75" s="29">
        <v>1345.13</v>
      </c>
      <c r="H75" s="29">
        <v>320666.81</v>
      </c>
      <c r="I75" s="29">
        <v>-908.79</v>
      </c>
      <c r="J75" s="29">
        <v>42395.27</v>
      </c>
      <c r="K75" s="30">
        <v>7.05</v>
      </c>
      <c r="L75" s="29">
        <v>296875.89</v>
      </c>
      <c r="M75" s="29">
        <v>-854.8</v>
      </c>
      <c r="N75" s="29">
        <v>285944</v>
      </c>
      <c r="O75" s="30">
        <v>443.63</v>
      </c>
      <c r="P75" s="29">
        <v>175002.33</v>
      </c>
      <c r="Q75" s="29">
        <v>-47.07</v>
      </c>
      <c r="R75" s="29">
        <v>129959.67</v>
      </c>
      <c r="S75" s="30">
        <v>81.75</v>
      </c>
      <c r="T75" s="29">
        <v>8514.52</v>
      </c>
      <c r="U75" s="30">
        <v>-0.78</v>
      </c>
      <c r="V75" s="29">
        <v>128104.1</v>
      </c>
      <c r="W75" s="29">
        <v>47.5</v>
      </c>
      <c r="X75" s="29">
        <v>3083196.46</v>
      </c>
      <c r="Y75" s="29">
        <v>413.74</v>
      </c>
      <c r="Z75" s="29">
        <v>46773.5</v>
      </c>
      <c r="AA75" s="30">
        <v>28.13</v>
      </c>
      <c r="AB75" s="29">
        <v>195579.04</v>
      </c>
      <c r="AC75" s="30">
        <v>-8.6199999999999992</v>
      </c>
      <c r="AD75" s="29">
        <v>19653.080000000002</v>
      </c>
      <c r="AE75" s="30">
        <v>13.4</v>
      </c>
      <c r="AF75" s="29">
        <v>24160.06</v>
      </c>
      <c r="AG75" s="30">
        <v>4.3499999999999996</v>
      </c>
      <c r="AH75" s="28">
        <v>205550.37</v>
      </c>
      <c r="AI75" s="29">
        <v>-361.1</v>
      </c>
      <c r="AJ75" s="29">
        <v>100966.11</v>
      </c>
      <c r="AK75" s="30">
        <v>-18.78</v>
      </c>
      <c r="AL75" s="29">
        <v>103040.77</v>
      </c>
      <c r="AM75" s="29">
        <v>256.45</v>
      </c>
      <c r="AN75" s="29">
        <v>201597.25</v>
      </c>
      <c r="AO75" s="29">
        <v>174.38</v>
      </c>
      <c r="AP75" s="29">
        <v>175732.59</v>
      </c>
      <c r="AQ75" s="30">
        <v>-474.85</v>
      </c>
      <c r="AR75" s="29">
        <v>24193.9</v>
      </c>
      <c r="AS75" s="30">
        <v>50.91</v>
      </c>
      <c r="AT75" s="29">
        <v>98381.13</v>
      </c>
      <c r="AU75" s="30">
        <v>177.86</v>
      </c>
      <c r="AV75" s="29">
        <v>47984.04</v>
      </c>
      <c r="AW75" s="30">
        <v>130.94999999999999</v>
      </c>
      <c r="AX75" s="29">
        <v>66243.240000000005</v>
      </c>
      <c r="AY75" s="30">
        <v>-125.6</v>
      </c>
      <c r="AZ75" s="28">
        <v>3294132.61</v>
      </c>
      <c r="BA75" s="29">
        <v>1060.25</v>
      </c>
      <c r="BB75" s="29">
        <v>117129.49</v>
      </c>
      <c r="BC75" s="30">
        <v>84.93</v>
      </c>
      <c r="BD75" s="29">
        <v>32842.5</v>
      </c>
      <c r="BE75" s="30">
        <v>-142.94999999999999</v>
      </c>
      <c r="BF75" s="29"/>
      <c r="BG75" s="29"/>
      <c r="BH75" s="29">
        <v>103609.75</v>
      </c>
      <c r="BI75" s="30">
        <v>-94.31</v>
      </c>
      <c r="BJ75" s="29">
        <v>124044.47</v>
      </c>
      <c r="BK75" s="30">
        <v>-259.89</v>
      </c>
      <c r="BL75" s="29">
        <v>45433.96</v>
      </c>
      <c r="BM75" s="30">
        <v>16.75</v>
      </c>
      <c r="BN75" s="29">
        <v>55054.559999999998</v>
      </c>
      <c r="BO75" s="30">
        <v>-2.59</v>
      </c>
      <c r="BP75" s="29">
        <v>74975.360000000001</v>
      </c>
      <c r="BQ75" s="30">
        <v>-122.84</v>
      </c>
      <c r="BR75" s="29">
        <v>321354.86</v>
      </c>
      <c r="BS75" s="30">
        <v>-668.82</v>
      </c>
      <c r="BT75" s="29">
        <v>3125370.79</v>
      </c>
      <c r="BU75" s="28">
        <v>403.97</v>
      </c>
      <c r="BV75" s="29">
        <v>455710.08</v>
      </c>
      <c r="BW75" s="30">
        <v>245.33</v>
      </c>
      <c r="BX75" s="29">
        <v>74281.42</v>
      </c>
      <c r="BY75" s="30">
        <v>97.8</v>
      </c>
      <c r="BZ75" s="29">
        <v>304638.01</v>
      </c>
      <c r="CA75" s="30">
        <v>430.83</v>
      </c>
      <c r="CB75" s="29">
        <v>11806.71</v>
      </c>
      <c r="CC75" s="30">
        <v>15.41</v>
      </c>
      <c r="CD75" s="29">
        <v>26743.62</v>
      </c>
      <c r="CE75" s="30">
        <v>45.06</v>
      </c>
      <c r="CF75" s="29">
        <v>29288.080000000002</v>
      </c>
      <c r="CG75" s="30">
        <v>101.13</v>
      </c>
      <c r="CH75" s="29">
        <v>66890.83</v>
      </c>
      <c r="CI75" s="30">
        <v>75.62</v>
      </c>
      <c r="CJ75" s="29">
        <v>328496.31</v>
      </c>
      <c r="CK75" s="29">
        <v>-192.42</v>
      </c>
      <c r="CL75" s="29">
        <v>224372.67</v>
      </c>
      <c r="CM75" s="30">
        <v>-19.37</v>
      </c>
      <c r="CN75" s="28">
        <v>119938.48</v>
      </c>
      <c r="CO75" s="30">
        <v>-193.86</v>
      </c>
      <c r="CP75" s="29">
        <v>117682.64</v>
      </c>
      <c r="CQ75" s="30">
        <v>84.23</v>
      </c>
      <c r="CR75" s="29">
        <v>163445.79999999999</v>
      </c>
      <c r="CS75" s="30">
        <v>74.98</v>
      </c>
      <c r="CT75" s="29">
        <v>182661.37</v>
      </c>
      <c r="CU75" s="30">
        <v>824.08</v>
      </c>
      <c r="CV75" s="29">
        <v>3125370.79</v>
      </c>
      <c r="CW75" s="28">
        <v>403.97</v>
      </c>
      <c r="CX75" s="29">
        <v>241746.15</v>
      </c>
      <c r="CY75" s="29">
        <v>-601.34</v>
      </c>
      <c r="CZ75" s="29">
        <v>19590.22</v>
      </c>
      <c r="DA75" s="30">
        <v>-9.4499999999999993</v>
      </c>
      <c r="DB75" s="29">
        <v>32842.5</v>
      </c>
      <c r="DC75" s="30">
        <v>-142.94999999999999</v>
      </c>
      <c r="DD75" s="29">
        <v>8514.52</v>
      </c>
      <c r="DE75" s="30">
        <v>-0.78</v>
      </c>
      <c r="DF75" s="29">
        <v>56055.89</v>
      </c>
      <c r="DG75" s="30">
        <v>106.66</v>
      </c>
      <c r="DH75" s="29">
        <v>18866.53</v>
      </c>
      <c r="DI75" s="30">
        <v>8.36</v>
      </c>
      <c r="DJ75" s="29">
        <v>646460.51</v>
      </c>
      <c r="DK75" s="29">
        <v>-1537.73</v>
      </c>
      <c r="DL75" s="29">
        <v>96825.23</v>
      </c>
      <c r="DM75" s="30">
        <v>-200.41</v>
      </c>
      <c r="DN75" s="29">
        <v>3125370.79</v>
      </c>
      <c r="DO75" s="29">
        <v>403.97</v>
      </c>
      <c r="DP75" s="29">
        <v>72018.42</v>
      </c>
      <c r="DQ75" s="29">
        <v>-83.24</v>
      </c>
      <c r="DR75" s="29">
        <v>43259.1</v>
      </c>
      <c r="DS75" s="30">
        <v>-36.92</v>
      </c>
      <c r="DT75" s="29">
        <v>129959.67</v>
      </c>
      <c r="DU75" s="30">
        <v>81.75</v>
      </c>
      <c r="DV75" s="29">
        <v>33216.1</v>
      </c>
      <c r="DW75" s="30">
        <v>-7.28</v>
      </c>
      <c r="DX75" s="29">
        <v>128104.1</v>
      </c>
      <c r="DY75" s="29">
        <v>47.5</v>
      </c>
      <c r="DZ75" s="29">
        <v>7767.72</v>
      </c>
      <c r="EA75" s="30">
        <v>1.1000000000000001</v>
      </c>
      <c r="EB75" s="29">
        <v>11302.99</v>
      </c>
      <c r="EC75" s="30">
        <v>-17.03</v>
      </c>
      <c r="ED75" s="29">
        <v>10500.6</v>
      </c>
      <c r="EE75" s="30">
        <v>-0.67</v>
      </c>
      <c r="EF75" s="29">
        <v>210890.72</v>
      </c>
      <c r="EG75" s="30">
        <v>-77.33</v>
      </c>
      <c r="EH75" s="29">
        <v>277976.73</v>
      </c>
      <c r="EI75" s="30">
        <v>211.51</v>
      </c>
      <c r="EJ75" s="29">
        <v>98489.32</v>
      </c>
      <c r="EK75" s="30">
        <v>24.13</v>
      </c>
      <c r="EL75" s="29">
        <v>29150.6</v>
      </c>
      <c r="EM75" s="30">
        <v>42.5</v>
      </c>
      <c r="EN75" s="29">
        <v>43259.1</v>
      </c>
      <c r="EO75" s="30">
        <v>-36.92</v>
      </c>
      <c r="EP75" s="29">
        <v>153897.66</v>
      </c>
      <c r="EQ75" s="29">
        <v>50.88</v>
      </c>
      <c r="ER75" s="29">
        <v>12940.72</v>
      </c>
      <c r="ES75" s="29">
        <v>-7.7</v>
      </c>
      <c r="ET75" s="29">
        <v>175732.59</v>
      </c>
      <c r="EU75" s="30">
        <v>-474.85</v>
      </c>
      <c r="EV75" s="29">
        <v>46773.5</v>
      </c>
      <c r="EW75" s="30">
        <v>28.13</v>
      </c>
      <c r="EX75" s="29">
        <v>70909.13</v>
      </c>
      <c r="EY75" s="30">
        <v>56.11</v>
      </c>
    </row>
    <row r="76" spans="1:155">
      <c r="A76" s="27">
        <v>46161</v>
      </c>
      <c r="B76" s="29">
        <v>5777480.7999999998</v>
      </c>
      <c r="C76" s="29">
        <v>1693.46</v>
      </c>
      <c r="D76" s="29">
        <v>604828.56999999995</v>
      </c>
      <c r="E76" s="29">
        <v>-423.81</v>
      </c>
      <c r="F76" s="29">
        <v>2456223.64</v>
      </c>
      <c r="G76" s="29">
        <v>1773.77</v>
      </c>
      <c r="H76" s="29">
        <v>309017.89</v>
      </c>
      <c r="I76" s="29">
        <v>-459.77</v>
      </c>
      <c r="J76" s="29">
        <v>41981.86</v>
      </c>
      <c r="K76" s="30">
        <v>18.37</v>
      </c>
      <c r="L76" s="29">
        <v>286240.61</v>
      </c>
      <c r="M76" s="29">
        <v>-408.1</v>
      </c>
      <c r="N76" s="29">
        <v>265211.89</v>
      </c>
      <c r="O76" s="30">
        <v>279.20999999999998</v>
      </c>
      <c r="P76" s="29">
        <v>172279.81</v>
      </c>
      <c r="Q76" s="29">
        <v>-82.11</v>
      </c>
      <c r="R76" s="29">
        <v>125400.33</v>
      </c>
      <c r="S76" s="30">
        <v>74.16</v>
      </c>
      <c r="T76" s="29">
        <v>8420.7099999999991</v>
      </c>
      <c r="U76" s="30">
        <v>-1.86</v>
      </c>
      <c r="V76" s="29">
        <v>124427.81</v>
      </c>
      <c r="W76" s="29">
        <v>222.57</v>
      </c>
      <c r="X76" s="29">
        <v>2977412.25</v>
      </c>
      <c r="Y76" s="29">
        <v>1588.71</v>
      </c>
      <c r="Z76" s="29">
        <v>47164.14</v>
      </c>
      <c r="AA76" s="30">
        <v>91.51</v>
      </c>
      <c r="AB76" s="29">
        <v>195979.33</v>
      </c>
      <c r="AC76" s="30">
        <v>121.58</v>
      </c>
      <c r="AD76" s="29">
        <v>19705.400000000001</v>
      </c>
      <c r="AE76" s="30">
        <v>22.46</v>
      </c>
      <c r="AF76" s="29">
        <v>24044.71</v>
      </c>
      <c r="AG76" s="30">
        <v>11.24</v>
      </c>
      <c r="AH76" s="29">
        <v>200200.54</v>
      </c>
      <c r="AI76" s="29">
        <v>-227.32</v>
      </c>
      <c r="AJ76" s="29">
        <v>100424.43</v>
      </c>
      <c r="AK76" s="30">
        <v>67.56</v>
      </c>
      <c r="AL76" s="29">
        <v>96886.33</v>
      </c>
      <c r="AM76" s="29">
        <v>194.67</v>
      </c>
      <c r="AN76" s="29">
        <v>186489.21</v>
      </c>
      <c r="AO76" s="29">
        <v>70.27</v>
      </c>
      <c r="AP76" s="29">
        <v>169305.51</v>
      </c>
      <c r="AQ76" s="30">
        <v>-310.92</v>
      </c>
      <c r="AR76" s="29">
        <v>24080.77</v>
      </c>
      <c r="AS76" s="30">
        <v>73.180000000000007</v>
      </c>
      <c r="AT76" s="29">
        <v>93648.27</v>
      </c>
      <c r="AU76" s="30">
        <v>87.66</v>
      </c>
      <c r="AV76" s="29">
        <v>48048.46</v>
      </c>
      <c r="AW76" s="30">
        <v>159.51</v>
      </c>
      <c r="AX76" s="29">
        <v>63270.8</v>
      </c>
      <c r="AY76" s="30">
        <v>-65.790000000000006</v>
      </c>
      <c r="AZ76" s="28">
        <v>3178098.37</v>
      </c>
      <c r="BA76" s="29">
        <v>1924.84</v>
      </c>
      <c r="BB76" s="29">
        <v>117344.3</v>
      </c>
      <c r="BC76" s="30">
        <v>192.97</v>
      </c>
      <c r="BD76" s="29">
        <v>33556.800000000003</v>
      </c>
      <c r="BE76" s="30">
        <v>-90.36</v>
      </c>
      <c r="BF76" s="29"/>
      <c r="BG76" s="29"/>
      <c r="BH76" s="29">
        <v>100998.21</v>
      </c>
      <c r="BI76" s="30">
        <v>-25.63</v>
      </c>
      <c r="BJ76" s="29">
        <v>119126.02</v>
      </c>
      <c r="BK76" s="30">
        <v>-84.31</v>
      </c>
      <c r="BL76" s="29">
        <v>44268.52</v>
      </c>
      <c r="BM76" s="30">
        <v>39.880000000000003</v>
      </c>
      <c r="BN76" s="29">
        <v>52328.98</v>
      </c>
      <c r="BO76" s="30">
        <v>55.13</v>
      </c>
      <c r="BP76" s="29">
        <v>72099.649999999994</v>
      </c>
      <c r="BQ76" s="30">
        <v>-74.41</v>
      </c>
      <c r="BR76" s="29">
        <v>306434.19</v>
      </c>
      <c r="BS76" s="30">
        <v>-891.77</v>
      </c>
      <c r="BT76" s="29">
        <v>3018173.54</v>
      </c>
      <c r="BU76" s="28">
        <v>1663.19</v>
      </c>
      <c r="BV76" s="29">
        <v>441860.06</v>
      </c>
      <c r="BW76" s="30">
        <v>356.05</v>
      </c>
      <c r="BX76" s="29">
        <v>72918.5</v>
      </c>
      <c r="BY76" s="30">
        <v>65.25</v>
      </c>
      <c r="BZ76" s="29">
        <v>283375.53999999998</v>
      </c>
      <c r="CA76" s="30">
        <v>264.94</v>
      </c>
      <c r="CB76" s="29">
        <v>11655.55</v>
      </c>
      <c r="CC76" s="30">
        <v>34.97</v>
      </c>
      <c r="CD76" s="29">
        <v>26854.639999999999</v>
      </c>
      <c r="CE76" s="30">
        <v>76.040000000000006</v>
      </c>
      <c r="CF76" s="29">
        <v>28859.93</v>
      </c>
      <c r="CG76" s="30">
        <v>74.900000000000006</v>
      </c>
      <c r="CH76" s="29">
        <v>66849.11</v>
      </c>
      <c r="CI76" s="30">
        <v>105.97</v>
      </c>
      <c r="CJ76" s="29">
        <v>325484.48</v>
      </c>
      <c r="CK76" s="29">
        <v>-268.88</v>
      </c>
      <c r="CL76" s="29">
        <v>224428.85</v>
      </c>
      <c r="CM76" s="30">
        <v>125.41</v>
      </c>
      <c r="CN76" s="29">
        <v>115800.16</v>
      </c>
      <c r="CO76" s="30">
        <v>-165.64</v>
      </c>
      <c r="CP76" s="29">
        <v>117904.19</v>
      </c>
      <c r="CQ76" s="30">
        <v>192.48</v>
      </c>
      <c r="CR76" s="29">
        <v>158923.42000000001</v>
      </c>
      <c r="CS76" s="30">
        <v>87.78</v>
      </c>
      <c r="CT76" s="29">
        <v>176571.4</v>
      </c>
      <c r="CU76" s="30">
        <v>410.56</v>
      </c>
      <c r="CV76" s="29">
        <v>3018173.54</v>
      </c>
      <c r="CW76" s="28">
        <v>1663.19</v>
      </c>
      <c r="CX76" s="29">
        <v>231312.9</v>
      </c>
      <c r="CY76" s="29">
        <v>-387.56</v>
      </c>
      <c r="CZ76" s="28">
        <v>18934.11</v>
      </c>
      <c r="DA76" s="30">
        <v>0.65</v>
      </c>
      <c r="DB76" s="29">
        <v>33556.800000000003</v>
      </c>
      <c r="DC76" s="30">
        <v>-90.36</v>
      </c>
      <c r="DD76" s="29">
        <v>8420.7099999999991</v>
      </c>
      <c r="DE76" s="30">
        <v>-1.86</v>
      </c>
      <c r="DF76" s="29">
        <v>54743.98</v>
      </c>
      <c r="DG76" s="30">
        <v>70.92</v>
      </c>
      <c r="DH76" s="29">
        <v>19028.96</v>
      </c>
      <c r="DI76" s="30">
        <v>35.44</v>
      </c>
      <c r="DJ76" s="29">
        <v>623388.42000000004</v>
      </c>
      <c r="DK76" s="29">
        <v>-1425.19</v>
      </c>
      <c r="DL76" s="29">
        <v>92476.62</v>
      </c>
      <c r="DM76" s="30">
        <v>-186.55</v>
      </c>
      <c r="DN76" s="29">
        <v>3018173.54</v>
      </c>
      <c r="DO76" s="29">
        <v>1663.19</v>
      </c>
      <c r="DP76" s="29">
        <v>72356.33</v>
      </c>
      <c r="DQ76" s="29">
        <v>-100.97</v>
      </c>
      <c r="DR76" s="29">
        <v>42814.5</v>
      </c>
      <c r="DS76" s="30">
        <v>-24.04</v>
      </c>
      <c r="DT76" s="29">
        <v>125400.33</v>
      </c>
      <c r="DU76" s="30">
        <v>74.16</v>
      </c>
      <c r="DV76" s="29">
        <v>33250.19</v>
      </c>
      <c r="DW76" s="30">
        <v>13.16</v>
      </c>
      <c r="DX76" s="29">
        <v>124427.81</v>
      </c>
      <c r="DY76" s="29">
        <v>222.57</v>
      </c>
      <c r="DZ76" s="29">
        <v>7721.79</v>
      </c>
      <c r="EA76" s="30">
        <v>2.13</v>
      </c>
      <c r="EB76" s="29">
        <v>11354.29</v>
      </c>
      <c r="EC76" s="30">
        <v>1.65</v>
      </c>
      <c r="ED76" s="29">
        <v>10141.200000000001</v>
      </c>
      <c r="EE76" s="30">
        <v>0.98</v>
      </c>
      <c r="EF76" s="29">
        <v>207382.33</v>
      </c>
      <c r="EG76" s="30">
        <v>-152.19999999999999</v>
      </c>
      <c r="EH76" s="29">
        <v>261895.12</v>
      </c>
      <c r="EI76" s="30">
        <v>218.2</v>
      </c>
      <c r="EJ76" s="29">
        <v>97983.06</v>
      </c>
      <c r="EK76" s="30">
        <v>82.94</v>
      </c>
      <c r="EL76" s="29">
        <v>29234.01</v>
      </c>
      <c r="EM76" s="30">
        <v>73.95</v>
      </c>
      <c r="EN76" s="29">
        <v>42814.5</v>
      </c>
      <c r="EO76" s="30">
        <v>-24.04</v>
      </c>
      <c r="EP76" s="29">
        <v>156288.48000000001</v>
      </c>
      <c r="EQ76" s="29">
        <v>143.72</v>
      </c>
      <c r="ER76" s="29">
        <v>12790.73</v>
      </c>
      <c r="ES76" s="29">
        <v>-9.86</v>
      </c>
      <c r="ET76" s="29">
        <v>169305.51</v>
      </c>
      <c r="EU76" s="30">
        <v>-310.92</v>
      </c>
      <c r="EV76" s="29">
        <v>47164.14</v>
      </c>
      <c r="EW76" s="30">
        <v>91.51</v>
      </c>
      <c r="EX76" s="29">
        <v>70740.05</v>
      </c>
      <c r="EY76" s="30">
        <v>100.97</v>
      </c>
    </row>
    <row r="77" spans="1:155">
      <c r="A77" s="27">
        <v>46162</v>
      </c>
      <c r="B77" s="29">
        <v>5727718.3899999997</v>
      </c>
      <c r="C77" s="29">
        <v>1112.82</v>
      </c>
      <c r="D77" s="29">
        <v>590225.99</v>
      </c>
      <c r="E77" s="29">
        <v>-564.41999999999996</v>
      </c>
      <c r="F77" s="29">
        <v>2445146.13</v>
      </c>
      <c r="G77" s="29">
        <v>1816.1</v>
      </c>
      <c r="H77" s="29">
        <v>296920.40999999997</v>
      </c>
      <c r="I77" s="29">
        <v>-304.31</v>
      </c>
      <c r="J77" s="29">
        <v>40772.089999999997</v>
      </c>
      <c r="K77" s="30">
        <v>53.19</v>
      </c>
      <c r="L77" s="29">
        <v>275234.5</v>
      </c>
      <c r="M77" s="29">
        <v>-260.52</v>
      </c>
      <c r="N77" s="29">
        <v>260278.52</v>
      </c>
      <c r="O77" s="30">
        <v>-25.52</v>
      </c>
      <c r="P77" s="29">
        <v>169043.34</v>
      </c>
      <c r="Q77" s="29">
        <v>-84.02</v>
      </c>
      <c r="R77" s="29">
        <v>123088.93</v>
      </c>
      <c r="S77" s="30">
        <v>47.1</v>
      </c>
      <c r="T77" s="29">
        <v>8243.42</v>
      </c>
      <c r="U77" s="30">
        <v>-0.81</v>
      </c>
      <c r="V77" s="29">
        <v>124523.69</v>
      </c>
      <c r="W77" s="29">
        <v>45.01</v>
      </c>
      <c r="X77" s="29">
        <v>2980547.92</v>
      </c>
      <c r="Y77" s="29">
        <v>1054.9100000000001</v>
      </c>
      <c r="Z77" s="29">
        <v>45797.27</v>
      </c>
      <c r="AA77" s="30">
        <v>112.34</v>
      </c>
      <c r="AB77" s="29">
        <v>194829.79</v>
      </c>
      <c r="AC77" s="30">
        <v>240.13</v>
      </c>
      <c r="AD77" s="29">
        <v>19104.189999999999</v>
      </c>
      <c r="AE77" s="30">
        <v>11.57</v>
      </c>
      <c r="AF77" s="29">
        <v>23708.29</v>
      </c>
      <c r="AG77" s="30">
        <v>14.3</v>
      </c>
      <c r="AH77" s="29">
        <v>202499.21</v>
      </c>
      <c r="AI77" s="29">
        <v>-86.51</v>
      </c>
      <c r="AJ77" s="29">
        <v>96931.29</v>
      </c>
      <c r="AK77" s="30">
        <v>88.52</v>
      </c>
      <c r="AL77" s="29">
        <v>96004.44</v>
      </c>
      <c r="AM77" s="29">
        <v>73.14</v>
      </c>
      <c r="AN77" s="29">
        <v>181813.76000000001</v>
      </c>
      <c r="AO77" s="29">
        <v>-115.73</v>
      </c>
      <c r="AP77" s="29">
        <v>164601.88</v>
      </c>
      <c r="AQ77" s="30">
        <v>-322.52</v>
      </c>
      <c r="AR77" s="29">
        <v>23348.45</v>
      </c>
      <c r="AS77" s="30">
        <v>72.63</v>
      </c>
      <c r="AT77" s="29">
        <v>90170.65</v>
      </c>
      <c r="AU77" s="30">
        <v>80</v>
      </c>
      <c r="AV77" s="29">
        <v>47051.23</v>
      </c>
      <c r="AW77" s="30">
        <v>166.54</v>
      </c>
      <c r="AX77" s="29">
        <v>61577.87</v>
      </c>
      <c r="AY77" s="30">
        <v>-42.7</v>
      </c>
      <c r="AZ77" s="28">
        <v>3182882.78</v>
      </c>
      <c r="BA77" s="29">
        <v>1340.19</v>
      </c>
      <c r="BB77" s="29">
        <v>115437.69</v>
      </c>
      <c r="BC77" s="30">
        <v>239.25</v>
      </c>
      <c r="BD77" s="29">
        <v>31848.39</v>
      </c>
      <c r="BE77" s="30">
        <v>-86.33</v>
      </c>
      <c r="BF77" s="29"/>
      <c r="BG77" s="29"/>
      <c r="BH77" s="29">
        <v>99853.18</v>
      </c>
      <c r="BI77" s="30">
        <v>-2.6</v>
      </c>
      <c r="BJ77" s="29">
        <v>114446.21</v>
      </c>
      <c r="BK77" s="30">
        <v>-86.31</v>
      </c>
      <c r="BL77" s="29">
        <v>42255.31</v>
      </c>
      <c r="BM77" s="30">
        <v>26.16</v>
      </c>
      <c r="BN77" s="29">
        <v>49507.3</v>
      </c>
      <c r="BO77" s="30">
        <v>60.2</v>
      </c>
      <c r="BP77" s="29">
        <v>70137.7</v>
      </c>
      <c r="BQ77" s="30">
        <v>-52.7</v>
      </c>
      <c r="BR77" s="29">
        <v>296270.59999999998</v>
      </c>
      <c r="BS77" s="30">
        <v>-919.31</v>
      </c>
      <c r="BT77" s="29">
        <v>3021147.23</v>
      </c>
      <c r="BU77" s="28">
        <v>1106.8399999999999</v>
      </c>
      <c r="BV77" s="29">
        <v>434404.57</v>
      </c>
      <c r="BW77" s="30">
        <v>286.14999999999998</v>
      </c>
      <c r="BX77" s="29">
        <v>71517.279999999999</v>
      </c>
      <c r="BY77" s="30">
        <v>1.1200000000000001</v>
      </c>
      <c r="BZ77" s="29">
        <v>277818.2</v>
      </c>
      <c r="CA77" s="30">
        <v>-42.59</v>
      </c>
      <c r="CB77" s="29">
        <v>11363.72</v>
      </c>
      <c r="CC77" s="30">
        <v>38.42</v>
      </c>
      <c r="CD77" s="29">
        <v>25781.16</v>
      </c>
      <c r="CE77" s="30">
        <v>84.93</v>
      </c>
      <c r="CF77" s="29">
        <v>27825.48</v>
      </c>
      <c r="CG77" s="30">
        <v>78.61</v>
      </c>
      <c r="CH77" s="29">
        <v>65953.59</v>
      </c>
      <c r="CI77" s="30">
        <v>119.2</v>
      </c>
      <c r="CJ77" s="29">
        <v>317663.71000000002</v>
      </c>
      <c r="CK77" s="29">
        <v>-221.38</v>
      </c>
      <c r="CL77" s="29">
        <v>222222.67</v>
      </c>
      <c r="CM77" s="30">
        <v>241.57</v>
      </c>
      <c r="CN77" s="29">
        <v>111872.75</v>
      </c>
      <c r="CO77" s="30">
        <v>-216.72</v>
      </c>
      <c r="CP77" s="29">
        <v>115983.31</v>
      </c>
      <c r="CQ77" s="30">
        <v>240.33</v>
      </c>
      <c r="CR77" s="29">
        <v>155589.16</v>
      </c>
      <c r="CS77" s="30">
        <v>76.290000000000006</v>
      </c>
      <c r="CT77" s="29">
        <v>179978.51</v>
      </c>
      <c r="CU77" s="30">
        <v>284.77999999999997</v>
      </c>
      <c r="CV77" s="29">
        <v>3021147.23</v>
      </c>
      <c r="CW77" s="28">
        <v>1106.8399999999999</v>
      </c>
      <c r="CX77" s="29">
        <v>222806.28</v>
      </c>
      <c r="CY77" s="29">
        <v>-288.16000000000003</v>
      </c>
      <c r="CZ77" s="29">
        <v>18348.95</v>
      </c>
      <c r="DA77" s="30">
        <v>-22.87</v>
      </c>
      <c r="DB77" s="29">
        <v>31848.39</v>
      </c>
      <c r="DC77" s="30">
        <v>-86.33</v>
      </c>
      <c r="DD77" s="29">
        <v>8243.42</v>
      </c>
      <c r="DE77" s="30">
        <v>-0.81</v>
      </c>
      <c r="DF77" s="29">
        <v>53661.279999999999</v>
      </c>
      <c r="DG77" s="30">
        <v>7.14</v>
      </c>
      <c r="DH77" s="29">
        <v>18190.990000000002</v>
      </c>
      <c r="DI77" s="30">
        <v>46.7</v>
      </c>
      <c r="DJ77" s="29">
        <v>610608.57999999996</v>
      </c>
      <c r="DK77" s="29">
        <v>-1212.33</v>
      </c>
      <c r="DL77" s="29">
        <v>88815.69</v>
      </c>
      <c r="DM77" s="30">
        <v>-252.34</v>
      </c>
      <c r="DN77" s="29">
        <v>3021147.23</v>
      </c>
      <c r="DO77" s="28">
        <v>1106.8399999999999</v>
      </c>
      <c r="DP77" s="29">
        <v>69935.19</v>
      </c>
      <c r="DQ77" s="29">
        <v>-73.59</v>
      </c>
      <c r="DR77" s="29">
        <v>41656.019999999997</v>
      </c>
      <c r="DS77" s="30">
        <v>22.03</v>
      </c>
      <c r="DT77" s="29">
        <v>123088.93</v>
      </c>
      <c r="DU77" s="30">
        <v>47.1</v>
      </c>
      <c r="DV77" s="29">
        <v>32228.51</v>
      </c>
      <c r="DW77" s="30">
        <v>28.83</v>
      </c>
      <c r="DX77" s="29">
        <v>124523.69</v>
      </c>
      <c r="DY77" s="29">
        <v>45.01</v>
      </c>
      <c r="DZ77" s="29">
        <v>7575.8</v>
      </c>
      <c r="EA77" s="30">
        <v>4.4000000000000004</v>
      </c>
      <c r="EB77" s="29">
        <v>10879.2</v>
      </c>
      <c r="EC77" s="30">
        <v>7.75</v>
      </c>
      <c r="ED77" s="29">
        <v>9693.92</v>
      </c>
      <c r="EE77" s="30">
        <v>-2.3199999999999998</v>
      </c>
      <c r="EF77" s="29">
        <v>202717.38</v>
      </c>
      <c r="EG77" s="30">
        <v>-160.91999999999999</v>
      </c>
      <c r="EH77" s="29">
        <v>260108.42</v>
      </c>
      <c r="EI77" s="30">
        <v>119</v>
      </c>
      <c r="EJ77" s="29">
        <v>96048.82</v>
      </c>
      <c r="EK77" s="30">
        <v>135</v>
      </c>
      <c r="EL77" s="29">
        <v>28103.47</v>
      </c>
      <c r="EM77" s="30">
        <v>82.41</v>
      </c>
      <c r="EN77" s="29">
        <v>41656.019999999997</v>
      </c>
      <c r="EO77" s="30">
        <v>22.03</v>
      </c>
      <c r="EP77" s="29">
        <v>151296.09</v>
      </c>
      <c r="EQ77" s="29">
        <v>165.52</v>
      </c>
      <c r="ER77" s="29">
        <v>11802.87</v>
      </c>
      <c r="ES77" s="29">
        <v>-20.62</v>
      </c>
      <c r="ET77" s="29">
        <v>164601.88</v>
      </c>
      <c r="EU77" s="30">
        <v>-322.52</v>
      </c>
      <c r="EV77" s="29">
        <v>45797.27</v>
      </c>
      <c r="EW77" s="30">
        <v>112.34</v>
      </c>
      <c r="EX77" s="29">
        <v>70186.039999999994</v>
      </c>
      <c r="EY77" s="30">
        <v>127.99</v>
      </c>
    </row>
    <row r="78" spans="1:155">
      <c r="A78" s="27">
        <v>46163</v>
      </c>
      <c r="B78" s="29">
        <v>6209517.2599999998</v>
      </c>
      <c r="C78" s="29">
        <v>3820.93</v>
      </c>
      <c r="D78" s="29">
        <v>617915.43999999994</v>
      </c>
      <c r="E78" s="29">
        <v>-484.87</v>
      </c>
      <c r="F78" s="29">
        <v>2649270.31</v>
      </c>
      <c r="G78" s="29">
        <v>2370.81</v>
      </c>
      <c r="H78" s="29">
        <v>315121.82</v>
      </c>
      <c r="I78" s="29">
        <v>-182.05</v>
      </c>
      <c r="J78" s="29">
        <v>41244.870000000003</v>
      </c>
      <c r="K78" s="30">
        <v>-29.37</v>
      </c>
      <c r="L78" s="29">
        <v>292051.57</v>
      </c>
      <c r="M78" s="29">
        <v>-126.83</v>
      </c>
      <c r="N78" s="29">
        <v>297403.34999999998</v>
      </c>
      <c r="O78" s="30">
        <v>135.82</v>
      </c>
      <c r="P78" s="29">
        <v>174824</v>
      </c>
      <c r="Q78" s="29">
        <v>-126.22</v>
      </c>
      <c r="R78" s="29">
        <v>131082.23999999999</v>
      </c>
      <c r="S78" s="30">
        <v>1.59</v>
      </c>
      <c r="T78" s="29">
        <v>8459.8700000000008</v>
      </c>
      <c r="U78" s="30">
        <v>0.52</v>
      </c>
      <c r="V78" s="29">
        <v>134658.4</v>
      </c>
      <c r="W78" s="29">
        <v>3.83</v>
      </c>
      <c r="X78" s="29">
        <v>3270552.24</v>
      </c>
      <c r="Y78" s="29">
        <v>3540.66</v>
      </c>
      <c r="Z78" s="29">
        <v>46972.65</v>
      </c>
      <c r="AA78" s="30">
        <v>104.68</v>
      </c>
      <c r="AB78" s="29">
        <v>198590.43</v>
      </c>
      <c r="AC78" s="30">
        <v>226.32</v>
      </c>
      <c r="AD78" s="29">
        <v>20410.61</v>
      </c>
      <c r="AE78" s="30">
        <v>13.87</v>
      </c>
      <c r="AF78" s="29">
        <v>24293.51</v>
      </c>
      <c r="AG78" s="30">
        <v>5.0199999999999996</v>
      </c>
      <c r="AH78" s="29">
        <v>211788.71</v>
      </c>
      <c r="AI78" s="29">
        <v>192.6</v>
      </c>
      <c r="AJ78" s="29">
        <v>98913.21</v>
      </c>
      <c r="AK78" s="30">
        <v>27.84</v>
      </c>
      <c r="AL78" s="29">
        <v>111458.34</v>
      </c>
      <c r="AM78" s="29">
        <v>184.51</v>
      </c>
      <c r="AN78" s="29">
        <v>204239.19</v>
      </c>
      <c r="AO78" s="29">
        <v>-60.68</v>
      </c>
      <c r="AP78" s="29">
        <v>180717.51</v>
      </c>
      <c r="AQ78" s="30">
        <v>-66.760000000000005</v>
      </c>
      <c r="AR78" s="29">
        <v>24105.67</v>
      </c>
      <c r="AS78" s="30">
        <v>51.34</v>
      </c>
      <c r="AT78" s="29">
        <v>101625.04</v>
      </c>
      <c r="AU78" s="30">
        <v>69.75</v>
      </c>
      <c r="AV78" s="29">
        <v>47009.65</v>
      </c>
      <c r="AW78" s="30">
        <v>58.83</v>
      </c>
      <c r="AX78" s="29">
        <v>66043.570000000007</v>
      </c>
      <c r="AY78" s="30">
        <v>-128.51</v>
      </c>
      <c r="AZ78" s="28">
        <v>3494944.51</v>
      </c>
      <c r="BA78" s="29">
        <v>3870.84</v>
      </c>
      <c r="BB78" s="29">
        <v>125359.79</v>
      </c>
      <c r="BC78" s="30">
        <v>218.63</v>
      </c>
      <c r="BD78" s="29">
        <v>33824.449999999997</v>
      </c>
      <c r="BE78" s="30">
        <v>-39.1</v>
      </c>
      <c r="BF78" s="29"/>
      <c r="BG78" s="29"/>
      <c r="BH78" s="29">
        <v>104469.89</v>
      </c>
      <c r="BI78" s="30">
        <v>-27.34</v>
      </c>
      <c r="BJ78" s="29">
        <v>120807.6</v>
      </c>
      <c r="BK78" s="30">
        <v>-85.18</v>
      </c>
      <c r="BL78" s="29">
        <v>44552.95</v>
      </c>
      <c r="BM78" s="30">
        <v>15.68</v>
      </c>
      <c r="BN78" s="29">
        <v>52251.03</v>
      </c>
      <c r="BO78" s="30">
        <v>64.150000000000006</v>
      </c>
      <c r="BP78" s="29">
        <v>74242.600000000006</v>
      </c>
      <c r="BQ78" s="30">
        <v>-135.47999999999999</v>
      </c>
      <c r="BR78" s="29">
        <v>323194.17</v>
      </c>
      <c r="BS78" s="30">
        <v>-614.16</v>
      </c>
      <c r="BT78" s="29">
        <v>3313056.03</v>
      </c>
      <c r="BU78" s="28">
        <v>3527.22</v>
      </c>
      <c r="BV78" s="29">
        <v>471149.13</v>
      </c>
      <c r="BW78" s="30">
        <v>289.25</v>
      </c>
      <c r="BX78" s="29">
        <v>75218.880000000005</v>
      </c>
      <c r="BY78" s="30">
        <v>22.87</v>
      </c>
      <c r="BZ78" s="29">
        <v>315697.53000000003</v>
      </c>
      <c r="CA78" s="30">
        <v>123.82</v>
      </c>
      <c r="CB78" s="29">
        <v>11383.86</v>
      </c>
      <c r="CC78" s="30">
        <v>25.12</v>
      </c>
      <c r="CD78" s="29">
        <v>26039.05</v>
      </c>
      <c r="CE78" s="30">
        <v>46.09</v>
      </c>
      <c r="CF78" s="29">
        <v>29609.23</v>
      </c>
      <c r="CG78" s="30">
        <v>32.04</v>
      </c>
      <c r="CH78" s="29">
        <v>66199.37</v>
      </c>
      <c r="CI78" s="30">
        <v>25.63</v>
      </c>
      <c r="CJ78" s="29">
        <v>325350.69</v>
      </c>
      <c r="CK78" s="29">
        <v>-258.52999999999997</v>
      </c>
      <c r="CL78" s="29">
        <v>226101.46</v>
      </c>
      <c r="CM78" s="30">
        <v>227.05</v>
      </c>
      <c r="CN78" s="29">
        <v>118913.38</v>
      </c>
      <c r="CO78" s="30">
        <v>-251.74</v>
      </c>
      <c r="CP78" s="29">
        <v>125915.1</v>
      </c>
      <c r="CQ78" s="30">
        <v>220.22</v>
      </c>
      <c r="CR78" s="29">
        <v>163397.14000000001</v>
      </c>
      <c r="CS78" s="30">
        <v>-0.44</v>
      </c>
      <c r="CT78" s="29">
        <v>197463.97</v>
      </c>
      <c r="CU78" s="30">
        <v>320.79000000000002</v>
      </c>
      <c r="CV78" s="29">
        <v>3313056.03</v>
      </c>
      <c r="CW78" s="28">
        <v>3527.22</v>
      </c>
      <c r="CX78" s="29">
        <v>243332.57</v>
      </c>
      <c r="CY78" s="29">
        <v>-114.18</v>
      </c>
      <c r="CZ78" s="29">
        <v>19988.04</v>
      </c>
      <c r="DA78" s="30">
        <v>-13.39</v>
      </c>
      <c r="DB78" s="29">
        <v>33824.449999999997</v>
      </c>
      <c r="DC78" s="30">
        <v>-39.1</v>
      </c>
      <c r="DD78" s="29">
        <v>8459.8700000000008</v>
      </c>
      <c r="DE78" s="30">
        <v>0.52</v>
      </c>
      <c r="DF78" s="29">
        <v>56773</v>
      </c>
      <c r="DG78" s="30">
        <v>24.42</v>
      </c>
      <c r="DH78" s="29">
        <v>18404.25</v>
      </c>
      <c r="DI78" s="30">
        <v>12.42</v>
      </c>
      <c r="DJ78" s="29">
        <v>651257.80000000005</v>
      </c>
      <c r="DK78" s="29">
        <v>-546.86</v>
      </c>
      <c r="DL78" s="29">
        <v>95511.94</v>
      </c>
      <c r="DM78" s="30">
        <v>-286.2</v>
      </c>
      <c r="DN78" s="29">
        <v>3313056.03</v>
      </c>
      <c r="DO78" s="28">
        <v>3527.22</v>
      </c>
      <c r="DP78" s="29">
        <v>70166.05</v>
      </c>
      <c r="DQ78" s="29">
        <v>-58.48</v>
      </c>
      <c r="DR78" s="29">
        <v>42280.87</v>
      </c>
      <c r="DS78" s="30">
        <v>-35.270000000000003</v>
      </c>
      <c r="DT78" s="29">
        <v>131082.23999999999</v>
      </c>
      <c r="DU78" s="30">
        <v>1.59</v>
      </c>
      <c r="DV78" s="29">
        <v>32047.8</v>
      </c>
      <c r="DW78" s="30">
        <v>-2.3199999999999998</v>
      </c>
      <c r="DX78" s="29">
        <v>134658.4</v>
      </c>
      <c r="DY78" s="29">
        <v>3.83</v>
      </c>
      <c r="DZ78" s="29">
        <v>7663.36</v>
      </c>
      <c r="EA78" s="30">
        <v>3.56</v>
      </c>
      <c r="EB78" s="29">
        <v>10876.52</v>
      </c>
      <c r="EC78" s="30">
        <v>2.72</v>
      </c>
      <c r="ED78" s="29">
        <v>10258.82</v>
      </c>
      <c r="EE78" s="30">
        <v>-2.8</v>
      </c>
      <c r="EF78" s="29">
        <v>210490.26</v>
      </c>
      <c r="EG78" s="30">
        <v>-202.04</v>
      </c>
      <c r="EH78" s="28">
        <v>294302.65999999997</v>
      </c>
      <c r="EI78" s="30">
        <v>177.16</v>
      </c>
      <c r="EJ78" s="29">
        <v>97126.13</v>
      </c>
      <c r="EK78" s="30">
        <v>-14.36</v>
      </c>
      <c r="EL78" s="29">
        <v>28362.52</v>
      </c>
      <c r="EM78" s="30">
        <v>43.5</v>
      </c>
      <c r="EN78" s="29">
        <v>42280.87</v>
      </c>
      <c r="EO78" s="30">
        <v>-35.270000000000003</v>
      </c>
      <c r="EP78" s="29">
        <v>153871.67000000001</v>
      </c>
      <c r="EQ78" s="29">
        <v>122.59</v>
      </c>
      <c r="ER78" s="29">
        <v>12170.75</v>
      </c>
      <c r="ES78" s="29">
        <v>-29.13</v>
      </c>
      <c r="ET78" s="29">
        <v>180717.51</v>
      </c>
      <c r="EU78" s="30">
        <v>-66.760000000000005</v>
      </c>
      <c r="EV78" s="29">
        <v>46972.65</v>
      </c>
      <c r="EW78" s="30">
        <v>104.68</v>
      </c>
      <c r="EX78" s="29">
        <v>78942.45</v>
      </c>
      <c r="EY78" s="30">
        <v>115.54</v>
      </c>
    </row>
    <row r="79" spans="1:155">
      <c r="A79" s="27">
        <v>46164</v>
      </c>
      <c r="B79" s="29">
        <v>6234943.3700000001</v>
      </c>
      <c r="C79" s="29">
        <v>6313.97</v>
      </c>
      <c r="D79" s="29">
        <v>648782.88</v>
      </c>
      <c r="E79" s="29">
        <v>-16.559999999999999</v>
      </c>
      <c r="F79" s="29">
        <v>2619532.88</v>
      </c>
      <c r="G79" s="29">
        <v>2937.71</v>
      </c>
      <c r="H79" s="29">
        <v>325512.81</v>
      </c>
      <c r="I79" s="29">
        <v>69.86</v>
      </c>
      <c r="J79" s="29">
        <v>41790.080000000002</v>
      </c>
      <c r="K79" s="30">
        <v>-32.03</v>
      </c>
      <c r="L79" s="29">
        <v>300984.14</v>
      </c>
      <c r="M79" s="29">
        <v>97.53</v>
      </c>
      <c r="N79" s="29">
        <v>293042.34000000003</v>
      </c>
      <c r="O79" s="30">
        <v>169.08</v>
      </c>
      <c r="P79" s="29">
        <v>181620.31</v>
      </c>
      <c r="Q79" s="29">
        <v>-40.090000000000003</v>
      </c>
      <c r="R79" s="29">
        <v>133988.15</v>
      </c>
      <c r="S79" s="30">
        <v>-11.62</v>
      </c>
      <c r="T79" s="29">
        <v>8565.15</v>
      </c>
      <c r="U79" s="30">
        <v>-4.0599999999999996</v>
      </c>
      <c r="V79" s="29">
        <v>140896.01</v>
      </c>
      <c r="W79" s="29">
        <v>145.99</v>
      </c>
      <c r="X79" s="29">
        <v>3233816.78</v>
      </c>
      <c r="Y79" s="29">
        <v>5201.3100000000004</v>
      </c>
      <c r="Z79" s="29">
        <v>47134.42</v>
      </c>
      <c r="AA79" s="30">
        <v>73.8</v>
      </c>
      <c r="AB79" s="29">
        <v>204161.11</v>
      </c>
      <c r="AC79" s="30">
        <v>308.13</v>
      </c>
      <c r="AD79" s="29">
        <v>20608.599999999999</v>
      </c>
      <c r="AE79" s="30">
        <v>15.16</v>
      </c>
      <c r="AF79" s="29">
        <v>24667.78</v>
      </c>
      <c r="AG79" s="30">
        <v>2.0499999999999998</v>
      </c>
      <c r="AH79" s="29">
        <v>218265.14</v>
      </c>
      <c r="AI79" s="29">
        <v>347.67</v>
      </c>
      <c r="AJ79" s="29">
        <v>101171.1</v>
      </c>
      <c r="AK79" s="30">
        <v>-17.989999999999998</v>
      </c>
      <c r="AL79" s="29">
        <v>111143.39</v>
      </c>
      <c r="AM79" s="29">
        <v>184.51</v>
      </c>
      <c r="AN79" s="29">
        <v>200831.2</v>
      </c>
      <c r="AO79" s="29">
        <v>-25.68</v>
      </c>
      <c r="AP79" s="29">
        <v>185248.74</v>
      </c>
      <c r="AQ79" s="30">
        <v>281.32</v>
      </c>
      <c r="AR79" s="29">
        <v>24563.81</v>
      </c>
      <c r="AS79" s="30">
        <v>25.92</v>
      </c>
      <c r="AT79" s="29">
        <v>102061.85</v>
      </c>
      <c r="AU79" s="30">
        <v>67.14</v>
      </c>
      <c r="AV79" s="29">
        <v>47601.5</v>
      </c>
      <c r="AW79" s="30">
        <v>-61.12</v>
      </c>
      <c r="AX79" s="29">
        <v>67608.37</v>
      </c>
      <c r="AY79" s="30">
        <v>-28.55</v>
      </c>
      <c r="AZ79" s="28">
        <v>3472308.84</v>
      </c>
      <c r="BA79" s="29">
        <v>5441.94</v>
      </c>
      <c r="BB79" s="29">
        <v>127652.76</v>
      </c>
      <c r="BC79" s="30">
        <v>239.94</v>
      </c>
      <c r="BD79" s="29">
        <v>34210.410000000003</v>
      </c>
      <c r="BE79" s="30">
        <v>-10.81</v>
      </c>
      <c r="BF79" s="29"/>
      <c r="BG79" s="29"/>
      <c r="BH79" s="29">
        <v>111356.43</v>
      </c>
      <c r="BI79" s="30">
        <v>52.72</v>
      </c>
      <c r="BJ79" s="29">
        <v>126604.33</v>
      </c>
      <c r="BK79" s="30">
        <v>17.03</v>
      </c>
      <c r="BL79" s="28">
        <v>45597.23</v>
      </c>
      <c r="BM79" s="30">
        <v>28.71</v>
      </c>
      <c r="BN79" s="29">
        <v>53046.49</v>
      </c>
      <c r="BO79" s="30">
        <v>-10.63</v>
      </c>
      <c r="BP79" s="29">
        <v>76115.320000000007</v>
      </c>
      <c r="BQ79" s="30">
        <v>-42.02</v>
      </c>
      <c r="BR79" s="29">
        <v>330473.96000000002</v>
      </c>
      <c r="BS79" s="30">
        <v>-235.08</v>
      </c>
      <c r="BT79" s="29">
        <v>3278146.9</v>
      </c>
      <c r="BU79" s="28">
        <v>5211.28</v>
      </c>
      <c r="BV79" s="29">
        <v>478166.84</v>
      </c>
      <c r="BW79" s="30">
        <v>470.56</v>
      </c>
      <c r="BX79" s="29">
        <v>76232.28</v>
      </c>
      <c r="BY79" s="30">
        <v>16.489999999999998</v>
      </c>
      <c r="BZ79" s="29">
        <v>311974.59000000003</v>
      </c>
      <c r="CA79" s="30">
        <v>158.83000000000001</v>
      </c>
      <c r="CB79" s="29">
        <v>11602.25</v>
      </c>
      <c r="CC79" s="30">
        <v>2.1800000000000002</v>
      </c>
      <c r="CD79" s="29">
        <v>26565.96</v>
      </c>
      <c r="CE79" s="30">
        <v>-8.02</v>
      </c>
      <c r="CF79" s="29">
        <v>29110.57</v>
      </c>
      <c r="CG79" s="30">
        <v>5.21</v>
      </c>
      <c r="CH79" s="29">
        <v>67519.12</v>
      </c>
      <c r="CI79" s="30">
        <v>-91.53</v>
      </c>
      <c r="CJ79" s="29">
        <v>340845.29</v>
      </c>
      <c r="CK79" s="29">
        <v>-82.23</v>
      </c>
      <c r="CL79" s="29">
        <v>232135.9</v>
      </c>
      <c r="CM79" s="30">
        <v>294.2</v>
      </c>
      <c r="CN79" s="29">
        <v>121022.38</v>
      </c>
      <c r="CO79" s="30">
        <v>-187.26</v>
      </c>
      <c r="CP79" s="29">
        <v>128204.37</v>
      </c>
      <c r="CQ79" s="30">
        <v>241.49</v>
      </c>
      <c r="CR79" s="29">
        <v>167769.51999999999</v>
      </c>
      <c r="CS79" s="30">
        <v>-27.8</v>
      </c>
      <c r="CT79" s="29">
        <v>212352.05</v>
      </c>
      <c r="CU79" s="30">
        <v>258.14999999999998</v>
      </c>
      <c r="CV79" s="29">
        <v>3278146.9</v>
      </c>
      <c r="CW79" s="28">
        <v>5211.28</v>
      </c>
      <c r="CX79" s="29">
        <v>250319.1</v>
      </c>
      <c r="CY79" s="29">
        <v>154.21</v>
      </c>
      <c r="CZ79" s="29">
        <v>20997.84</v>
      </c>
      <c r="DA79" s="30">
        <v>8.23</v>
      </c>
      <c r="DB79" s="29">
        <v>34210.410000000003</v>
      </c>
      <c r="DC79" s="30">
        <v>-10.81</v>
      </c>
      <c r="DD79" s="29">
        <v>8565.15</v>
      </c>
      <c r="DE79" s="30">
        <v>-4.0599999999999996</v>
      </c>
      <c r="DF79" s="29">
        <v>57571.44</v>
      </c>
      <c r="DG79" s="30">
        <v>17.489999999999998</v>
      </c>
      <c r="DH79" s="29">
        <v>18838.509999999998</v>
      </c>
      <c r="DI79" s="30">
        <v>-9.02</v>
      </c>
      <c r="DJ79" s="29">
        <v>671356.77</v>
      </c>
      <c r="DK79" s="29">
        <v>155.38999999999999</v>
      </c>
      <c r="DL79" s="28">
        <v>97468.479999999996</v>
      </c>
      <c r="DM79" s="30">
        <v>-223.96</v>
      </c>
      <c r="DN79" s="29">
        <v>3278146.9</v>
      </c>
      <c r="DO79" s="28">
        <v>5211.28</v>
      </c>
      <c r="DP79" s="29">
        <v>74650.63</v>
      </c>
      <c r="DQ79" s="29">
        <v>25.23</v>
      </c>
      <c r="DR79" s="29">
        <v>42983.63</v>
      </c>
      <c r="DS79" s="30">
        <v>-25.96</v>
      </c>
      <c r="DT79" s="29">
        <v>133988.15</v>
      </c>
      <c r="DU79" s="30">
        <v>-11.62</v>
      </c>
      <c r="DV79" s="29">
        <v>33477.78</v>
      </c>
      <c r="DW79" s="30">
        <v>-16.329999999999998</v>
      </c>
      <c r="DX79" s="29">
        <v>140896.01</v>
      </c>
      <c r="DY79" s="29">
        <v>145.99</v>
      </c>
      <c r="DZ79" s="29">
        <v>7788.25</v>
      </c>
      <c r="EA79" s="30">
        <v>1.17</v>
      </c>
      <c r="EB79" s="29">
        <v>11180.04</v>
      </c>
      <c r="EC79" s="30">
        <v>-0.89</v>
      </c>
      <c r="ED79" s="29">
        <v>10597.51</v>
      </c>
      <c r="EE79" s="30">
        <v>-3.64</v>
      </c>
      <c r="EF79" s="29">
        <v>218914.29</v>
      </c>
      <c r="EG79" s="30">
        <v>-124.28</v>
      </c>
      <c r="EH79" s="29">
        <v>295366.65999999997</v>
      </c>
      <c r="EI79" s="30">
        <v>291.06</v>
      </c>
      <c r="EJ79" s="29">
        <v>98592.639999999999</v>
      </c>
      <c r="EK79" s="30">
        <v>-118.6</v>
      </c>
      <c r="EL79" s="29">
        <v>28921.439999999999</v>
      </c>
      <c r="EM79" s="30">
        <v>-11.01</v>
      </c>
      <c r="EN79" s="29">
        <v>42983.63</v>
      </c>
      <c r="EO79" s="30">
        <v>-25.96</v>
      </c>
      <c r="EP79" s="29">
        <v>158986.04999999999</v>
      </c>
      <c r="EQ79" s="29">
        <v>207.84</v>
      </c>
      <c r="ER79" s="29">
        <v>12590.09</v>
      </c>
      <c r="ES79" s="29">
        <v>-31.68</v>
      </c>
      <c r="ET79" s="29">
        <v>185248.74</v>
      </c>
      <c r="EU79" s="30">
        <v>281.32</v>
      </c>
      <c r="EV79" s="29">
        <v>47134.42</v>
      </c>
      <c r="EW79" s="30">
        <v>73.8</v>
      </c>
      <c r="EX79" s="29">
        <v>81069.95</v>
      </c>
      <c r="EY79" s="30">
        <v>167.69</v>
      </c>
    </row>
    <row r="80" spans="1:155">
      <c r="A80" s="27">
        <v>46168</v>
      </c>
      <c r="B80" s="29">
        <v>6393492.7999999998</v>
      </c>
      <c r="C80" s="29">
        <v>5740.36</v>
      </c>
      <c r="D80" s="29">
        <v>655042.97</v>
      </c>
      <c r="E80" s="29">
        <v>211.78</v>
      </c>
      <c r="F80" s="29">
        <v>2659673.61</v>
      </c>
      <c r="G80" s="29">
        <v>2508.59</v>
      </c>
      <c r="H80" s="29">
        <v>325011.45</v>
      </c>
      <c r="I80" s="29">
        <v>-19.28</v>
      </c>
      <c r="J80" s="29">
        <v>41450.730000000003</v>
      </c>
      <c r="K80" s="30">
        <v>-69.790000000000006</v>
      </c>
      <c r="L80" s="29">
        <v>300615.57</v>
      </c>
      <c r="M80" s="29">
        <v>6.98</v>
      </c>
      <c r="N80" s="29">
        <v>302804.93</v>
      </c>
      <c r="O80" s="30">
        <v>364.71</v>
      </c>
      <c r="P80" s="29">
        <v>181107.81</v>
      </c>
      <c r="Q80" s="29">
        <v>43.26</v>
      </c>
      <c r="R80" s="29">
        <v>133537.01999999999</v>
      </c>
      <c r="S80" s="30">
        <v>-5.2</v>
      </c>
      <c r="T80" s="29">
        <v>8337.7800000000007</v>
      </c>
      <c r="U80" s="30">
        <v>-3.82</v>
      </c>
      <c r="V80" s="29">
        <v>142816.26</v>
      </c>
      <c r="W80" s="29">
        <v>141.68</v>
      </c>
      <c r="X80" s="29">
        <v>3354114.14</v>
      </c>
      <c r="Y80" s="29">
        <v>5071.22</v>
      </c>
      <c r="Z80" s="29">
        <v>46987.15</v>
      </c>
      <c r="AA80" s="30">
        <v>4.8</v>
      </c>
      <c r="AB80" s="29">
        <v>200855.16</v>
      </c>
      <c r="AC80" s="30">
        <v>205.42</v>
      </c>
      <c r="AD80" s="29">
        <v>20756.38</v>
      </c>
      <c r="AE80" s="30">
        <v>14.61</v>
      </c>
      <c r="AF80" s="29">
        <v>24296.3</v>
      </c>
      <c r="AG80" s="30">
        <v>-2.2799999999999998</v>
      </c>
      <c r="AH80" s="29">
        <v>232747.9</v>
      </c>
      <c r="AI80" s="29">
        <v>463.59</v>
      </c>
      <c r="AJ80" s="29">
        <v>99421.98</v>
      </c>
      <c r="AK80" s="30">
        <v>-63.03</v>
      </c>
      <c r="AL80" s="29">
        <v>113089.77</v>
      </c>
      <c r="AM80" s="29">
        <v>236.07</v>
      </c>
      <c r="AN80" s="29">
        <v>208568.37</v>
      </c>
      <c r="AO80" s="29">
        <v>124.85</v>
      </c>
      <c r="AP80" s="29">
        <v>182995.20000000001</v>
      </c>
      <c r="AQ80" s="30">
        <v>201.45</v>
      </c>
      <c r="AR80" s="29">
        <v>24541.42</v>
      </c>
      <c r="AS80" s="30">
        <v>13.47</v>
      </c>
      <c r="AT80" s="29">
        <v>100950.19</v>
      </c>
      <c r="AU80" s="30">
        <v>86.4</v>
      </c>
      <c r="AV80" s="29">
        <v>46768.97</v>
      </c>
      <c r="AW80" s="30">
        <v>-111.04</v>
      </c>
      <c r="AX80" s="29">
        <v>68237.009999999995</v>
      </c>
      <c r="AY80" s="30">
        <v>-26.48</v>
      </c>
      <c r="AZ80" s="28">
        <v>3618627.48</v>
      </c>
      <c r="BA80" s="29">
        <v>5206.82</v>
      </c>
      <c r="BB80" s="29">
        <v>124064.15</v>
      </c>
      <c r="BC80" s="30">
        <v>132.02000000000001</v>
      </c>
      <c r="BD80" s="29">
        <v>34631.58</v>
      </c>
      <c r="BE80" s="30">
        <v>4.72</v>
      </c>
      <c r="BF80" s="29"/>
      <c r="BG80" s="29"/>
      <c r="BH80" s="29">
        <v>112354.52</v>
      </c>
      <c r="BI80" s="30">
        <v>-15.96</v>
      </c>
      <c r="BJ80" s="29">
        <v>127988.66</v>
      </c>
      <c r="BK80" s="30">
        <v>-22.75</v>
      </c>
      <c r="BL80" s="29">
        <v>45961.440000000002</v>
      </c>
      <c r="BM80" s="30">
        <v>13.05</v>
      </c>
      <c r="BN80" s="29">
        <v>52792.3</v>
      </c>
      <c r="BO80" s="30">
        <v>-21.25</v>
      </c>
      <c r="BP80" s="29">
        <v>76829.679999999993</v>
      </c>
      <c r="BQ80" s="30">
        <v>-17.07</v>
      </c>
      <c r="BR80" s="29">
        <v>329187</v>
      </c>
      <c r="BS80" s="30">
        <v>-306.12</v>
      </c>
      <c r="BT80" s="29">
        <v>3400014.1</v>
      </c>
      <c r="BU80" s="28">
        <v>5120.68</v>
      </c>
      <c r="BV80" s="29">
        <v>481618.56</v>
      </c>
      <c r="BW80" s="30">
        <v>299.91000000000003</v>
      </c>
      <c r="BX80" s="29">
        <v>75872.58</v>
      </c>
      <c r="BY80" s="30">
        <v>12.55</v>
      </c>
      <c r="BZ80" s="29">
        <v>321658.14</v>
      </c>
      <c r="CA80" s="30">
        <v>360.92</v>
      </c>
      <c r="CB80" s="29">
        <v>11340.18</v>
      </c>
      <c r="CC80" s="30">
        <v>-7.76</v>
      </c>
      <c r="CD80" s="29">
        <v>26314.74</v>
      </c>
      <c r="CE80" s="30">
        <v>-18.45</v>
      </c>
      <c r="CF80" s="29">
        <v>28651.56</v>
      </c>
      <c r="CG80" s="30">
        <v>-29.29</v>
      </c>
      <c r="CH80" s="29">
        <v>66074.98</v>
      </c>
      <c r="CI80" s="30">
        <v>-145.62</v>
      </c>
      <c r="CJ80" s="29">
        <v>341595.63</v>
      </c>
      <c r="CK80" s="29">
        <v>114.16</v>
      </c>
      <c r="CL80" s="29">
        <v>229226.28</v>
      </c>
      <c r="CM80" s="30">
        <v>194.7</v>
      </c>
      <c r="CN80" s="29">
        <v>119088.73</v>
      </c>
      <c r="CO80" s="30">
        <v>-211.29</v>
      </c>
      <c r="CP80" s="29">
        <v>124604.16</v>
      </c>
      <c r="CQ80" s="30">
        <v>135.05000000000001</v>
      </c>
      <c r="CR80" s="29">
        <v>166327.41</v>
      </c>
      <c r="CS80" s="30">
        <v>-43.89</v>
      </c>
      <c r="CT80" s="29">
        <v>238263.01</v>
      </c>
      <c r="CU80" s="30">
        <v>167.15</v>
      </c>
      <c r="CV80" s="29">
        <v>3400014.1</v>
      </c>
      <c r="CW80" s="28">
        <v>5120.68</v>
      </c>
      <c r="CX80" s="29">
        <v>251465.60000000001</v>
      </c>
      <c r="CY80" s="29">
        <v>236.23</v>
      </c>
      <c r="CZ80" s="29">
        <v>21175.08</v>
      </c>
      <c r="DA80" s="30">
        <v>23.18</v>
      </c>
      <c r="DB80" s="29">
        <v>34631.58</v>
      </c>
      <c r="DC80" s="30">
        <v>4.72</v>
      </c>
      <c r="DD80" s="29">
        <v>8337.7800000000007</v>
      </c>
      <c r="DE80" s="30">
        <v>-3.82</v>
      </c>
      <c r="DF80" s="29">
        <v>57396.15</v>
      </c>
      <c r="DG80" s="30">
        <v>9.98</v>
      </c>
      <c r="DH80" s="29">
        <v>18706.37</v>
      </c>
      <c r="DI80" s="30">
        <v>-13.45</v>
      </c>
      <c r="DJ80" s="29">
        <v>685283.85</v>
      </c>
      <c r="DK80" s="29">
        <v>235.5</v>
      </c>
      <c r="DL80" s="29">
        <v>96071.44</v>
      </c>
      <c r="DM80" s="30">
        <v>-238.09</v>
      </c>
      <c r="DN80" s="29">
        <v>3400014.1</v>
      </c>
      <c r="DO80" s="28">
        <v>5120.68</v>
      </c>
      <c r="DP80" s="29">
        <v>75999.62</v>
      </c>
      <c r="DQ80" s="28">
        <v>123.23</v>
      </c>
      <c r="DR80" s="29">
        <v>42546.25</v>
      </c>
      <c r="DS80" s="30">
        <v>-52.03</v>
      </c>
      <c r="DT80" s="29">
        <v>133537.01999999999</v>
      </c>
      <c r="DU80" s="30">
        <v>-5.2</v>
      </c>
      <c r="DV80" s="29">
        <v>32486.17</v>
      </c>
      <c r="DW80" s="30">
        <v>-38.89</v>
      </c>
      <c r="DX80" s="29">
        <v>142816.26</v>
      </c>
      <c r="DY80" s="29">
        <v>141.68</v>
      </c>
      <c r="DZ80" s="29">
        <v>7606.73</v>
      </c>
      <c r="EA80" s="30">
        <v>-2.68</v>
      </c>
      <c r="EB80" s="29">
        <v>10976.79</v>
      </c>
      <c r="EC80" s="30">
        <v>-2.13</v>
      </c>
      <c r="ED80" s="29">
        <v>10767.53</v>
      </c>
      <c r="EE80" s="30">
        <v>-0.18</v>
      </c>
      <c r="EF80" s="29">
        <v>217496.12</v>
      </c>
      <c r="EG80" s="30">
        <v>-39.42</v>
      </c>
      <c r="EH80" s="29">
        <v>297765.65000000002</v>
      </c>
      <c r="EI80" s="30">
        <v>210.12</v>
      </c>
      <c r="EJ80" s="29">
        <v>97090.06</v>
      </c>
      <c r="EK80" s="30">
        <v>-199.35</v>
      </c>
      <c r="EL80" s="29">
        <v>28631.08</v>
      </c>
      <c r="EM80" s="30">
        <v>-21.46</v>
      </c>
      <c r="EN80" s="29">
        <v>42546.25</v>
      </c>
      <c r="EO80" s="30">
        <v>-52.03</v>
      </c>
      <c r="EP80" s="29">
        <v>160492.81</v>
      </c>
      <c r="EQ80" s="29">
        <v>135.22</v>
      </c>
      <c r="ER80" s="29">
        <v>12878.7</v>
      </c>
      <c r="ES80" s="29">
        <v>-50.15</v>
      </c>
      <c r="ET80" s="29">
        <v>182995.20000000001</v>
      </c>
      <c r="EU80" s="30">
        <v>201.45</v>
      </c>
      <c r="EV80" s="29">
        <v>46987.15</v>
      </c>
      <c r="EW80" s="30">
        <v>4.8</v>
      </c>
      <c r="EX80" s="29">
        <v>77617.009999999995</v>
      </c>
      <c r="EY80" s="30">
        <v>130.25</v>
      </c>
    </row>
    <row r="81" spans="1:155">
      <c r="A81" s="27">
        <v>46169</v>
      </c>
      <c r="B81" s="29">
        <v>6537498.3499999996</v>
      </c>
      <c r="C81" s="29">
        <v>5570.33</v>
      </c>
      <c r="D81" s="29">
        <v>633372.79</v>
      </c>
      <c r="E81" s="29">
        <v>-263.47000000000003</v>
      </c>
      <c r="F81" s="29">
        <v>2694663.72</v>
      </c>
      <c r="G81" s="29">
        <v>1916.33</v>
      </c>
      <c r="H81" s="29">
        <v>312223.21999999997</v>
      </c>
      <c r="I81" s="29">
        <v>-309.20999999999998</v>
      </c>
      <c r="J81" s="29">
        <v>40508.1</v>
      </c>
      <c r="K81" s="30">
        <v>-123.53</v>
      </c>
      <c r="L81" s="29">
        <v>289127.48</v>
      </c>
      <c r="M81" s="29">
        <v>-276.38</v>
      </c>
      <c r="N81" s="29">
        <v>301786.26</v>
      </c>
      <c r="O81" s="30">
        <v>515.85</v>
      </c>
      <c r="P81" s="29">
        <v>180384.35</v>
      </c>
      <c r="Q81" s="29">
        <v>102.22</v>
      </c>
      <c r="R81" s="29">
        <v>140639.54999999999</v>
      </c>
      <c r="S81" s="30">
        <v>12.84</v>
      </c>
      <c r="T81" s="29">
        <v>8178.67</v>
      </c>
      <c r="U81" s="30">
        <v>-4.91</v>
      </c>
      <c r="V81" s="29">
        <v>134369.44</v>
      </c>
      <c r="W81" s="29">
        <v>-360.29</v>
      </c>
      <c r="X81" s="29">
        <v>3528870.9</v>
      </c>
      <c r="Y81" s="29">
        <v>5742.72</v>
      </c>
      <c r="Z81" s="29">
        <v>46268.11</v>
      </c>
      <c r="AA81" s="30">
        <v>-55.41</v>
      </c>
      <c r="AB81" s="29">
        <v>197413.95</v>
      </c>
      <c r="AC81" s="30">
        <v>18.260000000000002</v>
      </c>
      <c r="AD81" s="28">
        <v>20230.28</v>
      </c>
      <c r="AE81" s="30">
        <v>6.9</v>
      </c>
      <c r="AF81" s="29">
        <v>23599.98</v>
      </c>
      <c r="AG81" s="30">
        <v>-11.17</v>
      </c>
      <c r="AH81" s="28">
        <v>229261.18</v>
      </c>
      <c r="AI81" s="29">
        <v>313.48</v>
      </c>
      <c r="AJ81" s="29">
        <v>98054.49</v>
      </c>
      <c r="AK81" s="30">
        <v>-172.82</v>
      </c>
      <c r="AL81" s="29">
        <v>114001.71</v>
      </c>
      <c r="AM81" s="29">
        <v>356.69</v>
      </c>
      <c r="AN81" s="29">
        <v>205949.69</v>
      </c>
      <c r="AO81" s="29">
        <v>157.85</v>
      </c>
      <c r="AP81" s="29">
        <v>172240.82</v>
      </c>
      <c r="AQ81" s="30">
        <v>-101.61</v>
      </c>
      <c r="AR81" s="29">
        <v>24049.3</v>
      </c>
      <c r="AS81" s="30">
        <v>-9.59</v>
      </c>
      <c r="AT81" s="29">
        <v>98956.82</v>
      </c>
      <c r="AU81" s="30">
        <v>86.24</v>
      </c>
      <c r="AV81" s="29">
        <v>45514.17</v>
      </c>
      <c r="AW81" s="30">
        <v>-157.68</v>
      </c>
      <c r="AX81" s="29">
        <v>64488.81</v>
      </c>
      <c r="AY81" s="30">
        <v>-90.39</v>
      </c>
      <c r="AZ81" s="28">
        <v>3804866.85</v>
      </c>
      <c r="BA81" s="29">
        <v>5706.64</v>
      </c>
      <c r="BB81" s="29">
        <v>124371.2</v>
      </c>
      <c r="BC81" s="30">
        <v>11.85</v>
      </c>
      <c r="BD81" s="29">
        <v>33756.89</v>
      </c>
      <c r="BE81" s="30">
        <v>-31.65</v>
      </c>
      <c r="BF81" s="29"/>
      <c r="BG81" s="29"/>
      <c r="BH81" s="29">
        <v>111519.85</v>
      </c>
      <c r="BI81" s="30">
        <v>-93.78</v>
      </c>
      <c r="BJ81" s="29">
        <v>122966</v>
      </c>
      <c r="BK81" s="30">
        <v>-75.88</v>
      </c>
      <c r="BL81" s="29">
        <v>44139.68</v>
      </c>
      <c r="BM81" s="30">
        <v>-10.53</v>
      </c>
      <c r="BN81" s="29">
        <v>50761.7</v>
      </c>
      <c r="BO81" s="30">
        <v>-78.19</v>
      </c>
      <c r="BP81" s="29">
        <v>72668.710000000006</v>
      </c>
      <c r="BQ81" s="30">
        <v>-73.27</v>
      </c>
      <c r="BR81" s="29">
        <v>312666.65999999997</v>
      </c>
      <c r="BS81" s="30">
        <v>-295.35000000000002</v>
      </c>
      <c r="BT81" s="29">
        <v>3572255.01</v>
      </c>
      <c r="BU81" s="29">
        <v>5785.08</v>
      </c>
      <c r="BV81" s="29">
        <v>486943.14</v>
      </c>
      <c r="BW81" s="30">
        <v>208.21</v>
      </c>
      <c r="BX81" s="29">
        <v>74002.03</v>
      </c>
      <c r="BY81" s="30">
        <v>-22.88</v>
      </c>
      <c r="BZ81" s="29">
        <v>319951.40000000002</v>
      </c>
      <c r="CA81" s="30">
        <v>514.53</v>
      </c>
      <c r="CB81" s="29">
        <v>11132.25</v>
      </c>
      <c r="CC81" s="30">
        <v>-18.52</v>
      </c>
      <c r="CD81" s="29">
        <v>25737.23</v>
      </c>
      <c r="CE81" s="30">
        <v>-64.73</v>
      </c>
      <c r="CF81" s="29">
        <v>28015.23</v>
      </c>
      <c r="CG81" s="30">
        <v>-58.39</v>
      </c>
      <c r="CH81" s="29">
        <v>64562.28</v>
      </c>
      <c r="CI81" s="30">
        <v>-197.38</v>
      </c>
      <c r="CJ81" s="29">
        <v>341172.74</v>
      </c>
      <c r="CK81" s="29">
        <v>326.61</v>
      </c>
      <c r="CL81" s="29">
        <v>225027.51</v>
      </c>
      <c r="CM81" s="30">
        <v>6.01</v>
      </c>
      <c r="CN81" s="29">
        <v>115583.07</v>
      </c>
      <c r="CO81" s="30">
        <v>-231.55</v>
      </c>
      <c r="CP81" s="29">
        <v>124882.48</v>
      </c>
      <c r="CQ81" s="30">
        <v>15.02</v>
      </c>
      <c r="CR81" s="29">
        <v>173007.22</v>
      </c>
      <c r="CS81" s="30">
        <v>-40.1</v>
      </c>
      <c r="CT81" s="29">
        <v>237384.44</v>
      </c>
      <c r="CU81" s="30">
        <v>-203.42</v>
      </c>
      <c r="CV81" s="28">
        <v>3572255.01</v>
      </c>
      <c r="CW81" s="29">
        <v>5785.08</v>
      </c>
      <c r="CX81" s="29">
        <v>243710.37</v>
      </c>
      <c r="CY81" s="29">
        <v>118.73</v>
      </c>
      <c r="CZ81" s="29">
        <v>19632.46</v>
      </c>
      <c r="DA81" s="30">
        <v>3.44</v>
      </c>
      <c r="DB81" s="29">
        <v>33756.89</v>
      </c>
      <c r="DC81" s="30">
        <v>-31.65</v>
      </c>
      <c r="DD81" s="29">
        <v>8178.67</v>
      </c>
      <c r="DE81" s="30">
        <v>-4.91</v>
      </c>
      <c r="DF81" s="29">
        <v>55888.42</v>
      </c>
      <c r="DG81" s="30">
        <v>-19.829999999999998</v>
      </c>
      <c r="DH81" s="28">
        <v>18327.009999999998</v>
      </c>
      <c r="DI81" s="30">
        <v>-48.3</v>
      </c>
      <c r="DJ81" s="29">
        <v>661104.06999999995</v>
      </c>
      <c r="DK81" s="29">
        <v>-9.2899999999999991</v>
      </c>
      <c r="DL81" s="29">
        <v>93079.31</v>
      </c>
      <c r="DM81" s="30">
        <v>-249.76</v>
      </c>
      <c r="DN81" s="29">
        <v>3572255.01</v>
      </c>
      <c r="DO81" s="29">
        <v>5785.08</v>
      </c>
      <c r="DP81" s="29">
        <v>78537.31</v>
      </c>
      <c r="DQ81" s="29">
        <v>277.66000000000003</v>
      </c>
      <c r="DR81" s="29">
        <v>41666.94</v>
      </c>
      <c r="DS81" s="30">
        <v>-96.25</v>
      </c>
      <c r="DT81" s="29">
        <v>140639.54999999999</v>
      </c>
      <c r="DU81" s="30">
        <v>12.84</v>
      </c>
      <c r="DV81" s="29">
        <v>32065.71</v>
      </c>
      <c r="DW81" s="30">
        <v>-53.16</v>
      </c>
      <c r="DX81" s="29">
        <v>134369.44</v>
      </c>
      <c r="DY81" s="29">
        <v>-360.29</v>
      </c>
      <c r="DZ81" s="29">
        <v>7445.41</v>
      </c>
      <c r="EA81" s="30">
        <v>-5.15</v>
      </c>
      <c r="EB81" s="29">
        <v>10648.01</v>
      </c>
      <c r="EC81" s="30">
        <v>-19.899999999999999</v>
      </c>
      <c r="ED81" s="29">
        <v>10424.31</v>
      </c>
      <c r="EE81" s="30">
        <v>-0.17</v>
      </c>
      <c r="EF81" s="29">
        <v>215737.73</v>
      </c>
      <c r="EG81" s="30">
        <v>30.79</v>
      </c>
      <c r="EH81" s="29">
        <v>308156.38</v>
      </c>
      <c r="EI81" s="30">
        <v>291.94</v>
      </c>
      <c r="EJ81" s="29">
        <v>94983.08</v>
      </c>
      <c r="EK81" s="30">
        <v>-288.77999999999997</v>
      </c>
      <c r="EL81" s="29">
        <v>27992.63</v>
      </c>
      <c r="EM81" s="30">
        <v>-69.59</v>
      </c>
      <c r="EN81" s="29">
        <v>41666.94</v>
      </c>
      <c r="EO81" s="30">
        <v>-96.25</v>
      </c>
      <c r="EP81" s="29">
        <v>156191.64000000001</v>
      </c>
      <c r="EQ81" s="29">
        <v>-23.35</v>
      </c>
      <c r="ER81" s="29">
        <v>12032.4</v>
      </c>
      <c r="ES81" s="29">
        <v>-54.88</v>
      </c>
      <c r="ET81" s="29">
        <v>172240.82</v>
      </c>
      <c r="EU81" s="30">
        <v>-101.61</v>
      </c>
      <c r="EV81" s="29">
        <v>46268.11</v>
      </c>
      <c r="EW81" s="30">
        <v>-55.41</v>
      </c>
      <c r="EX81" s="29">
        <v>78614.37</v>
      </c>
      <c r="EY81" s="30">
        <v>70.430000000000007</v>
      </c>
    </row>
    <row r="82" spans="1:155">
      <c r="A82" s="27">
        <v>46170</v>
      </c>
      <c r="B82" s="29">
        <v>6502996.4199999999</v>
      </c>
      <c r="C82" s="29">
        <v>3421.2</v>
      </c>
      <c r="D82" s="29">
        <v>617024.15</v>
      </c>
      <c r="E82" s="29">
        <v>-527.79</v>
      </c>
      <c r="F82" s="29">
        <v>2636460.62</v>
      </c>
      <c r="G82" s="29">
        <v>302.05</v>
      </c>
      <c r="H82" s="29">
        <v>332846.31</v>
      </c>
      <c r="I82" s="29">
        <v>-53.63</v>
      </c>
      <c r="J82" s="29">
        <v>40840.269999999997</v>
      </c>
      <c r="K82" s="30">
        <v>-106.35</v>
      </c>
      <c r="L82" s="29">
        <v>309516.06</v>
      </c>
      <c r="M82" s="29">
        <v>-49.56</v>
      </c>
      <c r="N82" s="29">
        <v>300202.88</v>
      </c>
      <c r="O82" s="30">
        <v>526.25</v>
      </c>
      <c r="P82" s="29">
        <v>177585.81</v>
      </c>
      <c r="Q82" s="29">
        <v>117.91</v>
      </c>
      <c r="R82" s="29">
        <v>138693.16</v>
      </c>
      <c r="S82" s="30">
        <v>69.64</v>
      </c>
      <c r="T82" s="29">
        <v>8084.18</v>
      </c>
      <c r="U82" s="30">
        <v>-5.9</v>
      </c>
      <c r="V82" s="28">
        <v>127992.62</v>
      </c>
      <c r="W82" s="29">
        <v>-772.88</v>
      </c>
      <c r="X82" s="29">
        <v>3509908.84</v>
      </c>
      <c r="Y82" s="29">
        <v>3631.35</v>
      </c>
      <c r="Z82" s="29">
        <v>45110.85</v>
      </c>
      <c r="AA82" s="30">
        <v>-83</v>
      </c>
      <c r="AB82" s="29">
        <v>193164.07</v>
      </c>
      <c r="AC82" s="30">
        <v>-101.9</v>
      </c>
      <c r="AD82" s="29">
        <v>20022.25</v>
      </c>
      <c r="AE82" s="30">
        <v>17.850000000000001</v>
      </c>
      <c r="AF82" s="29">
        <v>23382.15</v>
      </c>
      <c r="AG82" s="30">
        <v>-15.82</v>
      </c>
      <c r="AH82" s="29">
        <v>216623.78</v>
      </c>
      <c r="AI82" s="29">
        <v>117.63</v>
      </c>
      <c r="AJ82" s="28">
        <v>98578</v>
      </c>
      <c r="AK82" s="30">
        <v>-114.99</v>
      </c>
      <c r="AL82" s="29">
        <v>113127.66</v>
      </c>
      <c r="AM82" s="29">
        <v>412.35</v>
      </c>
      <c r="AN82" s="29">
        <v>204948.98</v>
      </c>
      <c r="AO82" s="29">
        <v>115.52</v>
      </c>
      <c r="AP82" s="29">
        <v>165005.31</v>
      </c>
      <c r="AQ82" s="30">
        <v>-275.74</v>
      </c>
      <c r="AR82" s="29">
        <v>24113.39</v>
      </c>
      <c r="AS82" s="30">
        <v>0.89</v>
      </c>
      <c r="AT82" s="29">
        <v>97229.29</v>
      </c>
      <c r="AU82" s="30">
        <v>60.98</v>
      </c>
      <c r="AV82" s="29">
        <v>45199.95</v>
      </c>
      <c r="AW82" s="30">
        <v>-168.11</v>
      </c>
      <c r="AX82" s="29">
        <v>63073.61</v>
      </c>
      <c r="AY82" s="30">
        <v>-87.42</v>
      </c>
      <c r="AZ82" s="28">
        <v>3806927.63</v>
      </c>
      <c r="BA82" s="29">
        <v>3924.38</v>
      </c>
      <c r="BB82" s="29">
        <v>123577.69</v>
      </c>
      <c r="BC82" s="30">
        <v>-61.57</v>
      </c>
      <c r="BD82" s="29">
        <v>33177.269999999997</v>
      </c>
      <c r="BE82" s="30">
        <v>-13.57</v>
      </c>
      <c r="BF82" s="29"/>
      <c r="BG82" s="29"/>
      <c r="BH82" s="29">
        <v>109583.94</v>
      </c>
      <c r="BI82" s="30">
        <v>-147.13</v>
      </c>
      <c r="BJ82" s="29">
        <v>124076.95</v>
      </c>
      <c r="BK82" s="30">
        <v>-48.49</v>
      </c>
      <c r="BL82" s="29">
        <v>43353.53</v>
      </c>
      <c r="BM82" s="30">
        <v>-17.36</v>
      </c>
      <c r="BN82" s="29">
        <v>49876.59</v>
      </c>
      <c r="BO82" s="30">
        <v>-88.2</v>
      </c>
      <c r="BP82" s="29">
        <v>71325.48</v>
      </c>
      <c r="BQ82" s="30">
        <v>-70.83</v>
      </c>
      <c r="BR82" s="29">
        <v>301762.07</v>
      </c>
      <c r="BS82" s="30">
        <v>-443.73</v>
      </c>
      <c r="BT82" s="29">
        <v>3551814.42</v>
      </c>
      <c r="BU82" s="29">
        <v>3653.14</v>
      </c>
      <c r="BV82" s="29">
        <v>473869.09</v>
      </c>
      <c r="BW82" s="30">
        <v>42.09</v>
      </c>
      <c r="BX82" s="29">
        <v>73844.09</v>
      </c>
      <c r="BY82" s="30">
        <v>0.53</v>
      </c>
      <c r="BZ82" s="29">
        <v>318076.64</v>
      </c>
      <c r="CA82" s="30">
        <v>527.86</v>
      </c>
      <c r="CB82" s="29">
        <v>11114.48</v>
      </c>
      <c r="CC82" s="30">
        <v>-21.53</v>
      </c>
      <c r="CD82" s="29">
        <v>25143.54</v>
      </c>
      <c r="CE82" s="30">
        <v>-61.12</v>
      </c>
      <c r="CF82" s="29">
        <v>27811.759999999998</v>
      </c>
      <c r="CG82" s="30">
        <v>-58.99</v>
      </c>
      <c r="CH82" s="29">
        <v>64659.86</v>
      </c>
      <c r="CI82" s="30">
        <v>-204.02</v>
      </c>
      <c r="CJ82" s="29">
        <v>334756.34999999998</v>
      </c>
      <c r="CK82" s="29">
        <v>458.7</v>
      </c>
      <c r="CL82" s="28">
        <v>220270.23</v>
      </c>
      <c r="CM82" s="30">
        <v>-106.28</v>
      </c>
      <c r="CN82" s="28">
        <v>112074.58</v>
      </c>
      <c r="CO82" s="30">
        <v>-232.23</v>
      </c>
      <c r="CP82" s="29">
        <v>124076.57</v>
      </c>
      <c r="CQ82" s="30">
        <v>-59.92</v>
      </c>
      <c r="CR82" s="29">
        <v>171255.88</v>
      </c>
      <c r="CS82" s="30">
        <v>36.450000000000003</v>
      </c>
      <c r="CT82" s="29">
        <v>252826.14</v>
      </c>
      <c r="CU82" s="30">
        <v>-228.11</v>
      </c>
      <c r="CV82" s="29">
        <v>3551814.42</v>
      </c>
      <c r="CW82" s="29">
        <v>3653.14</v>
      </c>
      <c r="CX82" s="29">
        <v>260461.29</v>
      </c>
      <c r="CY82" s="29">
        <v>325.52999999999997</v>
      </c>
      <c r="CZ82" s="29">
        <v>19308.14</v>
      </c>
      <c r="DA82" s="30">
        <v>-6.66</v>
      </c>
      <c r="DB82" s="29">
        <v>33177.269999999997</v>
      </c>
      <c r="DC82" s="30">
        <v>-13.57</v>
      </c>
      <c r="DD82" s="28">
        <v>8084.18</v>
      </c>
      <c r="DE82" s="30">
        <v>-5.9</v>
      </c>
      <c r="DF82" s="29">
        <v>55987.48</v>
      </c>
      <c r="DG82" s="30">
        <v>5.63</v>
      </c>
      <c r="DH82" s="29">
        <v>17771.75</v>
      </c>
      <c r="DI82" s="30">
        <v>-46.74</v>
      </c>
      <c r="DJ82" s="29">
        <v>655257.61</v>
      </c>
      <c r="DK82" s="29">
        <v>-250.39</v>
      </c>
      <c r="DL82" s="29">
        <v>89955.13</v>
      </c>
      <c r="DM82" s="30">
        <v>-242.17</v>
      </c>
      <c r="DN82" s="29">
        <v>3551814.42</v>
      </c>
      <c r="DO82" s="29">
        <v>3653.14</v>
      </c>
      <c r="DP82" s="29">
        <v>77558.7</v>
      </c>
      <c r="DQ82" s="29">
        <v>381.12</v>
      </c>
      <c r="DR82" s="29">
        <v>41862.44</v>
      </c>
      <c r="DS82" s="30">
        <v>-77.45</v>
      </c>
      <c r="DT82" s="29">
        <v>138693.16</v>
      </c>
      <c r="DU82" s="30">
        <v>69.64</v>
      </c>
      <c r="DV82" s="29">
        <v>32258.11</v>
      </c>
      <c r="DW82" s="30">
        <v>-33.42</v>
      </c>
      <c r="DX82" s="29">
        <v>127992.62</v>
      </c>
      <c r="DY82" s="29">
        <v>-772.88</v>
      </c>
      <c r="DZ82" s="29">
        <v>7312.06</v>
      </c>
      <c r="EA82" s="30">
        <v>-7.55</v>
      </c>
      <c r="EB82" s="29">
        <v>10474.81</v>
      </c>
      <c r="EC82" s="30">
        <v>-21.89</v>
      </c>
      <c r="ED82" s="29">
        <v>10025.23</v>
      </c>
      <c r="EE82" s="30">
        <v>2.82</v>
      </c>
      <c r="EF82" s="29">
        <v>211604.58</v>
      </c>
      <c r="EG82" s="30">
        <v>73.680000000000007</v>
      </c>
      <c r="EH82" s="29">
        <v>299087.98</v>
      </c>
      <c r="EI82" s="30">
        <v>186.94</v>
      </c>
      <c r="EJ82" s="29">
        <v>95290.04</v>
      </c>
      <c r="EK82" s="30">
        <v>-272.58999999999997</v>
      </c>
      <c r="EL82" s="29">
        <v>27379.67</v>
      </c>
      <c r="EM82" s="30">
        <v>-66.010000000000005</v>
      </c>
      <c r="EN82" s="29">
        <v>41862.44</v>
      </c>
      <c r="EO82" s="30">
        <v>-77.45</v>
      </c>
      <c r="EP82" s="29">
        <v>152492.12</v>
      </c>
      <c r="EQ82" s="29">
        <v>-68.61</v>
      </c>
      <c r="ER82" s="29">
        <v>11648.87</v>
      </c>
      <c r="ES82" s="29">
        <v>-50.69</v>
      </c>
      <c r="ET82" s="29">
        <v>165005.31</v>
      </c>
      <c r="EU82" s="30">
        <v>-275.74</v>
      </c>
      <c r="EV82" s="29">
        <v>45110.85</v>
      </c>
      <c r="EW82" s="30">
        <v>-83</v>
      </c>
      <c r="EX82" s="29">
        <v>78965.73</v>
      </c>
      <c r="EY82" s="30">
        <v>23.08</v>
      </c>
    </row>
    <row r="83" spans="1:155">
      <c r="A83" s="27">
        <v>46171</v>
      </c>
      <c r="B83" s="29">
        <v>6733677.8099999996</v>
      </c>
      <c r="C83" s="29">
        <v>2889.15</v>
      </c>
      <c r="D83" s="29">
        <v>600429.94999999995</v>
      </c>
      <c r="E83" s="29">
        <v>-980.85</v>
      </c>
      <c r="F83" s="29">
        <v>2769682.32</v>
      </c>
      <c r="G83" s="29">
        <v>1308.9000000000001</v>
      </c>
      <c r="H83" s="29">
        <v>339140.27</v>
      </c>
      <c r="I83" s="29">
        <v>187.61</v>
      </c>
      <c r="J83" s="29">
        <v>40416.25</v>
      </c>
      <c r="K83" s="30">
        <v>-111.25</v>
      </c>
      <c r="L83" s="29">
        <v>316254.21000000002</v>
      </c>
      <c r="M83" s="29">
        <v>170.99</v>
      </c>
      <c r="N83" s="29">
        <v>319940.8</v>
      </c>
      <c r="O83" s="30">
        <v>726</v>
      </c>
      <c r="P83" s="29">
        <v>177197.09</v>
      </c>
      <c r="Q83" s="29">
        <v>171.78</v>
      </c>
      <c r="R83" s="28">
        <v>156140.82</v>
      </c>
      <c r="S83" s="30">
        <v>317.04000000000002</v>
      </c>
      <c r="T83" s="29">
        <v>7980.19</v>
      </c>
      <c r="U83" s="30">
        <v>-9.4700000000000006</v>
      </c>
      <c r="V83" s="29">
        <v>122623.16</v>
      </c>
      <c r="W83" s="29">
        <v>-1198.8599999999999</v>
      </c>
      <c r="X83" s="29">
        <v>3638987.57</v>
      </c>
      <c r="Y83" s="29">
        <v>2301.9</v>
      </c>
      <c r="Z83" s="29">
        <v>45340.94</v>
      </c>
      <c r="AA83" s="30">
        <v>-63.12</v>
      </c>
      <c r="AB83" s="29">
        <v>193636.51</v>
      </c>
      <c r="AC83" s="30">
        <v>-84.84</v>
      </c>
      <c r="AD83" s="29">
        <v>20012.189999999999</v>
      </c>
      <c r="AE83" s="30">
        <v>2.41</v>
      </c>
      <c r="AF83" s="29">
        <v>23252.99</v>
      </c>
      <c r="AG83" s="30">
        <v>-12</v>
      </c>
      <c r="AH83" s="29">
        <v>215051.83</v>
      </c>
      <c r="AI83" s="29">
        <v>5.43</v>
      </c>
      <c r="AJ83" s="29">
        <v>104332.11</v>
      </c>
      <c r="AK83" s="30">
        <v>79.040000000000006</v>
      </c>
      <c r="AL83" s="29">
        <v>121216.56</v>
      </c>
      <c r="AM83" s="29">
        <v>438.4</v>
      </c>
      <c r="AN83" s="29">
        <v>216256.48</v>
      </c>
      <c r="AO83" s="29">
        <v>295.63</v>
      </c>
      <c r="AP83" s="29">
        <v>162195.82999999999</v>
      </c>
      <c r="AQ83" s="30">
        <v>-659.52</v>
      </c>
      <c r="AR83" s="29">
        <v>23929.040000000001</v>
      </c>
      <c r="AS83" s="30">
        <v>-12.77</v>
      </c>
      <c r="AT83" s="29">
        <v>107583.71</v>
      </c>
      <c r="AU83" s="30">
        <v>99.21</v>
      </c>
      <c r="AV83" s="29">
        <v>44532.08</v>
      </c>
      <c r="AW83" s="30">
        <v>-132.84</v>
      </c>
      <c r="AX83" s="29">
        <v>64610.83</v>
      </c>
      <c r="AY83" s="30">
        <v>-132.03</v>
      </c>
      <c r="AZ83" s="28">
        <v>3979943.29</v>
      </c>
      <c r="BA83" s="29">
        <v>2889.92</v>
      </c>
      <c r="BB83" s="29">
        <v>129963.69</v>
      </c>
      <c r="BC83" s="30">
        <v>-53.1</v>
      </c>
      <c r="BD83" s="29">
        <v>32999.760000000002</v>
      </c>
      <c r="BE83" s="30">
        <v>-17.14</v>
      </c>
      <c r="BF83" s="29"/>
      <c r="BG83" s="29"/>
      <c r="BH83" s="29">
        <v>110667.07</v>
      </c>
      <c r="BI83" s="30">
        <v>-109.02</v>
      </c>
      <c r="BJ83" s="29">
        <v>124259.43</v>
      </c>
      <c r="BK83" s="30">
        <v>-34.51</v>
      </c>
      <c r="BL83" s="29">
        <v>42930.82</v>
      </c>
      <c r="BM83" s="30">
        <v>-34.659999999999997</v>
      </c>
      <c r="BN83" s="29">
        <v>49902.7</v>
      </c>
      <c r="BO83" s="30">
        <v>-90.68</v>
      </c>
      <c r="BP83" s="29">
        <v>72415.7</v>
      </c>
      <c r="BQ83" s="30">
        <v>-112.62</v>
      </c>
      <c r="BR83" s="29">
        <v>299011.46000000002</v>
      </c>
      <c r="BS83" s="30">
        <v>-846.7</v>
      </c>
      <c r="BT83" s="29">
        <v>3678536.62</v>
      </c>
      <c r="BU83" s="29">
        <v>2346.2800000000002</v>
      </c>
      <c r="BV83" s="29">
        <v>483713.07</v>
      </c>
      <c r="BW83" s="30">
        <v>96.33</v>
      </c>
      <c r="BX83" s="29">
        <v>74241.61</v>
      </c>
      <c r="BY83" s="30">
        <v>-6.31</v>
      </c>
      <c r="BZ83" s="29">
        <v>337473.04</v>
      </c>
      <c r="CA83" s="30">
        <v>734.03</v>
      </c>
      <c r="CB83" s="29">
        <v>11038.76</v>
      </c>
      <c r="CC83" s="30">
        <v>-22.87</v>
      </c>
      <c r="CD83" s="29">
        <v>24861</v>
      </c>
      <c r="CE83" s="30">
        <v>-65.45</v>
      </c>
      <c r="CF83" s="29">
        <v>27513.200000000001</v>
      </c>
      <c r="CG83" s="30">
        <v>-75.31</v>
      </c>
      <c r="CH83" s="29">
        <v>64086.74</v>
      </c>
      <c r="CI83" s="30">
        <v>-161.43</v>
      </c>
      <c r="CJ83" s="29">
        <v>330267.14</v>
      </c>
      <c r="CK83" s="29">
        <v>520.61</v>
      </c>
      <c r="CL83" s="29">
        <v>219978.6</v>
      </c>
      <c r="CM83" s="30">
        <v>-85.97</v>
      </c>
      <c r="CN83" s="29">
        <v>111180.39</v>
      </c>
      <c r="CO83" s="30">
        <v>-272.08</v>
      </c>
      <c r="CP83" s="29">
        <v>130447.52</v>
      </c>
      <c r="CQ83" s="30">
        <v>-51.88</v>
      </c>
      <c r="CR83" s="29">
        <v>188902.82</v>
      </c>
      <c r="CS83" s="30">
        <v>293.98</v>
      </c>
      <c r="CT83" s="29">
        <v>281329.17</v>
      </c>
      <c r="CU83" s="30">
        <v>-251.92</v>
      </c>
      <c r="CV83" s="29">
        <v>3678536.62</v>
      </c>
      <c r="CW83" s="29">
        <v>2346.2800000000002</v>
      </c>
      <c r="CX83" s="29">
        <v>274498.25</v>
      </c>
      <c r="CY83" s="29">
        <v>526.97</v>
      </c>
      <c r="CZ83" s="29">
        <v>19742.36</v>
      </c>
      <c r="DA83" s="30">
        <v>0.24</v>
      </c>
      <c r="DB83" s="29">
        <v>32999.760000000002</v>
      </c>
      <c r="DC83" s="30">
        <v>-17.14</v>
      </c>
      <c r="DD83" s="29">
        <v>7980.19</v>
      </c>
      <c r="DE83" s="30">
        <v>-9.4700000000000006</v>
      </c>
      <c r="DF83" s="29">
        <v>56475.57</v>
      </c>
      <c r="DG83" s="30">
        <v>0.34</v>
      </c>
      <c r="DH83" s="29">
        <v>17529.97</v>
      </c>
      <c r="DI83" s="30">
        <v>-53.58</v>
      </c>
      <c r="DJ83" s="29">
        <v>653564.22</v>
      </c>
      <c r="DK83" s="29">
        <v>-633.44000000000005</v>
      </c>
      <c r="DL83" s="29">
        <v>89173.78</v>
      </c>
      <c r="DM83" s="30">
        <v>-279.91000000000003</v>
      </c>
      <c r="DN83" s="29">
        <v>3678536.62</v>
      </c>
      <c r="DO83" s="29">
        <v>2346.2800000000002</v>
      </c>
      <c r="DP83" s="29">
        <v>74828.66</v>
      </c>
      <c r="DQ83" s="29">
        <v>419.41</v>
      </c>
      <c r="DR83" s="29">
        <v>41341.89</v>
      </c>
      <c r="DS83" s="30">
        <v>-91.4</v>
      </c>
      <c r="DT83" s="29">
        <v>156140.82</v>
      </c>
      <c r="DU83" s="30">
        <v>317.04000000000002</v>
      </c>
      <c r="DV83" s="29">
        <v>32447.11</v>
      </c>
      <c r="DW83" s="30">
        <v>-23.49</v>
      </c>
      <c r="DX83" s="29">
        <v>122623.16</v>
      </c>
      <c r="DY83" s="29">
        <v>-1198.8599999999999</v>
      </c>
      <c r="DZ83" s="29">
        <v>7102.68</v>
      </c>
      <c r="EA83" s="30">
        <v>-4.12</v>
      </c>
      <c r="EB83" s="29">
        <v>10347.07</v>
      </c>
      <c r="EC83" s="30">
        <v>-32.049999999999997</v>
      </c>
      <c r="ED83" s="29">
        <v>9751.73</v>
      </c>
      <c r="EE83" s="30">
        <v>8.17</v>
      </c>
      <c r="EF83" s="29">
        <v>210672.43</v>
      </c>
      <c r="EG83" s="30">
        <v>86.53</v>
      </c>
      <c r="EH83" s="29">
        <v>313048.07</v>
      </c>
      <c r="EI83" s="30">
        <v>259.51</v>
      </c>
      <c r="EJ83" s="29">
        <v>94619.09</v>
      </c>
      <c r="EK83" s="30">
        <v>-233.42</v>
      </c>
      <c r="EL83" s="29">
        <v>27060.22</v>
      </c>
      <c r="EM83" s="30">
        <v>-70.16</v>
      </c>
      <c r="EN83" s="29">
        <v>41341.89</v>
      </c>
      <c r="EO83" s="30">
        <v>-91.4</v>
      </c>
      <c r="EP83" s="29">
        <v>148547.51999999999</v>
      </c>
      <c r="EQ83" s="29">
        <v>-92.57</v>
      </c>
      <c r="ER83" s="28">
        <v>11088.76</v>
      </c>
      <c r="ES83" s="29">
        <v>-38.85</v>
      </c>
      <c r="ET83" s="29">
        <v>162195.82999999999</v>
      </c>
      <c r="EU83" s="30">
        <v>-659.52</v>
      </c>
      <c r="EV83" s="29">
        <v>45340.94</v>
      </c>
      <c r="EW83" s="30">
        <v>-63.12</v>
      </c>
      <c r="EX83" s="29">
        <v>85106.58</v>
      </c>
      <c r="EY83" s="30">
        <v>11.23</v>
      </c>
    </row>
    <row r="84" spans="1:155">
      <c r="A84" s="27">
        <v>46174</v>
      </c>
      <c r="B84" s="29">
        <v>6981476.71</v>
      </c>
      <c r="C84" s="29">
        <v>4573.57</v>
      </c>
      <c r="D84" s="29">
        <v>586307.97</v>
      </c>
      <c r="E84" s="29">
        <v>-1573.03</v>
      </c>
      <c r="F84" s="29">
        <v>2976524.6</v>
      </c>
      <c r="G84" s="29">
        <v>2643.15</v>
      </c>
      <c r="H84" s="29">
        <v>330280.42</v>
      </c>
      <c r="I84" s="29">
        <v>-135.81</v>
      </c>
      <c r="J84" s="29">
        <v>41351.74</v>
      </c>
      <c r="K84" s="30">
        <v>-104.59</v>
      </c>
      <c r="L84" s="29">
        <v>307742.44</v>
      </c>
      <c r="M84" s="29">
        <v>-113.95</v>
      </c>
      <c r="N84" s="29">
        <v>324643.65000000002</v>
      </c>
      <c r="O84" s="30">
        <v>754.9</v>
      </c>
      <c r="P84" s="29">
        <v>177148.32</v>
      </c>
      <c r="Q84" s="29">
        <v>117.08</v>
      </c>
      <c r="R84" s="29">
        <v>171123.87</v>
      </c>
      <c r="S84" s="30">
        <v>437.72</v>
      </c>
      <c r="T84" s="29">
        <v>7764.23</v>
      </c>
      <c r="U84" s="30">
        <v>-12.82</v>
      </c>
      <c r="V84" s="29">
        <v>120041.74</v>
      </c>
      <c r="W84" s="29">
        <v>-1523.67</v>
      </c>
      <c r="X84" s="29">
        <v>3846114.05</v>
      </c>
      <c r="Y84" s="29">
        <v>5107.5</v>
      </c>
      <c r="Z84" s="29">
        <v>46605.11</v>
      </c>
      <c r="AA84" s="30">
        <v>-62.26</v>
      </c>
      <c r="AB84" s="29">
        <v>193019.49</v>
      </c>
      <c r="AC84" s="30">
        <v>-151.41999999999999</v>
      </c>
      <c r="AD84" s="29">
        <v>19590.38</v>
      </c>
      <c r="AE84" s="30">
        <v>-6.35</v>
      </c>
      <c r="AF84" s="29">
        <v>23192.71</v>
      </c>
      <c r="AG84" s="30">
        <v>-14.51</v>
      </c>
      <c r="AH84" s="29">
        <v>212743.95</v>
      </c>
      <c r="AI84" s="29">
        <v>-114.96</v>
      </c>
      <c r="AJ84" s="29">
        <v>110379.68</v>
      </c>
      <c r="AK84" s="30">
        <v>229.4</v>
      </c>
      <c r="AL84" s="29">
        <v>119640.87</v>
      </c>
      <c r="AM84" s="29">
        <v>449.99</v>
      </c>
      <c r="AN84" s="29">
        <v>221984.38</v>
      </c>
      <c r="AO84" s="29">
        <v>303.81</v>
      </c>
      <c r="AP84" s="29">
        <v>169065.27</v>
      </c>
      <c r="AQ84" s="30">
        <v>-772.9</v>
      </c>
      <c r="AR84" s="29">
        <v>23280.77</v>
      </c>
      <c r="AS84" s="30">
        <v>-30.68</v>
      </c>
      <c r="AT84" s="29">
        <v>121368.17</v>
      </c>
      <c r="AU84" s="30">
        <v>-68.2</v>
      </c>
      <c r="AV84" s="29">
        <v>43620.54</v>
      </c>
      <c r="AW84" s="30">
        <v>-153.83000000000001</v>
      </c>
      <c r="AX84" s="29">
        <v>61895.74</v>
      </c>
      <c r="AY84" s="30">
        <v>-229.64</v>
      </c>
      <c r="AZ84" s="28">
        <v>4187843.89</v>
      </c>
      <c r="BA84" s="29">
        <v>5642.4</v>
      </c>
      <c r="BB84" s="29">
        <v>135464.95000000001</v>
      </c>
      <c r="BC84" s="30">
        <v>-57.31</v>
      </c>
      <c r="BD84" s="29">
        <v>32837.269999999997</v>
      </c>
      <c r="BE84" s="30">
        <v>-31.98</v>
      </c>
      <c r="BF84" s="29"/>
      <c r="BG84" s="29"/>
      <c r="BH84" s="29">
        <v>108084.21</v>
      </c>
      <c r="BI84" s="30">
        <v>-182.59</v>
      </c>
      <c r="BJ84" s="29">
        <v>121026.03</v>
      </c>
      <c r="BK84" s="30">
        <v>-222.67</v>
      </c>
      <c r="BL84" s="29">
        <v>42491.21</v>
      </c>
      <c r="BM84" s="30">
        <v>-59.6</v>
      </c>
      <c r="BN84" s="29">
        <v>48630.2</v>
      </c>
      <c r="BO84" s="30">
        <v>-144.01</v>
      </c>
      <c r="BP84" s="29">
        <v>69413.69</v>
      </c>
      <c r="BQ84" s="30">
        <v>-199.62</v>
      </c>
      <c r="BR84" s="29">
        <v>311411.37</v>
      </c>
      <c r="BS84" s="30">
        <v>-974.11</v>
      </c>
      <c r="BT84" s="29">
        <v>3885056.92</v>
      </c>
      <c r="BU84" s="29">
        <v>5069.9799999999996</v>
      </c>
      <c r="BV84" s="29">
        <v>494009.83</v>
      </c>
      <c r="BW84" s="30">
        <v>-316.44</v>
      </c>
      <c r="BX84" s="29">
        <v>72816.86</v>
      </c>
      <c r="BY84" s="30">
        <v>-45.79</v>
      </c>
      <c r="BZ84" s="29">
        <v>341625.26</v>
      </c>
      <c r="CA84" s="30">
        <v>753.81</v>
      </c>
      <c r="CB84" s="29">
        <v>10896.76</v>
      </c>
      <c r="CC84" s="30">
        <v>-35.35</v>
      </c>
      <c r="CD84" s="29">
        <v>24485.26</v>
      </c>
      <c r="CE84" s="30">
        <v>-81.33</v>
      </c>
      <c r="CF84" s="29">
        <v>27263.33</v>
      </c>
      <c r="CG84" s="30">
        <v>-69.13</v>
      </c>
      <c r="CH84" s="29">
        <v>63206.03</v>
      </c>
      <c r="CI84" s="30">
        <v>-188.76</v>
      </c>
      <c r="CJ84" s="29">
        <v>325426.65999999997</v>
      </c>
      <c r="CK84" s="29">
        <v>361.89</v>
      </c>
      <c r="CL84" s="29">
        <v>218383.46</v>
      </c>
      <c r="CM84" s="30">
        <v>-151.07</v>
      </c>
      <c r="CN84" s="29">
        <v>112812</v>
      </c>
      <c r="CO84" s="30">
        <v>-278.5</v>
      </c>
      <c r="CP84" s="29">
        <v>135940.25</v>
      </c>
      <c r="CQ84" s="30">
        <v>-55.97</v>
      </c>
      <c r="CR84" s="29">
        <v>203607.87</v>
      </c>
      <c r="CS84" s="30">
        <v>426.06</v>
      </c>
      <c r="CT84" s="29">
        <v>271662.78000000003</v>
      </c>
      <c r="CU84" s="30">
        <v>-404.18</v>
      </c>
      <c r="CV84" s="29">
        <v>3885056.92</v>
      </c>
      <c r="CW84" s="29">
        <v>5069.9799999999996</v>
      </c>
      <c r="CX84" s="29">
        <v>283005.93</v>
      </c>
      <c r="CY84" s="29">
        <v>239.59</v>
      </c>
      <c r="CZ84" s="29">
        <v>19311.830000000002</v>
      </c>
      <c r="DA84" s="30">
        <v>-33.69</v>
      </c>
      <c r="DB84" s="29">
        <v>32837.269999999997</v>
      </c>
      <c r="DC84" s="30">
        <v>-31.98</v>
      </c>
      <c r="DD84" s="29">
        <v>7764.23</v>
      </c>
      <c r="DE84" s="30">
        <v>-12.82</v>
      </c>
      <c r="DF84" s="29">
        <v>55156.51</v>
      </c>
      <c r="DG84" s="30">
        <v>-41.84</v>
      </c>
      <c r="DH84" s="29">
        <v>17236.240000000002</v>
      </c>
      <c r="DI84" s="30">
        <v>-72.7</v>
      </c>
      <c r="DJ84" s="29">
        <v>659312.84</v>
      </c>
      <c r="DK84" s="29">
        <v>-995.14</v>
      </c>
      <c r="DL84" s="29">
        <v>90332.93</v>
      </c>
      <c r="DM84" s="30">
        <v>-288.97000000000003</v>
      </c>
      <c r="DN84" s="29">
        <v>3885056.92</v>
      </c>
      <c r="DO84" s="29">
        <v>5069.9799999999996</v>
      </c>
      <c r="DP84" s="29">
        <v>72266.81</v>
      </c>
      <c r="DQ84" s="29">
        <v>345.42</v>
      </c>
      <c r="DR84" s="29">
        <v>42068.97</v>
      </c>
      <c r="DS84" s="30">
        <v>-86.72</v>
      </c>
      <c r="DT84" s="29">
        <v>171123.87</v>
      </c>
      <c r="DU84" s="30">
        <v>437.72</v>
      </c>
      <c r="DV84" s="29">
        <v>32178.77</v>
      </c>
      <c r="DW84" s="30">
        <v>-12.23</v>
      </c>
      <c r="DX84" s="29">
        <v>120041.74</v>
      </c>
      <c r="DY84" s="29">
        <v>-1523.67</v>
      </c>
      <c r="DZ84" s="29">
        <v>6863.67</v>
      </c>
      <c r="EA84" s="30">
        <v>-2.0699999999999998</v>
      </c>
      <c r="EB84" s="29">
        <v>10123.85</v>
      </c>
      <c r="EC84" s="30">
        <v>-37.11</v>
      </c>
      <c r="ED84" s="29">
        <v>9429.83</v>
      </c>
      <c r="EE84" s="30">
        <v>2.96</v>
      </c>
      <c r="EF84" s="29">
        <v>208654.31</v>
      </c>
      <c r="EG84" s="30">
        <v>2.2400000000000002</v>
      </c>
      <c r="EH84" s="29">
        <v>326604.59999999998</v>
      </c>
      <c r="EI84" s="30">
        <v>4.43</v>
      </c>
      <c r="EJ84" s="29">
        <v>94817.83</v>
      </c>
      <c r="EK84" s="30">
        <v>-250.84</v>
      </c>
      <c r="EL84" s="29">
        <v>26642.26</v>
      </c>
      <c r="EM84" s="30">
        <v>-85.16</v>
      </c>
      <c r="EN84" s="29">
        <v>42068.97</v>
      </c>
      <c r="EO84" s="30">
        <v>-86.72</v>
      </c>
      <c r="EP84" s="29">
        <v>145858.4</v>
      </c>
      <c r="EQ84" s="29">
        <v>-232.85</v>
      </c>
      <c r="ER84" s="29">
        <v>10517.1</v>
      </c>
      <c r="ES84" s="29">
        <v>-55.94</v>
      </c>
      <c r="ET84" s="29">
        <v>169065.27</v>
      </c>
      <c r="EU84" s="30">
        <v>-772.9</v>
      </c>
      <c r="EV84" s="29">
        <v>46605.11</v>
      </c>
      <c r="EW84" s="30">
        <v>-62.26</v>
      </c>
      <c r="EX84" s="29">
        <v>89335.13</v>
      </c>
      <c r="EY84" s="30">
        <v>6.29</v>
      </c>
    </row>
    <row r="85" spans="1:155">
      <c r="A85" s="27">
        <v>46175</v>
      </c>
      <c r="B85" s="29">
        <v>6992104.4800000004</v>
      </c>
      <c r="C85" s="29">
        <v>3702.22</v>
      </c>
      <c r="D85" s="29">
        <v>574393.09</v>
      </c>
      <c r="E85" s="29">
        <v>-1414.69</v>
      </c>
      <c r="F85" s="29">
        <v>3058228.77</v>
      </c>
      <c r="G85" s="29">
        <v>3208.62</v>
      </c>
      <c r="H85" s="29">
        <v>318087.93</v>
      </c>
      <c r="I85" s="29">
        <v>-122.08</v>
      </c>
      <c r="J85" s="29">
        <v>39791.370000000003</v>
      </c>
      <c r="K85" s="30">
        <v>-72.099999999999994</v>
      </c>
      <c r="L85" s="29">
        <v>296259.43</v>
      </c>
      <c r="M85" s="29">
        <v>-102.15</v>
      </c>
      <c r="N85" s="29">
        <v>319017.77</v>
      </c>
      <c r="O85" s="30">
        <v>560.61</v>
      </c>
      <c r="P85" s="29">
        <v>173817.74</v>
      </c>
      <c r="Q85" s="29">
        <v>146.63</v>
      </c>
      <c r="R85" s="29">
        <v>164302.81</v>
      </c>
      <c r="S85" s="30">
        <v>482.25</v>
      </c>
      <c r="T85" s="29">
        <v>7667.43</v>
      </c>
      <c r="U85" s="30">
        <v>-10.7</v>
      </c>
      <c r="V85" s="29">
        <v>117394.55</v>
      </c>
      <c r="W85" s="29">
        <v>-1510.85</v>
      </c>
      <c r="X85" s="29">
        <v>3907251.05</v>
      </c>
      <c r="Y85" s="29">
        <v>5128.3999999999996</v>
      </c>
      <c r="Z85" s="29">
        <v>48674.43</v>
      </c>
      <c r="AA85" s="30">
        <v>-12.97</v>
      </c>
      <c r="AB85" s="29">
        <v>197896.64</v>
      </c>
      <c r="AC85" s="30">
        <v>-118.52</v>
      </c>
      <c r="AD85" s="29">
        <v>19558.72</v>
      </c>
      <c r="AE85" s="30">
        <v>-7.08</v>
      </c>
      <c r="AF85" s="29">
        <v>22840.48</v>
      </c>
      <c r="AG85" s="30">
        <v>-13.87</v>
      </c>
      <c r="AH85" s="29">
        <v>206152.12</v>
      </c>
      <c r="AI85" s="29">
        <v>-224.3</v>
      </c>
      <c r="AJ85" s="29">
        <v>112598.29</v>
      </c>
      <c r="AK85" s="30">
        <v>342.41</v>
      </c>
      <c r="AL85" s="29">
        <v>118374.39999999999</v>
      </c>
      <c r="AM85" s="29">
        <v>401.02</v>
      </c>
      <c r="AN85" s="29">
        <v>217225.98</v>
      </c>
      <c r="AO85" s="29">
        <v>145.41</v>
      </c>
      <c r="AP85" s="29">
        <v>156610.5</v>
      </c>
      <c r="AQ85" s="30">
        <v>-792.59</v>
      </c>
      <c r="AR85" s="29">
        <v>22881.85</v>
      </c>
      <c r="AS85" s="30">
        <v>-33.340000000000003</v>
      </c>
      <c r="AT85" s="29">
        <v>124792.33</v>
      </c>
      <c r="AU85" s="30">
        <v>-183.16</v>
      </c>
      <c r="AV85" s="29">
        <v>43599.47</v>
      </c>
      <c r="AW85" s="30">
        <v>-138.56</v>
      </c>
      <c r="AX85" s="29">
        <v>59736.19</v>
      </c>
      <c r="AY85" s="30">
        <v>-229.2</v>
      </c>
      <c r="AZ85" s="28">
        <v>4216311.5199999996</v>
      </c>
      <c r="BA85" s="29">
        <v>5283.41</v>
      </c>
      <c r="BB85" s="29">
        <v>151941.14000000001</v>
      </c>
      <c r="BC85" s="30">
        <v>7.54</v>
      </c>
      <c r="BD85" s="29">
        <v>31924.9</v>
      </c>
      <c r="BE85" s="30">
        <v>-45.45</v>
      </c>
      <c r="BF85" s="29"/>
      <c r="BG85" s="29"/>
      <c r="BH85" s="29">
        <v>108545.16</v>
      </c>
      <c r="BI85" s="30">
        <v>-191.76</v>
      </c>
      <c r="BJ85" s="29">
        <v>116823.36</v>
      </c>
      <c r="BK85" s="30">
        <v>-241.91</v>
      </c>
      <c r="BL85" s="29">
        <v>41270.730000000003</v>
      </c>
      <c r="BM85" s="30">
        <v>-48.03</v>
      </c>
      <c r="BN85" s="29">
        <v>47050.47</v>
      </c>
      <c r="BO85" s="30">
        <v>-171.04</v>
      </c>
      <c r="BP85" s="29">
        <v>67679.38</v>
      </c>
      <c r="BQ85" s="30">
        <v>-200</v>
      </c>
      <c r="BR85" s="29">
        <v>295548.09000000003</v>
      </c>
      <c r="BS85" s="30">
        <v>-958.04</v>
      </c>
      <c r="BT85" s="29">
        <v>3945106.99</v>
      </c>
      <c r="BU85" s="29">
        <v>5103.74</v>
      </c>
      <c r="BV85" s="29">
        <v>492660.86</v>
      </c>
      <c r="BW85" s="30">
        <v>-482.97</v>
      </c>
      <c r="BX85" s="29">
        <v>71659.429999999993</v>
      </c>
      <c r="BY85" s="30">
        <v>-49.69</v>
      </c>
      <c r="BZ85" s="29">
        <v>335600.38</v>
      </c>
      <c r="CA85" s="30">
        <v>546.41999999999996</v>
      </c>
      <c r="CB85" s="29">
        <v>10831.79</v>
      </c>
      <c r="CC85" s="30">
        <v>-32.22</v>
      </c>
      <c r="CD85" s="29">
        <v>24359.84</v>
      </c>
      <c r="CE85" s="30">
        <v>-69.61</v>
      </c>
      <c r="CF85" s="29">
        <v>28220.639999999999</v>
      </c>
      <c r="CG85" s="30">
        <v>-26.02</v>
      </c>
      <c r="CH85" s="29">
        <v>63132.41</v>
      </c>
      <c r="CI85" s="30">
        <v>-167.74</v>
      </c>
      <c r="CJ85" s="29">
        <v>319912.63</v>
      </c>
      <c r="CK85" s="29">
        <v>415.14</v>
      </c>
      <c r="CL85" s="29">
        <v>222931.58</v>
      </c>
      <c r="CM85" s="30">
        <v>-124.37</v>
      </c>
      <c r="CN85" s="29">
        <v>109822.99</v>
      </c>
      <c r="CO85" s="30">
        <v>-242.1</v>
      </c>
      <c r="CP85" s="29">
        <v>152415.56</v>
      </c>
      <c r="CQ85" s="30">
        <v>8.06</v>
      </c>
      <c r="CR85" s="29">
        <v>198135.71</v>
      </c>
      <c r="CS85" s="30">
        <v>509.86</v>
      </c>
      <c r="CT85" s="29">
        <v>247928.77</v>
      </c>
      <c r="CU85" s="30">
        <v>-792.67</v>
      </c>
      <c r="CV85" s="29">
        <v>3945106.99</v>
      </c>
      <c r="CW85" s="29">
        <v>5103.74</v>
      </c>
      <c r="CX85" s="29">
        <v>276227.24</v>
      </c>
      <c r="CY85" s="29">
        <v>74.430000000000007</v>
      </c>
      <c r="CZ85" s="29">
        <v>19449.04</v>
      </c>
      <c r="DA85" s="30">
        <v>-35.29</v>
      </c>
      <c r="DB85" s="29">
        <v>31924.9</v>
      </c>
      <c r="DC85" s="30">
        <v>-45.45</v>
      </c>
      <c r="DD85" s="29">
        <v>7667.43</v>
      </c>
      <c r="DE85" s="30">
        <v>-10.7</v>
      </c>
      <c r="DF85" s="29">
        <v>53739.57</v>
      </c>
      <c r="DG85" s="30">
        <v>-46.52</v>
      </c>
      <c r="DH85" s="29">
        <v>17067.55</v>
      </c>
      <c r="DI85" s="30">
        <v>-63.03</v>
      </c>
      <c r="DJ85" s="29">
        <v>631105.78</v>
      </c>
      <c r="DK85" s="29">
        <v>-1114.05</v>
      </c>
      <c r="DL85" s="29">
        <v>87378.62</v>
      </c>
      <c r="DM85" s="30">
        <v>-260.36</v>
      </c>
      <c r="DN85" s="29">
        <v>3945106.99</v>
      </c>
      <c r="DO85" s="29">
        <v>5103.74</v>
      </c>
      <c r="DP85" s="29">
        <v>72145.490000000005</v>
      </c>
      <c r="DQ85" s="29">
        <v>379.64</v>
      </c>
      <c r="DR85" s="29">
        <v>40508.660000000003</v>
      </c>
      <c r="DS85" s="30">
        <v>-67.56</v>
      </c>
      <c r="DT85" s="29">
        <v>164302.81</v>
      </c>
      <c r="DU85" s="30">
        <v>482.25</v>
      </c>
      <c r="DV85" s="29">
        <v>33520.15</v>
      </c>
      <c r="DW85" s="30">
        <v>27.18</v>
      </c>
      <c r="DX85" s="29">
        <v>117394.55</v>
      </c>
      <c r="DY85" s="29">
        <v>-1510.85</v>
      </c>
      <c r="DZ85" s="29">
        <v>6866.53</v>
      </c>
      <c r="EA85" s="30">
        <v>0.83</v>
      </c>
      <c r="EB85" s="29">
        <v>10090.84</v>
      </c>
      <c r="EC85" s="30">
        <v>-29.23</v>
      </c>
      <c r="ED85" s="29">
        <v>9087.98</v>
      </c>
      <c r="EE85" s="30">
        <v>-2.66</v>
      </c>
      <c r="EF85" s="29">
        <v>204532.48000000001</v>
      </c>
      <c r="EG85" s="30">
        <v>1.51</v>
      </c>
      <c r="EH85" s="29">
        <v>334101.7</v>
      </c>
      <c r="EI85" s="30">
        <v>-115.44</v>
      </c>
      <c r="EJ85" s="29">
        <v>93557.23</v>
      </c>
      <c r="EK85" s="30">
        <v>-195.82</v>
      </c>
      <c r="EL85" s="29">
        <v>26525.37</v>
      </c>
      <c r="EM85" s="30">
        <v>-72.63</v>
      </c>
      <c r="EN85" s="29">
        <v>40508.660000000003</v>
      </c>
      <c r="EO85" s="30">
        <v>-67.56</v>
      </c>
      <c r="EP85" s="29">
        <v>137242.01999999999</v>
      </c>
      <c r="EQ85" s="29">
        <v>-291.05</v>
      </c>
      <c r="ER85" s="29">
        <v>10118.629999999999</v>
      </c>
      <c r="ES85" s="29">
        <v>-59.86</v>
      </c>
      <c r="ET85" s="29">
        <v>156610.5</v>
      </c>
      <c r="EU85" s="30">
        <v>-792.59</v>
      </c>
      <c r="EV85" s="29">
        <v>48674.43</v>
      </c>
      <c r="EW85" s="30">
        <v>-12.97</v>
      </c>
      <c r="EX85" s="29">
        <v>103741.13</v>
      </c>
      <c r="EY85" s="30">
        <v>21.04</v>
      </c>
    </row>
    <row r="86" spans="1:155">
      <c r="A86" s="27">
        <v>46177</v>
      </c>
      <c r="B86" s="29">
        <v>6861118.8600000003</v>
      </c>
      <c r="C86" s="29">
        <v>5240.2299999999996</v>
      </c>
      <c r="D86" s="29">
        <v>587547.79</v>
      </c>
      <c r="E86" s="29">
        <v>-666.91</v>
      </c>
      <c r="F86" s="29">
        <v>3006354.93</v>
      </c>
      <c r="G86" s="29">
        <v>4575.6899999999996</v>
      </c>
      <c r="H86" s="29">
        <v>314535.67</v>
      </c>
      <c r="I86" s="29">
        <v>167.78</v>
      </c>
      <c r="J86" s="29">
        <v>40526.47</v>
      </c>
      <c r="K86" s="30">
        <v>-41.27</v>
      </c>
      <c r="L86" s="29">
        <v>292589.7</v>
      </c>
      <c r="M86" s="29">
        <v>167.23</v>
      </c>
      <c r="N86" s="29">
        <v>310354.2</v>
      </c>
      <c r="O86" s="30">
        <v>539.21</v>
      </c>
      <c r="P86" s="29">
        <v>169536.65</v>
      </c>
      <c r="Q86" s="29">
        <v>74.400000000000006</v>
      </c>
      <c r="R86" s="29">
        <v>156129.57</v>
      </c>
      <c r="S86" s="30">
        <v>492.57</v>
      </c>
      <c r="T86" s="29">
        <v>7714.91</v>
      </c>
      <c r="U86" s="30">
        <v>-7.53</v>
      </c>
      <c r="V86" s="29">
        <v>130139.66</v>
      </c>
      <c r="W86" s="29">
        <v>-813.82</v>
      </c>
      <c r="X86" s="29">
        <v>3823946.06</v>
      </c>
      <c r="Y86" s="29">
        <v>5858.43</v>
      </c>
      <c r="Z86" s="28">
        <v>52687.64</v>
      </c>
      <c r="AA86" s="30">
        <v>-0.7</v>
      </c>
      <c r="AB86" s="29">
        <v>204681.41</v>
      </c>
      <c r="AC86" s="30">
        <v>-15.65</v>
      </c>
      <c r="AD86" s="29">
        <v>19850.84</v>
      </c>
      <c r="AE86" s="30">
        <v>-3.42</v>
      </c>
      <c r="AF86" s="29">
        <v>23033.87</v>
      </c>
      <c r="AG86" s="30">
        <v>-11.7</v>
      </c>
      <c r="AH86" s="29">
        <v>203941.26</v>
      </c>
      <c r="AI86" s="29">
        <v>-78.88</v>
      </c>
      <c r="AJ86" s="29">
        <v>109033.21</v>
      </c>
      <c r="AK86" s="30">
        <v>431.14</v>
      </c>
      <c r="AL86" s="29">
        <v>117501.37</v>
      </c>
      <c r="AM86" s="29">
        <v>340.58</v>
      </c>
      <c r="AN86" s="29">
        <v>209524.24</v>
      </c>
      <c r="AO86" s="29">
        <v>191.06</v>
      </c>
      <c r="AP86" s="29">
        <v>155054.04</v>
      </c>
      <c r="AQ86" s="30">
        <v>-613.86</v>
      </c>
      <c r="AR86" s="29">
        <v>23042.67</v>
      </c>
      <c r="AS86" s="30">
        <v>-16.7</v>
      </c>
      <c r="AT86" s="29">
        <v>116851.11</v>
      </c>
      <c r="AU86" s="30">
        <v>-221.7</v>
      </c>
      <c r="AV86" s="29">
        <v>43531.92</v>
      </c>
      <c r="AW86" s="30">
        <v>-134.43</v>
      </c>
      <c r="AX86" s="29">
        <v>59839.42</v>
      </c>
      <c r="AY86" s="30">
        <v>-167.23</v>
      </c>
      <c r="AZ86" s="28">
        <v>4115168.55</v>
      </c>
      <c r="BA86" s="29">
        <v>6197.1</v>
      </c>
      <c r="BB86" s="29">
        <v>147888.4</v>
      </c>
      <c r="BC86" s="30">
        <v>63.53</v>
      </c>
      <c r="BD86" s="29">
        <v>32638.62</v>
      </c>
      <c r="BE86" s="30">
        <v>-41.79</v>
      </c>
      <c r="BF86" s="29"/>
      <c r="BG86" s="29"/>
      <c r="BH86" s="29">
        <v>109818.72</v>
      </c>
      <c r="BI86" s="30">
        <v>-126.59</v>
      </c>
      <c r="BJ86" s="29">
        <v>118066.4</v>
      </c>
      <c r="BK86" s="30">
        <v>-191.18</v>
      </c>
      <c r="BL86" s="29">
        <v>41172.65</v>
      </c>
      <c r="BM86" s="30">
        <v>-36.1</v>
      </c>
      <c r="BN86" s="29">
        <v>47325.81</v>
      </c>
      <c r="BO86" s="30">
        <v>-123.65</v>
      </c>
      <c r="BP86" s="29">
        <v>68149.81</v>
      </c>
      <c r="BQ86" s="30">
        <v>-133.58000000000001</v>
      </c>
      <c r="BR86" s="29">
        <v>290914.82</v>
      </c>
      <c r="BS86" s="30">
        <v>-696.04</v>
      </c>
      <c r="BT86" s="29">
        <v>3864435.24</v>
      </c>
      <c r="BU86" s="29">
        <v>5919.78</v>
      </c>
      <c r="BV86" s="29">
        <v>498647.3</v>
      </c>
      <c r="BW86" s="30">
        <v>-516.11</v>
      </c>
      <c r="BX86" s="29">
        <v>71393.34</v>
      </c>
      <c r="BY86" s="30">
        <v>-15.5</v>
      </c>
      <c r="BZ86" s="29">
        <v>327025.61</v>
      </c>
      <c r="CA86" s="30">
        <v>531.64</v>
      </c>
      <c r="CB86" s="29">
        <v>11049.57</v>
      </c>
      <c r="CC86" s="30">
        <v>-25.35</v>
      </c>
      <c r="CD86" s="29">
        <v>24331.919999999998</v>
      </c>
      <c r="CE86" s="30">
        <v>-50.73</v>
      </c>
      <c r="CF86" s="29">
        <v>29982.69</v>
      </c>
      <c r="CG86" s="30">
        <v>32.14</v>
      </c>
      <c r="CH86" s="29">
        <v>62149.23</v>
      </c>
      <c r="CI86" s="30">
        <v>-139.74</v>
      </c>
      <c r="CJ86" s="29">
        <v>316300.31</v>
      </c>
      <c r="CK86" s="29">
        <v>210.67</v>
      </c>
      <c r="CL86" s="29">
        <v>229542.59</v>
      </c>
      <c r="CM86" s="30">
        <v>-25.87</v>
      </c>
      <c r="CN86" s="29">
        <v>112163.67</v>
      </c>
      <c r="CO86" s="30">
        <v>-156.4</v>
      </c>
      <c r="CP86" s="29">
        <v>148351.99</v>
      </c>
      <c r="CQ86" s="30">
        <v>63.94</v>
      </c>
      <c r="CR86" s="29">
        <v>188858.57</v>
      </c>
      <c r="CS86" s="30">
        <v>524.20000000000005</v>
      </c>
      <c r="CT86" s="29">
        <v>241286.92</v>
      </c>
      <c r="CU86" s="30">
        <v>-329.41</v>
      </c>
      <c r="CV86" s="29">
        <v>3864435.24</v>
      </c>
      <c r="CW86" s="29">
        <v>5919.78</v>
      </c>
      <c r="CX86" s="29">
        <v>261617.84</v>
      </c>
      <c r="CY86" s="29">
        <v>140.72999999999999</v>
      </c>
      <c r="CZ86" s="29">
        <v>19352.11</v>
      </c>
      <c r="DA86" s="30">
        <v>-19.09</v>
      </c>
      <c r="DB86" s="29">
        <v>32638.62</v>
      </c>
      <c r="DC86" s="30">
        <v>-41.79</v>
      </c>
      <c r="DD86" s="29">
        <v>7714.91</v>
      </c>
      <c r="DE86" s="30">
        <v>-7.53</v>
      </c>
      <c r="DF86" s="29">
        <v>53026.54</v>
      </c>
      <c r="DG86" s="30">
        <v>-22.58</v>
      </c>
      <c r="DH86" s="29">
        <v>17092.28</v>
      </c>
      <c r="DI86" s="30">
        <v>-50.9</v>
      </c>
      <c r="DJ86" s="29">
        <v>620089.85</v>
      </c>
      <c r="DK86" s="29">
        <v>-589.57000000000005</v>
      </c>
      <c r="DL86" s="29">
        <v>89607.3</v>
      </c>
      <c r="DM86" s="30">
        <v>-176.63</v>
      </c>
      <c r="DN86" s="29">
        <v>3864435.24</v>
      </c>
      <c r="DO86" s="29">
        <v>5919.78</v>
      </c>
      <c r="DP86" s="29">
        <v>72165.259999999995</v>
      </c>
      <c r="DQ86" s="29">
        <v>216.06</v>
      </c>
      <c r="DR86" s="29">
        <v>41125.199999999997</v>
      </c>
      <c r="DS86" s="30">
        <v>-43.32</v>
      </c>
      <c r="DT86" s="29">
        <v>156129.57</v>
      </c>
      <c r="DU86" s="30">
        <v>492.57</v>
      </c>
      <c r="DV86" s="29">
        <v>32416.68</v>
      </c>
      <c r="DW86" s="30">
        <v>31.26</v>
      </c>
      <c r="DX86" s="29">
        <v>130139.66</v>
      </c>
      <c r="DY86" s="29">
        <v>-813.82</v>
      </c>
      <c r="DZ86" s="29">
        <v>6908.39</v>
      </c>
      <c r="EA86" s="30">
        <v>1.66</v>
      </c>
      <c r="EB86" s="29">
        <v>10053.780000000001</v>
      </c>
      <c r="EC86" s="30">
        <v>-20.89</v>
      </c>
      <c r="ED86" s="29">
        <v>9094.23</v>
      </c>
      <c r="EE86" s="30">
        <v>2.7</v>
      </c>
      <c r="EF86" s="29">
        <v>200382.5</v>
      </c>
      <c r="EG86" s="30">
        <v>-56.94</v>
      </c>
      <c r="EH86" s="29">
        <v>341545.23</v>
      </c>
      <c r="EI86" s="30">
        <v>-227.89</v>
      </c>
      <c r="EJ86" s="29">
        <v>93005.53</v>
      </c>
      <c r="EK86" s="30">
        <v>-141.16999999999999</v>
      </c>
      <c r="EL86" s="29">
        <v>26481.48</v>
      </c>
      <c r="EM86" s="30">
        <v>-52.26</v>
      </c>
      <c r="EN86" s="29">
        <v>41125.199999999997</v>
      </c>
      <c r="EO86" s="30">
        <v>-43.32</v>
      </c>
      <c r="EP86" s="29">
        <v>135684.75</v>
      </c>
      <c r="EQ86" s="29">
        <v>-224.43</v>
      </c>
      <c r="ER86" s="29">
        <v>10402.32</v>
      </c>
      <c r="ES86" s="29">
        <v>-48.31</v>
      </c>
      <c r="ET86" s="29">
        <v>155054.04</v>
      </c>
      <c r="EU86" s="30">
        <v>-613.86</v>
      </c>
      <c r="EV86" s="29">
        <v>52687.64</v>
      </c>
      <c r="EW86" s="30">
        <v>-0.7</v>
      </c>
      <c r="EX86" s="29">
        <v>95664.35</v>
      </c>
      <c r="EY86" s="30">
        <v>64.64</v>
      </c>
    </row>
    <row r="87" spans="1:155">
      <c r="A87" s="27">
        <v>46178</v>
      </c>
      <c r="B87" s="29">
        <v>6481122.4900000002</v>
      </c>
      <c r="C87" s="29">
        <v>4901.53</v>
      </c>
      <c r="D87" s="29">
        <v>560544.67000000004</v>
      </c>
      <c r="E87" s="29">
        <v>-115.07</v>
      </c>
      <c r="F87" s="29">
        <v>2851645.16</v>
      </c>
      <c r="G87" s="29">
        <v>4915.87</v>
      </c>
      <c r="H87" s="29">
        <v>301535.46999999997</v>
      </c>
      <c r="I87" s="29">
        <v>-128.08000000000001</v>
      </c>
      <c r="J87" s="29">
        <v>39192.86</v>
      </c>
      <c r="K87" s="30">
        <v>-50.27</v>
      </c>
      <c r="L87" s="29">
        <v>280976.28000000003</v>
      </c>
      <c r="M87" s="29">
        <v>-112.03</v>
      </c>
      <c r="N87" s="29">
        <v>303361.38</v>
      </c>
      <c r="O87" s="30">
        <v>441.47</v>
      </c>
      <c r="P87" s="29">
        <v>165232.12</v>
      </c>
      <c r="Q87" s="29">
        <v>69.45</v>
      </c>
      <c r="R87" s="29">
        <v>150129.79999999999</v>
      </c>
      <c r="S87" s="30">
        <v>473.09</v>
      </c>
      <c r="T87" s="29">
        <v>7691.53</v>
      </c>
      <c r="U87" s="30">
        <v>-6.02</v>
      </c>
      <c r="V87" s="29">
        <v>124068.36</v>
      </c>
      <c r="W87" s="29">
        <v>-164.44</v>
      </c>
      <c r="X87" s="29">
        <v>3523133.5</v>
      </c>
      <c r="Y87" s="29">
        <v>5731.63</v>
      </c>
      <c r="Z87" s="29">
        <v>50889.55</v>
      </c>
      <c r="AA87" s="30">
        <v>5.3</v>
      </c>
      <c r="AB87" s="29">
        <v>212730.3</v>
      </c>
      <c r="AC87" s="30">
        <v>56.58</v>
      </c>
      <c r="AD87" s="29">
        <v>19432.21</v>
      </c>
      <c r="AE87" s="30">
        <v>-9.41</v>
      </c>
      <c r="AF87" s="29">
        <v>22847.040000000001</v>
      </c>
      <c r="AG87" s="30">
        <v>-5.16</v>
      </c>
      <c r="AH87" s="29">
        <v>202808.25</v>
      </c>
      <c r="AI87" s="29">
        <v>30.07</v>
      </c>
      <c r="AJ87" s="29">
        <v>105544.35</v>
      </c>
      <c r="AK87" s="30">
        <v>461.53</v>
      </c>
      <c r="AL87" s="29">
        <v>111433.15</v>
      </c>
      <c r="AM87" s="29">
        <v>280.14999999999998</v>
      </c>
      <c r="AN87" s="29">
        <v>208236.87</v>
      </c>
      <c r="AO87" s="29">
        <v>152.78</v>
      </c>
      <c r="AP87" s="29">
        <v>148269.14000000001</v>
      </c>
      <c r="AQ87" s="30">
        <v>-430.12</v>
      </c>
      <c r="AR87" s="29">
        <v>23213.95</v>
      </c>
      <c r="AS87" s="30">
        <v>-10.8</v>
      </c>
      <c r="AT87" s="29">
        <v>112643.88</v>
      </c>
      <c r="AU87" s="30">
        <v>-213.38</v>
      </c>
      <c r="AV87" s="29">
        <v>43182.35</v>
      </c>
      <c r="AW87" s="30">
        <v>-98.87</v>
      </c>
      <c r="AX87" s="29">
        <v>58053.31</v>
      </c>
      <c r="AY87" s="30">
        <v>-141.34</v>
      </c>
      <c r="AZ87" s="28">
        <v>3809772.03</v>
      </c>
      <c r="BA87" s="29">
        <v>5797.63</v>
      </c>
      <c r="BB87" s="29">
        <v>140826.01</v>
      </c>
      <c r="BC87" s="30">
        <v>101.01</v>
      </c>
      <c r="BD87" s="29">
        <v>32069.64</v>
      </c>
      <c r="BE87" s="30">
        <v>-34.520000000000003</v>
      </c>
      <c r="BF87" s="29"/>
      <c r="BG87" s="29"/>
      <c r="BH87" s="29">
        <v>105073.01</v>
      </c>
      <c r="BI87" s="30">
        <v>-103.81</v>
      </c>
      <c r="BJ87" s="29">
        <v>113062.36</v>
      </c>
      <c r="BK87" s="30">
        <v>-207.96</v>
      </c>
      <c r="BL87" s="29">
        <v>39672.269999999997</v>
      </c>
      <c r="BM87" s="30">
        <v>-24.35</v>
      </c>
      <c r="BN87" s="29">
        <v>45816.71</v>
      </c>
      <c r="BO87" s="30">
        <v>-118.88</v>
      </c>
      <c r="BP87" s="29">
        <v>66255.199999999997</v>
      </c>
      <c r="BQ87" s="30">
        <v>-112.44</v>
      </c>
      <c r="BR87" s="29">
        <v>278191.86</v>
      </c>
      <c r="BS87" s="30">
        <v>-703.7</v>
      </c>
      <c r="BT87" s="29">
        <v>3561973.38</v>
      </c>
      <c r="BU87" s="29">
        <v>5874.12</v>
      </c>
      <c r="BV87" s="29">
        <v>467017.09</v>
      </c>
      <c r="BW87" s="30">
        <v>-440.66</v>
      </c>
      <c r="BX87" s="29">
        <v>70564.600000000006</v>
      </c>
      <c r="BY87" s="30">
        <v>-45.14</v>
      </c>
      <c r="BZ87" s="29">
        <v>319670.01</v>
      </c>
      <c r="CA87" s="30">
        <v>432.93</v>
      </c>
      <c r="CB87" s="29">
        <v>11223.72</v>
      </c>
      <c r="CC87" s="30">
        <v>-11.17</v>
      </c>
      <c r="CD87" s="29">
        <v>23783.08</v>
      </c>
      <c r="CE87" s="30">
        <v>-39.08</v>
      </c>
      <c r="CF87" s="29">
        <v>29720.33</v>
      </c>
      <c r="CG87" s="30">
        <v>32.69</v>
      </c>
      <c r="CH87" s="29">
        <v>62163.12</v>
      </c>
      <c r="CI87" s="30">
        <v>-94.32</v>
      </c>
      <c r="CJ87" s="29">
        <v>307336.8</v>
      </c>
      <c r="CK87" s="29">
        <v>140.07</v>
      </c>
      <c r="CL87" s="29">
        <v>237285.12</v>
      </c>
      <c r="CM87" s="30">
        <v>23.68</v>
      </c>
      <c r="CN87" s="28">
        <v>110484.09</v>
      </c>
      <c r="CO87" s="30">
        <v>-40.380000000000003</v>
      </c>
      <c r="CP87" s="29">
        <v>141298.23000000001</v>
      </c>
      <c r="CQ87" s="30">
        <v>101.42</v>
      </c>
      <c r="CR87" s="29">
        <v>182439.46</v>
      </c>
      <c r="CS87" s="30">
        <v>501.99</v>
      </c>
      <c r="CT87" s="29">
        <v>238566.13</v>
      </c>
      <c r="CU87" s="30">
        <v>-190.82</v>
      </c>
      <c r="CV87" s="29">
        <v>3561973.38</v>
      </c>
      <c r="CW87" s="29">
        <v>5874.12</v>
      </c>
      <c r="CX87" s="29">
        <v>248785.54</v>
      </c>
      <c r="CY87" s="29">
        <v>-76.64</v>
      </c>
      <c r="CZ87" s="29">
        <v>18475.12</v>
      </c>
      <c r="DA87" s="30">
        <v>-5.35</v>
      </c>
      <c r="DB87" s="29">
        <v>32069.64</v>
      </c>
      <c r="DC87" s="30">
        <v>-34.520000000000003</v>
      </c>
      <c r="DD87" s="29">
        <v>7691.53</v>
      </c>
      <c r="DE87" s="30">
        <v>-6.02</v>
      </c>
      <c r="DF87" s="29">
        <v>52592.2</v>
      </c>
      <c r="DG87" s="30">
        <v>-58.6</v>
      </c>
      <c r="DH87" s="29">
        <v>16580.27</v>
      </c>
      <c r="DI87" s="30">
        <v>-46.83</v>
      </c>
      <c r="DJ87" s="29">
        <v>601469.98</v>
      </c>
      <c r="DK87" s="29">
        <v>-578.64</v>
      </c>
      <c r="DL87" s="29">
        <v>87845.58</v>
      </c>
      <c r="DM87" s="30">
        <v>-74.63</v>
      </c>
      <c r="DN87" s="29">
        <v>3561973.38</v>
      </c>
      <c r="DO87" s="29">
        <v>5874.12</v>
      </c>
      <c r="DP87" s="29">
        <v>68733.320000000007</v>
      </c>
      <c r="DQ87" s="29">
        <v>129.31</v>
      </c>
      <c r="DR87" s="29">
        <v>39887.35</v>
      </c>
      <c r="DS87" s="30">
        <v>-56.9</v>
      </c>
      <c r="DT87" s="29">
        <v>150129.79999999999</v>
      </c>
      <c r="DU87" s="30">
        <v>473.09</v>
      </c>
      <c r="DV87" s="29">
        <v>31992.57</v>
      </c>
      <c r="DW87" s="30">
        <v>28.6</v>
      </c>
      <c r="DX87" s="29">
        <v>124068.36</v>
      </c>
      <c r="DY87" s="29">
        <v>-164.44</v>
      </c>
      <c r="DZ87" s="29">
        <v>6762.48</v>
      </c>
      <c r="EA87" s="30">
        <v>3.28</v>
      </c>
      <c r="EB87" s="29">
        <v>9757.34</v>
      </c>
      <c r="EC87" s="30">
        <v>-18.899999999999999</v>
      </c>
      <c r="ED87" s="29">
        <v>8796.11</v>
      </c>
      <c r="EE87" s="30">
        <v>0.77</v>
      </c>
      <c r="EF87" s="29">
        <v>196113.3</v>
      </c>
      <c r="EG87" s="30">
        <v>-49.97</v>
      </c>
      <c r="EH87" s="29">
        <v>312814.48</v>
      </c>
      <c r="EI87" s="30">
        <v>-206.49</v>
      </c>
      <c r="EJ87" s="29">
        <v>91892.87</v>
      </c>
      <c r="EK87" s="30">
        <v>-114.17</v>
      </c>
      <c r="EL87" s="29">
        <v>25926.63</v>
      </c>
      <c r="EM87" s="30">
        <v>-39.58</v>
      </c>
      <c r="EN87" s="29">
        <v>39887.35</v>
      </c>
      <c r="EO87" s="30">
        <v>-56.9</v>
      </c>
      <c r="EP87" s="29">
        <v>133215.24</v>
      </c>
      <c r="EQ87" s="29">
        <v>-190.87</v>
      </c>
      <c r="ER87" s="29">
        <v>9770.24</v>
      </c>
      <c r="ES87" s="29">
        <v>-38.32</v>
      </c>
      <c r="ET87" s="29">
        <v>148269.14000000001</v>
      </c>
      <c r="EU87" s="30">
        <v>-430.12</v>
      </c>
      <c r="EV87" s="29">
        <v>50889.55</v>
      </c>
      <c r="EW87" s="30">
        <v>5.3</v>
      </c>
      <c r="EX87" s="29">
        <v>90408.68</v>
      </c>
      <c r="EY87" s="30">
        <v>96.12</v>
      </c>
    </row>
    <row r="88" spans="1:155">
      <c r="A88" s="27">
        <v>46181</v>
      </c>
      <c r="B88" s="29">
        <v>5945606.1699999999</v>
      </c>
      <c r="C88" s="29">
        <v>816.32</v>
      </c>
      <c r="D88" s="29">
        <v>509974.73</v>
      </c>
      <c r="E88" s="29">
        <v>52.35</v>
      </c>
      <c r="F88" s="28">
        <v>2581749.71</v>
      </c>
      <c r="G88" s="29">
        <v>1602.71</v>
      </c>
      <c r="H88" s="29">
        <v>276853.15000000002</v>
      </c>
      <c r="I88" s="29">
        <v>-586.95000000000005</v>
      </c>
      <c r="J88" s="29">
        <v>37145.75</v>
      </c>
      <c r="K88" s="30">
        <v>-16.46</v>
      </c>
      <c r="L88" s="29">
        <v>258240.02</v>
      </c>
      <c r="M88" s="29">
        <v>-538.59</v>
      </c>
      <c r="N88" s="29">
        <v>277335.67</v>
      </c>
      <c r="O88" s="30">
        <v>-51.73</v>
      </c>
      <c r="P88" s="29">
        <v>151772.21</v>
      </c>
      <c r="Q88" s="29">
        <v>-64.91</v>
      </c>
      <c r="R88" s="29">
        <v>145788.39000000001</v>
      </c>
      <c r="S88" s="30">
        <v>594.52</v>
      </c>
      <c r="T88" s="29">
        <v>7449.47</v>
      </c>
      <c r="U88" s="30">
        <v>-4.99</v>
      </c>
      <c r="V88" s="29">
        <v>110190.16</v>
      </c>
      <c r="W88" s="29">
        <v>133.5</v>
      </c>
      <c r="X88" s="29">
        <v>3200411.69</v>
      </c>
      <c r="Y88" s="29">
        <v>3314.58</v>
      </c>
      <c r="Z88" s="29">
        <v>48936.97</v>
      </c>
      <c r="AA88" s="30">
        <v>0.97</v>
      </c>
      <c r="AB88" s="29">
        <v>194358.06</v>
      </c>
      <c r="AC88" s="30">
        <v>-42.17</v>
      </c>
      <c r="AD88" s="29">
        <v>18248.84</v>
      </c>
      <c r="AE88" s="30">
        <v>-14.25</v>
      </c>
      <c r="AF88" s="29">
        <v>21866.73</v>
      </c>
      <c r="AG88" s="30">
        <v>-6.47</v>
      </c>
      <c r="AH88" s="29">
        <v>188885.51</v>
      </c>
      <c r="AI88" s="29">
        <v>-34.9</v>
      </c>
      <c r="AJ88" s="29">
        <v>106189.09</v>
      </c>
      <c r="AK88" s="30">
        <v>682.69</v>
      </c>
      <c r="AL88" s="29">
        <v>100990.75</v>
      </c>
      <c r="AM88" s="29">
        <v>91.34</v>
      </c>
      <c r="AN88" s="29">
        <v>191852.06</v>
      </c>
      <c r="AO88" s="29">
        <v>-164.84</v>
      </c>
      <c r="AP88" s="29">
        <v>137648.4</v>
      </c>
      <c r="AQ88" s="30">
        <v>-250.45</v>
      </c>
      <c r="AR88" s="29">
        <v>22093.34</v>
      </c>
      <c r="AS88" s="30">
        <v>2.16</v>
      </c>
      <c r="AT88" s="29">
        <v>103014.62</v>
      </c>
      <c r="AU88" s="30">
        <v>-283.52999999999997</v>
      </c>
      <c r="AV88" s="29">
        <v>41642.82</v>
      </c>
      <c r="AW88" s="30">
        <v>-81.64</v>
      </c>
      <c r="AX88" s="29">
        <v>53522.96</v>
      </c>
      <c r="AY88" s="30">
        <v>-138.26</v>
      </c>
      <c r="AZ88" s="28">
        <v>3465364.29</v>
      </c>
      <c r="BA88" s="29">
        <v>2955.11</v>
      </c>
      <c r="BB88" s="28">
        <v>131563.81</v>
      </c>
      <c r="BC88" s="30">
        <v>91.29</v>
      </c>
      <c r="BD88" s="29">
        <v>30084.94</v>
      </c>
      <c r="BE88" s="30">
        <v>-38.06</v>
      </c>
      <c r="BF88" s="29"/>
      <c r="BG88" s="29"/>
      <c r="BH88" s="29">
        <v>96847.86</v>
      </c>
      <c r="BI88" s="30">
        <v>-117.74</v>
      </c>
      <c r="BJ88" s="29">
        <v>105014.73</v>
      </c>
      <c r="BK88" s="30">
        <v>-284.86</v>
      </c>
      <c r="BL88" s="29">
        <v>36567.550000000003</v>
      </c>
      <c r="BM88" s="30">
        <v>-28.82</v>
      </c>
      <c r="BN88" s="29">
        <v>42536.14</v>
      </c>
      <c r="BO88" s="30">
        <v>-126.53</v>
      </c>
      <c r="BP88" s="29">
        <v>61135.13</v>
      </c>
      <c r="BQ88" s="30">
        <v>-111.15</v>
      </c>
      <c r="BR88" s="29">
        <v>255767.65</v>
      </c>
      <c r="BS88" s="30">
        <v>-553.33000000000004</v>
      </c>
      <c r="BT88" s="29">
        <v>3234978.6</v>
      </c>
      <c r="BU88" s="29">
        <v>3436.53</v>
      </c>
      <c r="BV88" s="29">
        <v>425555.65</v>
      </c>
      <c r="BW88" s="30">
        <v>-791.98</v>
      </c>
      <c r="BX88" s="29">
        <v>66705.2</v>
      </c>
      <c r="BY88" s="30">
        <v>-70.59</v>
      </c>
      <c r="BZ88" s="29">
        <v>292842.81</v>
      </c>
      <c r="CA88" s="30">
        <v>-73.5</v>
      </c>
      <c r="CB88" s="29">
        <v>10629.66</v>
      </c>
      <c r="CC88" s="30">
        <v>2.71</v>
      </c>
      <c r="CD88" s="29">
        <v>22619.14</v>
      </c>
      <c r="CE88" s="30">
        <v>-18.2</v>
      </c>
      <c r="CF88" s="29">
        <v>28125.35</v>
      </c>
      <c r="CG88" s="30">
        <v>87.41</v>
      </c>
      <c r="CH88" s="29">
        <v>60393.47</v>
      </c>
      <c r="CI88" s="30">
        <v>-68.11</v>
      </c>
      <c r="CJ88" s="29">
        <v>280222.48</v>
      </c>
      <c r="CK88" s="29">
        <v>-68.94</v>
      </c>
      <c r="CL88" s="29">
        <v>218030.79</v>
      </c>
      <c r="CM88" s="30">
        <v>-72.099999999999994</v>
      </c>
      <c r="CN88" s="29">
        <v>99967.6</v>
      </c>
      <c r="CO88" s="30">
        <v>-65.84</v>
      </c>
      <c r="CP88" s="29">
        <v>132005.98000000001</v>
      </c>
      <c r="CQ88" s="30">
        <v>91.66</v>
      </c>
      <c r="CR88" s="29">
        <v>176565.05</v>
      </c>
      <c r="CS88" s="30">
        <v>633.74</v>
      </c>
      <c r="CT88" s="29">
        <v>223006.27</v>
      </c>
      <c r="CU88" s="30">
        <v>-198.1</v>
      </c>
      <c r="CV88" s="29">
        <v>3234978.6</v>
      </c>
      <c r="CW88" s="29">
        <v>3436.53</v>
      </c>
      <c r="CX88" s="29">
        <v>226095.6</v>
      </c>
      <c r="CY88" s="29">
        <v>-519.15</v>
      </c>
      <c r="CZ88" s="29">
        <v>17119.89</v>
      </c>
      <c r="DA88" s="30">
        <v>-13.13</v>
      </c>
      <c r="DB88" s="29">
        <v>30084.94</v>
      </c>
      <c r="DC88" s="30">
        <v>-38.06</v>
      </c>
      <c r="DD88" s="29">
        <v>7449.47</v>
      </c>
      <c r="DE88" s="30">
        <v>-4.99</v>
      </c>
      <c r="DF88" s="28">
        <v>49726.68</v>
      </c>
      <c r="DG88" s="30">
        <v>-84.94</v>
      </c>
      <c r="DH88" s="29">
        <v>15670.34</v>
      </c>
      <c r="DI88" s="30">
        <v>-31.67</v>
      </c>
      <c r="DJ88" s="29">
        <v>555007.05000000005</v>
      </c>
      <c r="DK88" s="29">
        <v>-665.62</v>
      </c>
      <c r="DL88" s="29">
        <v>78406.929999999993</v>
      </c>
      <c r="DM88" s="30">
        <v>-114.68</v>
      </c>
      <c r="DN88" s="29">
        <v>3234978.6</v>
      </c>
      <c r="DO88" s="29">
        <v>3436.53</v>
      </c>
      <c r="DP88" s="29">
        <v>60753.45</v>
      </c>
      <c r="DQ88" s="29">
        <v>29.61</v>
      </c>
      <c r="DR88" s="29">
        <v>37846.19</v>
      </c>
      <c r="DS88" s="30">
        <v>-27.28</v>
      </c>
      <c r="DT88" s="29">
        <v>145788.39000000001</v>
      </c>
      <c r="DU88" s="30">
        <v>594.52</v>
      </c>
      <c r="DV88" s="29">
        <v>30466.69</v>
      </c>
      <c r="DW88" s="30">
        <v>39.049999999999997</v>
      </c>
      <c r="DX88" s="29">
        <v>110190.16</v>
      </c>
      <c r="DY88" s="29">
        <v>133.5</v>
      </c>
      <c r="DZ88" s="29">
        <v>6458.98</v>
      </c>
      <c r="EA88" s="30">
        <v>3.52</v>
      </c>
      <c r="EB88" s="29">
        <v>9249.33</v>
      </c>
      <c r="EC88" s="30">
        <v>-3.78</v>
      </c>
      <c r="ED88" s="29">
        <v>8162.67</v>
      </c>
      <c r="EE88" s="30">
        <v>-8.3699999999999992</v>
      </c>
      <c r="EF88" s="29">
        <v>179969.3</v>
      </c>
      <c r="EG88" s="30">
        <v>-140.29</v>
      </c>
      <c r="EH88" s="29">
        <v>280801.94</v>
      </c>
      <c r="EI88" s="30">
        <v>-541.16</v>
      </c>
      <c r="EJ88" s="29">
        <v>88509.31</v>
      </c>
      <c r="EK88" s="30">
        <v>-85.31</v>
      </c>
      <c r="EL88" s="29">
        <v>24669.439999999999</v>
      </c>
      <c r="EM88" s="30">
        <v>-19.8</v>
      </c>
      <c r="EN88" s="29">
        <v>37846.19</v>
      </c>
      <c r="EO88" s="30">
        <v>-27.28</v>
      </c>
      <c r="EP88" s="29">
        <v>124837.94</v>
      </c>
      <c r="EQ88" s="29">
        <v>-222.02</v>
      </c>
      <c r="ER88" s="29">
        <v>9029.6</v>
      </c>
      <c r="ES88" s="29">
        <v>-36.5</v>
      </c>
      <c r="ET88" s="29">
        <v>137648.4</v>
      </c>
      <c r="EU88" s="30">
        <v>-250.45</v>
      </c>
      <c r="EV88" s="29">
        <v>48936.97</v>
      </c>
      <c r="EW88" s="30">
        <v>0.97</v>
      </c>
      <c r="EX88" s="29">
        <v>83069.009999999995</v>
      </c>
      <c r="EY88" s="30">
        <v>90.69</v>
      </c>
    </row>
    <row r="89" spans="1:155">
      <c r="A89" s="27">
        <v>46182</v>
      </c>
      <c r="B89" s="29">
        <v>6429140.21</v>
      </c>
      <c r="C89" s="29">
        <v>878.41</v>
      </c>
      <c r="D89" s="29">
        <v>542165.15</v>
      </c>
      <c r="E89" s="29">
        <v>543.12</v>
      </c>
      <c r="F89" s="29">
        <v>2763120.83</v>
      </c>
      <c r="G89" s="29">
        <v>908.6</v>
      </c>
      <c r="H89" s="29">
        <v>284078.59999999998</v>
      </c>
      <c r="I89" s="29">
        <v>-383.74</v>
      </c>
      <c r="J89" s="29">
        <v>39756.71</v>
      </c>
      <c r="K89" s="30">
        <v>25.48</v>
      </c>
      <c r="L89" s="29">
        <v>264383.38</v>
      </c>
      <c r="M89" s="29">
        <v>-352.13</v>
      </c>
      <c r="N89" s="29">
        <v>282630.96000000002</v>
      </c>
      <c r="O89" s="30">
        <v>-321.12</v>
      </c>
      <c r="P89" s="29">
        <v>161059.64000000001</v>
      </c>
      <c r="Q89" s="29">
        <v>-73.7</v>
      </c>
      <c r="R89" s="29">
        <v>142755.35</v>
      </c>
      <c r="S89" s="30">
        <v>404.66</v>
      </c>
      <c r="T89" s="29">
        <v>7518.83</v>
      </c>
      <c r="U89" s="30">
        <v>-1.84</v>
      </c>
      <c r="V89" s="29">
        <v>122368.54</v>
      </c>
      <c r="W89" s="29">
        <v>579.85</v>
      </c>
      <c r="X89" s="29">
        <v>3583009.07</v>
      </c>
      <c r="Y89" s="29">
        <v>2890.71</v>
      </c>
      <c r="Z89" s="29">
        <v>49519.7</v>
      </c>
      <c r="AA89" s="30">
        <v>47.03</v>
      </c>
      <c r="AB89" s="29">
        <v>199007.81</v>
      </c>
      <c r="AC89" s="30">
        <v>95.09</v>
      </c>
      <c r="AD89" s="29">
        <v>19321.63</v>
      </c>
      <c r="AE89" s="30">
        <v>-9.0299999999999994</v>
      </c>
      <c r="AF89" s="29">
        <v>22450.9</v>
      </c>
      <c r="AG89" s="30">
        <v>2.87</v>
      </c>
      <c r="AH89" s="29">
        <v>187652.82</v>
      </c>
      <c r="AI89" s="29">
        <v>-42.07</v>
      </c>
      <c r="AJ89" s="29">
        <v>103797.55</v>
      </c>
      <c r="AK89" s="30">
        <v>514.54999999999995</v>
      </c>
      <c r="AL89" s="29">
        <v>101664.82</v>
      </c>
      <c r="AM89" s="29">
        <v>-7.82</v>
      </c>
      <c r="AN89" s="29">
        <v>197004.49</v>
      </c>
      <c r="AO89" s="29">
        <v>-333.02</v>
      </c>
      <c r="AP89" s="29">
        <v>146730.07</v>
      </c>
      <c r="AQ89" s="30">
        <v>-225.65</v>
      </c>
      <c r="AR89" s="29">
        <v>22859.79</v>
      </c>
      <c r="AS89" s="30">
        <v>24.9</v>
      </c>
      <c r="AT89" s="29">
        <v>103417.59</v>
      </c>
      <c r="AU89" s="30">
        <v>-148.36000000000001</v>
      </c>
      <c r="AV89" s="29">
        <v>42785.49</v>
      </c>
      <c r="AW89" s="30">
        <v>-18.91</v>
      </c>
      <c r="AX89" s="29">
        <v>55809.13</v>
      </c>
      <c r="AY89" s="30">
        <v>-64.62</v>
      </c>
      <c r="AZ89" s="28">
        <v>3872254.91</v>
      </c>
      <c r="BA89" s="29">
        <v>2576.0300000000002</v>
      </c>
      <c r="BB89" s="29">
        <v>136485.51</v>
      </c>
      <c r="BC89" s="30">
        <v>135.01</v>
      </c>
      <c r="BD89" s="29">
        <v>30424.87</v>
      </c>
      <c r="BE89" s="30">
        <v>-20.8</v>
      </c>
      <c r="BF89" s="29"/>
      <c r="BG89" s="29"/>
      <c r="BH89" s="29">
        <v>99785.38</v>
      </c>
      <c r="BI89" s="30">
        <v>-48.24</v>
      </c>
      <c r="BJ89" s="29">
        <v>108276.23</v>
      </c>
      <c r="BK89" s="30">
        <v>-155.19999999999999</v>
      </c>
      <c r="BL89" s="29">
        <v>38149.4</v>
      </c>
      <c r="BM89" s="30">
        <v>-13.58</v>
      </c>
      <c r="BN89" s="29">
        <v>43165.14</v>
      </c>
      <c r="BO89" s="30">
        <v>-86.83</v>
      </c>
      <c r="BP89" s="29">
        <v>63389.88</v>
      </c>
      <c r="BQ89" s="30">
        <v>-50.73</v>
      </c>
      <c r="BR89" s="29">
        <v>270203.31</v>
      </c>
      <c r="BS89" s="30">
        <v>-505.28</v>
      </c>
      <c r="BT89" s="29">
        <v>3621931.95</v>
      </c>
      <c r="BU89" s="29">
        <v>3065.1</v>
      </c>
      <c r="BV89" s="29">
        <v>452404.03</v>
      </c>
      <c r="BW89" s="30">
        <v>-570.04999999999995</v>
      </c>
      <c r="BX89" s="28">
        <v>69076.86</v>
      </c>
      <c r="BY89" s="30">
        <v>-31.34</v>
      </c>
      <c r="BZ89" s="29">
        <v>298669.31</v>
      </c>
      <c r="CA89" s="30">
        <v>-340.84</v>
      </c>
      <c r="CB89" s="29">
        <v>10906.93</v>
      </c>
      <c r="CC89" s="30">
        <v>19.98</v>
      </c>
      <c r="CD89" s="29">
        <v>23357.71</v>
      </c>
      <c r="CE89" s="30">
        <v>-5.07</v>
      </c>
      <c r="CF89" s="29">
        <v>29955.85</v>
      </c>
      <c r="CG89" s="30">
        <v>112.1</v>
      </c>
      <c r="CH89" s="29">
        <v>62274.1</v>
      </c>
      <c r="CI89" s="30">
        <v>2.0099999999999998</v>
      </c>
      <c r="CJ89" s="29">
        <v>296209.28000000003</v>
      </c>
      <c r="CK89" s="29">
        <v>-111.24</v>
      </c>
      <c r="CL89" s="29">
        <v>223503.85</v>
      </c>
      <c r="CM89" s="30">
        <v>67.94</v>
      </c>
      <c r="CN89" s="29">
        <v>105483.62</v>
      </c>
      <c r="CO89" s="30">
        <v>-44.09</v>
      </c>
      <c r="CP89" s="29">
        <v>136947.26</v>
      </c>
      <c r="CQ89" s="30">
        <v>135.21</v>
      </c>
      <c r="CR89" s="29">
        <v>173835.7</v>
      </c>
      <c r="CS89" s="30">
        <v>445.78</v>
      </c>
      <c r="CT89" s="29">
        <v>251875.4</v>
      </c>
      <c r="CU89" s="30">
        <v>120.71</v>
      </c>
      <c r="CV89" s="29">
        <v>3621931.95</v>
      </c>
      <c r="CW89" s="29">
        <v>3065.1</v>
      </c>
      <c r="CX89" s="29">
        <v>227951.02</v>
      </c>
      <c r="CY89" s="29">
        <v>-408.35</v>
      </c>
      <c r="CZ89" s="29">
        <v>17728.47</v>
      </c>
      <c r="DA89" s="30">
        <v>3.38</v>
      </c>
      <c r="DB89" s="29">
        <v>30424.87</v>
      </c>
      <c r="DC89" s="30">
        <v>-20.8</v>
      </c>
      <c r="DD89" s="29">
        <v>7518.83</v>
      </c>
      <c r="DE89" s="30">
        <v>-1.84</v>
      </c>
      <c r="DF89" s="28">
        <v>51265.9</v>
      </c>
      <c r="DG89" s="30">
        <v>-39.68</v>
      </c>
      <c r="DH89" s="29">
        <v>16306.4</v>
      </c>
      <c r="DI89" s="30">
        <v>-17.21</v>
      </c>
      <c r="DJ89" s="29">
        <v>571532.25</v>
      </c>
      <c r="DK89" s="29">
        <v>-560.28</v>
      </c>
      <c r="DL89" s="29">
        <v>82734.39</v>
      </c>
      <c r="DM89" s="30">
        <v>-103.17</v>
      </c>
      <c r="DN89" s="29">
        <v>3621931.95</v>
      </c>
      <c r="DO89" s="29">
        <v>3065.1</v>
      </c>
      <c r="DP89" s="29">
        <v>66078.350000000006</v>
      </c>
      <c r="DQ89" s="29">
        <v>18.54</v>
      </c>
      <c r="DR89" s="29">
        <v>40499.86</v>
      </c>
      <c r="DS89" s="30">
        <v>17.690000000000001</v>
      </c>
      <c r="DT89" s="29">
        <v>142755.35</v>
      </c>
      <c r="DU89" s="30">
        <v>404.66</v>
      </c>
      <c r="DV89" s="29">
        <v>30759.73</v>
      </c>
      <c r="DW89" s="30">
        <v>41.03</v>
      </c>
      <c r="DX89" s="29">
        <v>122368.54</v>
      </c>
      <c r="DY89" s="29">
        <v>579.85</v>
      </c>
      <c r="DZ89" s="29">
        <v>6661.3</v>
      </c>
      <c r="EA89" s="30">
        <v>1.65</v>
      </c>
      <c r="EB89" s="29">
        <v>9531.07</v>
      </c>
      <c r="EC89" s="30">
        <v>-3.22</v>
      </c>
      <c r="ED89" s="29">
        <v>8623.41</v>
      </c>
      <c r="EE89" s="30">
        <v>-6.45</v>
      </c>
      <c r="EF89" s="29">
        <v>189104.19</v>
      </c>
      <c r="EG89" s="30">
        <v>-156.38999999999999</v>
      </c>
      <c r="EH89" s="29">
        <v>304709.78999999998</v>
      </c>
      <c r="EI89" s="30">
        <v>-407.9</v>
      </c>
      <c r="EJ89" s="29">
        <v>92601.04</v>
      </c>
      <c r="EK89" s="30">
        <v>27.94</v>
      </c>
      <c r="EL89" s="29">
        <v>25483.39</v>
      </c>
      <c r="EM89" s="30">
        <v>-7.5</v>
      </c>
      <c r="EN89" s="29">
        <v>40499.86</v>
      </c>
      <c r="EO89" s="30">
        <v>17.690000000000001</v>
      </c>
      <c r="EP89" s="29">
        <v>127248.53</v>
      </c>
      <c r="EQ89" s="29">
        <v>-161.49</v>
      </c>
      <c r="ER89" s="29">
        <v>9320.0300000000007</v>
      </c>
      <c r="ES89" s="29">
        <v>-24.59</v>
      </c>
      <c r="ET89" s="29">
        <v>146730.07</v>
      </c>
      <c r="EU89" s="30">
        <v>-225.65</v>
      </c>
      <c r="EV89" s="29">
        <v>49519.7</v>
      </c>
      <c r="EW89" s="30">
        <v>47.03</v>
      </c>
      <c r="EX89" s="29">
        <v>87427.56</v>
      </c>
      <c r="EY89" s="30">
        <v>88.18</v>
      </c>
    </row>
    <row r="90" spans="1:155">
      <c r="A90" s="27">
        <v>46183</v>
      </c>
      <c r="B90" s="29">
        <v>6138448.0199999996</v>
      </c>
      <c r="C90" s="29">
        <v>-1333.53</v>
      </c>
      <c r="D90" s="29">
        <v>533085.43000000005</v>
      </c>
      <c r="E90" s="29">
        <v>297.94</v>
      </c>
      <c r="F90" s="28">
        <v>2622706.61</v>
      </c>
      <c r="G90" s="29">
        <v>-893.93</v>
      </c>
      <c r="H90" s="29">
        <v>277449.56</v>
      </c>
      <c r="I90" s="29">
        <v>-398.91</v>
      </c>
      <c r="J90" s="29">
        <v>40036.550000000003</v>
      </c>
      <c r="K90" s="30">
        <v>49.4</v>
      </c>
      <c r="L90" s="29">
        <v>257755.54</v>
      </c>
      <c r="M90" s="29">
        <v>-369.84</v>
      </c>
      <c r="N90" s="29">
        <v>270449.44</v>
      </c>
      <c r="O90" s="30">
        <v>-347.41</v>
      </c>
      <c r="P90" s="29">
        <v>159360.6</v>
      </c>
      <c r="Q90" s="29">
        <v>-124.35</v>
      </c>
      <c r="R90" s="29">
        <v>133814.81</v>
      </c>
      <c r="S90" s="30">
        <v>278.42</v>
      </c>
      <c r="T90" s="29">
        <v>7636.62</v>
      </c>
      <c r="U90" s="30">
        <v>-1.03</v>
      </c>
      <c r="V90" s="29">
        <v>121426.48</v>
      </c>
      <c r="W90" s="29">
        <v>655.35</v>
      </c>
      <c r="X90" s="29">
        <v>3347798.41</v>
      </c>
      <c r="Y90" s="29">
        <v>-579.44000000000005</v>
      </c>
      <c r="Z90" s="29">
        <v>47644.17</v>
      </c>
      <c r="AA90" s="30">
        <v>52.22</v>
      </c>
      <c r="AB90" s="29">
        <v>197196.72</v>
      </c>
      <c r="AC90" s="30">
        <v>154.25</v>
      </c>
      <c r="AD90" s="29">
        <v>19587.259999999998</v>
      </c>
      <c r="AE90" s="30">
        <v>-6.03</v>
      </c>
      <c r="AF90" s="29">
        <v>21765.72</v>
      </c>
      <c r="AG90" s="30">
        <v>7.41</v>
      </c>
      <c r="AH90" s="28">
        <v>196305.24</v>
      </c>
      <c r="AI90" s="29">
        <v>-9.6999999999999993</v>
      </c>
      <c r="AJ90" s="29">
        <v>97458.42</v>
      </c>
      <c r="AK90" s="30">
        <v>373.96</v>
      </c>
      <c r="AL90" s="29">
        <v>98787.73</v>
      </c>
      <c r="AM90" s="29">
        <v>-83.63</v>
      </c>
      <c r="AN90" s="29">
        <v>187649.08</v>
      </c>
      <c r="AO90" s="29">
        <v>-273.57</v>
      </c>
      <c r="AP90" s="29">
        <v>149617.35999999999</v>
      </c>
      <c r="AQ90" s="30">
        <v>-38.450000000000003</v>
      </c>
      <c r="AR90" s="29">
        <v>23256.41</v>
      </c>
      <c r="AS90" s="30">
        <v>47.81</v>
      </c>
      <c r="AT90" s="29">
        <v>101178.43</v>
      </c>
      <c r="AU90" s="30">
        <v>-0.56000000000000005</v>
      </c>
      <c r="AV90" s="29">
        <v>42718.8</v>
      </c>
      <c r="AW90" s="30">
        <v>10.88</v>
      </c>
      <c r="AX90" s="29">
        <v>56880.81</v>
      </c>
      <c r="AY90" s="30">
        <v>-10.94</v>
      </c>
      <c r="AZ90" s="28">
        <v>3617892.93</v>
      </c>
      <c r="BA90" s="29">
        <v>-644.47</v>
      </c>
      <c r="BB90" s="29">
        <v>129183.99</v>
      </c>
      <c r="BC90" s="30">
        <v>108.95</v>
      </c>
      <c r="BD90" s="28">
        <v>30541.67</v>
      </c>
      <c r="BE90" s="30">
        <v>-10.09</v>
      </c>
      <c r="BF90" s="29"/>
      <c r="BG90" s="29"/>
      <c r="BH90" s="29">
        <v>98988.41</v>
      </c>
      <c r="BI90" s="30">
        <v>-27.91</v>
      </c>
      <c r="BJ90" s="29">
        <v>107150.13</v>
      </c>
      <c r="BK90" s="30">
        <v>-131.83000000000001</v>
      </c>
      <c r="BL90" s="29">
        <v>37664.03</v>
      </c>
      <c r="BM90" s="30">
        <v>-12.16</v>
      </c>
      <c r="BN90" s="29">
        <v>43089.02</v>
      </c>
      <c r="BO90" s="30">
        <v>-66.97</v>
      </c>
      <c r="BP90" s="29">
        <v>64328.84</v>
      </c>
      <c r="BQ90" s="30">
        <v>-3.52</v>
      </c>
      <c r="BR90" s="29">
        <v>270401.01</v>
      </c>
      <c r="BS90" s="30">
        <v>-298.82</v>
      </c>
      <c r="BT90" s="29">
        <v>3386538.71</v>
      </c>
      <c r="BU90" s="29">
        <v>-391.57</v>
      </c>
      <c r="BV90" s="29">
        <v>442259.01</v>
      </c>
      <c r="BW90" s="30">
        <v>-197.68</v>
      </c>
      <c r="BX90" s="29">
        <v>68337.16</v>
      </c>
      <c r="BY90" s="30">
        <v>-20.46</v>
      </c>
      <c r="BZ90" s="29">
        <v>286436.81</v>
      </c>
      <c r="CA90" s="30">
        <v>-357.2</v>
      </c>
      <c r="CB90" s="29">
        <v>11089.3</v>
      </c>
      <c r="CC90" s="30">
        <v>29.22</v>
      </c>
      <c r="CD90" s="29">
        <v>23219.01</v>
      </c>
      <c r="CE90" s="30">
        <v>-2.99</v>
      </c>
      <c r="CF90" s="29">
        <v>31156.38</v>
      </c>
      <c r="CG90" s="30">
        <v>125.97</v>
      </c>
      <c r="CH90" s="29">
        <v>62289.25</v>
      </c>
      <c r="CI90" s="30">
        <v>26.25</v>
      </c>
      <c r="CJ90" s="29">
        <v>293152.52</v>
      </c>
      <c r="CK90" s="29">
        <v>-239.84</v>
      </c>
      <c r="CL90" s="29">
        <v>221789.8</v>
      </c>
      <c r="CM90" s="30">
        <v>128.18</v>
      </c>
      <c r="CN90" s="28">
        <v>103597.81</v>
      </c>
      <c r="CO90" s="30">
        <v>-43.7</v>
      </c>
      <c r="CP90" s="29">
        <v>129662.12</v>
      </c>
      <c r="CQ90" s="30">
        <v>109.1</v>
      </c>
      <c r="CR90" s="29">
        <v>163999.32999999999</v>
      </c>
      <c r="CS90" s="30">
        <v>295.95999999999998</v>
      </c>
      <c r="CT90" s="29">
        <v>235662.45</v>
      </c>
      <c r="CU90" s="30">
        <v>455.25</v>
      </c>
      <c r="CV90" s="29">
        <v>3386538.71</v>
      </c>
      <c r="CW90" s="29">
        <v>-391.57</v>
      </c>
      <c r="CX90" s="29">
        <v>218383.69</v>
      </c>
      <c r="CY90" s="29">
        <v>-358.32</v>
      </c>
      <c r="CZ90" s="29">
        <v>16929.82</v>
      </c>
      <c r="DA90" s="30">
        <v>-11.12</v>
      </c>
      <c r="DB90" s="29">
        <v>30541.67</v>
      </c>
      <c r="DC90" s="30">
        <v>-10.09</v>
      </c>
      <c r="DD90" s="29">
        <v>7636.62</v>
      </c>
      <c r="DE90" s="30">
        <v>-1.03</v>
      </c>
      <c r="DF90" s="28">
        <v>50561.47</v>
      </c>
      <c r="DG90" s="30">
        <v>-20.97</v>
      </c>
      <c r="DH90" s="29">
        <v>16168.64</v>
      </c>
      <c r="DI90" s="30">
        <v>-18.63</v>
      </c>
      <c r="DJ90" s="29">
        <v>578381.1</v>
      </c>
      <c r="DK90" s="29">
        <v>-361.31</v>
      </c>
      <c r="DL90" s="29">
        <v>81027.839999999997</v>
      </c>
      <c r="DM90" s="30">
        <v>-106.28</v>
      </c>
      <c r="DN90" s="29">
        <v>3386538.71</v>
      </c>
      <c r="DO90" s="29">
        <v>-391.57</v>
      </c>
      <c r="DP90" s="29">
        <v>64256.02</v>
      </c>
      <c r="DQ90" s="29">
        <v>-91.18</v>
      </c>
      <c r="DR90" s="29">
        <v>40615.9</v>
      </c>
      <c r="DS90" s="30">
        <v>42.98</v>
      </c>
      <c r="DT90" s="29">
        <v>133814.81</v>
      </c>
      <c r="DU90" s="30">
        <v>278.42</v>
      </c>
      <c r="DV90" s="29">
        <v>29863.68</v>
      </c>
      <c r="DW90" s="30">
        <v>17.309999999999999</v>
      </c>
      <c r="DX90" s="29">
        <v>121426.48</v>
      </c>
      <c r="DY90" s="29">
        <v>655.35</v>
      </c>
      <c r="DZ90" s="29">
        <v>6605.59</v>
      </c>
      <c r="EA90" s="30">
        <v>-0.34</v>
      </c>
      <c r="EB90" s="29">
        <v>9455.8700000000008</v>
      </c>
      <c r="EC90" s="30">
        <v>-6.92</v>
      </c>
      <c r="ED90" s="29">
        <v>8657.33</v>
      </c>
      <c r="EE90" s="30">
        <v>-3.33</v>
      </c>
      <c r="EF90" s="29">
        <v>188207.92</v>
      </c>
      <c r="EG90" s="30">
        <v>-151.99</v>
      </c>
      <c r="EH90" s="28">
        <v>289278.15999999997</v>
      </c>
      <c r="EI90" s="30">
        <v>-158.16</v>
      </c>
      <c r="EJ90" s="29">
        <v>92764.5</v>
      </c>
      <c r="EK90" s="30">
        <v>58.33</v>
      </c>
      <c r="EL90" s="29">
        <v>25320.720000000001</v>
      </c>
      <c r="EM90" s="30">
        <v>-7.02</v>
      </c>
      <c r="EN90" s="29">
        <v>40615.9</v>
      </c>
      <c r="EO90" s="30">
        <v>42.98</v>
      </c>
      <c r="EP90" s="29">
        <v>132235.09</v>
      </c>
      <c r="EQ90" s="29">
        <v>-48.48</v>
      </c>
      <c r="ER90" s="29">
        <v>9192.99</v>
      </c>
      <c r="ES90" s="29">
        <v>-27.23</v>
      </c>
      <c r="ET90" s="29">
        <v>149617.35999999999</v>
      </c>
      <c r="EU90" s="30">
        <v>-38.450000000000003</v>
      </c>
      <c r="EV90" s="29">
        <v>47644.17</v>
      </c>
      <c r="EW90" s="30">
        <v>52.22</v>
      </c>
      <c r="EX90" s="29">
        <v>82017.95</v>
      </c>
      <c r="EY90" s="30">
        <v>56.88</v>
      </c>
    </row>
    <row r="91" spans="1:155" ht="13.2">
      <c r="A91" s="27">
        <v>46184</v>
      </c>
      <c r="B91" s="29">
        <v>6164815.2199999997</v>
      </c>
      <c r="C91" s="29">
        <v>-3727</v>
      </c>
      <c r="D91" s="43">
        <v>557940.54</v>
      </c>
      <c r="E91" s="29">
        <v>813.88</v>
      </c>
      <c r="F91" s="29">
        <v>2602176.66</v>
      </c>
      <c r="G91" s="29">
        <v>-3517.67</v>
      </c>
      <c r="H91" s="29">
        <v>277992.96000000002</v>
      </c>
      <c r="I91" s="29">
        <v>-446.36</v>
      </c>
      <c r="J91" s="29">
        <v>40484.61</v>
      </c>
      <c r="K91" s="30">
        <v>153.53</v>
      </c>
      <c r="L91" s="29">
        <v>257623.64</v>
      </c>
      <c r="M91" s="29">
        <v>-417.16</v>
      </c>
      <c r="N91" s="29">
        <v>268642.36</v>
      </c>
      <c r="O91" s="30">
        <v>-221.21</v>
      </c>
      <c r="P91" s="29">
        <v>160829.25</v>
      </c>
      <c r="Q91" s="29">
        <v>-157.01</v>
      </c>
      <c r="R91" s="29">
        <v>135501.12</v>
      </c>
      <c r="S91" s="30">
        <v>364.59</v>
      </c>
      <c r="T91" s="29">
        <v>7819.3</v>
      </c>
      <c r="U91" s="30">
        <v>7.44</v>
      </c>
      <c r="V91" s="29">
        <v>132683.51999999999</v>
      </c>
      <c r="W91" s="29">
        <v>814.21</v>
      </c>
      <c r="X91" s="29">
        <v>3376274.99</v>
      </c>
      <c r="Y91" s="29">
        <v>-4460.67</v>
      </c>
      <c r="Z91" s="29">
        <v>49742.01</v>
      </c>
      <c r="AA91" s="30">
        <v>79.040000000000006</v>
      </c>
      <c r="AB91" s="29">
        <v>194750.43</v>
      </c>
      <c r="AC91" s="30">
        <v>167.27</v>
      </c>
      <c r="AD91" s="29">
        <v>19541.61</v>
      </c>
      <c r="AE91" s="30">
        <v>-15.51</v>
      </c>
      <c r="AF91" s="29">
        <v>22150.66</v>
      </c>
      <c r="AG91" s="30">
        <v>9.69</v>
      </c>
      <c r="AH91" s="29">
        <v>194417.14</v>
      </c>
      <c r="AI91" s="29">
        <v>157.19</v>
      </c>
      <c r="AJ91" s="29">
        <v>99247.95</v>
      </c>
      <c r="AK91" s="30">
        <v>413.7</v>
      </c>
      <c r="AL91" s="29">
        <v>99568.35</v>
      </c>
      <c r="AM91" s="29">
        <v>-29.8</v>
      </c>
      <c r="AN91" s="29">
        <v>185186.82</v>
      </c>
      <c r="AO91" s="29">
        <v>-192.03</v>
      </c>
      <c r="AP91" s="29">
        <v>148215.67000000001</v>
      </c>
      <c r="AQ91" s="30">
        <v>133.63999999999999</v>
      </c>
      <c r="AR91" s="29">
        <v>23164.62</v>
      </c>
      <c r="AS91" s="30">
        <v>42.49</v>
      </c>
      <c r="AT91" s="29">
        <v>103381.6</v>
      </c>
      <c r="AU91" s="30">
        <v>120.03</v>
      </c>
      <c r="AV91" s="29">
        <v>43866.73</v>
      </c>
      <c r="AW91" s="30">
        <v>54.88</v>
      </c>
      <c r="AX91" s="29">
        <v>56078</v>
      </c>
      <c r="AY91" s="30">
        <v>85.3</v>
      </c>
      <c r="AZ91" s="28">
        <v>3647077.8</v>
      </c>
      <c r="BA91" s="29">
        <v>-4405.04</v>
      </c>
      <c r="BB91" s="29">
        <v>131531.98000000001</v>
      </c>
      <c r="BC91" s="30">
        <v>115.64</v>
      </c>
      <c r="BD91" s="29">
        <v>30244.53</v>
      </c>
      <c r="BE91" s="30">
        <v>-18.03</v>
      </c>
      <c r="BF91" s="29"/>
      <c r="BG91" s="29"/>
      <c r="BH91" s="29">
        <v>98717.35</v>
      </c>
      <c r="BI91" s="30">
        <v>-46.01</v>
      </c>
      <c r="BJ91" s="29">
        <v>109273.4</v>
      </c>
      <c r="BK91" s="30">
        <v>-96.92</v>
      </c>
      <c r="BL91" s="29">
        <v>37410.46</v>
      </c>
      <c r="BM91" s="30">
        <v>6.2</v>
      </c>
      <c r="BN91" s="29">
        <v>42526.27</v>
      </c>
      <c r="BO91" s="30">
        <v>-84.68</v>
      </c>
      <c r="BP91" s="29">
        <v>63231.19</v>
      </c>
      <c r="BQ91" s="30">
        <v>8.64</v>
      </c>
      <c r="BR91" s="29">
        <v>268870.78999999998</v>
      </c>
      <c r="BS91" s="30">
        <v>180.63</v>
      </c>
      <c r="BT91" s="29">
        <v>3417610.62</v>
      </c>
      <c r="BU91" s="29">
        <v>-4282.3999999999996</v>
      </c>
      <c r="BV91" s="29">
        <v>448031.74</v>
      </c>
      <c r="BW91" s="30">
        <v>571.75</v>
      </c>
      <c r="BX91" s="29">
        <v>68897.36</v>
      </c>
      <c r="BY91" s="30">
        <v>-14.85</v>
      </c>
      <c r="BZ91" s="29">
        <v>284755.17</v>
      </c>
      <c r="CA91" s="30">
        <v>-221.83</v>
      </c>
      <c r="CB91" s="29">
        <v>11266.48</v>
      </c>
      <c r="CC91" s="30">
        <v>21.9</v>
      </c>
      <c r="CD91" s="29">
        <v>24617.040000000001</v>
      </c>
      <c r="CE91" s="30">
        <v>29.15</v>
      </c>
      <c r="CF91" s="29">
        <v>32102.41</v>
      </c>
      <c r="CG91" s="30">
        <v>118.74</v>
      </c>
      <c r="CH91" s="29">
        <v>63441.51</v>
      </c>
      <c r="CI91" s="30">
        <v>102.14</v>
      </c>
      <c r="CJ91" s="29">
        <v>298790.81</v>
      </c>
      <c r="CK91" s="29">
        <v>-307.07</v>
      </c>
      <c r="CL91" s="29">
        <v>220196.18</v>
      </c>
      <c r="CM91" s="30">
        <v>186.14</v>
      </c>
      <c r="CN91" s="28">
        <v>103497.52</v>
      </c>
      <c r="CO91" s="30">
        <v>-16.86</v>
      </c>
      <c r="CP91" s="29">
        <v>132016.04999999999</v>
      </c>
      <c r="CQ91" s="30">
        <v>115.89</v>
      </c>
      <c r="CR91" s="29">
        <v>166266.43</v>
      </c>
      <c r="CS91" s="30">
        <v>399.24</v>
      </c>
      <c r="CT91" s="29">
        <v>239583.09</v>
      </c>
      <c r="CU91" s="30">
        <v>431.14</v>
      </c>
      <c r="CV91" s="29">
        <v>3417610.62</v>
      </c>
      <c r="CW91" s="29">
        <v>-4282.3999999999996</v>
      </c>
      <c r="CX91" s="29">
        <v>219792.11</v>
      </c>
      <c r="CY91" s="29">
        <v>-147.49</v>
      </c>
      <c r="CZ91" s="29">
        <v>17189.41</v>
      </c>
      <c r="DA91" s="30">
        <v>-15.9</v>
      </c>
      <c r="DB91" s="29">
        <v>30244.53</v>
      </c>
      <c r="DC91" s="30">
        <v>-18.03</v>
      </c>
      <c r="DD91" s="29">
        <v>7819.3</v>
      </c>
      <c r="DE91" s="30">
        <v>7.44</v>
      </c>
      <c r="DF91" s="28">
        <v>50764.31</v>
      </c>
      <c r="DG91" s="30">
        <v>1.88</v>
      </c>
      <c r="DH91" s="29">
        <v>17433.87</v>
      </c>
      <c r="DI91" s="30">
        <v>9.42</v>
      </c>
      <c r="DJ91" s="29">
        <v>573368.76</v>
      </c>
      <c r="DK91" s="29">
        <v>-28.44</v>
      </c>
      <c r="DL91" s="29">
        <v>81233.19</v>
      </c>
      <c r="DM91" s="30">
        <v>-82.46</v>
      </c>
      <c r="DN91" s="29">
        <v>3417610.62</v>
      </c>
      <c r="DO91" s="29">
        <v>-4282.3999999999996</v>
      </c>
      <c r="DP91" s="29">
        <v>67388.42</v>
      </c>
      <c r="DQ91" s="29">
        <v>-100.65</v>
      </c>
      <c r="DR91" s="29">
        <v>41157.17</v>
      </c>
      <c r="DS91" s="30">
        <v>154.16</v>
      </c>
      <c r="DT91" s="29">
        <v>135501.12</v>
      </c>
      <c r="DU91" s="30">
        <v>364.59</v>
      </c>
      <c r="DV91" s="29">
        <v>30443.8</v>
      </c>
      <c r="DW91" s="30">
        <v>34.4</v>
      </c>
      <c r="DX91" s="29">
        <v>132683.51999999999</v>
      </c>
      <c r="DY91" s="29">
        <v>814.21</v>
      </c>
      <c r="DZ91" s="29">
        <v>6741.07</v>
      </c>
      <c r="EA91" s="30">
        <v>-0.89</v>
      </c>
      <c r="EB91" s="29">
        <v>10150.1</v>
      </c>
      <c r="EC91" s="30">
        <v>-5.19</v>
      </c>
      <c r="ED91" s="29">
        <v>8879.64</v>
      </c>
      <c r="EE91" s="30">
        <v>26.07</v>
      </c>
      <c r="EF91" s="29">
        <v>189383.59</v>
      </c>
      <c r="EG91" s="30">
        <v>-174.46</v>
      </c>
      <c r="EH91" s="28">
        <v>295848.17</v>
      </c>
      <c r="EI91" s="30">
        <v>571.82000000000005</v>
      </c>
      <c r="EJ91" s="29">
        <v>94137.84</v>
      </c>
      <c r="EK91" s="30">
        <v>187.72</v>
      </c>
      <c r="EL91" s="29">
        <v>26741.03</v>
      </c>
      <c r="EM91" s="30">
        <v>23.18</v>
      </c>
      <c r="EN91" s="28">
        <v>41157.17</v>
      </c>
      <c r="EO91" s="30">
        <v>154.16</v>
      </c>
      <c r="EP91" s="29">
        <v>131182.57999999999</v>
      </c>
      <c r="EQ91" s="29">
        <v>-7.01</v>
      </c>
      <c r="ER91" s="28">
        <v>9845.4699999999993</v>
      </c>
      <c r="ES91" s="29">
        <v>8.6199999999999992</v>
      </c>
      <c r="ET91" s="29">
        <v>148215.67000000001</v>
      </c>
      <c r="EU91" s="30">
        <v>133.63999999999999</v>
      </c>
      <c r="EV91" s="29">
        <v>49742.01</v>
      </c>
      <c r="EW91" s="30">
        <v>79.040000000000006</v>
      </c>
      <c r="EX91" s="29">
        <v>82274.039999999994</v>
      </c>
      <c r="EY91" s="30">
        <v>36.85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46066</v>
      </c>
      <c r="B15" s="28">
        <f>외인!B15</f>
        <v>4414958.95</v>
      </c>
      <c r="C15" s="35">
        <f>시기외12!C15-시기외26!C15</f>
        <v>0</v>
      </c>
      <c r="D15" s="28">
        <f>외인!D15</f>
        <v>606560.23</v>
      </c>
      <c r="E15" s="35">
        <f>시기외12!E15-시기외26!E15</f>
        <v>0</v>
      </c>
      <c r="F15" s="28">
        <f>외인!F15</f>
        <v>1894712.39</v>
      </c>
      <c r="G15" s="35">
        <f>시기외12!G15-시기외26!G15</f>
        <v>0</v>
      </c>
      <c r="H15" s="28">
        <f>외인!H15</f>
        <v>284866.17</v>
      </c>
      <c r="I15" s="35">
        <f>시기외12!I15-시기외26!I15</f>
        <v>0</v>
      </c>
      <c r="J15" s="28">
        <f>외인!J15</f>
        <v>40715.53</v>
      </c>
      <c r="K15" s="35">
        <f>시기외12!K15-시기외26!K15</f>
        <v>0</v>
      </c>
      <c r="L15" s="28">
        <f>외인!L15</f>
        <v>263408.67</v>
      </c>
      <c r="M15" s="35">
        <f>시기외12!M15-시기외26!M15</f>
        <v>0</v>
      </c>
      <c r="N15" s="28">
        <f>외인!N15</f>
        <v>241434.4</v>
      </c>
      <c r="O15" s="35">
        <f>시기외12!O15-시기외26!O15</f>
        <v>0</v>
      </c>
      <c r="P15" s="28">
        <f>외인!P15</f>
        <v>212468.79</v>
      </c>
      <c r="Q15" s="35">
        <f>시기외12!Q15-시기외26!Q15</f>
        <v>0</v>
      </c>
      <c r="R15" s="28">
        <f>외인!R15</f>
        <v>142685.01</v>
      </c>
      <c r="S15" s="35">
        <f>시기외12!S15-시기외26!S15</f>
        <v>0</v>
      </c>
      <c r="T15" s="28">
        <f>외인!T15</f>
        <v>8981.33</v>
      </c>
      <c r="U15" s="35">
        <f>시기외12!U15-시기외26!U15</f>
        <v>0</v>
      </c>
      <c r="V15" s="28">
        <f>외인!V15</f>
        <v>97714.4</v>
      </c>
      <c r="W15" s="35">
        <f>시기외12!W15-시기외26!W15</f>
        <v>0</v>
      </c>
      <c r="X15" s="28">
        <f>외인!X15</f>
        <v>1801822.79</v>
      </c>
      <c r="Y15" s="35">
        <f>시기외12!Y15-시기외26!Y15</f>
        <v>0</v>
      </c>
      <c r="Z15" s="28">
        <f>외인!Z15</f>
        <v>50967.57</v>
      </c>
      <c r="AA15" s="35">
        <f>시기외12!AA15-시기외26!AA15</f>
        <v>0</v>
      </c>
      <c r="AB15" s="28">
        <f>외인!AB15</f>
        <v>227748.26</v>
      </c>
      <c r="AC15" s="35">
        <f>시기외12!AC15-시기외26!AC15</f>
        <v>0</v>
      </c>
      <c r="AD15" s="28">
        <f>외인!AD15</f>
        <v>21422.86</v>
      </c>
      <c r="AE15" s="35">
        <f>시기외12!AE15-시기외26!AE15</f>
        <v>0</v>
      </c>
      <c r="AF15" s="28">
        <f>외인!AF15</f>
        <v>24799.87</v>
      </c>
      <c r="AG15" s="35">
        <f>시기외12!AG15-시기외26!AG15</f>
        <v>0</v>
      </c>
      <c r="AH15" s="28">
        <f>외인!AH15</f>
        <v>194954.3</v>
      </c>
      <c r="AI15" s="35">
        <f>시기외12!AI15-시기외26!AI15</f>
        <v>0</v>
      </c>
      <c r="AJ15" s="28">
        <f>외인!AJ15</f>
        <v>126904.96000000001</v>
      </c>
      <c r="AK15" s="35">
        <f>시기외12!AK15-시기외26!AK15</f>
        <v>0</v>
      </c>
      <c r="AL15" s="28">
        <f>외인!AL15</f>
        <v>92378.71</v>
      </c>
      <c r="AM15" s="35">
        <f>시기외12!AM15-시기외26!AM15</f>
        <v>0</v>
      </c>
      <c r="AN15" s="28">
        <f>외인!AN15</f>
        <v>168978.32</v>
      </c>
      <c r="AO15" s="35">
        <f>시기외12!AO15-시기외26!AO15</f>
        <v>0</v>
      </c>
      <c r="AP15" s="28">
        <f>외인!AP15</f>
        <v>108037.75</v>
      </c>
      <c r="AQ15" s="35">
        <f>시기외12!AQ15-시기외26!AQ15</f>
        <v>0</v>
      </c>
      <c r="AR15" s="28">
        <f>외인!AR15</f>
        <v>26436.55</v>
      </c>
      <c r="AS15" s="35">
        <f>시기외12!AS15-시기외26!AS15</f>
        <v>0</v>
      </c>
      <c r="AT15" s="28">
        <f>외인!AT15</f>
        <v>85760.85</v>
      </c>
      <c r="AU15" s="35">
        <f>시기외12!AU15-시기외26!AU15</f>
        <v>0</v>
      </c>
      <c r="AV15" s="28">
        <f>외인!AV15</f>
        <v>52315.8</v>
      </c>
      <c r="AW15" s="35">
        <f>시기외12!AW15-시기외26!AW15</f>
        <v>0</v>
      </c>
      <c r="AX15" s="28">
        <f>외인!AX15</f>
        <v>47664.69</v>
      </c>
      <c r="AY15" s="35">
        <f>시기외12!AY15-시기외26!AY15</f>
        <v>0</v>
      </c>
      <c r="AZ15" s="28">
        <f>외인!AZ15</f>
        <v>1923003.43</v>
      </c>
      <c r="BA15" s="35">
        <f>시기외12!BA15-시기외26!BA15</f>
        <v>0</v>
      </c>
      <c r="BB15" s="28">
        <f>외인!BB15</f>
        <v>98471.73</v>
      </c>
      <c r="BC15" s="35">
        <f>시기외12!BC15-시기외26!BC15</f>
        <v>0</v>
      </c>
      <c r="BD15" s="28">
        <f>외인!BD15</f>
        <v>47496.6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85869.54</v>
      </c>
      <c r="BI15" s="35">
        <f>시기외12!BI15-시기외26!BI15</f>
        <v>0</v>
      </c>
      <c r="BJ15" s="28">
        <f>외인!BJ15</f>
        <v>118721.67</v>
      </c>
      <c r="BK15" s="35">
        <f>시기외12!BK15-시기외26!BK15</f>
        <v>0</v>
      </c>
      <c r="BL15" s="28">
        <f>외인!BL15</f>
        <v>50719.06</v>
      </c>
      <c r="BM15" s="35">
        <f>시기외12!BM15-시기외26!BM15</f>
        <v>0</v>
      </c>
      <c r="BN15" s="28">
        <f>외인!BN15</f>
        <v>46733.62</v>
      </c>
      <c r="BO15" s="35">
        <f>시기외12!BO15-시기외26!BO15</f>
        <v>0</v>
      </c>
      <c r="BP15" s="28">
        <f>외인!BP15</f>
        <v>59677.84</v>
      </c>
      <c r="BQ15" s="35">
        <f>시기외12!BQ15-시기외26!BQ15</f>
        <v>0</v>
      </c>
      <c r="BR15" s="28">
        <f>외인!BR15</f>
        <v>239957.91</v>
      </c>
      <c r="BS15" s="35">
        <f>시기외12!BS15-시기외26!BS15</f>
        <v>0</v>
      </c>
      <c r="BT15" s="28">
        <f>외인!BT15</f>
        <v>1838570.13</v>
      </c>
      <c r="BU15" s="35">
        <f>시기외12!BU15-시기외26!BU15</f>
        <v>0</v>
      </c>
      <c r="BV15" s="28">
        <f>외인!BV15</f>
        <v>348369.66</v>
      </c>
      <c r="BW15" s="35">
        <f>시기외12!BW15-시기외26!BW15</f>
        <v>0</v>
      </c>
      <c r="BX15" s="28">
        <f>외인!BX15</f>
        <v>80219.44</v>
      </c>
      <c r="BY15" s="35">
        <f>시기외12!BY15-시기외26!BY15</f>
        <v>0</v>
      </c>
      <c r="BZ15" s="28">
        <f>외인!BZ15</f>
        <v>261357.03</v>
      </c>
      <c r="CA15" s="35">
        <f>시기외12!CA15-시기외26!CA15</f>
        <v>0</v>
      </c>
      <c r="CB15" s="28">
        <f>외인!CB15</f>
        <v>14909.33</v>
      </c>
      <c r="CC15" s="35">
        <f>시기외12!CC15-시기외26!CC15</f>
        <v>0</v>
      </c>
      <c r="CD15" s="28">
        <f>외인!CD15</f>
        <v>38046.97</v>
      </c>
      <c r="CE15" s="35">
        <f>시기외12!CE15-시기외26!CE15</f>
        <v>0</v>
      </c>
      <c r="CF15" s="28">
        <f>외인!CF15</f>
        <v>25968.09</v>
      </c>
      <c r="CG15" s="35">
        <f>시기외12!CG15-시기외26!CG15</f>
        <v>0</v>
      </c>
      <c r="CH15" s="28">
        <f>외인!CH15</f>
        <v>73263.360000000001</v>
      </c>
      <c r="CI15" s="35">
        <f>시기외12!CI15-시기외26!CI15</f>
        <v>0</v>
      </c>
      <c r="CJ15" s="28">
        <f>외인!CJ15</f>
        <v>398786.81</v>
      </c>
      <c r="CK15" s="35">
        <f>시기외12!CK15-시기외26!CK15</f>
        <v>0</v>
      </c>
      <c r="CL15" s="28">
        <f>외인!CL15</f>
        <v>253410.01</v>
      </c>
      <c r="CM15" s="35">
        <f>시기외12!CM15-시기외26!CM15</f>
        <v>0</v>
      </c>
      <c r="CN15" s="28">
        <f>외인!CN15</f>
        <v>124619.94</v>
      </c>
      <c r="CO15" s="35">
        <f>시기외12!CO15-시기외26!CO15</f>
        <v>0</v>
      </c>
      <c r="CP15" s="28">
        <f>외인!CP15</f>
        <v>99107.31</v>
      </c>
      <c r="CQ15" s="35">
        <f>시기외12!CQ15-시기외26!CQ15</f>
        <v>0</v>
      </c>
      <c r="CR15" s="28">
        <f>외인!CR15</f>
        <v>177949.5</v>
      </c>
      <c r="CS15" s="35">
        <f>시기외12!CS15-시기외26!CS15</f>
        <v>0</v>
      </c>
      <c r="CT15" s="28">
        <f>외인!CT15</f>
        <v>93452.5</v>
      </c>
      <c r="CU15" s="35">
        <f>시기외12!CU15-시기외26!CU15</f>
        <v>0</v>
      </c>
      <c r="CV15" s="28">
        <f>외인!CV15</f>
        <v>1838570.13</v>
      </c>
      <c r="CW15" s="35">
        <f>시기외12!CW15-시기외26!CW15</f>
        <v>0</v>
      </c>
      <c r="CX15" s="28">
        <f>외인!CX15</f>
        <v>195140.85</v>
      </c>
      <c r="CY15" s="35">
        <f>시기외12!CY15-시기외26!CY15</f>
        <v>0</v>
      </c>
      <c r="CZ15" s="28">
        <f>외인!CZ15</f>
        <v>16772.2</v>
      </c>
      <c r="DA15" s="35">
        <f>시기외12!DA15-시기외26!DA15</f>
        <v>0</v>
      </c>
      <c r="DB15" s="28">
        <f>외인!DB15</f>
        <v>47496.6</v>
      </c>
      <c r="DC15" s="35">
        <f>시기외12!DC15-시기외26!DC15</f>
        <v>0</v>
      </c>
      <c r="DD15" s="28">
        <f>외인!DD15</f>
        <v>8981.33</v>
      </c>
      <c r="DE15" s="35">
        <f>시기외12!DE15-시기외26!DE15</f>
        <v>0</v>
      </c>
      <c r="DF15" s="28">
        <f>외인!DF15</f>
        <v>59831.24</v>
      </c>
      <c r="DG15" s="35">
        <f>시기외12!DG15-시기외26!DG15</f>
        <v>0</v>
      </c>
      <c r="DH15" s="28">
        <f>외인!DH15</f>
        <v>29225.62</v>
      </c>
      <c r="DI15" s="35">
        <f>시기외12!DI15-시기외26!DI15</f>
        <v>0</v>
      </c>
      <c r="DJ15" s="28">
        <f>외인!DJ15</f>
        <v>560091.07999999996</v>
      </c>
      <c r="DK15" s="35">
        <f>시기외12!DK15-시기외26!DK15</f>
        <v>0</v>
      </c>
      <c r="DL15" s="28">
        <f>외인!DL15</f>
        <v>94567.39</v>
      </c>
      <c r="DM15" s="35">
        <f>시기외12!DM15-시기외26!DM15</f>
        <v>0</v>
      </c>
      <c r="DN15" s="28">
        <f>외인!DN15</f>
        <v>1838570.13</v>
      </c>
      <c r="DO15" s="35">
        <f>시기외12!DO15-시기외26!DO15</f>
        <v>0</v>
      </c>
      <c r="DP15" s="28">
        <f>외인!DP15</f>
        <v>80022.06</v>
      </c>
      <c r="DQ15" s="35">
        <f>시기외12!DQ15-시기외26!DQ15</f>
        <v>0</v>
      </c>
      <c r="DR15" s="28">
        <f>외인!DR15</f>
        <v>42435.519999999997</v>
      </c>
      <c r="DS15" s="35">
        <f>시기외12!DS15-시기외26!DS15</f>
        <v>0</v>
      </c>
      <c r="DT15" s="28">
        <f>외인!DT15</f>
        <v>142685.01</v>
      </c>
      <c r="DU15" s="35">
        <f>시기외12!DU15-시기외26!DU15</f>
        <v>0</v>
      </c>
      <c r="DV15" s="28">
        <f>외인!DV15</f>
        <v>35088.21</v>
      </c>
      <c r="DW15" s="35">
        <f>시기외12!DW15-시기외26!DW15</f>
        <v>0</v>
      </c>
      <c r="DX15" s="28">
        <f>외인!DX15</f>
        <v>97714.4</v>
      </c>
      <c r="DY15" s="35">
        <f>시기외12!DY15-시기외26!DY15</f>
        <v>0</v>
      </c>
      <c r="DZ15" s="28">
        <f>외인!DZ15</f>
        <v>10691.93</v>
      </c>
      <c r="EA15" s="35">
        <f>시기외12!EA15-시기외26!EA15</f>
        <v>0</v>
      </c>
      <c r="EB15" s="28">
        <f>외인!EB15</f>
        <v>15041.66</v>
      </c>
      <c r="EC15" s="35">
        <f>시기외12!EC15-시기외26!EC15</f>
        <v>0</v>
      </c>
      <c r="ED15" s="28">
        <f>외인!ED15</f>
        <v>10692.4</v>
      </c>
      <c r="EE15" s="35">
        <f>시기외12!EE15-시기외26!EE15</f>
        <v>0</v>
      </c>
      <c r="EF15" s="28">
        <f>외인!EF15</f>
        <v>262734.49</v>
      </c>
      <c r="EG15" s="35">
        <f>시기외12!EG15-시기외26!EG15</f>
        <v>0</v>
      </c>
      <c r="EH15" s="28">
        <f>외인!EH15</f>
        <v>184554.35</v>
      </c>
      <c r="EI15" s="35">
        <f>시기외12!EI15-시기외26!EI15</f>
        <v>0</v>
      </c>
      <c r="EJ15" s="28">
        <f>외인!EJ15</f>
        <v>101160.01</v>
      </c>
      <c r="EK15" s="35">
        <f>시기외12!EK15-시기외26!EK15</f>
        <v>0</v>
      </c>
      <c r="EL15" s="28">
        <f>외인!EL15</f>
        <v>40554.94</v>
      </c>
      <c r="EM15" s="35">
        <f>시기외12!EM15-시기외26!EM15</f>
        <v>0</v>
      </c>
      <c r="EN15" s="28">
        <f>외인!EN15</f>
        <v>42435.519999999997</v>
      </c>
      <c r="EO15" s="35">
        <f>시기외12!EO15-시기외26!EO15</f>
        <v>0</v>
      </c>
      <c r="EP15" s="28">
        <f>외인!EP15</f>
        <v>139919.74</v>
      </c>
      <c r="EQ15" s="35">
        <f>시기외12!EQ15-시기외26!EQ15</f>
        <v>0</v>
      </c>
      <c r="ER15" s="28">
        <f>외인!ER15</f>
        <v>12431.4</v>
      </c>
      <c r="ES15" s="35">
        <f>시기외12!ES15-시기외26!ES15</f>
        <v>0</v>
      </c>
      <c r="ET15" s="28">
        <f>외인!ET15</f>
        <v>108037.75</v>
      </c>
      <c r="EU15" s="35">
        <f>시기외12!EU15-시기외26!EU15</f>
        <v>0</v>
      </c>
      <c r="EV15" s="28">
        <f>외인!EV15</f>
        <v>50967.57</v>
      </c>
      <c r="EW15" s="35">
        <f>시기외12!EW15-시기외26!EW15</f>
        <v>0</v>
      </c>
      <c r="EX15" s="28">
        <f>외인!EX15</f>
        <v>48139.74</v>
      </c>
      <c r="EY15" s="35">
        <f>시기외12!EY15-시기외26!EY15</f>
        <v>0</v>
      </c>
    </row>
    <row r="16" spans="1:255">
      <c r="A16" s="27">
        <f>외인!A16</f>
        <v>46072</v>
      </c>
      <c r="B16" s="28">
        <f>외인!B16</f>
        <v>4551353.87</v>
      </c>
      <c r="C16" s="35">
        <f>시기외12!C16-시기외26!C16</f>
        <v>-4.7421722082929005E-5</v>
      </c>
      <c r="D16" s="28">
        <f>외인!D16</f>
        <v>636295.35</v>
      </c>
      <c r="E16" s="35">
        <f>시기외12!E16-시기외26!E16</f>
        <v>1.4942723718008058E-4</v>
      </c>
      <c r="F16" s="28">
        <f>외인!F16</f>
        <v>1956986.18</v>
      </c>
      <c r="G16" s="35">
        <f>시기외12!G16-시기외26!G16</f>
        <v>-7.4513219452631424E-5</v>
      </c>
      <c r="H16" s="28">
        <f>외인!H16</f>
        <v>299276.27</v>
      </c>
      <c r="I16" s="35">
        <f>시기외12!I16-시기외26!I16</f>
        <v>1.3557458666032087E-4</v>
      </c>
      <c r="J16" s="28">
        <f>외인!J16</f>
        <v>41383.339999999997</v>
      </c>
      <c r="K16" s="35">
        <f>시기외12!K16-시기외26!K16</f>
        <v>-2.3431272484468815E-4</v>
      </c>
      <c r="L16" s="28">
        <f>외인!L16</f>
        <v>276737.09999999998</v>
      </c>
      <c r="M16" s="35">
        <f>시기외12!M16-시기외26!M16</f>
        <v>1.5280937430914071E-4</v>
      </c>
      <c r="N16" s="28">
        <f>외인!N16</f>
        <v>248691.79</v>
      </c>
      <c r="O16" s="35">
        <f>시기외12!O16-시기외26!O16</f>
        <v>1.2158369140148021E-4</v>
      </c>
      <c r="P16" s="28">
        <f>외인!P16</f>
        <v>218512.23</v>
      </c>
      <c r="Q16" s="35">
        <f>시기외12!Q16-시기외26!Q16</f>
        <v>9.2721892707090144E-5</v>
      </c>
      <c r="R16" s="28">
        <f>외인!R16</f>
        <v>144044.56</v>
      </c>
      <c r="S16" s="35">
        <f>시기외12!S16-시기외26!S16</f>
        <v>-1.7698498901720303E-5</v>
      </c>
      <c r="T16" s="28">
        <f>외인!T16</f>
        <v>9186.7099999999991</v>
      </c>
      <c r="U16" s="35">
        <f>시기외12!U16-시기외26!U16</f>
        <v>-1.6994812351165713E-5</v>
      </c>
      <c r="V16" s="28">
        <f>외인!V16</f>
        <v>103344.57</v>
      </c>
      <c r="W16" s="35">
        <f>시기외12!W16-시기외26!W16</f>
        <v>1.9919376395682452E-4</v>
      </c>
      <c r="X16" s="28">
        <f>외인!X16</f>
        <v>1868026.25</v>
      </c>
      <c r="Y16" s="35">
        <f>시기외12!Y16-시기외26!Y16</f>
        <v>-8.1241149649811332E-5</v>
      </c>
      <c r="Z16" s="28">
        <f>외인!Z16</f>
        <v>51674.1</v>
      </c>
      <c r="AA16" s="35">
        <f>시기외12!AA16-시기외26!AA16</f>
        <v>-7.4409519079232504E-6</v>
      </c>
      <c r="AB16" s="28">
        <f>외인!AB16</f>
        <v>227178.61</v>
      </c>
      <c r="AC16" s="35">
        <f>시기외12!AC16-시기외26!AC16</f>
        <v>-2.806529748749034E-5</v>
      </c>
      <c r="AD16" s="28">
        <f>외인!AD16</f>
        <v>22263.08</v>
      </c>
      <c r="AE16" s="35">
        <f>시기외12!AE16-시기외26!AE16</f>
        <v>-7.5711135657817452E-5</v>
      </c>
      <c r="AF16" s="28">
        <f>외인!AF16</f>
        <v>26348.31</v>
      </c>
      <c r="AG16" s="35">
        <f>시기외12!AG16-시기외26!AG16</f>
        <v>5.8399544173725173E-5</v>
      </c>
      <c r="AH16" s="28">
        <f>외인!AH16</f>
        <v>206153.86</v>
      </c>
      <c r="AI16" s="35">
        <f>시기외12!AI16-시기외26!AI16</f>
        <v>1.2987809545462754E-4</v>
      </c>
      <c r="AJ16" s="28">
        <f>외인!AJ16</f>
        <v>128996.15</v>
      </c>
      <c r="AK16" s="35">
        <f>시기외12!AK16-시기외26!AK16</f>
        <v>5.4592395538385907E-5</v>
      </c>
      <c r="AL16" s="28">
        <f>외인!AL16</f>
        <v>94808.94</v>
      </c>
      <c r="AM16" s="35">
        <f>시기외12!AM16-시기외26!AM16</f>
        <v>6.1590171040270202E-5</v>
      </c>
      <c r="AN16" s="28">
        <f>외인!AN16</f>
        <v>174216.46</v>
      </c>
      <c r="AO16" s="35">
        <f>시기외12!AO16-시기외26!AO16</f>
        <v>1.4976763462569605E-4</v>
      </c>
      <c r="AP16" s="28">
        <f>외인!AP16</f>
        <v>110522.34</v>
      </c>
      <c r="AQ16" s="35">
        <f>시기외12!AQ16-시기외26!AQ16</f>
        <v>-2.2074296147180702E-4</v>
      </c>
      <c r="AR16" s="28">
        <f>외인!AR16</f>
        <v>26542.29</v>
      </c>
      <c r="AS16" s="35">
        <f>시기외12!AS16-시기외26!AS16</f>
        <v>-8.5166499610617001E-5</v>
      </c>
      <c r="AT16" s="28">
        <f>외인!AT16</f>
        <v>86537.919999999998</v>
      </c>
      <c r="AU16" s="35">
        <f>시기외12!AU16-시기외26!AU16</f>
        <v>-3.9434952932802629E-5</v>
      </c>
      <c r="AV16" s="28">
        <f>외인!AV16</f>
        <v>52397.73</v>
      </c>
      <c r="AW16" s="35">
        <f>시기외12!AW16-시기외26!AW16</f>
        <v>-1.1392027768155656E-5</v>
      </c>
      <c r="AX16" s="28">
        <f>외인!AX16</f>
        <v>49841.85</v>
      </c>
      <c r="AY16" s="35">
        <f>시기외12!AY16-시기외26!AY16</f>
        <v>6.1876843325477798E-5</v>
      </c>
      <c r="AZ16" s="28">
        <f>외인!AZ16</f>
        <v>1996641.31</v>
      </c>
      <c r="BA16" s="35">
        <f>시기외12!BA16-시기외26!BA16</f>
        <v>-7.0896924634700383E-5</v>
      </c>
      <c r="BB16" s="28">
        <f>외인!BB16</f>
        <v>100154.68</v>
      </c>
      <c r="BC16" s="35">
        <f>시기외12!BC16-시기외26!BC16</f>
        <v>-2.0188490960363243E-5</v>
      </c>
      <c r="BD16" s="28">
        <f>외인!BD16</f>
        <v>49333.98</v>
      </c>
      <c r="BE16" s="35">
        <f>시기외12!BE16-시기외26!BE16</f>
        <v>3.3973715185720509E-5</v>
      </c>
      <c r="BF16" s="28">
        <f>외인!BF16</f>
        <v>0</v>
      </c>
      <c r="BG16" s="35" t="e">
        <f>시기외12!BG16-시기외26!BG16</f>
        <v>#DIV/0!</v>
      </c>
      <c r="BH16" s="28">
        <f>외인!BH16</f>
        <v>90925.38</v>
      </c>
      <c r="BI16" s="35">
        <f>시기외12!BI16-시기외26!BI16</f>
        <v>-4.4106258930341931E-5</v>
      </c>
      <c r="BJ16" s="28">
        <f>외인!BJ16</f>
        <v>124496.46</v>
      </c>
      <c r="BK16" s="35">
        <f>시기외12!BK16-시기외26!BK16</f>
        <v>1.6844930684056509E-4</v>
      </c>
      <c r="BL16" s="28">
        <f>외인!BL16</f>
        <v>50957.46</v>
      </c>
      <c r="BM16" s="35">
        <f>시기외12!BM16-시기외26!BM16</f>
        <v>-4.8412486106638188E-5</v>
      </c>
      <c r="BN16" s="28">
        <f>외인!BN16</f>
        <v>48205.53</v>
      </c>
      <c r="BO16" s="35">
        <f>시기외12!BO16-시기외26!BO16</f>
        <v>6.0372151529702357E-5</v>
      </c>
      <c r="BP16" s="28">
        <f>외인!BP16</f>
        <v>61971.54</v>
      </c>
      <c r="BQ16" s="35">
        <f>시기외12!BQ16-시기외26!BQ16</f>
        <v>7.1416304297587923E-5</v>
      </c>
      <c r="BR16" s="28">
        <f>외인!BR16</f>
        <v>245615.92</v>
      </c>
      <c r="BS16" s="35">
        <f>시기외12!BS16-시기외26!BS16</f>
        <v>-2.1816544508610706E-4</v>
      </c>
      <c r="BT16" s="28">
        <f>외인!BT16</f>
        <v>1906445.34</v>
      </c>
      <c r="BU16" s="35">
        <f>시기외12!BU16-시기외26!BU16</f>
        <v>-7.8226566627074504E-5</v>
      </c>
      <c r="BV16" s="28">
        <f>외인!BV16</f>
        <v>354875.89</v>
      </c>
      <c r="BW16" s="35">
        <f>시기외12!BW16-시기외26!BW16</f>
        <v>-5.2818541381001113E-5</v>
      </c>
      <c r="BX16" s="28">
        <f>외인!BX16</f>
        <v>83188.08</v>
      </c>
      <c r="BY16" s="35">
        <f>시기외12!BY16-시기외26!BY16</f>
        <v>4.6642208602768256E-6</v>
      </c>
      <c r="BZ16" s="28">
        <f>외인!BZ16</f>
        <v>269025.40999999997</v>
      </c>
      <c r="CA16" s="35">
        <f>시기외12!CA16-시기외26!CA16</f>
        <v>1.1867598464600693E-4</v>
      </c>
      <c r="CB16" s="28">
        <f>외인!CB16</f>
        <v>14849.16</v>
      </c>
      <c r="CC16" s="35">
        <f>시기외12!CC16-시기외26!CC16</f>
        <v>-1.141656852014436E-5</v>
      </c>
      <c r="CD16" s="28">
        <f>외인!CD16</f>
        <v>38833.67</v>
      </c>
      <c r="CE16" s="35">
        <f>시기외12!CE16-시기외26!CE16</f>
        <v>6.8718799354316844E-6</v>
      </c>
      <c r="CF16" s="28">
        <f>외인!CF16</f>
        <v>25853.78</v>
      </c>
      <c r="CG16" s="35">
        <f>시기외12!CG16-시기외26!CG16</f>
        <v>-7.0528772583215108E-5</v>
      </c>
      <c r="CH16" s="28">
        <f>외인!CH16</f>
        <v>73496.08</v>
      </c>
      <c r="CI16" s="35">
        <f>시기외12!CI16-시기외26!CI16</f>
        <v>-1.2191386470235092E-5</v>
      </c>
      <c r="CJ16" s="28">
        <f>외인!CJ16</f>
        <v>414464.61</v>
      </c>
      <c r="CK16" s="35">
        <f>시기외12!CK16-시기외26!CK16</f>
        <v>1.1463240968404638E-4</v>
      </c>
      <c r="CL16" s="28">
        <f>외인!CL16</f>
        <v>253284.08</v>
      </c>
      <c r="CM16" s="35">
        <f>시기외12!CM16-시기외26!CM16</f>
        <v>-3.2404440778890421E-5</v>
      </c>
      <c r="CN16" s="28">
        <f>외인!CN16</f>
        <v>136869.28</v>
      </c>
      <c r="CO16" s="35">
        <f>시기외12!CO16-시기외26!CO16</f>
        <v>-1.7167451468668576E-4</v>
      </c>
      <c r="CP16" s="28">
        <f>외인!CP16</f>
        <v>100790.64</v>
      </c>
      <c r="CQ16" s="35">
        <f>시기외12!CQ16-시기외26!CQ16</f>
        <v>-2.058514735041859E-5</v>
      </c>
      <c r="CR16" s="28">
        <f>외인!CR16</f>
        <v>180361.23</v>
      </c>
      <c r="CS16" s="35">
        <f>시기외12!CS16-시기외26!CS16</f>
        <v>3.6445159252238533E-5</v>
      </c>
      <c r="CT16" s="28">
        <f>외인!CT16</f>
        <v>98925.98</v>
      </c>
      <c r="CU16" s="35">
        <f>시기외12!CU16-시기외26!CU16</f>
        <v>5.6765886058959293E-5</v>
      </c>
      <c r="CV16" s="28">
        <f>외인!CV16</f>
        <v>1906445.34</v>
      </c>
      <c r="CW16" s="35">
        <f>시기외12!CW16-시기외26!CW16</f>
        <v>-7.8226566627074504E-5</v>
      </c>
      <c r="CX16" s="28">
        <f>외인!CX16</f>
        <v>203496.01</v>
      </c>
      <c r="CY16" s="35">
        <f>시기외12!CY16-시기외26!CY16</f>
        <v>1.0196471351670835E-4</v>
      </c>
      <c r="CZ16" s="28">
        <f>외인!CZ16</f>
        <v>17600.810000000001</v>
      </c>
      <c r="DA16" s="35">
        <f>시기외12!DA16-시기외26!DA16</f>
        <v>7.3823531660352666E-5</v>
      </c>
      <c r="DB16" s="28">
        <f>외인!DB16</f>
        <v>49333.98</v>
      </c>
      <c r="DC16" s="35">
        <f>시기외12!DC16-시기외26!DC16</f>
        <v>3.3973715185720509E-5</v>
      </c>
      <c r="DD16" s="28">
        <f>외인!DD16</f>
        <v>9186.7099999999991</v>
      </c>
      <c r="DE16" s="35">
        <f>시기외12!DE16-시기외26!DE16</f>
        <v>-1.6994812351165713E-5</v>
      </c>
      <c r="DF16" s="28">
        <f>외인!DF16</f>
        <v>62097.64</v>
      </c>
      <c r="DG16" s="35">
        <f>시기외12!DG16-시기외26!DG16</f>
        <v>-1.0155695460241886E-5</v>
      </c>
      <c r="DH16" s="28">
        <f>외인!DH16</f>
        <v>30003.54</v>
      </c>
      <c r="DI16" s="35">
        <f>시기외12!DI16-시기외26!DI16</f>
        <v>3.9999230226576282E-5</v>
      </c>
      <c r="DJ16" s="28">
        <f>외인!DJ16</f>
        <v>584093.39</v>
      </c>
      <c r="DK16" s="35">
        <f>시기외12!DK16-시기외26!DK16</f>
        <v>5.595084270467723E-6</v>
      </c>
      <c r="DL16" s="28">
        <f>외인!DL16</f>
        <v>106396.59</v>
      </c>
      <c r="DM16" s="35">
        <f>시기외12!DM16-시기외26!DM16</f>
        <v>-2.0259966500526248E-4</v>
      </c>
      <c r="DN16" s="28">
        <f>외인!DN16</f>
        <v>1906445.34</v>
      </c>
      <c r="DO16" s="35">
        <f>시기외12!DO16-시기외26!DO16</f>
        <v>-7.8226566627074504E-5</v>
      </c>
      <c r="DP16" s="28">
        <f>외인!DP16</f>
        <v>84157.89</v>
      </c>
      <c r="DQ16" s="35">
        <f>시기외12!DQ16-시기외26!DQ16</f>
        <v>3.4115018816652004E-4</v>
      </c>
      <c r="DR16" s="28">
        <f>외인!DR16</f>
        <v>43185.35</v>
      </c>
      <c r="DS16" s="35">
        <f>시기외12!DS16-시기외26!DS16</f>
        <v>-3.0225796015133193E-4</v>
      </c>
      <c r="DT16" s="28">
        <f>외인!DT16</f>
        <v>144044.56</v>
      </c>
      <c r="DU16" s="35">
        <f>시기외12!DU16-시기외26!DU16</f>
        <v>-1.7698498901720303E-5</v>
      </c>
      <c r="DV16" s="28">
        <f>외인!DV16</f>
        <v>36150.519999999997</v>
      </c>
      <c r="DW16" s="35">
        <f>시기외12!DW16-시기외26!DW16</f>
        <v>2.5262284814825354E-4</v>
      </c>
      <c r="DX16" s="28">
        <f>외인!DX16</f>
        <v>103344.57</v>
      </c>
      <c r="DY16" s="35">
        <f>시기외12!DY16-시기외26!DY16</f>
        <v>1.9919376395682452E-4</v>
      </c>
      <c r="DZ16" s="28">
        <f>외인!DZ16</f>
        <v>10986.31</v>
      </c>
      <c r="EA16" s="35">
        <f>시기외12!EA16-시기외26!EA16</f>
        <v>1.2158025830490111E-4</v>
      </c>
      <c r="EB16" s="28">
        <f>외인!EB16</f>
        <v>15209.75</v>
      </c>
      <c r="EC16" s="35">
        <f>시기외12!EC16-시기외26!EC16</f>
        <v>-6.1959811881389694E-5</v>
      </c>
      <c r="ED16" s="28">
        <f>외인!ED16</f>
        <v>10940.22</v>
      </c>
      <c r="EE16" s="35">
        <f>시기외12!EE16-시기외26!EE16</f>
        <v>1.0729743230932821E-4</v>
      </c>
      <c r="EF16" s="28">
        <f>외인!EF16</f>
        <v>270789.08</v>
      </c>
      <c r="EG16" s="35">
        <f>시기외12!EG16-시기외26!EG16</f>
        <v>2.3210852729140842E-5</v>
      </c>
      <c r="EH16" s="28">
        <f>외인!EH16</f>
        <v>186656.39</v>
      </c>
      <c r="EI16" s="35">
        <f>시기외12!EI16-시기외26!EI16</f>
        <v>-6.9192288472379052E-5</v>
      </c>
      <c r="EJ16" s="28">
        <f>외인!EJ16</f>
        <v>101924.31</v>
      </c>
      <c r="EK16" s="35">
        <f>시기외12!EK16-시기외26!EK16</f>
        <v>-1.2224274911177418E-4</v>
      </c>
      <c r="EL16" s="28">
        <f>외인!EL16</f>
        <v>41347.360000000001</v>
      </c>
      <c r="EM16" s="35">
        <f>시기외12!EM16-시기외26!EM16</f>
        <v>7.1264983194183756E-6</v>
      </c>
      <c r="EN16" s="28">
        <f>외인!EN16</f>
        <v>43185.35</v>
      </c>
      <c r="EO16" s="35">
        <f>시기외12!EO16-시기외26!EO16</f>
        <v>-3.0225796015133193E-4</v>
      </c>
      <c r="EP16" s="28">
        <f>외인!EP16</f>
        <v>143648.44</v>
      </c>
      <c r="EQ16" s="35">
        <f>시기외12!EQ16-시기외26!EQ16</f>
        <v>-5.0169580646377849E-5</v>
      </c>
      <c r="ER16" s="28">
        <f>외인!ER16</f>
        <v>12458.75</v>
      </c>
      <c r="ES16" s="35">
        <f>시기외12!ES16-시기외26!ES16</f>
        <v>-3.645964157551842E-4</v>
      </c>
      <c r="ET16" s="28">
        <f>외인!ET16</f>
        <v>110522.34</v>
      </c>
      <c r="EU16" s="35">
        <f>시기외12!EU16-시기외26!EU16</f>
        <v>-2.2074296147180702E-4</v>
      </c>
      <c r="EV16" s="28">
        <f>외인!EV16</f>
        <v>51674.1</v>
      </c>
      <c r="EW16" s="35">
        <f>시기외12!EW16-시기외26!EW16</f>
        <v>-7.4409519079232504E-6</v>
      </c>
      <c r="EX16" s="28">
        <f>외인!EX16</f>
        <v>49116.55</v>
      </c>
      <c r="EY16" s="35">
        <f>시기외12!EY16-시기외26!EY16</f>
        <v>-3.4311218929488427E-5</v>
      </c>
    </row>
    <row r="17" spans="1:155">
      <c r="A17" s="27">
        <f>외인!A17</f>
        <v>46073</v>
      </c>
      <c r="B17" s="28">
        <f>외인!B17</f>
        <v>4656608.8</v>
      </c>
      <c r="C17" s="35">
        <f>시기외12!C17-시기외26!C17</f>
        <v>-8.384896388732941E-5</v>
      </c>
      <c r="D17" s="28">
        <f>외인!D17</f>
        <v>632336.32999999996</v>
      </c>
      <c r="E17" s="35">
        <f>시기외12!E17-시기외26!E17</f>
        <v>2.773066359886E-4</v>
      </c>
      <c r="F17" s="28">
        <f>외인!F17</f>
        <v>1977038.97</v>
      </c>
      <c r="G17" s="35">
        <f>시기외12!G17-시기외26!G17</f>
        <v>-2.0418687989626769E-4</v>
      </c>
      <c r="H17" s="28">
        <f>외인!H17</f>
        <v>299787.09000000003</v>
      </c>
      <c r="I17" s="35">
        <f>시기외12!I17-시기외26!I17</f>
        <v>2.5658995466617662E-4</v>
      </c>
      <c r="J17" s="28">
        <f>외인!J17</f>
        <v>40880.69</v>
      </c>
      <c r="K17" s="35">
        <f>시기외12!K17-시기외26!K17</f>
        <v>-5.8176058965862289E-4</v>
      </c>
      <c r="L17" s="28">
        <f>외인!L17</f>
        <v>277443.14</v>
      </c>
      <c r="M17" s="35">
        <f>시기외12!M17-시기외26!M17</f>
        <v>2.9460562372477959E-4</v>
      </c>
      <c r="N17" s="28">
        <f>외인!N17</f>
        <v>249184.03</v>
      </c>
      <c r="O17" s="35">
        <f>시기외12!O17-시기외26!O17</f>
        <v>2.844993595391308E-4</v>
      </c>
      <c r="P17" s="28">
        <f>외인!P17</f>
        <v>217396.79</v>
      </c>
      <c r="Q17" s="35">
        <f>시기외12!Q17-시기외26!Q17</f>
        <v>1.4981733748219996E-4</v>
      </c>
      <c r="R17" s="28">
        <f>외인!R17</f>
        <v>144704.5</v>
      </c>
      <c r="S17" s="35">
        <f>시기외12!S17-시기외26!S17</f>
        <v>-4.6498395406195485E-5</v>
      </c>
      <c r="T17" s="28">
        <f>외인!T17</f>
        <v>9597.84</v>
      </c>
      <c r="U17" s="35">
        <f>시기외12!U17-시기외26!U17</f>
        <v>2.8083252498664266E-5</v>
      </c>
      <c r="V17" s="28">
        <f>외인!V17</f>
        <v>102444</v>
      </c>
      <c r="W17" s="35">
        <f>시기외12!W17-시기외26!W17</f>
        <v>3.9852476084146701E-4</v>
      </c>
      <c r="X17" s="28">
        <f>외인!X17</f>
        <v>1908239.24</v>
      </c>
      <c r="Y17" s="35">
        <f>시기외12!Y17-시기외26!Y17</f>
        <v>-1.9835645289189999E-4</v>
      </c>
      <c r="Z17" s="28">
        <f>외인!Z17</f>
        <v>55632.39</v>
      </c>
      <c r="AA17" s="35">
        <f>시기외12!AA17-시기외26!AA17</f>
        <v>-5.1792172344980784E-5</v>
      </c>
      <c r="AB17" s="28">
        <f>외인!AB17</f>
        <v>233671.74</v>
      </c>
      <c r="AC17" s="35">
        <f>시기외12!AC17-시기외26!AC17</f>
        <v>-3.1539805285749485E-5</v>
      </c>
      <c r="AD17" s="28">
        <f>외인!AD17</f>
        <v>22306.83</v>
      </c>
      <c r="AE17" s="35">
        <f>시기외12!AE17-시기외26!AE17</f>
        <v>-3.8653185654901039E-4</v>
      </c>
      <c r="AF17" s="28">
        <f>외인!AF17</f>
        <v>26679.75</v>
      </c>
      <c r="AG17" s="35">
        <f>시기외12!AG17-시기외26!AG17</f>
        <v>2.9242502103177248E-5</v>
      </c>
      <c r="AH17" s="28">
        <f>외인!AH17</f>
        <v>217433.28</v>
      </c>
      <c r="AI17" s="35">
        <f>시기외12!AI17-시기외26!AI17</f>
        <v>4.6252871528598932E-4</v>
      </c>
      <c r="AJ17" s="28">
        <f>외인!AJ17</f>
        <v>128853.86</v>
      </c>
      <c r="AK17" s="35">
        <f>시기외12!AK17-시기외26!AK17</f>
        <v>4.5025741729863913E-5</v>
      </c>
      <c r="AL17" s="28">
        <f>외인!AL17</f>
        <v>95443.9</v>
      </c>
      <c r="AM17" s="35">
        <f>시기외12!AM17-시기외26!AM17</f>
        <v>9.3045057415733993E-5</v>
      </c>
      <c r="AN17" s="28">
        <f>외인!AN17</f>
        <v>174100.8</v>
      </c>
      <c r="AO17" s="35">
        <f>시기외12!AO17-시기외26!AO17</f>
        <v>3.6283176487886802E-4</v>
      </c>
      <c r="AP17" s="28">
        <f>외인!AP17</f>
        <v>114621.47</v>
      </c>
      <c r="AQ17" s="35">
        <f>시기외12!AQ17-시기외26!AQ17</f>
        <v>-2.6023888400672143E-4</v>
      </c>
      <c r="AR17" s="28">
        <f>외인!AR17</f>
        <v>26388.99</v>
      </c>
      <c r="AS17" s="35">
        <f>시기외12!AS17-시기외26!AS17</f>
        <v>-4.9993410679729979E-4</v>
      </c>
      <c r="AT17" s="28">
        <f>외인!AT17</f>
        <v>86831.74</v>
      </c>
      <c r="AU17" s="35">
        <f>시기외12!AU17-시기외26!AU17</f>
        <v>-1.2651754312820044E-4</v>
      </c>
      <c r="AV17" s="28">
        <f>외인!AV17</f>
        <v>52382.91</v>
      </c>
      <c r="AW17" s="35">
        <f>시기외12!AW17-시기외26!AW17</f>
        <v>-1.2054728715211972E-4</v>
      </c>
      <c r="AX17" s="28">
        <f>외인!AX17</f>
        <v>51018.67</v>
      </c>
      <c r="AY17" s="35">
        <f>시기외12!AY17-시기외26!AY17</f>
        <v>9.0024994342701239E-5</v>
      </c>
      <c r="AZ17" s="28">
        <f>외인!AZ17</f>
        <v>2038303.09</v>
      </c>
      <c r="BA17" s="35">
        <f>시기외12!BA17-시기외26!BA17</f>
        <v>-1.7179569779801488E-4</v>
      </c>
      <c r="BB17" s="28">
        <f>외인!BB17</f>
        <v>108040.79</v>
      </c>
      <c r="BC17" s="35">
        <f>시기외12!BC17-시기외26!BC17</f>
        <v>-7.1739966498637374E-5</v>
      </c>
      <c r="BD17" s="28">
        <f>외인!BD17</f>
        <v>50493.48</v>
      </c>
      <c r="BE17" s="35">
        <f>시기외12!BE17-시기외26!BE17</f>
        <v>1.9971255486735188E-4</v>
      </c>
      <c r="BF17" s="28">
        <f>외인!BF17</f>
        <v>0</v>
      </c>
      <c r="BG17" s="35" t="e">
        <f>시기외12!BG17-시기외26!BG17</f>
        <v>#DIV/0!</v>
      </c>
      <c r="BH17" s="28">
        <f>외인!BH17</f>
        <v>94984.65</v>
      </c>
      <c r="BI17" s="35">
        <f>시기외12!BI17-시기외26!BI17</f>
        <v>-1.0768956248429374E-4</v>
      </c>
      <c r="BJ17" s="28">
        <f>외인!BJ17</f>
        <v>124177.92</v>
      </c>
      <c r="BK17" s="35">
        <f>시기외12!BK17-시기외26!BK17</f>
        <v>3.2721009711427309E-4</v>
      </c>
      <c r="BL17" s="28">
        <f>외인!BL17</f>
        <v>51055.54</v>
      </c>
      <c r="BM17" s="35">
        <f>시기외12!BM17-시기외26!BM17</f>
        <v>-7.561969977825186E-5</v>
      </c>
      <c r="BN17" s="28">
        <f>외인!BN17</f>
        <v>49365.2</v>
      </c>
      <c r="BO17" s="35">
        <f>시기외12!BO17-시기외26!BO17</f>
        <v>9.5040385901732673E-5</v>
      </c>
      <c r="BP17" s="28">
        <f>외인!BP17</f>
        <v>62902.52</v>
      </c>
      <c r="BQ17" s="35">
        <f>시기외12!BQ17-시기외26!BQ17</f>
        <v>1.0018128244591775E-4</v>
      </c>
      <c r="BR17" s="28">
        <f>외인!BR17</f>
        <v>252829.8</v>
      </c>
      <c r="BS17" s="35">
        <f>시기외12!BS17-시기외26!BS17</f>
        <v>-2.1817396998110965E-4</v>
      </c>
      <c r="BT17" s="28">
        <f>외인!BT17</f>
        <v>1946085.82</v>
      </c>
      <c r="BU17" s="35">
        <f>시기외12!BU17-시기외26!BU17</f>
        <v>-1.9066809307781603E-4</v>
      </c>
      <c r="BV17" s="28">
        <f>외인!BV17</f>
        <v>371040.49</v>
      </c>
      <c r="BW17" s="35">
        <f>시기외12!BW17-시기외26!BW17</f>
        <v>5.7880911021527634E-5</v>
      </c>
      <c r="BX17" s="28">
        <f>외인!BX17</f>
        <v>84256.1</v>
      </c>
      <c r="BY17" s="35">
        <f>시기외12!BY17-시기외26!BY17</f>
        <v>-6.6274072965106894E-5</v>
      </c>
      <c r="BZ17" s="28">
        <f>외인!BZ17</f>
        <v>269544.69</v>
      </c>
      <c r="CA17" s="35">
        <f>시기외12!CA17-시기외26!CA17</f>
        <v>2.6741169940522195E-4</v>
      </c>
      <c r="CB17" s="28">
        <f>외인!CB17</f>
        <v>14872.62</v>
      </c>
      <c r="CC17" s="35">
        <f>시기외12!CC17-시기외26!CC17</f>
        <v>-1.0368956954202434E-4</v>
      </c>
      <c r="CD17" s="28">
        <f>외인!CD17</f>
        <v>38429.550000000003</v>
      </c>
      <c r="CE17" s="35">
        <f>시기외12!CE17-시기외26!CE17</f>
        <v>-9.7534898226429249E-5</v>
      </c>
      <c r="CF17" s="28">
        <f>외인!CF17</f>
        <v>25791.91</v>
      </c>
      <c r="CG17" s="35">
        <f>시기외12!CG17-시기외26!CG17</f>
        <v>-3.6503646960540405E-4</v>
      </c>
      <c r="CH17" s="28">
        <f>외인!CH17</f>
        <v>73718.06</v>
      </c>
      <c r="CI17" s="35">
        <f>시기외12!CI17-시기외26!CI17</f>
        <v>-9.755545951825725E-5</v>
      </c>
      <c r="CJ17" s="28">
        <f>외인!CJ17</f>
        <v>411455.49</v>
      </c>
      <c r="CK17" s="35">
        <f>시기외12!CK17-시기외26!CK17</f>
        <v>1.5911876396661E-4</v>
      </c>
      <c r="CL17" s="28">
        <f>외인!CL17</f>
        <v>260291.83</v>
      </c>
      <c r="CM17" s="35">
        <f>시기외12!CM17-시기외26!CM17</f>
        <v>-3.6715871983602718E-5</v>
      </c>
      <c r="CN17" s="28">
        <f>외인!CN17</f>
        <v>141313.31</v>
      </c>
      <c r="CO17" s="35">
        <f>시기외12!CO17-시기외26!CO17</f>
        <v>-3.7081499737939957E-4</v>
      </c>
      <c r="CP17" s="28">
        <f>외인!CP17</f>
        <v>108764.84</v>
      </c>
      <c r="CQ17" s="35">
        <f>시기외12!CQ17-시기외26!CQ17</f>
        <v>-7.3710172987488968E-5</v>
      </c>
      <c r="CR17" s="28">
        <f>외인!CR17</f>
        <v>180899.31</v>
      </c>
      <c r="CS17" s="35">
        <f>시기외12!CS17-시기외26!CS17</f>
        <v>5.361422406598669E-5</v>
      </c>
      <c r="CT17" s="28">
        <f>외인!CT17</f>
        <v>100190.46</v>
      </c>
      <c r="CU17" s="35">
        <f>시기외12!CU17-시기외26!CU17</f>
        <v>1.2484221038852183E-4</v>
      </c>
      <c r="CV17" s="28">
        <f>외인!CV17</f>
        <v>1946085.82</v>
      </c>
      <c r="CW17" s="35">
        <f>시기외12!CW17-시기외26!CW17</f>
        <v>-1.9066809307781603E-4</v>
      </c>
      <c r="CX17" s="28">
        <f>외인!CX17</f>
        <v>202752.06</v>
      </c>
      <c r="CY17" s="35">
        <f>시기외12!CY17-시기외26!CY17</f>
        <v>2.1684000736464269E-4</v>
      </c>
      <c r="CZ17" s="28">
        <f>외인!CZ17</f>
        <v>18182.46</v>
      </c>
      <c r="DA17" s="35">
        <f>시기외12!DA17-시기외26!DA17</f>
        <v>2.4350727108805479E-4</v>
      </c>
      <c r="DB17" s="28">
        <f>외인!DB17</f>
        <v>50493.48</v>
      </c>
      <c r="DC17" s="35">
        <f>시기외12!DC17-시기외26!DC17</f>
        <v>1.9971255486735188E-4</v>
      </c>
      <c r="DD17" s="28">
        <f>외인!DD17</f>
        <v>9597.84</v>
      </c>
      <c r="DE17" s="35">
        <f>시기외12!DE17-시기외26!DE17</f>
        <v>2.8083252498664266E-5</v>
      </c>
      <c r="DF17" s="28">
        <f>외인!DF17</f>
        <v>62868.81</v>
      </c>
      <c r="DG17" s="35">
        <f>시기외12!DG17-시기외26!DG17</f>
        <v>-1.4615755476529279E-4</v>
      </c>
      <c r="DH17" s="28">
        <f>외인!DH17</f>
        <v>29530.44</v>
      </c>
      <c r="DI17" s="35">
        <f>시기외12!DI17-시기외26!DI17</f>
        <v>-5.3629943471269342E-5</v>
      </c>
      <c r="DJ17" s="28">
        <f>외인!DJ17</f>
        <v>600668.69999999995</v>
      </c>
      <c r="DK17" s="35">
        <f>시기외12!DK17-시기외26!DK17</f>
        <v>1.7817123603467528E-4</v>
      </c>
      <c r="DL17" s="28">
        <f>외인!DL17</f>
        <v>108890.34</v>
      </c>
      <c r="DM17" s="35">
        <f>시기외12!DM17-시기외26!DM17</f>
        <v>-4.576880333465666E-4</v>
      </c>
      <c r="DN17" s="28">
        <f>외인!DN17</f>
        <v>1946085.82</v>
      </c>
      <c r="DO17" s="35">
        <f>시기외12!DO17-시기외26!DO17</f>
        <v>-1.9066809307781603E-4</v>
      </c>
      <c r="DP17" s="28">
        <f>외인!DP17</f>
        <v>82351.33</v>
      </c>
      <c r="DQ17" s="35">
        <f>시기외12!DQ17-시기외26!DQ17</f>
        <v>5.4952943831040424E-4</v>
      </c>
      <c r="DR17" s="28">
        <f>외인!DR17</f>
        <v>42683.75</v>
      </c>
      <c r="DS17" s="35">
        <f>시기외12!DS17-시기외26!DS17</f>
        <v>-6.8202266812668333E-4</v>
      </c>
      <c r="DT17" s="28">
        <f>외인!DT17</f>
        <v>144704.5</v>
      </c>
      <c r="DU17" s="35">
        <f>시기외12!DU17-시기외26!DU17</f>
        <v>-4.6498395406195485E-5</v>
      </c>
      <c r="DV17" s="28">
        <f>외인!DV17</f>
        <v>36031.35</v>
      </c>
      <c r="DW17" s="35">
        <f>시기외12!DW17-시기외26!DW17</f>
        <v>4.5504241871282929E-4</v>
      </c>
      <c r="DX17" s="28">
        <f>외인!DX17</f>
        <v>102444</v>
      </c>
      <c r="DY17" s="35">
        <f>시기외12!DY17-시기외26!DY17</f>
        <v>3.9852476084146701E-4</v>
      </c>
      <c r="DZ17" s="28">
        <f>외인!DZ17</f>
        <v>10786.45</v>
      </c>
      <c r="EA17" s="35">
        <f>시기외12!EA17-시기외26!EA17</f>
        <v>2.0235919664473705E-4</v>
      </c>
      <c r="EB17" s="28">
        <f>외인!EB17</f>
        <v>15029.47</v>
      </c>
      <c r="EC17" s="35">
        <f>시기외12!EC17-시기외26!EC17</f>
        <v>-3.105187890510828E-4</v>
      </c>
      <c r="ED17" s="28">
        <f>외인!ED17</f>
        <v>10775.54</v>
      </c>
      <c r="EE17" s="35">
        <f>시기외12!EE17-시기외26!EE17</f>
        <v>5.0163659659386E-4</v>
      </c>
      <c r="EF17" s="28">
        <f>외인!EF17</f>
        <v>269915.56</v>
      </c>
      <c r="EG17" s="35">
        <f>시기외12!EG17-시기외26!EG17</f>
        <v>3.4680871570848953E-6</v>
      </c>
      <c r="EH17" s="28">
        <f>외인!EH17</f>
        <v>192594.42</v>
      </c>
      <c r="EI17" s="35">
        <f>시기외12!EI17-시기외26!EI17</f>
        <v>-8.6700860743861487E-5</v>
      </c>
      <c r="EJ17" s="28">
        <f>외인!EJ17</f>
        <v>101787.8</v>
      </c>
      <c r="EK17" s="35">
        <f>시기외12!EK17-시기외26!EK17</f>
        <v>-3.2867111532495791E-4</v>
      </c>
      <c r="EL17" s="28">
        <f>외인!EL17</f>
        <v>40941.03</v>
      </c>
      <c r="EM17" s="35">
        <f>시기외12!EM17-시기외26!EM17</f>
        <v>-7.9518848588016038E-5</v>
      </c>
      <c r="EN17" s="28">
        <f>외인!EN17</f>
        <v>42683.75</v>
      </c>
      <c r="EO17" s="35">
        <f>시기외12!EO17-시기외26!EO17</f>
        <v>-6.8202266812668333E-4</v>
      </c>
      <c r="EP17" s="28">
        <f>외인!EP17</f>
        <v>152712.93</v>
      </c>
      <c r="EQ17" s="35">
        <f>시기외12!EQ17-시기외26!EQ17</f>
        <v>2.2693426384930203E-4</v>
      </c>
      <c r="ER17" s="28">
        <f>외인!ER17</f>
        <v>12869.48</v>
      </c>
      <c r="ES17" s="35">
        <f>시기외12!ES17-시기외26!ES17</f>
        <v>-4.0694231914728063E-4</v>
      </c>
      <c r="ET17" s="28">
        <f>외인!ET17</f>
        <v>114621.47</v>
      </c>
      <c r="EU17" s="35">
        <f>시기외12!EU17-시기외26!EU17</f>
        <v>-2.6023888400672143E-4</v>
      </c>
      <c r="EV17" s="28">
        <f>외인!EV17</f>
        <v>55632.39</v>
      </c>
      <c r="EW17" s="35">
        <f>시기외12!EW17-시기외26!EW17</f>
        <v>-5.1792172344980784E-5</v>
      </c>
      <c r="EX17" s="28">
        <f>외인!EX17</f>
        <v>53132.45</v>
      </c>
      <c r="EY17" s="35">
        <f>시기외12!EY17-시기외26!EY17</f>
        <v>-9.6451475910298666E-5</v>
      </c>
    </row>
    <row r="18" spans="1:155">
      <c r="A18" s="27">
        <f>외인!A18</f>
        <v>46076</v>
      </c>
      <c r="B18" s="28">
        <f>외인!B18</f>
        <v>4672080.87</v>
      </c>
      <c r="C18" s="35">
        <f>시기외12!C18-시기외26!C18</f>
        <v>-1.592616869604982E-4</v>
      </c>
      <c r="D18" s="28">
        <f>외인!D18</f>
        <v>631929.37</v>
      </c>
      <c r="E18" s="35">
        <f>시기외12!E18-시기외26!E18</f>
        <v>3.4139103240817762E-4</v>
      </c>
      <c r="F18" s="28">
        <f>외인!F18</f>
        <v>1996731.38</v>
      </c>
      <c r="G18" s="35">
        <f>시기외12!G18-시기외26!G18</f>
        <v>-4.0127711377831166E-4</v>
      </c>
      <c r="H18" s="28">
        <f>외인!H18</f>
        <v>295191.71000000002</v>
      </c>
      <c r="I18" s="35">
        <f>시기외12!I18-시기외26!I18</f>
        <v>2.6216021881720806E-4</v>
      </c>
      <c r="J18" s="28">
        <f>외인!J18</f>
        <v>41115.81</v>
      </c>
      <c r="K18" s="35">
        <f>시기외12!K18-시기외26!K18</f>
        <v>-9.1949733676756958E-4</v>
      </c>
      <c r="L18" s="28">
        <f>외인!L18</f>
        <v>273130.76</v>
      </c>
      <c r="M18" s="35">
        <f>시기외12!M18-시기외26!M18</f>
        <v>3.1217752126123498E-4</v>
      </c>
      <c r="N18" s="28">
        <f>외인!N18</f>
        <v>252079.76</v>
      </c>
      <c r="O18" s="35">
        <f>시기외12!O18-시기외26!O18</f>
        <v>2.8419885656897519E-4</v>
      </c>
      <c r="P18" s="28">
        <f>외인!P18</f>
        <v>218695.13</v>
      </c>
      <c r="Q18" s="35">
        <f>시기외12!Q18-시기외26!Q18</f>
        <v>1.8717612861871404E-4</v>
      </c>
      <c r="R18" s="28">
        <f>외인!R18</f>
        <v>145766.09</v>
      </c>
      <c r="S18" s="35">
        <f>시기외12!S18-시기외26!S18</f>
        <v>-2.339263776279972E-6</v>
      </c>
      <c r="T18" s="28">
        <f>외인!T18</f>
        <v>9499.84</v>
      </c>
      <c r="U18" s="35">
        <f>시기외12!U18-시기외26!U18</f>
        <v>7.3215636264493521E-5</v>
      </c>
      <c r="V18" s="28">
        <f>외인!V18</f>
        <v>99894.12</v>
      </c>
      <c r="W18" s="35">
        <f>시기외12!W18-시기외26!W18</f>
        <v>4.2204606232971835E-4</v>
      </c>
      <c r="X18" s="28">
        <f>외인!X18</f>
        <v>1910658.13</v>
      </c>
      <c r="Y18" s="35">
        <f>시기외12!Y18-시기외26!Y18</f>
        <v>-3.5254647300396436E-4</v>
      </c>
      <c r="Z18" s="28">
        <f>외인!Z18</f>
        <v>53591.78</v>
      </c>
      <c r="AA18" s="35">
        <f>시기외12!AA18-시기외26!AA18</f>
        <v>-2.1727858213786331E-4</v>
      </c>
      <c r="AB18" s="28">
        <f>외인!AB18</f>
        <v>231029.33</v>
      </c>
      <c r="AC18" s="35">
        <f>시기외12!AC18-시기외26!AC18</f>
        <v>-5.9409474715082388E-5</v>
      </c>
      <c r="AD18" s="28">
        <f>외인!AD18</f>
        <v>22844.83</v>
      </c>
      <c r="AE18" s="35">
        <f>시기외12!AE18-시기외26!AE18</f>
        <v>-4.125241068689495E-4</v>
      </c>
      <c r="AF18" s="28">
        <f>외인!AF18</f>
        <v>26420.63</v>
      </c>
      <c r="AG18" s="35">
        <f>시기외12!AG18-시기외26!AG18</f>
        <v>4.3852575193985797E-5</v>
      </c>
      <c r="AH18" s="28">
        <f>외인!AH18</f>
        <v>219074.86</v>
      </c>
      <c r="AI18" s="35">
        <f>시기외12!AI18-시기외26!AI18</f>
        <v>7.7737589946877774E-4</v>
      </c>
      <c r="AJ18" s="28">
        <f>외인!AJ18</f>
        <v>128953.16</v>
      </c>
      <c r="AK18" s="35">
        <f>시기외12!AK18-시기외26!AK18</f>
        <v>9.5924669600757489E-6</v>
      </c>
      <c r="AL18" s="28">
        <f>외인!AL18</f>
        <v>95358.32</v>
      </c>
      <c r="AM18" s="35">
        <f>시기외12!AM18-시기외26!AM18</f>
        <v>4.5397216396982987E-5</v>
      </c>
      <c r="AN18" s="28">
        <f>외인!AN18</f>
        <v>177275.21</v>
      </c>
      <c r="AO18" s="35">
        <f>시기외12!AO18-시기외26!AO18</f>
        <v>3.8586796661563803E-4</v>
      </c>
      <c r="AP18" s="28">
        <f>외인!AP18</f>
        <v>120498.34</v>
      </c>
      <c r="AQ18" s="35">
        <f>시기외12!AQ18-시기외26!AQ18</f>
        <v>-3.6044224476773634E-4</v>
      </c>
      <c r="AR18" s="28">
        <f>외인!AR18</f>
        <v>27151.39</v>
      </c>
      <c r="AS18" s="35">
        <f>시기외12!AS18-시기외26!AS18</f>
        <v>-5.8631421543601289E-4</v>
      </c>
      <c r="AT18" s="28">
        <f>외인!AT18</f>
        <v>89400.82</v>
      </c>
      <c r="AU18" s="35">
        <f>시기외12!AU18-시기외26!AU18</f>
        <v>-9.9993012929172533E-5</v>
      </c>
      <c r="AV18" s="28">
        <f>외인!AV18</f>
        <v>53565.84</v>
      </c>
      <c r="AW18" s="35">
        <f>시기외12!AW18-시기외26!AW18</f>
        <v>-1.0616261962439078E-4</v>
      </c>
      <c r="AX18" s="28">
        <f>외인!AX18</f>
        <v>51780.9</v>
      </c>
      <c r="AY18" s="35">
        <f>시기외12!AY18-시기외26!AY18</f>
        <v>5.9888850950303406E-5</v>
      </c>
      <c r="AZ18" s="28">
        <f>외인!AZ18</f>
        <v>2046009.29</v>
      </c>
      <c r="BA18" s="35">
        <f>시기외12!BA18-시기외26!BA18</f>
        <v>-3.0303287932071862E-4</v>
      </c>
      <c r="BB18" s="28">
        <f>외인!BB18</f>
        <v>108544.55</v>
      </c>
      <c r="BC18" s="35">
        <f>시기외12!BC18-시기외26!BC18</f>
        <v>-2.6535216185032828E-4</v>
      </c>
      <c r="BD18" s="28">
        <f>외인!BD18</f>
        <v>50251</v>
      </c>
      <c r="BE18" s="35">
        <f>시기외12!BE18-시기외26!BE18</f>
        <v>3.0502127003645879E-4</v>
      </c>
      <c r="BF18" s="28">
        <f>외인!BF18</f>
        <v>0</v>
      </c>
      <c r="BG18" s="35" t="e">
        <f>시기외12!BG18-시기외26!BG18</f>
        <v>#DIV/0!</v>
      </c>
      <c r="BH18" s="28">
        <f>외인!BH18</f>
        <v>93812.04</v>
      </c>
      <c r="BI18" s="35">
        <f>시기외12!BI18-시기외26!BI18</f>
        <v>-3.2881999389397683E-4</v>
      </c>
      <c r="BJ18" s="28">
        <f>외인!BJ18</f>
        <v>122976.08</v>
      </c>
      <c r="BK18" s="35">
        <f>시기외12!BK18-시기외26!BK18</f>
        <v>3.9714458626313384E-4</v>
      </c>
      <c r="BL18" s="28">
        <f>외인!BL18</f>
        <v>52344.62</v>
      </c>
      <c r="BM18" s="35">
        <f>시기외12!BM18-시기외26!BM18</f>
        <v>-6.8853742159541518E-5</v>
      </c>
      <c r="BN18" s="28">
        <f>외인!BN18</f>
        <v>48415.91</v>
      </c>
      <c r="BO18" s="35">
        <f>시기외12!BO18-시기외26!BO18</f>
        <v>-3.1189247522887646E-5</v>
      </c>
      <c r="BP18" s="28">
        <f>외인!BP18</f>
        <v>64019.49</v>
      </c>
      <c r="BQ18" s="35">
        <f>시기외12!BQ18-시기외26!BQ18</f>
        <v>4.0465347081878808E-5</v>
      </c>
      <c r="BR18" s="28">
        <f>외인!BR18</f>
        <v>257230.91</v>
      </c>
      <c r="BS18" s="35">
        <f>시기외12!BS18-시기외26!BS18</f>
        <v>-3.2490263263047683E-4</v>
      </c>
      <c r="BT18" s="28">
        <f>외인!BT18</f>
        <v>1947899.48</v>
      </c>
      <c r="BU18" s="35">
        <f>시기외12!BU18-시기외26!BU18</f>
        <v>-3.4023179818619062E-4</v>
      </c>
      <c r="BV18" s="28">
        <f>외인!BV18</f>
        <v>371378.65</v>
      </c>
      <c r="BW18" s="35">
        <f>시기외12!BW18-시기외26!BW18</f>
        <v>1.407679380386914E-4</v>
      </c>
      <c r="BX18" s="28">
        <f>외인!BX18</f>
        <v>84335.34</v>
      </c>
      <c r="BY18" s="35">
        <f>시기외12!BY18-시기외26!BY18</f>
        <v>-9.8028850926553182E-5</v>
      </c>
      <c r="BZ18" s="28">
        <f>외인!BZ18</f>
        <v>272633.53000000003</v>
      </c>
      <c r="CA18" s="35">
        <f>시기외12!CA18-시기외26!CA18</f>
        <v>2.6591821368055879E-4</v>
      </c>
      <c r="CB18" s="28">
        <f>외인!CB18</f>
        <v>15069.35</v>
      </c>
      <c r="CC18" s="35">
        <f>시기외12!CC18-시기외26!CC18</f>
        <v>-1.3897415777850211E-4</v>
      </c>
      <c r="CD18" s="28">
        <f>외인!CD18</f>
        <v>38664.06</v>
      </c>
      <c r="CE18" s="35">
        <f>시기외12!CE18-시기외26!CE18</f>
        <v>-2.4670884130225659E-4</v>
      </c>
      <c r="CF18" s="28">
        <f>외인!CF18</f>
        <v>26245.02</v>
      </c>
      <c r="CG18" s="35">
        <f>시기외12!CG18-시기외26!CG18</f>
        <v>-5.6289549055390576E-4</v>
      </c>
      <c r="CH18" s="28">
        <f>외인!CH18</f>
        <v>74835.820000000007</v>
      </c>
      <c r="CI18" s="35">
        <f>시기외12!CI18-시기외26!CI18</f>
        <v>-8.8583182893949702E-5</v>
      </c>
      <c r="CJ18" s="28">
        <f>외인!CJ18</f>
        <v>416400.68</v>
      </c>
      <c r="CK18" s="35">
        <f>시기외12!CK18-시기외26!CK18</f>
        <v>2.2082547165944892E-4</v>
      </c>
      <c r="CL18" s="28">
        <f>외인!CL18</f>
        <v>257730.42</v>
      </c>
      <c r="CM18" s="35">
        <f>시기외12!CM18-시기외26!CM18</f>
        <v>-6.5624010749819567E-5</v>
      </c>
      <c r="CN18" s="28">
        <f>외인!CN18</f>
        <v>136330.67000000001</v>
      </c>
      <c r="CO18" s="35">
        <f>시기외12!CO18-시기외26!CO18</f>
        <v>-6.5606026641925285E-4</v>
      </c>
      <c r="CP18" s="28">
        <f>외인!CP18</f>
        <v>109322.97</v>
      </c>
      <c r="CQ18" s="35">
        <f>시기외12!CQ18-시기외26!CQ18</f>
        <v>-2.6596997890599892E-4</v>
      </c>
      <c r="CR18" s="28">
        <f>외인!CR18</f>
        <v>181766.39999999999</v>
      </c>
      <c r="CS18" s="35">
        <f>시기외12!CS18-시기외26!CS18</f>
        <v>1.15329987201763E-4</v>
      </c>
      <c r="CT18" s="28">
        <f>외인!CT18</f>
        <v>104711.28</v>
      </c>
      <c r="CU18" s="35">
        <f>시기외12!CU18-시기외26!CU18</f>
        <v>2.4383023831668337E-4</v>
      </c>
      <c r="CV18" s="28">
        <f>외인!CV18</f>
        <v>1947899.48</v>
      </c>
      <c r="CW18" s="35">
        <f>시기외12!CW18-시기외26!CW18</f>
        <v>-3.4023179818619062E-4</v>
      </c>
      <c r="CX18" s="28">
        <f>외인!CX18</f>
        <v>201416.23</v>
      </c>
      <c r="CY18" s="35">
        <f>시기외12!CY18-시기외26!CY18</f>
        <v>2.489057315848707E-4</v>
      </c>
      <c r="CZ18" s="28">
        <f>외인!CZ18</f>
        <v>18487.22</v>
      </c>
      <c r="DA18" s="35">
        <f>시기외12!DA18-시기외26!DA18</f>
        <v>4.8664898417191248E-4</v>
      </c>
      <c r="DB18" s="28">
        <f>외인!DB18</f>
        <v>50251</v>
      </c>
      <c r="DC18" s="35">
        <f>시기외12!DC18-시기외26!DC18</f>
        <v>3.0502127003645879E-4</v>
      </c>
      <c r="DD18" s="28">
        <f>외인!DD18</f>
        <v>9499.84</v>
      </c>
      <c r="DE18" s="35">
        <f>시기외12!DE18-시기외26!DE18</f>
        <v>7.3215636264493521E-5</v>
      </c>
      <c r="DF18" s="28">
        <f>외인!DF18</f>
        <v>62988.91</v>
      </c>
      <c r="DG18" s="35">
        <f>시기외12!DG18-시기외26!DG18</f>
        <v>-2.1782224139355348E-4</v>
      </c>
      <c r="DH18" s="28">
        <f>외인!DH18</f>
        <v>29634.02</v>
      </c>
      <c r="DI18" s="35">
        <f>시기외12!DI18-시기외26!DI18</f>
        <v>-2.1324397510124639E-4</v>
      </c>
      <c r="DJ18" s="28">
        <f>외인!DJ18</f>
        <v>603687.23</v>
      </c>
      <c r="DK18" s="35">
        <f>시기외12!DK18-시기외26!DK18</f>
        <v>2.8284520404615442E-4</v>
      </c>
      <c r="DL18" s="28">
        <f>외인!DL18</f>
        <v>104956.53</v>
      </c>
      <c r="DM18" s="35">
        <f>시기외12!DM18-시기외26!DM18</f>
        <v>-8.0346083490715023E-4</v>
      </c>
      <c r="DN18" s="28">
        <f>외인!DN18</f>
        <v>1947899.48</v>
      </c>
      <c r="DO18" s="35">
        <f>시기외12!DO18-시기외26!DO18</f>
        <v>-3.4023179818619062E-4</v>
      </c>
      <c r="DP18" s="28">
        <f>외인!DP18</f>
        <v>83831.97</v>
      </c>
      <c r="DQ18" s="35">
        <f>시기외12!DQ18-시기외26!DQ18</f>
        <v>7.759193252295498E-4</v>
      </c>
      <c r="DR18" s="28">
        <f>외인!DR18</f>
        <v>43205.86</v>
      </c>
      <c r="DS18" s="35">
        <f>시기외12!DS18-시기외26!DS18</f>
        <v>-1.0200487541041983E-3</v>
      </c>
      <c r="DT18" s="28">
        <f>외인!DT18</f>
        <v>145766.09</v>
      </c>
      <c r="DU18" s="35">
        <f>시기외12!DU18-시기외26!DU18</f>
        <v>-2.339263776279972E-6</v>
      </c>
      <c r="DV18" s="28">
        <f>외인!DV18</f>
        <v>35834.29</v>
      </c>
      <c r="DW18" s="35">
        <f>시기외12!DW18-시기외26!DW18</f>
        <v>5.8953770684797989E-4</v>
      </c>
      <c r="DX18" s="28">
        <f>외인!DX18</f>
        <v>99894.12</v>
      </c>
      <c r="DY18" s="35">
        <f>시기외12!DY18-시기외26!DY18</f>
        <v>4.2204606232971835E-4</v>
      </c>
      <c r="DZ18" s="28">
        <f>외인!DZ18</f>
        <v>10847.85</v>
      </c>
      <c r="EA18" s="35">
        <f>시기외12!EA18-시기외26!EA18</f>
        <v>2.6531706683572461E-4</v>
      </c>
      <c r="EB18" s="28">
        <f>외인!EB18</f>
        <v>15050.37</v>
      </c>
      <c r="EC18" s="35">
        <f>시기외12!EC18-시기외26!EC18</f>
        <v>-6.2996799738714851E-4</v>
      </c>
      <c r="ED18" s="28">
        <f>외인!ED18</f>
        <v>10864.49</v>
      </c>
      <c r="EE18" s="35">
        <f>시기외12!EE18-시기외26!EE18</f>
        <v>6.5882436962314125E-4</v>
      </c>
      <c r="EF18" s="28">
        <f>외인!EF18</f>
        <v>273545.05</v>
      </c>
      <c r="EG18" s="35">
        <f>시기외12!EG18-시기외26!EG18</f>
        <v>1.098177688349869E-5</v>
      </c>
      <c r="EH18" s="28">
        <f>외인!EH18</f>
        <v>194408.35</v>
      </c>
      <c r="EI18" s="35">
        <f>시기외12!EI18-시기외26!EI18</f>
        <v>-1.0597680286582116E-4</v>
      </c>
      <c r="EJ18" s="28">
        <f>외인!EJ18</f>
        <v>103383.28</v>
      </c>
      <c r="EK18" s="35">
        <f>시기외12!EK18-시기외26!EK18</f>
        <v>-4.8524787985677279E-4</v>
      </c>
      <c r="EL18" s="28">
        <f>외인!EL18</f>
        <v>41208.370000000003</v>
      </c>
      <c r="EM18" s="35">
        <f>시기외12!EM18-시기외26!EM18</f>
        <v>-2.1074896959673989E-4</v>
      </c>
      <c r="EN18" s="28">
        <f>외인!EN18</f>
        <v>43205.86</v>
      </c>
      <c r="EO18" s="35">
        <f>시기외12!EO18-시기외26!EO18</f>
        <v>-1.0200487541041983E-3</v>
      </c>
      <c r="EP18" s="28">
        <f>외인!EP18</f>
        <v>151467.66</v>
      </c>
      <c r="EQ18" s="35">
        <f>시기외12!EQ18-시기외26!EQ18</f>
        <v>4.4309593205918256E-4</v>
      </c>
      <c r="ER18" s="28">
        <f>외인!ER18</f>
        <v>12827.8</v>
      </c>
      <c r="ES18" s="35">
        <f>시기외12!ES18-시기외26!ES18</f>
        <v>-8.7684247918534165E-4</v>
      </c>
      <c r="ET18" s="28">
        <f>외인!ET18</f>
        <v>120498.34</v>
      </c>
      <c r="EU18" s="35">
        <f>시기외12!EU18-시기외26!EU18</f>
        <v>-3.6044224476773634E-4</v>
      </c>
      <c r="EV18" s="28">
        <f>외인!EV18</f>
        <v>53591.78</v>
      </c>
      <c r="EW18" s="35">
        <f>시기외12!EW18-시기외26!EW18</f>
        <v>-2.1727858213786331E-4</v>
      </c>
      <c r="EX18" s="28">
        <f>외인!EX18</f>
        <v>55731.19</v>
      </c>
      <c r="EY18" s="35">
        <f>시기외12!EY18-시기외26!EY18</f>
        <v>-3.1255760155495899E-4</v>
      </c>
    </row>
    <row r="19" spans="1:155">
      <c r="A19" s="27">
        <f>외인!A19</f>
        <v>46077</v>
      </c>
      <c r="B19" s="28">
        <f>외인!B19</f>
        <v>4770765.99</v>
      </c>
      <c r="C19" s="35">
        <f>시기외12!C19-시기외26!C19</f>
        <v>-2.54680014292401E-4</v>
      </c>
      <c r="D19" s="28">
        <f>외인!D19</f>
        <v>639006.75</v>
      </c>
      <c r="E19" s="35">
        <f>시기외12!E19-시기외26!E19</f>
        <v>4.0373789275409346E-4</v>
      </c>
      <c r="F19" s="28">
        <f>외인!F19</f>
        <v>2039057.58</v>
      </c>
      <c r="G19" s="35">
        <f>시기외12!G19-시기외26!G19</f>
        <v>-6.5108701476167957E-4</v>
      </c>
      <c r="H19" s="28">
        <f>외인!H19</f>
        <v>307916.89</v>
      </c>
      <c r="I19" s="35">
        <f>시기외12!I19-시기외26!I19</f>
        <v>3.5066859750681025E-4</v>
      </c>
      <c r="J19" s="28">
        <f>외인!J19</f>
        <v>41115.51</v>
      </c>
      <c r="K19" s="35">
        <f>시기외12!K19-시기외26!K19</f>
        <v>-1.2118859383046816E-3</v>
      </c>
      <c r="L19" s="28">
        <f>외인!L19</f>
        <v>284808.02</v>
      </c>
      <c r="M19" s="35">
        <f>시기외12!M19-시기외26!M19</f>
        <v>3.9866868498042614E-4</v>
      </c>
      <c r="N19" s="28">
        <f>외인!N19</f>
        <v>253436.59</v>
      </c>
      <c r="O19" s="35">
        <f>시기외12!O19-시기외26!O19</f>
        <v>2.60430406016702E-4</v>
      </c>
      <c r="P19" s="28">
        <f>외인!P19</f>
        <v>221141.81</v>
      </c>
      <c r="Q19" s="35">
        <f>시기외12!Q19-시기외26!Q19</f>
        <v>2.2919382010024784E-4</v>
      </c>
      <c r="R19" s="28">
        <f>외인!R19</f>
        <v>145278.04</v>
      </c>
      <c r="S19" s="35">
        <f>시기외12!S19-시기외26!S19</f>
        <v>1.0106975222264796E-4</v>
      </c>
      <c r="T19" s="28">
        <f>외인!T19</f>
        <v>9401.56</v>
      </c>
      <c r="U19" s="35">
        <f>시기외12!U19-시기외26!U19</f>
        <v>1.0604690398583914E-4</v>
      </c>
      <c r="V19" s="28">
        <f>외인!V19</f>
        <v>102457.81</v>
      </c>
      <c r="W19" s="35">
        <f>시기외12!W19-시기외26!W19</f>
        <v>7.4782791287086577E-4</v>
      </c>
      <c r="X19" s="28">
        <f>외인!X19</f>
        <v>1992253.29</v>
      </c>
      <c r="Y19" s="35">
        <f>시기외12!Y19-시기외26!Y19</f>
        <v>-5.4091079540658838E-4</v>
      </c>
      <c r="Z19" s="28">
        <f>외인!Z19</f>
        <v>52185.93</v>
      </c>
      <c r="AA19" s="35">
        <f>시기외12!AA19-시기외26!AA19</f>
        <v>-3.91551532872603E-4</v>
      </c>
      <c r="AB19" s="28">
        <f>외인!AB19</f>
        <v>226673.89</v>
      </c>
      <c r="AC19" s="35">
        <f>시기외12!AC19-시기외26!AC19</f>
        <v>-1.0122261119660475E-4</v>
      </c>
      <c r="AD19" s="28">
        <f>외인!AD19</f>
        <v>23745.49</v>
      </c>
      <c r="AE19" s="35">
        <f>시기외12!AE19-시기외26!AE19</f>
        <v>-4.3549059252654017E-4</v>
      </c>
      <c r="AF19" s="28">
        <f>외인!AF19</f>
        <v>26501.65</v>
      </c>
      <c r="AG19" s="35">
        <f>시기외12!AG19-시기외26!AG19</f>
        <v>2.6935398394676907E-5</v>
      </c>
      <c r="AH19" s="28">
        <f>외인!AH19</f>
        <v>215441.33</v>
      </c>
      <c r="AI19" s="35">
        <f>시기외12!AI19-시기외26!AI19</f>
        <v>9.8810996439067456E-4</v>
      </c>
      <c r="AJ19" s="28">
        <f>외인!AJ19</f>
        <v>128646.59</v>
      </c>
      <c r="AK19" s="35">
        <f>시기외12!AK19-시기외26!AK19</f>
        <v>8.923331269858727E-5</v>
      </c>
      <c r="AL19" s="28">
        <f>외인!AL19</f>
        <v>96026.13</v>
      </c>
      <c r="AM19" s="35">
        <f>시기외12!AM19-시기외26!AM19</f>
        <v>-3.1826536582918929E-6</v>
      </c>
      <c r="AN19" s="28">
        <f>외인!AN19</f>
        <v>177962.16</v>
      </c>
      <c r="AO19" s="35">
        <f>시기외12!AO19-시기외26!AO19</f>
        <v>3.6766970512946647E-4</v>
      </c>
      <c r="AP19" s="28">
        <f>외인!AP19</f>
        <v>122185.03</v>
      </c>
      <c r="AQ19" s="35">
        <f>시기외12!AQ19-시기외26!AQ19</f>
        <v>-4.2641953399446056E-4</v>
      </c>
      <c r="AR19" s="28">
        <f>외인!AR19</f>
        <v>26965.26</v>
      </c>
      <c r="AS19" s="35">
        <f>시기외12!AS19-시기외26!AS19</f>
        <v>-7.2352200229942095E-4</v>
      </c>
      <c r="AT19" s="28">
        <f>외인!AT19</f>
        <v>90196.1</v>
      </c>
      <c r="AU19" s="35">
        <f>시기외12!AU19-시기외26!AU19</f>
        <v>-3.0652900144097651E-5</v>
      </c>
      <c r="AV19" s="28">
        <f>외인!AV19</f>
        <v>53178.38</v>
      </c>
      <c r="AW19" s="35">
        <f>시기외12!AW19-시기외26!AW19</f>
        <v>-2.3913168425790604E-4</v>
      </c>
      <c r="AX19" s="28">
        <f>외인!AX19</f>
        <v>53350.34</v>
      </c>
      <c r="AY19" s="35">
        <f>시기외12!AY19-시기외26!AY19</f>
        <v>3.9386435402841147E-5</v>
      </c>
      <c r="AZ19" s="28">
        <f>외인!AZ19</f>
        <v>2132479.5099999998</v>
      </c>
      <c r="BA19" s="35">
        <f>시기외12!BA19-시기외26!BA19</f>
        <v>-4.6012820018247473E-4</v>
      </c>
      <c r="BB19" s="28">
        <f>외인!BB19</f>
        <v>104793.06</v>
      </c>
      <c r="BC19" s="35">
        <f>시기외12!BC19-시기외26!BC19</f>
        <v>-4.7669761822923364E-4</v>
      </c>
      <c r="BD19" s="28">
        <f>외인!BD19</f>
        <v>50213.36</v>
      </c>
      <c r="BE19" s="35">
        <f>시기외12!BE19-시기외26!BE19</f>
        <v>3.8898863319721758E-4</v>
      </c>
      <c r="BF19" s="28">
        <f>외인!BF19</f>
        <v>0</v>
      </c>
      <c r="BG19" s="35" t="e">
        <f>시기외12!BG19-시기외26!BG19</f>
        <v>#DIV/0!</v>
      </c>
      <c r="BH19" s="28">
        <f>외인!BH19</f>
        <v>96419.41</v>
      </c>
      <c r="BI19" s="35">
        <f>시기외12!BI19-시기외26!BI19</f>
        <v>-4.7833352362337996E-4</v>
      </c>
      <c r="BJ19" s="28">
        <f>외인!BJ19</f>
        <v>126619.12</v>
      </c>
      <c r="BK19" s="35">
        <f>시기외12!BK19-시기외26!BK19</f>
        <v>4.0830729898171016E-4</v>
      </c>
      <c r="BL19" s="28">
        <f>외인!BL19</f>
        <v>55452.39</v>
      </c>
      <c r="BM19" s="35">
        <f>시기외12!BM19-시기외26!BM19</f>
        <v>3.3257855932309659E-5</v>
      </c>
      <c r="BN19" s="28">
        <f>외인!BN19</f>
        <v>49240.62</v>
      </c>
      <c r="BO19" s="35">
        <f>시기외12!BO19-시기외26!BO19</f>
        <v>-2.0474142271185167E-4</v>
      </c>
      <c r="BP19" s="28">
        <f>외인!BP19</f>
        <v>65124.79</v>
      </c>
      <c r="BQ19" s="35">
        <f>시기외12!BQ19-시기외26!BQ19</f>
        <v>3.4573966158349487E-5</v>
      </c>
      <c r="BR19" s="28">
        <f>외인!BR19</f>
        <v>260461.44</v>
      </c>
      <c r="BS19" s="35">
        <f>시기외12!BS19-시기외26!BS19</f>
        <v>-3.9174109936055204E-4</v>
      </c>
      <c r="BT19" s="28">
        <f>외인!BT19</f>
        <v>2031127.26</v>
      </c>
      <c r="BU19" s="35">
        <f>시기외12!BU19-시기외26!BU19</f>
        <v>-5.1883761321887072E-4</v>
      </c>
      <c r="BV19" s="28">
        <f>외인!BV19</f>
        <v>379501.08</v>
      </c>
      <c r="BW19" s="35">
        <f>시기외12!BW19-시기외26!BW19</f>
        <v>2.0159504777037131E-4</v>
      </c>
      <c r="BX19" s="28">
        <f>외인!BX19</f>
        <v>85415.17</v>
      </c>
      <c r="BY19" s="35">
        <f>시기외12!BY19-시기외26!BY19</f>
        <v>-1.5382723664663592E-4</v>
      </c>
      <c r="BZ19" s="28">
        <f>외인!BZ19</f>
        <v>273988.28999999998</v>
      </c>
      <c r="CA19" s="35">
        <f>시기외12!CA19-시기외26!CA19</f>
        <v>2.3718161579172321E-4</v>
      </c>
      <c r="CB19" s="28">
        <f>외인!CB19</f>
        <v>14904.45</v>
      </c>
      <c r="CC19" s="35">
        <f>시기외12!CC19-시기외26!CC19</f>
        <v>-2.9769641955648555E-4</v>
      </c>
      <c r="CD19" s="28">
        <f>외인!CD19</f>
        <v>38273.480000000003</v>
      </c>
      <c r="CE19" s="35">
        <f>시기외12!CE19-시기외26!CE19</f>
        <v>-3.5371985404033905E-4</v>
      </c>
      <c r="CF19" s="28">
        <f>외인!CF19</f>
        <v>26188.11</v>
      </c>
      <c r="CG19" s="35">
        <f>시기외12!CG19-시기외26!CG19</f>
        <v>-5.7748715375586894E-4</v>
      </c>
      <c r="CH19" s="28">
        <f>외인!CH19</f>
        <v>74084.28</v>
      </c>
      <c r="CI19" s="35">
        <f>시기외12!CI19-시기외26!CI19</f>
        <v>-1.9178070870856309E-4</v>
      </c>
      <c r="CJ19" s="28">
        <f>외인!CJ19</f>
        <v>420038.7</v>
      </c>
      <c r="CK19" s="35">
        <f>시기외12!CK19-시기외26!CK19</f>
        <v>2.4241287625999253E-4</v>
      </c>
      <c r="CL19" s="28">
        <f>외인!CL19</f>
        <v>253046.36</v>
      </c>
      <c r="CM19" s="35">
        <f>시기외12!CM19-시기외26!CM19</f>
        <v>-1.060961562009216E-4</v>
      </c>
      <c r="CN19" s="28">
        <f>외인!CN19</f>
        <v>132162.67000000001</v>
      </c>
      <c r="CO19" s="35">
        <f>시기외12!CO19-시기외26!CO19</f>
        <v>-1.0213592024176561E-3</v>
      </c>
      <c r="CP19" s="28">
        <f>외인!CP19</f>
        <v>105537.93</v>
      </c>
      <c r="CQ19" s="35">
        <f>시기외12!CQ19-시기외26!CQ19</f>
        <v>-4.7518274675343734E-4</v>
      </c>
      <c r="CR19" s="28">
        <f>외인!CR19</f>
        <v>181403.58</v>
      </c>
      <c r="CS19" s="35">
        <f>시기외12!CS19-시기외26!CS19</f>
        <v>2.1883547439374706E-4</v>
      </c>
      <c r="CT19" s="28">
        <f>외인!CT19</f>
        <v>108456.82</v>
      </c>
      <c r="CU19" s="35">
        <f>시기외12!CU19-시기외26!CU19</f>
        <v>3.5195218464080416E-4</v>
      </c>
      <c r="CV19" s="28">
        <f>외인!CV19</f>
        <v>2031127.26</v>
      </c>
      <c r="CW19" s="35">
        <f>시기외12!CW19-시기외26!CW19</f>
        <v>-5.1883761321887072E-4</v>
      </c>
      <c r="CX19" s="28">
        <f>외인!CX19</f>
        <v>209670.73</v>
      </c>
      <c r="CY19" s="35">
        <f>시기외12!CY19-시기외26!CY19</f>
        <v>4.2940813264072853E-4</v>
      </c>
      <c r="CZ19" s="28">
        <f>외인!CZ19</f>
        <v>18956.45</v>
      </c>
      <c r="DA19" s="35">
        <f>시기외12!DA19-시기외26!DA19</f>
        <v>6.6048852339516996E-4</v>
      </c>
      <c r="DB19" s="28">
        <f>외인!DB19</f>
        <v>50213.36</v>
      </c>
      <c r="DC19" s="35">
        <f>시기외12!DC19-시기외26!DC19</f>
        <v>3.8898863319721758E-4</v>
      </c>
      <c r="DD19" s="28">
        <f>외인!DD19</f>
        <v>9401.56</v>
      </c>
      <c r="DE19" s="35">
        <f>시기외12!DE19-시기외26!DE19</f>
        <v>1.0604690398583914E-4</v>
      </c>
      <c r="DF19" s="28">
        <f>외인!DF19</f>
        <v>63232.45</v>
      </c>
      <c r="DG19" s="35">
        <f>시기외12!DG19-시기외26!DG19</f>
        <v>-2.9369372632208346E-4</v>
      </c>
      <c r="DH19" s="28">
        <f>외인!DH19</f>
        <v>29409.87</v>
      </c>
      <c r="DI19" s="35">
        <f>시기외12!DI19-시기외26!DI19</f>
        <v>-3.1633558430160455E-4</v>
      </c>
      <c r="DJ19" s="28">
        <f>외인!DJ19</f>
        <v>607722.82999999996</v>
      </c>
      <c r="DK19" s="35">
        <f>시기외12!DK19-시기외26!DK19</f>
        <v>3.4765610343538917E-4</v>
      </c>
      <c r="DL19" s="28">
        <f>외인!DL19</f>
        <v>102011.02</v>
      </c>
      <c r="DM19" s="35">
        <f>시기외12!DM19-시기외26!DM19</f>
        <v>-1.247908335524866E-3</v>
      </c>
      <c r="DN19" s="28">
        <f>외인!DN19</f>
        <v>2031127.26</v>
      </c>
      <c r="DO19" s="35">
        <f>시기외12!DO19-시기외26!DO19</f>
        <v>-5.1883761321887072E-4</v>
      </c>
      <c r="DP19" s="28">
        <f>외인!DP19</f>
        <v>84707.79</v>
      </c>
      <c r="DQ19" s="35">
        <f>시기외12!DQ19-시기외26!DQ19</f>
        <v>9.187337747263121E-4</v>
      </c>
      <c r="DR19" s="28">
        <f>외인!DR19</f>
        <v>43404.45</v>
      </c>
      <c r="DS19" s="35">
        <f>시기외12!DS19-시기외26!DS19</f>
        <v>-1.3920436025197372E-3</v>
      </c>
      <c r="DT19" s="28">
        <f>외인!DT19</f>
        <v>145278.04</v>
      </c>
      <c r="DU19" s="35">
        <f>시기외12!DU19-시기외26!DU19</f>
        <v>1.0106975222264796E-4</v>
      </c>
      <c r="DV19" s="28">
        <f>외인!DV19</f>
        <v>35957.58</v>
      </c>
      <c r="DW19" s="35">
        <f>시기외12!DW19-시기외26!DW19</f>
        <v>6.9488066944859957E-4</v>
      </c>
      <c r="DX19" s="28">
        <f>외인!DX19</f>
        <v>102457.81</v>
      </c>
      <c r="DY19" s="35">
        <f>시기외12!DY19-시기외26!DY19</f>
        <v>7.4782791287086577E-4</v>
      </c>
      <c r="DZ19" s="28">
        <f>외인!DZ19</f>
        <v>10850.86</v>
      </c>
      <c r="EA19" s="35">
        <f>시기외12!EA19-시기외26!EA19</f>
        <v>3.4490354713911063E-4</v>
      </c>
      <c r="EB19" s="28">
        <f>외인!EB19</f>
        <v>14915.09</v>
      </c>
      <c r="EC19" s="35">
        <f>시기외12!EC19-시기외26!EC19</f>
        <v>-8.9736639914272942E-4</v>
      </c>
      <c r="ED19" s="28">
        <f>외인!ED19</f>
        <v>10953.33</v>
      </c>
      <c r="EE19" s="35">
        <f>시기외12!EE19-시기외26!EE19</f>
        <v>6.9699547379947898E-4</v>
      </c>
      <c r="EF19" s="28">
        <f>외인!EF19</f>
        <v>276876.51</v>
      </c>
      <c r="EG19" s="35">
        <f>시기외12!EG19-시기외26!EG19</f>
        <v>4.1851719416638976E-6</v>
      </c>
      <c r="EH19" s="28">
        <f>외인!EH19</f>
        <v>200972.06</v>
      </c>
      <c r="EI19" s="35">
        <f>시기외12!EI19-시기외26!EI19</f>
        <v>-1.5502996856943396E-4</v>
      </c>
      <c r="EJ19" s="28">
        <f>외인!EJ19</f>
        <v>102713.65</v>
      </c>
      <c r="EK19" s="35">
        <f>시기외12!EK19-시기외26!EK19</f>
        <v>-6.6201695767221808E-4</v>
      </c>
      <c r="EL19" s="28">
        <f>외인!EL19</f>
        <v>40810.980000000003</v>
      </c>
      <c r="EM19" s="35">
        <f>시기외12!EM19-시기외26!EM19</f>
        <v>-3.0338651557248932E-4</v>
      </c>
      <c r="EN19" s="28">
        <f>외인!EN19</f>
        <v>43404.45</v>
      </c>
      <c r="EO19" s="35">
        <f>시기외12!EO19-시기외26!EO19</f>
        <v>-1.3920436025197372E-3</v>
      </c>
      <c r="EP19" s="28">
        <f>외인!EP19</f>
        <v>152995.42000000001</v>
      </c>
      <c r="EQ19" s="35">
        <f>시기외12!EQ19-시기외26!EQ19</f>
        <v>6.5205187815444939E-4</v>
      </c>
      <c r="ER19" s="28">
        <f>외인!ER19</f>
        <v>12690.42</v>
      </c>
      <c r="ES19" s="35">
        <f>시기외12!ES19-시기외26!ES19</f>
        <v>-1.1180562895734152E-3</v>
      </c>
      <c r="ET19" s="28">
        <f>외인!ET19</f>
        <v>122185.03</v>
      </c>
      <c r="EU19" s="35">
        <f>시기외12!EU19-시기외26!EU19</f>
        <v>-4.2641953399446056E-4</v>
      </c>
      <c r="EV19" s="28">
        <f>외인!EV19</f>
        <v>52185.93</v>
      </c>
      <c r="EW19" s="35">
        <f>시기외12!EW19-시기외26!EW19</f>
        <v>-3.91551532872603E-4</v>
      </c>
      <c r="EX19" s="28">
        <f>외인!EX19</f>
        <v>53352</v>
      </c>
      <c r="EY19" s="35">
        <f>시기외12!EY19-시기외26!EY19</f>
        <v>-5.5491968619334159E-4</v>
      </c>
    </row>
    <row r="20" spans="1:155">
      <c r="A20" s="27">
        <f>외인!A20</f>
        <v>46078</v>
      </c>
      <c r="B20" s="28">
        <f>외인!B20</f>
        <v>4862032.22</v>
      </c>
      <c r="C20" s="35">
        <f>시기외12!C20-시기외26!C20</f>
        <v>-3.1064301103119244E-4</v>
      </c>
      <c r="D20" s="28">
        <f>외인!D20</f>
        <v>639163.9</v>
      </c>
      <c r="E20" s="35">
        <f>시기외12!E20-시기외26!E20</f>
        <v>4.7739624196972165E-4</v>
      </c>
      <c r="F20" s="28">
        <f>외인!F20</f>
        <v>2095365.08</v>
      </c>
      <c r="G20" s="35">
        <f>시기외12!G20-시기외26!G20</f>
        <v>-8.3213120020521271E-4</v>
      </c>
      <c r="H20" s="28">
        <f>외인!H20</f>
        <v>316333.95</v>
      </c>
      <c r="I20" s="35">
        <f>시기외12!I20-시기외26!I20</f>
        <v>6.1037792460140201E-4</v>
      </c>
      <c r="J20" s="28">
        <f>외인!J20</f>
        <v>41054.76</v>
      </c>
      <c r="K20" s="35">
        <f>시기외12!K20-시기외26!K20</f>
        <v>-1.5126326409565386E-3</v>
      </c>
      <c r="L20" s="28">
        <f>외인!L20</f>
        <v>293047.8</v>
      </c>
      <c r="M20" s="35">
        <f>시기외12!M20-시기외26!M20</f>
        <v>6.7201071192593358E-4</v>
      </c>
      <c r="N20" s="28">
        <f>외인!N20</f>
        <v>274362.75</v>
      </c>
      <c r="O20" s="35">
        <f>시기외12!O20-시기외26!O20</f>
        <v>4.2652741126829839E-4</v>
      </c>
      <c r="P20" s="28">
        <f>외인!P20</f>
        <v>220052.7</v>
      </c>
      <c r="Q20" s="35">
        <f>시기외12!Q20-시기외26!Q20</f>
        <v>2.5993944104199182E-4</v>
      </c>
      <c r="R20" s="28">
        <f>외인!R20</f>
        <v>146688.35</v>
      </c>
      <c r="S20" s="35">
        <f>시기외12!S20-시기외26!S20</f>
        <v>2.5524927484779072E-4</v>
      </c>
      <c r="T20" s="28">
        <f>외인!T20</f>
        <v>9293.9699999999993</v>
      </c>
      <c r="U20" s="35">
        <f>시기외12!U20-시기외26!U20</f>
        <v>9.1235645120095639E-5</v>
      </c>
      <c r="V20" s="28">
        <f>외인!V20</f>
        <v>101035.2</v>
      </c>
      <c r="W20" s="35">
        <f>시기외12!W20-시기외26!W20</f>
        <v>8.7260304887075467E-4</v>
      </c>
      <c r="X20" s="28">
        <f>외인!X20</f>
        <v>2021810.93</v>
      </c>
      <c r="Y20" s="35">
        <f>시기외12!Y20-시기외26!Y20</f>
        <v>-7.243794909874918E-4</v>
      </c>
      <c r="Z20" s="28">
        <f>외인!Z20</f>
        <v>51824.12</v>
      </c>
      <c r="AA20" s="35">
        <f>시기외12!AA20-시기외26!AA20</f>
        <v>-5.2544410693267747E-4</v>
      </c>
      <c r="AB20" s="28">
        <f>외인!AB20</f>
        <v>226114.71</v>
      </c>
      <c r="AC20" s="35">
        <f>시기외12!AC20-시기외26!AC20</f>
        <v>-1.1948993324264274E-4</v>
      </c>
      <c r="AD20" s="28">
        <f>외인!AD20</f>
        <v>25479.49</v>
      </c>
      <c r="AE20" s="35">
        <f>시기외12!AE20-시기외26!AE20</f>
        <v>-2.4886276794828556E-4</v>
      </c>
      <c r="AF20" s="28">
        <f>외인!AF20</f>
        <v>26919.040000000001</v>
      </c>
      <c r="AG20" s="35">
        <f>시기외12!AG20-시기외26!AG20</f>
        <v>3.598627809988297E-5</v>
      </c>
      <c r="AH20" s="28">
        <f>외인!AH20</f>
        <v>215909.83</v>
      </c>
      <c r="AI20" s="35">
        <f>시기외12!AI20-시기외26!AI20</f>
        <v>1.1458573773290145E-3</v>
      </c>
      <c r="AJ20" s="28">
        <f>외인!AJ20</f>
        <v>128116.49</v>
      </c>
      <c r="AK20" s="35">
        <f>시기외12!AK20-시기외26!AK20</f>
        <v>1.5627290426632181E-4</v>
      </c>
      <c r="AL20" s="28">
        <f>외인!AL20</f>
        <v>99036.5</v>
      </c>
      <c r="AM20" s="35">
        <f>시기외12!AM20-시기외26!AM20</f>
        <v>-3.3599048655149938E-5</v>
      </c>
      <c r="AN20" s="28">
        <f>외인!AN20</f>
        <v>196483.89</v>
      </c>
      <c r="AO20" s="35">
        <f>시기외12!AO20-시기외26!AO20</f>
        <v>6.0954542985361274E-4</v>
      </c>
      <c r="AP20" s="28">
        <f>외인!AP20</f>
        <v>122882.59</v>
      </c>
      <c r="AQ20" s="35">
        <f>시기외12!AQ20-시기외26!AQ20</f>
        <v>-5.393541301904935E-4</v>
      </c>
      <c r="AR20" s="28">
        <f>외인!AR20</f>
        <v>27797.08</v>
      </c>
      <c r="AS20" s="35">
        <f>시기외12!AS20-시기외26!AS20</f>
        <v>-6.1912102457865534E-4</v>
      </c>
      <c r="AT20" s="28">
        <f>외인!AT20</f>
        <v>91002.74</v>
      </c>
      <c r="AU20" s="35">
        <f>시기외12!AU20-시기외26!AU20</f>
        <v>-1.2089308132954332E-5</v>
      </c>
      <c r="AV20" s="28">
        <f>외인!AV20</f>
        <v>53030.03</v>
      </c>
      <c r="AW20" s="35">
        <f>시기외12!AW20-시기외26!AW20</f>
        <v>-3.2923105058762754E-4</v>
      </c>
      <c r="AX20" s="28">
        <f>외인!AX20</f>
        <v>56411.29</v>
      </c>
      <c r="AY20" s="35">
        <f>시기외12!AY20-시기외26!AY20</f>
        <v>5.3728088176462074E-5</v>
      </c>
      <c r="AZ20" s="28">
        <f>외인!AZ20</f>
        <v>2167766.42</v>
      </c>
      <c r="BA20" s="35">
        <f>시기외12!BA20-시기외26!BA20</f>
        <v>-6.0116972845485235E-4</v>
      </c>
      <c r="BB20" s="28">
        <f>외인!BB20</f>
        <v>108683.96</v>
      </c>
      <c r="BC20" s="35">
        <f>시기외12!BC20-시기외26!BC20</f>
        <v>-6.3176504422739936E-4</v>
      </c>
      <c r="BD20" s="28">
        <f>외인!BD20</f>
        <v>51491.77</v>
      </c>
      <c r="BE20" s="35">
        <f>시기외12!BE20-시기외26!BE20</f>
        <v>5.1562938745666829E-4</v>
      </c>
      <c r="BF20" s="28">
        <f>외인!BF20</f>
        <v>0</v>
      </c>
      <c r="BG20" s="35" t="e">
        <f>시기외12!BG20-시기외26!BG20</f>
        <v>#DIV/0!</v>
      </c>
      <c r="BH20" s="28">
        <f>외인!BH20</f>
        <v>96587.39</v>
      </c>
      <c r="BI20" s="35">
        <f>시기외12!BI20-시기외26!BI20</f>
        <v>-6.1313809544400258E-4</v>
      </c>
      <c r="BJ20" s="28">
        <f>외인!BJ20</f>
        <v>131625.94</v>
      </c>
      <c r="BK20" s="35">
        <f>시기외12!BK20-시기외26!BK20</f>
        <v>6.8492554010558425E-4</v>
      </c>
      <c r="BL20" s="28">
        <f>외인!BL20</f>
        <v>60601.16</v>
      </c>
      <c r="BM20" s="35">
        <f>시기외12!BM20-시기외26!BM20</f>
        <v>2.6035950236306677E-4</v>
      </c>
      <c r="BN20" s="28">
        <f>외인!BN20</f>
        <v>50030.7</v>
      </c>
      <c r="BO20" s="35">
        <f>시기외12!BO20-시기외26!BO20</f>
        <v>-2.1198841528427114E-4</v>
      </c>
      <c r="BP20" s="28">
        <f>외인!BP20</f>
        <v>68302.95</v>
      </c>
      <c r="BQ20" s="35">
        <f>시기외12!BQ20-시기외26!BQ20</f>
        <v>8.938364223897528E-5</v>
      </c>
      <c r="BR20" s="28">
        <f>외인!BR20</f>
        <v>264442.96999999997</v>
      </c>
      <c r="BS20" s="35">
        <f>시기외12!BS20-시기외26!BS20</f>
        <v>-3.5386997572529281E-4</v>
      </c>
      <c r="BT20" s="28">
        <f>외인!BT20</f>
        <v>2060094.55</v>
      </c>
      <c r="BU20" s="35">
        <f>시기외12!BU20-시기외26!BU20</f>
        <v>-6.9772957950230835E-4</v>
      </c>
      <c r="BV20" s="28">
        <f>외인!BV20</f>
        <v>385417.37</v>
      </c>
      <c r="BW20" s="35">
        <f>시기외12!BW20-시기외26!BW20</f>
        <v>2.764211685981798E-4</v>
      </c>
      <c r="BX20" s="28">
        <f>외인!BX20</f>
        <v>88289.16</v>
      </c>
      <c r="BY20" s="35">
        <f>시기외12!BY20-시기외26!BY20</f>
        <v>-1.0749744830714468E-4</v>
      </c>
      <c r="BZ20" s="28">
        <f>외인!BZ20</f>
        <v>295520.39</v>
      </c>
      <c r="CA20" s="35">
        <f>시기외12!CA20-시기외26!CA20</f>
        <v>3.8912451780117631E-4</v>
      </c>
      <c r="CB20" s="28">
        <f>외인!CB20</f>
        <v>14739.73</v>
      </c>
      <c r="CC20" s="35">
        <f>시기외12!CC20-시기외26!CC20</f>
        <v>-4.6785856501562395E-4</v>
      </c>
      <c r="CD20" s="28">
        <f>외인!CD20</f>
        <v>37997.24</v>
      </c>
      <c r="CE20" s="35">
        <f>시기외12!CE20-시기외26!CE20</f>
        <v>-5.0560010644461369E-4</v>
      </c>
      <c r="CF20" s="28">
        <f>외인!CF20</f>
        <v>26357.96</v>
      </c>
      <c r="CG20" s="35">
        <f>시기외12!CG20-시기외26!CG20</f>
        <v>-5.9601238454035088E-4</v>
      </c>
      <c r="CH20" s="28">
        <f>외인!CH20</f>
        <v>74685.440000000002</v>
      </c>
      <c r="CI20" s="35">
        <f>시기외12!CI20-시기외26!CI20</f>
        <v>-2.6288280145536766E-4</v>
      </c>
      <c r="CJ20" s="28">
        <f>외인!CJ20</f>
        <v>416246.05</v>
      </c>
      <c r="CK20" s="35">
        <f>시기외12!CK20-시기외26!CK20</f>
        <v>2.6166949311768163E-4</v>
      </c>
      <c r="CL20" s="28">
        <f>외인!CL20</f>
        <v>252288.26</v>
      </c>
      <c r="CM20" s="35">
        <f>시기외12!CM20-시기외26!CM20</f>
        <v>-1.278237971640102E-4</v>
      </c>
      <c r="CN20" s="28">
        <f>외인!CN20</f>
        <v>135580.75</v>
      </c>
      <c r="CO20" s="35">
        <f>시기외12!CO20-시기외26!CO20</f>
        <v>-1.2997318756448339E-3</v>
      </c>
      <c r="CP20" s="28">
        <f>외인!CP20</f>
        <v>109434</v>
      </c>
      <c r="CQ20" s="35">
        <f>시기외12!CQ20-시기외26!CQ20</f>
        <v>-6.2918099093342182E-4</v>
      </c>
      <c r="CR20" s="28">
        <f>외인!CR20</f>
        <v>183031.71</v>
      </c>
      <c r="CS20" s="35">
        <f>시기외12!CS20-시기외26!CS20</f>
        <v>3.7313070931694649E-4</v>
      </c>
      <c r="CT20" s="28">
        <f>외인!CT20</f>
        <v>110035.31</v>
      </c>
      <c r="CU20" s="35">
        <f>시기외12!CU20-시기외26!CU20</f>
        <v>5.1433461098182847E-4</v>
      </c>
      <c r="CV20" s="28">
        <f>외인!CV20</f>
        <v>2060094.55</v>
      </c>
      <c r="CW20" s="35">
        <f>시기외12!CW20-시기외26!CW20</f>
        <v>-6.9772957950230835E-4</v>
      </c>
      <c r="CX20" s="28">
        <f>외인!CX20</f>
        <v>214553.36</v>
      </c>
      <c r="CY20" s="35">
        <f>시기외12!CY20-시기외26!CY20</f>
        <v>6.8521956435589767E-4</v>
      </c>
      <c r="CZ20" s="28">
        <f>외인!CZ20</f>
        <v>19648.900000000001</v>
      </c>
      <c r="DA20" s="35">
        <f>시기외12!DA20-시기외26!DA20</f>
        <v>8.9493272242770032E-4</v>
      </c>
      <c r="DB20" s="28">
        <f>외인!DB20</f>
        <v>51491.77</v>
      </c>
      <c r="DC20" s="35">
        <f>시기외12!DC20-시기외26!DC20</f>
        <v>5.1562938745666829E-4</v>
      </c>
      <c r="DD20" s="28">
        <f>외인!DD20</f>
        <v>9293.9699999999993</v>
      </c>
      <c r="DE20" s="35">
        <f>시기외12!DE20-시기외26!DE20</f>
        <v>9.1235645120095639E-5</v>
      </c>
      <c r="DF20" s="28">
        <f>외인!DF20</f>
        <v>65367.07</v>
      </c>
      <c r="DG20" s="35">
        <f>시기외12!DG20-시기외26!DG20</f>
        <v>-1.9843357013967378E-4</v>
      </c>
      <c r="DH20" s="28">
        <f>외인!DH20</f>
        <v>29163.43</v>
      </c>
      <c r="DI20" s="35">
        <f>시기외12!DI20-시기외26!DI20</f>
        <v>-4.9662814696481861E-4</v>
      </c>
      <c r="DJ20" s="28">
        <f>외인!DJ20</f>
        <v>616710.03</v>
      </c>
      <c r="DK20" s="35">
        <f>시기외12!DK20-시기외26!DK20</f>
        <v>4.9314646128807574E-4</v>
      </c>
      <c r="DL20" s="28">
        <f>외인!DL20</f>
        <v>105727.56</v>
      </c>
      <c r="DM20" s="35">
        <f>시기외12!DM20-시기외26!DM20</f>
        <v>-1.5583910789417137E-3</v>
      </c>
      <c r="DN20" s="28">
        <f>외인!DN20</f>
        <v>2060094.55</v>
      </c>
      <c r="DO20" s="35">
        <f>시기외12!DO20-시기외26!DO20</f>
        <v>-6.9772957950230835E-4</v>
      </c>
      <c r="DP20" s="28">
        <f>외인!DP20</f>
        <v>84527.22</v>
      </c>
      <c r="DQ20" s="35">
        <f>시기외12!DQ20-시기외26!DQ20</f>
        <v>1.1047485140890986E-3</v>
      </c>
      <c r="DR20" s="28">
        <f>외인!DR20</f>
        <v>43346.98</v>
      </c>
      <c r="DS20" s="35">
        <f>시기외12!DS20-시기외26!DS20</f>
        <v>-1.7214571512189705E-3</v>
      </c>
      <c r="DT20" s="28">
        <f>외인!DT20</f>
        <v>146688.35</v>
      </c>
      <c r="DU20" s="35">
        <f>시기외12!DU20-시기외26!DU20</f>
        <v>2.5524927484779072E-4</v>
      </c>
      <c r="DV20" s="28">
        <f>외인!DV20</f>
        <v>36177.29</v>
      </c>
      <c r="DW20" s="35">
        <f>시기외12!DW20-시기외26!DW20</f>
        <v>8.5132984352985779E-4</v>
      </c>
      <c r="DX20" s="28">
        <f>외인!DX20</f>
        <v>101035.2</v>
      </c>
      <c r="DY20" s="35">
        <f>시기외12!DY20-시기외26!DY20</f>
        <v>8.7260304887075467E-4</v>
      </c>
      <c r="DZ20" s="28">
        <f>외인!DZ20</f>
        <v>10667.66</v>
      </c>
      <c r="EA20" s="35">
        <f>시기외12!EA20-시기외26!EA20</f>
        <v>4.3708380344724971E-4</v>
      </c>
      <c r="EB20" s="28">
        <f>외인!EB20</f>
        <v>14775.04</v>
      </c>
      <c r="EC20" s="35">
        <f>시기외12!EC20-시기외26!EC20</f>
        <v>-1.0851910304122627E-3</v>
      </c>
      <c r="ED20" s="28">
        <f>외인!ED20</f>
        <v>11479.09</v>
      </c>
      <c r="EE20" s="35">
        <f>시기외12!EE20-시기외26!EE20</f>
        <v>7.2985075053845407E-4</v>
      </c>
      <c r="EF20" s="28">
        <f>외인!EF20</f>
        <v>274387.64</v>
      </c>
      <c r="EG20" s="35">
        <f>시기외12!EG20-시기외26!EG20</f>
        <v>-3.1944937818920941E-6</v>
      </c>
      <c r="EH20" s="28">
        <f>외인!EH20</f>
        <v>207978.21</v>
      </c>
      <c r="EI20" s="35">
        <f>시기외12!EI20-시기외26!EI20</f>
        <v>-1.5622100441429619E-4</v>
      </c>
      <c r="EJ20" s="28">
        <f>외인!EJ20</f>
        <v>103519.43</v>
      </c>
      <c r="EK20" s="35">
        <f>시기외12!EK20-시기외26!EK20</f>
        <v>-7.9421127424555635E-4</v>
      </c>
      <c r="EL20" s="28">
        <f>외인!EL20</f>
        <v>40547.67</v>
      </c>
      <c r="EM20" s="35">
        <f>시기외12!EM20-시기외26!EM20</f>
        <v>-4.3810894461566345E-4</v>
      </c>
      <c r="EN20" s="28">
        <f>외인!EN20</f>
        <v>43346.98</v>
      </c>
      <c r="EO20" s="35">
        <f>시기외12!EO20-시기외26!EO20</f>
        <v>-1.7214571512189705E-3</v>
      </c>
      <c r="EP20" s="28">
        <f>외인!EP20</f>
        <v>151504.71</v>
      </c>
      <c r="EQ20" s="35">
        <f>시기외12!EQ20-시기외26!EQ20</f>
        <v>8.2385453560157064E-4</v>
      </c>
      <c r="ER20" s="28">
        <f>외인!ER20</f>
        <v>12928.09</v>
      </c>
      <c r="ES20" s="35">
        <f>시기외12!ES20-시기외26!ES20</f>
        <v>-1.0051491826484705E-3</v>
      </c>
      <c r="ET20" s="28">
        <f>외인!ET20</f>
        <v>122882.59</v>
      </c>
      <c r="EU20" s="35">
        <f>시기외12!EU20-시기외26!EU20</f>
        <v>-5.393541301904935E-4</v>
      </c>
      <c r="EV20" s="28">
        <f>외인!EV20</f>
        <v>51824.12</v>
      </c>
      <c r="EW20" s="35">
        <f>시기외12!EW20-시기외26!EW20</f>
        <v>-5.2544410693267747E-4</v>
      </c>
      <c r="EX20" s="28">
        <f>외인!EX20</f>
        <v>57609.87</v>
      </c>
      <c r="EY20" s="35">
        <f>시기외12!EY20-시기외26!EY20</f>
        <v>-7.2344284678446799E-4</v>
      </c>
    </row>
    <row r="21" spans="1:155">
      <c r="A21" s="27">
        <f>외인!A21</f>
        <v>46079</v>
      </c>
      <c r="B21" s="28">
        <f>외인!B21</f>
        <v>5039326.72</v>
      </c>
      <c r="C21" s="35">
        <f>시기외12!C21-시기외26!C21</f>
        <v>-3.773707917361529E-4</v>
      </c>
      <c r="D21" s="28">
        <f>외인!D21</f>
        <v>652454.43000000005</v>
      </c>
      <c r="E21" s="35">
        <f>시기외12!E21-시기외26!E21</f>
        <v>3.6814653219533145E-4</v>
      </c>
      <c r="F21" s="28">
        <f>외인!F21</f>
        <v>2195379.17</v>
      </c>
      <c r="G21" s="35">
        <f>시기외12!G21-시기외26!G21</f>
        <v>-9.7616814152575739E-4</v>
      </c>
      <c r="H21" s="28">
        <f>외인!H21</f>
        <v>319337.96999999997</v>
      </c>
      <c r="I21" s="35">
        <f>시기외12!I21-시기외26!I21</f>
        <v>6.6423952359035473E-4</v>
      </c>
      <c r="J21" s="28">
        <f>외인!J21</f>
        <v>41504.33</v>
      </c>
      <c r="K21" s="35">
        <f>시기외12!K21-시기외26!K21</f>
        <v>-1.7892224202768134E-3</v>
      </c>
      <c r="L21" s="28">
        <f>외인!L21</f>
        <v>296250.98</v>
      </c>
      <c r="M21" s="35">
        <f>시기외12!M21-시기외26!M21</f>
        <v>7.5197429907580523E-4</v>
      </c>
      <c r="N21" s="28">
        <f>외인!N21</f>
        <v>291513.28000000003</v>
      </c>
      <c r="O21" s="35">
        <f>시기외12!O21-시기외26!O21</f>
        <v>4.9713736021060498E-4</v>
      </c>
      <c r="P21" s="28">
        <f>외인!P21</f>
        <v>221566.31</v>
      </c>
      <c r="Q21" s="35">
        <f>시기외12!Q21-시기외26!Q21</f>
        <v>1.9791207244248838E-4</v>
      </c>
      <c r="R21" s="28">
        <f>외인!R21</f>
        <v>151707.15</v>
      </c>
      <c r="S21" s="35">
        <f>시기외12!S21-시기외26!S21</f>
        <v>6.5534932086528221E-4</v>
      </c>
      <c r="T21" s="28">
        <f>외인!T21</f>
        <v>9246.76</v>
      </c>
      <c r="U21" s="35">
        <f>시기외12!U21-시기외26!U21</f>
        <v>7.6738600790658348E-6</v>
      </c>
      <c r="V21" s="28">
        <f>외인!V21</f>
        <v>107313.08</v>
      </c>
      <c r="W21" s="35">
        <f>시기외12!W21-시기외26!W21</f>
        <v>9.3650364623383336E-4</v>
      </c>
      <c r="X21" s="28">
        <f>외인!X21</f>
        <v>2176340.25</v>
      </c>
      <c r="Y21" s="35">
        <f>시기외12!Y21-시기외26!Y21</f>
        <v>-8.8155751383406735E-4</v>
      </c>
      <c r="Z21" s="28">
        <f>외인!Z21</f>
        <v>52627.4</v>
      </c>
      <c r="AA21" s="35">
        <f>시기외12!AA21-시기외26!AA21</f>
        <v>-6.7120834602082101E-4</v>
      </c>
      <c r="AB21" s="28">
        <f>외인!AB21</f>
        <v>222226.7</v>
      </c>
      <c r="AC21" s="35">
        <f>시기외12!AC21-시기외26!AC21</f>
        <v>-1.314593128575347E-4</v>
      </c>
      <c r="AD21" s="28">
        <f>외인!AD21</f>
        <v>25045.4</v>
      </c>
      <c r="AE21" s="35">
        <f>시기외12!AE21-시기외26!AE21</f>
        <v>-2.0170263912271634E-4</v>
      </c>
      <c r="AF21" s="28">
        <f>외인!AF21</f>
        <v>25767.42</v>
      </c>
      <c r="AG21" s="35">
        <f>시기외12!AG21-시기외26!AG21</f>
        <v>-1.1385770197696416E-4</v>
      </c>
      <c r="AH21" s="28">
        <f>외인!AH21</f>
        <v>213151.39</v>
      </c>
      <c r="AI21" s="35">
        <f>시기외12!AI21-시기외26!AI21</f>
        <v>1.1515192220087397E-3</v>
      </c>
      <c r="AJ21" s="28">
        <f>외인!AJ21</f>
        <v>129694.88</v>
      </c>
      <c r="AK21" s="35">
        <f>시기외12!AK21-시기외26!AK21</f>
        <v>3.7166508404629702E-4</v>
      </c>
      <c r="AL21" s="28">
        <f>외인!AL21</f>
        <v>104603.46</v>
      </c>
      <c r="AM21" s="35">
        <f>시기외12!AM21-시기외26!AM21</f>
        <v>-5.5191970970840738E-5</v>
      </c>
      <c r="AN21" s="28">
        <f>외인!AN21</f>
        <v>207868.9</v>
      </c>
      <c r="AO21" s="35">
        <f>시기외12!AO21-시기외26!AO21</f>
        <v>6.957251527574045E-4</v>
      </c>
      <c r="AP21" s="28">
        <f>외인!AP21</f>
        <v>127903.69</v>
      </c>
      <c r="AQ21" s="35">
        <f>시기외12!AQ21-시기외26!AQ21</f>
        <v>-5.8014373868074285E-4</v>
      </c>
      <c r="AR21" s="28">
        <f>외인!AR21</f>
        <v>27180.33</v>
      </c>
      <c r="AS21" s="35">
        <f>시기외12!AS21-시기외26!AS21</f>
        <v>-6.7440781256548551E-4</v>
      </c>
      <c r="AT21" s="28">
        <f>외인!AT21</f>
        <v>92218.33</v>
      </c>
      <c r="AU21" s="35">
        <f>시기외12!AU21-시기외26!AU21</f>
        <v>2.5863692575239881E-5</v>
      </c>
      <c r="AV21" s="28">
        <f>외인!AV21</f>
        <v>51933.59</v>
      </c>
      <c r="AW21" s="35">
        <f>시기외12!AW21-시기외26!AW21</f>
        <v>-4.9950892181753253E-4</v>
      </c>
      <c r="AX21" s="28">
        <f>외인!AX21</f>
        <v>57681.599999999999</v>
      </c>
      <c r="AY21" s="35">
        <f>시기외12!AY21-시기외26!AY21</f>
        <v>-1.6839480687144779E-4</v>
      </c>
      <c r="AZ21" s="28">
        <f>외인!AZ21</f>
        <v>2327350.34</v>
      </c>
      <c r="BA21" s="35">
        <f>시기외12!BA21-시기외26!BA21</f>
        <v>-7.3038566441641084E-4</v>
      </c>
      <c r="BB21" s="28">
        <f>외인!BB21</f>
        <v>107875.27</v>
      </c>
      <c r="BC21" s="35">
        <f>시기외12!BC21-시기외26!BC21</f>
        <v>-7.907828404169889E-4</v>
      </c>
      <c r="BD21" s="28">
        <f>외인!BD21</f>
        <v>50880.13</v>
      </c>
      <c r="BE21" s="35">
        <f>시기외12!BE21-시기외26!BE21</f>
        <v>4.7539009781326981E-4</v>
      </c>
      <c r="BF21" s="28">
        <f>외인!BF21</f>
        <v>0</v>
      </c>
      <c r="BG21" s="35" t="e">
        <f>시기외12!BG21-시기외26!BG21</f>
        <v>#DIV/0!</v>
      </c>
      <c r="BH21" s="28">
        <f>외인!BH21</f>
        <v>96723.5</v>
      </c>
      <c r="BI21" s="35">
        <f>시기외12!BI21-시기외26!BI21</f>
        <v>-8.5242271245651634E-4</v>
      </c>
      <c r="BJ21" s="28">
        <f>외인!BJ21</f>
        <v>132867.31</v>
      </c>
      <c r="BK21" s="35">
        <f>시기외12!BK21-시기외26!BK21</f>
        <v>7.6519354801634406E-4</v>
      </c>
      <c r="BL21" s="28">
        <f>외인!BL21</f>
        <v>59049.74</v>
      </c>
      <c r="BM21" s="35">
        <f>시기외12!BM21-시기외26!BM21</f>
        <v>4.426712095367656E-4</v>
      </c>
      <c r="BN21" s="28">
        <f>외인!BN21</f>
        <v>50000.83</v>
      </c>
      <c r="BO21" s="35">
        <f>시기외12!BO21-시기외26!BO21</f>
        <v>-3.6260566744069798E-4</v>
      </c>
      <c r="BP21" s="28">
        <f>외인!BP21</f>
        <v>69442.720000000001</v>
      </c>
      <c r="BQ21" s="35">
        <f>시기외12!BQ21-시기외26!BQ21</f>
        <v>-8.6614015339232103E-5</v>
      </c>
      <c r="BR21" s="28">
        <f>외인!BR21</f>
        <v>270996.15000000002</v>
      </c>
      <c r="BS21" s="35">
        <f>시기외12!BS21-시기외26!BS21</f>
        <v>-3.2438918864750865E-4</v>
      </c>
      <c r="BT21" s="28">
        <f>외인!BT21</f>
        <v>2216001.33</v>
      </c>
      <c r="BU21" s="35">
        <f>시기외12!BU21-시기외26!BU21</f>
        <v>-8.5317477055090428E-4</v>
      </c>
      <c r="BV21" s="28">
        <f>외인!BV21</f>
        <v>390871.55</v>
      </c>
      <c r="BW21" s="35">
        <f>시기외12!BW21-시기외26!BW21</f>
        <v>3.299376199458518E-4</v>
      </c>
      <c r="BX21" s="28">
        <f>외인!BX21</f>
        <v>87305.9</v>
      </c>
      <c r="BY21" s="35">
        <f>시기외12!BY21-시기외26!BY21</f>
        <v>-1.7707085881849124E-4</v>
      </c>
      <c r="BZ21" s="28">
        <f>외인!BZ21</f>
        <v>312472.36</v>
      </c>
      <c r="CA21" s="35">
        <f>시기외12!CA21-시기외26!CA21</f>
        <v>4.4036607771903496E-4</v>
      </c>
      <c r="CB21" s="28">
        <f>외인!CB21</f>
        <v>14479.34</v>
      </c>
      <c r="CC21" s="35">
        <f>시기외12!CC21-시기외26!CC21</f>
        <v>-7.0019308847896851E-4</v>
      </c>
      <c r="CD21" s="28">
        <f>외인!CD21</f>
        <v>37494.11</v>
      </c>
      <c r="CE21" s="35">
        <f>시기외12!CE21-시기외26!CE21</f>
        <v>-8.5466109994505835E-4</v>
      </c>
      <c r="CF21" s="28">
        <f>외인!CF21</f>
        <v>25579.79</v>
      </c>
      <c r="CG21" s="35">
        <f>시기외12!CG21-시기외26!CG21</f>
        <v>-6.7708231636188316E-4</v>
      </c>
      <c r="CH21" s="28">
        <f>외인!CH21</f>
        <v>72400.41</v>
      </c>
      <c r="CI21" s="35">
        <f>시기외12!CI21-시기외26!CI21</f>
        <v>-4.3631214919480701E-4</v>
      </c>
      <c r="CJ21" s="28">
        <f>외인!CJ21</f>
        <v>422110.19</v>
      </c>
      <c r="CK21" s="35">
        <f>시기외12!CK21-시기외26!CK21</f>
        <v>1.5066931571258821E-4</v>
      </c>
      <c r="CL21" s="28">
        <f>외인!CL21</f>
        <v>248299.06</v>
      </c>
      <c r="CM21" s="35">
        <f>시기외12!CM21-시기외26!CM21</f>
        <v>-1.3879532670122059E-4</v>
      </c>
      <c r="CN21" s="28">
        <f>외인!CN21</f>
        <v>136049.24</v>
      </c>
      <c r="CO21" s="35">
        <f>시기외12!CO21-시기외26!CO21</f>
        <v>-1.4033042724030864E-3</v>
      </c>
      <c r="CP21" s="28">
        <f>외인!CP21</f>
        <v>108596.53</v>
      </c>
      <c r="CQ21" s="35">
        <f>시기외12!CQ21-시기외26!CQ21</f>
        <v>-7.8700953051193752E-4</v>
      </c>
      <c r="CR21" s="28">
        <f>외인!CR21</f>
        <v>186925.07</v>
      </c>
      <c r="CS21" s="35">
        <f>시기외12!CS21-시기외26!CS21</f>
        <v>6.8902560797726598E-4</v>
      </c>
      <c r="CT21" s="28">
        <f>외인!CT21</f>
        <v>112896.37</v>
      </c>
      <c r="CU21" s="35">
        <f>시기외12!CU21-시기외26!CU21</f>
        <v>5.3054585396140636E-4</v>
      </c>
      <c r="CV21" s="28">
        <f>외인!CV21</f>
        <v>2216001.33</v>
      </c>
      <c r="CW21" s="35">
        <f>시기외12!CW21-시기외26!CW21</f>
        <v>-8.5317477055090428E-4</v>
      </c>
      <c r="CX21" s="28">
        <f>외인!CX21</f>
        <v>218697.92</v>
      </c>
      <c r="CY21" s="35">
        <f>시기외12!CY21-시기외26!CY21</f>
        <v>7.8050682807085021E-4</v>
      </c>
      <c r="CZ21" s="28">
        <f>외인!CZ21</f>
        <v>20232.86</v>
      </c>
      <c r="DA21" s="35">
        <f>시기외12!DA21-시기외26!DA21</f>
        <v>1.0808928697273032E-3</v>
      </c>
      <c r="DB21" s="28">
        <f>외인!DB21</f>
        <v>50880.13</v>
      </c>
      <c r="DC21" s="35">
        <f>시기외12!DC21-시기외26!DC21</f>
        <v>4.7539009781326981E-4</v>
      </c>
      <c r="DD21" s="28">
        <f>외인!DD21</f>
        <v>9246.76</v>
      </c>
      <c r="DE21" s="35">
        <f>시기외12!DE21-시기외26!DE21</f>
        <v>7.6738600790658348E-6</v>
      </c>
      <c r="DF21" s="28">
        <f>외인!DF21</f>
        <v>64560.69</v>
      </c>
      <c r="DG21" s="35">
        <f>시기외12!DG21-시기외26!DG21</f>
        <v>-2.3917305941947072E-4</v>
      </c>
      <c r="DH21" s="28">
        <f>외인!DH21</f>
        <v>28778.9</v>
      </c>
      <c r="DI21" s="35">
        <f>시기외12!DI21-시기외26!DI21</f>
        <v>-9.1943350690244178E-4</v>
      </c>
      <c r="DJ21" s="28">
        <f>외인!DJ21</f>
        <v>622571.51</v>
      </c>
      <c r="DK21" s="35">
        <f>시기외12!DK21-시기외26!DK21</f>
        <v>5.3094342876752135E-4</v>
      </c>
      <c r="DL21" s="28">
        <f>외인!DL21</f>
        <v>106523.85</v>
      </c>
      <c r="DM21" s="35">
        <f>시기외12!DM21-시기외26!DM21</f>
        <v>-1.6658579567984102E-3</v>
      </c>
      <c r="DN21" s="28">
        <f>외인!DN21</f>
        <v>2216001.33</v>
      </c>
      <c r="DO21" s="35">
        <f>시기외12!DO21-시기외26!DO21</f>
        <v>-8.5317477055090428E-4</v>
      </c>
      <c r="DP21" s="28">
        <f>외인!DP21</f>
        <v>85594.09</v>
      </c>
      <c r="DQ21" s="35">
        <f>시기외12!DQ21-시기외26!DQ21</f>
        <v>9.5574502747487809E-4</v>
      </c>
      <c r="DR21" s="28">
        <f>외인!DR21</f>
        <v>43565.06</v>
      </c>
      <c r="DS21" s="35">
        <f>시기외12!DS21-시기외26!DS21</f>
        <v>-2.0034263897309437E-3</v>
      </c>
      <c r="DT21" s="28">
        <f>외인!DT21</f>
        <v>151707.15</v>
      </c>
      <c r="DU21" s="35">
        <f>시기외12!DU21-시기외26!DU21</f>
        <v>6.5534932086528221E-4</v>
      </c>
      <c r="DV21" s="28">
        <f>외인!DV21</f>
        <v>35051.83</v>
      </c>
      <c r="DW21" s="35">
        <f>시기외12!DW21-시기외26!DW21</f>
        <v>8.1248645523650839E-4</v>
      </c>
      <c r="DX21" s="28">
        <f>외인!DX21</f>
        <v>107313.08</v>
      </c>
      <c r="DY21" s="35">
        <f>시기외12!DY21-시기외26!DY21</f>
        <v>9.3650364623383336E-4</v>
      </c>
      <c r="DZ21" s="28">
        <f>외인!DZ21</f>
        <v>10614.05</v>
      </c>
      <c r="EA21" s="35">
        <f>시기외12!EA21-시기외26!EA21</f>
        <v>3.4364710575752561E-4</v>
      </c>
      <c r="EB21" s="28">
        <f>외인!EB21</f>
        <v>14576.91</v>
      </c>
      <c r="EC21" s="35">
        <f>시기외12!EC21-시기외26!EC21</f>
        <v>-1.4861466899445393E-3</v>
      </c>
      <c r="ED21" s="28">
        <f>외인!ED21</f>
        <v>11494.16</v>
      </c>
      <c r="EE21" s="35">
        <f>시기외12!EE21-시기외26!EE21</f>
        <v>5.3117721338514189E-4</v>
      </c>
      <c r="EF21" s="28">
        <f>외인!EF21</f>
        <v>279557.68</v>
      </c>
      <c r="EG21" s="35">
        <f>시기외12!EG21-시기외26!EG21</f>
        <v>-5.8843591758180481E-5</v>
      </c>
      <c r="EH21" s="28">
        <f>외인!EH21</f>
        <v>215383.06</v>
      </c>
      <c r="EI21" s="35">
        <f>시기외12!EI21-시기외26!EI21</f>
        <v>-1.6326302003015882E-4</v>
      </c>
      <c r="EJ21" s="28">
        <f>외인!EJ21</f>
        <v>101434.14</v>
      </c>
      <c r="EK21" s="35">
        <f>시기외12!EK21-시기외26!EK21</f>
        <v>-9.8567339439165416E-4</v>
      </c>
      <c r="EL21" s="28">
        <f>외인!EL21</f>
        <v>40051.1</v>
      </c>
      <c r="EM21" s="35">
        <f>시기외12!EM21-시기외26!EM21</f>
        <v>-7.5953846315507585E-4</v>
      </c>
      <c r="EN21" s="28">
        <f>외인!EN21</f>
        <v>43565.06</v>
      </c>
      <c r="EO21" s="35">
        <f>시기외12!EO21-시기외26!EO21</f>
        <v>-2.0034263897309437E-3</v>
      </c>
      <c r="EP21" s="28">
        <f>외인!EP21</f>
        <v>149902.19</v>
      </c>
      <c r="EQ21" s="35">
        <f>시기외12!EQ21-시기외26!EQ21</f>
        <v>9.7367502770159299E-4</v>
      </c>
      <c r="ER21" s="28">
        <f>외인!ER21</f>
        <v>12762.26</v>
      </c>
      <c r="ES21" s="35">
        <f>시기외12!ES21-시기외26!ES21</f>
        <v>-5.8709760624015483E-4</v>
      </c>
      <c r="ET21" s="28">
        <f>외인!ET21</f>
        <v>127903.69</v>
      </c>
      <c r="EU21" s="35">
        <f>시기외12!EU21-시기외26!EU21</f>
        <v>-5.8014373868074285E-4</v>
      </c>
      <c r="EV21" s="28">
        <f>외인!EV21</f>
        <v>52627.4</v>
      </c>
      <c r="EW21" s="35">
        <f>시기외12!EW21-시기외26!EW21</f>
        <v>-6.7120834602082101E-4</v>
      </c>
      <c r="EX21" s="28">
        <f>외인!EX21</f>
        <v>55969.13</v>
      </c>
      <c r="EY21" s="35">
        <f>시기외12!EY21-시기외26!EY21</f>
        <v>-8.9148075885812439E-4</v>
      </c>
    </row>
    <row r="22" spans="1:155">
      <c r="A22" s="27">
        <f>외인!A22</f>
        <v>46080</v>
      </c>
      <c r="B22" s="28">
        <f>외인!B22</f>
        <v>4988756.01</v>
      </c>
      <c r="C22" s="35">
        <f>시기외12!C22-시기외26!C22</f>
        <v>-5.428452574200856E-4</v>
      </c>
      <c r="D22" s="28">
        <f>외인!D22</f>
        <v>655282.44999999995</v>
      </c>
      <c r="E22" s="35">
        <f>시기외12!E22-시기외26!E22</f>
        <v>3.6263491261100491E-4</v>
      </c>
      <c r="F22" s="28">
        <f>외인!F22</f>
        <v>2188404.56</v>
      </c>
      <c r="G22" s="35">
        <f>시기외12!G22-시기외26!G22</f>
        <v>-1.1823671601722621E-3</v>
      </c>
      <c r="H22" s="28">
        <f>외인!H22</f>
        <v>323180.43</v>
      </c>
      <c r="I22" s="35">
        <f>시기외12!I22-시기외26!I22</f>
        <v>7.9065495497412583E-4</v>
      </c>
      <c r="J22" s="28">
        <f>외인!J22</f>
        <v>41042.36</v>
      </c>
      <c r="K22" s="35">
        <f>시기외12!K22-시기외26!K22</f>
        <v>-1.9834991737711829E-3</v>
      </c>
      <c r="L22" s="28">
        <f>외인!L22</f>
        <v>300073.05</v>
      </c>
      <c r="M22" s="35">
        <f>시기외12!M22-시기외26!M22</f>
        <v>8.8778360949815036E-4</v>
      </c>
      <c r="N22" s="28">
        <f>외인!N22</f>
        <v>303074.13</v>
      </c>
      <c r="O22" s="35">
        <f>시기외12!O22-시기외26!O22</f>
        <v>5.0952370855900857E-4</v>
      </c>
      <c r="P22" s="28">
        <f>외인!P22</f>
        <v>221681.48</v>
      </c>
      <c r="Q22" s="35">
        <f>시기외12!Q22-시기외26!Q22</f>
        <v>2.0879079944120891E-4</v>
      </c>
      <c r="R22" s="28">
        <f>외인!R22</f>
        <v>150869.76000000001</v>
      </c>
      <c r="S22" s="35">
        <f>시기외12!S22-시기외26!S22</f>
        <v>1.0157095136478524E-3</v>
      </c>
      <c r="T22" s="28">
        <f>외인!T22</f>
        <v>8908.82</v>
      </c>
      <c r="U22" s="35">
        <f>시기외12!U22-시기외26!U22</f>
        <v>-5.2102322500393282E-4</v>
      </c>
      <c r="V22" s="28">
        <f>외인!V22</f>
        <v>106062.07</v>
      </c>
      <c r="W22" s="35">
        <f>시기외12!W22-시기외26!W22</f>
        <v>1.0447793098787754E-3</v>
      </c>
      <c r="X22" s="28">
        <f>외인!X22</f>
        <v>2144942.39</v>
      </c>
      <c r="Y22" s="35">
        <f>시기외12!Y22-시기외26!Y22</f>
        <v>-1.1904892189899792E-3</v>
      </c>
      <c r="Z22" s="28">
        <f>외인!Z22</f>
        <v>49909.02</v>
      </c>
      <c r="AA22" s="35">
        <f>시기외12!AA22-시기외26!AA22</f>
        <v>-7.9644457450976332E-4</v>
      </c>
      <c r="AB22" s="28">
        <f>외인!AB22</f>
        <v>214807.34</v>
      </c>
      <c r="AC22" s="35">
        <f>시기외12!AC22-시기외26!AC22</f>
        <v>-1.9874232136725875E-4</v>
      </c>
      <c r="AD22" s="28">
        <f>외인!AD22</f>
        <v>23906.98</v>
      </c>
      <c r="AE22" s="35">
        <f>시기외12!AE22-시기외26!AE22</f>
        <v>-2.2186958159896557E-4</v>
      </c>
      <c r="AF22" s="28">
        <f>외인!AF22</f>
        <v>24827.11</v>
      </c>
      <c r="AG22" s="35">
        <f>시기외12!AG22-시기외26!AG22</f>
        <v>-2.6092671052100529E-4</v>
      </c>
      <c r="AH22" s="28">
        <f>외인!AH22</f>
        <v>214766.43</v>
      </c>
      <c r="AI22" s="35">
        <f>시기외12!AI22-시기외26!AI22</f>
        <v>9.9815258165724969E-4</v>
      </c>
      <c r="AJ22" s="28">
        <f>외인!AJ22</f>
        <v>128713.01</v>
      </c>
      <c r="AK22" s="35">
        <f>시기외12!AK22-시기외26!AK22</f>
        <v>6.2266028918149096E-4</v>
      </c>
      <c r="AL22" s="28">
        <f>외인!AL22</f>
        <v>103031.52</v>
      </c>
      <c r="AM22" s="35">
        <f>시기외12!AM22-시기외26!AM22</f>
        <v>-8.5961810953618777E-5</v>
      </c>
      <c r="AN22" s="28">
        <f>외인!AN22</f>
        <v>220929.13</v>
      </c>
      <c r="AO22" s="35">
        <f>시기외12!AO22-시기외26!AO22</f>
        <v>7.1137071910338579E-4</v>
      </c>
      <c r="AP22" s="28">
        <f>외인!AP22</f>
        <v>124958.96</v>
      </c>
      <c r="AQ22" s="35">
        <f>시기외12!AQ22-시기외26!AQ22</f>
        <v>-7.7922829655710816E-4</v>
      </c>
      <c r="AR22" s="28">
        <f>외인!AR22</f>
        <v>27027.07</v>
      </c>
      <c r="AS22" s="35">
        <f>시기외12!AS22-시기외26!AS22</f>
        <v>-7.8255909769971328E-4</v>
      </c>
      <c r="AT22" s="28">
        <f>외인!AT22</f>
        <v>90932.32</v>
      </c>
      <c r="AU22" s="35">
        <f>시기외12!AU22-시기외26!AU22</f>
        <v>-1.5620489127040563E-5</v>
      </c>
      <c r="AV22" s="28">
        <f>외인!AV22</f>
        <v>51828.89</v>
      </c>
      <c r="AW22" s="35">
        <f>시기외12!AW22-시기외26!AW22</f>
        <v>-6.6013791480926684E-4</v>
      </c>
      <c r="AX22" s="28">
        <f>외인!AX22</f>
        <v>57636.66</v>
      </c>
      <c r="AY22" s="35">
        <f>시기외12!AY22-시기외26!AY22</f>
        <v>-4.3918801135499818E-4</v>
      </c>
      <c r="AZ22" s="28">
        <f>외인!AZ22</f>
        <v>2295627.2599999998</v>
      </c>
      <c r="BA22" s="35">
        <f>시기외12!BA22-시기외26!BA22</f>
        <v>-1.0052260720251754E-3</v>
      </c>
      <c r="BB22" s="28">
        <f>외인!BB22</f>
        <v>103122.35</v>
      </c>
      <c r="BC22" s="35">
        <f>시기외12!BC22-시기외26!BC22</f>
        <v>-9.3295685055148837E-4</v>
      </c>
      <c r="BD22" s="28">
        <f>외인!BD22</f>
        <v>47982.09</v>
      </c>
      <c r="BE22" s="35">
        <f>시기외12!BE22-시기외26!BE22</f>
        <v>-3.3768461315973912E-4</v>
      </c>
      <c r="BF22" s="28">
        <f>외인!BF22</f>
        <v>0</v>
      </c>
      <c r="BG22" s="35" t="e">
        <f>시기외12!BG22-시기외26!BG22</f>
        <v>#DIV/0!</v>
      </c>
      <c r="BH22" s="28">
        <f>외인!BH22</f>
        <v>95021.25</v>
      </c>
      <c r="BI22" s="35">
        <f>시기외12!BI22-시기외26!BI22</f>
        <v>-9.937580264287732E-4</v>
      </c>
      <c r="BJ22" s="28">
        <f>외인!BJ22</f>
        <v>135370.53</v>
      </c>
      <c r="BK22" s="35">
        <f>시기외12!BK22-시기외26!BK22</f>
        <v>9.5859678258945584E-4</v>
      </c>
      <c r="BL22" s="28">
        <f>외인!BL22</f>
        <v>58444.31</v>
      </c>
      <c r="BM22" s="35">
        <f>시기외12!BM22-시기외26!BM22</f>
        <v>5.4711487618502473E-4</v>
      </c>
      <c r="BN22" s="28">
        <f>외인!BN22</f>
        <v>51584.28</v>
      </c>
      <c r="BO22" s="35">
        <f>시기외12!BO22-시기외26!BO22</f>
        <v>-5.0038098527586733E-4</v>
      </c>
      <c r="BP22" s="28">
        <f>외인!BP22</f>
        <v>68800.02</v>
      </c>
      <c r="BQ22" s="35">
        <f>시기외12!BQ22-시기외26!BQ22</f>
        <v>-2.5910290245395682E-4</v>
      </c>
      <c r="BR22" s="28">
        <f>외인!BR22</f>
        <v>268576.46000000002</v>
      </c>
      <c r="BS22" s="35">
        <f>시기외12!BS22-시기외26!BS22</f>
        <v>-4.4402811488571548E-4</v>
      </c>
      <c r="BT22" s="28">
        <f>외인!BT22</f>
        <v>2183453.88</v>
      </c>
      <c r="BU22" s="35">
        <f>시기외12!BU22-시기외26!BU22</f>
        <v>-1.1596338690076028E-3</v>
      </c>
      <c r="BV22" s="28">
        <f>외인!BV22</f>
        <v>387867.33</v>
      </c>
      <c r="BW22" s="35">
        <f>시기외12!BW22-시기외26!BW22</f>
        <v>3.1869496955258737E-4</v>
      </c>
      <c r="BX22" s="28">
        <f>외인!BX22</f>
        <v>85033.13</v>
      </c>
      <c r="BY22" s="35">
        <f>시기외12!BY22-시기외26!BY22</f>
        <v>-3.5099950232357754E-4</v>
      </c>
      <c r="BZ22" s="28">
        <f>외인!BZ22</f>
        <v>323960.65999999997</v>
      </c>
      <c r="CA22" s="35">
        <f>시기외12!CA22-시기외26!CA22</f>
        <v>4.451614536192007E-4</v>
      </c>
      <c r="CB22" s="28">
        <f>외인!CB22</f>
        <v>14338.55</v>
      </c>
      <c r="CC22" s="35">
        <f>시기외12!CC22-시기외26!CC22</f>
        <v>-9.1496449812259167E-4</v>
      </c>
      <c r="CD22" s="28">
        <f>외인!CD22</f>
        <v>37310.639999999999</v>
      </c>
      <c r="CE22" s="35">
        <f>시기외12!CE22-시기외26!CE22</f>
        <v>-9.8079407820555499E-4</v>
      </c>
      <c r="CF22" s="28">
        <f>외인!CF22</f>
        <v>25583.69</v>
      </c>
      <c r="CG22" s="35">
        <f>시기외12!CG22-시기외26!CG22</f>
        <v>-7.1102647746220477E-4</v>
      </c>
      <c r="CH22" s="28">
        <f>외인!CH22</f>
        <v>71513.740000000005</v>
      </c>
      <c r="CI22" s="35">
        <f>시기외12!CI22-시기외26!CI22</f>
        <v>-6.11615708961397E-4</v>
      </c>
      <c r="CJ22" s="28">
        <f>외인!CJ22</f>
        <v>425732.44</v>
      </c>
      <c r="CK22" s="35">
        <f>시기외12!CK22-시기외26!CK22</f>
        <v>1.5137521329352892E-4</v>
      </c>
      <c r="CL22" s="28">
        <f>외인!CL22</f>
        <v>241054.23</v>
      </c>
      <c r="CM22" s="35">
        <f>시기외12!CM22-시기외26!CM22</f>
        <v>-1.8153392105655177E-4</v>
      </c>
      <c r="CN22" s="28">
        <f>외인!CN22</f>
        <v>132354.91</v>
      </c>
      <c r="CO22" s="35">
        <f>시기외12!CO22-시기외26!CO22</f>
        <v>-1.4396587731960355E-3</v>
      </c>
      <c r="CP22" s="28">
        <f>외인!CP22</f>
        <v>103832.02</v>
      </c>
      <c r="CQ22" s="35">
        <f>시기외12!CQ22-시기외26!CQ22</f>
        <v>-9.2531047958692002E-4</v>
      </c>
      <c r="CR22" s="28">
        <f>외인!CR22</f>
        <v>185705.86</v>
      </c>
      <c r="CS22" s="35">
        <f>시기외12!CS22-시기외26!CS22</f>
        <v>9.7125458545034679E-4</v>
      </c>
      <c r="CT22" s="28">
        <f>외인!CT22</f>
        <v>111028.56</v>
      </c>
      <c r="CU22" s="35">
        <f>시기외12!CU22-시기외26!CU22</f>
        <v>5.5891045955778183E-4</v>
      </c>
      <c r="CV22" s="28">
        <f>외인!CV22</f>
        <v>2183453.88</v>
      </c>
      <c r="CW22" s="35">
        <f>시기외12!CW22-시기외26!CW22</f>
        <v>-1.1596338690076028E-3</v>
      </c>
      <c r="CX22" s="28">
        <f>외인!CX22</f>
        <v>219840.48</v>
      </c>
      <c r="CY22" s="35">
        <f>시기외12!CY22-시기외26!CY22</f>
        <v>8.724981308413011E-4</v>
      </c>
      <c r="CZ22" s="28">
        <f>외인!CZ22</f>
        <v>19189.2</v>
      </c>
      <c r="DA22" s="35">
        <f>시기외12!DA22-시기외26!DA22</f>
        <v>8.5304306915995332E-4</v>
      </c>
      <c r="DB22" s="28">
        <f>외인!DB22</f>
        <v>47982.09</v>
      </c>
      <c r="DC22" s="35">
        <f>시기외12!DC22-시기외26!DC22</f>
        <v>-3.3768461315973912E-4</v>
      </c>
      <c r="DD22" s="28">
        <f>외인!DD22</f>
        <v>8908.82</v>
      </c>
      <c r="DE22" s="35">
        <f>시기외12!DE22-시기외26!DE22</f>
        <v>-5.2102322500393282E-4</v>
      </c>
      <c r="DF22" s="28">
        <f>외인!DF22</f>
        <v>63430.95</v>
      </c>
      <c r="DG22" s="35">
        <f>시기외12!DG22-시기외26!DG22</f>
        <v>-3.6895950052455049E-4</v>
      </c>
      <c r="DH22" s="28">
        <f>외인!DH22</f>
        <v>28695.72</v>
      </c>
      <c r="DI22" s="35">
        <f>시기외12!DI22-시기외26!DI22</f>
        <v>-1.0533517796211041E-3</v>
      </c>
      <c r="DJ22" s="28">
        <f>외인!DJ22</f>
        <v>623378.38</v>
      </c>
      <c r="DK22" s="35">
        <f>시기외12!DK22-시기외26!DK22</f>
        <v>4.7143329531527858E-4</v>
      </c>
      <c r="DL22" s="28">
        <f>외인!DL22</f>
        <v>103790.39999999999</v>
      </c>
      <c r="DM22" s="35">
        <f>시기외12!DM22-시기외26!DM22</f>
        <v>-1.6632164834788669E-3</v>
      </c>
      <c r="DN22" s="28">
        <f>외인!DN22</f>
        <v>2183453.88</v>
      </c>
      <c r="DO22" s="35">
        <f>시기외12!DO22-시기외26!DO22</f>
        <v>-1.1596338690076028E-3</v>
      </c>
      <c r="DP22" s="28">
        <f>외인!DP22</f>
        <v>87514.63</v>
      </c>
      <c r="DQ22" s="35">
        <f>시기외12!DQ22-시기외26!DQ22</f>
        <v>1.0430553281592792E-3</v>
      </c>
      <c r="DR22" s="28">
        <f>외인!DR22</f>
        <v>42789.31</v>
      </c>
      <c r="DS22" s="35">
        <f>시기외12!DS22-시기외26!DS22</f>
        <v>-2.2600883604021339E-3</v>
      </c>
      <c r="DT22" s="28">
        <f>외인!DT22</f>
        <v>150869.76000000001</v>
      </c>
      <c r="DU22" s="35">
        <f>시기외12!DU22-시기외26!DU22</f>
        <v>1.0157095136478524E-3</v>
      </c>
      <c r="DV22" s="28">
        <f>외인!DV22</f>
        <v>34667.83</v>
      </c>
      <c r="DW22" s="35">
        <f>시기외12!DW22-시기외26!DW22</f>
        <v>7.6287440289823938E-4</v>
      </c>
      <c r="DX22" s="28">
        <f>외인!DX22</f>
        <v>106062.07</v>
      </c>
      <c r="DY22" s="35">
        <f>시기외12!DY22-시기외26!DY22</f>
        <v>1.0447793098787754E-3</v>
      </c>
      <c r="DZ22" s="28">
        <f>외인!DZ22</f>
        <v>10841.5</v>
      </c>
      <c r="EA22" s="35">
        <f>시기외12!EA22-시기외26!EA22</f>
        <v>2.2635909009218982E-4</v>
      </c>
      <c r="EB22" s="28">
        <f>외인!EB22</f>
        <v>14595.53</v>
      </c>
      <c r="EC22" s="35">
        <f>시기외12!EC22-시기외26!EC22</f>
        <v>-1.5105622026021586E-3</v>
      </c>
      <c r="ED22" s="28">
        <f>외인!ED22</f>
        <v>11503.73</v>
      </c>
      <c r="EE22" s="35">
        <f>시기외12!EE22-시기외26!EE22</f>
        <v>5.6634439425677554E-5</v>
      </c>
      <c r="EF22" s="28">
        <f>외인!EF22</f>
        <v>281369.93</v>
      </c>
      <c r="EG22" s="35">
        <f>시기외12!EG22-시기외26!EG22</f>
        <v>-5.3253206186926758E-5</v>
      </c>
      <c r="EH22" s="28">
        <f>외인!EH22</f>
        <v>210477.76</v>
      </c>
      <c r="EI22" s="35">
        <f>시기외12!EI22-시기외26!EI22</f>
        <v>-2.2964291636344623E-4</v>
      </c>
      <c r="EJ22" s="28">
        <f>외인!EJ22</f>
        <v>99509.64</v>
      </c>
      <c r="EK22" s="35">
        <f>시기외12!EK22-시기외26!EK22</f>
        <v>-1.1746435475722115E-3</v>
      </c>
      <c r="EL22" s="28">
        <f>외인!EL22</f>
        <v>39845.42</v>
      </c>
      <c r="EM22" s="35">
        <f>시기외12!EM22-시기외26!EM22</f>
        <v>-8.74363444028259E-4</v>
      </c>
      <c r="EN22" s="28">
        <f>외인!EN22</f>
        <v>42789.31</v>
      </c>
      <c r="EO22" s="35">
        <f>시기외12!EO22-시기외26!EO22</f>
        <v>-2.2600883604021339E-3</v>
      </c>
      <c r="EP22" s="28">
        <f>외인!EP22</f>
        <v>152595.15</v>
      </c>
      <c r="EQ22" s="35">
        <f>시기외12!EQ22-시기외26!EQ22</f>
        <v>1.0626112612541606E-3</v>
      </c>
      <c r="ER22" s="28">
        <f>외인!ER22</f>
        <v>12849.93</v>
      </c>
      <c r="ES22" s="35">
        <f>시기외12!ES22-시기외26!ES22</f>
        <v>-2.4057238816479944E-4</v>
      </c>
      <c r="ET22" s="28">
        <f>외인!ET22</f>
        <v>124958.96</v>
      </c>
      <c r="EU22" s="35">
        <f>시기외12!EU22-시기외26!EU22</f>
        <v>-7.7922829655710816E-4</v>
      </c>
      <c r="EV22" s="28">
        <f>외인!EV22</f>
        <v>49909.02</v>
      </c>
      <c r="EW22" s="35">
        <f>시기외12!EW22-시기외26!EW22</f>
        <v>-7.9644457450976332E-4</v>
      </c>
      <c r="EX22" s="28">
        <f>외인!EX22</f>
        <v>53922.99</v>
      </c>
      <c r="EY22" s="35">
        <f>시기외12!EY22-시기외26!EY22</f>
        <v>-1.040404102085778E-3</v>
      </c>
    </row>
    <row r="23" spans="1:155">
      <c r="A23" s="27">
        <f>외인!A23</f>
        <v>46084</v>
      </c>
      <c r="B23" s="28">
        <f>외인!B23</f>
        <v>4627593.42</v>
      </c>
      <c r="C23" s="35">
        <f>시기외12!C23-시기외26!C23</f>
        <v>-7.5674456111907151E-4</v>
      </c>
      <c r="D23" s="28">
        <f>외인!D23</f>
        <v>625363.34</v>
      </c>
      <c r="E23" s="35">
        <f>시기외12!E23-시기외26!E23</f>
        <v>4.877928411017936E-4</v>
      </c>
      <c r="F23" s="28">
        <f>외인!F23</f>
        <v>2007571.91</v>
      </c>
      <c r="G23" s="35">
        <f>시기외12!G23-시기외26!G23</f>
        <v>-1.4360047960853704E-3</v>
      </c>
      <c r="H23" s="28">
        <f>외인!H23</f>
        <v>294385.96999999997</v>
      </c>
      <c r="I23" s="35">
        <f>시기외12!I23-시기외26!I23</f>
        <v>8.7613784897591553E-4</v>
      </c>
      <c r="J23" s="28">
        <f>외인!J23</f>
        <v>38079.21</v>
      </c>
      <c r="K23" s="35">
        <f>시기외12!K23-시기외26!K23</f>
        <v>-2.0829300599585054E-3</v>
      </c>
      <c r="L23" s="28">
        <f>외인!L23</f>
        <v>273468.15000000002</v>
      </c>
      <c r="M23" s="35">
        <f>시기외12!M23-시기외26!M23</f>
        <v>9.7140032171813377E-4</v>
      </c>
      <c r="N23" s="28">
        <f>외인!N23</f>
        <v>270798.13</v>
      </c>
      <c r="O23" s="35">
        <f>시기외12!O23-시기외26!O23</f>
        <v>3.289364967601694E-4</v>
      </c>
      <c r="P23" s="28">
        <f>외인!P23</f>
        <v>209118.51</v>
      </c>
      <c r="Q23" s="35">
        <f>시기외12!Q23-시기외26!Q23</f>
        <v>2.0194876915583188E-4</v>
      </c>
      <c r="R23" s="28">
        <f>외인!R23</f>
        <v>139080.82</v>
      </c>
      <c r="S23" s="35">
        <f>시기외12!S23-시기외26!S23</f>
        <v>1.0414624964198362E-3</v>
      </c>
      <c r="T23" s="28">
        <f>외인!T23</f>
        <v>9213.86</v>
      </c>
      <c r="U23" s="35">
        <f>시기외12!U23-시기외26!U23</f>
        <v>-1.2838893833645012E-3</v>
      </c>
      <c r="V23" s="28">
        <f>외인!V23</f>
        <v>102433.79</v>
      </c>
      <c r="W23" s="35">
        <f>시기외12!W23-시기외26!W23</f>
        <v>1.5350146096882221E-3</v>
      </c>
      <c r="X23" s="28">
        <f>외인!X23</f>
        <v>1925660.38</v>
      </c>
      <c r="Y23" s="35">
        <f>시기외12!Y23-시기외26!Y23</f>
        <v>-1.5760292977737753E-3</v>
      </c>
      <c r="Z23" s="28">
        <f>외인!Z23</f>
        <v>49248.94</v>
      </c>
      <c r="AA23" s="35">
        <f>시기외12!AA23-시기외26!AA23</f>
        <v>-7.0456312599386341E-4</v>
      </c>
      <c r="AB23" s="28">
        <f>외인!AB23</f>
        <v>210085.67</v>
      </c>
      <c r="AC23" s="35">
        <f>시기외12!AC23-시기외26!AC23</f>
        <v>-2.0159350295237524E-4</v>
      </c>
      <c r="AD23" s="28">
        <f>외인!AD23</f>
        <v>21346.23</v>
      </c>
      <c r="AE23" s="35">
        <f>시기외12!AE23-시기외26!AE23</f>
        <v>-4.3072991327279108E-4</v>
      </c>
      <c r="AF23" s="28">
        <f>외인!AF23</f>
        <v>28684.13</v>
      </c>
      <c r="AG23" s="35">
        <f>시기외12!AG23-시기외26!AG23</f>
        <v>-4.8700375350284536E-4</v>
      </c>
      <c r="AH23" s="28">
        <f>외인!AH23</f>
        <v>209071.38</v>
      </c>
      <c r="AI23" s="35">
        <f>시기외12!AI23-시기외26!AI23</f>
        <v>8.7339093785910194E-4</v>
      </c>
      <c r="AJ23" s="28">
        <f>외인!AJ23</f>
        <v>120284.46</v>
      </c>
      <c r="AK23" s="35">
        <f>시기외12!AK23-시기외26!AK23</f>
        <v>6.0376627326366988E-4</v>
      </c>
      <c r="AL23" s="28">
        <f>외인!AL23</f>
        <v>95140.22</v>
      </c>
      <c r="AM23" s="35">
        <f>시기외12!AM23-시기외26!AM23</f>
        <v>-6.2360524219750636E-5</v>
      </c>
      <c r="AN23" s="28">
        <f>외인!AN23</f>
        <v>195592.98</v>
      </c>
      <c r="AO23" s="35">
        <f>시기외12!AO23-시기외26!AO23</f>
        <v>4.4379006829417989E-4</v>
      </c>
      <c r="AP23" s="28">
        <f>외인!AP23</f>
        <v>115494.62</v>
      </c>
      <c r="AQ23" s="35">
        <f>시기외12!AQ23-시기외26!AQ23</f>
        <v>-9.838728420271275E-4</v>
      </c>
      <c r="AR23" s="28">
        <f>외인!AR23</f>
        <v>25226.7</v>
      </c>
      <c r="AS23" s="35">
        <f>시기외12!AS23-시기외26!AS23</f>
        <v>-1.0495160406699053E-3</v>
      </c>
      <c r="AT23" s="28">
        <f>외인!AT23</f>
        <v>84852.05</v>
      </c>
      <c r="AU23" s="35">
        <f>시기외12!AU23-시기외26!AU23</f>
        <v>-2.0058867953994886E-4</v>
      </c>
      <c r="AV23" s="28">
        <f>외인!AV23</f>
        <v>50193.88</v>
      </c>
      <c r="AW23" s="35">
        <f>시기외12!AW23-시기외26!AW23</f>
        <v>-8.7900673186628317E-4</v>
      </c>
      <c r="AX23" s="28">
        <f>외인!AX23</f>
        <v>53913.760000000002</v>
      </c>
      <c r="AY23" s="35">
        <f>시기외12!AY23-시기외26!AY23</f>
        <v>-4.9426050168602112E-4</v>
      </c>
      <c r="AZ23" s="28">
        <f>외인!AZ23</f>
        <v>2060334.9</v>
      </c>
      <c r="BA23" s="35">
        <f>시기외12!BA23-시기외26!BA23</f>
        <v>-1.3633390922339569E-3</v>
      </c>
      <c r="BB23" s="28">
        <f>외인!BB23</f>
        <v>100426.85</v>
      </c>
      <c r="BC23" s="35">
        <f>시기외12!BC23-시기외26!BC23</f>
        <v>-8.2707860041625857E-4</v>
      </c>
      <c r="BD23" s="28">
        <f>외인!BD23</f>
        <v>42240.65</v>
      </c>
      <c r="BE23" s="35">
        <f>시기외12!BE23-시기외26!BE23</f>
        <v>-1.2524479422108201E-3</v>
      </c>
      <c r="BF23" s="28">
        <f>외인!BF23</f>
        <v>0</v>
      </c>
      <c r="BG23" s="35" t="e">
        <f>시기외12!BG23-시기외26!BG23</f>
        <v>#DIV/0!</v>
      </c>
      <c r="BH23" s="28">
        <f>외인!BH23</f>
        <v>96387.64</v>
      </c>
      <c r="BI23" s="35">
        <f>시기외12!BI23-시기외26!BI23</f>
        <v>-1.2497963823343556E-3</v>
      </c>
      <c r="BJ23" s="28">
        <f>외인!BJ23</f>
        <v>123338.26</v>
      </c>
      <c r="BK23" s="35">
        <f>시기외12!BK23-시기외26!BK23</f>
        <v>1.1349750652677568E-3</v>
      </c>
      <c r="BL23" s="28">
        <f>외인!BL23</f>
        <v>57488.53</v>
      </c>
      <c r="BM23" s="35">
        <f>시기외12!BM23-시기외26!BM23</f>
        <v>5.7111054637720596E-4</v>
      </c>
      <c r="BN23" s="28">
        <f>외인!BN23</f>
        <v>47367.25</v>
      </c>
      <c r="BO23" s="35">
        <f>시기외12!BO23-시기외26!BO23</f>
        <v>-6.6639499081043636E-4</v>
      </c>
      <c r="BP23" s="28">
        <f>외인!BP23</f>
        <v>64679.89</v>
      </c>
      <c r="BQ23" s="35">
        <f>시기외12!BQ23-시기외26!BQ23</f>
        <v>-2.7391849024451702E-4</v>
      </c>
      <c r="BR23" s="28">
        <f>외인!BR23</f>
        <v>249511.18</v>
      </c>
      <c r="BS23" s="35">
        <f>시기외12!BS23-시기외26!BS23</f>
        <v>-5.1812181052069512E-4</v>
      </c>
      <c r="BT23" s="28">
        <f>외인!BT23</f>
        <v>1961663.41</v>
      </c>
      <c r="BU23" s="35">
        <f>시기외12!BU23-시기외26!BU23</f>
        <v>-1.5355554625288239E-3</v>
      </c>
      <c r="BV23" s="28">
        <f>외인!BV23</f>
        <v>394019.3</v>
      </c>
      <c r="BW23" s="35">
        <f>시기외12!BW23-시기외26!BW23</f>
        <v>2.7871893760684341E-4</v>
      </c>
      <c r="BX23" s="28">
        <f>외인!BX23</f>
        <v>83805.91</v>
      </c>
      <c r="BY23" s="35">
        <f>시기외12!BY23-시기외26!BY23</f>
        <v>-6.1769835292068646E-4</v>
      </c>
      <c r="BZ23" s="28">
        <f>외인!BZ23</f>
        <v>290733.2</v>
      </c>
      <c r="CA23" s="35">
        <f>시기외12!CA23-시기외26!CA23</f>
        <v>2.7426374508666583E-4</v>
      </c>
      <c r="CB23" s="28">
        <f>외인!CB23</f>
        <v>13804.25</v>
      </c>
      <c r="CC23" s="35">
        <f>시기외12!CC23-시기외26!CC23</f>
        <v>-1.0772743135329626E-3</v>
      </c>
      <c r="CD23" s="28">
        <f>외인!CD23</f>
        <v>34996.74</v>
      </c>
      <c r="CE23" s="35">
        <f>시기외12!CE23-시기외26!CE23</f>
        <v>-1.2065737869885148E-3</v>
      </c>
      <c r="CF23" s="28">
        <f>외인!CF23</f>
        <v>24454.91</v>
      </c>
      <c r="CG23" s="35">
        <f>시기외12!CG23-시기외26!CG23</f>
        <v>-7.8982906841697014E-4</v>
      </c>
      <c r="CH23" s="28">
        <f>외인!CH23</f>
        <v>69776.929999999993</v>
      </c>
      <c r="CI23" s="35">
        <f>시기외12!CI23-시기외26!CI23</f>
        <v>-8.0965689761621656E-4</v>
      </c>
      <c r="CJ23" s="28">
        <f>외인!CJ23</f>
        <v>405092.77</v>
      </c>
      <c r="CK23" s="35">
        <f>시기외12!CK23-시기외26!CK23</f>
        <v>1.5511439873147821E-4</v>
      </c>
      <c r="CL23" s="28">
        <f>외인!CL23</f>
        <v>235737.85</v>
      </c>
      <c r="CM23" s="35">
        <f>시기외12!CM23-시기외26!CM23</f>
        <v>-1.5902728963415396E-4</v>
      </c>
      <c r="CN23" s="28">
        <f>외인!CN23</f>
        <v>122913.03</v>
      </c>
      <c r="CO23" s="35">
        <f>시기외12!CO23-시기외26!CO23</f>
        <v>-1.2875512735590123E-3</v>
      </c>
      <c r="CP23" s="28">
        <f>외인!CP23</f>
        <v>101092.45</v>
      </c>
      <c r="CQ23" s="35">
        <f>시기외12!CQ23-시기외26!CQ23</f>
        <v>-8.1768187443315046E-4</v>
      </c>
      <c r="CR23" s="28">
        <f>외인!CR23</f>
        <v>173019.81</v>
      </c>
      <c r="CS23" s="35">
        <f>시기외12!CS23-시기외26!CS23</f>
        <v>9.9784765363935581E-4</v>
      </c>
      <c r="CT23" s="28">
        <f>외인!CT23</f>
        <v>103125.32</v>
      </c>
      <c r="CU23" s="35">
        <f>시기외12!CU23-시기외26!CU23</f>
        <v>6.4624933271190848E-4</v>
      </c>
      <c r="CV23" s="28">
        <f>외인!CV23</f>
        <v>1961663.41</v>
      </c>
      <c r="CW23" s="35">
        <f>시기외12!CW23-시기외26!CW23</f>
        <v>-1.5355554625288239E-3</v>
      </c>
      <c r="CX23" s="28">
        <f>외인!CX23</f>
        <v>199790.51</v>
      </c>
      <c r="CY23" s="35">
        <f>시기외12!CY23-시기외26!CY23</f>
        <v>9.3671939504603313E-4</v>
      </c>
      <c r="CZ23" s="28">
        <f>외인!CZ23</f>
        <v>17733.16</v>
      </c>
      <c r="DA23" s="35">
        <f>시기외12!DA23-시기외26!DA23</f>
        <v>6.1642083249171956E-4</v>
      </c>
      <c r="DB23" s="28">
        <f>외인!DB23</f>
        <v>42240.65</v>
      </c>
      <c r="DC23" s="35">
        <f>시기외12!DC23-시기외26!DC23</f>
        <v>-1.2524479422108201E-3</v>
      </c>
      <c r="DD23" s="28">
        <f>외인!DD23</f>
        <v>9213.86</v>
      </c>
      <c r="DE23" s="35">
        <f>시기외12!DE23-시기외26!DE23</f>
        <v>-1.2838893833645012E-3</v>
      </c>
      <c r="DF23" s="28">
        <f>외인!DF23</f>
        <v>63652.97</v>
      </c>
      <c r="DG23" s="35">
        <f>시기외12!DG23-시기외26!DG23</f>
        <v>-6.069273759176058E-4</v>
      </c>
      <c r="DH23" s="28">
        <f>외인!DH23</f>
        <v>26679.7</v>
      </c>
      <c r="DI23" s="35">
        <f>시기외12!DI23-시기외26!DI23</f>
        <v>-1.3291167512597332E-3</v>
      </c>
      <c r="DJ23" s="28">
        <f>외인!DJ23</f>
        <v>588109.68000000005</v>
      </c>
      <c r="DK23" s="35">
        <f>시기외12!DK23-시기외26!DK23</f>
        <v>3.971662049231839E-4</v>
      </c>
      <c r="DL23" s="28">
        <f>외인!DL23</f>
        <v>95939.15</v>
      </c>
      <c r="DM23" s="35">
        <f>시기외12!DM23-시기외26!DM23</f>
        <v>-1.4379016620959726E-3</v>
      </c>
      <c r="DN23" s="28">
        <f>외인!DN23</f>
        <v>1961663.41</v>
      </c>
      <c r="DO23" s="35">
        <f>시기외12!DO23-시기외26!DO23</f>
        <v>-1.5355554625288239E-3</v>
      </c>
      <c r="DP23" s="28">
        <f>외인!DP23</f>
        <v>84316.23</v>
      </c>
      <c r="DQ23" s="35">
        <f>시기외12!DQ23-시기외26!DQ23</f>
        <v>1.1562041828725679E-3</v>
      </c>
      <c r="DR23" s="28">
        <f>외인!DR23</f>
        <v>39869.699999999997</v>
      </c>
      <c r="DS23" s="35">
        <f>시기외12!DS23-시기외26!DS23</f>
        <v>-2.4373212897702903E-3</v>
      </c>
      <c r="DT23" s="28">
        <f>외인!DT23</f>
        <v>139080.82</v>
      </c>
      <c r="DU23" s="35">
        <f>시기외12!DU23-시기외26!DU23</f>
        <v>1.0414624964198362E-3</v>
      </c>
      <c r="DV23" s="28">
        <f>외인!DV23</f>
        <v>33766.31</v>
      </c>
      <c r="DW23" s="35">
        <f>시기외12!DW23-시기외26!DW23</f>
        <v>7.9984027307378289E-4</v>
      </c>
      <c r="DX23" s="28">
        <f>외인!DX23</f>
        <v>102433.79</v>
      </c>
      <c r="DY23" s="35">
        <f>시기외12!DY23-시기외26!DY23</f>
        <v>1.5350146096882221E-3</v>
      </c>
      <c r="DZ23" s="28">
        <f>외인!DZ23</f>
        <v>10390.14</v>
      </c>
      <c r="EA23" s="35">
        <f>시기외12!EA23-시기외26!EA23</f>
        <v>2.1251463888123645E-4</v>
      </c>
      <c r="EB23" s="28">
        <f>외인!EB23</f>
        <v>13696.37</v>
      </c>
      <c r="EC23" s="35">
        <f>시기외12!EC23-시기외26!EC23</f>
        <v>-1.6958845002164825E-3</v>
      </c>
      <c r="ED23" s="28">
        <f>외인!ED23</f>
        <v>10785</v>
      </c>
      <c r="EE23" s="35">
        <f>시기외12!EE23-시기외26!EE23</f>
        <v>-7.0872492345035436E-5</v>
      </c>
      <c r="EF23" s="28">
        <f>외인!EF23</f>
        <v>266257.03000000003</v>
      </c>
      <c r="EG23" s="35">
        <f>시기외12!EG23-시기외26!EG23</f>
        <v>-6.5066553951397032E-5</v>
      </c>
      <c r="EH23" s="28">
        <f>외인!EH23</f>
        <v>192607.63</v>
      </c>
      <c r="EI23" s="35">
        <f>시기외12!EI23-시기외26!EI23</f>
        <v>-2.7105382359417815E-4</v>
      </c>
      <c r="EJ23" s="28">
        <f>외인!EJ23</f>
        <v>95451.6</v>
      </c>
      <c r="EK23" s="35">
        <f>시기외12!EK23-시기외26!EK23</f>
        <v>-1.3629641560684255E-3</v>
      </c>
      <c r="EL23" s="28">
        <f>외인!EL23</f>
        <v>37476.04</v>
      </c>
      <c r="EM23" s="35">
        <f>시기외12!EM23-시기외26!EM23</f>
        <v>-1.0802829310575372E-3</v>
      </c>
      <c r="EN23" s="28">
        <f>외인!EN23</f>
        <v>39869.699999999997</v>
      </c>
      <c r="EO23" s="35">
        <f>시기외12!EO23-시기외26!EO23</f>
        <v>-2.4373212897702903E-3</v>
      </c>
      <c r="EP23" s="28">
        <f>외인!EP23</f>
        <v>177143.41</v>
      </c>
      <c r="EQ23" s="35">
        <f>시기외12!EQ23-시기외26!EQ23</f>
        <v>1.0427124986585267E-3</v>
      </c>
      <c r="ER23" s="28">
        <f>외인!ER23</f>
        <v>12842.7</v>
      </c>
      <c r="ES23" s="35">
        <f>시기외12!ES23-시기외26!ES23</f>
        <v>2.3267989138380267E-4</v>
      </c>
      <c r="ET23" s="28">
        <f>외인!ET23</f>
        <v>115494.62</v>
      </c>
      <c r="EU23" s="35">
        <f>시기외12!EU23-시기외26!EU23</f>
        <v>-9.838728420271275E-4</v>
      </c>
      <c r="EV23" s="28">
        <f>외인!EV23</f>
        <v>49248.94</v>
      </c>
      <c r="EW23" s="35">
        <f>시기외12!EW23-시기외26!EW23</f>
        <v>-7.0456312599386341E-4</v>
      </c>
      <c r="EX23" s="28">
        <f>외인!EX23</f>
        <v>51843.519999999997</v>
      </c>
      <c r="EY23" s="35">
        <f>시기외12!EY23-시기외26!EY23</f>
        <v>-9.1788181825941742E-4</v>
      </c>
    </row>
    <row r="24" spans="1:155">
      <c r="A24" s="27">
        <f>외인!A24</f>
        <v>46085</v>
      </c>
      <c r="B24" s="28">
        <f>외인!B24</f>
        <v>4069576.51</v>
      </c>
      <c r="C24" s="35">
        <f>시기외12!C24-시기외26!C24</f>
        <v>-9.9165743797115799E-4</v>
      </c>
      <c r="D24" s="28">
        <f>외인!D24</f>
        <v>538099.16</v>
      </c>
      <c r="E24" s="35">
        <f>시기외12!E24-시기외26!E24</f>
        <v>7.7504220638374656E-4</v>
      </c>
      <c r="F24" s="28">
        <f>외인!F24</f>
        <v>1767653.56</v>
      </c>
      <c r="G24" s="35">
        <f>시기외12!G24-시기외26!G24</f>
        <v>-1.6876675758815819E-3</v>
      </c>
      <c r="H24" s="28">
        <f>외인!H24</f>
        <v>251195.08</v>
      </c>
      <c r="I24" s="35">
        <f>시기외12!I24-시기외26!I24</f>
        <v>7.8224943446267379E-4</v>
      </c>
      <c r="J24" s="28">
        <f>외인!J24</f>
        <v>34407.910000000003</v>
      </c>
      <c r="K24" s="35">
        <f>시기외12!K24-시기외26!K24</f>
        <v>-2.0318404991885924E-3</v>
      </c>
      <c r="L24" s="28">
        <f>외인!L24</f>
        <v>233792.98</v>
      </c>
      <c r="M24" s="35">
        <f>시기외12!M24-시기외26!M24</f>
        <v>8.7993390730865644E-4</v>
      </c>
      <c r="N24" s="28">
        <f>외인!N24</f>
        <v>230239.14</v>
      </c>
      <c r="O24" s="35">
        <f>시기외12!O24-시기외26!O24</f>
        <v>1.463403784262708E-4</v>
      </c>
      <c r="P24" s="28">
        <f>외인!P24</f>
        <v>184620.37</v>
      </c>
      <c r="Q24" s="35">
        <f>시기외12!Q24-시기외26!Q24</f>
        <v>2.4716080047668208E-4</v>
      </c>
      <c r="R24" s="28">
        <f>외인!R24</f>
        <v>120382.14</v>
      </c>
      <c r="S24" s="35">
        <f>시기외12!S24-시기외26!S24</f>
        <v>1.1303120037127079E-3</v>
      </c>
      <c r="T24" s="28">
        <f>외인!T24</f>
        <v>8268.2800000000007</v>
      </c>
      <c r="U24" s="35">
        <f>시기외12!U24-시기외26!U24</f>
        <v>-2.2087544854692701E-3</v>
      </c>
      <c r="V24" s="28">
        <f>외인!V24</f>
        <v>89927.59</v>
      </c>
      <c r="W24" s="35">
        <f>시기외12!W24-시기외26!W24</f>
        <v>1.8268442278025713E-3</v>
      </c>
      <c r="X24" s="28">
        <f>외인!X24</f>
        <v>1714925.2</v>
      </c>
      <c r="Y24" s="35">
        <f>시기외12!Y24-시기외26!Y24</f>
        <v>-2.0124535862015903E-3</v>
      </c>
      <c r="Z24" s="28">
        <f>외인!Z24</f>
        <v>44897.89</v>
      </c>
      <c r="AA24" s="35">
        <f>시기외12!AA24-시기외26!AA24</f>
        <v>-5.8921752703720203E-4</v>
      </c>
      <c r="AB24" s="28">
        <f>외인!AB24</f>
        <v>188539.67</v>
      </c>
      <c r="AC24" s="35">
        <f>시기외12!AC24-시기외26!AC24</f>
        <v>-1.6393156515308825E-4</v>
      </c>
      <c r="AD24" s="28">
        <f>외인!AD24</f>
        <v>18793.72</v>
      </c>
      <c r="AE24" s="35">
        <f>시기외12!AE24-시기외26!AE24</f>
        <v>-6.3794055240549465E-4</v>
      </c>
      <c r="AF24" s="28">
        <f>외인!AF24</f>
        <v>24208.61</v>
      </c>
      <c r="AG24" s="35">
        <f>시기외12!AG24-시기외26!AG24</f>
        <v>-8.1044297813456789E-4</v>
      </c>
      <c r="AH24" s="28">
        <f>외인!AH24</f>
        <v>178479.15</v>
      </c>
      <c r="AI24" s="35">
        <f>시기외12!AI24-시기외26!AI24</f>
        <v>8.3900301996633203E-4</v>
      </c>
      <c r="AJ24" s="28">
        <f>외인!AJ24</f>
        <v>105822.24</v>
      </c>
      <c r="AK24" s="35">
        <f>시기외12!AK24-시기외26!AK24</f>
        <v>6.4471290720902468E-4</v>
      </c>
      <c r="AL24" s="28">
        <f>외인!AL24</f>
        <v>81661.84</v>
      </c>
      <c r="AM24" s="35">
        <f>시기외12!AM24-시기외26!AM24</f>
        <v>1.7120985947418894E-5</v>
      </c>
      <c r="AN24" s="28">
        <f>외인!AN24</f>
        <v>166094.35</v>
      </c>
      <c r="AO24" s="35">
        <f>시기외12!AO24-시기외26!AO24</f>
        <v>1.6546553411880154E-4</v>
      </c>
      <c r="AP24" s="28">
        <f>외인!AP24</f>
        <v>100690.32</v>
      </c>
      <c r="AQ24" s="35">
        <f>시기외12!AQ24-시기외26!AQ24</f>
        <v>-1.0854328306099332E-3</v>
      </c>
      <c r="AR24" s="28">
        <f>외인!AR24</f>
        <v>23007.59</v>
      </c>
      <c r="AS24" s="35">
        <f>시기외12!AS24-시기외26!AS24</f>
        <v>-1.2402901070783295E-3</v>
      </c>
      <c r="AT24" s="28">
        <f>외인!AT24</f>
        <v>74704.070000000007</v>
      </c>
      <c r="AU24" s="35">
        <f>시기외12!AU24-시기외26!AU24</f>
        <v>-2.8214670809727097E-4</v>
      </c>
      <c r="AV24" s="28">
        <f>외인!AV24</f>
        <v>45919.74</v>
      </c>
      <c r="AW24" s="35">
        <f>시기외12!AW24-시기외26!AW24</f>
        <v>-9.7257026460362576E-4</v>
      </c>
      <c r="AX24" s="28">
        <f>외인!AX24</f>
        <v>45886.559999999998</v>
      </c>
      <c r="AY24" s="35">
        <f>시기외12!AY24-시기외26!AY24</f>
        <v>-4.4993753481032284E-4</v>
      </c>
      <c r="AZ24" s="28">
        <f>외인!AZ24</f>
        <v>1831227.79</v>
      </c>
      <c r="BA24" s="35">
        <f>시기외12!BA24-시기외26!BA24</f>
        <v>-1.7868246750078779E-3</v>
      </c>
      <c r="BB24" s="28">
        <f>외인!BB24</f>
        <v>90399.63</v>
      </c>
      <c r="BC24" s="35">
        <f>시기외12!BC24-시기외26!BC24</f>
        <v>-6.5359017798328274E-4</v>
      </c>
      <c r="BD24" s="28">
        <f>외인!BD24</f>
        <v>37330.639999999999</v>
      </c>
      <c r="BE24" s="35">
        <f>시기외12!BE24-시기외26!BE24</f>
        <v>-1.937397918719547E-3</v>
      </c>
      <c r="BF24" s="28">
        <f>외인!BF24</f>
        <v>0</v>
      </c>
      <c r="BG24" s="35" t="e">
        <f>시기외12!BG24-시기외26!BG24</f>
        <v>#DIV/0!</v>
      </c>
      <c r="BH24" s="28">
        <f>외인!BH24</f>
        <v>82809.34</v>
      </c>
      <c r="BI24" s="35">
        <f>시기외12!BI24-시기외26!BI24</f>
        <v>-1.740163642020356E-3</v>
      </c>
      <c r="BJ24" s="28">
        <f>외인!BJ24</f>
        <v>104368.28</v>
      </c>
      <c r="BK24" s="35">
        <f>시기외12!BK24-시기외26!BK24</f>
        <v>1.2681970272151E-3</v>
      </c>
      <c r="BL24" s="28">
        <f>외인!BL24</f>
        <v>48414.44</v>
      </c>
      <c r="BM24" s="35">
        <f>시기외12!BM24-시기외26!BM24</f>
        <v>4.1713218143429637E-4</v>
      </c>
      <c r="BN24" s="28">
        <f>외인!BN24</f>
        <v>40814.58</v>
      </c>
      <c r="BO24" s="35">
        <f>시기외12!BO24-시기외26!BO24</f>
        <v>-8.8621499083841454E-4</v>
      </c>
      <c r="BP24" s="28">
        <f>외인!BP24</f>
        <v>56085.21</v>
      </c>
      <c r="BQ24" s="35">
        <f>시기외12!BQ24-시기외26!BQ24</f>
        <v>-2.228822036303155E-4</v>
      </c>
      <c r="BR24" s="28">
        <f>외인!BR24</f>
        <v>212149.78</v>
      </c>
      <c r="BS24" s="35">
        <f>시기외12!BS24-시기외26!BS24</f>
        <v>-4.2000820884332234E-4</v>
      </c>
      <c r="BT24" s="28">
        <f>외인!BT24</f>
        <v>1746017.77</v>
      </c>
      <c r="BU24" s="35">
        <f>시기외12!BU24-시기외26!BU24</f>
        <v>-1.9634714855111999E-3</v>
      </c>
      <c r="BV24" s="28">
        <f>외인!BV24</f>
        <v>341015.4</v>
      </c>
      <c r="BW24" s="35">
        <f>시기외12!BW24-시기외26!BW24</f>
        <v>1.0633210176665592E-4</v>
      </c>
      <c r="BX24" s="28">
        <f>외인!BX24</f>
        <v>73822.47</v>
      </c>
      <c r="BY24" s="35">
        <f>시기외12!BY24-시기외26!BY24</f>
        <v>-8.9016022592599414E-4</v>
      </c>
      <c r="BZ24" s="28">
        <f>외인!BZ24</f>
        <v>247756.18</v>
      </c>
      <c r="CA24" s="35">
        <f>시기외12!CA24-시기외26!CA24</f>
        <v>1.1468208388381793E-4</v>
      </c>
      <c r="CB24" s="28">
        <f>외인!CB24</f>
        <v>12448.45</v>
      </c>
      <c r="CC24" s="35">
        <f>시기외12!CC24-시기외26!CC24</f>
        <v>-1.1435116507202078E-3</v>
      </c>
      <c r="CD24" s="28">
        <f>외인!CD24</f>
        <v>31799.88</v>
      </c>
      <c r="CE24" s="35">
        <f>시기외12!CE24-시기외26!CE24</f>
        <v>-1.1887479549226234E-3</v>
      </c>
      <c r="CF24" s="28">
        <f>외인!CF24</f>
        <v>21956.23</v>
      </c>
      <c r="CG24" s="35">
        <f>시기외12!CG24-시기외26!CG24</f>
        <v>-6.6838544605288806E-4</v>
      </c>
      <c r="CH24" s="28">
        <f>외인!CH24</f>
        <v>64212.51</v>
      </c>
      <c r="CI24" s="35">
        <f>시기외12!CI24-시기외26!CI24</f>
        <v>-8.925185594837791E-4</v>
      </c>
      <c r="CJ24" s="28">
        <f>외인!CJ24</f>
        <v>352789.88</v>
      </c>
      <c r="CK24" s="35">
        <f>시기외12!CK24-시기외26!CK24</f>
        <v>2.6657217856621831E-4</v>
      </c>
      <c r="CL24" s="28">
        <f>외인!CL24</f>
        <v>212072.04</v>
      </c>
      <c r="CM24" s="35">
        <f>시기외12!CM24-시기외26!CM24</f>
        <v>-9.4366654992890042E-5</v>
      </c>
      <c r="CN24" s="28">
        <f>외인!CN24</f>
        <v>106709.31</v>
      </c>
      <c r="CO24" s="35">
        <f>시기외12!CO24-시기외26!CO24</f>
        <v>-9.2104799512727001E-4</v>
      </c>
      <c r="CP24" s="28">
        <f>외인!CP24</f>
        <v>90992.35</v>
      </c>
      <c r="CQ24" s="35">
        <f>시기외12!CQ24-시기외26!CQ24</f>
        <v>-6.4137601883866168E-4</v>
      </c>
      <c r="CR24" s="28">
        <f>외인!CR24</f>
        <v>150520.21</v>
      </c>
      <c r="CS24" s="35">
        <f>시기외12!CS24-시기외26!CS24</f>
        <v>1.070561333389939E-3</v>
      </c>
      <c r="CT24" s="28">
        <f>외인!CT24</f>
        <v>89488.82</v>
      </c>
      <c r="CU24" s="35">
        <f>시기외12!CU24-시기외26!CU24</f>
        <v>7.7352734131836581E-4</v>
      </c>
      <c r="CV24" s="28">
        <f>외인!CV24</f>
        <v>1746017.77</v>
      </c>
      <c r="CW24" s="35">
        <f>시기외12!CW24-시기외26!CW24</f>
        <v>-1.9634714855111999E-3</v>
      </c>
      <c r="CX24" s="28">
        <f>외인!CX24</f>
        <v>172632.69</v>
      </c>
      <c r="CY24" s="35">
        <f>시기외12!CY24-시기외26!CY24</f>
        <v>8.4609327746583613E-4</v>
      </c>
      <c r="CZ24" s="28">
        <f>외인!CZ24</f>
        <v>15369.56</v>
      </c>
      <c r="DA24" s="35">
        <f>시기외12!DA24-시기외26!DA24</f>
        <v>4.456293066299852E-4</v>
      </c>
      <c r="DB24" s="28">
        <f>외인!DB24</f>
        <v>37330.639999999999</v>
      </c>
      <c r="DC24" s="35">
        <f>시기외12!DC24-시기외26!DC24</f>
        <v>-1.937397918719547E-3</v>
      </c>
      <c r="DD24" s="28">
        <f>외인!DD24</f>
        <v>8268.2800000000007</v>
      </c>
      <c r="DE24" s="35">
        <f>시기외12!DE24-시기외26!DE24</f>
        <v>-2.2087544854692701E-3</v>
      </c>
      <c r="DF24" s="28">
        <f>외인!DF24</f>
        <v>55780.91</v>
      </c>
      <c r="DG24" s="35">
        <f>시기외12!DG24-시기외26!DG24</f>
        <v>-8.5574624513144217E-4</v>
      </c>
      <c r="DH24" s="28">
        <f>외인!DH24</f>
        <v>24146.48</v>
      </c>
      <c r="DI24" s="35">
        <f>시기외12!DI24-시기외26!DI24</f>
        <v>-1.3226719833339319E-3</v>
      </c>
      <c r="DJ24" s="28">
        <f>외인!DJ24</f>
        <v>499621.43</v>
      </c>
      <c r="DK24" s="35">
        <f>시기외12!DK24-시기외26!DK24</f>
        <v>3.769028929542298E-4</v>
      </c>
      <c r="DL24" s="28">
        <f>외인!DL24</f>
        <v>82368.679999999993</v>
      </c>
      <c r="DM24" s="35">
        <f>시기외12!DM24-시기외26!DM24</f>
        <v>-9.493022534583645E-4</v>
      </c>
      <c r="DN24" s="28">
        <f>외인!DN24</f>
        <v>1746017.77</v>
      </c>
      <c r="DO24" s="35">
        <f>시기외12!DO24-시기외26!DO24</f>
        <v>-1.9634714855111999E-3</v>
      </c>
      <c r="DP24" s="28">
        <f>외인!DP24</f>
        <v>71989.070000000007</v>
      </c>
      <c r="DQ24" s="35">
        <f>시기외12!DQ24-시기외26!DQ24</f>
        <v>1.434612546923608E-3</v>
      </c>
      <c r="DR24" s="28">
        <f>외인!DR24</f>
        <v>35909.160000000003</v>
      </c>
      <c r="DS24" s="35">
        <f>시기외12!DS24-시기외26!DS24</f>
        <v>-2.3982396709915604E-3</v>
      </c>
      <c r="DT24" s="28">
        <f>외인!DT24</f>
        <v>120382.14</v>
      </c>
      <c r="DU24" s="35">
        <f>시기외12!DU24-시기외26!DU24</f>
        <v>1.1303120037127079E-3</v>
      </c>
      <c r="DV24" s="28">
        <f>외인!DV24</f>
        <v>29967.72</v>
      </c>
      <c r="DW24" s="35">
        <f>시기외12!DW24-시기외26!DW24</f>
        <v>8.1746590800810422E-4</v>
      </c>
      <c r="DX24" s="28">
        <f>외인!DX24</f>
        <v>89927.59</v>
      </c>
      <c r="DY24" s="35">
        <f>시기외12!DY24-시기외26!DY24</f>
        <v>1.8268442278025713E-3</v>
      </c>
      <c r="DZ24" s="28">
        <f>외인!DZ24</f>
        <v>9402.1</v>
      </c>
      <c r="EA24" s="35">
        <f>시기외12!EA24-시기외26!EA24</f>
        <v>3.9041945371160131E-4</v>
      </c>
      <c r="EB24" s="28">
        <f>외인!EB24</f>
        <v>12334.8</v>
      </c>
      <c r="EC24" s="35">
        <f>시기외12!EC24-시기외26!EC24</f>
        <v>-1.5534415913562697E-3</v>
      </c>
      <c r="ED24" s="28">
        <f>외인!ED24</f>
        <v>9228.9500000000007</v>
      </c>
      <c r="EE24" s="35">
        <f>시기외12!EE24-시기외26!EE24</f>
        <v>1.1860694085680593E-4</v>
      </c>
      <c r="EF24" s="28">
        <f>외인!EF24</f>
        <v>233514.73</v>
      </c>
      <c r="EG24" s="35">
        <f>시기외12!EG24-시기외26!EG24</f>
        <v>-7.9298148588445149E-6</v>
      </c>
      <c r="EH24" s="28">
        <f>외인!EH24</f>
        <v>166541.76999999999</v>
      </c>
      <c r="EI24" s="35">
        <f>시기외12!EI24-시기외26!EI24</f>
        <v>-3.2836692703084236E-4</v>
      </c>
      <c r="EJ24" s="28">
        <f>외인!EJ24</f>
        <v>86990.79</v>
      </c>
      <c r="EK24" s="35">
        <f>시기외12!EK24-시기외26!EK24</f>
        <v>-1.3820894367442722E-3</v>
      </c>
      <c r="EL24" s="28">
        <f>외인!EL24</f>
        <v>34099.94</v>
      </c>
      <c r="EM24" s="35">
        <f>시기외12!EM24-시기외26!EM24</f>
        <v>-1.0591126735486687E-3</v>
      </c>
      <c r="EN24" s="28">
        <f>외인!EN24</f>
        <v>35909.160000000003</v>
      </c>
      <c r="EO24" s="35">
        <f>시기외12!EO24-시기외26!EO24</f>
        <v>-2.3982396709915604E-3</v>
      </c>
      <c r="EP24" s="28">
        <f>외인!EP24</f>
        <v>153178.60999999999</v>
      </c>
      <c r="EQ24" s="35">
        <f>시기외12!EQ24-시기외26!EQ24</f>
        <v>7.2905612111530209E-4</v>
      </c>
      <c r="ER24" s="28">
        <f>외인!ER24</f>
        <v>10398.36</v>
      </c>
      <c r="ES24" s="35">
        <f>시기외12!ES24-시기외26!ES24</f>
        <v>1.123501846734296E-3</v>
      </c>
      <c r="ET24" s="28">
        <f>외인!ET24</f>
        <v>100690.32</v>
      </c>
      <c r="EU24" s="35">
        <f>시기외12!EU24-시기외26!EU24</f>
        <v>-1.0854328306099332E-3</v>
      </c>
      <c r="EV24" s="28">
        <f>외인!EV24</f>
        <v>44897.89</v>
      </c>
      <c r="EW24" s="35">
        <f>시기외12!EW24-시기외26!EW24</f>
        <v>-5.8921752703720203E-4</v>
      </c>
      <c r="EX24" s="28">
        <f>외인!EX24</f>
        <v>46094.47</v>
      </c>
      <c r="EY24" s="35">
        <f>시기외12!EY24-시기외26!EY24</f>
        <v>-6.8346503433414974E-4</v>
      </c>
    </row>
    <row r="25" spans="1:155">
      <c r="A25" s="27">
        <f>외인!A25</f>
        <v>46086</v>
      </c>
      <c r="B25" s="28">
        <f>외인!B25</f>
        <v>4464658.88</v>
      </c>
      <c r="C25" s="35">
        <f>시기외12!C25-시기외26!C25</f>
        <v>-1.1770256531509738E-3</v>
      </c>
      <c r="D25" s="28">
        <f>외인!D25</f>
        <v>613583.1</v>
      </c>
      <c r="E25" s="35">
        <f>시기외12!E25-시기외26!E25</f>
        <v>1.1889224933969583E-3</v>
      </c>
      <c r="F25" s="28">
        <f>외인!F25</f>
        <v>1939793.38</v>
      </c>
      <c r="G25" s="35">
        <f>시기외12!G25-시기외26!G25</f>
        <v>-1.8520303718780218E-3</v>
      </c>
      <c r="H25" s="28">
        <f>외인!H25</f>
        <v>278413.45</v>
      </c>
      <c r="I25" s="35">
        <f>시기외12!I25-시기외26!I25</f>
        <v>5.5149736324626008E-4</v>
      </c>
      <c r="J25" s="28">
        <f>외인!J25</f>
        <v>36430.1</v>
      </c>
      <c r="K25" s="35">
        <f>시기외12!K25-시기외26!K25</f>
        <v>-1.9477478317594826E-3</v>
      </c>
      <c r="L25" s="28">
        <f>외인!L25</f>
        <v>258561.07</v>
      </c>
      <c r="M25" s="35">
        <f>시기외12!M25-시기외26!M25</f>
        <v>6.3026388309393375E-4</v>
      </c>
      <c r="N25" s="28">
        <f>외인!N25</f>
        <v>249201.36</v>
      </c>
      <c r="O25" s="35">
        <f>시기외12!O25-시기외26!O25</f>
        <v>-3.4014772576445272E-4</v>
      </c>
      <c r="P25" s="28">
        <f>외인!P25</f>
        <v>201422.66</v>
      </c>
      <c r="Q25" s="35">
        <f>시기외12!Q25-시기외26!Q25</f>
        <v>3.2389941247958683E-4</v>
      </c>
      <c r="R25" s="28">
        <f>외인!R25</f>
        <v>130259.1</v>
      </c>
      <c r="S25" s="35">
        <f>시기외12!S25-시기외26!S25</f>
        <v>1.132870812263366E-3</v>
      </c>
      <c r="T25" s="28">
        <f>외인!T25</f>
        <v>8610.44</v>
      </c>
      <c r="U25" s="35">
        <f>시기외12!U25-시기외26!U25</f>
        <v>-2.9342401251177099E-3</v>
      </c>
      <c r="V25" s="28">
        <f>외인!V25</f>
        <v>106943.3</v>
      </c>
      <c r="W25" s="35">
        <f>시기외12!W25-시기외26!W25</f>
        <v>2.5410567672192099E-3</v>
      </c>
      <c r="X25" s="28">
        <f>외인!X25</f>
        <v>1914193.65</v>
      </c>
      <c r="Y25" s="35">
        <f>시기외12!Y25-시기외26!Y25</f>
        <v>-2.1979374837897631E-3</v>
      </c>
      <c r="Z25" s="28">
        <f>외인!Z25</f>
        <v>47777.38</v>
      </c>
      <c r="AA25" s="35">
        <f>시기외12!AA25-시기외26!AA25</f>
        <v>-4.726522252572078E-4</v>
      </c>
      <c r="AB25" s="28">
        <f>외인!AB25</f>
        <v>200476.57</v>
      </c>
      <c r="AC25" s="35">
        <f>시기외12!AC25-시기외26!AC25</f>
        <v>-1.3215516101624955E-4</v>
      </c>
      <c r="AD25" s="28">
        <f>외인!AD25</f>
        <v>19943.77</v>
      </c>
      <c r="AE25" s="35">
        <f>시기외12!AE25-시기외26!AE25</f>
        <v>-1.2404886335725977E-3</v>
      </c>
      <c r="AF25" s="28">
        <f>외인!AF25</f>
        <v>25264.26</v>
      </c>
      <c r="AG25" s="35">
        <f>시기외12!AG25-시기외26!AG25</f>
        <v>-1.0038330903550626E-3</v>
      </c>
      <c r="AH25" s="28">
        <f>외인!AH25</f>
        <v>196346.11</v>
      </c>
      <c r="AI25" s="35">
        <f>시기외12!AI25-시기외26!AI25</f>
        <v>7.8988084934105524E-4</v>
      </c>
      <c r="AJ25" s="28">
        <f>외인!AJ25</f>
        <v>111999.29</v>
      </c>
      <c r="AK25" s="35">
        <f>시기외12!AK25-시기외26!AK25</f>
        <v>6.0735004876286396E-4</v>
      </c>
      <c r="AL25" s="28">
        <f>외인!AL25</f>
        <v>88603.33</v>
      </c>
      <c r="AM25" s="35">
        <f>시기외12!AM25-시기외26!AM25</f>
        <v>8.7706660625795499E-5</v>
      </c>
      <c r="AN25" s="28">
        <f>외인!AN25</f>
        <v>179639.02</v>
      </c>
      <c r="AO25" s="35">
        <f>시기외12!AO25-시기외26!AO25</f>
        <v>-5.2765485699564276E-4</v>
      </c>
      <c r="AP25" s="28">
        <f>외인!AP25</f>
        <v>112100.54</v>
      </c>
      <c r="AQ25" s="35">
        <f>시기외12!AQ25-시기외26!AQ25</f>
        <v>-1.0215885023977605E-3</v>
      </c>
      <c r="AR25" s="28">
        <f>외인!AR25</f>
        <v>24100.799999999999</v>
      </c>
      <c r="AS25" s="35">
        <f>시기외12!AS25-시기외26!AS25</f>
        <v>-1.7016463309983041E-3</v>
      </c>
      <c r="AT25" s="28">
        <f>외인!AT25</f>
        <v>78461.64</v>
      </c>
      <c r="AU25" s="35">
        <f>시기외12!AU25-시기외26!AU25</f>
        <v>-4.0785430934157842E-4</v>
      </c>
      <c r="AV25" s="28">
        <f>외인!AV25</f>
        <v>47698.22</v>
      </c>
      <c r="AW25" s="35">
        <f>시기외12!AW25-시기외26!AW25</f>
        <v>-1.0831777267785363E-3</v>
      </c>
      <c r="AX25" s="28">
        <f>외인!AX25</f>
        <v>50670</v>
      </c>
      <c r="AY25" s="35">
        <f>시기외12!AY25-시기외26!AY25</f>
        <v>-6.1634845151061065E-4</v>
      </c>
      <c r="AZ25" s="28">
        <f>외인!AZ25</f>
        <v>2042033.87</v>
      </c>
      <c r="BA25" s="35">
        <f>시기외12!BA25-시기외26!BA25</f>
        <v>-1.9869203360222154E-3</v>
      </c>
      <c r="BB25" s="28">
        <f>외인!BB25</f>
        <v>97622.1</v>
      </c>
      <c r="BC25" s="35">
        <f>시기외12!BC25-시기외26!BC25</f>
        <v>-4.9525511686752326E-4</v>
      </c>
      <c r="BD25" s="28">
        <f>외인!BD25</f>
        <v>39797.15</v>
      </c>
      <c r="BE25" s="35">
        <f>시기외12!BE25-시기외26!BE25</f>
        <v>-2.652169570965709E-3</v>
      </c>
      <c r="BF25" s="28">
        <f>외인!BF25</f>
        <v>0</v>
      </c>
      <c r="BG25" s="35" t="e">
        <f>시기외12!BG25-시기외26!BG25</f>
        <v>#DIV/0!</v>
      </c>
      <c r="BH25" s="28">
        <f>외인!BH25</f>
        <v>91462.47</v>
      </c>
      <c r="BI25" s="35">
        <f>시기외12!BI25-시기외26!BI25</f>
        <v>-1.9506400798198669E-3</v>
      </c>
      <c r="BJ25" s="28">
        <f>외인!BJ25</f>
        <v>115016.77</v>
      </c>
      <c r="BK25" s="35">
        <f>시기외12!BK25-시기외26!BK25</f>
        <v>1.0493883685065986E-3</v>
      </c>
      <c r="BL25" s="28">
        <f>외인!BL25</f>
        <v>52002.12</v>
      </c>
      <c r="BM25" s="35">
        <f>시기외12!BM25-시기외26!BM25</f>
        <v>1.4998689088993399E-4</v>
      </c>
      <c r="BN25" s="28">
        <f>외인!BN25</f>
        <v>43699.23</v>
      </c>
      <c r="BO25" s="35">
        <f>시기외12!BO25-시기외26!BO25</f>
        <v>-1.2615806356735247E-3</v>
      </c>
      <c r="BP25" s="28">
        <f>외인!BP25</f>
        <v>61074.21</v>
      </c>
      <c r="BQ25" s="35">
        <f>시기외12!BQ25-시기외26!BQ25</f>
        <v>-3.4601640061567972E-4</v>
      </c>
      <c r="BR25" s="28">
        <f>외인!BR25</f>
        <v>237719.65</v>
      </c>
      <c r="BS25" s="35">
        <f>시기외12!BS25-시기외26!BS25</f>
        <v>-5.379977653675377E-4</v>
      </c>
      <c r="BT25" s="28">
        <f>외인!BT25</f>
        <v>1950178.67</v>
      </c>
      <c r="BU25" s="35">
        <f>시기외12!BU25-시기외26!BU25</f>
        <v>-2.1370934719849247E-3</v>
      </c>
      <c r="BV25" s="28">
        <f>외인!BV25</f>
        <v>378035.46</v>
      </c>
      <c r="BW25" s="35">
        <f>시기외12!BW25-시기외26!BW25</f>
        <v>3.239674974545129E-5</v>
      </c>
      <c r="BX25" s="28">
        <f>외인!BX25</f>
        <v>77550.73</v>
      </c>
      <c r="BY25" s="35">
        <f>시기외12!BY25-시기외26!BY25</f>
        <v>-1.2318706999487994E-3</v>
      </c>
      <c r="BZ25" s="28">
        <f>외인!BZ25</f>
        <v>268242.34999999998</v>
      </c>
      <c r="CA25" s="35">
        <f>시기외12!CA25-시기외26!CA25</f>
        <v>-3.2556846367485744E-4</v>
      </c>
      <c r="CB25" s="28">
        <f>외인!CB25</f>
        <v>13000.49</v>
      </c>
      <c r="CC25" s="35">
        <f>시기외12!CC25-시기외26!CC25</f>
        <v>-1.1705006458662026E-3</v>
      </c>
      <c r="CD25" s="28">
        <f>외인!CD25</f>
        <v>33382.080000000002</v>
      </c>
      <c r="CE25" s="35">
        <f>시기외12!CE25-시기외26!CE25</f>
        <v>-1.1243281773338698E-3</v>
      </c>
      <c r="CF25" s="28">
        <f>외인!CF25</f>
        <v>22937.06</v>
      </c>
      <c r="CG25" s="35">
        <f>시기외12!CG25-시기외26!CG25</f>
        <v>-5.8669880543043445E-4</v>
      </c>
      <c r="CH25" s="28">
        <f>외인!CH25</f>
        <v>66593.58</v>
      </c>
      <c r="CI25" s="35">
        <f>시기외12!CI25-시기외26!CI25</f>
        <v>-9.8521441558169025E-4</v>
      </c>
      <c r="CJ25" s="28">
        <f>외인!CJ25</f>
        <v>390855.45</v>
      </c>
      <c r="CK25" s="35">
        <f>시기외12!CK25-시기외26!CK25</f>
        <v>4.2793685131527117E-4</v>
      </c>
      <c r="CL25" s="28">
        <f>외인!CL25</f>
        <v>228880.07</v>
      </c>
      <c r="CM25" s="35">
        <f>시기외12!CM25-시기외26!CM25</f>
        <v>-1.1431389497669677E-4</v>
      </c>
      <c r="CN25" s="28">
        <f>외인!CN25</f>
        <v>119649.14</v>
      </c>
      <c r="CO25" s="35">
        <f>시기외12!CO25-시기외26!CO25</f>
        <v>-6.7356498631387311E-4</v>
      </c>
      <c r="CP25" s="28">
        <f>외인!CP25</f>
        <v>98255.45</v>
      </c>
      <c r="CQ25" s="35">
        <f>시기외12!CQ25-시기외26!CQ25</f>
        <v>-4.7944124351497516E-4</v>
      </c>
      <c r="CR25" s="28">
        <f>외인!CR25</f>
        <v>161897.74</v>
      </c>
      <c r="CS25" s="35">
        <f>시기외12!CS25-시기외26!CS25</f>
        <v>1.0551567287477087E-3</v>
      </c>
      <c r="CT25" s="28">
        <f>외인!CT25</f>
        <v>100651.76</v>
      </c>
      <c r="CU25" s="35">
        <f>시기외12!CU25-시기외26!CU25</f>
        <v>1.004046678424601E-3</v>
      </c>
      <c r="CV25" s="28">
        <f>외인!CV25</f>
        <v>1950178.67</v>
      </c>
      <c r="CW25" s="35">
        <f>시기외12!CW25-시기외26!CW25</f>
        <v>-2.1370934719849247E-3</v>
      </c>
      <c r="CX25" s="28">
        <f>외인!CX25</f>
        <v>189579.76</v>
      </c>
      <c r="CY25" s="35">
        <f>시기외12!CY25-시기외26!CY25</f>
        <v>6.9129484838108463E-4</v>
      </c>
      <c r="CZ25" s="28">
        <f>외인!CZ25</f>
        <v>16724.73</v>
      </c>
      <c r="DA25" s="35">
        <f>시기외12!DA25-시기외26!DA25</f>
        <v>1.6804915460786945E-4</v>
      </c>
      <c r="DB25" s="28">
        <f>외인!DB25</f>
        <v>39797.15</v>
      </c>
      <c r="DC25" s="35">
        <f>시기외12!DC25-시기외26!DC25</f>
        <v>-2.652169570965709E-3</v>
      </c>
      <c r="DD25" s="28">
        <f>외인!DD25</f>
        <v>8610.44</v>
      </c>
      <c r="DE25" s="35">
        <f>시기외12!DE25-시기외26!DE25</f>
        <v>-2.9342401251177099E-3</v>
      </c>
      <c r="DF25" s="28">
        <f>외인!DF25</f>
        <v>58563.12</v>
      </c>
      <c r="DG25" s="35">
        <f>시기외12!DG25-시기외26!DG25</f>
        <v>-1.2292364304982528E-3</v>
      </c>
      <c r="DH25" s="28">
        <f>외인!DH25</f>
        <v>25343.33</v>
      </c>
      <c r="DI25" s="35">
        <f>시기외12!DI25-시기외26!DI25</f>
        <v>-1.261417261743311E-3</v>
      </c>
      <c r="DJ25" s="28">
        <f>외인!DJ25</f>
        <v>555378.41</v>
      </c>
      <c r="DK25" s="35">
        <f>시기외12!DK25-시기외26!DK25</f>
        <v>2.3096216973097876E-4</v>
      </c>
      <c r="DL25" s="28">
        <f>외인!DL25</f>
        <v>93605.1</v>
      </c>
      <c r="DM25" s="35">
        <f>시기외12!DM25-시기외26!DM25</f>
        <v>-6.2983171679110224E-4</v>
      </c>
      <c r="DN25" s="28">
        <f>외인!DN25</f>
        <v>1950178.67</v>
      </c>
      <c r="DO25" s="35">
        <f>시기외12!DO25-시기외26!DO25</f>
        <v>-2.1370934719849247E-3</v>
      </c>
      <c r="DP25" s="28">
        <f>외인!DP25</f>
        <v>82171.92</v>
      </c>
      <c r="DQ25" s="35">
        <f>시기외12!DQ25-시기외26!DQ25</f>
        <v>1.7439439917656028E-3</v>
      </c>
      <c r="DR25" s="28">
        <f>외인!DR25</f>
        <v>38156.5</v>
      </c>
      <c r="DS25" s="35">
        <f>시기외12!DS25-시기외26!DS25</f>
        <v>-2.3552750145285854E-3</v>
      </c>
      <c r="DT25" s="28">
        <f>외인!DT25</f>
        <v>130259.1</v>
      </c>
      <c r="DU25" s="35">
        <f>시기외12!DU25-시기외26!DU25</f>
        <v>1.132870812263366E-3</v>
      </c>
      <c r="DV25" s="28">
        <f>외인!DV25</f>
        <v>31466.400000000001</v>
      </c>
      <c r="DW25" s="35">
        <f>시기외12!DW25-시기외26!DW25</f>
        <v>7.361998008279145E-4</v>
      </c>
      <c r="DX25" s="28">
        <f>외인!DX25</f>
        <v>106943.3</v>
      </c>
      <c r="DY25" s="35">
        <f>시기외12!DY25-시기외26!DY25</f>
        <v>2.5410567672192099E-3</v>
      </c>
      <c r="DZ25" s="28">
        <f>외인!DZ25</f>
        <v>10139.719999999999</v>
      </c>
      <c r="EA25" s="35">
        <f>시기외12!EA25-시기외26!EA25</f>
        <v>5.7089721826404833E-4</v>
      </c>
      <c r="EB25" s="28">
        <f>외인!EB25</f>
        <v>12982.08</v>
      </c>
      <c r="EC25" s="35">
        <f>시기외12!EC25-시기외26!EC25</f>
        <v>-1.2982845373321003E-3</v>
      </c>
      <c r="ED25" s="28">
        <f>외인!ED25</f>
        <v>10329.61</v>
      </c>
      <c r="EE25" s="35">
        <f>시기외12!EE25-시기외26!EE25</f>
        <v>3.968940909723339E-4</v>
      </c>
      <c r="EF25" s="28">
        <f>외인!EF25</f>
        <v>256324.36</v>
      </c>
      <c r="EG25" s="35">
        <f>시기외12!EG25-시기외26!EG25</f>
        <v>7.4480191386968805E-5</v>
      </c>
      <c r="EH25" s="28">
        <f>외인!EH25</f>
        <v>182236.5</v>
      </c>
      <c r="EI25" s="35">
        <f>시기외12!EI25-시기외26!EI25</f>
        <v>-3.9999997956043348E-4</v>
      </c>
      <c r="EJ25" s="28">
        <f>외인!EJ25</f>
        <v>90671.29</v>
      </c>
      <c r="EK25" s="35">
        <f>시기외12!EK25-시기외26!EK25</f>
        <v>-1.4356080650060206E-3</v>
      </c>
      <c r="EL25" s="28">
        <f>외인!EL25</f>
        <v>35800.54</v>
      </c>
      <c r="EM25" s="35">
        <f>시기외12!EM25-시기외26!EM25</f>
        <v>-9.8987635693619934E-4</v>
      </c>
      <c r="EN25" s="28">
        <f>외인!EN25</f>
        <v>38156.5</v>
      </c>
      <c r="EO25" s="35">
        <f>시기외12!EO25-시기외26!EO25</f>
        <v>-2.3552750145285854E-3</v>
      </c>
      <c r="EP25" s="28">
        <f>외인!EP25</f>
        <v>172777.34</v>
      </c>
      <c r="EQ25" s="35">
        <f>시기외12!EQ25-시기외26!EQ25</f>
        <v>6.5404654141085401E-4</v>
      </c>
      <c r="ER25" s="28">
        <f>외인!ER25</f>
        <v>12544.21</v>
      </c>
      <c r="ES25" s="35">
        <f>시기외12!ES25-시기외26!ES25</f>
        <v>2.2374912523710961E-3</v>
      </c>
      <c r="ET25" s="28">
        <f>외인!ET25</f>
        <v>112100.54</v>
      </c>
      <c r="EU25" s="35">
        <f>시기외12!EU25-시기외26!EU25</f>
        <v>-1.0215885023977605E-3</v>
      </c>
      <c r="EV25" s="28">
        <f>외인!EV25</f>
        <v>47777.38</v>
      </c>
      <c r="EW25" s="35">
        <f>시기외12!EW25-시기외26!EW25</f>
        <v>-4.726522252572078E-4</v>
      </c>
      <c r="EX25" s="28">
        <f>외인!EX25</f>
        <v>50478.07</v>
      </c>
      <c r="EY25" s="35">
        <f>시기외12!EY25-시기외26!EY25</f>
        <v>-4.7873177280569686E-4</v>
      </c>
    </row>
    <row r="26" spans="1:155">
      <c r="A26" s="27">
        <f>외인!A26</f>
        <v>46087</v>
      </c>
      <c r="B26" s="28">
        <f>외인!B26</f>
        <v>4465429.3899999997</v>
      </c>
      <c r="C26" s="35">
        <f>시기외12!C26-시기외26!C26</f>
        <v>-1.348086715572577E-3</v>
      </c>
      <c r="D26" s="28">
        <f>외인!D26</f>
        <v>635652.81000000006</v>
      </c>
      <c r="E26" s="35">
        <f>시기외12!E26-시기외26!E26</f>
        <v>1.4124230573013597E-3</v>
      </c>
      <c r="F26" s="28">
        <f>외인!F26</f>
        <v>1919023.78</v>
      </c>
      <c r="G26" s="35">
        <f>시기외12!G26-시기외26!G26</f>
        <v>-1.9890558299953203E-3</v>
      </c>
      <c r="H26" s="28">
        <f>외인!H26</f>
        <v>286900.24</v>
      </c>
      <c r="I26" s="35">
        <f>시기외12!I26-시기외26!I26</f>
        <v>3.3375388300120514E-4</v>
      </c>
      <c r="J26" s="28">
        <f>외인!J26</f>
        <v>37953.769999999997</v>
      </c>
      <c r="K26" s="35">
        <f>시기외12!K26-시기외26!K26</f>
        <v>-1.892922902555477E-3</v>
      </c>
      <c r="L26" s="28">
        <f>외인!L26</f>
        <v>265166.5</v>
      </c>
      <c r="M26" s="35">
        <f>시기외12!M26-시기외26!M26</f>
        <v>3.7149065562428569E-4</v>
      </c>
      <c r="N26" s="28">
        <f>외인!N26</f>
        <v>251885.37</v>
      </c>
      <c r="O26" s="35">
        <f>시기외12!O26-시기외26!O26</f>
        <v>-8.1442770781787197E-4</v>
      </c>
      <c r="P26" s="28">
        <f>외인!P26</f>
        <v>201526.43</v>
      </c>
      <c r="Q26" s="35">
        <f>시기외12!Q26-시기외26!Q26</f>
        <v>2.9024053707629076E-4</v>
      </c>
      <c r="R26" s="28">
        <f>외인!R26</f>
        <v>132744.9</v>
      </c>
      <c r="S26" s="35">
        <f>시기외12!S26-시기외26!S26</f>
        <v>8.5509587850928328E-4</v>
      </c>
      <c r="T26" s="28">
        <f>외인!T26</f>
        <v>8494.36</v>
      </c>
      <c r="U26" s="35">
        <f>시기외12!U26-시기외26!U26</f>
        <v>-3.6004885005226075E-3</v>
      </c>
      <c r="V26" s="28">
        <f>외인!V26</f>
        <v>112257.29</v>
      </c>
      <c r="W26" s="35">
        <f>시기외12!W26-시기외26!W26</f>
        <v>2.8696081346702425E-3</v>
      </c>
      <c r="X26" s="28">
        <f>외인!X26</f>
        <v>1887443.01</v>
      </c>
      <c r="Y26" s="35">
        <f>시기외12!Y26-시기외26!Y26</f>
        <v>-2.3743556856700055E-3</v>
      </c>
      <c r="Z26" s="28">
        <f>외인!Z26</f>
        <v>47806.34</v>
      </c>
      <c r="AA26" s="35">
        <f>시기외12!AA26-시기외26!AA26</f>
        <v>-3.3132124697327374E-4</v>
      </c>
      <c r="AB26" s="28">
        <f>외인!AB26</f>
        <v>198377.1</v>
      </c>
      <c r="AC26" s="35">
        <f>시기외12!AC26-시기외26!AC26</f>
        <v>-1.087446987131231E-4</v>
      </c>
      <c r="AD26" s="28">
        <f>외인!AD26</f>
        <v>20095.599999999999</v>
      </c>
      <c r="AE26" s="35">
        <f>시기외12!AE26-시기외26!AE26</f>
        <v>-1.7209581774439019E-3</v>
      </c>
      <c r="AF26" s="28">
        <f>외인!AF26</f>
        <v>24831.13</v>
      </c>
      <c r="AG26" s="35">
        <f>시기외12!AG26-시기외26!AG26</f>
        <v>-1.1524277474212457E-3</v>
      </c>
      <c r="AH26" s="28">
        <f>외인!AH26</f>
        <v>197529.66</v>
      </c>
      <c r="AI26" s="35">
        <f>시기외12!AI26-시기외26!AI26</f>
        <v>7.60744391620494E-4</v>
      </c>
      <c r="AJ26" s="28">
        <f>외인!AJ26</f>
        <v>115796.34</v>
      </c>
      <c r="AK26" s="35">
        <f>시기외12!AK26-시기외26!AK26</f>
        <v>4.0287246171156837E-4</v>
      </c>
      <c r="AL26" s="28">
        <f>외인!AL26</f>
        <v>90185.69</v>
      </c>
      <c r="AM26" s="35">
        <f>시기외12!AM26-시기외26!AM26</f>
        <v>2.1142921715195306E-5</v>
      </c>
      <c r="AN26" s="28">
        <f>외인!AN26</f>
        <v>180885.97</v>
      </c>
      <c r="AO26" s="35">
        <f>시기외12!AO26-시기외26!AO26</f>
        <v>-1.1390301193609123E-3</v>
      </c>
      <c r="AP26" s="28">
        <f>외인!AP26</f>
        <v>112242.08</v>
      </c>
      <c r="AQ26" s="35">
        <f>시기외12!AQ26-시기외26!AQ26</f>
        <v>-1.1647771395320648E-3</v>
      </c>
      <c r="AR26" s="28">
        <f>외인!AR26</f>
        <v>24052.63</v>
      </c>
      <c r="AS26" s="35">
        <f>시기외12!AS26-시기외26!AS26</f>
        <v>-2.0164139024945477E-3</v>
      </c>
      <c r="AT26" s="28">
        <f>외인!AT26</f>
        <v>79417.710000000006</v>
      </c>
      <c r="AU26" s="35">
        <f>시기외12!AU26-시기외26!AU26</f>
        <v>-6.0724185028938004E-4</v>
      </c>
      <c r="AV26" s="28">
        <f>외인!AV26</f>
        <v>47632.03</v>
      </c>
      <c r="AW26" s="35">
        <f>시기외12!AW26-시기외26!AW26</f>
        <v>-1.1148088319958014E-3</v>
      </c>
      <c r="AX26" s="28">
        <f>외인!AX26</f>
        <v>52977.01</v>
      </c>
      <c r="AY26" s="35">
        <f>시기외12!AY26-시기외26!AY26</f>
        <v>-7.3025356657971299E-4</v>
      </c>
      <c r="AZ26" s="28">
        <f>외인!AZ26</f>
        <v>2018076.91</v>
      </c>
      <c r="BA26" s="35">
        <f>시기외12!BA26-시기외26!BA26</f>
        <v>-2.1838505643615846E-3</v>
      </c>
      <c r="BB26" s="28">
        <f>외인!BB26</f>
        <v>97378.1</v>
      </c>
      <c r="BC26" s="35">
        <f>시기외12!BC26-시기외26!BC26</f>
        <v>-3.2181868264026471E-4</v>
      </c>
      <c r="BD26" s="28">
        <f>외인!BD26</f>
        <v>40588.660000000003</v>
      </c>
      <c r="BE26" s="35">
        <f>시기외12!BE26-시기외26!BE26</f>
        <v>-3.1658935226656386E-3</v>
      </c>
      <c r="BF26" s="28">
        <f>외인!BF26</f>
        <v>0</v>
      </c>
      <c r="BG26" s="35" t="e">
        <f>시기외12!BG26-시기외26!BG26</f>
        <v>#DIV/0!</v>
      </c>
      <c r="BH26" s="28">
        <f>외인!BH26</f>
        <v>93090.62</v>
      </c>
      <c r="BI26" s="35">
        <f>시기외12!BI26-시기외26!BI26</f>
        <v>-2.1868994019069487E-3</v>
      </c>
      <c r="BJ26" s="28">
        <f>외인!BJ26</f>
        <v>118851.16</v>
      </c>
      <c r="BK26" s="35">
        <f>시기외12!BK26-시기외26!BK26</f>
        <v>7.4044855529843863E-4</v>
      </c>
      <c r="BL26" s="28">
        <f>외인!BL26</f>
        <v>52143.64</v>
      </c>
      <c r="BM26" s="35">
        <f>시기외12!BM26-시기외26!BM26</f>
        <v>-6.6353741789624497E-5</v>
      </c>
      <c r="BN26" s="28">
        <f>외인!BN26</f>
        <v>45047.74</v>
      </c>
      <c r="BO26" s="35">
        <f>시기외12!BO26-시기외26!BO26</f>
        <v>-1.4904211717199204E-3</v>
      </c>
      <c r="BP26" s="28">
        <f>외인!BP26</f>
        <v>63085.93</v>
      </c>
      <c r="BQ26" s="35">
        <f>시기외12!BQ26-시기외26!BQ26</f>
        <v>-3.9742141355156952E-4</v>
      </c>
      <c r="BR26" s="28">
        <f>외인!BR26</f>
        <v>243765.02</v>
      </c>
      <c r="BS26" s="35">
        <f>시기외12!BS26-시기외26!BS26</f>
        <v>-7.5236535241664368E-4</v>
      </c>
      <c r="BT26" s="28">
        <f>외인!BT26</f>
        <v>1924973.3</v>
      </c>
      <c r="BU26" s="35">
        <f>시기외12!BU26-시기외26!BU26</f>
        <v>-2.3023756717128383E-3</v>
      </c>
      <c r="BV26" s="28">
        <f>외인!BV26</f>
        <v>385606.59</v>
      </c>
      <c r="BW26" s="35">
        <f>시기외12!BW26-시기외26!BW26</f>
        <v>-4.6542364002170964E-5</v>
      </c>
      <c r="BX26" s="28">
        <f>외인!BX26</f>
        <v>77177.570000000007</v>
      </c>
      <c r="BY26" s="35">
        <f>시기외12!BY26-시기외26!BY26</f>
        <v>-1.4913014338098392E-3</v>
      </c>
      <c r="BZ26" s="28">
        <f>외인!BZ26</f>
        <v>271071.65999999997</v>
      </c>
      <c r="CA26" s="35">
        <f>시기외12!CA26-시기외26!CA26</f>
        <v>-7.5493437492506676E-4</v>
      </c>
      <c r="CB26" s="28">
        <f>외인!CB26</f>
        <v>13005.32</v>
      </c>
      <c r="CC26" s="35">
        <f>시기외12!CC26-시기외26!CC26</f>
        <v>-1.1788667584649646E-3</v>
      </c>
      <c r="CD26" s="28">
        <f>외인!CD26</f>
        <v>34632.49</v>
      </c>
      <c r="CE26" s="35">
        <f>시기외12!CE26-시기외26!CE26</f>
        <v>-1.0027280475115915E-3</v>
      </c>
      <c r="CF26" s="28">
        <f>외인!CF26</f>
        <v>23128.17</v>
      </c>
      <c r="CG26" s="35">
        <f>시기외12!CG26-시기외26!CG26</f>
        <v>-4.4040959355180634E-4</v>
      </c>
      <c r="CH26" s="28">
        <f>외인!CH26</f>
        <v>66303.77</v>
      </c>
      <c r="CI26" s="35">
        <f>시기외12!CI26-시기외26!CI26</f>
        <v>-9.6750914504490401E-4</v>
      </c>
      <c r="CJ26" s="28">
        <f>외인!CJ26</f>
        <v>396161.36</v>
      </c>
      <c r="CK26" s="35">
        <f>시기외12!CK26-시기외26!CK26</f>
        <v>4.9053947557393821E-4</v>
      </c>
      <c r="CL26" s="28">
        <f>외인!CL26</f>
        <v>226540.2</v>
      </c>
      <c r="CM26" s="35">
        <f>시기외12!CM26-시기외26!CM26</f>
        <v>-1.3297933968324047E-4</v>
      </c>
      <c r="CN26" s="28">
        <f>외인!CN26</f>
        <v>120741.74</v>
      </c>
      <c r="CO26" s="35">
        <f>시기외12!CO26-시기외26!CO26</f>
        <v>-4.6631794528141803E-4</v>
      </c>
      <c r="CP26" s="28">
        <f>외인!CP26</f>
        <v>98017.59</v>
      </c>
      <c r="CQ26" s="35">
        <f>시기외12!CQ26-시기외26!CQ26</f>
        <v>-3.0389287225352326E-4</v>
      </c>
      <c r="CR26" s="28">
        <f>외인!CR26</f>
        <v>165919.07</v>
      </c>
      <c r="CS26" s="35">
        <f>시기외12!CS26-시기외26!CS26</f>
        <v>8.440893198458099E-4</v>
      </c>
      <c r="CT26" s="28">
        <f>외인!CT26</f>
        <v>103782.15</v>
      </c>
      <c r="CU26" s="35">
        <f>시기외12!CU26-시기외26!CU26</f>
        <v>1.1334347106534783E-3</v>
      </c>
      <c r="CV26" s="28">
        <f>외인!CV26</f>
        <v>1924973.3</v>
      </c>
      <c r="CW26" s="35">
        <f>시기외12!CW26-시기외26!CW26</f>
        <v>-2.3023756717128383E-3</v>
      </c>
      <c r="CX26" s="28">
        <f>외인!CX26</f>
        <v>196290.18</v>
      </c>
      <c r="CY26" s="35">
        <f>시기외12!CY26-시기외26!CY26</f>
        <v>5.1839278838162551E-4</v>
      </c>
      <c r="CZ26" s="28">
        <f>외인!CZ26</f>
        <v>17298.2</v>
      </c>
      <c r="DA26" s="35">
        <f>시기외12!DA26-시기외26!DA26</f>
        <v>-3.1583591284664028E-4</v>
      </c>
      <c r="DB26" s="28">
        <f>외인!DB26</f>
        <v>40588.660000000003</v>
      </c>
      <c r="DC26" s="35">
        <f>시기외12!DC26-시기외26!DC26</f>
        <v>-3.1658935226656386E-3</v>
      </c>
      <c r="DD26" s="28">
        <f>외인!DD26</f>
        <v>8494.36</v>
      </c>
      <c r="DE26" s="35">
        <f>시기외12!DE26-시기외26!DE26</f>
        <v>-3.6004885005226075E-3</v>
      </c>
      <c r="DF26" s="28">
        <f>외인!DF26</f>
        <v>58029.16</v>
      </c>
      <c r="DG26" s="35">
        <f>시기외12!DG26-시기외26!DG26</f>
        <v>-1.5097561468857957E-3</v>
      </c>
      <c r="DH26" s="28">
        <f>외인!DH26</f>
        <v>26355.040000000001</v>
      </c>
      <c r="DI26" s="35">
        <f>시기외12!DI26-시기외26!DI26</f>
        <v>-1.1145874621762554E-3</v>
      </c>
      <c r="DJ26" s="28">
        <f>외인!DJ26</f>
        <v>567878.14</v>
      </c>
      <c r="DK26" s="35">
        <f>시기외12!DK26-시기외26!DK26</f>
        <v>7.1339522291844013E-5</v>
      </c>
      <c r="DL26" s="28">
        <f>외인!DL26</f>
        <v>94921.96</v>
      </c>
      <c r="DM26" s="35">
        <f>시기외12!DM26-시기외26!DM26</f>
        <v>-3.6329541353923381E-4</v>
      </c>
      <c r="DN26" s="28">
        <f>외인!DN26</f>
        <v>1924973.3</v>
      </c>
      <c r="DO26" s="35">
        <f>시기외12!DO26-시기외26!DO26</f>
        <v>-2.3023756717128383E-3</v>
      </c>
      <c r="DP26" s="28">
        <f>외인!DP26</f>
        <v>85308.72</v>
      </c>
      <c r="DQ26" s="35">
        <f>시기외12!DQ26-시기외26!DQ26</f>
        <v>1.8749175254110825E-3</v>
      </c>
      <c r="DR26" s="28">
        <f>외인!DR26</f>
        <v>39498.97</v>
      </c>
      <c r="DS26" s="35">
        <f>시기외12!DS26-시기외26!DS26</f>
        <v>-2.3423956754367965E-3</v>
      </c>
      <c r="DT26" s="28">
        <f>외인!DT26</f>
        <v>132744.9</v>
      </c>
      <c r="DU26" s="35">
        <f>시기외12!DU26-시기외26!DU26</f>
        <v>8.5509587850928328E-4</v>
      </c>
      <c r="DV26" s="28">
        <f>외인!DV26</f>
        <v>32993.11</v>
      </c>
      <c r="DW26" s="35">
        <f>시기외12!DW26-시기외26!DW26</f>
        <v>8.0004025047203029E-4</v>
      </c>
      <c r="DX26" s="28">
        <f>외인!DX26</f>
        <v>112257.29</v>
      </c>
      <c r="DY26" s="35">
        <f>시기외12!DY26-시기외26!DY26</f>
        <v>2.8696081346702425E-3</v>
      </c>
      <c r="DZ26" s="28">
        <f>외인!DZ26</f>
        <v>10138.950000000001</v>
      </c>
      <c r="EA26" s="35">
        <f>시기외12!EA26-시기외26!EA26</f>
        <v>6.6631360388206347E-4</v>
      </c>
      <c r="EB26" s="28">
        <f>외인!EB26</f>
        <v>13826.61</v>
      </c>
      <c r="EC26" s="35">
        <f>시기외12!EC26-시기외26!EC26</f>
        <v>-9.4419609256067214E-4</v>
      </c>
      <c r="ED26" s="28">
        <f>외인!ED26</f>
        <v>10776.5</v>
      </c>
      <c r="EE26" s="35">
        <f>시기외12!EE26-시기외26!EE26</f>
        <v>6.18972430482347E-4</v>
      </c>
      <c r="EF26" s="28">
        <f>외인!EF26</f>
        <v>257069.01</v>
      </c>
      <c r="EG26" s="35">
        <f>시기외12!EG26-시기외26!EG26</f>
        <v>6.9923295041049698E-5</v>
      </c>
      <c r="EH26" s="28">
        <f>외인!EH26</f>
        <v>178470.41</v>
      </c>
      <c r="EI26" s="35">
        <f>시기외12!EI26-시기외26!EI26</f>
        <v>-4.7626231393930248E-4</v>
      </c>
      <c r="EJ26" s="28">
        <f>외인!EJ26</f>
        <v>91802.55</v>
      </c>
      <c r="EK26" s="35">
        <f>시기외12!EK26-시기외26!EK26</f>
        <v>-1.4317353985237099E-3</v>
      </c>
      <c r="EL26" s="28">
        <f>외인!EL26</f>
        <v>37080.54</v>
      </c>
      <c r="EM26" s="35">
        <f>시기외12!EM26-시기외26!EM26</f>
        <v>-8.6976662357254745E-4</v>
      </c>
      <c r="EN26" s="28">
        <f>외인!EN26</f>
        <v>39498.97</v>
      </c>
      <c r="EO26" s="35">
        <f>시기외12!EO26-시기외26!EO26</f>
        <v>-2.3423956754367965E-3</v>
      </c>
      <c r="EP26" s="28">
        <f>외인!EP26</f>
        <v>182752.1</v>
      </c>
      <c r="EQ26" s="35">
        <f>시기외12!EQ26-시기외26!EQ26</f>
        <v>5.576559226199944E-4</v>
      </c>
      <c r="ER26" s="28">
        <f>외인!ER26</f>
        <v>12924.53</v>
      </c>
      <c r="ES26" s="35">
        <f>시기외12!ES26-시기외26!ES26</f>
        <v>2.2828667165019859E-3</v>
      </c>
      <c r="ET26" s="28">
        <f>외인!ET26</f>
        <v>112242.08</v>
      </c>
      <c r="EU26" s="35">
        <f>시기외12!EU26-시기외26!EU26</f>
        <v>-1.1647771395320648E-3</v>
      </c>
      <c r="EV26" s="28">
        <f>외인!EV26</f>
        <v>47806.34</v>
      </c>
      <c r="EW26" s="35">
        <f>시기외12!EW26-시기외26!EW26</f>
        <v>-3.3132124697327374E-4</v>
      </c>
      <c r="EX26" s="28">
        <f>외인!EX26</f>
        <v>50211.25</v>
      </c>
      <c r="EY26" s="35">
        <f>시기외12!EY26-시기외26!EY26</f>
        <v>-2.7092120375586193E-4</v>
      </c>
    </row>
    <row r="27" spans="1:155">
      <c r="A27" s="27">
        <f>외인!A27</f>
        <v>46090</v>
      </c>
      <c r="B27" s="28">
        <f>외인!B27</f>
        <v>4199277.51</v>
      </c>
      <c r="C27" s="35">
        <f>시기외12!C27-시기외26!C27</f>
        <v>-1.453312287508762E-3</v>
      </c>
      <c r="D27" s="28">
        <f>외인!D27</f>
        <v>606863.37</v>
      </c>
      <c r="E27" s="35">
        <f>시기외12!E27-시기외26!E27</f>
        <v>1.4646922871553009E-3</v>
      </c>
      <c r="F27" s="28">
        <f>외인!F27</f>
        <v>1788120.57</v>
      </c>
      <c r="G27" s="35">
        <f>시기외12!G27-시기외26!G27</f>
        <v>-2.011726274394754E-3</v>
      </c>
      <c r="H27" s="28">
        <f>외인!H27</f>
        <v>272743.89</v>
      </c>
      <c r="I27" s="35">
        <f>시기외12!I27-시기외26!I27</f>
        <v>-6.9310779706238971E-5</v>
      </c>
      <c r="J27" s="28">
        <f>외인!J27</f>
        <v>36535.81</v>
      </c>
      <c r="K27" s="35">
        <f>시기외12!K27-시기외26!K27</f>
        <v>-1.8074780241816931E-3</v>
      </c>
      <c r="L27" s="28">
        <f>외인!L27</f>
        <v>252186.77</v>
      </c>
      <c r="M27" s="35">
        <f>시기외12!M27-시기외26!M27</f>
        <v>-6.1366250630324201E-5</v>
      </c>
      <c r="N27" s="28">
        <f>외인!N27</f>
        <v>232272.44</v>
      </c>
      <c r="O27" s="35">
        <f>시기외12!O27-시기외26!O27</f>
        <v>-1.2923600181370411E-3</v>
      </c>
      <c r="P27" s="28">
        <f>외인!P27</f>
        <v>194430.88</v>
      </c>
      <c r="Q27" s="35">
        <f>시기외12!Q27-시기외26!Q27</f>
        <v>2.1496728805337449E-4</v>
      </c>
      <c r="R27" s="28">
        <f>외인!R27</f>
        <v>127580.04</v>
      </c>
      <c r="S27" s="35">
        <f>시기외12!S27-시기외26!S27</f>
        <v>5.9125235982511373E-4</v>
      </c>
      <c r="T27" s="28">
        <f>외인!T27</f>
        <v>8560.2999999999993</v>
      </c>
      <c r="U27" s="35">
        <f>시기외12!U27-시기외26!U27</f>
        <v>-3.7951145625974353E-3</v>
      </c>
      <c r="V27" s="28">
        <f>외인!V27</f>
        <v>102407.84</v>
      </c>
      <c r="W27" s="35">
        <f>시기외12!W27-시기외26!W27</f>
        <v>2.9642532079483556E-3</v>
      </c>
      <c r="X27" s="28">
        <f>외인!X27</f>
        <v>1727759.42</v>
      </c>
      <c r="Y27" s="35">
        <f>시기외12!Y27-시기외26!Y27</f>
        <v>-2.428270069765647E-3</v>
      </c>
      <c r="Z27" s="28">
        <f>외인!Z27</f>
        <v>45917.29</v>
      </c>
      <c r="AA27" s="35">
        <f>시기외12!AA27-시기외26!AA27</f>
        <v>-1.9556812481526616E-4</v>
      </c>
      <c r="AB27" s="28">
        <f>외인!AB27</f>
        <v>191982.48</v>
      </c>
      <c r="AC27" s="35">
        <f>시기외12!AC27-시기외26!AC27</f>
        <v>-5.6168145231560551E-5</v>
      </c>
      <c r="AD27" s="28">
        <f>외인!AD27</f>
        <v>18496.990000000002</v>
      </c>
      <c r="AE27" s="35">
        <f>시기외12!AE27-시기외26!AE27</f>
        <v>-2.3301883124496759E-3</v>
      </c>
      <c r="AF27" s="28">
        <f>외인!AF27</f>
        <v>24147.51</v>
      </c>
      <c r="AG27" s="35">
        <f>시기외12!AG27-시기외26!AG27</f>
        <v>-1.172205466455948E-3</v>
      </c>
      <c r="AH27" s="28">
        <f>외인!AH27</f>
        <v>198659.23</v>
      </c>
      <c r="AI27" s="35">
        <f>시기외12!AI27-시기외26!AI27</f>
        <v>7.2569585010829165E-4</v>
      </c>
      <c r="AJ27" s="28">
        <f>외인!AJ27</f>
        <v>113288.34</v>
      </c>
      <c r="AK27" s="35">
        <f>시기외12!AK27-시기외26!AK27</f>
        <v>1.860067433416949E-4</v>
      </c>
      <c r="AL27" s="28">
        <f>외인!AL27</f>
        <v>84455.49</v>
      </c>
      <c r="AM27" s="35">
        <f>시기외12!AM27-시기외26!AM27</f>
        <v>-4.6167292766263334E-5</v>
      </c>
      <c r="AN27" s="28">
        <f>외인!AN27</f>
        <v>166100.32</v>
      </c>
      <c r="AO27" s="35">
        <f>시기외12!AO27-시기외26!AO27</f>
        <v>-1.7659337116719335E-3</v>
      </c>
      <c r="AP27" s="28">
        <f>외인!AP27</f>
        <v>106583.12</v>
      </c>
      <c r="AQ27" s="35">
        <f>시기외12!AQ27-시기외26!AQ27</f>
        <v>-1.2721463866014629E-3</v>
      </c>
      <c r="AR27" s="28">
        <f>외인!AR27</f>
        <v>22607.89</v>
      </c>
      <c r="AS27" s="35">
        <f>시기외12!AS27-시기외26!AS27</f>
        <v>-2.4192432082650885E-3</v>
      </c>
      <c r="AT27" s="28">
        <f>외인!AT27</f>
        <v>75680.03</v>
      </c>
      <c r="AU27" s="35">
        <f>시기외12!AU27-시기외26!AU27</f>
        <v>-7.3832317204789561E-4</v>
      </c>
      <c r="AV27" s="28">
        <f>외인!AV27</f>
        <v>46609.88</v>
      </c>
      <c r="AW27" s="35">
        <f>시기외12!AW27-시기외26!AW27</f>
        <v>-1.0668554311864416E-3</v>
      </c>
      <c r="AX27" s="28">
        <f>외인!AX27</f>
        <v>50624.87</v>
      </c>
      <c r="AY27" s="35">
        <f>시기외12!AY27-시기외26!AY27</f>
        <v>-8.3466482379410427E-4</v>
      </c>
      <c r="AZ27" s="28">
        <f>외인!AZ27</f>
        <v>1852107.44</v>
      </c>
      <c r="BA27" s="35">
        <f>시기외12!BA27-시기외26!BA27</f>
        <v>-2.2674885507825968E-3</v>
      </c>
      <c r="BB27" s="28">
        <f>외인!BB27</f>
        <v>93345.86</v>
      </c>
      <c r="BC27" s="35">
        <f>시기외12!BC27-시기외26!BC27</f>
        <v>-1.3884644182515999E-4</v>
      </c>
      <c r="BD27" s="28">
        <f>외인!BD27</f>
        <v>37631.26</v>
      </c>
      <c r="BE27" s="35">
        <f>시기외12!BE27-시기외26!BE27</f>
        <v>-2.915473990309933E-3</v>
      </c>
      <c r="BF27" s="28">
        <f>외인!BF27</f>
        <v>0</v>
      </c>
      <c r="BG27" s="35" t="e">
        <f>시기외12!BG27-시기외26!BG27</f>
        <v>#DIV/0!</v>
      </c>
      <c r="BH27" s="28">
        <f>외인!BH27</f>
        <v>89334.57</v>
      </c>
      <c r="BI27" s="35">
        <f>시기외12!BI27-시기외26!BI27</f>
        <v>-2.4465125915875698E-3</v>
      </c>
      <c r="BJ27" s="28">
        <f>외인!BJ27</f>
        <v>112412.93</v>
      </c>
      <c r="BK27" s="35">
        <f>시기외12!BK27-시기외26!BK27</f>
        <v>2.0474164465013366E-4</v>
      </c>
      <c r="BL27" s="28">
        <f>외인!BL27</f>
        <v>48305.66</v>
      </c>
      <c r="BM27" s="35">
        <f>시기외12!BM27-시기외26!BM27</f>
        <v>-2.9003962693013884E-4</v>
      </c>
      <c r="BN27" s="28">
        <f>외인!BN27</f>
        <v>42931.11</v>
      </c>
      <c r="BO27" s="35">
        <f>시기외12!BO27-시기외26!BO27</f>
        <v>-1.8070236227164286E-3</v>
      </c>
      <c r="BP27" s="28">
        <f>외인!BP27</f>
        <v>60288.21</v>
      </c>
      <c r="BQ27" s="35">
        <f>시기외12!BQ27-시기외26!BQ27</f>
        <v>-4.8751884210872275E-4</v>
      </c>
      <c r="BR27" s="28">
        <f>외인!BR27</f>
        <v>232798.96</v>
      </c>
      <c r="BS27" s="35">
        <f>시기외12!BS27-시기외26!BS27</f>
        <v>-1.0167433912726888E-3</v>
      </c>
      <c r="BT27" s="28">
        <f>외인!BT27</f>
        <v>1761917.61</v>
      </c>
      <c r="BU27" s="35">
        <f>시기외12!BU27-시기외26!BU27</f>
        <v>-2.3490152474451944E-3</v>
      </c>
      <c r="BV27" s="28">
        <f>외인!BV27</f>
        <v>368813.91</v>
      </c>
      <c r="BW27" s="35">
        <f>시기외12!BW27-시기외26!BW27</f>
        <v>-2.195730882914123E-4</v>
      </c>
      <c r="BX27" s="28">
        <f>외인!BX27</f>
        <v>73207.08</v>
      </c>
      <c r="BY27" s="35">
        <f>시기외12!BY27-시기외26!BY27</f>
        <v>-1.6668033309944884E-3</v>
      </c>
      <c r="BZ27" s="28">
        <f>외인!BZ27</f>
        <v>250555.81</v>
      </c>
      <c r="CA27" s="35">
        <f>시기외12!CA27-시기외26!CA27</f>
        <v>-1.1915570144278673E-3</v>
      </c>
      <c r="CB27" s="28">
        <f>외인!CB27</f>
        <v>12481.29</v>
      </c>
      <c r="CC27" s="35">
        <f>시기외12!CC27-시기외26!CC27</f>
        <v>-1.1518173270850516E-3</v>
      </c>
      <c r="CD27" s="28">
        <f>외인!CD27</f>
        <v>33645.57</v>
      </c>
      <c r="CE27" s="35">
        <f>시기외12!CE27-시기외26!CE27</f>
        <v>-9.5235733461833958E-4</v>
      </c>
      <c r="CF27" s="28">
        <f>외인!CF27</f>
        <v>22134.6</v>
      </c>
      <c r="CG27" s="35">
        <f>시기외12!CG27-시기외26!CG27</f>
        <v>-3.4653322572976691E-4</v>
      </c>
      <c r="CH27" s="28">
        <f>외인!CH27</f>
        <v>65143.58</v>
      </c>
      <c r="CI27" s="35">
        <f>시기외12!CI27-시기외26!CI27</f>
        <v>-8.669230565412126E-4</v>
      </c>
      <c r="CJ27" s="28">
        <f>외인!CJ27</f>
        <v>381436.58</v>
      </c>
      <c r="CK27" s="35">
        <f>시기외12!CK27-시기외26!CK27</f>
        <v>4.6173083640467212E-4</v>
      </c>
      <c r="CL27" s="28">
        <f>외인!CL27</f>
        <v>219135.2</v>
      </c>
      <c r="CM27" s="35">
        <f>시기외12!CM27-시기외26!CM27</f>
        <v>-1.4347540240205282E-4</v>
      </c>
      <c r="CN27" s="28">
        <f>외인!CN27</f>
        <v>115298.85</v>
      </c>
      <c r="CO27" s="35">
        <f>시기외12!CO27-시기외26!CO27</f>
        <v>-2.9713705038073772E-4</v>
      </c>
      <c r="CP27" s="28">
        <f>외인!CP27</f>
        <v>93958.46</v>
      </c>
      <c r="CQ27" s="35">
        <f>시기외12!CQ27-시기외26!CQ27</f>
        <v>-1.2115158333522399E-4</v>
      </c>
      <c r="CR27" s="28">
        <f>외인!CR27</f>
        <v>160829.76999999999</v>
      </c>
      <c r="CS27" s="35">
        <f>시기외12!CS27-시기외26!CS27</f>
        <v>6.5460034592670826E-4</v>
      </c>
      <c r="CT27" s="28">
        <f>외인!CT27</f>
        <v>97509.2</v>
      </c>
      <c r="CU27" s="35">
        <f>시기외12!CU27-시기외26!CU27</f>
        <v>1.1114397739101945E-3</v>
      </c>
      <c r="CV27" s="28">
        <f>외인!CV27</f>
        <v>1761917.61</v>
      </c>
      <c r="CW27" s="35">
        <f>시기외12!CW27-시기외26!CW27</f>
        <v>-2.3490152474451944E-3</v>
      </c>
      <c r="CX27" s="28">
        <f>외인!CX27</f>
        <v>187905.87</v>
      </c>
      <c r="CY27" s="35">
        <f>시기외12!CY27-시기외26!CY27</f>
        <v>2.6978466130400084E-4</v>
      </c>
      <c r="CZ27" s="28">
        <f>외인!CZ27</f>
        <v>16328.25</v>
      </c>
      <c r="DA27" s="35">
        <f>시기외12!DA27-시기외26!DA27</f>
        <v>-4.2943511461260905E-4</v>
      </c>
      <c r="DB27" s="28">
        <f>외인!DB27</f>
        <v>37631.26</v>
      </c>
      <c r="DC27" s="35">
        <f>시기외12!DC27-시기외26!DC27</f>
        <v>-2.915473990309933E-3</v>
      </c>
      <c r="DD27" s="28">
        <f>외인!DD27</f>
        <v>8560.2999999999993</v>
      </c>
      <c r="DE27" s="35">
        <f>시기외12!DE27-시기외26!DE27</f>
        <v>-3.7951145625974353E-3</v>
      </c>
      <c r="DF27" s="28">
        <f>외인!DF27</f>
        <v>54898.3</v>
      </c>
      <c r="DG27" s="35">
        <f>시기외12!DG27-시기외26!DG27</f>
        <v>-1.6973089567370442E-3</v>
      </c>
      <c r="DH27" s="28">
        <f>외인!DH27</f>
        <v>25678.99</v>
      </c>
      <c r="DI27" s="35">
        <f>시기외12!DI27-시기외26!DI27</f>
        <v>-1.0765219921769755E-3</v>
      </c>
      <c r="DJ27" s="28">
        <f>외인!DJ27</f>
        <v>551825.93999999994</v>
      </c>
      <c r="DK27" s="35">
        <f>시기외12!DK27-시기외26!DK27</f>
        <v>-1.6094791725493589E-4</v>
      </c>
      <c r="DL27" s="28">
        <f>외인!DL27</f>
        <v>90276.07</v>
      </c>
      <c r="DM27" s="35">
        <f>시기외12!DM27-시기외26!DM27</f>
        <v>-1.5939742689246542E-4</v>
      </c>
      <c r="DN27" s="28">
        <f>외인!DN27</f>
        <v>1761917.61</v>
      </c>
      <c r="DO27" s="35">
        <f>시기외12!DO27-시기외26!DO27</f>
        <v>-2.3490152474451944E-3</v>
      </c>
      <c r="DP27" s="28">
        <f>외인!DP27</f>
        <v>82812.67</v>
      </c>
      <c r="DQ27" s="35">
        <f>시기외12!DQ27-시기외26!DQ27</f>
        <v>1.8204092743716593E-3</v>
      </c>
      <c r="DR27" s="28">
        <f>외인!DR27</f>
        <v>38246.82</v>
      </c>
      <c r="DS27" s="35">
        <f>시기외12!DS27-시기외26!DS27</f>
        <v>-2.2264208448002755E-3</v>
      </c>
      <c r="DT27" s="28">
        <f>외인!DT27</f>
        <v>127580.04</v>
      </c>
      <c r="DU27" s="35">
        <f>시기외12!DU27-시기외26!DU27</f>
        <v>5.9125235982511373E-4</v>
      </c>
      <c r="DV27" s="28">
        <f>외인!DV27</f>
        <v>33071.599999999999</v>
      </c>
      <c r="DW27" s="35">
        <f>시기외12!DW27-시기외26!DW27</f>
        <v>9.0268118674655595E-4</v>
      </c>
      <c r="DX27" s="28">
        <f>외인!DX27</f>
        <v>102407.84</v>
      </c>
      <c r="DY27" s="35">
        <f>시기외12!DY27-시기외26!DY27</f>
        <v>2.9642532079483556E-3</v>
      </c>
      <c r="DZ27" s="28">
        <f>외인!DZ27</f>
        <v>9964.0300000000007</v>
      </c>
      <c r="EA27" s="35">
        <f>시기외12!EA27-시기외26!EA27</f>
        <v>8.5345872967881355E-4</v>
      </c>
      <c r="EB27" s="28">
        <f>외인!EB27</f>
        <v>13255.41</v>
      </c>
      <c r="EC27" s="35">
        <f>시기외12!EC27-시기외26!EC27</f>
        <v>-8.3411368799419117E-4</v>
      </c>
      <c r="ED27" s="28">
        <f>외인!ED27</f>
        <v>10102.65</v>
      </c>
      <c r="EE27" s="35">
        <f>시기외12!EE27-시기외26!EE27</f>
        <v>7.47770855129384E-4</v>
      </c>
      <c r="EF27" s="28">
        <f>외인!EF27</f>
        <v>246955.23</v>
      </c>
      <c r="EG27" s="35">
        <f>시기외12!EG27-시기외26!EG27</f>
        <v>1.2152023227320324E-5</v>
      </c>
      <c r="EH27" s="28">
        <f>외인!EH27</f>
        <v>166977.03</v>
      </c>
      <c r="EI27" s="35">
        <f>시기외12!EI27-시기외26!EI27</f>
        <v>-4.9861008781267144E-4</v>
      </c>
      <c r="EJ27" s="28">
        <f>외인!EJ27</f>
        <v>89946.94</v>
      </c>
      <c r="EK27" s="35">
        <f>시기외12!EK27-시기외26!EK27</f>
        <v>-1.3425967737487961E-3</v>
      </c>
      <c r="EL27" s="28">
        <f>외인!EL27</f>
        <v>36034.1</v>
      </c>
      <c r="EM27" s="35">
        <f>시기외12!EM27-시기외26!EM27</f>
        <v>-8.1543537851428132E-4</v>
      </c>
      <c r="EN27" s="28">
        <f>외인!EN27</f>
        <v>38246.82</v>
      </c>
      <c r="EO27" s="35">
        <f>시기외12!EO27-시기외26!EO27</f>
        <v>-2.2264208448002755E-3</v>
      </c>
      <c r="EP27" s="28">
        <f>외인!EP27</f>
        <v>176984.24</v>
      </c>
      <c r="EQ27" s="35">
        <f>시기외12!EQ27-시기외26!EQ27</f>
        <v>2.0361504379780336E-4</v>
      </c>
      <c r="ER27" s="28">
        <f>외인!ER27</f>
        <v>12576.4</v>
      </c>
      <c r="ES27" s="35">
        <f>시기외12!ES27-시기외26!ES27</f>
        <v>2.0133694540309449E-3</v>
      </c>
      <c r="ET27" s="28">
        <f>외인!ET27</f>
        <v>106583.12</v>
      </c>
      <c r="EU27" s="35">
        <f>시기외12!EU27-시기외26!EU27</f>
        <v>-1.2721463866014629E-3</v>
      </c>
      <c r="EV27" s="28">
        <f>외인!EV27</f>
        <v>45917.29</v>
      </c>
      <c r="EW27" s="35">
        <f>시기외12!EW27-시기외26!EW27</f>
        <v>-1.9556812481526616E-4</v>
      </c>
      <c r="EX27" s="28">
        <f>외인!EX27</f>
        <v>48041.17</v>
      </c>
      <c r="EY27" s="35">
        <f>시기외12!EY27-시기외26!EY27</f>
        <v>-4.3673457837848078E-5</v>
      </c>
    </row>
    <row r="28" spans="1:155">
      <c r="A28" s="27">
        <f>외인!A28</f>
        <v>46091</v>
      </c>
      <c r="B28" s="28">
        <f>외인!B28</f>
        <v>4423630.7699999996</v>
      </c>
      <c r="C28" s="35">
        <f>시기외12!C28-시기외26!C28</f>
        <v>-1.3598474463158482E-3</v>
      </c>
      <c r="D28" s="28">
        <f>외인!D28</f>
        <v>625868.88</v>
      </c>
      <c r="E28" s="35">
        <f>시기외12!E28-시기외26!E28</f>
        <v>1.3736424625047225E-3</v>
      </c>
      <c r="F28" s="28">
        <f>외인!F28</f>
        <v>1896175.3</v>
      </c>
      <c r="G28" s="35">
        <f>시기외12!G28-시기외26!G28</f>
        <v>-1.8124383654690547E-3</v>
      </c>
      <c r="H28" s="28">
        <f>외인!H28</f>
        <v>278693.38</v>
      </c>
      <c r="I28" s="35">
        <f>시기외12!I28-시기외26!I28</f>
        <v>-3.0381472921186549E-4</v>
      </c>
      <c r="J28" s="28">
        <f>외인!J28</f>
        <v>37308.730000000003</v>
      </c>
      <c r="K28" s="35">
        <f>시기외12!K28-시기외26!K28</f>
        <v>-1.7605105720865924E-3</v>
      </c>
      <c r="L28" s="28">
        <f>외인!L28</f>
        <v>257766.53</v>
      </c>
      <c r="M28" s="35">
        <f>시기외12!M28-시기외26!M28</f>
        <v>-3.0156338873837171E-4</v>
      </c>
      <c r="N28" s="28">
        <f>외인!N28</f>
        <v>241296.91</v>
      </c>
      <c r="O28" s="35">
        <f>시기외12!O28-시기외26!O28</f>
        <v>-1.4697947129318342E-3</v>
      </c>
      <c r="P28" s="28">
        <f>외인!P28</f>
        <v>196812.54</v>
      </c>
      <c r="Q28" s="35">
        <f>시기외12!Q28-시기외26!Q28</f>
        <v>8.7756027736362718E-5</v>
      </c>
      <c r="R28" s="28">
        <f>외인!R28</f>
        <v>130743.86</v>
      </c>
      <c r="S28" s="35">
        <f>시기외12!S28-시기외26!S28</f>
        <v>5.5519156136354128E-4</v>
      </c>
      <c r="T28" s="28">
        <f>외인!T28</f>
        <v>8382.43</v>
      </c>
      <c r="U28" s="35">
        <f>시기외12!U28-시기외26!U28</f>
        <v>-3.5963719365037328E-3</v>
      </c>
      <c r="V28" s="28">
        <f>외인!V28</f>
        <v>106046.28</v>
      </c>
      <c r="W28" s="35">
        <f>시기외12!W28-시기외26!W28</f>
        <v>2.6305927037862061E-3</v>
      </c>
      <c r="X28" s="28">
        <f>외인!X28</f>
        <v>1889561.78</v>
      </c>
      <c r="Y28" s="35">
        <f>시기외12!Y28-시기외26!Y28</f>
        <v>-2.1327885028413944E-3</v>
      </c>
      <c r="Z28" s="28">
        <f>외인!Z28</f>
        <v>47100.97</v>
      </c>
      <c r="AA28" s="35">
        <f>시기외12!AA28-시기외26!AA28</f>
        <v>-1.367859366422747E-4</v>
      </c>
      <c r="AB28" s="28">
        <f>외인!AB28</f>
        <v>196125.32</v>
      </c>
      <c r="AC28" s="35">
        <f>시기외12!AC28-시기외26!AC28</f>
        <v>-6.7103975437078655E-5</v>
      </c>
      <c r="AD28" s="28">
        <f>외인!AD28</f>
        <v>20049.84</v>
      </c>
      <c r="AE28" s="35">
        <f>시기외12!AE28-시기외26!AE28</f>
        <v>-2.5856519660613876E-3</v>
      </c>
      <c r="AF28" s="28">
        <f>외인!AF28</f>
        <v>24432.06</v>
      </c>
      <c r="AG28" s="35">
        <f>시기외12!AG28-시기외26!AG28</f>
        <v>-9.9490873685068384E-4</v>
      </c>
      <c r="AH28" s="28">
        <f>외인!AH28</f>
        <v>199402.27</v>
      </c>
      <c r="AI28" s="35">
        <f>시기외12!AI28-시기외26!AI28</f>
        <v>5.7446132658184443E-4</v>
      </c>
      <c r="AJ28" s="28">
        <f>외인!AJ28</f>
        <v>115497.51</v>
      </c>
      <c r="AK28" s="35">
        <f>시기외12!AK28-시기외26!AK28</f>
        <v>1.7063868073995581E-4</v>
      </c>
      <c r="AL28" s="28">
        <f>외인!AL28</f>
        <v>87592.91</v>
      </c>
      <c r="AM28" s="35">
        <f>시기외12!AM28-시기외26!AM28</f>
        <v>-8.77705577938205E-5</v>
      </c>
      <c r="AN28" s="28">
        <f>외인!AN28</f>
        <v>172789.33</v>
      </c>
      <c r="AO28" s="35">
        <f>시기외12!AO28-시기외26!AO28</f>
        <v>-1.9866884647834508E-3</v>
      </c>
      <c r="AP28" s="28">
        <f>외인!AP28</f>
        <v>111965.23</v>
      </c>
      <c r="AQ28" s="35">
        <f>시기외12!AQ28-시기외26!AQ28</f>
        <v>-1.3185850240842001E-3</v>
      </c>
      <c r="AR28" s="28">
        <f>외인!AR28</f>
        <v>23741.84</v>
      </c>
      <c r="AS28" s="35">
        <f>시기외12!AS28-시기외26!AS28</f>
        <v>-2.6462508576632704E-3</v>
      </c>
      <c r="AT28" s="28">
        <f>외인!AT28</f>
        <v>77499.520000000004</v>
      </c>
      <c r="AU28" s="35">
        <f>시기외12!AU28-시기외26!AU28</f>
        <v>-8.510897459171995E-4</v>
      </c>
      <c r="AV28" s="28">
        <f>외인!AV28</f>
        <v>47168.99</v>
      </c>
      <c r="AW28" s="35">
        <f>시기외12!AW28-시기외26!AW28</f>
        <v>-1.0928500988559586E-3</v>
      </c>
      <c r="AX28" s="28">
        <f>외인!AX28</f>
        <v>52130.2</v>
      </c>
      <c r="AY28" s="35">
        <f>시기외12!AY28-시기외26!AY28</f>
        <v>-1.0742945715027407E-3</v>
      </c>
      <c r="AZ28" s="28">
        <f>외인!AZ28</f>
        <v>2019110.2</v>
      </c>
      <c r="BA28" s="35">
        <f>시기외12!BA28-시기외26!BA28</f>
        <v>-2.0103064305670056E-3</v>
      </c>
      <c r="BB28" s="28">
        <f>외인!BB28</f>
        <v>96767.2</v>
      </c>
      <c r="BC28" s="35">
        <f>시기외12!BC28-시기외26!BC28</f>
        <v>-4.9267272703242665E-5</v>
      </c>
      <c r="BD28" s="28">
        <f>외인!BD28</f>
        <v>40014</v>
      </c>
      <c r="BE28" s="35">
        <f>시기외12!BE28-시기외26!BE28</f>
        <v>-2.3725145791290581E-3</v>
      </c>
      <c r="BF28" s="28">
        <f>외인!BF28</f>
        <v>0</v>
      </c>
      <c r="BG28" s="35" t="e">
        <f>시기외12!BG28-시기외26!BG28</f>
        <v>#DIV/0!</v>
      </c>
      <c r="BH28" s="28">
        <f>외인!BH28</f>
        <v>90510.05</v>
      </c>
      <c r="BI28" s="35">
        <f>시기외12!BI28-시기외26!BI28</f>
        <v>-2.3676313242335673E-3</v>
      </c>
      <c r="BJ28" s="28">
        <f>외인!BJ28</f>
        <v>115339.16</v>
      </c>
      <c r="BK28" s="35">
        <f>시기외12!BK28-시기외26!BK28</f>
        <v>-2.0171748803823539E-4</v>
      </c>
      <c r="BL28" s="28">
        <f>외인!BL28</f>
        <v>49073.43</v>
      </c>
      <c r="BM28" s="35">
        <f>시기외12!BM28-시기외26!BM28</f>
        <v>-4.3764647897797792E-4</v>
      </c>
      <c r="BN28" s="28">
        <f>외인!BN28</f>
        <v>43717.01</v>
      </c>
      <c r="BO28" s="35">
        <f>시기외12!BO28-시기외26!BO28</f>
        <v>-1.9052827827825353E-3</v>
      </c>
      <c r="BP28" s="28">
        <f>외인!BP28</f>
        <v>61740.13</v>
      </c>
      <c r="BQ28" s="35">
        <f>시기외12!BQ28-시기외26!BQ28</f>
        <v>-6.7967112135444274E-4</v>
      </c>
      <c r="BR28" s="28">
        <f>외인!BR28</f>
        <v>245119.59</v>
      </c>
      <c r="BS28" s="35">
        <f>시기외12!BS28-시기외26!BS28</f>
        <v>-1.0311035393977029E-3</v>
      </c>
      <c r="BT28" s="28">
        <f>외인!BT28</f>
        <v>1925771.57</v>
      </c>
      <c r="BU28" s="35">
        <f>시기외12!BU28-시기외26!BU28</f>
        <v>-2.0587830530213918E-3</v>
      </c>
      <c r="BV28" s="28">
        <f>외인!BV28</f>
        <v>376882.49</v>
      </c>
      <c r="BW28" s="35">
        <f>시기외12!BW28-시기외26!BW28</f>
        <v>-3.0751409187138284E-4</v>
      </c>
      <c r="BX28" s="28">
        <f>외인!BX28</f>
        <v>75832.37</v>
      </c>
      <c r="BY28" s="35">
        <f>시기외12!BY28-시기외26!BY28</f>
        <v>-1.6445111036219569E-3</v>
      </c>
      <c r="BZ28" s="28">
        <f>외인!BZ28</f>
        <v>260382.24</v>
      </c>
      <c r="CA28" s="35">
        <f>시기외12!CA28-시기외26!CA28</f>
        <v>-1.3509413776429606E-3</v>
      </c>
      <c r="CB28" s="28">
        <f>외인!CB28</f>
        <v>12745.86</v>
      </c>
      <c r="CC28" s="35">
        <f>시기외12!CC28-시기외26!CC28</f>
        <v>-1.2853275784579616E-3</v>
      </c>
      <c r="CD28" s="28">
        <f>외인!CD28</f>
        <v>34076.720000000001</v>
      </c>
      <c r="CE28" s="35">
        <f>시기외12!CE28-시기외26!CE28</f>
        <v>-8.5368854469407762E-4</v>
      </c>
      <c r="CF28" s="28">
        <f>외인!CF28</f>
        <v>23011.48</v>
      </c>
      <c r="CG28" s="35">
        <f>시기외12!CG28-시기외26!CG28</f>
        <v>-3.5610233884350584E-4</v>
      </c>
      <c r="CH28" s="28">
        <f>외인!CH28</f>
        <v>65831.399999999994</v>
      </c>
      <c r="CI28" s="35">
        <f>시기외12!CI28-시기외26!CI28</f>
        <v>-8.4188056769884858E-4</v>
      </c>
      <c r="CJ28" s="28">
        <f>외인!CJ28</f>
        <v>388134.22</v>
      </c>
      <c r="CK28" s="35">
        <f>시기외12!CK28-시기외26!CK28</f>
        <v>3.3549281912661783E-4</v>
      </c>
      <c r="CL28" s="28">
        <f>외인!CL28</f>
        <v>223932.79</v>
      </c>
      <c r="CM28" s="35">
        <f>시기외12!CM28-시기외26!CM28</f>
        <v>-2.0502357230604953E-4</v>
      </c>
      <c r="CN28" s="28">
        <f>외인!CN28</f>
        <v>117200.1</v>
      </c>
      <c r="CO28" s="35">
        <f>시기외12!CO28-시기외26!CO28</f>
        <v>-2.8253912986109329E-4</v>
      </c>
      <c r="CP28" s="28">
        <f>외인!CP28</f>
        <v>97389.87</v>
      </c>
      <c r="CQ28" s="35">
        <f>시기외12!CQ28-시기외26!CQ28</f>
        <v>-3.3249738864678702E-5</v>
      </c>
      <c r="CR28" s="28">
        <f>외인!CR28</f>
        <v>164885.95000000001</v>
      </c>
      <c r="CS28" s="35">
        <f>시기외12!CS28-시기외26!CS28</f>
        <v>6.1921944798645399E-4</v>
      </c>
      <c r="CT28" s="28">
        <f>외인!CT28</f>
        <v>103023.97</v>
      </c>
      <c r="CU28" s="35">
        <f>시기외12!CU28-시기외26!CU28</f>
        <v>1.0524106665242723E-3</v>
      </c>
      <c r="CV28" s="28">
        <f>외인!CV28</f>
        <v>1925771.57</v>
      </c>
      <c r="CW28" s="35">
        <f>시기외12!CW28-시기외26!CW28</f>
        <v>-2.0587830530213918E-3</v>
      </c>
      <c r="CX28" s="28">
        <f>외인!CX28</f>
        <v>193233.4</v>
      </c>
      <c r="CY28" s="35">
        <f>시기외12!CY28-시기외26!CY28</f>
        <v>1.1426083344908138E-4</v>
      </c>
      <c r="CZ28" s="28">
        <f>외인!CZ28</f>
        <v>17200.169999999998</v>
      </c>
      <c r="DA28" s="35">
        <f>시기외12!DA28-시기외26!DA28</f>
        <v>-5.2669000643063295E-4</v>
      </c>
      <c r="DB28" s="28">
        <f>외인!DB28</f>
        <v>40014</v>
      </c>
      <c r="DC28" s="35">
        <f>시기외12!DC28-시기외26!DC28</f>
        <v>-2.3725145791290581E-3</v>
      </c>
      <c r="DD28" s="28">
        <f>외인!DD28</f>
        <v>8382.43</v>
      </c>
      <c r="DE28" s="35">
        <f>시기외12!DE28-시기외26!DE28</f>
        <v>-3.5963719365037328E-3</v>
      </c>
      <c r="DF28" s="28">
        <f>외인!DF28</f>
        <v>56755.83</v>
      </c>
      <c r="DG28" s="35">
        <f>시기외12!DG28-시기외26!DG28</f>
        <v>-1.6787612404151231E-3</v>
      </c>
      <c r="DH28" s="28">
        <f>외인!DH28</f>
        <v>26074.65</v>
      </c>
      <c r="DI28" s="35">
        <f>시기외12!DI28-시기외26!DI28</f>
        <v>-9.3368124360788713E-4</v>
      </c>
      <c r="DJ28" s="28">
        <f>외인!DJ28</f>
        <v>565286.55000000005</v>
      </c>
      <c r="DK28" s="35">
        <f>시기외12!DK28-시기외26!DK28</f>
        <v>-2.7501875239232913E-4</v>
      </c>
      <c r="DL28" s="28">
        <f>외인!DL28</f>
        <v>91766.18</v>
      </c>
      <c r="DM28" s="35">
        <f>시기외12!DM28-시기외26!DM28</f>
        <v>-1.4281458503519521E-4</v>
      </c>
      <c r="DN28" s="28">
        <f>외인!DN28</f>
        <v>1925771.57</v>
      </c>
      <c r="DO28" s="35">
        <f>시기외12!DO28-시기외26!DO28</f>
        <v>-2.0587830530213918E-3</v>
      </c>
      <c r="DP28" s="28">
        <f>외인!DP28</f>
        <v>83408.98</v>
      </c>
      <c r="DQ28" s="35">
        <f>시기외12!DQ28-시기외26!DQ28</f>
        <v>1.5392119402387466E-3</v>
      </c>
      <c r="DR28" s="28">
        <f>외인!DR28</f>
        <v>39022.910000000003</v>
      </c>
      <c r="DS28" s="35">
        <f>시기외12!DS28-시기외26!DS28</f>
        <v>-2.1585188176070631E-3</v>
      </c>
      <c r="DT28" s="28">
        <f>외인!DT28</f>
        <v>130743.86</v>
      </c>
      <c r="DU28" s="35">
        <f>시기외12!DU28-시기외26!DU28</f>
        <v>5.5519156136354128E-4</v>
      </c>
      <c r="DV28" s="28">
        <f>외인!DV28</f>
        <v>33974.49</v>
      </c>
      <c r="DW28" s="35">
        <f>시기외12!DW28-시기외26!DW28</f>
        <v>8.7509351819827028E-4</v>
      </c>
      <c r="DX28" s="28">
        <f>외인!DX28</f>
        <v>106046.28</v>
      </c>
      <c r="DY28" s="35">
        <f>시기외12!DY28-시기외26!DY28</f>
        <v>2.6305927037862061E-3</v>
      </c>
      <c r="DZ28" s="28">
        <f>외인!DZ28</f>
        <v>10028.780000000001</v>
      </c>
      <c r="EA28" s="35">
        <f>시기외12!EA28-시기외26!EA28</f>
        <v>8.7310919219076228E-4</v>
      </c>
      <c r="EB28" s="28">
        <f>외인!EB28</f>
        <v>13382.54</v>
      </c>
      <c r="EC28" s="35">
        <f>시기외12!EC28-시기외26!EC28</f>
        <v>-6.3802870942416992E-4</v>
      </c>
      <c r="ED28" s="28">
        <f>외인!ED28</f>
        <v>10785.38</v>
      </c>
      <c r="EE28" s="35">
        <f>시기외12!EE28-시기외26!EE28</f>
        <v>9.3464998846516396E-4</v>
      </c>
      <c r="EF28" s="28">
        <f>외인!EF28</f>
        <v>251590.37</v>
      </c>
      <c r="EG28" s="35">
        <f>시기외12!EG28-시기외26!EG28</f>
        <v>-9.3324840323389096E-5</v>
      </c>
      <c r="EH28" s="28">
        <f>외인!EH28</f>
        <v>175875.12</v>
      </c>
      <c r="EI28" s="35">
        <f>시기외12!EI28-시기외26!EI28</f>
        <v>-5.3651036173266761E-4</v>
      </c>
      <c r="EJ28" s="28">
        <f>외인!EJ28</f>
        <v>91145.58</v>
      </c>
      <c r="EK28" s="35">
        <f>시기외12!EK28-시기외26!EK28</f>
        <v>-1.3265954455450976E-3</v>
      </c>
      <c r="EL28" s="28">
        <f>외인!EL28</f>
        <v>36500.959999999999</v>
      </c>
      <c r="EM28" s="35">
        <f>시기외12!EM28-시기외26!EM28</f>
        <v>-7.227755286806966E-4</v>
      </c>
      <c r="EN28" s="28">
        <f>외인!EN28</f>
        <v>39022.910000000003</v>
      </c>
      <c r="EO28" s="35">
        <f>시기외12!EO28-시기외26!EO28</f>
        <v>-2.1585188176070631E-3</v>
      </c>
      <c r="EP28" s="28">
        <f>외인!EP28</f>
        <v>176254.97</v>
      </c>
      <c r="EQ28" s="35">
        <f>시기외12!EQ28-시기외26!EQ28</f>
        <v>3.9982654614766945E-5</v>
      </c>
      <c r="ER28" s="28">
        <f>외인!ER28</f>
        <v>13732.19</v>
      </c>
      <c r="ES28" s="35">
        <f>시기외12!ES28-시기외26!ES28</f>
        <v>2.4097174486117385E-3</v>
      </c>
      <c r="ET28" s="28">
        <f>외인!ET28</f>
        <v>111965.23</v>
      </c>
      <c r="EU28" s="35">
        <f>시기외12!EU28-시기외26!EU28</f>
        <v>-1.3185850240842001E-3</v>
      </c>
      <c r="EV28" s="28">
        <f>외인!EV28</f>
        <v>47100.97</v>
      </c>
      <c r="EW28" s="35">
        <f>시기외12!EW28-시기외26!EW28</f>
        <v>-1.367859366422747E-4</v>
      </c>
      <c r="EX28" s="28">
        <f>외인!EX28</f>
        <v>50288.9</v>
      </c>
      <c r="EY28" s="35">
        <f>시기외12!EY28-시기외26!EY28</f>
        <v>7.1210923719772158E-5</v>
      </c>
    </row>
    <row r="29" spans="1:155">
      <c r="A29" s="27">
        <f>외인!A29</f>
        <v>46092</v>
      </c>
      <c r="B29" s="28">
        <f>외인!B29</f>
        <v>4485296.71</v>
      </c>
      <c r="C29" s="35">
        <f>시기외12!C29-시기외26!C29</f>
        <v>-1.2532349235509525E-3</v>
      </c>
      <c r="D29" s="28">
        <f>외인!D29</f>
        <v>625383.99</v>
      </c>
      <c r="E29" s="35">
        <f>시기외12!E29-시기외26!E29</f>
        <v>1.1069785851836765E-3</v>
      </c>
      <c r="F29" s="28">
        <f>외인!F29</f>
        <v>1923116.88</v>
      </c>
      <c r="G29" s="35">
        <f>시기외12!G29-시기외26!G29</f>
        <v>-1.6467786321526683E-3</v>
      </c>
      <c r="H29" s="28">
        <f>외인!H29</f>
        <v>278657.98</v>
      </c>
      <c r="I29" s="35">
        <f>시기외12!I29-시기외26!I29</f>
        <v>-5.0501333427276866E-4</v>
      </c>
      <c r="J29" s="28">
        <f>외인!J29</f>
        <v>37928.959999999999</v>
      </c>
      <c r="K29" s="35">
        <f>시기외12!K29-시기외26!K29</f>
        <v>-1.7609983576592153E-3</v>
      </c>
      <c r="L29" s="28">
        <f>외인!L29</f>
        <v>257824.72</v>
      </c>
      <c r="M29" s="35">
        <f>시기외12!M29-시기외26!M29</f>
        <v>-5.0403935070290678E-4</v>
      </c>
      <c r="N29" s="28">
        <f>외인!N29</f>
        <v>242950.39999999999</v>
      </c>
      <c r="O29" s="35">
        <f>시기외12!O29-시기외26!O29</f>
        <v>-1.5987935087167331E-3</v>
      </c>
      <c r="P29" s="28">
        <f>외인!P29</f>
        <v>199728.49</v>
      </c>
      <c r="Q29" s="35">
        <f>시기외12!Q29-시기외26!Q29</f>
        <v>-1.1080357858760039E-4</v>
      </c>
      <c r="R29" s="28">
        <f>외인!R29</f>
        <v>131703.89000000001</v>
      </c>
      <c r="S29" s="35">
        <f>시기외12!S29-시기외26!S29</f>
        <v>4.8445320687938486E-4</v>
      </c>
      <c r="T29" s="28">
        <f>외인!T29</f>
        <v>8415.2000000000007</v>
      </c>
      <c r="U29" s="35">
        <f>시기외12!U29-시기외26!U29</f>
        <v>-3.1952421380372163E-3</v>
      </c>
      <c r="V29" s="28">
        <f>외인!V29</f>
        <v>104072.18</v>
      </c>
      <c r="W29" s="35">
        <f>시기외12!W29-시기외26!W29</f>
        <v>2.107043420285244E-3</v>
      </c>
      <c r="X29" s="28">
        <f>외인!X29</f>
        <v>1911005.79</v>
      </c>
      <c r="Y29" s="35">
        <f>시기외12!Y29-시기외26!Y29</f>
        <v>-1.8584312233990601E-3</v>
      </c>
      <c r="Z29" s="28">
        <f>외인!Z29</f>
        <v>47728.52</v>
      </c>
      <c r="AA29" s="35">
        <f>시기외12!AA29-시기외26!AA29</f>
        <v>-9.7588037303826113E-5</v>
      </c>
      <c r="AB29" s="28">
        <f>외인!AB29</f>
        <v>201210.33</v>
      </c>
      <c r="AC29" s="35">
        <f>시기외12!AC29-시기외26!AC29</f>
        <v>-8.5479842623263725E-5</v>
      </c>
      <c r="AD29" s="28">
        <f>외인!AD29</f>
        <v>19885.150000000001</v>
      </c>
      <c r="AE29" s="35">
        <f>시기외12!AE29-시기외26!AE29</f>
        <v>-2.6716083345557935E-3</v>
      </c>
      <c r="AF29" s="28">
        <f>외인!AF29</f>
        <v>24463.98</v>
      </c>
      <c r="AG29" s="35">
        <f>시기외12!AG29-시기외26!AG29</f>
        <v>-7.1577231503303844E-4</v>
      </c>
      <c r="AH29" s="28">
        <f>외인!AH29</f>
        <v>206873.42</v>
      </c>
      <c r="AI29" s="35">
        <f>시기외12!AI29-시기외26!AI29</f>
        <v>5.3874851126759372E-4</v>
      </c>
      <c r="AJ29" s="28">
        <f>외인!AJ29</f>
        <v>114174.78</v>
      </c>
      <c r="AK29" s="35">
        <f>시기외12!AK29-시기외26!AK29</f>
        <v>7.0189947506792008E-5</v>
      </c>
      <c r="AL29" s="28">
        <f>외인!AL29</f>
        <v>88048.76</v>
      </c>
      <c r="AM29" s="35">
        <f>시기외12!AM29-시기외26!AM29</f>
        <v>-1.9806768385062664E-4</v>
      </c>
      <c r="AN29" s="28">
        <f>외인!AN29</f>
        <v>174234.05</v>
      </c>
      <c r="AO29" s="35">
        <f>시기외12!AO29-시기외26!AO29</f>
        <v>-2.1259083221336831E-3</v>
      </c>
      <c r="AP29" s="28">
        <f>외인!AP29</f>
        <v>112248.56</v>
      </c>
      <c r="AQ29" s="35">
        <f>시기외12!AQ29-시기외26!AQ29</f>
        <v>-1.3455425284737471E-3</v>
      </c>
      <c r="AR29" s="28">
        <f>외인!AR29</f>
        <v>24035.87</v>
      </c>
      <c r="AS29" s="35">
        <f>시기외12!AS29-시기외26!AS29</f>
        <v>-2.7222333871119017E-3</v>
      </c>
      <c r="AT29" s="28">
        <f>외인!AT29</f>
        <v>78704.31</v>
      </c>
      <c r="AU29" s="35">
        <f>시기외12!AU29-시기외26!AU29</f>
        <v>-9.7717865811902628E-4</v>
      </c>
      <c r="AV29" s="28">
        <f>외인!AV29</f>
        <v>48232.71</v>
      </c>
      <c r="AW29" s="35">
        <f>시기외12!AW29-시기외26!AW29</f>
        <v>-1.1335545886433586E-3</v>
      </c>
      <c r="AX29" s="28">
        <f>외인!AX29</f>
        <v>53134.44</v>
      </c>
      <c r="AY29" s="35">
        <f>시기외12!AY29-시기외26!AY29</f>
        <v>-1.4215067019587597E-3</v>
      </c>
      <c r="AZ29" s="28">
        <f>외인!AZ29</f>
        <v>2040049.76</v>
      </c>
      <c r="BA29" s="35">
        <f>시기외12!BA29-시기외26!BA29</f>
        <v>-1.7682194001331262E-3</v>
      </c>
      <c r="BB29" s="28">
        <f>외인!BB29</f>
        <v>100959.4</v>
      </c>
      <c r="BC29" s="35">
        <f>시기외12!BC29-시기외26!BC29</f>
        <v>1.2305658645059172E-5</v>
      </c>
      <c r="BD29" s="28">
        <f>외인!BD29</f>
        <v>40171.39</v>
      </c>
      <c r="BE29" s="35">
        <f>시기외12!BE29-시기외26!BE29</f>
        <v>-2.1340569168807498E-3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90842.73</v>
      </c>
      <c r="BI29" s="35">
        <f>시기외12!BI29-시기외26!BI29</f>
        <v>-2.1423370320081967E-3</v>
      </c>
      <c r="BJ29" s="28">
        <f>외인!BJ29</f>
        <v>116327.94</v>
      </c>
      <c r="BK29" s="35">
        <f>시기외12!BK29-시기외26!BK29</f>
        <v>-5.207244126892791E-4</v>
      </c>
      <c r="BL29" s="28">
        <f>외인!BL29</f>
        <v>50135.87</v>
      </c>
      <c r="BM29" s="35">
        <f>시기외12!BM29-시기외26!BM29</f>
        <v>-4.5912632346156593E-4</v>
      </c>
      <c r="BN29" s="28">
        <f>외인!BN29</f>
        <v>44356.29</v>
      </c>
      <c r="BO29" s="35">
        <f>시기외12!BO29-시기외26!BO29</f>
        <v>-1.9759127113902352E-3</v>
      </c>
      <c r="BP29" s="28">
        <f>외인!BP29</f>
        <v>63462.48</v>
      </c>
      <c r="BQ29" s="35">
        <f>시기외12!BQ29-시기외26!BQ29</f>
        <v>-9.4530999874845609E-4</v>
      </c>
      <c r="BR29" s="28">
        <f>외인!BR29</f>
        <v>244574.32</v>
      </c>
      <c r="BS29" s="35">
        <f>시기외12!BS29-시기외26!BS29</f>
        <v>-1.1225271254260878E-3</v>
      </c>
      <c r="BT29" s="28">
        <f>외인!BT29</f>
        <v>1947147.16</v>
      </c>
      <c r="BU29" s="35">
        <f>시기외12!BU29-시기외26!BU29</f>
        <v>-1.7901189087238506E-3</v>
      </c>
      <c r="BV29" s="28">
        <f>외인!BV29</f>
        <v>377469.76</v>
      </c>
      <c r="BW29" s="35">
        <f>시기외12!BW29-시기외26!BW29</f>
        <v>-2.4595819091630773E-4</v>
      </c>
      <c r="BX29" s="28">
        <f>외인!BX29</f>
        <v>75966.67</v>
      </c>
      <c r="BY29" s="35">
        <f>시기외12!BY29-시기외26!BY29</f>
        <v>-1.5530806978721343E-3</v>
      </c>
      <c r="BZ29" s="28">
        <f>외인!BZ29</f>
        <v>262282.81</v>
      </c>
      <c r="CA29" s="35">
        <f>시기외12!CA29-시기외26!CA29</f>
        <v>-1.4798608762387013E-3</v>
      </c>
      <c r="CB29" s="28">
        <f>외인!CB29</f>
        <v>12902.19</v>
      </c>
      <c r="CC29" s="35">
        <f>시기외12!CC29-시기외26!CC29</f>
        <v>-1.4101602428281462E-3</v>
      </c>
      <c r="CD29" s="28">
        <f>외인!CD29</f>
        <v>34142.99</v>
      </c>
      <c r="CE29" s="35">
        <f>시기외12!CE29-시기외26!CE29</f>
        <v>-9.7049509248087109E-4</v>
      </c>
      <c r="CF29" s="28">
        <f>외인!CF29</f>
        <v>23498.73</v>
      </c>
      <c r="CG29" s="35">
        <f>시기외12!CG29-시기외26!CG29</f>
        <v>-4.7814835113176002E-4</v>
      </c>
      <c r="CH29" s="28">
        <f>외인!CH29</f>
        <v>66892.100000000006</v>
      </c>
      <c r="CI29" s="35">
        <f>시기외12!CI29-시기외26!CI29</f>
        <v>-8.4901292821852365E-4</v>
      </c>
      <c r="CJ29" s="28">
        <f>외인!CJ29</f>
        <v>391222.28</v>
      </c>
      <c r="CK29" s="35">
        <f>시기외12!CK29-시기외26!CK29</f>
        <v>1.4029347468817472E-4</v>
      </c>
      <c r="CL29" s="28">
        <f>외인!CL29</f>
        <v>229335.75</v>
      </c>
      <c r="CM29" s="35">
        <f>시기외12!CM29-시기외26!CM29</f>
        <v>-2.6519193873320712E-4</v>
      </c>
      <c r="CN29" s="28">
        <f>외인!CN29</f>
        <v>124233.46</v>
      </c>
      <c r="CO29" s="35">
        <f>시기외12!CO29-시기외26!CO29</f>
        <v>-2.7953836061404461E-4</v>
      </c>
      <c r="CP29" s="28">
        <f>외인!CP29</f>
        <v>101590.08</v>
      </c>
      <c r="CQ29" s="35">
        <f>시기외12!CQ29-시기외26!CQ29</f>
        <v>2.4519178048886914E-5</v>
      </c>
      <c r="CR29" s="28">
        <f>외인!CR29</f>
        <v>164680.71</v>
      </c>
      <c r="CS29" s="35">
        <f>시기외12!CS29-시기외26!CS29</f>
        <v>5.3888609411844029E-4</v>
      </c>
      <c r="CT29" s="28">
        <f>외인!CT29</f>
        <v>104922.22</v>
      </c>
      <c r="CU29" s="35">
        <f>시기외12!CU29-시기외26!CU29</f>
        <v>9.2982126023323747E-4</v>
      </c>
      <c r="CV29" s="28">
        <f>외인!CV29</f>
        <v>1947147.16</v>
      </c>
      <c r="CW29" s="35">
        <f>시기외12!CW29-시기외26!CW29</f>
        <v>-1.7901189087238506E-3</v>
      </c>
      <c r="CX29" s="28">
        <f>외인!CX29</f>
        <v>193505.99</v>
      </c>
      <c r="CY29" s="35">
        <f>시기외12!CY29-시기외26!CY29</f>
        <v>-5.1387304051368678E-5</v>
      </c>
      <c r="CZ29" s="28">
        <f>외인!CZ29</f>
        <v>17276.21</v>
      </c>
      <c r="DA29" s="35">
        <f>시기외12!DA29-시기외26!DA29</f>
        <v>-6.4681931895789577E-4</v>
      </c>
      <c r="DB29" s="28">
        <f>외인!DB29</f>
        <v>40171.39</v>
      </c>
      <c r="DC29" s="35">
        <f>시기외12!DC29-시기외26!DC29</f>
        <v>-2.1340569168807498E-3</v>
      </c>
      <c r="DD29" s="28">
        <f>외인!DD29</f>
        <v>8415.2000000000007</v>
      </c>
      <c r="DE29" s="35">
        <f>시기외12!DE29-시기외26!DE29</f>
        <v>-3.1952421380372163E-3</v>
      </c>
      <c r="DF29" s="28">
        <f>외인!DF29</f>
        <v>57105.54</v>
      </c>
      <c r="DG29" s="35">
        <f>시기외12!DG29-시기외26!DG29</f>
        <v>-1.5848901666269883E-3</v>
      </c>
      <c r="DH29" s="28">
        <f>외인!DH29</f>
        <v>26086.639999999999</v>
      </c>
      <c r="DI29" s="35">
        <f>시기외12!DI29-시기외26!DI29</f>
        <v>-1.0323780422011204E-3</v>
      </c>
      <c r="DJ29" s="28">
        <f>외인!DJ29</f>
        <v>569685.69999999995</v>
      </c>
      <c r="DK29" s="35">
        <f>시기외12!DK29-시기외26!DK29</f>
        <v>-3.5497441225590376E-4</v>
      </c>
      <c r="DL29" s="28">
        <f>외인!DL29</f>
        <v>98358.05</v>
      </c>
      <c r="DM29" s="35">
        <f>시기외12!DM29-시기외26!DM29</f>
        <v>-1.3448538651605316E-4</v>
      </c>
      <c r="DN29" s="28">
        <f>외인!DN29</f>
        <v>1947147.16</v>
      </c>
      <c r="DO29" s="35">
        <f>시기외12!DO29-시기외26!DO29</f>
        <v>-1.7901189087238506E-3</v>
      </c>
      <c r="DP29" s="28">
        <f>외인!DP29</f>
        <v>82399.360000000001</v>
      </c>
      <c r="DQ29" s="35">
        <f>시기외12!DQ29-시기외26!DQ29</f>
        <v>1.0963170936197195E-3</v>
      </c>
      <c r="DR29" s="28">
        <f>외인!DR29</f>
        <v>39747.440000000002</v>
      </c>
      <c r="DS29" s="35">
        <f>시기외12!DS29-시기외26!DS29</f>
        <v>-2.113641350508586E-3</v>
      </c>
      <c r="DT29" s="28">
        <f>외인!DT29</f>
        <v>131703.89000000001</v>
      </c>
      <c r="DU29" s="35">
        <f>시기외12!DU29-시기외26!DU29</f>
        <v>4.8445320687938486E-4</v>
      </c>
      <c r="DV29" s="28">
        <f>외인!DV29</f>
        <v>32827.96</v>
      </c>
      <c r="DW29" s="35">
        <f>시기외12!DW29-시기외26!DW29</f>
        <v>7.6215607133136383E-4</v>
      </c>
      <c r="DX29" s="28">
        <f>외인!DX29</f>
        <v>104072.18</v>
      </c>
      <c r="DY29" s="35">
        <f>시기외12!DY29-시기외26!DY29</f>
        <v>2.107043420285244E-3</v>
      </c>
      <c r="DZ29" s="28">
        <f>외인!DZ29</f>
        <v>9904.18</v>
      </c>
      <c r="EA29" s="35">
        <f>시기외12!EA29-시기외26!EA29</f>
        <v>6.4333924217674105E-4</v>
      </c>
      <c r="EB29" s="28">
        <f>외인!EB29</f>
        <v>13325.78</v>
      </c>
      <c r="EC29" s="35">
        <f>시기외12!EC29-시기외26!EC29</f>
        <v>-8.0343072790808119E-4</v>
      </c>
      <c r="ED29" s="28">
        <f>외인!ED29</f>
        <v>10778.25</v>
      </c>
      <c r="EE29" s="35">
        <f>시기외12!EE29-시기외26!EE29</f>
        <v>8.0548283055712887E-4</v>
      </c>
      <c r="EF29" s="28">
        <f>외인!EF29</f>
        <v>255744.25</v>
      </c>
      <c r="EG29" s="35">
        <f>시기외12!EG29-시기외26!EG29</f>
        <v>-2.1476975623334793E-4</v>
      </c>
      <c r="EH29" s="28">
        <f>외인!EH29</f>
        <v>180290.42</v>
      </c>
      <c r="EI29" s="35">
        <f>시기외12!EI29-시기외26!EI29</f>
        <v>-5.5533917868788216E-4</v>
      </c>
      <c r="EJ29" s="28">
        <f>외인!EJ29</f>
        <v>93086.35</v>
      </c>
      <c r="EK29" s="35">
        <f>시기외12!EK29-시기외26!EK29</f>
        <v>-1.3230175798880875E-3</v>
      </c>
      <c r="EL29" s="28">
        <f>외인!EL29</f>
        <v>36590.79</v>
      </c>
      <c r="EM29" s="35">
        <f>시기외12!EM29-시기외26!EM29</f>
        <v>-8.3698355324917859E-4</v>
      </c>
      <c r="EN29" s="28">
        <f>외인!EN29</f>
        <v>39747.440000000002</v>
      </c>
      <c r="EO29" s="35">
        <f>시기외12!EO29-시기외26!EO29</f>
        <v>-2.113641350508586E-3</v>
      </c>
      <c r="EP29" s="28">
        <f>외인!EP29</f>
        <v>172172.64</v>
      </c>
      <c r="EQ29" s="35">
        <f>시기외12!EQ29-시기외26!EQ29</f>
        <v>1.8613248453753194E-4</v>
      </c>
      <c r="ER29" s="28">
        <f>외인!ER29</f>
        <v>14345.79</v>
      </c>
      <c r="ES29" s="35">
        <f>시기외12!ES29-시기외26!ES29</f>
        <v>2.8975920554343225E-3</v>
      </c>
      <c r="ET29" s="28">
        <f>외인!ET29</f>
        <v>112248.56</v>
      </c>
      <c r="EU29" s="35">
        <f>시기외12!EU29-시기외26!EU29</f>
        <v>-1.3455425284737471E-3</v>
      </c>
      <c r="EV29" s="28">
        <f>외인!EV29</f>
        <v>47728.52</v>
      </c>
      <c r="EW29" s="35">
        <f>시기외12!EW29-시기외26!EW29</f>
        <v>-9.7588037303826113E-5</v>
      </c>
      <c r="EX29" s="28">
        <f>외인!EX29</f>
        <v>53861.56</v>
      </c>
      <c r="EY29" s="35">
        <f>시기외12!EY29-시기외26!EY29</f>
        <v>1.4507539266607862E-4</v>
      </c>
    </row>
    <row r="30" spans="1:155">
      <c r="A30" s="27">
        <f>외인!A30</f>
        <v>46093</v>
      </c>
      <c r="B30" s="28">
        <f>외인!B30</f>
        <v>4463912.18</v>
      </c>
      <c r="C30" s="35">
        <f>시기외12!C30-시기외26!C30</f>
        <v>-1.1639420528504467E-3</v>
      </c>
      <c r="D30" s="28">
        <f>외인!D30</f>
        <v>631878.52</v>
      </c>
      <c r="E30" s="35">
        <f>시기외12!E30-시기외26!E30</f>
        <v>6.3100512889136418E-4</v>
      </c>
      <c r="F30" s="28">
        <f>외인!F30</f>
        <v>1905040.93</v>
      </c>
      <c r="G30" s="35">
        <f>시기외12!G30-시기외26!G30</f>
        <v>-1.4999720787675446E-3</v>
      </c>
      <c r="H30" s="28">
        <f>외인!H30</f>
        <v>281388.55</v>
      </c>
      <c r="I30" s="35">
        <f>시기외12!I30-시기외26!I30</f>
        <v>-7.1774131293068466E-4</v>
      </c>
      <c r="J30" s="28">
        <f>외인!J30</f>
        <v>38064.32</v>
      </c>
      <c r="K30" s="35">
        <f>시기외12!K30-시기외26!K30</f>
        <v>-1.7968193616294797E-3</v>
      </c>
      <c r="L30" s="28">
        <f>외인!L30</f>
        <v>260534.04</v>
      </c>
      <c r="M30" s="35">
        <f>시기외12!M30-시기외26!M30</f>
        <v>-7.0492741244367312E-4</v>
      </c>
      <c r="N30" s="28">
        <f>외인!N30</f>
        <v>242451.23</v>
      </c>
      <c r="O30" s="35">
        <f>시기외12!O30-시기외26!O30</f>
        <v>-1.6274943540289391E-3</v>
      </c>
      <c r="P30" s="28">
        <f>외인!P30</f>
        <v>198163.02</v>
      </c>
      <c r="Q30" s="35">
        <f>시기외12!Q30-시기외26!Q30</f>
        <v>-3.7806803872279457E-4</v>
      </c>
      <c r="R30" s="28">
        <f>외인!R30</f>
        <v>131705.60000000001</v>
      </c>
      <c r="S30" s="35">
        <f>시기외12!S30-시기외26!S30</f>
        <v>4.2692765825020577E-4</v>
      </c>
      <c r="T30" s="28">
        <f>외인!T30</f>
        <v>8473.68</v>
      </c>
      <c r="U30" s="35">
        <f>시기외12!U30-시기외26!U30</f>
        <v>-2.8190291696447178E-3</v>
      </c>
      <c r="V30" s="28">
        <f>외인!V30</f>
        <v>105319.16</v>
      </c>
      <c r="W30" s="35">
        <f>시기외12!W30-시기외26!W30</f>
        <v>1.260687659527495E-3</v>
      </c>
      <c r="X30" s="28">
        <f>외인!X30</f>
        <v>1882079.84</v>
      </c>
      <c r="Y30" s="35">
        <f>시기외12!Y30-시기외26!Y30</f>
        <v>-1.6849734251870125E-3</v>
      </c>
      <c r="Z30" s="28">
        <f>외인!Z30</f>
        <v>46883.4</v>
      </c>
      <c r="AA30" s="35">
        <f>시기외12!AA30-시기외26!AA30</f>
        <v>-9.1526311101373155E-5</v>
      </c>
      <c r="AB30" s="28">
        <f>외인!AB30</f>
        <v>199815.74</v>
      </c>
      <c r="AC30" s="35">
        <f>시기외12!AC30-시기외26!AC30</f>
        <v>-9.7348257253363011E-5</v>
      </c>
      <c r="AD30" s="28">
        <f>외인!AD30</f>
        <v>19929.419999999998</v>
      </c>
      <c r="AE30" s="35">
        <f>시기외12!AE30-시기외26!AE30</f>
        <v>-2.7459609368236286E-3</v>
      </c>
      <c r="AF30" s="28">
        <f>외인!AF30</f>
        <v>25183.19</v>
      </c>
      <c r="AG30" s="35">
        <f>시기외12!AG30-시기외26!AG30</f>
        <v>-5.2346545902691173E-4</v>
      </c>
      <c r="AH30" s="28">
        <f>외인!AH30</f>
        <v>211713.92000000001</v>
      </c>
      <c r="AI30" s="35">
        <f>시기외12!AI30-시기외26!AI30</f>
        <v>6.1336135943111094E-4</v>
      </c>
      <c r="AJ30" s="28">
        <f>외인!AJ30</f>
        <v>114095.83</v>
      </c>
      <c r="AK30" s="35">
        <f>시기외12!AK30-시기외26!AK30</f>
        <v>6.6931358860471179E-5</v>
      </c>
      <c r="AL30" s="28">
        <f>외인!AL30</f>
        <v>87553.44</v>
      </c>
      <c r="AM30" s="35">
        <f>시기외12!AM30-시기외26!AM30</f>
        <v>-3.4159222996928948E-4</v>
      </c>
      <c r="AN30" s="28">
        <f>외인!AN30</f>
        <v>174383.6</v>
      </c>
      <c r="AO30" s="35">
        <f>시기외12!AO30-시기외26!AO30</f>
        <v>-2.1170680237763556E-3</v>
      </c>
      <c r="AP30" s="28">
        <f>외인!AP30</f>
        <v>113495.31</v>
      </c>
      <c r="AQ30" s="35">
        <f>시기외12!AQ30-시기외26!AQ30</f>
        <v>-1.4211965379158861E-3</v>
      </c>
      <c r="AR30" s="28">
        <f>외인!AR30</f>
        <v>24106.27</v>
      </c>
      <c r="AS30" s="35">
        <f>시기외12!AS30-시기외26!AS30</f>
        <v>-2.7725380801259872E-3</v>
      </c>
      <c r="AT30" s="28">
        <f>외인!AT30</f>
        <v>78450.320000000007</v>
      </c>
      <c r="AU30" s="35">
        <f>시기외12!AU30-시기외26!AU30</f>
        <v>-1.058375666942006E-3</v>
      </c>
      <c r="AV30" s="28">
        <f>외인!AV30</f>
        <v>47870.879999999997</v>
      </c>
      <c r="AW30" s="35">
        <f>시기외12!AW30-시기외26!AW30</f>
        <v>-1.2092866429349359E-3</v>
      </c>
      <c r="AX30" s="28">
        <f>외인!AX30</f>
        <v>54874.18</v>
      </c>
      <c r="AY30" s="35">
        <f>시기외12!AY30-시기외26!AY30</f>
        <v>-1.5349597370628947E-3</v>
      </c>
      <c r="AZ30" s="28">
        <f>외인!AZ30</f>
        <v>2010126.32</v>
      </c>
      <c r="BA30" s="35">
        <f>시기외12!BA30-시기외26!BA30</f>
        <v>-1.6194274712824778E-3</v>
      </c>
      <c r="BB30" s="28">
        <f>외인!BB30</f>
        <v>98059.26</v>
      </c>
      <c r="BC30" s="35">
        <f>시기외12!BC30-시기외26!BC30</f>
        <v>2.6804653781943035E-5</v>
      </c>
      <c r="BD30" s="28">
        <f>외인!BD30</f>
        <v>40510.75</v>
      </c>
      <c r="BE30" s="35">
        <f>시기외12!BE30-시기외26!BE30</f>
        <v>-1.7469994438265189E-3</v>
      </c>
      <c r="BF30" s="28">
        <f>외인!BF30</f>
        <v>0</v>
      </c>
      <c r="BG30" s="35" t="e">
        <f>시기외12!BG30-시기외26!BG30</f>
        <v>#DIV/0!</v>
      </c>
      <c r="BH30" s="28">
        <f>외인!BH30</f>
        <v>91544.94</v>
      </c>
      <c r="BI30" s="35">
        <f>시기외12!BI30-시기외26!BI30</f>
        <v>-2.0729152703133458E-3</v>
      </c>
      <c r="BJ30" s="28">
        <f>외인!BJ30</f>
        <v>115367.95</v>
      </c>
      <c r="BK30" s="35">
        <f>시기외12!BK30-시기외26!BK30</f>
        <v>-8.2299061497539104E-4</v>
      </c>
      <c r="BL30" s="28">
        <f>외인!BL30</f>
        <v>50361.34</v>
      </c>
      <c r="BM30" s="35">
        <f>시기외12!BM30-시기외26!BM30</f>
        <v>-4.7137934382861035E-4</v>
      </c>
      <c r="BN30" s="28">
        <f>외인!BN30</f>
        <v>44847.86</v>
      </c>
      <c r="BO30" s="35">
        <f>시기외12!BO30-시기외26!BO30</f>
        <v>-1.8935075032217887E-3</v>
      </c>
      <c r="BP30" s="28">
        <f>외인!BP30</f>
        <v>64778.02</v>
      </c>
      <c r="BQ30" s="35">
        <f>시기외12!BQ30-시기외26!BQ30</f>
        <v>-1.0340556007698387E-3</v>
      </c>
      <c r="BR30" s="28">
        <f>외인!BR30</f>
        <v>248114.21</v>
      </c>
      <c r="BS30" s="35">
        <f>시기외12!BS30-시기외26!BS30</f>
        <v>-1.1902506722962375E-3</v>
      </c>
      <c r="BT30" s="28">
        <f>외인!BT30</f>
        <v>1918576.16</v>
      </c>
      <c r="BU30" s="35">
        <f>시기외12!BU30-시기외26!BU30</f>
        <v>-1.6241293247585753E-3</v>
      </c>
      <c r="BV30" s="28">
        <f>외인!BV30</f>
        <v>381508.83</v>
      </c>
      <c r="BW30" s="35">
        <f>시기외12!BW30-시기외26!BW30</f>
        <v>-2.4442345055969146E-4</v>
      </c>
      <c r="BX30" s="28">
        <f>외인!BX30</f>
        <v>76356.210000000006</v>
      </c>
      <c r="BY30" s="35">
        <f>시기외12!BY30-시기외26!BY30</f>
        <v>-1.4998589050403159E-3</v>
      </c>
      <c r="BZ30" s="28">
        <f>외인!BZ30</f>
        <v>261937.04</v>
      </c>
      <c r="CA30" s="35">
        <f>시기외12!CA30-시기외26!CA30</f>
        <v>-1.5221554767870335E-3</v>
      </c>
      <c r="CB30" s="28">
        <f>외인!CB30</f>
        <v>13081.6</v>
      </c>
      <c r="CC30" s="35">
        <f>시기외12!CC30-시기외26!CC30</f>
        <v>-1.4686962146199739E-3</v>
      </c>
      <c r="CD30" s="28">
        <f>외인!CD30</f>
        <v>34395.019999999997</v>
      </c>
      <c r="CE30" s="35">
        <f>시기외12!CE30-시기외26!CE30</f>
        <v>-1.0511835466386534E-3</v>
      </c>
      <c r="CF30" s="28">
        <f>외인!CF30</f>
        <v>23357.01</v>
      </c>
      <c r="CG30" s="35">
        <f>시기외12!CG30-시기외26!CG30</f>
        <v>-6.158066531598708E-4</v>
      </c>
      <c r="CH30" s="28">
        <f>외인!CH30</f>
        <v>66646.78</v>
      </c>
      <c r="CI30" s="35">
        <f>시기외12!CI30-시기외26!CI30</f>
        <v>-8.8239151858380735E-4</v>
      </c>
      <c r="CJ30" s="28">
        <f>외인!CJ30</f>
        <v>392024.15</v>
      </c>
      <c r="CK30" s="35">
        <f>시기외12!CK30-시기외26!CK30</f>
        <v>-1.1932680814275595E-4</v>
      </c>
      <c r="CL30" s="28">
        <f>외인!CL30</f>
        <v>228067.84</v>
      </c>
      <c r="CM30" s="35">
        <f>시기외12!CM30-시기외26!CM30</f>
        <v>-2.4401454680023001E-4</v>
      </c>
      <c r="CN30" s="28">
        <f>외인!CN30</f>
        <v>122982.39</v>
      </c>
      <c r="CO30" s="35">
        <f>시기외12!CO30-시기외26!CO30</f>
        <v>-3.2575031881646745E-4</v>
      </c>
      <c r="CP30" s="28">
        <f>외인!CP30</f>
        <v>98668.71</v>
      </c>
      <c r="CQ30" s="35">
        <f>시기외12!CQ30-시기외26!CQ30</f>
        <v>3.53655962984545E-5</v>
      </c>
      <c r="CR30" s="28">
        <f>외인!CR30</f>
        <v>164654.25</v>
      </c>
      <c r="CS30" s="35">
        <f>시기외12!CS30-시기외26!CS30</f>
        <v>4.7468326935907427E-4</v>
      </c>
      <c r="CT30" s="28">
        <f>외인!CT30</f>
        <v>104679.35</v>
      </c>
      <c r="CU30" s="35">
        <f>시기외12!CU30-시기외26!CU30</f>
        <v>5.5682707037473661E-4</v>
      </c>
      <c r="CV30" s="28">
        <f>외인!CV30</f>
        <v>1918576.16</v>
      </c>
      <c r="CW30" s="35">
        <f>시기외12!CW30-시기외26!CW30</f>
        <v>-1.6241293247585753E-3</v>
      </c>
      <c r="CX30" s="28">
        <f>외인!CX30</f>
        <v>196702.38</v>
      </c>
      <c r="CY30" s="35">
        <f>시기외12!CY30-시기외26!CY30</f>
        <v>-2.2404491232003501E-4</v>
      </c>
      <c r="CZ30" s="28">
        <f>외인!CZ30</f>
        <v>17299.689999999999</v>
      </c>
      <c r="DA30" s="35">
        <f>시기외12!DA30-시기외26!DA30</f>
        <v>-7.3358632911644584E-4</v>
      </c>
      <c r="DB30" s="28">
        <f>외인!DB30</f>
        <v>40510.75</v>
      </c>
      <c r="DC30" s="35">
        <f>시기외12!DC30-시기외26!DC30</f>
        <v>-1.7469994438265189E-3</v>
      </c>
      <c r="DD30" s="28">
        <f>외인!DD30</f>
        <v>8473.68</v>
      </c>
      <c r="DE30" s="35">
        <f>시기외12!DE30-시기외26!DE30</f>
        <v>-2.8190291696447178E-3</v>
      </c>
      <c r="DF30" s="28">
        <f>외인!DF30</f>
        <v>57273.51</v>
      </c>
      <c r="DG30" s="35">
        <f>시기외12!DG30-시기외26!DG30</f>
        <v>-1.5426369777800934E-3</v>
      </c>
      <c r="DH30" s="28">
        <f>외인!DH30</f>
        <v>26206.560000000001</v>
      </c>
      <c r="DI30" s="35">
        <f>시기외12!DI30-시기외26!DI30</f>
        <v>-1.0936023083871441E-3</v>
      </c>
      <c r="DJ30" s="28">
        <f>외인!DJ30</f>
        <v>581196.37</v>
      </c>
      <c r="DK30" s="35">
        <f>시기외12!DK30-시기외26!DK30</f>
        <v>-3.9152388907663302E-4</v>
      </c>
      <c r="DL30" s="28">
        <f>외인!DL30</f>
        <v>97454.3</v>
      </c>
      <c r="DM30" s="35">
        <f>시기외12!DM30-시기외26!DM30</f>
        <v>-1.894516335457317E-4</v>
      </c>
      <c r="DN30" s="28">
        <f>외인!DN30</f>
        <v>1918576.16</v>
      </c>
      <c r="DO30" s="35">
        <f>시기외12!DO30-시기외26!DO30</f>
        <v>-1.6241293247585753E-3</v>
      </c>
      <c r="DP30" s="28">
        <f>외인!DP30</f>
        <v>83686.490000000005</v>
      </c>
      <c r="DQ30" s="35">
        <f>시기외12!DQ30-시기외26!DQ30</f>
        <v>5.532235662476688E-4</v>
      </c>
      <c r="DR30" s="28">
        <f>외인!DR30</f>
        <v>40055.69</v>
      </c>
      <c r="DS30" s="35">
        <f>시기외12!DS30-시기외26!DS30</f>
        <v>-2.0625073488807419E-3</v>
      </c>
      <c r="DT30" s="28">
        <f>외인!DT30</f>
        <v>131705.60000000001</v>
      </c>
      <c r="DU30" s="35">
        <f>시기외12!DU30-시기외26!DU30</f>
        <v>4.2692765825020577E-4</v>
      </c>
      <c r="DV30" s="28">
        <f>외인!DV30</f>
        <v>32799</v>
      </c>
      <c r="DW30" s="35">
        <f>시기외12!DW30-시기외26!DW30</f>
        <v>6.7352848409987418E-4</v>
      </c>
      <c r="DX30" s="28">
        <f>외인!DX30</f>
        <v>105319.16</v>
      </c>
      <c r="DY30" s="35">
        <f>시기외12!DY30-시기외26!DY30</f>
        <v>1.260687659527495E-3</v>
      </c>
      <c r="DZ30" s="28">
        <f>외인!DZ30</f>
        <v>9868.19</v>
      </c>
      <c r="EA30" s="35">
        <f>시기외12!EA30-시기외26!EA30</f>
        <v>2.8575343229505774E-4</v>
      </c>
      <c r="EB30" s="28">
        <f>외인!EB30</f>
        <v>13438.27</v>
      </c>
      <c r="EC30" s="35">
        <f>시기외12!EC30-시기외26!EC30</f>
        <v>-9.60260297924695E-4</v>
      </c>
      <c r="ED30" s="28">
        <f>외인!ED30</f>
        <v>10841.98</v>
      </c>
      <c r="EE30" s="35">
        <f>시기외12!EE30-시기외26!EE30</f>
        <v>4.2710674746696854E-4</v>
      </c>
      <c r="EF30" s="28">
        <f>외인!EF30</f>
        <v>254639.57</v>
      </c>
      <c r="EG30" s="35">
        <f>시기외12!EG30-시기외26!EG30</f>
        <v>-3.8321781126631274E-4</v>
      </c>
      <c r="EH30" s="28">
        <f>외인!EH30</f>
        <v>178824</v>
      </c>
      <c r="EI30" s="35">
        <f>시기외12!EI30-시기외26!EI30</f>
        <v>-5.8972822315212804E-4</v>
      </c>
      <c r="EJ30" s="28">
        <f>외인!EJ30</f>
        <v>93044.07</v>
      </c>
      <c r="EK30" s="35">
        <f>시기외12!EK30-시기외26!EK30</f>
        <v>-1.3193204078924198E-3</v>
      </c>
      <c r="EL30" s="28">
        <f>외인!EL30</f>
        <v>36906.339999999997</v>
      </c>
      <c r="EM30" s="35">
        <f>시기외12!EM30-시기외26!EM30</f>
        <v>-9.2157936903160818E-4</v>
      </c>
      <c r="EN30" s="28">
        <f>외인!EN30</f>
        <v>40055.69</v>
      </c>
      <c r="EO30" s="35">
        <f>시기외12!EO30-시기외26!EO30</f>
        <v>-2.0625073488807419E-3</v>
      </c>
      <c r="EP30" s="28">
        <f>외인!EP30</f>
        <v>177017.36</v>
      </c>
      <c r="EQ30" s="35">
        <f>시기외12!EQ30-시기외26!EQ30</f>
        <v>2.1228403677183826E-4</v>
      </c>
      <c r="ER30" s="28">
        <f>외인!ER30</f>
        <v>14422.86</v>
      </c>
      <c r="ES30" s="35">
        <f>시기외12!ES30-시기외26!ES30</f>
        <v>1.9608308009821758E-3</v>
      </c>
      <c r="ET30" s="28">
        <f>외인!ET30</f>
        <v>113495.31</v>
      </c>
      <c r="EU30" s="35">
        <f>시기외12!EU30-시기외26!EU30</f>
        <v>-1.4211965379158861E-3</v>
      </c>
      <c r="EV30" s="28">
        <f>외인!EV30</f>
        <v>46883.4</v>
      </c>
      <c r="EW30" s="35">
        <f>시기외12!EW30-시기외26!EW30</f>
        <v>-9.1526311101373155E-5</v>
      </c>
      <c r="EX30" s="28">
        <f>외인!EX30</f>
        <v>51785.3</v>
      </c>
      <c r="EY30" s="35">
        <f>시기외12!EY30-시기외26!EY30</f>
        <v>1.5994896871078187E-4</v>
      </c>
    </row>
    <row r="31" spans="1:155">
      <c r="A31" s="27">
        <f>외인!A31</f>
        <v>46094</v>
      </c>
      <c r="B31" s="28">
        <f>외인!B31</f>
        <v>4386692.78</v>
      </c>
      <c r="C31" s="35">
        <f>시기외12!C31-시기외26!C31</f>
        <v>-1.0728849959314637E-3</v>
      </c>
      <c r="D31" s="28">
        <f>외인!D31</f>
        <v>634503.57999999996</v>
      </c>
      <c r="E31" s="35">
        <f>시기외12!E31-시기외26!E31</f>
        <v>2.6147502215521034E-4</v>
      </c>
      <c r="F31" s="28">
        <f>외인!F31</f>
        <v>1864629.26</v>
      </c>
      <c r="G31" s="35">
        <f>시기외12!G31-시기외26!G31</f>
        <v>-1.3417014733320561E-3</v>
      </c>
      <c r="H31" s="28">
        <f>외인!H31</f>
        <v>269451.61</v>
      </c>
      <c r="I31" s="35">
        <f>시기외12!I31-시기외26!I31</f>
        <v>-1.0594244114786196E-3</v>
      </c>
      <c r="J31" s="28">
        <f>외인!J31</f>
        <v>38979.79</v>
      </c>
      <c r="K31" s="35">
        <f>시기외12!K31-시기외26!K31</f>
        <v>-1.8074551958871324E-3</v>
      </c>
      <c r="L31" s="28">
        <f>외인!L31</f>
        <v>249117.65</v>
      </c>
      <c r="M31" s="35">
        <f>시기외12!M31-시기외26!M31</f>
        <v>-1.0156599253690855E-3</v>
      </c>
      <c r="N31" s="28">
        <f>외인!N31</f>
        <v>238871.31</v>
      </c>
      <c r="O31" s="35">
        <f>시기외12!O31-시기외26!O31</f>
        <v>-1.6407173938371854E-3</v>
      </c>
      <c r="P31" s="28">
        <f>외인!P31</f>
        <v>200586.25</v>
      </c>
      <c r="Q31" s="35">
        <f>시기외12!Q31-시기외26!Q31</f>
        <v>-5.4634005767086882E-4</v>
      </c>
      <c r="R31" s="28">
        <f>외인!R31</f>
        <v>132009.93</v>
      </c>
      <c r="S31" s="35">
        <f>시기외12!S31-시기외26!S31</f>
        <v>3.5261192019039888E-4</v>
      </c>
      <c r="T31" s="28">
        <f>외인!T31</f>
        <v>8346.43</v>
      </c>
      <c r="U31" s="35">
        <f>시기외12!U31-시기외26!U31</f>
        <v>-2.4348003781009069E-3</v>
      </c>
      <c r="V31" s="28">
        <f>외인!V31</f>
        <v>104584.93</v>
      </c>
      <c r="W31" s="35">
        <f>시기외12!W31-시기외26!W31</f>
        <v>4.5175833292339872E-4</v>
      </c>
      <c r="X31" s="28">
        <f>외인!X31</f>
        <v>1840115.11</v>
      </c>
      <c r="Y31" s="35">
        <f>시기외12!Y31-시기외26!Y31</f>
        <v>-1.4975711956274037E-3</v>
      </c>
      <c r="Z31" s="28">
        <f>외인!Z31</f>
        <v>45931.5</v>
      </c>
      <c r="AA31" s="35">
        <f>시기외12!AA31-시기외26!AA31</f>
        <v>-1.1680750735098937E-4</v>
      </c>
      <c r="AB31" s="28">
        <f>외인!AB31</f>
        <v>196962.88</v>
      </c>
      <c r="AC31" s="35">
        <f>시기외12!AC31-시기외26!AC31</f>
        <v>-1.0748097995174767E-4</v>
      </c>
      <c r="AD31" s="28">
        <f>외인!AD31</f>
        <v>19455.009999999998</v>
      </c>
      <c r="AE31" s="35">
        <f>시기외12!AE31-시기외26!AE31</f>
        <v>-2.7035354529958274E-3</v>
      </c>
      <c r="AF31" s="28">
        <f>외인!AF31</f>
        <v>24544.59</v>
      </c>
      <c r="AG31" s="35">
        <f>시기외12!AG31-시기외26!AG31</f>
        <v>-3.4490121552307508E-4</v>
      </c>
      <c r="AH31" s="28">
        <f>외인!AH31</f>
        <v>208651.71</v>
      </c>
      <c r="AI31" s="35">
        <f>시기외12!AI31-시기외26!AI31</f>
        <v>6.4392504616869414E-4</v>
      </c>
      <c r="AJ31" s="28">
        <f>외인!AJ31</f>
        <v>116555.18</v>
      </c>
      <c r="AK31" s="35">
        <f>시기외12!AK31-시기외26!AK31</f>
        <v>5.9844401906353553E-5</v>
      </c>
      <c r="AL31" s="28">
        <f>외인!AL31</f>
        <v>85694.58</v>
      </c>
      <c r="AM31" s="35">
        <f>시기외12!AM31-시기외26!AM31</f>
        <v>-5.0358304569830391E-4</v>
      </c>
      <c r="AN31" s="28">
        <f>외인!AN31</f>
        <v>172511.45</v>
      </c>
      <c r="AO31" s="35">
        <f>시기외12!AO31-시기외26!AO31</f>
        <v>-2.080956315844474E-3</v>
      </c>
      <c r="AP31" s="28">
        <f>외인!AP31</f>
        <v>113269.42</v>
      </c>
      <c r="AQ31" s="35">
        <f>시기외12!AQ31-시기외26!AQ31</f>
        <v>-1.4239522420270072E-3</v>
      </c>
      <c r="AR31" s="28">
        <f>외인!AR31</f>
        <v>24049.55</v>
      </c>
      <c r="AS31" s="35">
        <f>시기외12!AS31-시기외26!AS31</f>
        <v>-2.6921672994673759E-3</v>
      </c>
      <c r="AT31" s="28">
        <f>외인!AT31</f>
        <v>77033.47</v>
      </c>
      <c r="AU31" s="35">
        <f>시기외12!AU31-시기외26!AU31</f>
        <v>-1.132213173454805E-3</v>
      </c>
      <c r="AV31" s="28">
        <f>외인!AV31</f>
        <v>47761.27</v>
      </c>
      <c r="AW31" s="35">
        <f>시기외12!AW31-시기외26!AW31</f>
        <v>-1.257314885638169E-3</v>
      </c>
      <c r="AX31" s="28">
        <f>외인!AX31</f>
        <v>57254.23</v>
      </c>
      <c r="AY31" s="35">
        <f>시기외12!AY31-시기외26!AY31</f>
        <v>-1.4866912543369127E-3</v>
      </c>
      <c r="AZ31" s="28">
        <f>외인!AZ31</f>
        <v>1966445.33</v>
      </c>
      <c r="BA31" s="35">
        <f>시기외12!BA31-시기외26!BA31</f>
        <v>-1.4581847574659443E-3</v>
      </c>
      <c r="BB31" s="28">
        <f>외인!BB31</f>
        <v>96327.62</v>
      </c>
      <c r="BC31" s="35">
        <f>시기외12!BC31-시기외26!BC31</f>
        <v>3.0652134943889874E-5</v>
      </c>
      <c r="BD31" s="28">
        <f>외인!BD31</f>
        <v>41370.15</v>
      </c>
      <c r="BE31" s="35">
        <f>시기외12!BE31-시기외26!BE31</f>
        <v>-1.3112715623938287E-3</v>
      </c>
      <c r="BF31" s="28">
        <f>외인!BF31</f>
        <v>0</v>
      </c>
      <c r="BG31" s="35" t="e">
        <f>시기외12!BG31-시기외26!BG31</f>
        <v>#DIV/0!</v>
      </c>
      <c r="BH31" s="28">
        <f>외인!BH31</f>
        <v>87575.72</v>
      </c>
      <c r="BI31" s="35">
        <f>시기외12!BI31-시기외26!BI31</f>
        <v>-2.0572696039878441E-3</v>
      </c>
      <c r="BJ31" s="28">
        <f>외인!BJ31</f>
        <v>111147.54</v>
      </c>
      <c r="BK31" s="35">
        <f>시기외12!BK31-시기외26!BK31</f>
        <v>-1.2797669489703083E-3</v>
      </c>
      <c r="BL31" s="28">
        <f>외인!BL31</f>
        <v>49295.06</v>
      </c>
      <c r="BM31" s="35">
        <f>시기외12!BM31-시기외26!BM31</f>
        <v>-4.8809123791453802E-4</v>
      </c>
      <c r="BN31" s="28">
        <f>외인!BN31</f>
        <v>43839.53</v>
      </c>
      <c r="BO31" s="35">
        <f>시기외12!BO31-시기외26!BO31</f>
        <v>-1.8298117323269905E-3</v>
      </c>
      <c r="BP31" s="28">
        <f>외인!BP31</f>
        <v>66827.19</v>
      </c>
      <c r="BQ31" s="35">
        <f>시기외12!BQ31-시기외26!BQ31</f>
        <v>-1.0131343658303831E-3</v>
      </c>
      <c r="BR31" s="28">
        <f>외인!BR31</f>
        <v>249207.11</v>
      </c>
      <c r="BS31" s="35">
        <f>시기외12!BS31-시기외26!BS31</f>
        <v>-1.1283678589620867E-3</v>
      </c>
      <c r="BT31" s="28">
        <f>외인!BT31</f>
        <v>1876425.81</v>
      </c>
      <c r="BU31" s="35">
        <f>시기외12!BU31-시기외26!BU31</f>
        <v>-1.447841191255207E-3</v>
      </c>
      <c r="BV31" s="28">
        <f>외인!BV31</f>
        <v>374616.5</v>
      </c>
      <c r="BW31" s="35">
        <f>시기외12!BW31-시기외26!BW31</f>
        <v>-2.2366250764748675E-4</v>
      </c>
      <c r="BX31" s="28">
        <f>외인!BX31</f>
        <v>74530.960000000006</v>
      </c>
      <c r="BY31" s="35">
        <f>시기외12!BY31-시기외26!BY31</f>
        <v>-1.4180477751335246E-3</v>
      </c>
      <c r="BZ31" s="28">
        <f>외인!BZ31</f>
        <v>258206.03</v>
      </c>
      <c r="CA31" s="35">
        <f>시기외12!CA31-시기외26!CA31</f>
        <v>-1.5530473905074015E-3</v>
      </c>
      <c r="CB31" s="28">
        <f>외인!CB31</f>
        <v>13070.57</v>
      </c>
      <c r="CC31" s="35">
        <f>시기외12!CC31-시기외26!CC31</f>
        <v>-1.4613183749507485E-3</v>
      </c>
      <c r="CD31" s="28">
        <f>외인!CD31</f>
        <v>34794.629999999997</v>
      </c>
      <c r="CE31" s="35">
        <f>시기외12!CE31-시기외26!CE31</f>
        <v>-1.1061102272131723E-3</v>
      </c>
      <c r="CF31" s="28">
        <f>외인!CF31</f>
        <v>23298.59</v>
      </c>
      <c r="CG31" s="35">
        <f>시기외12!CG31-시기외26!CG31</f>
        <v>-7.6172363513654217E-4</v>
      </c>
      <c r="CH31" s="28">
        <f>외인!CH31</f>
        <v>65726.44</v>
      </c>
      <c r="CI31" s="35">
        <f>시기외12!CI31-시기외26!CI31</f>
        <v>-9.0267184279002924E-4</v>
      </c>
      <c r="CJ31" s="28">
        <f>외인!CJ31</f>
        <v>393644.77</v>
      </c>
      <c r="CK31" s="35">
        <f>시기외12!CK31-시기외26!CK31</f>
        <v>-2.7574555608478237E-4</v>
      </c>
      <c r="CL31" s="28">
        <f>외인!CL31</f>
        <v>225014.44</v>
      </c>
      <c r="CM31" s="35">
        <f>시기외12!CM31-시기외26!CM31</f>
        <v>-2.3045131572326666E-4</v>
      </c>
      <c r="CN31" s="28">
        <f>외인!CN31</f>
        <v>120639.06</v>
      </c>
      <c r="CO31" s="35">
        <f>시기외12!CO31-시기외26!CO31</f>
        <v>-3.8724026369340214E-4</v>
      </c>
      <c r="CP31" s="28">
        <f>외인!CP31</f>
        <v>96946.82</v>
      </c>
      <c r="CQ31" s="35">
        <f>시기외12!CQ31-시기외26!CQ31</f>
        <v>3.5923209646846312E-5</v>
      </c>
      <c r="CR31" s="28">
        <f>외인!CR31</f>
        <v>166854.1</v>
      </c>
      <c r="CS31" s="35">
        <f>시기외12!CS31-시기외26!CS31</f>
        <v>4.072875417696079E-4</v>
      </c>
      <c r="CT31" s="28">
        <f>외인!CT31</f>
        <v>104225.67</v>
      </c>
      <c r="CU31" s="35">
        <f>시기외12!CU31-시기외26!CU31</f>
        <v>1.6147350097333538E-4</v>
      </c>
      <c r="CV31" s="28">
        <f>외인!CV31</f>
        <v>1876425.81</v>
      </c>
      <c r="CW31" s="35">
        <f>시기외12!CW31-시기외26!CW31</f>
        <v>-1.447841191255207E-3</v>
      </c>
      <c r="CX31" s="28">
        <f>외인!CX31</f>
        <v>191058.07</v>
      </c>
      <c r="CY31" s="35">
        <f>시기외12!CY31-시기외26!CY31</f>
        <v>-4.3935010923191575E-4</v>
      </c>
      <c r="CZ31" s="28">
        <f>외인!CZ31</f>
        <v>17192.77</v>
      </c>
      <c r="DA31" s="35">
        <f>시기외12!DA31-시기외26!DA31</f>
        <v>-8.432569685972325E-4</v>
      </c>
      <c r="DB31" s="28">
        <f>외인!DB31</f>
        <v>41370.15</v>
      </c>
      <c r="DC31" s="35">
        <f>시기외12!DC31-시기외26!DC31</f>
        <v>-1.3112715623938287E-3</v>
      </c>
      <c r="DD31" s="28">
        <f>외인!DD31</f>
        <v>8346.43</v>
      </c>
      <c r="DE31" s="35">
        <f>시기외12!DE31-시기외26!DE31</f>
        <v>-2.4348003781009069E-3</v>
      </c>
      <c r="DF31" s="28">
        <f>외인!DF31</f>
        <v>55974.84</v>
      </c>
      <c r="DG31" s="35">
        <f>시기외12!DG31-시기외26!DG31</f>
        <v>-1.4657027982518307E-3</v>
      </c>
      <c r="DH31" s="28">
        <f>외인!DH31</f>
        <v>26573.83</v>
      </c>
      <c r="DI31" s="35">
        <f>시기외12!DI31-시기외26!DI31</f>
        <v>-1.1709783025164685E-3</v>
      </c>
      <c r="DJ31" s="28">
        <f>외인!DJ31</f>
        <v>572340.85</v>
      </c>
      <c r="DK31" s="35">
        <f>시기외12!DK31-시기외26!DK31</f>
        <v>-4.5268667982170782E-4</v>
      </c>
      <c r="DL31" s="28">
        <f>외인!DL31</f>
        <v>95292.99</v>
      </c>
      <c r="DM31" s="35">
        <f>시기외12!DM31-시기외26!DM31</f>
        <v>-2.6498254796286874E-4</v>
      </c>
      <c r="DN31" s="28">
        <f>외인!DN31</f>
        <v>1876425.81</v>
      </c>
      <c r="DO31" s="35">
        <f>시기외12!DO31-시기외26!DO31</f>
        <v>-1.447841191255207E-3</v>
      </c>
      <c r="DP31" s="28">
        <f>외인!DP31</f>
        <v>85376.58</v>
      </c>
      <c r="DQ31" s="35">
        <f>시기외12!DQ31-시기외26!DQ31</f>
        <v>2.3190702220156128E-4</v>
      </c>
      <c r="DR31" s="28">
        <f>외인!DR31</f>
        <v>40920.49</v>
      </c>
      <c r="DS31" s="35">
        <f>시기외12!DS31-시기외26!DS31</f>
        <v>-2.002628796228216E-3</v>
      </c>
      <c r="DT31" s="28">
        <f>외인!DT31</f>
        <v>132009.93</v>
      </c>
      <c r="DU31" s="35">
        <f>시기외12!DU31-시기외26!DU31</f>
        <v>3.5261192019039888E-4</v>
      </c>
      <c r="DV31" s="28">
        <f>외인!DV31</f>
        <v>34697.06</v>
      </c>
      <c r="DW31" s="35">
        <f>시기외12!DW31-시기외26!DW31</f>
        <v>6.3065170857920841E-4</v>
      </c>
      <c r="DX31" s="28">
        <f>외인!DX31</f>
        <v>104584.93</v>
      </c>
      <c r="DY31" s="35">
        <f>시기외12!DY31-시기외26!DY31</f>
        <v>4.5175833292339872E-4</v>
      </c>
      <c r="DZ31" s="28">
        <f>외인!DZ31</f>
        <v>9973.6200000000008</v>
      </c>
      <c r="EA31" s="35">
        <f>시기외12!EA31-시기외26!EA31</f>
        <v>6.0413429910523514E-5</v>
      </c>
      <c r="EB31" s="28">
        <f>외인!EB31</f>
        <v>13563.89</v>
      </c>
      <c r="EC31" s="35">
        <f>시기외12!EC31-시기외26!EC31</f>
        <v>-1.0685030615006962E-3</v>
      </c>
      <c r="ED31" s="28">
        <f>외인!ED31</f>
        <v>10723.63</v>
      </c>
      <c r="EE31" s="35">
        <f>시기외12!EE31-시기외26!EE31</f>
        <v>-7.9289728755003574E-5</v>
      </c>
      <c r="EF31" s="28">
        <f>외인!EF31</f>
        <v>255022.16</v>
      </c>
      <c r="EG31" s="35">
        <f>시기외12!EG31-시기외26!EG31</f>
        <v>-4.6733403134167158E-4</v>
      </c>
      <c r="EH31" s="28">
        <f>외인!EH31</f>
        <v>174222.32</v>
      </c>
      <c r="EI31" s="35">
        <f>시기외12!EI31-시기외26!EI31</f>
        <v>-6.1198894349021949E-4</v>
      </c>
      <c r="EJ31" s="28">
        <f>외인!EJ31</f>
        <v>92801.99</v>
      </c>
      <c r="EK31" s="35">
        <f>시기외12!EK31-시기외26!EK31</f>
        <v>-1.3080952871831898E-3</v>
      </c>
      <c r="EL31" s="28">
        <f>외인!EL31</f>
        <v>37291.58</v>
      </c>
      <c r="EM31" s="35">
        <f>시기외12!EM31-시기외26!EM31</f>
        <v>-9.7847099220070219E-4</v>
      </c>
      <c r="EN31" s="28">
        <f>외인!EN31</f>
        <v>40920.49</v>
      </c>
      <c r="EO31" s="35">
        <f>시기외12!EO31-시기외26!EO31</f>
        <v>-2.002628796228216E-3</v>
      </c>
      <c r="EP31" s="28">
        <f>외인!EP31</f>
        <v>175805.58</v>
      </c>
      <c r="EQ31" s="35">
        <f>시기외12!EQ31-시기외26!EQ31</f>
        <v>2.9505360403452355E-4</v>
      </c>
      <c r="ER31" s="28">
        <f>외인!ER31</f>
        <v>14771.14</v>
      </c>
      <c r="ES31" s="35">
        <f>시기외12!ES31-시기외26!ES31</f>
        <v>2.3674856014632966E-3</v>
      </c>
      <c r="ET31" s="28">
        <f>외인!ET31</f>
        <v>113269.42</v>
      </c>
      <c r="EU31" s="35">
        <f>시기외12!EU31-시기외26!EU31</f>
        <v>-1.4239522420270072E-3</v>
      </c>
      <c r="EV31" s="28">
        <f>외인!EV31</f>
        <v>45931.5</v>
      </c>
      <c r="EW31" s="35">
        <f>시기외12!EW31-시기외26!EW31</f>
        <v>-1.1680750735098937E-4</v>
      </c>
      <c r="EX31" s="28">
        <f>외인!EX31</f>
        <v>51015.33</v>
      </c>
      <c r="EY31" s="35">
        <f>시기외12!EY31-시기외26!EY31</f>
        <v>1.8337409338006034E-4</v>
      </c>
    </row>
    <row r="32" spans="1:155">
      <c r="A32" s="27">
        <f>외인!A32</f>
        <v>46097</v>
      </c>
      <c r="B32" s="28">
        <f>외인!B32</f>
        <v>4436474.2699999996</v>
      </c>
      <c r="C32" s="35">
        <f>시기외12!C32-시기외26!C32</f>
        <v>-9.1667281770983918E-4</v>
      </c>
      <c r="D32" s="28">
        <f>외인!D32</f>
        <v>627221.46</v>
      </c>
      <c r="E32" s="35">
        <f>시기외12!E32-시기외26!E32</f>
        <v>-5.4861466669888078E-5</v>
      </c>
      <c r="F32" s="28">
        <f>외인!F32</f>
        <v>1887504</v>
      </c>
      <c r="G32" s="35">
        <f>시기외12!G32-시기외26!G32</f>
        <v>-1.1270061591208366E-3</v>
      </c>
      <c r="H32" s="28">
        <f>외인!H32</f>
        <v>265604.07</v>
      </c>
      <c r="I32" s="35">
        <f>시기외12!I32-시기외26!I32</f>
        <v>-1.2750520862522328E-3</v>
      </c>
      <c r="J32" s="28">
        <f>외인!J32</f>
        <v>37760.97</v>
      </c>
      <c r="K32" s="35">
        <f>시기외12!K32-시기외26!K32</f>
        <v>-1.88894463505773E-3</v>
      </c>
      <c r="L32" s="28">
        <f>외인!L32</f>
        <v>245668.2</v>
      </c>
      <c r="M32" s="35">
        <f>시기외12!M32-시기외26!M32</f>
        <v>-1.2055717873057767E-3</v>
      </c>
      <c r="N32" s="28">
        <f>외인!N32</f>
        <v>235150.22</v>
      </c>
      <c r="O32" s="35">
        <f>시기외12!O32-시기외26!O32</f>
        <v>-1.6581537434910707E-3</v>
      </c>
      <c r="P32" s="28">
        <f>외인!P32</f>
        <v>197545.36</v>
      </c>
      <c r="Q32" s="35">
        <f>시기외12!Q32-시기외26!Q32</f>
        <v>-7.2169083763878633E-4</v>
      </c>
      <c r="R32" s="28">
        <f>외인!R32</f>
        <v>130688.12</v>
      </c>
      <c r="S32" s="35">
        <f>시기외12!S32-시기외26!S32</f>
        <v>2.2267695806121694E-4</v>
      </c>
      <c r="T32" s="28">
        <f>외인!T32</f>
        <v>8216.08</v>
      </c>
      <c r="U32" s="35">
        <f>시기외12!U32-시기외26!U32</f>
        <v>-2.1190230714921549E-3</v>
      </c>
      <c r="V32" s="28">
        <f>외인!V32</f>
        <v>106494.14</v>
      </c>
      <c r="W32" s="35">
        <f>시기외12!W32-시기외26!W32</f>
        <v>2.9860685786735602E-5</v>
      </c>
      <c r="X32" s="28">
        <f>외인!X32</f>
        <v>1917653.47</v>
      </c>
      <c r="Y32" s="35">
        <f>시기외12!Y32-시기외26!Y32</f>
        <v>-1.1511041213533768E-3</v>
      </c>
      <c r="Z32" s="28">
        <f>외인!Z32</f>
        <v>45265.440000000002</v>
      </c>
      <c r="AA32" s="35">
        <f>시기외12!AA32-시기외26!AA32</f>
        <v>-1.4810341067032068E-4</v>
      </c>
      <c r="AB32" s="28">
        <f>외인!AB32</f>
        <v>195655.72</v>
      </c>
      <c r="AC32" s="35">
        <f>시기외12!AC32-시기외26!AC32</f>
        <v>-1.2979522465072769E-4</v>
      </c>
      <c r="AD32" s="28">
        <f>외인!AD32</f>
        <v>19609.830000000002</v>
      </c>
      <c r="AE32" s="35">
        <f>시기외12!AE32-시기외26!AE32</f>
        <v>-2.3543502140182873E-3</v>
      </c>
      <c r="AF32" s="28">
        <f>외인!AF32</f>
        <v>24755.47</v>
      </c>
      <c r="AG32" s="35">
        <f>시기외12!AG32-시기외26!AG32</f>
        <v>-3.620569674553285E-4</v>
      </c>
      <c r="AH32" s="28">
        <f>외인!AH32</f>
        <v>202952.83</v>
      </c>
      <c r="AI32" s="35">
        <f>시기외12!AI32-시기외26!AI32</f>
        <v>5.7165202632984821E-4</v>
      </c>
      <c r="AJ32" s="28">
        <f>외인!AJ32</f>
        <v>114327.64</v>
      </c>
      <c r="AK32" s="35">
        <f>시기외12!AK32-시기외26!AK32</f>
        <v>-7.6719264846419367E-5</v>
      </c>
      <c r="AL32" s="28">
        <f>외인!AL32</f>
        <v>84935.8</v>
      </c>
      <c r="AM32" s="35">
        <f>시기외12!AM32-시기외26!AM32</f>
        <v>-6.3886552828594284E-4</v>
      </c>
      <c r="AN32" s="28">
        <f>외인!AN32</f>
        <v>169323.74</v>
      </c>
      <c r="AO32" s="35">
        <f>시기외12!AO32-시기외26!AO32</f>
        <v>-2.0624307755540278E-3</v>
      </c>
      <c r="AP32" s="28">
        <f>외인!AP32</f>
        <v>111258.66</v>
      </c>
      <c r="AQ32" s="35">
        <f>시기외12!AQ32-시기외26!AQ32</f>
        <v>-1.4418004474229737E-3</v>
      </c>
      <c r="AR32" s="28">
        <f>외인!AR32</f>
        <v>24235.46</v>
      </c>
      <c r="AS32" s="35">
        <f>시기외12!AS32-시기외26!AS32</f>
        <v>-2.3819641847519489E-3</v>
      </c>
      <c r="AT32" s="28">
        <f>외인!AT32</f>
        <v>77331.360000000001</v>
      </c>
      <c r="AU32" s="35">
        <f>시기외12!AU32-시기외26!AU32</f>
        <v>-1.1867771246055028E-3</v>
      </c>
      <c r="AV32" s="28">
        <f>외인!AV32</f>
        <v>46744.57</v>
      </c>
      <c r="AW32" s="35">
        <f>시기외12!AW32-시기외26!AW32</f>
        <v>-1.3580374700502933E-3</v>
      </c>
      <c r="AX32" s="28">
        <f>외인!AX32</f>
        <v>55413.64</v>
      </c>
      <c r="AY32" s="35">
        <f>시기외12!AY32-시기외26!AY32</f>
        <v>-1.5117223524676415E-3</v>
      </c>
      <c r="AZ32" s="28">
        <f>외인!AZ32</f>
        <v>2043601.93</v>
      </c>
      <c r="BA32" s="35">
        <f>시기외12!BA32-시기외26!BA32</f>
        <v>-1.1434542713056588E-3</v>
      </c>
      <c r="BB32" s="28">
        <f>외인!BB32</f>
        <v>95565.4</v>
      </c>
      <c r="BC32" s="35">
        <f>시기외12!BC32-시기외26!BC32</f>
        <v>1.8468915101678028E-5</v>
      </c>
      <c r="BD32" s="28">
        <f>외인!BD32</f>
        <v>40199.64</v>
      </c>
      <c r="BE32" s="35">
        <f>시기외12!BE32-시기외26!BE32</f>
        <v>-9.0473623369796523E-4</v>
      </c>
      <c r="BF32" s="28">
        <f>외인!BF32</f>
        <v>0</v>
      </c>
      <c r="BG32" s="35" t="e">
        <f>시기외12!BG32-시기외26!BG32</f>
        <v>#DIV/0!</v>
      </c>
      <c r="BH32" s="28">
        <f>외인!BH32</f>
        <v>85755.67</v>
      </c>
      <c r="BI32" s="35">
        <f>시기외12!BI32-시기외26!BI32</f>
        <v>-1.9922265226029259E-3</v>
      </c>
      <c r="BJ32" s="28">
        <f>외인!BJ32</f>
        <v>109231.95</v>
      </c>
      <c r="BK32" s="35">
        <f>시기외12!BK32-시기외26!BK32</f>
        <v>-1.5992963363306229E-3</v>
      </c>
      <c r="BL32" s="28">
        <f>외인!BL32</f>
        <v>48580.160000000003</v>
      </c>
      <c r="BM32" s="35">
        <f>시기외12!BM32-시기외26!BM32</f>
        <v>-4.5932754423114674E-4</v>
      </c>
      <c r="BN32" s="28">
        <f>외인!BN32</f>
        <v>43113.78</v>
      </c>
      <c r="BO32" s="35">
        <f>시기외12!BO32-시기외26!BO32</f>
        <v>-1.7661643923361755E-3</v>
      </c>
      <c r="BP32" s="28">
        <f>외인!BP32</f>
        <v>65152.18</v>
      </c>
      <c r="BQ32" s="35">
        <f>시기외12!BQ32-시기외26!BQ32</f>
        <v>-1.0558946003063376E-3</v>
      </c>
      <c r="BR32" s="28">
        <f>외인!BR32</f>
        <v>244307.18</v>
      </c>
      <c r="BS32" s="35">
        <f>시기외12!BS32-시기외26!BS32</f>
        <v>-1.044117612310463E-3</v>
      </c>
      <c r="BT32" s="28">
        <f>외인!BT32</f>
        <v>1954394.98</v>
      </c>
      <c r="BU32" s="35">
        <f>시기외12!BU32-시기외26!BU32</f>
        <v>-1.1112331216665103E-3</v>
      </c>
      <c r="BV32" s="28">
        <f>외인!BV32</f>
        <v>377024.78</v>
      </c>
      <c r="BW32" s="35">
        <f>시기외12!BW32-시기외26!BW32</f>
        <v>-1.3759318852116104E-4</v>
      </c>
      <c r="BX32" s="28">
        <f>외인!BX32</f>
        <v>74444.25</v>
      </c>
      <c r="BY32" s="35">
        <f>시기외12!BY32-시기외26!BY32</f>
        <v>-1.3322768071894536E-3</v>
      </c>
      <c r="BZ32" s="28">
        <f>외인!BZ32</f>
        <v>254259.54</v>
      </c>
      <c r="CA32" s="35">
        <f>시기외12!CA32-시기외26!CA32</f>
        <v>-1.5860012615224663E-3</v>
      </c>
      <c r="CB32" s="28">
        <f>외인!CB32</f>
        <v>13096.99</v>
      </c>
      <c r="CC32" s="35">
        <f>시기외12!CC32-시기외26!CC32</f>
        <v>-1.4732748663401581E-3</v>
      </c>
      <c r="CD32" s="28">
        <f>외인!CD32</f>
        <v>34100.75</v>
      </c>
      <c r="CE32" s="35">
        <f>시기외12!CE32-시기외26!CE32</f>
        <v>-1.2983574441224523E-3</v>
      </c>
      <c r="CF32" s="28">
        <f>외인!CF32</f>
        <v>23792.71</v>
      </c>
      <c r="CG32" s="35">
        <f>시기외12!CG32-시기외26!CG32</f>
        <v>-8.7986463590057499E-4</v>
      </c>
      <c r="CH32" s="28">
        <f>외인!CH32</f>
        <v>64659.88</v>
      </c>
      <c r="CI32" s="35">
        <f>시기외12!CI32-시기외26!CI32</f>
        <v>-9.696330526388062E-4</v>
      </c>
      <c r="CJ32" s="28">
        <f>외인!CJ32</f>
        <v>386839.57</v>
      </c>
      <c r="CK32" s="35">
        <f>시기외12!CK32-시기외26!CK32</f>
        <v>-4.7275511813014948E-4</v>
      </c>
      <c r="CL32" s="28">
        <f>외인!CL32</f>
        <v>223449.29</v>
      </c>
      <c r="CM32" s="35">
        <f>시기외12!CM32-시기외26!CM32</f>
        <v>-2.2951053043391819E-4</v>
      </c>
      <c r="CN32" s="28">
        <f>외인!CN32</f>
        <v>121275.36</v>
      </c>
      <c r="CO32" s="35">
        <f>시기외12!CO32-시기외26!CO32</f>
        <v>-4.4694979099255757E-4</v>
      </c>
      <c r="CP32" s="28">
        <f>외인!CP32</f>
        <v>96177.05</v>
      </c>
      <c r="CQ32" s="35">
        <f>시기외12!CQ32-시기외26!CQ32</f>
        <v>2.058867123020953E-5</v>
      </c>
      <c r="CR32" s="28">
        <f>외인!CR32</f>
        <v>164954.62</v>
      </c>
      <c r="CS32" s="35">
        <f>시기외12!CS32-시기외26!CS32</f>
        <v>2.7138794571815266E-4</v>
      </c>
      <c r="CT32" s="28">
        <f>외인!CT32</f>
        <v>104715.37</v>
      </c>
      <c r="CU32" s="35">
        <f>시기외12!CU32-시기외26!CU32</f>
        <v>-3.7513855753968099E-5</v>
      </c>
      <c r="CV32" s="28">
        <f>외인!CV32</f>
        <v>1954394.98</v>
      </c>
      <c r="CW32" s="35">
        <f>시기외12!CW32-시기외26!CW32</f>
        <v>-1.1112331216665103E-3</v>
      </c>
      <c r="CX32" s="28">
        <f>외인!CX32</f>
        <v>188720.56</v>
      </c>
      <c r="CY32" s="35">
        <f>시기외12!CY32-시기외26!CY32</f>
        <v>-5.8535357509447426E-4</v>
      </c>
      <c r="CZ32" s="28">
        <f>외인!CZ32</f>
        <v>17080.41</v>
      </c>
      <c r="DA32" s="35">
        <f>시기외12!DA32-시기외26!DA32</f>
        <v>-8.6620569958631866E-4</v>
      </c>
      <c r="DB32" s="28">
        <f>외인!DB32</f>
        <v>40199.64</v>
      </c>
      <c r="DC32" s="35">
        <f>시기외12!DC32-시기외26!DC32</f>
        <v>-9.0473623369796523E-4</v>
      </c>
      <c r="DD32" s="28">
        <f>외인!DD32</f>
        <v>8216.08</v>
      </c>
      <c r="DE32" s="35">
        <f>시기외12!DE32-시기외26!DE32</f>
        <v>-2.1190230714921549E-3</v>
      </c>
      <c r="DF32" s="28">
        <f>외인!DF32</f>
        <v>55935.53</v>
      </c>
      <c r="DG32" s="35">
        <f>시기외12!DG32-시기외26!DG32</f>
        <v>-1.3757267554581737E-3</v>
      </c>
      <c r="DH32" s="28">
        <f>외인!DH32</f>
        <v>25936.47</v>
      </c>
      <c r="DI32" s="35">
        <f>시기외12!DI32-시기외26!DI32</f>
        <v>-1.425588490053684E-3</v>
      </c>
      <c r="DJ32" s="28">
        <f>외인!DJ32</f>
        <v>560381.79</v>
      </c>
      <c r="DK32" s="35">
        <f>시기외12!DK32-시기외26!DK32</f>
        <v>-4.9221023552796441E-4</v>
      </c>
      <c r="DL32" s="28">
        <f>외인!DL32</f>
        <v>96346.74</v>
      </c>
      <c r="DM32" s="35">
        <f>시기외12!DM32-시기외26!DM32</f>
        <v>-3.3129059808687184E-4</v>
      </c>
      <c r="DN32" s="28">
        <f>외인!DN32</f>
        <v>1954394.98</v>
      </c>
      <c r="DO32" s="35">
        <f>시기외12!DO32-시기외26!DO32</f>
        <v>-1.1112331216665103E-3</v>
      </c>
      <c r="DP32" s="28">
        <f>외인!DP32</f>
        <v>84456.86</v>
      </c>
      <c r="DQ32" s="35">
        <f>시기외12!DQ32-시기외26!DQ32</f>
        <v>-8.1999681420136597E-5</v>
      </c>
      <c r="DR32" s="28">
        <f>외인!DR32</f>
        <v>39754.19</v>
      </c>
      <c r="DS32" s="35">
        <f>시기외12!DS32-시기외26!DS32</f>
        <v>-2.0191969366603058E-3</v>
      </c>
      <c r="DT32" s="28">
        <f>외인!DT32</f>
        <v>130688.12</v>
      </c>
      <c r="DU32" s="35">
        <f>시기외12!DU32-시기외26!DU32</f>
        <v>2.2267695806121694E-4</v>
      </c>
      <c r="DV32" s="28">
        <f>외인!DV32</f>
        <v>34108.82</v>
      </c>
      <c r="DW32" s="35">
        <f>시기외12!DW32-시기외26!DW32</f>
        <v>4.6980717088547183E-4</v>
      </c>
      <c r="DX32" s="28">
        <f>외인!DX32</f>
        <v>106494.14</v>
      </c>
      <c r="DY32" s="35">
        <f>시기외12!DY32-시기외26!DY32</f>
        <v>2.9860685786735602E-5</v>
      </c>
      <c r="DZ32" s="28">
        <f>외인!DZ32</f>
        <v>9559.4500000000007</v>
      </c>
      <c r="EA32" s="35">
        <f>시기외12!EA32-시기외26!EA32</f>
        <v>-2.4929591426090821E-4</v>
      </c>
      <c r="EB32" s="28">
        <f>외인!EB32</f>
        <v>13392.55</v>
      </c>
      <c r="EC32" s="35">
        <f>시기외12!EC32-시기외26!EC32</f>
        <v>-1.1731319921474211E-3</v>
      </c>
      <c r="ED32" s="28">
        <f>외인!ED32</f>
        <v>10485.11</v>
      </c>
      <c r="EE32" s="35">
        <f>시기외12!EE32-시기외26!EE32</f>
        <v>-5.7456463460035757E-4</v>
      </c>
      <c r="EF32" s="28">
        <f>외인!EF32</f>
        <v>249816.94</v>
      </c>
      <c r="EG32" s="35">
        <f>시기외12!EG32-시기외26!EG32</f>
        <v>-6.1767516500287045E-4</v>
      </c>
      <c r="EH32" s="28">
        <f>외인!EH32</f>
        <v>177743.57</v>
      </c>
      <c r="EI32" s="35">
        <f>시기외12!EI32-시기외26!EI32</f>
        <v>-6.1390858351989563E-4</v>
      </c>
      <c r="EJ32" s="28">
        <f>외인!EJ32</f>
        <v>91135.65</v>
      </c>
      <c r="EK32" s="35">
        <f>시기외12!EK32-시기외26!EK32</f>
        <v>-1.3583167451955889E-3</v>
      </c>
      <c r="EL32" s="28">
        <f>외인!EL32</f>
        <v>36584.519999999997</v>
      </c>
      <c r="EM32" s="35">
        <f>시기외12!EM32-시기외26!EM32</f>
        <v>-1.1644226668709409E-3</v>
      </c>
      <c r="EN32" s="28">
        <f>외인!EN32</f>
        <v>39754.19</v>
      </c>
      <c r="EO32" s="35">
        <f>시기외12!EO32-시기외26!EO32</f>
        <v>-2.0191969366603058E-3</v>
      </c>
      <c r="EP32" s="28">
        <f>외인!EP32</f>
        <v>174659.66</v>
      </c>
      <c r="EQ32" s="35">
        <f>시기외12!EQ32-시기외26!EQ32</f>
        <v>4.9926054335472337E-4</v>
      </c>
      <c r="ER32" s="28">
        <f>외인!ER32</f>
        <v>14614.88</v>
      </c>
      <c r="ES32" s="35">
        <f>시기외12!ES32-시기외26!ES32</f>
        <v>2.2101936746017499E-3</v>
      </c>
      <c r="ET32" s="28">
        <f>외인!ET32</f>
        <v>111258.66</v>
      </c>
      <c r="EU32" s="35">
        <f>시기외12!EU32-시기외26!EU32</f>
        <v>-1.4418004474229737E-3</v>
      </c>
      <c r="EV32" s="28">
        <f>외인!EV32</f>
        <v>45265.440000000002</v>
      </c>
      <c r="EW32" s="35">
        <f>시기외12!EW32-시기외26!EW32</f>
        <v>-1.4810341067032068E-4</v>
      </c>
      <c r="EX32" s="28">
        <f>외인!EX32</f>
        <v>50911.61</v>
      </c>
      <c r="EY32" s="35">
        <f>시기외12!EY32-시기외26!EY32</f>
        <v>1.8161822647833238E-4</v>
      </c>
    </row>
    <row r="33" spans="1:155">
      <c r="A33" s="27">
        <f>외인!A33</f>
        <v>46098</v>
      </c>
      <c r="B33" s="28">
        <f>외인!B33</f>
        <v>4508059.58</v>
      </c>
      <c r="C33" s="35">
        <f>시기외12!C33-시기외26!C33</f>
        <v>-8.0745859724578217E-4</v>
      </c>
      <c r="D33" s="28">
        <f>외인!D33</f>
        <v>626444.13</v>
      </c>
      <c r="E33" s="35">
        <f>시기외12!E33-시기외26!E33</f>
        <v>-3.1781398537248479E-4</v>
      </c>
      <c r="F33" s="28">
        <f>외인!F33</f>
        <v>1934844.53</v>
      </c>
      <c r="G33" s="35">
        <f>시기외12!G33-시기외26!G33</f>
        <v>-9.5946329878158609E-4</v>
      </c>
      <c r="H33" s="28">
        <f>외인!H33</f>
        <v>273418.68</v>
      </c>
      <c r="I33" s="35">
        <f>시기외12!I33-시기외26!I33</f>
        <v>-1.3191296123491957E-3</v>
      </c>
      <c r="J33" s="28">
        <f>외인!J33</f>
        <v>39341</v>
      </c>
      <c r="K33" s="35">
        <f>시기외12!K33-시기외26!K33</f>
        <v>-1.7826282429535103E-3</v>
      </c>
      <c r="L33" s="28">
        <f>외인!L33</f>
        <v>253119.56</v>
      </c>
      <c r="M33" s="35">
        <f>시기외12!M33-시기외26!M33</f>
        <v>-1.241578800017375E-3</v>
      </c>
      <c r="N33" s="28">
        <f>외인!N33</f>
        <v>242669.86</v>
      </c>
      <c r="O33" s="35">
        <f>시기외12!O33-시기외26!O33</f>
        <v>-1.5828963429262368E-3</v>
      </c>
      <c r="P33" s="28">
        <f>외인!P33</f>
        <v>201143.73</v>
      </c>
      <c r="Q33" s="35">
        <f>시기외12!Q33-시기외26!Q33</f>
        <v>-7.6406799637622534E-4</v>
      </c>
      <c r="R33" s="28">
        <f>외인!R33</f>
        <v>133139.97</v>
      </c>
      <c r="S33" s="35">
        <f>시기외12!S33-시기외26!S33</f>
        <v>1.8223783457571455E-4</v>
      </c>
      <c r="T33" s="28">
        <f>외인!T33</f>
        <v>8266.85</v>
      </c>
      <c r="U33" s="35">
        <f>시기외12!U33-시기외26!U33</f>
        <v>-1.7234627057813056E-3</v>
      </c>
      <c r="V33" s="28">
        <f>외인!V33</f>
        <v>105072.57</v>
      </c>
      <c r="W33" s="35">
        <f>시기외12!W33-시기외26!W33</f>
        <v>-3.0179058322393922E-4</v>
      </c>
      <c r="X33" s="28">
        <f>외인!X33</f>
        <v>1944166.83</v>
      </c>
      <c r="Y33" s="35">
        <f>시기외12!Y33-시기외26!Y33</f>
        <v>-9.502855619048004E-4</v>
      </c>
      <c r="Z33" s="28">
        <f>외인!Z33</f>
        <v>46258.91</v>
      </c>
      <c r="AA33" s="35">
        <f>시기외12!AA33-시기외26!AA33</f>
        <v>-1.5208499826798209E-4</v>
      </c>
      <c r="AB33" s="28">
        <f>외인!AB33</f>
        <v>198376.03</v>
      </c>
      <c r="AC33" s="35">
        <f>시기외12!AC33-시기외26!AC33</f>
        <v>-1.2638243677356455E-4</v>
      </c>
      <c r="AD33" s="28">
        <f>외인!AD33</f>
        <v>19787</v>
      </c>
      <c r="AE33" s="35">
        <f>시기외12!AE33-시기외26!AE33</f>
        <v>-2.166107059587378E-3</v>
      </c>
      <c r="AF33" s="28">
        <f>외인!AF33</f>
        <v>24715.360000000001</v>
      </c>
      <c r="AG33" s="35">
        <f>시기외12!AG33-시기외26!AG33</f>
        <v>-4.4984142349678319E-4</v>
      </c>
      <c r="AH33" s="28">
        <f>외인!AH33</f>
        <v>205800.35</v>
      </c>
      <c r="AI33" s="35">
        <f>시기외12!AI33-시기외26!AI33</f>
        <v>5.8197711017689367E-4</v>
      </c>
      <c r="AJ33" s="28">
        <f>외인!AJ33</f>
        <v>116189.35</v>
      </c>
      <c r="AK33" s="35">
        <f>시기외12!AK33-시기외26!AK33</f>
        <v>-8.7059598405938524E-5</v>
      </c>
      <c r="AL33" s="28">
        <f>외인!AL33</f>
        <v>87105.61</v>
      </c>
      <c r="AM33" s="35">
        <f>시기외12!AM33-시기외26!AM33</f>
        <v>-7.2770105626844832E-4</v>
      </c>
      <c r="AN33" s="28">
        <f>외인!AN33</f>
        <v>174687.43</v>
      </c>
      <c r="AO33" s="35">
        <f>시기외12!AO33-시기외26!AO33</f>
        <v>-1.9438555928961575E-3</v>
      </c>
      <c r="AP33" s="28">
        <f>외인!AP33</f>
        <v>113249.03</v>
      </c>
      <c r="AQ33" s="35">
        <f>시기외12!AQ33-시기외26!AQ33</f>
        <v>-1.4245472887251609E-3</v>
      </c>
      <c r="AR33" s="28">
        <f>외인!AR33</f>
        <v>24533.78</v>
      </c>
      <c r="AS33" s="35">
        <f>시기외12!AS33-시기외26!AS33</f>
        <v>-2.1506051440216972E-3</v>
      </c>
      <c r="AT33" s="28">
        <f>외인!AT33</f>
        <v>78198.83</v>
      </c>
      <c r="AU33" s="35">
        <f>시기외12!AU33-시기외26!AU33</f>
        <v>-1.1639430841617359E-3</v>
      </c>
      <c r="AV33" s="28">
        <f>외인!AV33</f>
        <v>46940.2</v>
      </c>
      <c r="AW33" s="35">
        <f>시기외12!AW33-시기외26!AW33</f>
        <v>-1.3141737442143339E-3</v>
      </c>
      <c r="AX33" s="28">
        <f>외인!AX33</f>
        <v>55672.07</v>
      </c>
      <c r="AY33" s="35">
        <f>시기외12!AY33-시기외26!AY33</f>
        <v>-1.4955397682618202E-3</v>
      </c>
      <c r="AZ33" s="28">
        <f>외인!AZ33</f>
        <v>2074670.63</v>
      </c>
      <c r="BA33" s="35">
        <f>시기외12!BA33-시기외26!BA33</f>
        <v>-9.5673172835764281E-4</v>
      </c>
      <c r="BB33" s="28">
        <f>외인!BB33</f>
        <v>97710.8</v>
      </c>
      <c r="BC33" s="35">
        <f>시기외12!BC33-시기외26!BC33</f>
        <v>2.1966183378226991E-5</v>
      </c>
      <c r="BD33" s="28">
        <f>외인!BD33</f>
        <v>40950.550000000003</v>
      </c>
      <c r="BE33" s="35">
        <f>시기외12!BE33-시기외26!BE33</f>
        <v>-6.066642570398597E-4</v>
      </c>
      <c r="BF33" s="28">
        <f>외인!BF33</f>
        <v>0</v>
      </c>
      <c r="BG33" s="35" t="e">
        <f>시기외12!BG33-시기외26!BG33</f>
        <v>#DIV/0!</v>
      </c>
      <c r="BH33" s="28">
        <f>외인!BH33</f>
        <v>87814.48</v>
      </c>
      <c r="BI33" s="35">
        <f>시기외12!BI33-시기외26!BI33</f>
        <v>-1.8189579997875994E-3</v>
      </c>
      <c r="BJ33" s="28">
        <f>외인!BJ33</f>
        <v>111888.47</v>
      </c>
      <c r="BK33" s="35">
        <f>시기외12!BK33-시기외26!BK33</f>
        <v>-1.7356717970744536E-3</v>
      </c>
      <c r="BL33" s="28">
        <f>외인!BL33</f>
        <v>48933.55</v>
      </c>
      <c r="BM33" s="35">
        <f>시기외12!BM33-시기외26!BM33</f>
        <v>-4.1343509399174503E-4</v>
      </c>
      <c r="BN33" s="28">
        <f>외인!BN33</f>
        <v>44082.3</v>
      </c>
      <c r="BO33" s="35">
        <f>시기외12!BO33-시기외26!BO33</f>
        <v>-1.582258229992574E-3</v>
      </c>
      <c r="BP33" s="28">
        <f>외인!BP33</f>
        <v>65591.960000000006</v>
      </c>
      <c r="BQ33" s="35">
        <f>시기외12!BQ33-시기외26!BQ33</f>
        <v>-1.0662385989506766E-3</v>
      </c>
      <c r="BR33" s="28">
        <f>외인!BR33</f>
        <v>246322.39</v>
      </c>
      <c r="BS33" s="35">
        <f>시기외12!BS33-시기외26!BS33</f>
        <v>-1.1127075796992197E-3</v>
      </c>
      <c r="BT33" s="28">
        <f>외인!BT33</f>
        <v>1981027.98</v>
      </c>
      <c r="BU33" s="35">
        <f>시기외12!BU33-시기외26!BU33</f>
        <v>-9.1967006977372546E-4</v>
      </c>
      <c r="BV33" s="28">
        <f>외인!BV33</f>
        <v>377045.17</v>
      </c>
      <c r="BW33" s="35">
        <f>시기외12!BW33-시기외26!BW33</f>
        <v>-1.3735257293536309E-4</v>
      </c>
      <c r="BX33" s="28">
        <f>외인!BX33</f>
        <v>75481.3</v>
      </c>
      <c r="BY33" s="35">
        <f>시기외12!BY33-시기외26!BY33</f>
        <v>-1.2879098807862699E-3</v>
      </c>
      <c r="BZ33" s="28">
        <f>외인!BZ33</f>
        <v>261793.04</v>
      </c>
      <c r="CA33" s="35">
        <f>시기외12!CA33-시기외26!CA33</f>
        <v>-1.5370711672360944E-3</v>
      </c>
      <c r="CB33" s="28">
        <f>외인!CB33</f>
        <v>13317.62</v>
      </c>
      <c r="CC33" s="35">
        <f>시기외12!CC33-시기외26!CC33</f>
        <v>-1.3744001349765889E-3</v>
      </c>
      <c r="CD33" s="28">
        <f>외인!CD33</f>
        <v>34877.769999999997</v>
      </c>
      <c r="CE33" s="35">
        <f>시기외12!CE33-시기외26!CE33</f>
        <v>-1.3559771916045319E-3</v>
      </c>
      <c r="CF33" s="28">
        <f>외인!CF33</f>
        <v>23992.18</v>
      </c>
      <c r="CG33" s="35">
        <f>시기외12!CG33-시기외26!CG33</f>
        <v>-9.3427324348723689E-4</v>
      </c>
      <c r="CH33" s="28">
        <f>외인!CH33</f>
        <v>65208.05</v>
      </c>
      <c r="CI33" s="35">
        <f>시기외12!CI33-시기외26!CI33</f>
        <v>-9.2484945195262977E-4</v>
      </c>
      <c r="CJ33" s="28">
        <f>외인!CJ33</f>
        <v>390172.61</v>
      </c>
      <c r="CK33" s="35">
        <f>시기외12!CK33-시기외26!CK33</f>
        <v>-5.5880685563324927E-4</v>
      </c>
      <c r="CL33" s="28">
        <f>외인!CL33</f>
        <v>226551.37</v>
      </c>
      <c r="CM33" s="35">
        <f>시기외12!CM33-시기외26!CM33</f>
        <v>-2.0649238165529614E-4</v>
      </c>
      <c r="CN33" s="28">
        <f>외인!CN33</f>
        <v>121094.99</v>
      </c>
      <c r="CO33" s="35">
        <f>시기외12!CO33-시기외26!CO33</f>
        <v>-4.7760487270176975E-4</v>
      </c>
      <c r="CP33" s="28">
        <f>외인!CP33</f>
        <v>98328.46</v>
      </c>
      <c r="CQ33" s="35">
        <f>시기외12!CQ33-시기외26!CQ33</f>
        <v>2.220438564697069E-5</v>
      </c>
      <c r="CR33" s="28">
        <f>외인!CR33</f>
        <v>167096.49</v>
      </c>
      <c r="CS33" s="35">
        <f>시기외12!CS33-시기외26!CS33</f>
        <v>2.0290831018158649E-4</v>
      </c>
      <c r="CT33" s="28">
        <f>외인!CT33</f>
        <v>108189.09</v>
      </c>
      <c r="CU33" s="35">
        <f>시기외12!CU33-시기외26!CU33</f>
        <v>-1.9270708089055789E-4</v>
      </c>
      <c r="CV33" s="28">
        <f>외인!CV33</f>
        <v>1981027.98</v>
      </c>
      <c r="CW33" s="35">
        <f>시기외12!CW33-시기외26!CW33</f>
        <v>-9.1967006977372546E-4</v>
      </c>
      <c r="CX33" s="28">
        <f>외인!CX33</f>
        <v>193262.26</v>
      </c>
      <c r="CY33" s="35">
        <f>시기외12!CY33-시기외26!CY33</f>
        <v>-6.1925392991780764E-4</v>
      </c>
      <c r="CZ33" s="28">
        <f>외인!CZ33</f>
        <v>17190.72</v>
      </c>
      <c r="DA33" s="35">
        <f>시기외12!DA33-시기외26!DA33</f>
        <v>-9.6505170964508594E-4</v>
      </c>
      <c r="DB33" s="28">
        <f>외인!DB33</f>
        <v>40950.550000000003</v>
      </c>
      <c r="DC33" s="35">
        <f>시기외12!DC33-시기외26!DC33</f>
        <v>-6.066642570398597E-4</v>
      </c>
      <c r="DD33" s="28">
        <f>외인!DD33</f>
        <v>8266.85</v>
      </c>
      <c r="DE33" s="35">
        <f>시기외12!DE33-시기외26!DE33</f>
        <v>-1.7234627057813056E-3</v>
      </c>
      <c r="DF33" s="28">
        <f>외인!DF33</f>
        <v>56833.53</v>
      </c>
      <c r="DG33" s="35">
        <f>시기외12!DG33-시기외26!DG33</f>
        <v>-1.3420153598193106E-3</v>
      </c>
      <c r="DH33" s="28">
        <f>외인!DH33</f>
        <v>26602.59</v>
      </c>
      <c r="DI33" s="35">
        <f>시기외12!DI33-시기외26!DI33</f>
        <v>-1.5245226381942396E-3</v>
      </c>
      <c r="DJ33" s="28">
        <f>외인!DJ33</f>
        <v>569086.14</v>
      </c>
      <c r="DK33" s="35">
        <f>시기외12!DK33-시기외26!DK33</f>
        <v>-5.2155854189239964E-4</v>
      </c>
      <c r="DL33" s="28">
        <f>외인!DL33</f>
        <v>96603.56</v>
      </c>
      <c r="DM33" s="35">
        <f>시기외12!DM33-시기외26!DM33</f>
        <v>-3.6561661688428002E-4</v>
      </c>
      <c r="DN33" s="28">
        <f>외인!DN33</f>
        <v>1981027.98</v>
      </c>
      <c r="DO33" s="35">
        <f>시기외12!DO33-시기외26!DO33</f>
        <v>-9.1967006977372546E-4</v>
      </c>
      <c r="DP33" s="28">
        <f>외인!DP33</f>
        <v>84203.05</v>
      </c>
      <c r="DQ33" s="35">
        <f>시기외12!DQ33-시기외26!DQ33</f>
        <v>-1.7424922753785056E-4</v>
      </c>
      <c r="DR33" s="28">
        <f>외인!DR33</f>
        <v>41086.06</v>
      </c>
      <c r="DS33" s="35">
        <f>시기외12!DS33-시기외26!DS33</f>
        <v>-1.8854492231285937E-3</v>
      </c>
      <c r="DT33" s="28">
        <f>외인!DT33</f>
        <v>133139.97</v>
      </c>
      <c r="DU33" s="35">
        <f>시기외12!DU33-시기외26!DU33</f>
        <v>1.8223783457571455E-4</v>
      </c>
      <c r="DV33" s="28">
        <f>외인!DV33</f>
        <v>33795.01</v>
      </c>
      <c r="DW33" s="35">
        <f>시기외12!DW33-시기외26!DW33</f>
        <v>2.9117711469697045E-4</v>
      </c>
      <c r="DX33" s="28">
        <f>외인!DX33</f>
        <v>105072.57</v>
      </c>
      <c r="DY33" s="35">
        <f>시기외12!DY33-시기외26!DY33</f>
        <v>-3.0179058322393922E-4</v>
      </c>
      <c r="DZ33" s="28">
        <f>외인!DZ33</f>
        <v>8897.9</v>
      </c>
      <c r="EA33" s="35">
        <f>시기외12!EA33-시기외26!EA33</f>
        <v>-2.2420226203066573E-4</v>
      </c>
      <c r="EB33" s="28">
        <f>외인!EB33</f>
        <v>13428.83</v>
      </c>
      <c r="EC33" s="35">
        <f>시기외12!EC33-시기외26!EC33</f>
        <v>-1.2182903678335127E-3</v>
      </c>
      <c r="ED33" s="28">
        <f>외인!ED33</f>
        <v>10643.31</v>
      </c>
      <c r="EE33" s="35">
        <f>시기외12!EE33-시기외26!EE33</f>
        <v>-1.2940413867622831E-3</v>
      </c>
      <c r="EF33" s="28">
        <f>외인!EF33</f>
        <v>253264.57</v>
      </c>
      <c r="EG33" s="35">
        <f>시기외12!EG33-시기외26!EG33</f>
        <v>-6.9623997105804124E-4</v>
      </c>
      <c r="EH33" s="28">
        <f>외인!EH33</f>
        <v>182119.46</v>
      </c>
      <c r="EI33" s="35">
        <f>시기외12!EI33-시기외26!EI33</f>
        <v>-5.8883527559635163E-4</v>
      </c>
      <c r="EJ33" s="28">
        <f>외인!EJ33</f>
        <v>93548.69</v>
      </c>
      <c r="EK33" s="35">
        <f>시기외12!EK33-시기외26!EK33</f>
        <v>-1.2911993463831865E-3</v>
      </c>
      <c r="EL33" s="28">
        <f>외인!EL33</f>
        <v>37378.89</v>
      </c>
      <c r="EM33" s="35">
        <f>시기외12!EM33-시기외26!EM33</f>
        <v>-1.218327262412635E-3</v>
      </c>
      <c r="EN33" s="28">
        <f>외인!EN33</f>
        <v>41086.06</v>
      </c>
      <c r="EO33" s="35">
        <f>시기외12!EO33-시기외26!EO33</f>
        <v>-1.8854492231285937E-3</v>
      </c>
      <c r="EP33" s="28">
        <f>외인!EP33</f>
        <v>170506.96</v>
      </c>
      <c r="EQ33" s="35">
        <f>시기외12!EQ33-시기외26!EQ33</f>
        <v>4.9007289585991948E-4</v>
      </c>
      <c r="ER33" s="28">
        <f>외인!ER33</f>
        <v>14367.79</v>
      </c>
      <c r="ES33" s="35">
        <f>시기외12!ES33-시기외26!ES33</f>
        <v>7.0142216737401585E-4</v>
      </c>
      <c r="ET33" s="28">
        <f>외인!ET33</f>
        <v>113249.03</v>
      </c>
      <c r="EU33" s="35">
        <f>시기외12!EU33-시기외26!EU33</f>
        <v>-1.4245472887251609E-3</v>
      </c>
      <c r="EV33" s="28">
        <f>외인!EV33</f>
        <v>46258.91</v>
      </c>
      <c r="EW33" s="35">
        <f>시기외12!EW33-시기외26!EW33</f>
        <v>-1.5208499826798209E-4</v>
      </c>
      <c r="EX33" s="28">
        <f>외인!EX33</f>
        <v>52069.55</v>
      </c>
      <c r="EY33" s="35">
        <f>시기외12!EY33-시기외26!EY33</f>
        <v>1.8760079997151612E-4</v>
      </c>
    </row>
    <row r="34" spans="1:155">
      <c r="A34" s="27">
        <f>외인!A34</f>
        <v>46099</v>
      </c>
      <c r="B34" s="28">
        <f>외인!B34</f>
        <v>4735422.2300000004</v>
      </c>
      <c r="C34" s="35">
        <f>시기외12!C34-시기외26!C34</f>
        <v>-6.5054519983811804E-4</v>
      </c>
      <c r="D34" s="28">
        <f>외인!D34</f>
        <v>641114.11</v>
      </c>
      <c r="E34" s="35">
        <f>시기외12!E34-시기외26!E34</f>
        <v>-4.3262628322469064E-4</v>
      </c>
      <c r="F34" s="28">
        <f>외인!F34</f>
        <v>2052660.09</v>
      </c>
      <c r="G34" s="35">
        <f>시기외12!G34-시기외26!G34</f>
        <v>-7.3909141351937964E-4</v>
      </c>
      <c r="H34" s="28">
        <f>외인!H34</f>
        <v>279634.46000000002</v>
      </c>
      <c r="I34" s="35">
        <f>시기외12!I34-시기외26!I34</f>
        <v>-1.2952173601290275E-3</v>
      </c>
      <c r="J34" s="28">
        <f>외인!J34</f>
        <v>40106.54</v>
      </c>
      <c r="K34" s="35">
        <f>시기외12!K34-시기외26!K34</f>
        <v>-1.7105417520402579E-3</v>
      </c>
      <c r="L34" s="28">
        <f>외인!L34</f>
        <v>258765.24</v>
      </c>
      <c r="M34" s="35">
        <f>시기외12!M34-시기외26!M34</f>
        <v>-1.2083105842025685E-3</v>
      </c>
      <c r="N34" s="28">
        <f>외인!N34</f>
        <v>253243.96</v>
      </c>
      <c r="O34" s="35">
        <f>시기외12!O34-시기외26!O34</f>
        <v>-1.4134631671975846E-3</v>
      </c>
      <c r="P34" s="28">
        <f>외인!P34</f>
        <v>204920.72</v>
      </c>
      <c r="Q34" s="35">
        <f>시기외12!Q34-시기외26!Q34</f>
        <v>-7.071884142730348E-4</v>
      </c>
      <c r="R34" s="28">
        <f>외인!R34</f>
        <v>134552.9</v>
      </c>
      <c r="S34" s="35">
        <f>시기외12!S34-시기외26!S34</f>
        <v>1.1581558089190621E-4</v>
      </c>
      <c r="T34" s="28">
        <f>외인!T34</f>
        <v>8435.89</v>
      </c>
      <c r="U34" s="35">
        <f>시기외12!U34-시기외26!U34</f>
        <v>-1.265745681778732E-3</v>
      </c>
      <c r="V34" s="28">
        <f>외인!V34</f>
        <v>110168.1</v>
      </c>
      <c r="W34" s="35">
        <f>시기외12!W34-시기외26!W34</f>
        <v>-3.1848168424239133E-4</v>
      </c>
      <c r="X34" s="28">
        <f>외인!X34</f>
        <v>2096314.02</v>
      </c>
      <c r="Y34" s="35">
        <f>시기외12!Y34-시기외26!Y34</f>
        <v>-6.6789980410265036E-4</v>
      </c>
      <c r="Z34" s="28">
        <f>외인!Z34</f>
        <v>48036.22</v>
      </c>
      <c r="AA34" s="35">
        <f>시기외12!AA34-시기외26!AA34</f>
        <v>-1.3227816592170703E-4</v>
      </c>
      <c r="AB34" s="28">
        <f>외인!AB34</f>
        <v>204759.42</v>
      </c>
      <c r="AC34" s="35">
        <f>시기외12!AC34-시기외26!AC34</f>
        <v>-1.2079741303215954E-4</v>
      </c>
      <c r="AD34" s="28">
        <f>외인!AD34</f>
        <v>20376.990000000002</v>
      </c>
      <c r="AE34" s="35">
        <f>시기외12!AE34-시기외26!AE34</f>
        <v>-2.0079256583320527E-3</v>
      </c>
      <c r="AF34" s="28">
        <f>외인!AF34</f>
        <v>24839.53</v>
      </c>
      <c r="AG34" s="35">
        <f>시기외12!AG34-시기외26!AG34</f>
        <v>-4.7402142699702469E-4</v>
      </c>
      <c r="AH34" s="28">
        <f>외인!AH34</f>
        <v>207385.67</v>
      </c>
      <c r="AI34" s="35">
        <f>시기외12!AI34-시기외26!AI34</f>
        <v>4.6540388988692747E-4</v>
      </c>
      <c r="AJ34" s="28">
        <f>외인!AJ34</f>
        <v>117088.5</v>
      </c>
      <c r="AK34" s="35">
        <f>시기외12!AK34-시기외26!AK34</f>
        <v>-1.0629645286048747E-4</v>
      </c>
      <c r="AL34" s="28">
        <f>외인!AL34</f>
        <v>89981.6</v>
      </c>
      <c r="AM34" s="35">
        <f>시기외12!AM34-시기외26!AM34</f>
        <v>-7.4340715875061657E-4</v>
      </c>
      <c r="AN34" s="28">
        <f>외인!AN34</f>
        <v>182491.66</v>
      </c>
      <c r="AO34" s="35">
        <f>시기외12!AO34-시기외26!AO34</f>
        <v>-1.7204790350889973E-3</v>
      </c>
      <c r="AP34" s="28">
        <f>외인!AP34</f>
        <v>120432.43</v>
      </c>
      <c r="AQ34" s="35">
        <f>시기외12!AQ34-시기외26!AQ34</f>
        <v>-1.3273190648630054E-3</v>
      </c>
      <c r="AR34" s="28">
        <f>외인!AR34</f>
        <v>24827.01</v>
      </c>
      <c r="AS34" s="35">
        <f>시기외12!AS34-시기외26!AS34</f>
        <v>-1.9823807681731776E-3</v>
      </c>
      <c r="AT34" s="28">
        <f>외인!AT34</f>
        <v>79987.289999999994</v>
      </c>
      <c r="AU34" s="35">
        <f>시기외12!AU34-시기외26!AU34</f>
        <v>-1.1240871508639248E-3</v>
      </c>
      <c r="AV34" s="28">
        <f>외인!AV34</f>
        <v>47138.21</v>
      </c>
      <c r="AW34" s="35">
        <f>시기외12!AW34-시기외26!AW34</f>
        <v>-1.3487385002991605E-3</v>
      </c>
      <c r="AX34" s="28">
        <f>외인!AX34</f>
        <v>58982.91</v>
      </c>
      <c r="AY34" s="35">
        <f>시기외12!AY34-시기외26!AY34</f>
        <v>-1.2571336198722203E-3</v>
      </c>
      <c r="AZ34" s="28">
        <f>외인!AZ34</f>
        <v>2232191.77</v>
      </c>
      <c r="BA34" s="35">
        <f>시기외12!BA34-시기외26!BA34</f>
        <v>-6.850557772645953E-4</v>
      </c>
      <c r="BB34" s="28">
        <f>외인!BB34</f>
        <v>103635.98</v>
      </c>
      <c r="BC34" s="35">
        <f>시기외12!BC34-시기외26!BC34</f>
        <v>5.0147167582311478E-5</v>
      </c>
      <c r="BD34" s="28">
        <f>외인!BD34</f>
        <v>42212.51</v>
      </c>
      <c r="BE34" s="35">
        <f>시기외12!BE34-시기외26!BE34</f>
        <v>-2.4083386093199603E-4</v>
      </c>
      <c r="BF34" s="28">
        <f>외인!BF34</f>
        <v>0</v>
      </c>
      <c r="BG34" s="35" t="e">
        <f>시기외12!BG34-시기외26!BG34</f>
        <v>#DIV/0!</v>
      </c>
      <c r="BH34" s="28">
        <f>외인!BH34</f>
        <v>90473.93</v>
      </c>
      <c r="BI34" s="35">
        <f>시기외12!BI34-시기외26!BI34</f>
        <v>-1.4897350074556772E-3</v>
      </c>
      <c r="BJ34" s="28">
        <f>외인!BJ34</f>
        <v>116321.02</v>
      </c>
      <c r="BK34" s="35">
        <f>시기외12!BK34-시기외26!BK34</f>
        <v>-1.7281331987540783E-3</v>
      </c>
      <c r="BL34" s="28">
        <f>외인!BL34</f>
        <v>50540.92</v>
      </c>
      <c r="BM34" s="35">
        <f>시기외12!BM34-시기외26!BM34</f>
        <v>-4.027136296931227E-4</v>
      </c>
      <c r="BN34" s="28">
        <f>외인!BN34</f>
        <v>44963.59</v>
      </c>
      <c r="BO34" s="35">
        <f>시기외12!BO34-시기외26!BO34</f>
        <v>-1.3884593871972323E-3</v>
      </c>
      <c r="BP34" s="28">
        <f>외인!BP34</f>
        <v>69326.880000000005</v>
      </c>
      <c r="BQ34" s="35">
        <f>시기외12!BQ34-시기외26!BQ34</f>
        <v>-8.6233101354004228E-4</v>
      </c>
      <c r="BR34" s="28">
        <f>외인!BR34</f>
        <v>256846.58</v>
      </c>
      <c r="BS34" s="35">
        <f>시기외12!BS34-시기외26!BS34</f>
        <v>-1.0289096676483777E-3</v>
      </c>
      <c r="BT34" s="28">
        <f>외인!BT34</f>
        <v>2135144.13</v>
      </c>
      <c r="BU34" s="35">
        <f>시기외12!BU34-시기외26!BU34</f>
        <v>-6.4866327271388517E-4</v>
      </c>
      <c r="BV34" s="28">
        <f>외인!BV34</f>
        <v>388117.16</v>
      </c>
      <c r="BW34" s="35">
        <f>시기외12!BW34-시기외26!BW34</f>
        <v>-1.0663437221210335E-4</v>
      </c>
      <c r="BX34" s="28">
        <f>외인!BX34</f>
        <v>76897.2</v>
      </c>
      <c r="BY34" s="35">
        <f>시기외12!BY34-시기외26!BY34</f>
        <v>-1.218905049815696E-3</v>
      </c>
      <c r="BZ34" s="28">
        <f>외인!BZ34</f>
        <v>272473.26</v>
      </c>
      <c r="CA34" s="35">
        <f>시기외12!CA34-시기외26!CA34</f>
        <v>-1.394126651603462E-3</v>
      </c>
      <c r="CB34" s="28">
        <f>외인!CB34</f>
        <v>13292.29</v>
      </c>
      <c r="CC34" s="35">
        <f>시기외12!CC34-시기외26!CC34</f>
        <v>-1.3171256726821658E-3</v>
      </c>
      <c r="CD34" s="28">
        <f>외인!CD34</f>
        <v>35061.33</v>
      </c>
      <c r="CE34" s="35">
        <f>시기외12!CE34-시기외26!CE34</f>
        <v>-1.4243394165716697E-3</v>
      </c>
      <c r="CF34" s="28">
        <f>외인!CF34</f>
        <v>24231.87</v>
      </c>
      <c r="CG34" s="35">
        <f>시기외12!CG34-시기외26!CG34</f>
        <v>-9.4619676070769904E-4</v>
      </c>
      <c r="CH34" s="28">
        <f>외인!CH34</f>
        <v>65769.97</v>
      </c>
      <c r="CI34" s="35">
        <f>시기외12!CI34-시기외26!CI34</f>
        <v>-9.3506874030429969E-4</v>
      </c>
      <c r="CJ34" s="28">
        <f>외인!CJ34</f>
        <v>398342.52</v>
      </c>
      <c r="CK34" s="35">
        <f>시기외12!CK34-시기외26!CK34</f>
        <v>-5.699835434356368E-4</v>
      </c>
      <c r="CL34" s="28">
        <f>외인!CL34</f>
        <v>233228.72</v>
      </c>
      <c r="CM34" s="35">
        <f>시기외12!CM34-시기외26!CM34</f>
        <v>-1.8737489104347441E-4</v>
      </c>
      <c r="CN34" s="28">
        <f>외인!CN34</f>
        <v>125025.63</v>
      </c>
      <c r="CO34" s="35">
        <f>시기외12!CO34-시기외26!CO34</f>
        <v>-5.693949146404996E-4</v>
      </c>
      <c r="CP34" s="28">
        <f>외인!CP34</f>
        <v>104268.91</v>
      </c>
      <c r="CQ34" s="35">
        <f>시기외12!CQ34-시기외26!CQ34</f>
        <v>4.853564310548905E-5</v>
      </c>
      <c r="CR34" s="28">
        <f>외인!CR34</f>
        <v>168843.31</v>
      </c>
      <c r="CS34" s="35">
        <f>시기외12!CS34-시기외26!CS34</f>
        <v>1.291591617907943E-4</v>
      </c>
      <c r="CT34" s="28">
        <f>외인!CT34</f>
        <v>112164.91</v>
      </c>
      <c r="CU34" s="35">
        <f>시기외12!CU34-시기외26!CU34</f>
        <v>-2.0053414250743591E-4</v>
      </c>
      <c r="CV34" s="28">
        <f>외인!CV34</f>
        <v>2135144.13</v>
      </c>
      <c r="CW34" s="35">
        <f>시기외12!CW34-시기외26!CW34</f>
        <v>-6.4866327271388517E-4</v>
      </c>
      <c r="CX34" s="28">
        <f>외인!CX34</f>
        <v>197463.69</v>
      </c>
      <c r="CY34" s="35">
        <f>시기외12!CY34-시기외26!CY34</f>
        <v>-6.3393087723282858E-4</v>
      </c>
      <c r="CZ34" s="28">
        <f>외인!CZ34</f>
        <v>17649.740000000002</v>
      </c>
      <c r="DA34" s="35">
        <f>시기외12!DA34-시기외26!DA34</f>
        <v>-9.5373160883706863E-4</v>
      </c>
      <c r="DB34" s="28">
        <f>외인!DB34</f>
        <v>42212.51</v>
      </c>
      <c r="DC34" s="35">
        <f>시기외12!DC34-시기외26!DC34</f>
        <v>-2.4083386093199603E-4</v>
      </c>
      <c r="DD34" s="28">
        <f>외인!DD34</f>
        <v>8435.89</v>
      </c>
      <c r="DE34" s="35">
        <f>시기외12!DE34-시기외26!DE34</f>
        <v>-1.265745681778732E-3</v>
      </c>
      <c r="DF34" s="28">
        <f>외인!DF34</f>
        <v>57875.61</v>
      </c>
      <c r="DG34" s="35">
        <f>시기외12!DG34-시기외26!DG34</f>
        <v>-1.2869061016864628E-3</v>
      </c>
      <c r="DH34" s="28">
        <f>외인!DH34</f>
        <v>26751.69</v>
      </c>
      <c r="DI34" s="35">
        <f>시기외12!DI34-시기외26!DI34</f>
        <v>-1.646170434946714E-3</v>
      </c>
      <c r="DJ34" s="28">
        <f>외인!DJ34</f>
        <v>582520.06999999995</v>
      </c>
      <c r="DK34" s="35">
        <f>시기외12!DK34-시기외26!DK34</f>
        <v>-5.0719471828537723E-4</v>
      </c>
      <c r="DL34" s="28">
        <f>외인!DL34</f>
        <v>99590.86</v>
      </c>
      <c r="DM34" s="35">
        <f>시기외12!DM34-시기외26!DM34</f>
        <v>-4.9780610224136376E-4</v>
      </c>
      <c r="DN34" s="28">
        <f>외인!DN34</f>
        <v>2135144.13</v>
      </c>
      <c r="DO34" s="35">
        <f>시기외12!DO34-시기외26!DO34</f>
        <v>-6.4866327271388517E-4</v>
      </c>
      <c r="DP34" s="28">
        <f>외인!DP34</f>
        <v>85822.96</v>
      </c>
      <c r="DQ34" s="35">
        <f>시기외12!DQ34-시기외26!DQ34</f>
        <v>-3.2105677733348329E-5</v>
      </c>
      <c r="DR34" s="28">
        <f>외인!DR34</f>
        <v>42003.4</v>
      </c>
      <c r="DS34" s="35">
        <f>시기외12!DS34-시기외26!DS34</f>
        <v>-1.794338128245082E-3</v>
      </c>
      <c r="DT34" s="28">
        <f>외인!DT34</f>
        <v>134552.9</v>
      </c>
      <c r="DU34" s="35">
        <f>시기외12!DU34-시기외26!DU34</f>
        <v>1.1581558089190621E-4</v>
      </c>
      <c r="DV34" s="28">
        <f>외인!DV34</f>
        <v>34021.67</v>
      </c>
      <c r="DW34" s="35">
        <f>시기외12!DW34-시기외26!DW34</f>
        <v>1.8682106198808664E-4</v>
      </c>
      <c r="DX34" s="28">
        <f>외인!DX34</f>
        <v>110168.1</v>
      </c>
      <c r="DY34" s="35">
        <f>시기외12!DY34-시기외26!DY34</f>
        <v>-3.1848168424239133E-4</v>
      </c>
      <c r="DZ34" s="28">
        <f>외인!DZ34</f>
        <v>8632.65</v>
      </c>
      <c r="EA34" s="35">
        <f>시기외12!EA34-시기외26!EA34</f>
        <v>-4.5840100648012448E-4</v>
      </c>
      <c r="EB34" s="28">
        <f>외인!EB34</f>
        <v>13484.94</v>
      </c>
      <c r="EC34" s="35">
        <f>시기외12!EC34-시기외26!EC34</f>
        <v>-1.179458774745423E-3</v>
      </c>
      <c r="ED34" s="28">
        <f>외인!ED34</f>
        <v>10795.61</v>
      </c>
      <c r="EE34" s="35">
        <f>시기외12!EE34-시기외26!EE34</f>
        <v>-1.8019515377608437E-3</v>
      </c>
      <c r="EF34" s="28">
        <f>외인!EF34</f>
        <v>258058.79</v>
      </c>
      <c r="EG34" s="35">
        <f>시기외12!EG34-시기외26!EG34</f>
        <v>-7.5344767668827656E-4</v>
      </c>
      <c r="EH34" s="28">
        <f>외인!EH34</f>
        <v>193562.36</v>
      </c>
      <c r="EI34" s="35">
        <f>시기외12!EI34-시기외26!EI34</f>
        <v>-5.4568692738049627E-4</v>
      </c>
      <c r="EJ34" s="28">
        <f>외인!EJ34</f>
        <v>95470.95</v>
      </c>
      <c r="EK34" s="35">
        <f>시기외12!EK34-시기외26!EK34</f>
        <v>-1.2481179885619415E-3</v>
      </c>
      <c r="EL34" s="28">
        <f>외인!EL34</f>
        <v>37641.71</v>
      </c>
      <c r="EM34" s="35">
        <f>시기외12!EM34-시기외26!EM34</f>
        <v>-1.2689888778717904E-3</v>
      </c>
      <c r="EN34" s="28">
        <f>외인!EN34</f>
        <v>42003.4</v>
      </c>
      <c r="EO34" s="35">
        <f>시기외12!EO34-시기외26!EO34</f>
        <v>-1.794338128245082E-3</v>
      </c>
      <c r="EP34" s="28">
        <f>외인!EP34</f>
        <v>170177.17</v>
      </c>
      <c r="EQ34" s="35">
        <f>시기외12!EQ34-시기외26!EQ34</f>
        <v>5.2217256264254714E-4</v>
      </c>
      <c r="ER34" s="28">
        <f>외인!ER34</f>
        <v>15303.2</v>
      </c>
      <c r="ES34" s="35">
        <f>시기외12!ES34-시기외26!ES34</f>
        <v>1.7538096237114202E-4</v>
      </c>
      <c r="ET34" s="28">
        <f>외인!ET34</f>
        <v>120432.43</v>
      </c>
      <c r="EU34" s="35">
        <f>시기외12!EU34-시기외26!EU34</f>
        <v>-1.3273190648630054E-3</v>
      </c>
      <c r="EV34" s="28">
        <f>외인!EV34</f>
        <v>48036.22</v>
      </c>
      <c r="EW34" s="35">
        <f>시기외12!EW34-시기외26!EW34</f>
        <v>-1.3227816592170703E-4</v>
      </c>
      <c r="EX34" s="28">
        <f>외인!EX34</f>
        <v>56232.69</v>
      </c>
      <c r="EY34" s="35">
        <f>시기외12!EY34-시기외26!EY34</f>
        <v>2.1801480740264246E-4</v>
      </c>
    </row>
    <row r="35" spans="1:155">
      <c r="A35" s="27">
        <f>외인!A35</f>
        <v>46100</v>
      </c>
      <c r="B35" s="28">
        <f>외인!B35</f>
        <v>4605320.18</v>
      </c>
      <c r="C35" s="35">
        <f>시기외12!C35-시기외26!C35</f>
        <v>-5.2474987662513189E-4</v>
      </c>
      <c r="D35" s="28">
        <f>외인!D35</f>
        <v>629693.94999999995</v>
      </c>
      <c r="E35" s="35">
        <f>시기외12!E35-시기외26!E35</f>
        <v>-5.2245158260634636E-4</v>
      </c>
      <c r="F35" s="28">
        <f>외인!F35</f>
        <v>1986879.61</v>
      </c>
      <c r="G35" s="35">
        <f>시기외12!G35-시기외26!G35</f>
        <v>-5.4744837408201305E-4</v>
      </c>
      <c r="H35" s="28">
        <f>외인!H35</f>
        <v>271695.8</v>
      </c>
      <c r="I35" s="35">
        <f>시기외12!I35-시기외26!I35</f>
        <v>-1.2639435823782264E-3</v>
      </c>
      <c r="J35" s="28">
        <f>외인!J35</f>
        <v>40103.21</v>
      </c>
      <c r="K35" s="35">
        <f>시기외12!K35-시기외26!K35</f>
        <v>-1.5912774255569591E-3</v>
      </c>
      <c r="L35" s="28">
        <f>외인!L35</f>
        <v>251476.24</v>
      </c>
      <c r="M35" s="35">
        <f>시기외12!M35-시기외26!M35</f>
        <v>-1.1673890132038801E-3</v>
      </c>
      <c r="N35" s="28">
        <f>외인!N35</f>
        <v>244344.47</v>
      </c>
      <c r="O35" s="35">
        <f>시기외12!O35-시기외26!O35</f>
        <v>-1.2857629399370806E-3</v>
      </c>
      <c r="P35" s="28">
        <f>외인!P35</f>
        <v>200107.94</v>
      </c>
      <c r="Q35" s="35">
        <f>시기외12!Q35-시기외26!Q35</f>
        <v>-6.3210960675520159E-4</v>
      </c>
      <c r="R35" s="28">
        <f>외인!R35</f>
        <v>131402.84</v>
      </c>
      <c r="S35" s="35">
        <f>시기외12!S35-시기외26!S35</f>
        <v>6.7972383841214149E-5</v>
      </c>
      <c r="T35" s="28">
        <f>외인!T35</f>
        <v>8642.76</v>
      </c>
      <c r="U35" s="35">
        <f>시기외12!U35-시기외26!U35</f>
        <v>-9.4491021049340155E-4</v>
      </c>
      <c r="V35" s="28">
        <f>외인!V35</f>
        <v>109814.54</v>
      </c>
      <c r="W35" s="35">
        <f>시기외12!W35-시기외26!W35</f>
        <v>-2.8574930129919476E-4</v>
      </c>
      <c r="X35" s="28">
        <f>외인!X35</f>
        <v>2017721.34</v>
      </c>
      <c r="Y35" s="35">
        <f>시기외12!Y35-시기외26!Y35</f>
        <v>-4.1713427763259941E-4</v>
      </c>
      <c r="Z35" s="28">
        <f>외인!Z35</f>
        <v>46644.68</v>
      </c>
      <c r="AA35" s="35">
        <f>시기외12!AA35-시기외26!AA35</f>
        <v>-1.1133559150867988E-4</v>
      </c>
      <c r="AB35" s="28">
        <f>외인!AB35</f>
        <v>205316.17</v>
      </c>
      <c r="AC35" s="35">
        <f>시기외12!AC35-시기외26!AC35</f>
        <v>-9.5627779417466113E-5</v>
      </c>
      <c r="AD35" s="28">
        <f>외인!AD35</f>
        <v>20336.79</v>
      </c>
      <c r="AE35" s="35">
        <f>시기외12!AE35-시기외26!AE35</f>
        <v>-1.8746627083934286E-3</v>
      </c>
      <c r="AF35" s="28">
        <f>외인!AF35</f>
        <v>24540.15</v>
      </c>
      <c r="AG35" s="35">
        <f>시기외12!AG35-시기외26!AG35</f>
        <v>-6.0469641607340267E-4</v>
      </c>
      <c r="AH35" s="28">
        <f>외인!AH35</f>
        <v>201063.2</v>
      </c>
      <c r="AI35" s="35">
        <f>시기외12!AI35-시기외26!AI35</f>
        <v>2.4807185908727754E-4</v>
      </c>
      <c r="AJ35" s="28">
        <f>외인!AJ35</f>
        <v>112849.69</v>
      </c>
      <c r="AK35" s="35">
        <f>시기외12!AK35-시기외26!AK35</f>
        <v>-2.0157568573285836E-4</v>
      </c>
      <c r="AL35" s="28">
        <f>외인!AL35</f>
        <v>87340.88</v>
      </c>
      <c r="AM35" s="35">
        <f>시기외12!AM35-시기외26!AM35</f>
        <v>-7.4784385244642225E-4</v>
      </c>
      <c r="AN35" s="28">
        <f>외인!AN35</f>
        <v>175942.42</v>
      </c>
      <c r="AO35" s="35">
        <f>시기외12!AO35-시기외26!AO35</f>
        <v>-1.5563504613901255E-3</v>
      </c>
      <c r="AP35" s="28">
        <f>외인!AP35</f>
        <v>120620.37</v>
      </c>
      <c r="AQ35" s="35">
        <f>시기외12!AQ35-시기외26!AQ35</f>
        <v>-1.2018294775307723E-3</v>
      </c>
      <c r="AR35" s="28">
        <f>외인!AR35</f>
        <v>24293.34</v>
      </c>
      <c r="AS35" s="35">
        <f>시기외12!AS35-시기외26!AS35</f>
        <v>-1.7986205791633355E-3</v>
      </c>
      <c r="AT35" s="28">
        <f>외인!AT35</f>
        <v>78311.23</v>
      </c>
      <c r="AU35" s="35">
        <f>시기외12!AU35-시기외26!AU35</f>
        <v>-1.0758852760611877E-3</v>
      </c>
      <c r="AV35" s="28">
        <f>외인!AV35</f>
        <v>46742.43</v>
      </c>
      <c r="AW35" s="35">
        <f>시기외12!AW35-시기외26!AW35</f>
        <v>-1.4327462323793718E-3</v>
      </c>
      <c r="AX35" s="28">
        <f>외인!AX35</f>
        <v>58947.05</v>
      </c>
      <c r="AY35" s="35">
        <f>시기외12!AY35-시기외26!AY35</f>
        <v>-1.2008659405730578E-3</v>
      </c>
      <c r="AZ35" s="28">
        <f>외인!AZ35</f>
        <v>2154409.7599999998</v>
      </c>
      <c r="BA35" s="35">
        <f>시기외12!BA35-시기외26!BA35</f>
        <v>-4.349854390685783E-4</v>
      </c>
      <c r="BB35" s="28">
        <f>외인!BB35</f>
        <v>101047.28</v>
      </c>
      <c r="BC35" s="35">
        <f>시기외12!BC35-시기외26!BC35</f>
        <v>8.7781893982454299E-5</v>
      </c>
      <c r="BD35" s="28">
        <f>외인!BD35</f>
        <v>41031.4</v>
      </c>
      <c r="BE35" s="35">
        <f>시기외12!BE35-시기외26!BE35</f>
        <v>-1.6711330031332974E-5</v>
      </c>
      <c r="BF35" s="28">
        <f>외인!BF35</f>
        <v>0</v>
      </c>
      <c r="BG35" s="35" t="e">
        <f>시기외12!BG35-시기외26!BG35</f>
        <v>#DIV/0!</v>
      </c>
      <c r="BH35" s="28">
        <f>외인!BH35</f>
        <v>89843.04</v>
      </c>
      <c r="BI35" s="35">
        <f>시기외12!BI35-시기외26!BI35</f>
        <v>-1.2168958719982127E-3</v>
      </c>
      <c r="BJ35" s="28">
        <f>외인!BJ35</f>
        <v>113767.5</v>
      </c>
      <c r="BK35" s="35">
        <f>시기외12!BK35-시기외26!BK35</f>
        <v>-1.6671306601470713E-3</v>
      </c>
      <c r="BL35" s="28">
        <f>외인!BL35</f>
        <v>48527.91</v>
      </c>
      <c r="BM35" s="35">
        <f>시기외12!BM35-시기외26!BM35</f>
        <v>-4.7691866810626292E-4</v>
      </c>
      <c r="BN35" s="28">
        <f>외인!BN35</f>
        <v>43677.87</v>
      </c>
      <c r="BO35" s="35">
        <f>시기외12!BO35-시기외26!BO35</f>
        <v>-1.2884081224309642E-3</v>
      </c>
      <c r="BP35" s="28">
        <f>외인!BP35</f>
        <v>69294.179999999993</v>
      </c>
      <c r="BQ35" s="35">
        <f>시기외12!BQ35-시기외26!BQ35</f>
        <v>-8.11973348596625E-4</v>
      </c>
      <c r="BR35" s="28">
        <f>외인!BR35</f>
        <v>255372.02</v>
      </c>
      <c r="BS35" s="35">
        <f>시기외12!BS35-시기외26!BS35</f>
        <v>-9.6002946840611342E-4</v>
      </c>
      <c r="BT35" s="28">
        <f>외인!BT35</f>
        <v>2056394.51</v>
      </c>
      <c r="BU35" s="35">
        <f>시기외12!BU35-시기외26!BU35</f>
        <v>-4.0841508492199335E-4</v>
      </c>
      <c r="BV35" s="28">
        <f>외인!BV35</f>
        <v>380720.44</v>
      </c>
      <c r="BW35" s="35">
        <f>시기외12!BW35-시기외26!BW35</f>
        <v>-1.946394134034337E-4</v>
      </c>
      <c r="BX35" s="28">
        <f>외인!BX35</f>
        <v>75962.880000000005</v>
      </c>
      <c r="BY35" s="35">
        <f>시기외12!BY35-시기외26!BY35</f>
        <v>-1.1875799739008812E-3</v>
      </c>
      <c r="BZ35" s="28">
        <f>외인!BZ35</f>
        <v>263283.28999999998</v>
      </c>
      <c r="CA35" s="35">
        <f>시기외12!CA35-시기외26!CA35</f>
        <v>-1.2866038684156509E-3</v>
      </c>
      <c r="CB35" s="28">
        <f>외인!CB35</f>
        <v>13208.87</v>
      </c>
      <c r="CC35" s="35">
        <f>시기외12!CC35-시기외26!CC35</f>
        <v>-1.2892184844717487E-3</v>
      </c>
      <c r="CD35" s="28">
        <f>외인!CD35</f>
        <v>34233.49</v>
      </c>
      <c r="CE35" s="35">
        <f>시기외12!CE35-시기외26!CE35</f>
        <v>-1.5912533361070078E-3</v>
      </c>
      <c r="CF35" s="28">
        <f>외인!CF35</f>
        <v>23850.52</v>
      </c>
      <c r="CG35" s="35">
        <f>시기외12!CG35-시기외26!CG35</f>
        <v>-8.9123267965891145E-4</v>
      </c>
      <c r="CH35" s="28">
        <f>외인!CH35</f>
        <v>65173.78</v>
      </c>
      <c r="CI35" s="35">
        <f>시기외12!CI35-시기외26!CI35</f>
        <v>-9.8448562303122774E-4</v>
      </c>
      <c r="CJ35" s="28">
        <f>외인!CJ35</f>
        <v>389081.12</v>
      </c>
      <c r="CK35" s="35">
        <f>시기외12!CK35-시기외26!CK35</f>
        <v>-5.6901671689120578E-4</v>
      </c>
      <c r="CL35" s="28">
        <f>외인!CL35</f>
        <v>233502.63</v>
      </c>
      <c r="CM35" s="35">
        <f>시기외12!CM35-시기외26!CM35</f>
        <v>-1.5148499134629383E-4</v>
      </c>
      <c r="CN35" s="28">
        <f>외인!CN35</f>
        <v>119599.13</v>
      </c>
      <c r="CO35" s="35">
        <f>시기외12!CO35-시기외26!CO35</f>
        <v>-6.1062186343465016E-4</v>
      </c>
      <c r="CP35" s="28">
        <f>외인!CP35</f>
        <v>101654</v>
      </c>
      <c r="CQ35" s="35">
        <f>시기외12!CQ35-시기외26!CQ35</f>
        <v>8.4578690887860406E-5</v>
      </c>
      <c r="CR35" s="28">
        <f>외인!CR35</f>
        <v>163678.16</v>
      </c>
      <c r="CS35" s="35">
        <f>시기외12!CS35-시기외26!CS35</f>
        <v>4.3618518195081505E-5</v>
      </c>
      <c r="CT35" s="28">
        <f>외인!CT35</f>
        <v>114097.31</v>
      </c>
      <c r="CU35" s="35">
        <f>시기외12!CU35-시기외26!CU35</f>
        <v>1.6171076817884781E-5</v>
      </c>
      <c r="CV35" s="28">
        <f>외인!CV35</f>
        <v>2056394.51</v>
      </c>
      <c r="CW35" s="35">
        <f>시기외12!CW35-시기외26!CW35</f>
        <v>-4.0841508492199335E-4</v>
      </c>
      <c r="CX35" s="28">
        <f>외인!CX35</f>
        <v>192324.43</v>
      </c>
      <c r="CY35" s="35">
        <f>시기외12!CY35-시기외26!CY35</f>
        <v>-6.4821108877213319E-4</v>
      </c>
      <c r="CZ35" s="28">
        <f>외인!CZ35</f>
        <v>17165.54</v>
      </c>
      <c r="DA35" s="35">
        <f>시기외12!DA35-시기외26!DA35</f>
        <v>-9.525781098750788E-4</v>
      </c>
      <c r="DB35" s="28">
        <f>외인!DB35</f>
        <v>41031.4</v>
      </c>
      <c r="DC35" s="35">
        <f>시기외12!DC35-시기외26!DC35</f>
        <v>-1.6711330031332974E-5</v>
      </c>
      <c r="DD35" s="28">
        <f>외인!DD35</f>
        <v>8642.76</v>
      </c>
      <c r="DE35" s="35">
        <f>시기외12!DE35-시기외26!DE35</f>
        <v>-9.4491021049340155E-4</v>
      </c>
      <c r="DF35" s="28">
        <f>외인!DF35</f>
        <v>56577.38</v>
      </c>
      <c r="DG35" s="35">
        <f>시기외12!DG35-시기외26!DG35</f>
        <v>-1.2516193574808568E-3</v>
      </c>
      <c r="DH35" s="28">
        <f>외인!DH35</f>
        <v>25950.76</v>
      </c>
      <c r="DI35" s="35">
        <f>시기외12!DI35-시기외26!DI35</f>
        <v>-1.8862757399862593E-3</v>
      </c>
      <c r="DJ35" s="28">
        <f>외인!DJ35</f>
        <v>571609.06000000006</v>
      </c>
      <c r="DK35" s="35">
        <f>시기외12!DK35-시기외26!DK35</f>
        <v>-5.4582232999797996E-4</v>
      </c>
      <c r="DL35" s="28">
        <f>외인!DL35</f>
        <v>95153.49</v>
      </c>
      <c r="DM35" s="35">
        <f>시기외12!DM35-시기외26!DM35</f>
        <v>-5.6549440544705889E-4</v>
      </c>
      <c r="DN35" s="28">
        <f>외인!DN35</f>
        <v>2056394.51</v>
      </c>
      <c r="DO35" s="35">
        <f>시기외12!DO35-시기외26!DO35</f>
        <v>-4.0841508492199335E-4</v>
      </c>
      <c r="DP35" s="28">
        <f>외인!DP35</f>
        <v>84251.87</v>
      </c>
      <c r="DQ35" s="35">
        <f>시기외12!DQ35-시기외26!DQ35</f>
        <v>1.3679617978874185E-4</v>
      </c>
      <c r="DR35" s="28">
        <f>외인!DR35</f>
        <v>41850.949999999997</v>
      </c>
      <c r="DS35" s="35">
        <f>시기외12!DS35-시기외26!DS35</f>
        <v>-1.7146175248366584E-3</v>
      </c>
      <c r="DT35" s="28">
        <f>외인!DT35</f>
        <v>131402.84</v>
      </c>
      <c r="DU35" s="35">
        <f>시기외12!DU35-시기외26!DU35</f>
        <v>6.7972383841214149E-5</v>
      </c>
      <c r="DV35" s="28">
        <f>외인!DV35</f>
        <v>32007.75</v>
      </c>
      <c r="DW35" s="35">
        <f>시기외12!DW35-시기외26!DW35</f>
        <v>-5.2108376156504853E-5</v>
      </c>
      <c r="DX35" s="28">
        <f>외인!DX35</f>
        <v>109814.54</v>
      </c>
      <c r="DY35" s="35">
        <f>시기외12!DY35-시기외26!DY35</f>
        <v>-2.8574930129919476E-4</v>
      </c>
      <c r="DZ35" s="28">
        <f>외인!DZ35</f>
        <v>8850.1299999999992</v>
      </c>
      <c r="EA35" s="35">
        <f>시기외12!EA35-시기외26!EA35</f>
        <v>-1.1946335343827926E-3</v>
      </c>
      <c r="EB35" s="28">
        <f>외인!EB35</f>
        <v>13238.1</v>
      </c>
      <c r="EC35" s="35">
        <f>시기외12!EC35-시기외26!EC35</f>
        <v>-1.2090681915985016E-3</v>
      </c>
      <c r="ED35" s="28">
        <f>외인!ED35</f>
        <v>10647.13</v>
      </c>
      <c r="EE35" s="35">
        <f>시기외12!EE35-시기외26!EE35</f>
        <v>-2.0842724175986925E-3</v>
      </c>
      <c r="EF35" s="28">
        <f>외인!EF35</f>
        <v>251565.96</v>
      </c>
      <c r="EG35" s="35">
        <f>시기외12!EG35-시기외26!EG35</f>
        <v>-8.0329840862264758E-4</v>
      </c>
      <c r="EH35" s="28">
        <f>외인!EH35</f>
        <v>187969.17</v>
      </c>
      <c r="EI35" s="35">
        <f>시기외12!EI35-시기외26!EI35</f>
        <v>-5.1357967857074117E-4</v>
      </c>
      <c r="EJ35" s="28">
        <f>외인!EJ35</f>
        <v>94449.2</v>
      </c>
      <c r="EK35" s="35">
        <f>시기외12!EK35-시기외26!EK35</f>
        <v>-1.1869111823457281E-3</v>
      </c>
      <c r="EL35" s="28">
        <f>외인!EL35</f>
        <v>36827.29</v>
      </c>
      <c r="EM35" s="35">
        <f>시기외12!EM35-시기외26!EM35</f>
        <v>-1.4218499214665365E-3</v>
      </c>
      <c r="EN35" s="28">
        <f>외인!EN35</f>
        <v>41850.949999999997</v>
      </c>
      <c r="EO35" s="35">
        <f>시기외12!EO35-시기외26!EO35</f>
        <v>-1.7146175248366584E-3</v>
      </c>
      <c r="EP35" s="28">
        <f>외인!EP35</f>
        <v>168372.38</v>
      </c>
      <c r="EQ35" s="35">
        <f>시기외12!EQ35-시기외26!EQ35</f>
        <v>3.0943994295362176E-4</v>
      </c>
      <c r="ER35" s="28">
        <f>외인!ER35</f>
        <v>14934.74</v>
      </c>
      <c r="ES35" s="35">
        <f>시기외12!ES35-시기외26!ES35</f>
        <v>-4.078141153671524E-4</v>
      </c>
      <c r="ET35" s="28">
        <f>외인!ET35</f>
        <v>120620.37</v>
      </c>
      <c r="EU35" s="35">
        <f>시기외12!EU35-시기외26!EU35</f>
        <v>-1.2018294775307723E-3</v>
      </c>
      <c r="EV35" s="28">
        <f>외인!EV35</f>
        <v>46644.68</v>
      </c>
      <c r="EW35" s="35">
        <f>시기외12!EW35-시기외26!EW35</f>
        <v>-1.1133559150867988E-4</v>
      </c>
      <c r="EX35" s="28">
        <f>외인!EX35</f>
        <v>55009.32</v>
      </c>
      <c r="EY35" s="35">
        <f>시기외12!EY35-시기외26!EY35</f>
        <v>2.6537020416393106E-4</v>
      </c>
    </row>
    <row r="36" spans="1:155">
      <c r="A36" s="27">
        <f>외인!A36</f>
        <v>46101</v>
      </c>
      <c r="B36" s="28">
        <f>외인!B36</f>
        <v>4619727.32</v>
      </c>
      <c r="C36" s="35">
        <f>시기외12!C36-시기외26!C36</f>
        <v>-4.1621878123611117E-4</v>
      </c>
      <c r="D36" s="28">
        <f>외인!D36</f>
        <v>641078.36</v>
      </c>
      <c r="E36" s="35">
        <f>시기외12!E36-시기외26!E36</f>
        <v>-5.8918736634759248E-4</v>
      </c>
      <c r="F36" s="28">
        <f>외인!F36</f>
        <v>1985971.33</v>
      </c>
      <c r="G36" s="35">
        <f>시기외12!G36-시기외26!G36</f>
        <v>-4.260972560294167E-4</v>
      </c>
      <c r="H36" s="28">
        <f>외인!H36</f>
        <v>274958.61</v>
      </c>
      <c r="I36" s="35">
        <f>시기외12!I36-시기외26!I36</f>
        <v>-1.075317279942151E-3</v>
      </c>
      <c r="J36" s="28">
        <f>외인!J36</f>
        <v>41023.9</v>
      </c>
      <c r="K36" s="35">
        <f>시기외12!K36-시기외26!K36</f>
        <v>-1.3844958588781551E-3</v>
      </c>
      <c r="L36" s="28">
        <f>외인!L36</f>
        <v>254345.26</v>
      </c>
      <c r="M36" s="35">
        <f>시기외12!M36-시기외26!M36</f>
        <v>-9.7867939367587715E-4</v>
      </c>
      <c r="N36" s="28">
        <f>외인!N36</f>
        <v>241792.57</v>
      </c>
      <c r="O36" s="35">
        <f>시기외12!O36-시기외26!O36</f>
        <v>-1.2330279655901159E-3</v>
      </c>
      <c r="P36" s="28">
        <f>외인!P36</f>
        <v>202567.15</v>
      </c>
      <c r="Q36" s="35">
        <f>시기외12!Q36-시기외26!Q36</f>
        <v>-5.8704099114540299E-4</v>
      </c>
      <c r="R36" s="28">
        <f>외인!R36</f>
        <v>132802.97</v>
      </c>
      <c r="S36" s="35">
        <f>시기외12!S36-시기외26!S36</f>
        <v>4.9889284653769749E-5</v>
      </c>
      <c r="T36" s="28">
        <f>외인!T36</f>
        <v>9032.08</v>
      </c>
      <c r="U36" s="35">
        <f>시기외12!U36-시기외26!U36</f>
        <v>-4.5791743798638106E-4</v>
      </c>
      <c r="V36" s="28">
        <f>외인!V36</f>
        <v>111731.68</v>
      </c>
      <c r="W36" s="35">
        <f>시기외12!W36-시기외26!W36</f>
        <v>-1.9269153853753254E-4</v>
      </c>
      <c r="X36" s="28">
        <f>외인!X36</f>
        <v>2008669.44</v>
      </c>
      <c r="Y36" s="35">
        <f>시기외12!Y36-시기외26!Y36</f>
        <v>-2.3930706926759667E-4</v>
      </c>
      <c r="Z36" s="28">
        <f>외인!Z36</f>
        <v>46743.39</v>
      </c>
      <c r="AA36" s="35">
        <f>시기외12!AA36-시기외26!AA36</f>
        <v>-8.7030381547470578E-5</v>
      </c>
      <c r="AB36" s="28">
        <f>외인!AB36</f>
        <v>206885.01</v>
      </c>
      <c r="AC36" s="35">
        <f>시기외12!AC36-시기외26!AC36</f>
        <v>-6.1065282597559271E-5</v>
      </c>
      <c r="AD36" s="28">
        <f>외인!AD36</f>
        <v>21197.82</v>
      </c>
      <c r="AE36" s="35">
        <f>시기외12!AE36-시기외26!AE36</f>
        <v>-1.5426198068859182E-3</v>
      </c>
      <c r="AF36" s="28">
        <f>외인!AF36</f>
        <v>25132.13</v>
      </c>
      <c r="AG36" s="35">
        <f>시기외12!AG36-시기외26!AG36</f>
        <v>-5.1282765282168732E-4</v>
      </c>
      <c r="AH36" s="28">
        <f>외인!AH36</f>
        <v>200234.19</v>
      </c>
      <c r="AI36" s="35">
        <f>시기외12!AI36-시기외26!AI36</f>
        <v>9.50068062719327E-5</v>
      </c>
      <c r="AJ36" s="28">
        <f>외인!AJ36</f>
        <v>112788.77</v>
      </c>
      <c r="AK36" s="35">
        <f>시기외12!AK36-시기외26!AK36</f>
        <v>-3.6589121853411889E-4</v>
      </c>
      <c r="AL36" s="28">
        <f>외인!AL36</f>
        <v>86848.93</v>
      </c>
      <c r="AM36" s="35">
        <f>시기외12!AM36-시기외26!AM36</f>
        <v>-7.196588607531327E-4</v>
      </c>
      <c r="AN36" s="28">
        <f>외인!AN36</f>
        <v>174257.55</v>
      </c>
      <c r="AO36" s="35">
        <f>시기외12!AO36-시기외26!AO36</f>
        <v>-1.4925715085542294E-3</v>
      </c>
      <c r="AP36" s="28">
        <f>외인!AP36</f>
        <v>122667.16</v>
      </c>
      <c r="AQ36" s="35">
        <f>시기외12!AQ36-시기외26!AQ36</f>
        <v>-1.0502084451712624E-3</v>
      </c>
      <c r="AR36" s="28">
        <f>외인!AR36</f>
        <v>25119.56</v>
      </c>
      <c r="AS36" s="35">
        <f>시기외12!AS36-시기외26!AS36</f>
        <v>-1.44963275889124E-3</v>
      </c>
      <c r="AT36" s="28">
        <f>외인!AT36</f>
        <v>79860.7</v>
      </c>
      <c r="AU36" s="35">
        <f>시기외12!AU36-시기외26!AU36</f>
        <v>-9.4566329043618076E-4</v>
      </c>
      <c r="AV36" s="28">
        <f>외인!AV36</f>
        <v>48441.19</v>
      </c>
      <c r="AW36" s="35">
        <f>시기외12!AW36-시기외26!AW36</f>
        <v>-1.386506661442026E-3</v>
      </c>
      <c r="AX36" s="28">
        <f>외인!AX36</f>
        <v>62146.239999999998</v>
      </c>
      <c r="AY36" s="35">
        <f>시기외12!AY36-시기외26!AY36</f>
        <v>-1.1723653827379627E-3</v>
      </c>
      <c r="AZ36" s="28">
        <f>외인!AZ36</f>
        <v>2144818.56</v>
      </c>
      <c r="BA36" s="35">
        <f>시기외12!BA36-시기외26!BA36</f>
        <v>-2.5668142376508761E-4</v>
      </c>
      <c r="BB36" s="28">
        <f>외인!BB36</f>
        <v>101515.82</v>
      </c>
      <c r="BC36" s="35">
        <f>시기외12!BC36-시기외26!BC36</f>
        <v>1.3483304135066004E-4</v>
      </c>
      <c r="BD36" s="28">
        <f>외인!BD36</f>
        <v>42191.26</v>
      </c>
      <c r="BE36" s="35">
        <f>시기외12!BE36-시기외26!BE36</f>
        <v>2.1344323600340194E-4</v>
      </c>
      <c r="BF36" s="28">
        <f>외인!BF36</f>
        <v>0</v>
      </c>
      <c r="BG36" s="35" t="e">
        <f>시기외12!BG36-시기외26!BG36</f>
        <v>#DIV/0!</v>
      </c>
      <c r="BH36" s="28">
        <f>외인!BH36</f>
        <v>93953.05</v>
      </c>
      <c r="BI36" s="35">
        <f>시기외12!BI36-시기외26!BI36</f>
        <v>-6.9609295382390499E-4</v>
      </c>
      <c r="BJ36" s="28">
        <f>외인!BJ36</f>
        <v>115217.49</v>
      </c>
      <c r="BK36" s="35">
        <f>시기외12!BK36-시기외26!BK36</f>
        <v>-1.3431103128831263E-3</v>
      </c>
      <c r="BL36" s="28">
        <f>외인!BL36</f>
        <v>48132.12</v>
      </c>
      <c r="BM36" s="35">
        <f>시기외12!BM36-시기외26!BM36</f>
        <v>-5.1974863307153703E-4</v>
      </c>
      <c r="BN36" s="28">
        <f>외인!BN36</f>
        <v>44746.1</v>
      </c>
      <c r="BO36" s="35">
        <f>시기외12!BO36-시기외26!BO36</f>
        <v>-1.1103267025912231E-3</v>
      </c>
      <c r="BP36" s="28">
        <f>외인!BP36</f>
        <v>72932.31</v>
      </c>
      <c r="BQ36" s="35">
        <f>시기외12!BQ36-시기외26!BQ36</f>
        <v>-7.9942500051567527E-4</v>
      </c>
      <c r="BR36" s="28">
        <f>외인!BR36</f>
        <v>259119.75</v>
      </c>
      <c r="BS36" s="35">
        <f>시기외12!BS36-시기외26!BS36</f>
        <v>-8.7585710173425737E-4</v>
      </c>
      <c r="BT36" s="28">
        <f>외인!BT36</f>
        <v>2047815.49</v>
      </c>
      <c r="BU36" s="35">
        <f>시기외12!BU36-시기외26!BU36</f>
        <v>-2.3743226077757996E-4</v>
      </c>
      <c r="BV36" s="28">
        <f>외인!BV36</f>
        <v>378604.25</v>
      </c>
      <c r="BW36" s="35">
        <f>시기외12!BW36-시기외26!BW36</f>
        <v>-2.9950300986302403E-4</v>
      </c>
      <c r="BX36" s="28">
        <f>외인!BX36</f>
        <v>77581.45</v>
      </c>
      <c r="BY36" s="35">
        <f>시기외12!BY36-시기외26!BY36</f>
        <v>-1.0109543590886944E-3</v>
      </c>
      <c r="BZ36" s="28">
        <f>외인!BZ36</f>
        <v>261106.48</v>
      </c>
      <c r="CA36" s="35">
        <f>시기외12!CA36-시기외26!CA36</f>
        <v>-1.2349382992497895E-3</v>
      </c>
      <c r="CB36" s="28">
        <f>외인!CB36</f>
        <v>13309.33</v>
      </c>
      <c r="CC36" s="35">
        <f>시기외12!CC36-시기외26!CC36</f>
        <v>-1.2099135537732568E-3</v>
      </c>
      <c r="CD36" s="28">
        <f>외인!CD36</f>
        <v>33997.75</v>
      </c>
      <c r="CE36" s="35">
        <f>시기외12!CE36-시기외26!CE36</f>
        <v>-1.858313589082434E-3</v>
      </c>
      <c r="CF36" s="28">
        <f>외인!CF36</f>
        <v>24641.49</v>
      </c>
      <c r="CG36" s="35">
        <f>시기외12!CG36-시기외26!CG36</f>
        <v>-7.0283846119331879E-4</v>
      </c>
      <c r="CH36" s="28">
        <f>외인!CH36</f>
        <v>66931.509999999995</v>
      </c>
      <c r="CI36" s="35">
        <f>시기외12!CI36-시기외26!CI36</f>
        <v>-9.3984260870779389E-4</v>
      </c>
      <c r="CJ36" s="28">
        <f>외인!CJ36</f>
        <v>398089.82</v>
      </c>
      <c r="CK36" s="35">
        <f>시기외12!CK36-시기외26!CK36</f>
        <v>-5.8434099981394933E-4</v>
      </c>
      <c r="CL36" s="28">
        <f>외인!CL36</f>
        <v>235091.39</v>
      </c>
      <c r="CM36" s="35">
        <f>시기외12!CM36-시기외26!CM36</f>
        <v>-1.0790322352157632E-4</v>
      </c>
      <c r="CN36" s="28">
        <f>외인!CN36</f>
        <v>122510.79</v>
      </c>
      <c r="CO36" s="35">
        <f>시기외12!CO36-시기외26!CO36</f>
        <v>-5.3759622014639124E-4</v>
      </c>
      <c r="CP36" s="28">
        <f>외인!CP36</f>
        <v>102141.46</v>
      </c>
      <c r="CQ36" s="35">
        <f>시기외12!CQ36-시기외26!CQ36</f>
        <v>1.3061186384659277E-4</v>
      </c>
      <c r="CR36" s="28">
        <f>외인!CR36</f>
        <v>165276.13</v>
      </c>
      <c r="CS36" s="35">
        <f>시기외12!CS36-시기외26!CS36</f>
        <v>-3.3588524501682081E-5</v>
      </c>
      <c r="CT36" s="28">
        <f>외인!CT36</f>
        <v>114559.91</v>
      </c>
      <c r="CU36" s="35">
        <f>시기외12!CU36-시기외26!CU36</f>
        <v>2.1577791703752004E-4</v>
      </c>
      <c r="CV36" s="28">
        <f>외인!CV36</f>
        <v>2047815.49</v>
      </c>
      <c r="CW36" s="35">
        <f>시기외12!CW36-시기외26!CW36</f>
        <v>-2.3743226077757996E-4</v>
      </c>
      <c r="CX36" s="28">
        <f>외인!CX36</f>
        <v>194071.94</v>
      </c>
      <c r="CY36" s="35">
        <f>시기외12!CY36-시기외26!CY36</f>
        <v>-6.0917108929941328E-4</v>
      </c>
      <c r="CZ36" s="28">
        <f>외인!CZ36</f>
        <v>17435.419999999998</v>
      </c>
      <c r="DA36" s="35">
        <f>시기외12!DA36-시기외26!DA36</f>
        <v>-8.28673109685347E-4</v>
      </c>
      <c r="DB36" s="28">
        <f>외인!DB36</f>
        <v>42191.26</v>
      </c>
      <c r="DC36" s="35">
        <f>시기외12!DC36-시기외26!DC36</f>
        <v>2.1344323600340194E-4</v>
      </c>
      <c r="DD36" s="28">
        <f>외인!DD36</f>
        <v>9032.08</v>
      </c>
      <c r="DE36" s="35">
        <f>시기외12!DE36-시기외26!DE36</f>
        <v>-4.5791743798638106E-4</v>
      </c>
      <c r="DF36" s="28">
        <f>외인!DF36</f>
        <v>57891.39</v>
      </c>
      <c r="DG36" s="35">
        <f>시기외12!DG36-시기외26!DG36</f>
        <v>-1.0491568231221701E-3</v>
      </c>
      <c r="DH36" s="28">
        <f>외인!DH36</f>
        <v>25584.25</v>
      </c>
      <c r="DI36" s="35">
        <f>시기외12!DI36-시기외26!DI36</f>
        <v>-2.2741909012899664E-3</v>
      </c>
      <c r="DJ36" s="28">
        <f>외인!DJ36</f>
        <v>574397.02</v>
      </c>
      <c r="DK36" s="35">
        <f>시기외12!DK36-시기외26!DK36</f>
        <v>-5.2025501429073088E-4</v>
      </c>
      <c r="DL36" s="28">
        <f>외인!DL36</f>
        <v>97952.01</v>
      </c>
      <c r="DM36" s="35">
        <f>시기외12!DM36-시기외26!DM36</f>
        <v>-4.9653279251173532E-4</v>
      </c>
      <c r="DN36" s="28">
        <f>외인!DN36</f>
        <v>2047815.49</v>
      </c>
      <c r="DO36" s="35">
        <f>시기외12!DO36-시기외26!DO36</f>
        <v>-2.3743226077757996E-4</v>
      </c>
      <c r="DP36" s="28">
        <f>외인!DP36</f>
        <v>84775.65</v>
      </c>
      <c r="DQ36" s="35">
        <f>시기외12!DQ36-시기외26!DQ36</f>
        <v>9.001526468928496E-5</v>
      </c>
      <c r="DR36" s="28">
        <f>외인!DR36</f>
        <v>42739.72</v>
      </c>
      <c r="DS36" s="35">
        <f>시기외12!DS36-시기외26!DS36</f>
        <v>-1.5497389062039332E-3</v>
      </c>
      <c r="DT36" s="28">
        <f>외인!DT36</f>
        <v>132802.97</v>
      </c>
      <c r="DU36" s="35">
        <f>시기외12!DU36-시기외26!DU36</f>
        <v>4.9889284653769749E-5</v>
      </c>
      <c r="DV36" s="28">
        <f>외인!DV36</f>
        <v>32203.919999999998</v>
      </c>
      <c r="DW36" s="35">
        <f>시기외12!DW36-시기외26!DW36</f>
        <v>-3.7302772740337338E-4</v>
      </c>
      <c r="DX36" s="28">
        <f>외인!DX36</f>
        <v>111731.68</v>
      </c>
      <c r="DY36" s="35">
        <f>시기외12!DY36-시기외26!DY36</f>
        <v>-1.9269153853753254E-4</v>
      </c>
      <c r="DZ36" s="28">
        <f>외인!DZ36</f>
        <v>9238.33</v>
      </c>
      <c r="EA36" s="35">
        <f>시기외12!EA36-시기외26!EA36</f>
        <v>-1.5694222944276047E-3</v>
      </c>
      <c r="EB36" s="28">
        <f>외인!EB36</f>
        <v>13358.38</v>
      </c>
      <c r="EC36" s="35">
        <f>시기외12!EC36-시기외26!EC36</f>
        <v>-1.2145881992344865E-3</v>
      </c>
      <c r="ED36" s="28">
        <f>외인!ED36</f>
        <v>10787.5</v>
      </c>
      <c r="EE36" s="35">
        <f>시기외12!EE36-시기외26!EE36</f>
        <v>-2.0645319287815626E-3</v>
      </c>
      <c r="EF36" s="28">
        <f>외인!EF36</f>
        <v>259308.97</v>
      </c>
      <c r="EG36" s="35">
        <f>시기외12!EG36-시기외26!EG36</f>
        <v>-8.1517251770389155E-4</v>
      </c>
      <c r="EH36" s="28">
        <f>외인!EH36</f>
        <v>190648.52</v>
      </c>
      <c r="EI36" s="35">
        <f>시기외12!EI36-시기외26!EI36</f>
        <v>-4.7217847189962866E-4</v>
      </c>
      <c r="EJ36" s="28">
        <f>외인!EJ36</f>
        <v>97043.87</v>
      </c>
      <c r="EK36" s="35">
        <f>시기외12!EK36-시기외26!EK36</f>
        <v>-1.0358295928753123E-3</v>
      </c>
      <c r="EL36" s="28">
        <f>외인!EL36</f>
        <v>36603.74</v>
      </c>
      <c r="EM36" s="35">
        <f>시기외12!EM36-시기외26!EM36</f>
        <v>-1.6669396664324809E-3</v>
      </c>
      <c r="EN36" s="28">
        <f>외인!EN36</f>
        <v>42739.72</v>
      </c>
      <c r="EO36" s="35">
        <f>시기외12!EO36-시기외26!EO36</f>
        <v>-1.5497389062039332E-3</v>
      </c>
      <c r="EP36" s="28">
        <f>외인!EP36</f>
        <v>162341.9</v>
      </c>
      <c r="EQ36" s="35">
        <f>시기외12!EQ36-시기외26!EQ36</f>
        <v>-8.9920512909608293E-6</v>
      </c>
      <c r="ER36" s="28">
        <f>외인!ER36</f>
        <v>14757.65</v>
      </c>
      <c r="ES36" s="35">
        <f>시기외12!ES36-시기외26!ES36</f>
        <v>-1.8685204059186989E-3</v>
      </c>
      <c r="ET36" s="28">
        <f>외인!ET36</f>
        <v>122667.16</v>
      </c>
      <c r="EU36" s="35">
        <f>시기외12!EU36-시기외26!EU36</f>
        <v>-1.0502084451712624E-3</v>
      </c>
      <c r="EV36" s="28">
        <f>외인!EV36</f>
        <v>46743.39</v>
      </c>
      <c r="EW36" s="35">
        <f>시기외12!EW36-시기외26!EW36</f>
        <v>-8.7030381547470578E-5</v>
      </c>
      <c r="EX36" s="28">
        <f>외인!EX36</f>
        <v>55398.07</v>
      </c>
      <c r="EY36" s="35">
        <f>시기외12!EY36-시기외26!EY36</f>
        <v>3.2824316851439919E-4</v>
      </c>
    </row>
    <row r="37" spans="1:155">
      <c r="A37" s="27">
        <f>외인!A37</f>
        <v>46104</v>
      </c>
      <c r="B37" s="28">
        <f>외인!B37</f>
        <v>4319780.03</v>
      </c>
      <c r="C37" s="35">
        <f>시기외12!C37-시기외26!C37</f>
        <v>-4.5203257404021315E-4</v>
      </c>
      <c r="D37" s="28">
        <f>외인!D37</f>
        <v>605533.06999999995</v>
      </c>
      <c r="E37" s="35">
        <f>시기외12!E37-시기외26!E37</f>
        <v>-6.1136126950371821E-4</v>
      </c>
      <c r="F37" s="28">
        <f>외인!F37</f>
        <v>1858543.34</v>
      </c>
      <c r="G37" s="35">
        <f>시기외12!G37-시기외26!G37</f>
        <v>-4.6635526158645075E-4</v>
      </c>
      <c r="H37" s="28">
        <f>외인!H37</f>
        <v>259025.12</v>
      </c>
      <c r="I37" s="35">
        <f>시기외12!I37-시기외26!I37</f>
        <v>-9.5713679819340767E-4</v>
      </c>
      <c r="J37" s="28">
        <f>외인!J37</f>
        <v>38832.33</v>
      </c>
      <c r="K37" s="35">
        <f>시기외12!K37-시기외26!K37</f>
        <v>-1.1034436410529013E-3</v>
      </c>
      <c r="L37" s="28">
        <f>외인!L37</f>
        <v>239395.1</v>
      </c>
      <c r="M37" s="35">
        <f>시기외12!M37-시기외26!M37</f>
        <v>-8.7083009389018313E-4</v>
      </c>
      <c r="N37" s="28">
        <f>외인!N37</f>
        <v>228919.28</v>
      </c>
      <c r="O37" s="35">
        <f>시기외12!O37-시기외26!O37</f>
        <v>-1.2338608990339916E-3</v>
      </c>
      <c r="P37" s="28">
        <f>외인!P37</f>
        <v>190031.07</v>
      </c>
      <c r="Q37" s="35">
        <f>시기외12!Q37-시기외26!Q37</f>
        <v>-5.9432384553039842E-4</v>
      </c>
      <c r="R37" s="28">
        <f>외인!R37</f>
        <v>124635.94</v>
      </c>
      <c r="S37" s="35">
        <f>시기외12!S37-시기외26!S37</f>
        <v>-2.0070155443543307E-5</v>
      </c>
      <c r="T37" s="28">
        <f>외인!T37</f>
        <v>8644.18</v>
      </c>
      <c r="U37" s="35">
        <f>시기외12!U37-시기외26!U37</f>
        <v>-1.3421912449879721E-4</v>
      </c>
      <c r="V37" s="28">
        <f>외인!V37</f>
        <v>105829.59</v>
      </c>
      <c r="W37" s="35">
        <f>시기외12!W37-시기외26!W37</f>
        <v>-1.339531220182665E-4</v>
      </c>
      <c r="X37" s="28">
        <f>외인!X37</f>
        <v>1873058.96</v>
      </c>
      <c r="Y37" s="35">
        <f>시기외12!Y37-시기외26!Y37</f>
        <v>-2.9707631477287125E-4</v>
      </c>
      <c r="Z37" s="28">
        <f>외인!Z37</f>
        <v>44651.57</v>
      </c>
      <c r="AA37" s="35">
        <f>시기외12!AA37-시기외26!AA37</f>
        <v>-8.6113245391974068E-5</v>
      </c>
      <c r="AB37" s="28">
        <f>외인!AB37</f>
        <v>193188.58</v>
      </c>
      <c r="AC37" s="35">
        <f>시기외12!AC37-시기외26!AC37</f>
        <v>-6.9822253202737731E-5</v>
      </c>
      <c r="AD37" s="28">
        <f>외인!AD37</f>
        <v>19622.490000000002</v>
      </c>
      <c r="AE37" s="35">
        <f>시기외12!AE37-시기외26!AE37</f>
        <v>-1.4691623359693196E-3</v>
      </c>
      <c r="AF37" s="28">
        <f>외인!AF37</f>
        <v>23582.31</v>
      </c>
      <c r="AG37" s="35">
        <f>시기외12!AG37-시기외26!AG37</f>
        <v>-4.7052411222693277E-4</v>
      </c>
      <c r="AH37" s="28">
        <f>외인!AH37</f>
        <v>182680.86</v>
      </c>
      <c r="AI37" s="35">
        <f>시기외12!AI37-시기외26!AI37</f>
        <v>-1.0477251589259236E-4</v>
      </c>
      <c r="AJ37" s="28">
        <f>외인!AJ37</f>
        <v>105248.28</v>
      </c>
      <c r="AK37" s="35">
        <f>시기외12!AK37-시기외26!AK37</f>
        <v>-5.9725725905745899E-4</v>
      </c>
      <c r="AL37" s="28">
        <f>외인!AL37</f>
        <v>82508.44</v>
      </c>
      <c r="AM37" s="35">
        <f>시기외12!AM37-시기외26!AM37</f>
        <v>-6.6457799965471888E-4</v>
      </c>
      <c r="AN37" s="28">
        <f>외인!AN37</f>
        <v>164949.69</v>
      </c>
      <c r="AO37" s="35">
        <f>시기외12!AO37-시기외26!AO37</f>
        <v>-1.5124951509773426E-3</v>
      </c>
      <c r="AP37" s="28">
        <f>외인!AP37</f>
        <v>115154.45</v>
      </c>
      <c r="AQ37" s="35">
        <f>시기외12!AQ37-시기외26!AQ37</f>
        <v>-9.3447801485157188E-4</v>
      </c>
      <c r="AR37" s="28">
        <f>외인!AR37</f>
        <v>23649.53</v>
      </c>
      <c r="AS37" s="35">
        <f>시기외12!AS37-시기외26!AS37</f>
        <v>-1.3530751613090343E-3</v>
      </c>
      <c r="AT37" s="28">
        <f>외인!AT37</f>
        <v>75018.259999999995</v>
      </c>
      <c r="AU37" s="35">
        <f>시기외12!AU37-시기외26!AU37</f>
        <v>-8.9485901094003622E-4</v>
      </c>
      <c r="AV37" s="28">
        <f>외인!AV37</f>
        <v>46608.91</v>
      </c>
      <c r="AW37" s="35">
        <f>시기외12!AW37-시기외26!AW37</f>
        <v>-1.3107587158219781E-3</v>
      </c>
      <c r="AX37" s="28">
        <f>외인!AX37</f>
        <v>58949.77</v>
      </c>
      <c r="AY37" s="35">
        <f>시기외12!AY37-시기외26!AY37</f>
        <v>-1.544793159453192E-3</v>
      </c>
      <c r="AZ37" s="28">
        <f>외인!AZ37</f>
        <v>1999863</v>
      </c>
      <c r="BA37" s="35">
        <f>시기외12!BA37-시기외26!BA37</f>
        <v>-3.0606938027267355E-4</v>
      </c>
      <c r="BB37" s="28">
        <f>외인!BB37</f>
        <v>96012.6</v>
      </c>
      <c r="BC37" s="35">
        <f>시기외12!BC37-시기외26!BC37</f>
        <v>1.5567531656841821E-4</v>
      </c>
      <c r="BD37" s="28">
        <f>외인!BD37</f>
        <v>39169.910000000003</v>
      </c>
      <c r="BE37" s="35">
        <f>시기외12!BE37-시기외26!BE37</f>
        <v>3.2903785446581138E-4</v>
      </c>
      <c r="BF37" s="28">
        <f>외인!BF37</f>
        <v>0</v>
      </c>
      <c r="BG37" s="35" t="e">
        <f>시기외12!BG37-시기외26!BG37</f>
        <v>#DIV/0!</v>
      </c>
      <c r="BH37" s="28">
        <f>외인!BH37</f>
        <v>87951.73</v>
      </c>
      <c r="BI37" s="35">
        <f>시기외12!BI37-시기외26!BI37</f>
        <v>-3.7633679044629751E-4</v>
      </c>
      <c r="BJ37" s="28">
        <f>외인!BJ37</f>
        <v>108756.03</v>
      </c>
      <c r="BK37" s="35">
        <f>시기외12!BK37-시기외26!BK37</f>
        <v>-1.0706282517157981E-3</v>
      </c>
      <c r="BL37" s="28">
        <f>외인!BL37</f>
        <v>45392.79</v>
      </c>
      <c r="BM37" s="35">
        <f>시기외12!BM37-시기외26!BM37</f>
        <v>-5.80226803417963E-4</v>
      </c>
      <c r="BN37" s="28">
        <f>외인!BN37</f>
        <v>42234.26</v>
      </c>
      <c r="BO37" s="35">
        <f>시기외12!BO37-시기외26!BO37</f>
        <v>-1.0845245765958239E-3</v>
      </c>
      <c r="BP37" s="28">
        <f>외인!BP37</f>
        <v>69250.3</v>
      </c>
      <c r="BQ37" s="35">
        <f>시기외12!BQ37-시기외26!BQ37</f>
        <v>-1.1433941360470636E-3</v>
      </c>
      <c r="BR37" s="28">
        <f>외인!BR37</f>
        <v>241338.65</v>
      </c>
      <c r="BS37" s="35">
        <f>시기외12!BS37-시기외26!BS37</f>
        <v>-8.6963470464203048E-4</v>
      </c>
      <c r="BT37" s="28">
        <f>외인!BT37</f>
        <v>1909907.03</v>
      </c>
      <c r="BU37" s="35">
        <f>시기외12!BU37-시기외26!BU37</f>
        <v>-2.9662561175204574E-4</v>
      </c>
      <c r="BV37" s="28">
        <f>외인!BV37</f>
        <v>353489.99</v>
      </c>
      <c r="BW37" s="35">
        <f>시기외12!BW37-시기외26!BW37</f>
        <v>-4.2002520651277127E-4</v>
      </c>
      <c r="BX37" s="28">
        <f>외인!BX37</f>
        <v>72954.460000000006</v>
      </c>
      <c r="BY37" s="35">
        <f>시기외12!BY37-시기외26!BY37</f>
        <v>-9.3614850876198397E-4</v>
      </c>
      <c r="BZ37" s="28">
        <f>외인!BZ37</f>
        <v>247458.14</v>
      </c>
      <c r="CA37" s="35">
        <f>시기외12!CA37-시기외26!CA37</f>
        <v>-1.2298229432911416E-3</v>
      </c>
      <c r="CB37" s="28">
        <f>외인!CB37</f>
        <v>12690.19</v>
      </c>
      <c r="CC37" s="35">
        <f>시기외12!CC37-시기외26!CC37</f>
        <v>-1.200654561866462E-3</v>
      </c>
      <c r="CD37" s="28">
        <f>외인!CD37</f>
        <v>30554.01</v>
      </c>
      <c r="CE37" s="35">
        <f>시기외12!CE37-시기외26!CE37</f>
        <v>-2.2852406278556512E-3</v>
      </c>
      <c r="CF37" s="28">
        <f>외인!CF37</f>
        <v>23315.93</v>
      </c>
      <c r="CG37" s="35">
        <f>시기외12!CG37-시기외26!CG37</f>
        <v>-5.2794970870245663E-4</v>
      </c>
      <c r="CH37" s="28">
        <f>외인!CH37</f>
        <v>64442.5</v>
      </c>
      <c r="CI37" s="35">
        <f>시기외12!CI37-시기외26!CI37</f>
        <v>-8.8163192300439201E-4</v>
      </c>
      <c r="CJ37" s="28">
        <f>외인!CJ37</f>
        <v>375453.51</v>
      </c>
      <c r="CK37" s="35">
        <f>시기외12!CK37-시기외26!CK37</f>
        <v>-5.7935003165630818E-4</v>
      </c>
      <c r="CL37" s="28">
        <f>외인!CL37</f>
        <v>220515.72</v>
      </c>
      <c r="CM37" s="35">
        <f>시기외12!CM37-시기외26!CM37</f>
        <v>-1.0503067521103865E-4</v>
      </c>
      <c r="CN37" s="28">
        <f>외인!CN37</f>
        <v>112964.7</v>
      </c>
      <c r="CO37" s="35">
        <f>시기외12!CO37-시기외26!CO37</f>
        <v>-5.7687375023105295E-4</v>
      </c>
      <c r="CP37" s="28">
        <f>외인!CP37</f>
        <v>96598.52</v>
      </c>
      <c r="CQ37" s="35">
        <f>시기외12!CQ37-시기외26!CQ37</f>
        <v>1.5093830275997652E-4</v>
      </c>
      <c r="CR37" s="28">
        <f>외인!CR37</f>
        <v>155925.92000000001</v>
      </c>
      <c r="CS37" s="35">
        <f>시기외12!CS37-시기외26!CS37</f>
        <v>-1.3989450773081225E-4</v>
      </c>
      <c r="CT37" s="28">
        <f>외인!CT37</f>
        <v>107607.1</v>
      </c>
      <c r="CU37" s="35">
        <f>시기외12!CU37-시기외26!CU37</f>
        <v>3.3129705649993985E-4</v>
      </c>
      <c r="CV37" s="28">
        <f>외인!CV37</f>
        <v>1909907.03</v>
      </c>
      <c r="CW37" s="35">
        <f>시기외12!CW37-시기외26!CW37</f>
        <v>-2.9662561175204574E-4</v>
      </c>
      <c r="CX37" s="28">
        <f>외인!CX37</f>
        <v>183230.66</v>
      </c>
      <c r="CY37" s="35">
        <f>시기외12!CY37-시기외26!CY37</f>
        <v>-5.9344795652161374E-4</v>
      </c>
      <c r="CZ37" s="28">
        <f>외인!CZ37</f>
        <v>16601.8</v>
      </c>
      <c r="DA37" s="35">
        <f>시기외12!DA37-시기외26!DA37</f>
        <v>-7.9185630016368955E-4</v>
      </c>
      <c r="DB37" s="28">
        <f>외인!DB37</f>
        <v>39169.910000000003</v>
      </c>
      <c r="DC37" s="35">
        <f>시기외12!DC37-시기외26!DC37</f>
        <v>3.2903785446581138E-4</v>
      </c>
      <c r="DD37" s="28">
        <f>외인!DD37</f>
        <v>8644.18</v>
      </c>
      <c r="DE37" s="35">
        <f>시기외12!DE37-시기외26!DE37</f>
        <v>-1.3421912449879721E-4</v>
      </c>
      <c r="DF37" s="28">
        <f>외인!DF37</f>
        <v>54264.43</v>
      </c>
      <c r="DG37" s="35">
        <f>시기외12!DG37-시기외26!DG37</f>
        <v>-9.7980173550794858E-4</v>
      </c>
      <c r="DH37" s="28">
        <f>외인!DH37</f>
        <v>22476.84</v>
      </c>
      <c r="DI37" s="35">
        <f>시기외12!DI37-시기외26!DI37</f>
        <v>-2.8741997197601868E-3</v>
      </c>
      <c r="DJ37" s="28">
        <f>외인!DJ37</f>
        <v>533489.38</v>
      </c>
      <c r="DK37" s="35">
        <f>시기외12!DK37-시기외26!DK37</f>
        <v>-5.6445951247085764E-4</v>
      </c>
      <c r="DL37" s="28">
        <f>외인!DL37</f>
        <v>89616.91</v>
      </c>
      <c r="DM37" s="35">
        <f>시기외12!DM37-시기외26!DM37</f>
        <v>-5.6068477588939384E-4</v>
      </c>
      <c r="DN37" s="28">
        <f>외인!DN37</f>
        <v>1909907.03</v>
      </c>
      <c r="DO37" s="35">
        <f>시기외12!DO37-시기외26!DO37</f>
        <v>-2.9662561175204574E-4</v>
      </c>
      <c r="DP37" s="28">
        <f>외인!DP37</f>
        <v>79148.679999999993</v>
      </c>
      <c r="DQ37" s="35">
        <f>시기외12!DQ37-시기외26!DQ37</f>
        <v>-4.8639273983021661E-6</v>
      </c>
      <c r="DR37" s="28">
        <f>외인!DR37</f>
        <v>40496.75</v>
      </c>
      <c r="DS37" s="35">
        <f>시기외12!DS37-시기외26!DS37</f>
        <v>-1.3262329214589383E-3</v>
      </c>
      <c r="DT37" s="28">
        <f>외인!DT37</f>
        <v>124635.94</v>
      </c>
      <c r="DU37" s="35">
        <f>시기외12!DU37-시기외26!DU37</f>
        <v>-2.0070155443543307E-5</v>
      </c>
      <c r="DV37" s="28">
        <f>외인!DV37</f>
        <v>31016.7</v>
      </c>
      <c r="DW37" s="35">
        <f>시기외12!DW37-시기외26!DW37</f>
        <v>-6.2460420243806779E-4</v>
      </c>
      <c r="DX37" s="28">
        <f>외인!DX37</f>
        <v>105829.59</v>
      </c>
      <c r="DY37" s="35">
        <f>시기외12!DY37-시기외26!DY37</f>
        <v>-1.339531220182665E-4</v>
      </c>
      <c r="DZ37" s="28">
        <f>외인!DZ37</f>
        <v>8601.3700000000008</v>
      </c>
      <c r="EA37" s="35">
        <f>시기외12!EA37-시기외26!EA37</f>
        <v>-1.9023409131014809E-3</v>
      </c>
      <c r="EB37" s="28">
        <f>외인!EB37</f>
        <v>12484.56</v>
      </c>
      <c r="EC37" s="35">
        <f>시기외12!EC37-시기외26!EC37</f>
        <v>-1.3531251800972558E-3</v>
      </c>
      <c r="ED37" s="28">
        <f>외인!ED37</f>
        <v>10149.92</v>
      </c>
      <c r="EE37" s="35">
        <f>시기외12!EE37-시기외26!EE37</f>
        <v>-1.969435219782564E-3</v>
      </c>
      <c r="EF37" s="28">
        <f>외인!EF37</f>
        <v>245095.74</v>
      </c>
      <c r="EG37" s="35">
        <f>시기외12!EG37-시기외26!EG37</f>
        <v>-7.8495651437693532E-4</v>
      </c>
      <c r="EH37" s="28">
        <f>외인!EH37</f>
        <v>174702.72</v>
      </c>
      <c r="EI37" s="35">
        <f>시기외12!EI37-시기외26!EI37</f>
        <v>-5.0843889720803524E-4</v>
      </c>
      <c r="EJ37" s="28">
        <f>외인!EJ37</f>
        <v>92898.45</v>
      </c>
      <c r="EK37" s="35">
        <f>시기외12!EK37-시기외26!EK37</f>
        <v>-8.6335689545652557E-4</v>
      </c>
      <c r="EL37" s="28">
        <f>외인!EL37</f>
        <v>33094.57</v>
      </c>
      <c r="EM37" s="35">
        <f>시기외12!EM37-시기외26!EM37</f>
        <v>-2.0608122211075441E-3</v>
      </c>
      <c r="EN37" s="28">
        <f>외인!EN37</f>
        <v>40496.75</v>
      </c>
      <c r="EO37" s="35">
        <f>시기외12!EO37-시기외26!EO37</f>
        <v>-1.3262329214589383E-3</v>
      </c>
      <c r="EP37" s="28">
        <f>외인!EP37</f>
        <v>153578.12</v>
      </c>
      <c r="EQ37" s="35">
        <f>시기외12!EQ37-시기외26!EQ37</f>
        <v>-2.5806856174844352E-4</v>
      </c>
      <c r="ER37" s="28">
        <f>외인!ER37</f>
        <v>13725.37</v>
      </c>
      <c r="ES37" s="35">
        <f>시기외12!ES37-시기외26!ES37</f>
        <v>-2.5271381512071735E-3</v>
      </c>
      <c r="ET37" s="28">
        <f>외인!ET37</f>
        <v>115154.45</v>
      </c>
      <c r="EU37" s="35">
        <f>시기외12!EU37-시기외26!EU37</f>
        <v>-9.3447801485157188E-4</v>
      </c>
      <c r="EV37" s="28">
        <f>외인!EV37</f>
        <v>44651.57</v>
      </c>
      <c r="EW37" s="35">
        <f>시기외12!EW37-시기외26!EW37</f>
        <v>-8.6113245391974068E-5</v>
      </c>
      <c r="EX37" s="28">
        <f>외인!EX37</f>
        <v>51946.95</v>
      </c>
      <c r="EY37" s="35">
        <f>시기외12!EY37-시기외26!EY37</f>
        <v>3.6457881054019936E-4</v>
      </c>
    </row>
    <row r="38" spans="1:155">
      <c r="A38" s="27">
        <f>외인!A38</f>
        <v>46105</v>
      </c>
      <c r="B38" s="28">
        <f>외인!B38</f>
        <v>4437852.1600000001</v>
      </c>
      <c r="C38" s="35">
        <f>시기외12!C38-시기외26!C38</f>
        <v>-4.9949713642579417E-4</v>
      </c>
      <c r="D38" s="28">
        <f>외인!D38</f>
        <v>617810.13</v>
      </c>
      <c r="E38" s="35">
        <f>시기외12!E38-시기외26!E38</f>
        <v>-5.8409494279183967E-4</v>
      </c>
      <c r="F38" s="28">
        <f>외인!F38</f>
        <v>1893279.39</v>
      </c>
      <c r="G38" s="35">
        <f>시기외12!G38-시기외26!G38</f>
        <v>-5.6776904515900293E-4</v>
      </c>
      <c r="H38" s="28">
        <f>외인!H38</f>
        <v>277736.06</v>
      </c>
      <c r="I38" s="35">
        <f>시기외12!I38-시기외26!I38</f>
        <v>-7.4149216501690645E-4</v>
      </c>
      <c r="J38" s="28">
        <f>외인!J38</f>
        <v>39412.78</v>
      </c>
      <c r="K38" s="35">
        <f>시기외12!K38-시기외26!K38</f>
        <v>-9.9667643369882311E-4</v>
      </c>
      <c r="L38" s="28">
        <f>외인!L38</f>
        <v>257537.41</v>
      </c>
      <c r="M38" s="35">
        <f>시기외12!M38-시기외26!M38</f>
        <v>-6.6779254866816565E-4</v>
      </c>
      <c r="N38" s="28">
        <f>외인!N38</f>
        <v>230755.11</v>
      </c>
      <c r="O38" s="35">
        <f>시기외12!O38-시기외26!O38</f>
        <v>-1.2921742878839789E-3</v>
      </c>
      <c r="P38" s="28">
        <f>외인!P38</f>
        <v>196083.73</v>
      </c>
      <c r="Q38" s="35">
        <f>시기외12!Q38-시기외26!Q38</f>
        <v>-6.2288826068736659E-4</v>
      </c>
      <c r="R38" s="28">
        <f>외인!R38</f>
        <v>126385.76</v>
      </c>
      <c r="S38" s="35">
        <f>시기외12!S38-시기외26!S38</f>
        <v>-9.3370308873912729E-5</v>
      </c>
      <c r="T38" s="28">
        <f>외인!T38</f>
        <v>8554.4699999999993</v>
      </c>
      <c r="U38" s="35">
        <f>시기외12!U38-시기외26!U38</f>
        <v>9.8998768625410596E-5</v>
      </c>
      <c r="V38" s="28">
        <f>외인!V38</f>
        <v>108535.38</v>
      </c>
      <c r="W38" s="35">
        <f>시기외12!W38-시기외26!W38</f>
        <v>3.720766676484368E-5</v>
      </c>
      <c r="X38" s="28">
        <f>외인!X38</f>
        <v>1932454.2</v>
      </c>
      <c r="Y38" s="35">
        <f>시기외12!Y38-시기외26!Y38</f>
        <v>-3.783320795267026E-4</v>
      </c>
      <c r="Z38" s="28">
        <f>외인!Z38</f>
        <v>46606.25</v>
      </c>
      <c r="AA38" s="35">
        <f>시기외12!AA38-시기외26!AA38</f>
        <v>-7.4168540404143525E-5</v>
      </c>
      <c r="AB38" s="28">
        <f>외인!AB38</f>
        <v>194854.97</v>
      </c>
      <c r="AC38" s="35">
        <f>시기외12!AC38-시기외26!AC38</f>
        <v>-9.0385253946857747E-5</v>
      </c>
      <c r="AD38" s="28">
        <f>외인!AD38</f>
        <v>20021.13</v>
      </c>
      <c r="AE38" s="35">
        <f>시기외12!AE38-시기외26!AE38</f>
        <v>-1.4321564345533371E-3</v>
      </c>
      <c r="AF38" s="28">
        <f>외인!AF38</f>
        <v>23811.52</v>
      </c>
      <c r="AG38" s="35">
        <f>시기외12!AG38-시기외26!AG38</f>
        <v>-3.5612496408991828E-4</v>
      </c>
      <c r="AH38" s="28">
        <f>외인!AH38</f>
        <v>188410.44</v>
      </c>
      <c r="AI38" s="35">
        <f>시기외12!AI38-시기외26!AI38</f>
        <v>-2.8837033770833979E-4</v>
      </c>
      <c r="AJ38" s="28">
        <f>외인!AJ38</f>
        <v>107566.36</v>
      </c>
      <c r="AK38" s="35">
        <f>시기외12!AK38-시기외26!AK38</f>
        <v>-7.8670155515982816E-4</v>
      </c>
      <c r="AL38" s="28">
        <f>외인!AL38</f>
        <v>84705.78</v>
      </c>
      <c r="AM38" s="35">
        <f>시기외12!AM38-시기외26!AM38</f>
        <v>-5.9663555139407947E-4</v>
      </c>
      <c r="AN38" s="28">
        <f>외인!AN38</f>
        <v>164944.92000000001</v>
      </c>
      <c r="AO38" s="35">
        <f>시기외12!AO38-시기외26!AO38</f>
        <v>-1.6151190044006616E-3</v>
      </c>
      <c r="AP38" s="28">
        <f>외인!AP38</f>
        <v>116873.62</v>
      </c>
      <c r="AQ38" s="35">
        <f>시기외12!AQ38-시기외26!AQ38</f>
        <v>-8.7401164198909692E-4</v>
      </c>
      <c r="AR38" s="28">
        <f>외인!AR38</f>
        <v>24196.79</v>
      </c>
      <c r="AS38" s="35">
        <f>시기외12!AS38-시기외26!AS38</f>
        <v>-1.2751419395190268E-3</v>
      </c>
      <c r="AT38" s="28">
        <f>외인!AT38</f>
        <v>77004.55</v>
      </c>
      <c r="AU38" s="35">
        <f>시기외12!AU38-시기외26!AU38</f>
        <v>-8.1166219936313374E-4</v>
      </c>
      <c r="AV38" s="28">
        <f>외인!AV38</f>
        <v>48030.5</v>
      </c>
      <c r="AW38" s="35">
        <f>시기외12!AW38-시기외26!AW38</f>
        <v>-1.2116503243042984E-3</v>
      </c>
      <c r="AX38" s="28">
        <f>외인!AX38</f>
        <v>57133.760000000002</v>
      </c>
      <c r="AY38" s="35">
        <f>시기외12!AY38-시기외26!AY38</f>
        <v>-2.0134747377303763E-3</v>
      </c>
      <c r="AZ38" s="28">
        <f>외인!AZ38</f>
        <v>2063730.94</v>
      </c>
      <c r="BA38" s="35">
        <f>시기외12!BA38-시기외26!BA38</f>
        <v>-3.7904585346416127E-4</v>
      </c>
      <c r="BB38" s="28">
        <f>외인!BB38</f>
        <v>98878.44</v>
      </c>
      <c r="BC38" s="35">
        <f>시기외12!BC38-시기외26!BC38</f>
        <v>1.7706364063070453E-4</v>
      </c>
      <c r="BD38" s="28">
        <f>외인!BD38</f>
        <v>39655.43</v>
      </c>
      <c r="BE38" s="35">
        <f>시기외12!BE38-시기외26!BE38</f>
        <v>4.2809333441677123E-4</v>
      </c>
      <c r="BF38" s="28">
        <f>외인!BF38</f>
        <v>0</v>
      </c>
      <c r="BG38" s="35" t="e">
        <f>시기외12!BG38-시기외26!BG38</f>
        <v>#DIV/0!</v>
      </c>
      <c r="BH38" s="28">
        <f>외인!BH38</f>
        <v>89078.06</v>
      </c>
      <c r="BI38" s="35">
        <f>시기외12!BI38-시기외26!BI38</f>
        <v>-2.4921176895245124E-4</v>
      </c>
      <c r="BJ38" s="28">
        <f>외인!BJ38</f>
        <v>113234.83</v>
      </c>
      <c r="BK38" s="35">
        <f>시기외12!BK38-시기외26!BK38</f>
        <v>-7.782830967757048E-4</v>
      </c>
      <c r="BL38" s="28">
        <f>외인!BL38</f>
        <v>47040.08</v>
      </c>
      <c r="BM38" s="35">
        <f>시기외12!BM38-시기외26!BM38</f>
        <v>-5.9334852933822435E-4</v>
      </c>
      <c r="BN38" s="28">
        <f>외인!BN38</f>
        <v>43938.9</v>
      </c>
      <c r="BO38" s="35">
        <f>시기외12!BO38-시기외26!BO38</f>
        <v>-9.9747666228636352E-4</v>
      </c>
      <c r="BP38" s="28">
        <f>외인!BP38</f>
        <v>67897.94</v>
      </c>
      <c r="BQ38" s="35">
        <f>시기외12!BQ38-시기외26!BQ38</f>
        <v>-1.5388957323967983E-3</v>
      </c>
      <c r="BR38" s="28">
        <f>외인!BR38</f>
        <v>243808.29</v>
      </c>
      <c r="BS38" s="35">
        <f>시기외12!BS38-시기외26!BS38</f>
        <v>-9.1561539567618154E-4</v>
      </c>
      <c r="BT38" s="28">
        <f>외인!BT38</f>
        <v>1970547.3</v>
      </c>
      <c r="BU38" s="35">
        <f>시기외12!BU38-시기외26!BU38</f>
        <v>-3.7602757105070447E-4</v>
      </c>
      <c r="BV38" s="28">
        <f>외인!BV38</f>
        <v>368013.26</v>
      </c>
      <c r="BW38" s="35">
        <f>시기외12!BW38-시기외26!BW38</f>
        <v>-4.2813115119554794E-4</v>
      </c>
      <c r="BX38" s="28">
        <f>외인!BX38</f>
        <v>74292.59</v>
      </c>
      <c r="BY38" s="35">
        <f>시기외12!BY38-시기외26!BY38</f>
        <v>-8.5060150006721754E-4</v>
      </c>
      <c r="BZ38" s="28">
        <f>외인!BZ38</f>
        <v>249650.69</v>
      </c>
      <c r="CA38" s="35">
        <f>시기외12!CA38-시기외26!CA38</f>
        <v>-1.2725385168751956E-3</v>
      </c>
      <c r="CB38" s="28">
        <f>외인!CB38</f>
        <v>12965.45</v>
      </c>
      <c r="CC38" s="35">
        <f>시기외12!CC38-시기외26!CC38</f>
        <v>-1.1502328385033049E-3</v>
      </c>
      <c r="CD38" s="28">
        <f>외인!CD38</f>
        <v>30991.24</v>
      </c>
      <c r="CE38" s="35">
        <f>시기외12!CE38-시기외26!CE38</f>
        <v>-2.6604775806009966E-3</v>
      </c>
      <c r="CF38" s="28">
        <f>외인!CF38</f>
        <v>23799.9</v>
      </c>
      <c r="CG38" s="35">
        <f>시기외12!CG38-시기외26!CG38</f>
        <v>-3.9564413553596408E-4</v>
      </c>
      <c r="CH38" s="28">
        <f>외인!CH38</f>
        <v>66533.7</v>
      </c>
      <c r="CI38" s="35">
        <f>시기외12!CI38-시기외26!CI38</f>
        <v>-8.0603254254992603E-4</v>
      </c>
      <c r="CJ38" s="28">
        <f>외인!CJ38</f>
        <v>382700.77</v>
      </c>
      <c r="CK38" s="35">
        <f>시기외12!CK38-시기외26!CK38</f>
        <v>-5.9352482120538994E-4</v>
      </c>
      <c r="CL38" s="28">
        <f>외인!CL38</f>
        <v>222303.34</v>
      </c>
      <c r="CM38" s="35">
        <f>시기외12!CM38-시기외26!CM38</f>
        <v>-1.2044422931548098E-4</v>
      </c>
      <c r="CN38" s="28">
        <f>외인!CN38</f>
        <v>112214.79</v>
      </c>
      <c r="CO38" s="35">
        <f>시기외12!CO38-시기외26!CO38</f>
        <v>-6.1655089198332574E-4</v>
      </c>
      <c r="CP38" s="28">
        <f>외인!CP38</f>
        <v>99464.42</v>
      </c>
      <c r="CQ38" s="35">
        <f>시기외12!CQ38-시기외26!CQ38</f>
        <v>1.7126922040970136E-4</v>
      </c>
      <c r="CR38" s="28">
        <f>외인!CR38</f>
        <v>158356.59</v>
      </c>
      <c r="CS38" s="35">
        <f>시기외12!CS38-시기외26!CS38</f>
        <v>-2.2184962275464373E-4</v>
      </c>
      <c r="CT38" s="28">
        <f>외인!CT38</f>
        <v>110144.6</v>
      </c>
      <c r="CU38" s="35">
        <f>시기외12!CU38-시기외26!CU38</f>
        <v>3.4556705082026506E-4</v>
      </c>
      <c r="CV38" s="28">
        <f>외인!CV38</f>
        <v>1970547.3</v>
      </c>
      <c r="CW38" s="35">
        <f>시기외12!CW38-시기외26!CW38</f>
        <v>-3.7602757105070447E-4</v>
      </c>
      <c r="CX38" s="28">
        <f>외인!CX38</f>
        <v>196782.47</v>
      </c>
      <c r="CY38" s="35">
        <f>시기외12!CY38-시기외26!CY38</f>
        <v>-4.5812701871287751E-4</v>
      </c>
      <c r="CZ38" s="28">
        <f>외인!CZ38</f>
        <v>16837.099999999999</v>
      </c>
      <c r="DA38" s="35">
        <f>시기외12!DA38-시기외26!DA38</f>
        <v>-7.3041222699682991E-4</v>
      </c>
      <c r="DB38" s="28">
        <f>외인!DB38</f>
        <v>39655.43</v>
      </c>
      <c r="DC38" s="35">
        <f>시기외12!DC38-시기외26!DC38</f>
        <v>4.2809333441677123E-4</v>
      </c>
      <c r="DD38" s="28">
        <f>외인!DD38</f>
        <v>8554.4699999999993</v>
      </c>
      <c r="DE38" s="35">
        <f>시기외12!DE38-시기외26!DE38</f>
        <v>9.8998768625410596E-5</v>
      </c>
      <c r="DF38" s="28">
        <f>외인!DF38</f>
        <v>55339.93</v>
      </c>
      <c r="DG38" s="35">
        <f>시기외12!DG38-시기외26!DG38</f>
        <v>-9.0017520489132604E-4</v>
      </c>
      <c r="DH38" s="28">
        <f>외인!DH38</f>
        <v>22842.799999999999</v>
      </c>
      <c r="DI38" s="35">
        <f>시기외12!DI38-시기외26!DI38</f>
        <v>-3.4059599688279775E-3</v>
      </c>
      <c r="DJ38" s="28">
        <f>외인!DJ38</f>
        <v>553322.51</v>
      </c>
      <c r="DK38" s="35">
        <f>시기외12!DK38-시기외26!DK38</f>
        <v>-5.9920456827506209E-4</v>
      </c>
      <c r="DL38" s="28">
        <f>외인!DL38</f>
        <v>88681.65</v>
      </c>
      <c r="DM38" s="35">
        <f>시기외12!DM38-시기외26!DM38</f>
        <v>-6.2093612951036846E-4</v>
      </c>
      <c r="DN38" s="28">
        <f>외인!DN38</f>
        <v>1970547.3</v>
      </c>
      <c r="DO38" s="35">
        <f>시기외12!DO38-시기외26!DO38</f>
        <v>-3.7602757105070447E-4</v>
      </c>
      <c r="DP38" s="28">
        <f>외인!DP38</f>
        <v>81015.039999999994</v>
      </c>
      <c r="DQ38" s="35">
        <f>시기외12!DQ38-시기외26!DQ38</f>
        <v>-1.5931022908180275E-4</v>
      </c>
      <c r="DR38" s="28">
        <f>외인!DR38</f>
        <v>41124.76</v>
      </c>
      <c r="DS38" s="35">
        <f>시기외12!DS38-시기외26!DS38</f>
        <v>-1.2239779773478006E-3</v>
      </c>
      <c r="DT38" s="28">
        <f>외인!DT38</f>
        <v>126385.76</v>
      </c>
      <c r="DU38" s="35">
        <f>시기외12!DU38-시기외26!DU38</f>
        <v>-9.3370308873912729E-5</v>
      </c>
      <c r="DV38" s="28">
        <f>외인!DV38</f>
        <v>31700.55</v>
      </c>
      <c r="DW38" s="35">
        <f>시기외12!DW38-시기외26!DW38</f>
        <v>-7.4032748669676171E-4</v>
      </c>
      <c r="DX38" s="28">
        <f>외인!DX38</f>
        <v>108535.38</v>
      </c>
      <c r="DY38" s="35">
        <f>시기외12!DY38-시기외26!DY38</f>
        <v>3.720766676484368E-5</v>
      </c>
      <c r="DZ38" s="28">
        <f>외인!DZ38</f>
        <v>8771.2999999999993</v>
      </c>
      <c r="EA38" s="35">
        <f>시기외12!EA38-시기외26!EA38</f>
        <v>-2.2663284494761006E-3</v>
      </c>
      <c r="EB38" s="28">
        <f>외인!EB38</f>
        <v>12767.58</v>
      </c>
      <c r="EC38" s="35">
        <f>시기외12!EC38-시기외26!EC38</f>
        <v>-1.3901138517095912E-3</v>
      </c>
      <c r="ED38" s="28">
        <f>외인!ED38</f>
        <v>10391.16</v>
      </c>
      <c r="EE38" s="35">
        <f>시기외12!EE38-시기외26!EE38</f>
        <v>-1.7300175530303326E-3</v>
      </c>
      <c r="EF38" s="28">
        <f>외인!EF38</f>
        <v>251237.11</v>
      </c>
      <c r="EG38" s="35">
        <f>시기외12!EG38-시기외26!EG38</f>
        <v>-7.588746712735954E-4</v>
      </c>
      <c r="EH38" s="28">
        <f>외인!EH38</f>
        <v>183253.47</v>
      </c>
      <c r="EI38" s="35">
        <f>시기외12!EI38-시기외26!EI38</f>
        <v>-5.2428373407958874E-4</v>
      </c>
      <c r="EJ38" s="28">
        <f>외인!EJ38</f>
        <v>95378.06</v>
      </c>
      <c r="EK38" s="35">
        <f>시기외12!EK38-시기외26!EK38</f>
        <v>-7.3039218348206988E-4</v>
      </c>
      <c r="EL38" s="28">
        <f>외인!EL38</f>
        <v>33549.360000000001</v>
      </c>
      <c r="EM38" s="35">
        <f>시기외12!EM38-시기외26!EM38</f>
        <v>-2.4071642628218045E-3</v>
      </c>
      <c r="EN38" s="28">
        <f>외인!EN38</f>
        <v>41124.76</v>
      </c>
      <c r="EO38" s="35">
        <f>시기외12!EO38-시기외26!EO38</f>
        <v>-1.2239779773478006E-3</v>
      </c>
      <c r="EP38" s="28">
        <f>외인!EP38</f>
        <v>159546.89000000001</v>
      </c>
      <c r="EQ38" s="35">
        <f>시기외12!EQ38-시기외26!EQ38</f>
        <v>-2.7961498282927421E-4</v>
      </c>
      <c r="ER38" s="28">
        <f>외인!ER38</f>
        <v>14500.85</v>
      </c>
      <c r="ES38" s="35">
        <f>시기외12!ES38-시기외26!ES38</f>
        <v>-2.3872887818289523E-3</v>
      </c>
      <c r="ET38" s="28">
        <f>외인!ET38</f>
        <v>116873.62</v>
      </c>
      <c r="EU38" s="35">
        <f>시기외12!EU38-시기외26!EU38</f>
        <v>-8.7401164198909692E-4</v>
      </c>
      <c r="EV38" s="28">
        <f>외인!EV38</f>
        <v>46606.25</v>
      </c>
      <c r="EW38" s="35">
        <f>시기외12!EW38-시기외26!EW38</f>
        <v>-7.4168540404143525E-5</v>
      </c>
      <c r="EX38" s="28">
        <f>외인!EX38</f>
        <v>52858.17</v>
      </c>
      <c r="EY38" s="35">
        <f>시기외12!EY38-시기외26!EY38</f>
        <v>3.9275128218356487E-4</v>
      </c>
    </row>
    <row r="39" spans="1:155">
      <c r="A39" s="27">
        <f>외인!A39</f>
        <v>46106</v>
      </c>
      <c r="B39" s="28">
        <f>외인!B39</f>
        <v>4508312.18</v>
      </c>
      <c r="C39" s="35">
        <f>시기외12!C39-시기외26!C39</f>
        <v>-5.8067587874760756E-4</v>
      </c>
      <c r="D39" s="28">
        <f>외인!D39</f>
        <v>639683.52</v>
      </c>
      <c r="E39" s="35">
        <f>시기외12!E39-시기외26!E39</f>
        <v>-5.6443974129536301E-4</v>
      </c>
      <c r="F39" s="28">
        <f>외인!F39</f>
        <v>1904225.25</v>
      </c>
      <c r="G39" s="35">
        <f>시기외12!G39-시기외26!G39</f>
        <v>-7.2329610524986417E-4</v>
      </c>
      <c r="H39" s="28">
        <f>외인!H39</f>
        <v>283578.7</v>
      </c>
      <c r="I39" s="35">
        <f>시기외12!I39-시기외26!I39</f>
        <v>-4.8561559093407718E-4</v>
      </c>
      <c r="J39" s="28">
        <f>외인!J39</f>
        <v>39478.69</v>
      </c>
      <c r="K39" s="35">
        <f>시기외12!K39-시기외26!K39</f>
        <v>-9.5162189570173646E-4</v>
      </c>
      <c r="L39" s="28">
        <f>외인!L39</f>
        <v>262308.14</v>
      </c>
      <c r="M39" s="35">
        <f>시기외12!M39-시기외26!M39</f>
        <v>-4.3294653432105439E-4</v>
      </c>
      <c r="N39" s="28">
        <f>외인!N39</f>
        <v>234066.72</v>
      </c>
      <c r="O39" s="35">
        <f>시기외12!O39-시기외26!O39</f>
        <v>-1.3457525124067468E-3</v>
      </c>
      <c r="P39" s="28">
        <f>외인!P39</f>
        <v>200165.91</v>
      </c>
      <c r="Q39" s="35">
        <f>시기외12!Q39-시기외26!Q39</f>
        <v>-6.4300048797596651E-4</v>
      </c>
      <c r="R39" s="28">
        <f>외인!R39</f>
        <v>127827.17</v>
      </c>
      <c r="S39" s="35">
        <f>시기외12!S39-시기외26!S39</f>
        <v>-1.2596687054926715E-4</v>
      </c>
      <c r="T39" s="28">
        <f>외인!T39</f>
        <v>8626.58</v>
      </c>
      <c r="U39" s="35">
        <f>시기외12!U39-시기외26!U39</f>
        <v>2.3457848326835788E-4</v>
      </c>
      <c r="V39" s="28">
        <f>외인!V39</f>
        <v>112093</v>
      </c>
      <c r="W39" s="35">
        <f>시기외12!W39-시기외26!W39</f>
        <v>1.488091550167867E-4</v>
      </c>
      <c r="X39" s="28">
        <f>외인!X39</f>
        <v>1937204.69</v>
      </c>
      <c r="Y39" s="35">
        <f>시기외12!Y39-시기외26!Y39</f>
        <v>-5.5786681798095116E-4</v>
      </c>
      <c r="Z39" s="28">
        <f>외인!Z39</f>
        <v>48098.66</v>
      </c>
      <c r="AA39" s="35">
        <f>시기외12!AA39-시기외26!AA39</f>
        <v>-4.6967692526617404E-5</v>
      </c>
      <c r="AB39" s="28">
        <f>외인!AB39</f>
        <v>198799.45</v>
      </c>
      <c r="AC39" s="35">
        <f>시기외12!AC39-시기외26!AC39</f>
        <v>-1.0699953514411799E-4</v>
      </c>
      <c r="AD39" s="28">
        <f>외인!AD39</f>
        <v>20634.59</v>
      </c>
      <c r="AE39" s="35">
        <f>시기외12!AE39-시기외26!AE39</f>
        <v>-1.3228208714023645E-3</v>
      </c>
      <c r="AF39" s="28">
        <f>외인!AF39</f>
        <v>23846.82</v>
      </c>
      <c r="AG39" s="35">
        <f>시기외12!AG39-시기외26!AG39</f>
        <v>-3.0603793511442534E-4</v>
      </c>
      <c r="AH39" s="28">
        <f>외인!AH39</f>
        <v>191661.01</v>
      </c>
      <c r="AI39" s="35">
        <f>시기외12!AI39-시기외26!AI39</f>
        <v>-4.5908674283527706E-4</v>
      </c>
      <c r="AJ39" s="28">
        <f>외인!AJ39</f>
        <v>109981.22</v>
      </c>
      <c r="AK39" s="35">
        <f>시기외12!AK39-시기외26!AK39</f>
        <v>-7.7977068554989717E-4</v>
      </c>
      <c r="AL39" s="28">
        <f>외인!AL39</f>
        <v>86606.62</v>
      </c>
      <c r="AM39" s="35">
        <f>시기외12!AM39-시기외26!AM39</f>
        <v>-5.1917679006073894E-4</v>
      </c>
      <c r="AN39" s="28">
        <f>외인!AN39</f>
        <v>166796.5</v>
      </c>
      <c r="AO39" s="35">
        <f>시기외12!AO39-시기외26!AO39</f>
        <v>-1.7144353639171887E-3</v>
      </c>
      <c r="AP39" s="28">
        <f>외인!AP39</f>
        <v>123946.67</v>
      </c>
      <c r="AQ39" s="35">
        <f>시기외12!AQ39-시기외26!AQ39</f>
        <v>-7.7050861538897702E-4</v>
      </c>
      <c r="AR39" s="28">
        <f>외인!AR39</f>
        <v>24344.97</v>
      </c>
      <c r="AS39" s="35">
        <f>시기외12!AS39-시기외26!AS39</f>
        <v>-1.1850896920194694E-3</v>
      </c>
      <c r="AT39" s="28">
        <f>외인!AT39</f>
        <v>77978.38</v>
      </c>
      <c r="AU39" s="35">
        <f>시기외12!AU39-시기외26!AU39</f>
        <v>-7.5393913976561718E-4</v>
      </c>
      <c r="AV39" s="28">
        <f>외인!AV39</f>
        <v>48415.21</v>
      </c>
      <c r="AW39" s="35">
        <f>시기외12!AW39-시기외26!AW39</f>
        <v>-1.0480365803817405E-3</v>
      </c>
      <c r="AX39" s="28">
        <f>외인!AX39</f>
        <v>58850.14</v>
      </c>
      <c r="AY39" s="35">
        <f>시기외12!AY39-시기외26!AY39</f>
        <v>-2.5588281133663154E-3</v>
      </c>
      <c r="AZ39" s="28">
        <f>외인!AZ39</f>
        <v>2071968.74</v>
      </c>
      <c r="BA39" s="35">
        <f>시기외12!BA39-시기외26!BA39</f>
        <v>-5.4689497646116672E-4</v>
      </c>
      <c r="BB39" s="28">
        <f>외인!BB39</f>
        <v>101965.18</v>
      </c>
      <c r="BC39" s="35">
        <f>시기외12!BC39-시기외26!BC39</f>
        <v>1.7960786375483993E-4</v>
      </c>
      <c r="BD39" s="28">
        <f>외인!BD39</f>
        <v>39944.660000000003</v>
      </c>
      <c r="BE39" s="35">
        <f>시기외12!BE39-시기외26!BE39</f>
        <v>4.035201224822922E-4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91068.89</v>
      </c>
      <c r="BI39" s="35">
        <f>시기외12!BI39-시기외26!BI39</f>
        <v>-2.0560227361066401E-4</v>
      </c>
      <c r="BJ39" s="28">
        <f>외인!BJ39</f>
        <v>115495.2</v>
      </c>
      <c r="BK39" s="35">
        <f>시기외12!BK39-시기외26!BK39</f>
        <v>-5.5466199116645438E-4</v>
      </c>
      <c r="BL39" s="28">
        <f>외인!BL39</f>
        <v>48535.57</v>
      </c>
      <c r="BM39" s="35">
        <f>시기외12!BM39-시기외26!BM39</f>
        <v>-5.7875176509099551E-4</v>
      </c>
      <c r="BN39" s="28">
        <f>외인!BN39</f>
        <v>44421.81</v>
      </c>
      <c r="BO39" s="35">
        <f>시기외12!BO39-시기외26!BO39</f>
        <v>-9.005913632002488E-4</v>
      </c>
      <c r="BP39" s="28">
        <f>외인!BP39</f>
        <v>69536.22</v>
      </c>
      <c r="BQ39" s="35">
        <f>시기외12!BQ39-시기외26!BQ39</f>
        <v>-2.0661998610374509E-3</v>
      </c>
      <c r="BR39" s="28">
        <f>외인!BR39</f>
        <v>253679.46</v>
      </c>
      <c r="BS39" s="35">
        <f>시기외12!BS39-시기외26!BS39</f>
        <v>-9.5290896827251634E-4</v>
      </c>
      <c r="BT39" s="28">
        <f>외인!BT39</f>
        <v>1976955.14</v>
      </c>
      <c r="BU39" s="35">
        <f>시기외12!BU39-시기외26!BU39</f>
        <v>-5.4932727819483052E-4</v>
      </c>
      <c r="BV39" s="28">
        <f>외인!BV39</f>
        <v>383231.43</v>
      </c>
      <c r="BW39" s="35">
        <f>시기외12!BW39-시기외26!BW39</f>
        <v>-4.4082009617593643E-4</v>
      </c>
      <c r="BX39" s="28">
        <f>외인!BX39</f>
        <v>75546.67</v>
      </c>
      <c r="BY39" s="35">
        <f>시기외12!BY39-시기외26!BY39</f>
        <v>-7.6851113547693679E-4</v>
      </c>
      <c r="BZ39" s="28">
        <f>외인!BZ39</f>
        <v>253403.13</v>
      </c>
      <c r="CA39" s="35">
        <f>시기외12!CA39-시기외26!CA39</f>
        <v>-1.3088404418600892E-3</v>
      </c>
      <c r="CB39" s="28">
        <f>외인!CB39</f>
        <v>12876.88</v>
      </c>
      <c r="CC39" s="35">
        <f>시기외12!CC39-시기외26!CC39</f>
        <v>-1.1065364263022012E-3</v>
      </c>
      <c r="CD39" s="28">
        <f>외인!CD39</f>
        <v>31575.1</v>
      </c>
      <c r="CE39" s="35">
        <f>시기외12!CE39-시기외26!CE39</f>
        <v>-2.7537345921435502E-3</v>
      </c>
      <c r="CF39" s="28">
        <f>외인!CF39</f>
        <v>24462.080000000002</v>
      </c>
      <c r="CG39" s="35">
        <f>시기외12!CG39-시기외26!CG39</f>
        <v>-2.9619169526950929E-4</v>
      </c>
      <c r="CH39" s="28">
        <f>외인!CH39</f>
        <v>66723.850000000006</v>
      </c>
      <c r="CI39" s="35">
        <f>시기외12!CI39-시기외26!CI39</f>
        <v>-6.8952894465613263E-4</v>
      </c>
      <c r="CJ39" s="28">
        <f>외인!CJ39</f>
        <v>395905.15</v>
      </c>
      <c r="CK39" s="35">
        <f>시기외12!CK39-시기외26!CK39</f>
        <v>-6.0110736619537082E-4</v>
      </c>
      <c r="CL39" s="28">
        <f>외인!CL39</f>
        <v>226856.27</v>
      </c>
      <c r="CM39" s="35">
        <f>시기외12!CM39-시기외26!CM39</f>
        <v>-1.2369099491000462E-4</v>
      </c>
      <c r="CN39" s="28">
        <f>외인!CN39</f>
        <v>119139.07</v>
      </c>
      <c r="CO39" s="35">
        <f>시기외12!CO39-시기외26!CO39</f>
        <v>-6.0213302135486159E-4</v>
      </c>
      <c r="CP39" s="28">
        <f>외인!CP39</f>
        <v>102556.02</v>
      </c>
      <c r="CQ39" s="35">
        <f>시기외12!CQ39-시기외26!CQ39</f>
        <v>1.733195842827662E-4</v>
      </c>
      <c r="CR39" s="28">
        <f>외인!CR39</f>
        <v>161123.66</v>
      </c>
      <c r="CS39" s="35">
        <f>시기외12!CS39-시기외26!CS39</f>
        <v>-2.2636549459559611E-4</v>
      </c>
      <c r="CT39" s="28">
        <f>외인!CT39</f>
        <v>116425.51</v>
      </c>
      <c r="CU39" s="35">
        <f>시기외12!CU39-시기외26!CU39</f>
        <v>4.0597137911792258E-4</v>
      </c>
      <c r="CV39" s="28">
        <f>외인!CV39</f>
        <v>1976955.14</v>
      </c>
      <c r="CW39" s="35">
        <f>시기외12!CW39-시기외26!CW39</f>
        <v>-5.4932727819483052E-4</v>
      </c>
      <c r="CX39" s="28">
        <f>외인!CX39</f>
        <v>200994.85</v>
      </c>
      <c r="CY39" s="35">
        <f>시기외12!CY39-시기외26!CY39</f>
        <v>-2.3801179228597928E-4</v>
      </c>
      <c r="CZ39" s="28">
        <f>외인!CZ39</f>
        <v>17383.669999999998</v>
      </c>
      <c r="DA39" s="35">
        <f>시기외12!DA39-시기외26!DA39</f>
        <v>-6.1167755460451426E-4</v>
      </c>
      <c r="DB39" s="28">
        <f>외인!DB39</f>
        <v>39944.660000000003</v>
      </c>
      <c r="DC39" s="35">
        <f>시기외12!DC39-시기외26!DC39</f>
        <v>4.035201224822922E-4</v>
      </c>
      <c r="DD39" s="28">
        <f>외인!DD39</f>
        <v>8626.58</v>
      </c>
      <c r="DE39" s="35">
        <f>시기외12!DE39-시기외26!DE39</f>
        <v>2.3457848326835788E-4</v>
      </c>
      <c r="DF39" s="28">
        <f>외인!DF39</f>
        <v>56175.1</v>
      </c>
      <c r="DG39" s="35">
        <f>시기외12!DG39-시기외26!DG39</f>
        <v>-8.196667975435009E-4</v>
      </c>
      <c r="DH39" s="28">
        <f>외인!DH39</f>
        <v>23456.76</v>
      </c>
      <c r="DI39" s="35">
        <f>시기외12!DI39-시기외26!DI39</f>
        <v>-3.5503203900385878E-3</v>
      </c>
      <c r="DJ39" s="28">
        <f>외인!DJ39</f>
        <v>570096.44999999995</v>
      </c>
      <c r="DK39" s="35">
        <f>시기외12!DK39-시기외26!DK39</f>
        <v>-5.894173516726674E-4</v>
      </c>
      <c r="DL39" s="28">
        <f>외인!DL39</f>
        <v>94547.33</v>
      </c>
      <c r="DM39" s="35">
        <f>시기외12!DM39-시기외26!DM39</f>
        <v>-6.0675693787923908E-4</v>
      </c>
      <c r="DN39" s="28">
        <f>외인!DN39</f>
        <v>1976955.14</v>
      </c>
      <c r="DO39" s="35">
        <f>시기외12!DO39-시기외26!DO39</f>
        <v>-5.4932727819483052E-4</v>
      </c>
      <c r="DP39" s="28">
        <f>외인!DP39</f>
        <v>82915.3</v>
      </c>
      <c r="DQ39" s="35">
        <f>시기외12!DQ39-시기외26!DQ39</f>
        <v>-3.8800474830724403E-4</v>
      </c>
      <c r="DR39" s="28">
        <f>외인!DR39</f>
        <v>41195.94</v>
      </c>
      <c r="DS39" s="35">
        <f>시기외12!DS39-시기외26!DS39</f>
        <v>-1.1716718889641952E-3</v>
      </c>
      <c r="DT39" s="28">
        <f>외인!DT39</f>
        <v>127827.17</v>
      </c>
      <c r="DU39" s="35">
        <f>시기외12!DU39-시기외26!DU39</f>
        <v>-1.2596687054926715E-4</v>
      </c>
      <c r="DV39" s="28">
        <f>외인!DV39</f>
        <v>33023</v>
      </c>
      <c r="DW39" s="35">
        <f>시기외12!DW39-시기외26!DW39</f>
        <v>-6.3299213190093763E-4</v>
      </c>
      <c r="DX39" s="28">
        <f>외인!DX39</f>
        <v>112093</v>
      </c>
      <c r="DY39" s="35">
        <f>시기외12!DY39-시기외26!DY39</f>
        <v>1.488091550167867E-4</v>
      </c>
      <c r="DZ39" s="28">
        <f>외인!DZ39</f>
        <v>8812.02</v>
      </c>
      <c r="EA39" s="35">
        <f>시기외12!EA39-시기외26!EA39</f>
        <v>-2.2508189992930727E-3</v>
      </c>
      <c r="EB39" s="28">
        <f>외인!EB39</f>
        <v>12923.33</v>
      </c>
      <c r="EC39" s="35">
        <f>시기외12!EC39-시기외26!EC39</f>
        <v>-1.3150103131773386E-3</v>
      </c>
      <c r="ED39" s="28">
        <f>외인!ED39</f>
        <v>10638.72</v>
      </c>
      <c r="EE39" s="35">
        <f>시기외12!EE39-시기외26!EE39</f>
        <v>-1.4755724161418177E-3</v>
      </c>
      <c r="EF39" s="28">
        <f>외인!EF39</f>
        <v>261862</v>
      </c>
      <c r="EG39" s="35">
        <f>시기외12!EG39-시기외26!EG39</f>
        <v>-7.023188422671092E-4</v>
      </c>
      <c r="EH39" s="28">
        <f>외인!EH39</f>
        <v>188404.86</v>
      </c>
      <c r="EI39" s="35">
        <f>시기외12!EI39-시기외26!EI39</f>
        <v>-5.4198863048763376E-4</v>
      </c>
      <c r="EJ39" s="28">
        <f>외인!EJ39</f>
        <v>95617.54</v>
      </c>
      <c r="EK39" s="35">
        <f>시기외12!EK39-시기외26!EK39</f>
        <v>-6.3425938254664473E-4</v>
      </c>
      <c r="EL39" s="28">
        <f>외인!EL39</f>
        <v>34140.28</v>
      </c>
      <c r="EM39" s="35">
        <f>시기외12!EM39-시기외26!EM39</f>
        <v>-2.5049811053063182E-3</v>
      </c>
      <c r="EN39" s="28">
        <f>외인!EN39</f>
        <v>41195.94</v>
      </c>
      <c r="EO39" s="35">
        <f>시기외12!EO39-시기외26!EO39</f>
        <v>-1.1716718889641952E-3</v>
      </c>
      <c r="EP39" s="28">
        <f>외인!EP39</f>
        <v>169580.46</v>
      </c>
      <c r="EQ39" s="35">
        <f>시기외12!EQ39-시기외26!EQ39</f>
        <v>-3.0017297810663347E-4</v>
      </c>
      <c r="ER39" s="28">
        <f>외인!ER39</f>
        <v>15073.07</v>
      </c>
      <c r="ES39" s="35">
        <f>시기외12!ES39-시기외26!ES39</f>
        <v>-3.545447862544706E-3</v>
      </c>
      <c r="ET39" s="28">
        <f>외인!ET39</f>
        <v>123946.67</v>
      </c>
      <c r="EU39" s="35">
        <f>시기외12!EU39-시기외26!EU39</f>
        <v>-7.7050861538897702E-4</v>
      </c>
      <c r="EV39" s="28">
        <f>외인!EV39</f>
        <v>48098.66</v>
      </c>
      <c r="EW39" s="35">
        <f>시기외12!EW39-시기외26!EW39</f>
        <v>-4.6967692526617404E-5</v>
      </c>
      <c r="EX39" s="28">
        <f>외인!EX39</f>
        <v>54457.36</v>
      </c>
      <c r="EY39" s="35">
        <f>시기외12!EY39-시기외26!EY39</f>
        <v>3.7294554798962478E-4</v>
      </c>
    </row>
    <row r="40" spans="1:155">
      <c r="A40" s="27">
        <f>외인!A40</f>
        <v>46107</v>
      </c>
      <c r="B40" s="28">
        <f>외인!B40</f>
        <v>4363195.08</v>
      </c>
      <c r="C40" s="35">
        <f>시기외12!C40-시기외26!C40</f>
        <v>-6.5761436909295037E-4</v>
      </c>
      <c r="D40" s="28">
        <f>외인!D40</f>
        <v>628937.56999999995</v>
      </c>
      <c r="E40" s="35">
        <f>시기외12!E40-시기외26!E40</f>
        <v>-5.3902105184585843E-4</v>
      </c>
      <c r="F40" s="28">
        <f>외인!F40</f>
        <v>1837540.48</v>
      </c>
      <c r="G40" s="35">
        <f>시기외12!G40-시기외26!G40</f>
        <v>-9.1254150410073316E-4</v>
      </c>
      <c r="H40" s="28">
        <f>외인!H40</f>
        <v>278304.07</v>
      </c>
      <c r="I40" s="35">
        <f>시기외12!I40-시기외26!I40</f>
        <v>-2.2093990041850665E-4</v>
      </c>
      <c r="J40" s="28">
        <f>외인!J40</f>
        <v>38060.5</v>
      </c>
      <c r="K40" s="35">
        <f>시기외12!K40-시기외26!K40</f>
        <v>-9.6090109890437829E-4</v>
      </c>
      <c r="L40" s="28">
        <f>외인!L40</f>
        <v>257238.68</v>
      </c>
      <c r="M40" s="35">
        <f>시기외12!M40-시기외26!M40</f>
        <v>-1.9022386026194352E-4</v>
      </c>
      <c r="N40" s="28">
        <f>외인!N40</f>
        <v>229680.57</v>
      </c>
      <c r="O40" s="35">
        <f>시기외12!O40-시기외26!O40</f>
        <v>-1.2953959402852155E-3</v>
      </c>
      <c r="P40" s="28">
        <f>외인!P40</f>
        <v>200277.82</v>
      </c>
      <c r="Q40" s="35">
        <f>시기외12!Q40-시기외26!Q40</f>
        <v>-5.5011540163623415E-4</v>
      </c>
      <c r="R40" s="28">
        <f>외인!R40</f>
        <v>125107.09</v>
      </c>
      <c r="S40" s="35">
        <f>시기외12!S40-시기외26!S40</f>
        <v>-1.2486312605264815E-4</v>
      </c>
      <c r="T40" s="28">
        <f>외인!T40</f>
        <v>8592.7199999999993</v>
      </c>
      <c r="U40" s="35">
        <f>시기외12!U40-시기외26!U40</f>
        <v>4.3855294328050669E-4</v>
      </c>
      <c r="V40" s="28">
        <f>외인!V40</f>
        <v>106127.12</v>
      </c>
      <c r="W40" s="35">
        <f>시기외12!W40-시기외26!W40</f>
        <v>1.0401426311642571E-4</v>
      </c>
      <c r="X40" s="28">
        <f>외인!X40</f>
        <v>1834035.83</v>
      </c>
      <c r="Y40" s="35">
        <f>시기외12!Y40-시기외26!Y40</f>
        <v>-8.1723206430132748E-4</v>
      </c>
      <c r="Z40" s="28">
        <f>외인!Z40</f>
        <v>44776.15</v>
      </c>
      <c r="AA40" s="35">
        <f>시기외12!AA40-시기외26!AA40</f>
        <v>-6.8063122111932479E-5</v>
      </c>
      <c r="AB40" s="28">
        <f>외인!AB40</f>
        <v>200662.64</v>
      </c>
      <c r="AC40" s="35">
        <f>시기외12!AC40-시기외26!AC40</f>
        <v>-1.1302679193526925E-4</v>
      </c>
      <c r="AD40" s="28">
        <f>외인!AD40</f>
        <v>19861.23</v>
      </c>
      <c r="AE40" s="35">
        <f>시기외12!AE40-시기외26!AE40</f>
        <v>-1.1372776811466815E-3</v>
      </c>
      <c r="AF40" s="28">
        <f>외인!AF40</f>
        <v>23607</v>
      </c>
      <c r="AG40" s="35">
        <f>시기외12!AG40-시기외26!AG40</f>
        <v>-2.1267348929918692E-4</v>
      </c>
      <c r="AH40" s="28">
        <f>외인!AH40</f>
        <v>189396.85</v>
      </c>
      <c r="AI40" s="35">
        <f>시기외12!AI40-시기외26!AI40</f>
        <v>-5.8366589356996946E-4</v>
      </c>
      <c r="AJ40" s="28">
        <f>외인!AJ40</f>
        <v>108896.2</v>
      </c>
      <c r="AK40" s="35">
        <f>시기외12!AK40-시기외26!AK40</f>
        <v>-6.3448865421791931E-4</v>
      </c>
      <c r="AL40" s="28">
        <f>외인!AL40</f>
        <v>85437.52</v>
      </c>
      <c r="AM40" s="35">
        <f>시기외12!AM40-시기외26!AM40</f>
        <v>-4.1067083192026924E-4</v>
      </c>
      <c r="AN40" s="28">
        <f>외인!AN40</f>
        <v>163282.81</v>
      </c>
      <c r="AO40" s="35">
        <f>시기외12!AO40-시기외26!AO40</f>
        <v>-1.6882030664983417E-3</v>
      </c>
      <c r="AP40" s="28">
        <f>외인!AP40</f>
        <v>120579.43</v>
      </c>
      <c r="AQ40" s="35">
        <f>시기외12!AQ40-시기외26!AQ40</f>
        <v>-7.0174762130760363E-4</v>
      </c>
      <c r="AR40" s="28">
        <f>외인!AR40</f>
        <v>24002.78</v>
      </c>
      <c r="AS40" s="35">
        <f>시기외12!AS40-시기외26!AS40</f>
        <v>-1.0672441385248439E-3</v>
      </c>
      <c r="AT40" s="28">
        <f>외인!AT40</f>
        <v>76511.59</v>
      </c>
      <c r="AU40" s="35">
        <f>시기외12!AU40-시기외26!AU40</f>
        <v>-6.5375132157246706E-4</v>
      </c>
      <c r="AV40" s="28">
        <f>외인!AV40</f>
        <v>47930.48</v>
      </c>
      <c r="AW40" s="35">
        <f>시기외12!AW40-시기외26!AW40</f>
        <v>-7.3793601090698573E-4</v>
      </c>
      <c r="AX40" s="28">
        <f>외인!AX40</f>
        <v>57247.59</v>
      </c>
      <c r="AY40" s="35">
        <f>시기외12!AY40-시기외26!AY40</f>
        <v>-2.8488613455098467E-3</v>
      </c>
      <c r="AZ40" s="28">
        <f>외인!AZ40</f>
        <v>1966489.06</v>
      </c>
      <c r="BA40" s="35">
        <f>시기외12!BA40-시기외26!BA40</f>
        <v>-7.9210335399912814E-4</v>
      </c>
      <c r="BB40" s="28">
        <f>외인!BB40</f>
        <v>97202.97</v>
      </c>
      <c r="BC40" s="35">
        <f>시기외12!BC40-시기외26!BC40</f>
        <v>1.7011916843425227E-4</v>
      </c>
      <c r="BD40" s="28">
        <f>외인!BD40</f>
        <v>39327.32</v>
      </c>
      <c r="BE40" s="35">
        <f>시기외12!BE40-시기외26!BE40</f>
        <v>4.633090775903125E-4</v>
      </c>
      <c r="BF40" s="28">
        <f>외인!BF40</f>
        <v>0</v>
      </c>
      <c r="BG40" s="35" t="e">
        <f>시기외12!BG40-시기외26!BG40</f>
        <v>#DIV/0!</v>
      </c>
      <c r="BH40" s="28">
        <f>외인!BH40</f>
        <v>87916.89</v>
      </c>
      <c r="BI40" s="35">
        <f>시기외12!BI40-시기외26!BI40</f>
        <v>-1.2446140758773361E-4</v>
      </c>
      <c r="BJ40" s="28">
        <f>외인!BJ40</f>
        <v>114183.95</v>
      </c>
      <c r="BK40" s="35">
        <f>시기외12!BK40-시기외26!BK40</f>
        <v>-3.311193545037117E-4</v>
      </c>
      <c r="BL40" s="28">
        <f>외인!BL40</f>
        <v>47428.42</v>
      </c>
      <c r="BM40" s="35">
        <f>시기외12!BM40-시기외26!BM40</f>
        <v>-4.9569189299630573E-4</v>
      </c>
      <c r="BN40" s="28">
        <f>외인!BN40</f>
        <v>44097.48</v>
      </c>
      <c r="BO40" s="35">
        <f>시기외12!BO40-시기외26!BO40</f>
        <v>-7.0305303217993464E-4</v>
      </c>
      <c r="BP40" s="28">
        <f>외인!BP40</f>
        <v>67847.37</v>
      </c>
      <c r="BQ40" s="35">
        <f>시기외12!BQ40-시기외26!BQ40</f>
        <v>-2.3796801518652707E-3</v>
      </c>
      <c r="BR40" s="28">
        <f>외인!BR40</f>
        <v>246470.46</v>
      </c>
      <c r="BS40" s="35">
        <f>시기외12!BS40-시기외26!BS40</f>
        <v>-9.9451145828832093E-4</v>
      </c>
      <c r="BT40" s="28">
        <f>외인!BT40</f>
        <v>1871604.48</v>
      </c>
      <c r="BU40" s="35">
        <f>시기외12!BU40-시기외26!BU40</f>
        <v>-8.0284765104087418E-4</v>
      </c>
      <c r="BV40" s="28">
        <f>외인!BV40</f>
        <v>371234.12</v>
      </c>
      <c r="BW40" s="35">
        <f>시기외12!BW40-시기외26!BW40</f>
        <v>-3.3847160483893807E-4</v>
      </c>
      <c r="BX40" s="28">
        <f>외인!BX40</f>
        <v>74231.19</v>
      </c>
      <c r="BY40" s="35">
        <f>시기외12!BY40-시기외26!BY40</f>
        <v>-6.5920890293161294E-4</v>
      </c>
      <c r="BZ40" s="28">
        <f>외인!BZ40</f>
        <v>248720.33</v>
      </c>
      <c r="CA40" s="35">
        <f>시기외12!CA40-시기외26!CA40</f>
        <v>-1.2515103344282424E-3</v>
      </c>
      <c r="CB40" s="28">
        <f>외인!CB40</f>
        <v>12719.79</v>
      </c>
      <c r="CC40" s="35">
        <f>시기외12!CC40-시기외26!CC40</f>
        <v>-1.0192964442535721E-3</v>
      </c>
      <c r="CD40" s="28">
        <f>외인!CD40</f>
        <v>31353.58</v>
      </c>
      <c r="CE40" s="35">
        <f>시기외12!CE40-시기외26!CE40</f>
        <v>-2.5987215263363586E-3</v>
      </c>
      <c r="CF40" s="28">
        <f>외인!CF40</f>
        <v>24292.27</v>
      </c>
      <c r="CG40" s="35">
        <f>시기외12!CG40-시기외26!CG40</f>
        <v>-2.0709725469200528E-4</v>
      </c>
      <c r="CH40" s="28">
        <f>외인!CH40</f>
        <v>66199.92</v>
      </c>
      <c r="CI40" s="35">
        <f>시기외12!CI40-시기외26!CI40</f>
        <v>-4.6257189558536379E-4</v>
      </c>
      <c r="CJ40" s="28">
        <f>외인!CJ40</f>
        <v>400067.94</v>
      </c>
      <c r="CK40" s="35">
        <f>시기외12!CK40-시기외26!CK40</f>
        <v>-5.2367394924193158E-4</v>
      </c>
      <c r="CL40" s="28">
        <f>외인!CL40</f>
        <v>228506.78</v>
      </c>
      <c r="CM40" s="35">
        <f>시기외12!CM40-시기외26!CM40</f>
        <v>-1.1499981564608335E-4</v>
      </c>
      <c r="CN40" s="28">
        <f>외인!CN40</f>
        <v>116545.82</v>
      </c>
      <c r="CO40" s="35">
        <f>시기외12!CO40-시기외26!CO40</f>
        <v>-5.3993285804979541E-4</v>
      </c>
      <c r="CP40" s="28">
        <f>외인!CP40</f>
        <v>97773.47</v>
      </c>
      <c r="CQ40" s="35">
        <f>시기외12!CQ40-시기외26!CQ40</f>
        <v>1.6364106603548696E-4</v>
      </c>
      <c r="CR40" s="28">
        <f>외인!CR40</f>
        <v>158182.59</v>
      </c>
      <c r="CS40" s="35">
        <f>시기외12!CS40-시기외26!CS40</f>
        <v>-1.8744267224283595E-4</v>
      </c>
      <c r="CT40" s="28">
        <f>외인!CT40</f>
        <v>113370.17</v>
      </c>
      <c r="CU40" s="35">
        <f>시기외12!CU40-시기외26!CU40</f>
        <v>3.1501594717084531E-4</v>
      </c>
      <c r="CV40" s="28">
        <f>외인!CV40</f>
        <v>1871604.48</v>
      </c>
      <c r="CW40" s="35">
        <f>시기외12!CW40-시기외26!CW40</f>
        <v>-8.0284765104087418E-4</v>
      </c>
      <c r="CX40" s="28">
        <f>외인!CX40</f>
        <v>196869.09</v>
      </c>
      <c r="CY40" s="35">
        <f>시기외12!CY40-시기외26!CY40</f>
        <v>-5.5094886060308565E-6</v>
      </c>
      <c r="CZ40" s="28">
        <f>외인!CZ40</f>
        <v>17052.259999999998</v>
      </c>
      <c r="DA40" s="35">
        <f>시기외12!DA40-시기외26!DA40</f>
        <v>-5.4371382886400481E-4</v>
      </c>
      <c r="DB40" s="28">
        <f>외인!DB40</f>
        <v>39327.32</v>
      </c>
      <c r="DC40" s="35">
        <f>시기외12!DC40-시기외26!DC40</f>
        <v>4.633090775903125E-4</v>
      </c>
      <c r="DD40" s="28">
        <f>외인!DD40</f>
        <v>8592.7199999999993</v>
      </c>
      <c r="DE40" s="35">
        <f>시기외12!DE40-시기외26!DE40</f>
        <v>4.3855294328050669E-4</v>
      </c>
      <c r="DF40" s="28">
        <f>외인!DF40</f>
        <v>55493.91</v>
      </c>
      <c r="DG40" s="35">
        <f>시기외12!DG40-시기외26!DG40</f>
        <v>-7.1144757245279744E-4</v>
      </c>
      <c r="DH40" s="28">
        <f>외인!DH40</f>
        <v>23283.22</v>
      </c>
      <c r="DI40" s="35">
        <f>시기외12!DI40-시기외26!DI40</f>
        <v>-3.3418973775210061E-3</v>
      </c>
      <c r="DJ40" s="28">
        <f>외인!DJ40</f>
        <v>557034.86</v>
      </c>
      <c r="DK40" s="35">
        <f>시기외12!DK40-시기외26!DK40</f>
        <v>-5.6029665315375098E-4</v>
      </c>
      <c r="DL40" s="28">
        <f>외인!DL40</f>
        <v>91677.83</v>
      </c>
      <c r="DM40" s="35">
        <f>시기외12!DM40-시기외26!DM40</f>
        <v>-5.4129365537258062E-4</v>
      </c>
      <c r="DN40" s="28">
        <f>외인!DN40</f>
        <v>1871604.48</v>
      </c>
      <c r="DO40" s="35">
        <f>시기외12!DO40-시기외26!DO40</f>
        <v>-8.0284765104087418E-4</v>
      </c>
      <c r="DP40" s="28">
        <f>외인!DP40</f>
        <v>86098.8</v>
      </c>
      <c r="DQ40" s="35">
        <f>시기외12!DQ40-시기외26!DQ40</f>
        <v>-5.5219066604541103E-4</v>
      </c>
      <c r="DR40" s="28">
        <f>외인!DR40</f>
        <v>39884.93</v>
      </c>
      <c r="DS40" s="35">
        <f>시기외12!DS40-시기외26!DS40</f>
        <v>-1.1313593119144281E-3</v>
      </c>
      <c r="DT40" s="28">
        <f>외인!DT40</f>
        <v>125107.09</v>
      </c>
      <c r="DU40" s="35">
        <f>시기외12!DU40-시기외26!DU40</f>
        <v>-1.2486312605264815E-4</v>
      </c>
      <c r="DV40" s="28">
        <f>외인!DV40</f>
        <v>32801.29</v>
      </c>
      <c r="DW40" s="35">
        <f>시기외12!DW40-시기외26!DW40</f>
        <v>-4.4596704554761366E-4</v>
      </c>
      <c r="DX40" s="28">
        <f>외인!DX40</f>
        <v>106127.12</v>
      </c>
      <c r="DY40" s="35">
        <f>시기외12!DY40-시기외26!DY40</f>
        <v>1.0401426311642571E-4</v>
      </c>
      <c r="DZ40" s="28">
        <f>외인!DZ40</f>
        <v>8834.84</v>
      </c>
      <c r="EA40" s="35">
        <f>시기외12!EA40-시기외26!EA40</f>
        <v>-1.5290296029179715E-3</v>
      </c>
      <c r="EB40" s="28">
        <f>외인!EB40</f>
        <v>12786.66</v>
      </c>
      <c r="EC40" s="35">
        <f>시기외12!EC40-시기외26!EC40</f>
        <v>-1.1580823417018694E-3</v>
      </c>
      <c r="ED40" s="28">
        <f>외인!ED40</f>
        <v>10350.77</v>
      </c>
      <c r="EE40" s="35">
        <f>시기외12!EE40-시기외26!EE40</f>
        <v>-1.2825724307214902E-3</v>
      </c>
      <c r="EF40" s="28">
        <f>외인!EF40</f>
        <v>262858.87</v>
      </c>
      <c r="EG40" s="35">
        <f>시기외12!EG40-시기외26!EG40</f>
        <v>-5.4621902111012127E-4</v>
      </c>
      <c r="EH40" s="28">
        <f>외인!EH40</f>
        <v>179101.18</v>
      </c>
      <c r="EI40" s="35">
        <f>시기외12!EI40-시기외26!EI40</f>
        <v>-5.606451035583698E-4</v>
      </c>
      <c r="EJ40" s="28">
        <f>외인!EJ40</f>
        <v>94292.3</v>
      </c>
      <c r="EK40" s="35">
        <f>시기외12!EK40-시기외26!EK40</f>
        <v>-5.1759513311175256E-4</v>
      </c>
      <c r="EL40" s="28">
        <f>외인!EL40</f>
        <v>33876.160000000003</v>
      </c>
      <c r="EM40" s="35">
        <f>시기외12!EM40-시기외26!EM40</f>
        <v>-2.361459325327153E-3</v>
      </c>
      <c r="EN40" s="28">
        <f>외인!EN40</f>
        <v>39884.93</v>
      </c>
      <c r="EO40" s="35">
        <f>시기외12!EO40-시기외26!EO40</f>
        <v>-1.1313593119144281E-3</v>
      </c>
      <c r="EP40" s="28">
        <f>외인!EP40</f>
        <v>166464.51</v>
      </c>
      <c r="EQ40" s="35">
        <f>시기외12!EQ40-시기외26!EQ40</f>
        <v>-7.2765643540442532E-5</v>
      </c>
      <c r="ER40" s="28">
        <f>외인!ER40</f>
        <v>14688.76</v>
      </c>
      <c r="ES40" s="35">
        <f>시기외12!ES40-시기외26!ES40</f>
        <v>-3.6916786452283624E-3</v>
      </c>
      <c r="ET40" s="28">
        <f>외인!ET40</f>
        <v>120579.43</v>
      </c>
      <c r="EU40" s="35">
        <f>시기외12!EU40-시기외26!EU40</f>
        <v>-7.0174762130760363E-4</v>
      </c>
      <c r="EV40" s="28">
        <f>외인!EV40</f>
        <v>44776.15</v>
      </c>
      <c r="EW40" s="35">
        <f>시기외12!EW40-시기외26!EW40</f>
        <v>-6.8063122111932479E-5</v>
      </c>
      <c r="EX40" s="28">
        <f>외인!EX40</f>
        <v>52997.32</v>
      </c>
      <c r="EY40" s="35">
        <f>시기외12!EY40-시기외26!EY40</f>
        <v>3.7122890153322994E-4</v>
      </c>
    </row>
    <row r="41" spans="1:155">
      <c r="A41" s="27">
        <f>외인!A41</f>
        <v>46108</v>
      </c>
      <c r="B41" s="28">
        <f>외인!B41</f>
        <v>4345976.24</v>
      </c>
      <c r="C41" s="35">
        <f>시기외12!C41-시기외26!C41</f>
        <v>-7.1838741866351121E-4</v>
      </c>
      <c r="D41" s="28">
        <f>외인!D41</f>
        <v>632233.11</v>
      </c>
      <c r="E41" s="35">
        <f>시기외12!E41-시기외26!E41</f>
        <v>-5.536716040372776E-4</v>
      </c>
      <c r="F41" s="28">
        <f>외인!F41</f>
        <v>1834964.15</v>
      </c>
      <c r="G41" s="35">
        <f>시기외12!G41-시기외26!G41</f>
        <v>-1.038831080560416E-3</v>
      </c>
      <c r="H41" s="28">
        <f>외인!H41</f>
        <v>283912.51</v>
      </c>
      <c r="I41" s="35">
        <f>시기외12!I41-시기외26!I41</f>
        <v>2.7316845982825291E-5</v>
      </c>
      <c r="J41" s="28">
        <f>외인!J41</f>
        <v>40037.5</v>
      </c>
      <c r="K41" s="35">
        <f>시기외12!K41-시기외26!K41</f>
        <v>-9.666089716051417E-4</v>
      </c>
      <c r="L41" s="28">
        <f>외인!L41</f>
        <v>262308.96000000002</v>
      </c>
      <c r="M41" s="35">
        <f>시기외12!M41-시기외26!M41</f>
        <v>3.6304811277321442E-5</v>
      </c>
      <c r="N41" s="28">
        <f>외인!N41</f>
        <v>232163.42</v>
      </c>
      <c r="O41" s="35">
        <f>시기외12!O41-시기외26!O41</f>
        <v>-1.1146567725975167E-3</v>
      </c>
      <c r="P41" s="28">
        <f>외인!P41</f>
        <v>203459.91</v>
      </c>
      <c r="Q41" s="35">
        <f>시기외12!Q41-시기외26!Q41</f>
        <v>-4.6736015858650346E-4</v>
      </c>
      <c r="R41" s="28">
        <f>외인!R41</f>
        <v>125887.75</v>
      </c>
      <c r="S41" s="35">
        <f>시기외12!S41-시기외26!S41</f>
        <v>-1.2578380908006615E-4</v>
      </c>
      <c r="T41" s="28">
        <f>외인!T41</f>
        <v>8499.7000000000007</v>
      </c>
      <c r="U41" s="35">
        <f>시기외12!U41-시기외26!U41</f>
        <v>4.2517681413841986E-4</v>
      </c>
      <c r="V41" s="28">
        <f>외인!V41</f>
        <v>105709.37</v>
      </c>
      <c r="W41" s="35">
        <f>시기외12!W41-시기외26!W41</f>
        <v>-3.3011382815826889E-5</v>
      </c>
      <c r="X41" s="28">
        <f>외인!X41</f>
        <v>1823765.25</v>
      </c>
      <c r="Y41" s="35">
        <f>시기외12!Y41-시기외26!Y41</f>
        <v>-1.0414707360924982E-3</v>
      </c>
      <c r="Z41" s="28">
        <f>외인!Z41</f>
        <v>44125.63</v>
      </c>
      <c r="AA41" s="35">
        <f>시기외12!AA41-시기외26!AA41</f>
        <v>-7.8275612403761428E-5</v>
      </c>
      <c r="AB41" s="28">
        <f>외인!AB41</f>
        <v>202032.7</v>
      </c>
      <c r="AC41" s="35">
        <f>시기외12!AC41-시기외26!AC41</f>
        <v>-1.0837932956589988E-4</v>
      </c>
      <c r="AD41" s="28">
        <f>외인!AD41</f>
        <v>19936.93</v>
      </c>
      <c r="AE41" s="35">
        <f>시기외12!AE41-시기외26!AE41</f>
        <v>-1.1248277382458246E-3</v>
      </c>
      <c r="AF41" s="28">
        <f>외인!AF41</f>
        <v>23349.61</v>
      </c>
      <c r="AG41" s="35">
        <f>시기외12!AG41-시기외26!AG41</f>
        <v>-2.3645042263819584E-4</v>
      </c>
      <c r="AH41" s="28">
        <f>외인!AH41</f>
        <v>185288.79</v>
      </c>
      <c r="AI41" s="35">
        <f>시기외12!AI41-시기외26!AI41</f>
        <v>-7.0772792448363614E-4</v>
      </c>
      <c r="AJ41" s="28">
        <f>외인!AJ41</f>
        <v>110794.96</v>
      </c>
      <c r="AK41" s="35">
        <f>시기외12!AK41-시기외26!AK41</f>
        <v>-3.9373345900681244E-4</v>
      </c>
      <c r="AL41" s="28">
        <f>외인!AL41</f>
        <v>86411.64</v>
      </c>
      <c r="AM41" s="35">
        <f>시기외12!AM41-시기외26!AM41</f>
        <v>-2.4287970556204915E-4</v>
      </c>
      <c r="AN41" s="28">
        <f>외인!AN41</f>
        <v>164722.25</v>
      </c>
      <c r="AO41" s="35">
        <f>시기외12!AO41-시기외26!AO41</f>
        <v>-1.5142707394482924E-3</v>
      </c>
      <c r="AP41" s="28">
        <f>외인!AP41</f>
        <v>114737.58</v>
      </c>
      <c r="AQ41" s="35">
        <f>시기외12!AQ41-시기외26!AQ41</f>
        <v>-5.4872566051404246E-4</v>
      </c>
      <c r="AR41" s="28">
        <f>외인!AR41</f>
        <v>24585.46</v>
      </c>
      <c r="AS41" s="35">
        <f>시기외12!AS41-시기외26!AS41</f>
        <v>-9.8256052577380898E-4</v>
      </c>
      <c r="AT41" s="28">
        <f>외인!AT41</f>
        <v>77106.77</v>
      </c>
      <c r="AU41" s="35">
        <f>시기외12!AU41-시기외26!AU41</f>
        <v>-5.5845757524082876E-4</v>
      </c>
      <c r="AV41" s="28">
        <f>외인!AV41</f>
        <v>48194.96</v>
      </c>
      <c r="AW41" s="35">
        <f>시기외12!AW41-시기외26!AW41</f>
        <v>-5.2310323892334142E-4</v>
      </c>
      <c r="AX41" s="28">
        <f>외인!AX41</f>
        <v>56868.83</v>
      </c>
      <c r="AY41" s="35">
        <f>시기외12!AY41-시기외26!AY41</f>
        <v>-3.1250839808493512E-3</v>
      </c>
      <c r="AZ41" s="28">
        <f>외인!AZ41</f>
        <v>1955328.81</v>
      </c>
      <c r="BA41" s="35">
        <f>시기외12!BA41-시기외26!BA41</f>
        <v>-1.0021341103849286E-3</v>
      </c>
      <c r="BB41" s="28">
        <f>외인!BB41</f>
        <v>96921.3</v>
      </c>
      <c r="BC41" s="35">
        <f>시기외12!BC41-시기외26!BC41</f>
        <v>1.5484868856343101E-4</v>
      </c>
      <c r="BD41" s="28">
        <f>외인!BD41</f>
        <v>37627.730000000003</v>
      </c>
      <c r="BE41" s="35">
        <f>시기외12!BE41-시기외26!BE41</f>
        <v>3.0876674315652875E-4</v>
      </c>
      <c r="BF41" s="28">
        <f>외인!BF41</f>
        <v>0</v>
      </c>
      <c r="BG41" s="35" t="e">
        <f>시기외12!BG41-시기외26!BG41</f>
        <v>#DIV/0!</v>
      </c>
      <c r="BH41" s="28">
        <f>외인!BH41</f>
        <v>86774.51</v>
      </c>
      <c r="BI41" s="35">
        <f>시기외12!BI41-시기외26!BI41</f>
        <v>-2.4915199327759453E-4</v>
      </c>
      <c r="BJ41" s="28">
        <f>외인!BJ41</f>
        <v>115540.82</v>
      </c>
      <c r="BK41" s="35">
        <f>시기외12!BK41-시기외26!BK41</f>
        <v>-1.7208081587250006E-4</v>
      </c>
      <c r="BL41" s="28">
        <f>외인!BL41</f>
        <v>45852.45</v>
      </c>
      <c r="BM41" s="35">
        <f>시기외12!BM41-시기외26!BM41</f>
        <v>-4.4711525624204396E-4</v>
      </c>
      <c r="BN41" s="28">
        <f>외인!BN41</f>
        <v>44124.27</v>
      </c>
      <c r="BO41" s="35">
        <f>시기외12!BO41-시기외26!BO41</f>
        <v>-5.8520631128811031E-4</v>
      </c>
      <c r="BP41" s="28">
        <f>외인!BP41</f>
        <v>67826.87</v>
      </c>
      <c r="BQ41" s="35">
        <f>시기외12!BQ41-시기외26!BQ41</f>
        <v>-2.6366666409854585E-3</v>
      </c>
      <c r="BR41" s="28">
        <f>외인!BR41</f>
        <v>238982.18</v>
      </c>
      <c r="BS41" s="35">
        <f>시기외12!BS41-시기외26!BS41</f>
        <v>-1.075792924731252E-3</v>
      </c>
      <c r="BT41" s="28">
        <f>외인!BT41</f>
        <v>1860926.36</v>
      </c>
      <c r="BU41" s="35">
        <f>시기외12!BU41-시기외26!BU41</f>
        <v>-1.0225878070082785E-3</v>
      </c>
      <c r="BV41" s="28">
        <f>외인!BV41</f>
        <v>363294.42</v>
      </c>
      <c r="BW41" s="35">
        <f>시기외12!BW41-시기외26!BW41</f>
        <v>-2.3008309095566147E-4</v>
      </c>
      <c r="BX41" s="28">
        <f>외인!BX41</f>
        <v>74356.22</v>
      </c>
      <c r="BY41" s="35">
        <f>시기외12!BY41-시기외26!BY41</f>
        <v>-6.4717638922692756E-4</v>
      </c>
      <c r="BZ41" s="28">
        <f>외인!BZ41</f>
        <v>251133.89</v>
      </c>
      <c r="CA41" s="35">
        <f>시기외12!CA41-시기외26!CA41</f>
        <v>-1.0771701127510304E-3</v>
      </c>
      <c r="CB41" s="28">
        <f>외인!CB41</f>
        <v>12958.74</v>
      </c>
      <c r="CC41" s="35">
        <f>시기외12!CC41-시기외26!CC41</f>
        <v>-9.1336900233742575E-4</v>
      </c>
      <c r="CD41" s="28">
        <f>외인!CD41</f>
        <v>31475.98</v>
      </c>
      <c r="CE41" s="35">
        <f>시기외12!CE41-시기외26!CE41</f>
        <v>-2.2665514259658619E-3</v>
      </c>
      <c r="CF41" s="28">
        <f>외인!CF41</f>
        <v>24963.55</v>
      </c>
      <c r="CG41" s="35">
        <f>시기외12!CG41-시기외26!CG41</f>
        <v>-9.7568855506493797E-5</v>
      </c>
      <c r="CH41" s="28">
        <f>외인!CH41</f>
        <v>66770.14</v>
      </c>
      <c r="CI41" s="35">
        <f>시기외12!CI41-시기외26!CI41</f>
        <v>-3.0117091372193732E-4</v>
      </c>
      <c r="CJ41" s="28">
        <f>외인!CJ41</f>
        <v>403812</v>
      </c>
      <c r="CK41" s="35">
        <f>시기외12!CK41-시기외26!CK41</f>
        <v>-4.7837455444694446E-4</v>
      </c>
      <c r="CL41" s="28">
        <f>외인!CL41</f>
        <v>230402.18</v>
      </c>
      <c r="CM41" s="35">
        <f>시기외12!CM41-시기외26!CM41</f>
        <v>-1.0384123824890685E-4</v>
      </c>
      <c r="CN41" s="28">
        <f>외인!CN41</f>
        <v>119387.43</v>
      </c>
      <c r="CO41" s="35">
        <f>시기외12!CO41-시기외26!CO41</f>
        <v>-4.947884417121442E-4</v>
      </c>
      <c r="CP41" s="28">
        <f>외인!CP41</f>
        <v>97488.98</v>
      </c>
      <c r="CQ41" s="35">
        <f>시기외12!CQ41-시기외26!CQ41</f>
        <v>1.4844351655584552E-4</v>
      </c>
      <c r="CR41" s="28">
        <f>외인!CR41</f>
        <v>160383.89000000001</v>
      </c>
      <c r="CS41" s="35">
        <f>시기외12!CS41-시기외26!CS41</f>
        <v>-1.2542022069501847E-4</v>
      </c>
      <c r="CT41" s="28">
        <f>외인!CT41</f>
        <v>111657.78</v>
      </c>
      <c r="CU41" s="35">
        <f>시기외12!CU41-시기외26!CU41</f>
        <v>1.3920952146231859E-4</v>
      </c>
      <c r="CV41" s="28">
        <f>외인!CV41</f>
        <v>1860926.36</v>
      </c>
      <c r="CW41" s="35">
        <f>시기외12!CW41-시기외26!CW41</f>
        <v>-1.0225878070082785E-3</v>
      </c>
      <c r="CX41" s="28">
        <f>외인!CX41</f>
        <v>200836.9</v>
      </c>
      <c r="CY41" s="35">
        <f>시기외12!CY41-시기외26!CY41</f>
        <v>2.0750516837373507E-4</v>
      </c>
      <c r="CZ41" s="28">
        <f>외인!CZ41</f>
        <v>17132.849999999999</v>
      </c>
      <c r="DA41" s="35">
        <f>시기외12!DA41-시기외26!DA41</f>
        <v>-5.6938506049494764E-4</v>
      </c>
      <c r="DB41" s="28">
        <f>외인!DB41</f>
        <v>37627.730000000003</v>
      </c>
      <c r="DC41" s="35">
        <f>시기외12!DC41-시기외26!DC41</f>
        <v>3.0876674315652875E-4</v>
      </c>
      <c r="DD41" s="28">
        <f>외인!DD41</f>
        <v>8499.7000000000007</v>
      </c>
      <c r="DE41" s="35">
        <f>시기외12!DE41-시기외26!DE41</f>
        <v>4.2517681413841986E-4</v>
      </c>
      <c r="DF41" s="28">
        <f>외인!DF41</f>
        <v>55700.76</v>
      </c>
      <c r="DG41" s="35">
        <f>시기외12!DG41-시기외26!DG41</f>
        <v>-6.9827635498925832E-4</v>
      </c>
      <c r="DH41" s="28">
        <f>외인!DH41</f>
        <v>23400.23</v>
      </c>
      <c r="DI41" s="35">
        <f>시기외12!DI41-시기외26!DI41</f>
        <v>-2.8818126870427925E-3</v>
      </c>
      <c r="DJ41" s="28">
        <f>외인!DJ41</f>
        <v>550358.44999999995</v>
      </c>
      <c r="DK41" s="35">
        <f>시기외12!DK41-시기외26!DK41</f>
        <v>-5.3330121782508785E-4</v>
      </c>
      <c r="DL41" s="28">
        <f>외인!DL41</f>
        <v>94097.82</v>
      </c>
      <c r="DM41" s="35">
        <f>시기외12!DM41-시기외26!DM41</f>
        <v>-4.9523281558064552E-4</v>
      </c>
      <c r="DN41" s="28">
        <f>외인!DN41</f>
        <v>1860926.36</v>
      </c>
      <c r="DO41" s="35">
        <f>시기외12!DO41-시기외26!DO41</f>
        <v>-1.0225878070082785E-3</v>
      </c>
      <c r="DP41" s="28">
        <f>외인!DP41</f>
        <v>87299.27</v>
      </c>
      <c r="DQ41" s="35">
        <f>시기외12!DQ41-시기외26!DQ41</f>
        <v>-6.3748440994560655E-4</v>
      </c>
      <c r="DR41" s="28">
        <f>외인!DR41</f>
        <v>41882.449999999997</v>
      </c>
      <c r="DS41" s="35">
        <f>시기외12!DS41-시기외26!DS41</f>
        <v>-1.0747207137345571E-3</v>
      </c>
      <c r="DT41" s="28">
        <f>외인!DT41</f>
        <v>125887.75</v>
      </c>
      <c r="DU41" s="35">
        <f>시기외12!DU41-시기외26!DU41</f>
        <v>-1.2578380908006615E-4</v>
      </c>
      <c r="DV41" s="28">
        <f>외인!DV41</f>
        <v>34221.51</v>
      </c>
      <c r="DW41" s="35">
        <f>시기외12!DW41-시기외26!DW41</f>
        <v>-1.4655352877592019E-4</v>
      </c>
      <c r="DX41" s="28">
        <f>외인!DX41</f>
        <v>105709.37</v>
      </c>
      <c r="DY41" s="35">
        <f>시기외12!DY41-시기외26!DY41</f>
        <v>-3.3011382815826889E-5</v>
      </c>
      <c r="DZ41" s="28">
        <f>외인!DZ41</f>
        <v>9010.9500000000007</v>
      </c>
      <c r="EA41" s="35">
        <f>시기외12!EA41-시기외26!EA41</f>
        <v>-1.1026555851999247E-3</v>
      </c>
      <c r="EB41" s="28">
        <f>외인!EB41</f>
        <v>12792.4</v>
      </c>
      <c r="EC41" s="35">
        <f>시기외12!EC41-시기외26!EC41</f>
        <v>-1.0569997874249073E-3</v>
      </c>
      <c r="ED41" s="28">
        <f>외인!ED41</f>
        <v>10356.68</v>
      </c>
      <c r="EE41" s="35">
        <f>시기외12!EE41-시기외26!EE41</f>
        <v>-1.1060437578810148E-3</v>
      </c>
      <c r="EF41" s="28">
        <f>외인!EF41</f>
        <v>264602.08</v>
      </c>
      <c r="EG41" s="35">
        <f>시기외12!EG41-시기외26!EG41</f>
        <v>-4.6109621843127706E-4</v>
      </c>
      <c r="EH41" s="28">
        <f>외인!EH41</f>
        <v>175575.27</v>
      </c>
      <c r="EI41" s="35">
        <f>시기외12!EI41-시기외26!EI41</f>
        <v>-5.8945875162989228E-4</v>
      </c>
      <c r="EJ41" s="28">
        <f>외인!EJ41</f>
        <v>96645.79</v>
      </c>
      <c r="EK41" s="35">
        <f>시기외12!EK41-시기외26!EK41</f>
        <v>-4.5020034973523838E-4</v>
      </c>
      <c r="EL41" s="28">
        <f>외인!EL41</f>
        <v>34041.699999999997</v>
      </c>
      <c r="EM41" s="35">
        <f>시기외12!EM41-시기외26!EM41</f>
        <v>-2.0523063479173896E-3</v>
      </c>
      <c r="EN41" s="28">
        <f>외인!EN41</f>
        <v>41882.449999999997</v>
      </c>
      <c r="EO41" s="35">
        <f>시기외12!EO41-시기외26!EO41</f>
        <v>-1.0747207137345571E-3</v>
      </c>
      <c r="EP41" s="28">
        <f>외인!EP41</f>
        <v>162721.04999999999</v>
      </c>
      <c r="EQ41" s="35">
        <f>시기외12!EQ41-시기외26!EQ41</f>
        <v>2.0397416138153161E-4</v>
      </c>
      <c r="ER41" s="28">
        <f>외인!ER41</f>
        <v>14571.16</v>
      </c>
      <c r="ES41" s="35">
        <f>시기외12!ES41-시기외26!ES41</f>
        <v>-3.3783019485087093E-3</v>
      </c>
      <c r="ET41" s="28">
        <f>외인!ET41</f>
        <v>114737.58</v>
      </c>
      <c r="EU41" s="35">
        <f>시기외12!EU41-시기외26!EU41</f>
        <v>-5.4872566051404246E-4</v>
      </c>
      <c r="EV41" s="28">
        <f>외인!EV41</f>
        <v>44125.63</v>
      </c>
      <c r="EW41" s="35">
        <f>시기외12!EW41-시기외26!EW41</f>
        <v>-7.8275612403761428E-5</v>
      </c>
      <c r="EX41" s="28">
        <f>외인!EX41</f>
        <v>53363.35</v>
      </c>
      <c r="EY41" s="35">
        <f>시기외12!EY41-시기외26!EY41</f>
        <v>3.4944711170971458E-4</v>
      </c>
    </row>
    <row r="42" spans="1:155">
      <c r="A42" s="27">
        <f>외인!A42</f>
        <v>46111</v>
      </c>
      <c r="B42" s="28">
        <f>외인!B42</f>
        <v>4216789.63</v>
      </c>
      <c r="C42" s="35">
        <f>시기외12!C42-시기외26!C42</f>
        <v>-6.4723016727504857E-4</v>
      </c>
      <c r="D42" s="28">
        <f>외인!D42</f>
        <v>612779.01</v>
      </c>
      <c r="E42" s="35">
        <f>시기외12!E42-시기외26!E42</f>
        <v>-5.334993662968442E-4</v>
      </c>
      <c r="F42" s="28">
        <f>외인!F42</f>
        <v>1790618.47</v>
      </c>
      <c r="G42" s="35">
        <f>시기외12!G42-시기외26!G42</f>
        <v>-1.005619522879286E-3</v>
      </c>
      <c r="H42" s="28">
        <f>외인!H42</f>
        <v>289003.34999999998</v>
      </c>
      <c r="I42" s="35">
        <f>시기외12!I42-시기외26!I42</f>
        <v>3.6937515864819042E-4</v>
      </c>
      <c r="J42" s="28">
        <f>외인!J42</f>
        <v>39071.03</v>
      </c>
      <c r="K42" s="35">
        <f>시기외12!K42-시기외26!K42</f>
        <v>-9.5832860828500574E-4</v>
      </c>
      <c r="L42" s="28">
        <f>외인!L42</f>
        <v>267670.71000000002</v>
      </c>
      <c r="M42" s="35">
        <f>시기외12!M42-시기외26!M42</f>
        <v>3.8232512842656819E-4</v>
      </c>
      <c r="N42" s="28">
        <f>외인!N42</f>
        <v>222908.52</v>
      </c>
      <c r="O42" s="35">
        <f>시기외12!O42-시기외26!O42</f>
        <v>-8.388323171652631E-4</v>
      </c>
      <c r="P42" s="28">
        <f>외인!P42</f>
        <v>195449.2</v>
      </c>
      <c r="Q42" s="35">
        <f>시기외12!Q42-시기외26!Q42</f>
        <v>-3.4912895639303831E-4</v>
      </c>
      <c r="R42" s="28">
        <f>외인!R42</f>
        <v>121963.67</v>
      </c>
      <c r="S42" s="35">
        <f>시기외12!S42-시기외26!S42</f>
        <v>-4.9675923942479059E-5</v>
      </c>
      <c r="T42" s="28">
        <f>외인!T42</f>
        <v>8561.58</v>
      </c>
      <c r="U42" s="35">
        <f>시기외12!U42-시기외26!U42</f>
        <v>5.4418606392058464E-4</v>
      </c>
      <c r="V42" s="28">
        <f>외인!V42</f>
        <v>100787.32</v>
      </c>
      <c r="W42" s="35">
        <f>시기외12!W42-시기외26!W42</f>
        <v>-1.3129553386466279E-4</v>
      </c>
      <c r="X42" s="28">
        <f>외인!X42</f>
        <v>1763631.77</v>
      </c>
      <c r="Y42" s="35">
        <f>시기외12!Y42-시기외26!Y42</f>
        <v>-1.0899420737793594E-3</v>
      </c>
      <c r="Z42" s="28">
        <f>외인!Z42</f>
        <v>43507.24</v>
      </c>
      <c r="AA42" s="35">
        <f>시기외12!AA42-시기외26!AA42</f>
        <v>-5.0848167102843754E-5</v>
      </c>
      <c r="AB42" s="28">
        <f>외인!AB42</f>
        <v>194703.19</v>
      </c>
      <c r="AC42" s="35">
        <f>시기외12!AC42-시기외26!AC42</f>
        <v>-6.6043991164900457E-5</v>
      </c>
      <c r="AD42" s="28">
        <f>외인!AD42</f>
        <v>19224</v>
      </c>
      <c r="AE42" s="35">
        <f>시기외12!AE42-시기외26!AE42</f>
        <v>-9.6708438511988412E-4</v>
      </c>
      <c r="AF42" s="28">
        <f>외인!AF42</f>
        <v>23237.67</v>
      </c>
      <c r="AG42" s="35">
        <f>시기외12!AG42-시기외26!AG42</f>
        <v>-9.6249125231734779E-5</v>
      </c>
      <c r="AH42" s="28">
        <f>외인!AH42</f>
        <v>177051.06</v>
      </c>
      <c r="AI42" s="35">
        <f>시기외12!AI42-시기외26!AI42</f>
        <v>-6.8069391265988149E-4</v>
      </c>
      <c r="AJ42" s="28">
        <f>외인!AJ42</f>
        <v>108503.45</v>
      </c>
      <c r="AK42" s="35">
        <f>시기외12!AK42-시기외26!AK42</f>
        <v>-3.0739715624182422E-5</v>
      </c>
      <c r="AL42" s="28">
        <f>외인!AL42</f>
        <v>83675.039999999994</v>
      </c>
      <c r="AM42" s="35">
        <f>시기외12!AM42-시기외26!AM42</f>
        <v>-1.0123832798730932E-4</v>
      </c>
      <c r="AN42" s="28">
        <f>외인!AN42</f>
        <v>157763.99</v>
      </c>
      <c r="AO42" s="35">
        <f>시기외12!AO42-시기외26!AO42</f>
        <v>-1.1959463708116494E-3</v>
      </c>
      <c r="AP42" s="28">
        <f>외인!AP42</f>
        <v>109661.4</v>
      </c>
      <c r="AQ42" s="35">
        <f>시기외12!AQ42-시기외26!AQ42</f>
        <v>-3.2820744999670966E-4</v>
      </c>
      <c r="AR42" s="28">
        <f>외인!AR42</f>
        <v>23603.75</v>
      </c>
      <c r="AS42" s="35">
        <f>시기외12!AS42-시기외26!AS42</f>
        <v>-7.9720372605413654E-4</v>
      </c>
      <c r="AT42" s="28">
        <f>외인!AT42</f>
        <v>74569.03</v>
      </c>
      <c r="AU42" s="35">
        <f>시기외12!AU42-시기외26!AU42</f>
        <v>-4.2658414271246406E-4</v>
      </c>
      <c r="AV42" s="28">
        <f>외인!AV42</f>
        <v>46998.42</v>
      </c>
      <c r="AW42" s="35">
        <f>시기외12!AW42-시기외26!AW42</f>
        <v>-3.3957996362830498E-4</v>
      </c>
      <c r="AX42" s="28">
        <f>외인!AX42</f>
        <v>56406.79</v>
      </c>
      <c r="AY42" s="35">
        <f>시기외12!AY42-시기외26!AY42</f>
        <v>-2.6965008302849143E-3</v>
      </c>
      <c r="AZ42" s="28">
        <f>외인!AZ42</f>
        <v>1893371.86</v>
      </c>
      <c r="BA42" s="35">
        <f>시기외12!BA42-시기외26!BA42</f>
        <v>-1.032917698250493E-3</v>
      </c>
      <c r="BB42" s="28">
        <f>외인!BB42</f>
        <v>95265.9</v>
      </c>
      <c r="BC42" s="35">
        <f>시기외12!BC42-시기외26!BC42</f>
        <v>1.6876884198454959E-4</v>
      </c>
      <c r="BD42" s="28">
        <f>외인!BD42</f>
        <v>36377.589999999997</v>
      </c>
      <c r="BE42" s="35">
        <f>시기외12!BE42-시기외26!BE42</f>
        <v>3.3900330095855413E-4</v>
      </c>
      <c r="BF42" s="28">
        <f>외인!BF42</f>
        <v>0</v>
      </c>
      <c r="BG42" s="35" t="e">
        <f>시기외12!BG42-시기외26!BG42</f>
        <v>#DIV/0!</v>
      </c>
      <c r="BH42" s="28">
        <f>외인!BH42</f>
        <v>87068.55</v>
      </c>
      <c r="BI42" s="35">
        <f>시기외12!BI42-시기외26!BI42</f>
        <v>-1.5911774433275295E-4</v>
      </c>
      <c r="BJ42" s="28">
        <f>외인!BJ42</f>
        <v>115789.79</v>
      </c>
      <c r="BK42" s="35">
        <f>시기외12!BK42-시기외26!BK42</f>
        <v>4.1699953790369813E-5</v>
      </c>
      <c r="BL42" s="28">
        <f>외인!BL42</f>
        <v>45581.62</v>
      </c>
      <c r="BM42" s="35">
        <f>시기외12!BM42-시기외26!BM42</f>
        <v>-3.6687992072818257E-4</v>
      </c>
      <c r="BN42" s="28">
        <f>외인!BN42</f>
        <v>43881.23</v>
      </c>
      <c r="BO42" s="35">
        <f>시기외12!BO42-시기외26!BO42</f>
        <v>-3.1177827616830065E-4</v>
      </c>
      <c r="BP42" s="28">
        <f>외인!BP42</f>
        <v>67006.070000000007</v>
      </c>
      <c r="BQ42" s="35">
        <f>시기외12!BQ42-시기외26!BQ42</f>
        <v>-2.3132522935907299E-3</v>
      </c>
      <c r="BR42" s="28">
        <f>외인!BR42</f>
        <v>229203.34</v>
      </c>
      <c r="BS42" s="35">
        <f>시기외12!BS42-시기외26!BS42</f>
        <v>-9.7208559668847665E-4</v>
      </c>
      <c r="BT42" s="28">
        <f>외인!BT42</f>
        <v>1799249.57</v>
      </c>
      <c r="BU42" s="35">
        <f>시기외12!BU42-시기외26!BU42</f>
        <v>-1.07160948778402E-3</v>
      </c>
      <c r="BV42" s="28">
        <f>외인!BV42</f>
        <v>348597.47</v>
      </c>
      <c r="BW42" s="35">
        <f>시기외12!BW42-시기외26!BW42</f>
        <v>-9.3969816154115273E-5</v>
      </c>
      <c r="BX42" s="28">
        <f>외인!BX42</f>
        <v>72143.88</v>
      </c>
      <c r="BY42" s="35">
        <f>시기외12!BY42-시기외26!BY42</f>
        <v>-5.3641157876691014E-4</v>
      </c>
      <c r="BZ42" s="28">
        <f>외인!BZ42</f>
        <v>241439.03</v>
      </c>
      <c r="CA42" s="35">
        <f>시기외12!CA42-시기외26!CA42</f>
        <v>-8.1688360786769066E-4</v>
      </c>
      <c r="CB42" s="28">
        <f>외인!CB42</f>
        <v>12427.76</v>
      </c>
      <c r="CC42" s="35">
        <f>시기외12!CC42-시기외26!CC42</f>
        <v>-8.0124036776011267E-4</v>
      </c>
      <c r="CD42" s="28">
        <f>외인!CD42</f>
        <v>30830.69</v>
      </c>
      <c r="CE42" s="35">
        <f>시기외12!CE42-시기외26!CE42</f>
        <v>-1.6480853157650813E-3</v>
      </c>
      <c r="CF42" s="28">
        <f>외인!CF42</f>
        <v>24292.04</v>
      </c>
      <c r="CG42" s="35">
        <f>시기외12!CG42-시기외26!CG42</f>
        <v>-1.8695826203220418E-6</v>
      </c>
      <c r="CH42" s="28">
        <f>외인!CH42</f>
        <v>65464.639999999999</v>
      </c>
      <c r="CI42" s="35">
        <f>시기외12!CI42-시기외26!CI42</f>
        <v>-1.5773673448259934E-4</v>
      </c>
      <c r="CJ42" s="28">
        <f>외인!CJ42</f>
        <v>390716.02</v>
      </c>
      <c r="CK42" s="35">
        <f>시기외12!CK42-시기외26!CK42</f>
        <v>-4.0268427204717672E-4</v>
      </c>
      <c r="CL42" s="28">
        <f>외인!CL42</f>
        <v>222405.18</v>
      </c>
      <c r="CM42" s="35">
        <f>시기외12!CM42-시기외26!CM42</f>
        <v>-6.6025611644643292E-5</v>
      </c>
      <c r="CN42" s="28">
        <f>외인!CN42</f>
        <v>112912.59</v>
      </c>
      <c r="CO42" s="35">
        <f>시기외12!CO42-시기외26!CO42</f>
        <v>-3.6471623653720102E-4</v>
      </c>
      <c r="CP42" s="28">
        <f>외인!CP42</f>
        <v>95839.43</v>
      </c>
      <c r="CQ42" s="35">
        <f>시기외12!CQ42-시기외26!CQ42</f>
        <v>1.6138669754484371E-4</v>
      </c>
      <c r="CR42" s="28">
        <f>외인!CR42</f>
        <v>156197.01</v>
      </c>
      <c r="CS42" s="35">
        <f>시기외12!CS42-시기외26!CS42</f>
        <v>-6.4209356266688427E-6</v>
      </c>
      <c r="CT42" s="28">
        <f>외인!CT42</f>
        <v>107692.04</v>
      </c>
      <c r="CU42" s="35">
        <f>시기외12!CU42-시기외26!CU42</f>
        <v>4.4779776384117152E-5</v>
      </c>
      <c r="CV42" s="28">
        <f>외인!CV42</f>
        <v>1799249.57</v>
      </c>
      <c r="CW42" s="35">
        <f>시기외12!CW42-시기외26!CW42</f>
        <v>-1.07160948778402E-3</v>
      </c>
      <c r="CX42" s="28">
        <f>외인!CX42</f>
        <v>203889.9</v>
      </c>
      <c r="CY42" s="35">
        <f>시기외12!CY42-시기외26!CY42</f>
        <v>5.0011080468104489E-4</v>
      </c>
      <c r="CZ42" s="28">
        <f>외인!CZ42</f>
        <v>16533.64</v>
      </c>
      <c r="DA42" s="35">
        <f>시기외12!DA42-시기외26!DA42</f>
        <v>-5.6928162646634954E-4</v>
      </c>
      <c r="DB42" s="28">
        <f>외인!DB42</f>
        <v>36377.589999999997</v>
      </c>
      <c r="DC42" s="35">
        <f>시기외12!DC42-시기외26!DC42</f>
        <v>3.3900330095855413E-4</v>
      </c>
      <c r="DD42" s="28">
        <f>외인!DD42</f>
        <v>8561.58</v>
      </c>
      <c r="DE42" s="35">
        <f>시기외12!DE42-시기외26!DE42</f>
        <v>5.4418606392058464E-4</v>
      </c>
      <c r="DF42" s="28">
        <f>외인!DF42</f>
        <v>53870.22</v>
      </c>
      <c r="DG42" s="35">
        <f>시기외12!DG42-시기외26!DG42</f>
        <v>-5.6759468005011565E-4</v>
      </c>
      <c r="DH42" s="28">
        <f>외인!DH42</f>
        <v>22903.53</v>
      </c>
      <c r="DI42" s="35">
        <f>시기외12!DI42-시기외26!DI42</f>
        <v>-2.0608798452216993E-3</v>
      </c>
      <c r="DJ42" s="28">
        <f>외인!DJ42</f>
        <v>538459.81000000006</v>
      </c>
      <c r="DK42" s="35">
        <f>시기외12!DK42-시기외26!DK42</f>
        <v>-3.6822677835324002E-4</v>
      </c>
      <c r="DL42" s="28">
        <f>외인!DL42</f>
        <v>88372.28</v>
      </c>
      <c r="DM42" s="35">
        <f>시기외12!DM42-시기외26!DM42</f>
        <v>-3.497634632371341E-4</v>
      </c>
      <c r="DN42" s="28">
        <f>외인!DN42</f>
        <v>1799249.57</v>
      </c>
      <c r="DO42" s="35">
        <f>시기외12!DO42-시기외26!DO42</f>
        <v>-1.07160948778402E-3</v>
      </c>
      <c r="DP42" s="28">
        <f>외인!DP42</f>
        <v>82912.53</v>
      </c>
      <c r="DQ42" s="35">
        <f>시기외12!DQ42-시기외26!DQ42</f>
        <v>-6.87101616798918E-4</v>
      </c>
      <c r="DR42" s="28">
        <f>외인!DR42</f>
        <v>40976.11</v>
      </c>
      <c r="DS42" s="35">
        <f>시기외12!DS42-시기외26!DS42</f>
        <v>-9.9947663374405941E-4</v>
      </c>
      <c r="DT42" s="28">
        <f>외인!DT42</f>
        <v>121963.67</v>
      </c>
      <c r="DU42" s="35">
        <f>시기외12!DU42-시기외26!DU42</f>
        <v>-4.9675923942479059E-5</v>
      </c>
      <c r="DV42" s="28">
        <f>외인!DV42</f>
        <v>33952.050000000003</v>
      </c>
      <c r="DW42" s="35">
        <f>시기외12!DW42-시기외26!DW42</f>
        <v>1.3158715209118672E-4</v>
      </c>
      <c r="DX42" s="28">
        <f>외인!DX42</f>
        <v>100787.32</v>
      </c>
      <c r="DY42" s="35">
        <f>시기외12!DY42-시기외26!DY42</f>
        <v>-1.3129553386466279E-4</v>
      </c>
      <c r="DZ42" s="28">
        <f>외인!DZ42</f>
        <v>8598.17</v>
      </c>
      <c r="EA42" s="35">
        <f>시기외12!EA42-시기외26!EA42</f>
        <v>-8.0285703752446241E-4</v>
      </c>
      <c r="EB42" s="28">
        <f>외인!EB42</f>
        <v>12484.94</v>
      </c>
      <c r="EC42" s="35">
        <f>시기외12!EC42-시기외26!EC42</f>
        <v>-8.0181718962793924E-4</v>
      </c>
      <c r="ED42" s="28">
        <f>외인!ED42</f>
        <v>10005.08</v>
      </c>
      <c r="EE42" s="35">
        <f>시기외12!EE42-시기외26!EE42</f>
        <v>-9.5749183999592263E-4</v>
      </c>
      <c r="EF42" s="28">
        <f>외인!EF42</f>
        <v>257266.1</v>
      </c>
      <c r="EG42" s="35">
        <f>시기외12!EG42-시기외26!EG42</f>
        <v>-3.368897326932464E-4</v>
      </c>
      <c r="EH42" s="28">
        <f>외인!EH42</f>
        <v>166468.76999999999</v>
      </c>
      <c r="EI42" s="35">
        <f>시기외12!EI42-시기외26!EI42</f>
        <v>-5.6580321709179054E-4</v>
      </c>
      <c r="EJ42" s="28">
        <f>외인!EJ42</f>
        <v>95169.99</v>
      </c>
      <c r="EK42" s="35">
        <f>시기외12!EK42-시기외26!EK42</f>
        <v>-3.5428042324655478E-4</v>
      </c>
      <c r="EL42" s="28">
        <f>외인!EL42</f>
        <v>33383.26</v>
      </c>
      <c r="EM42" s="35">
        <f>시기외12!EM42-시기외26!EM42</f>
        <v>-1.4737210930137407E-3</v>
      </c>
      <c r="EN42" s="28">
        <f>외인!EN42</f>
        <v>40976.11</v>
      </c>
      <c r="EO42" s="35">
        <f>시기외12!EO42-시기외26!EO42</f>
        <v>-9.9947663374405941E-4</v>
      </c>
      <c r="EP42" s="28">
        <f>외인!EP42</f>
        <v>157176.26</v>
      </c>
      <c r="EQ42" s="35">
        <f>시기외12!EQ42-시기외26!EQ42</f>
        <v>4.6740677917058403E-4</v>
      </c>
      <c r="ER42" s="28">
        <f>외인!ER42</f>
        <v>13846.89</v>
      </c>
      <c r="ES42" s="35">
        <f>시기외12!ES42-시기외26!ES42</f>
        <v>-2.8684067626923567E-3</v>
      </c>
      <c r="ET42" s="28">
        <f>외인!ET42</f>
        <v>109661.4</v>
      </c>
      <c r="EU42" s="35">
        <f>시기외12!EU42-시기외26!EU42</f>
        <v>-3.2820744999670966E-4</v>
      </c>
      <c r="EV42" s="28">
        <f>외인!EV42</f>
        <v>43507.24</v>
      </c>
      <c r="EW42" s="35">
        <f>시기외12!EW42-시기외26!EW42</f>
        <v>-5.0848167102843754E-5</v>
      </c>
      <c r="EX42" s="28">
        <f>외인!EX42</f>
        <v>52332.19</v>
      </c>
      <c r="EY42" s="35">
        <f>시기외12!EY42-시기외26!EY42</f>
        <v>3.4851919211571807E-4</v>
      </c>
    </row>
    <row r="43" spans="1:155">
      <c r="A43" s="27">
        <f>외인!A43</f>
        <v>46112</v>
      </c>
      <c r="B43" s="28">
        <f>외인!B43</f>
        <v>4035189.36</v>
      </c>
      <c r="C43" s="35">
        <f>시기외12!C43-시기외26!C43</f>
        <v>-6.2566310586429567E-4</v>
      </c>
      <c r="D43" s="28">
        <f>외인!D43</f>
        <v>582547.41</v>
      </c>
      <c r="E43" s="35">
        <f>시기외12!E43-시기외26!E43</f>
        <v>-5.3252420346946408E-4</v>
      </c>
      <c r="F43" s="28">
        <f>외인!F43</f>
        <v>1710834.54</v>
      </c>
      <c r="G43" s="35">
        <f>시기외12!G43-시기외26!G43</f>
        <v>-1.0021314526309248E-3</v>
      </c>
      <c r="H43" s="28">
        <f>외인!H43</f>
        <v>277326.34999999998</v>
      </c>
      <c r="I43" s="35">
        <f>시기외12!I43-시기외26!I43</f>
        <v>4.9279743953933202E-4</v>
      </c>
      <c r="J43" s="28">
        <f>외인!J43</f>
        <v>39296.94</v>
      </c>
      <c r="K43" s="35">
        <f>시기외12!K43-시기외26!K43</f>
        <v>-8.7257446105779794E-4</v>
      </c>
      <c r="L43" s="28">
        <f>외인!L43</f>
        <v>256689.75</v>
      </c>
      <c r="M43" s="35">
        <f>시기외12!M43-시기외26!M43</f>
        <v>5.1824216065625775E-4</v>
      </c>
      <c r="N43" s="28">
        <f>외인!N43</f>
        <v>213088.93</v>
      </c>
      <c r="O43" s="35">
        <f>시기외12!O43-시기외26!O43</f>
        <v>-5.5309112703802931E-4</v>
      </c>
      <c r="P43" s="28">
        <f>외인!P43</f>
        <v>190629.92</v>
      </c>
      <c r="Q43" s="35">
        <f>시기외12!Q43-시기외26!Q43</f>
        <v>-2.541415488046282E-4</v>
      </c>
      <c r="R43" s="28">
        <f>외인!R43</f>
        <v>118391.85</v>
      </c>
      <c r="S43" s="35">
        <f>시기외12!S43-시기외26!S43</f>
        <v>-2.366487724693141E-5</v>
      </c>
      <c r="T43" s="28">
        <f>외인!T43</f>
        <v>8559.1299999999992</v>
      </c>
      <c r="U43" s="35">
        <f>시기외12!U43-시기외26!U43</f>
        <v>7.3040863619628976E-4</v>
      </c>
      <c r="V43" s="28">
        <f>외인!V43</f>
        <v>96492.31</v>
      </c>
      <c r="W43" s="35">
        <f>시기외12!W43-시기외26!W43</f>
        <v>-2.116446999415447E-4</v>
      </c>
      <c r="X43" s="28">
        <f>외인!X43</f>
        <v>1659008.49</v>
      </c>
      <c r="Y43" s="35">
        <f>시기외12!Y43-시기외26!Y43</f>
        <v>-1.2151150803718955E-3</v>
      </c>
      <c r="Z43" s="28">
        <f>외인!Z43</f>
        <v>42794.32</v>
      </c>
      <c r="AA43" s="35">
        <f>시기외12!AA43-시기외26!AA43</f>
        <v>-5.0727296736621688E-5</v>
      </c>
      <c r="AB43" s="28">
        <f>외인!AB43</f>
        <v>190454.53</v>
      </c>
      <c r="AC43" s="35">
        <f>시기외12!AC43-시기외26!AC43</f>
        <v>-1.8790627771950175E-5</v>
      </c>
      <c r="AD43" s="28">
        <f>외인!AD43</f>
        <v>18515.099999999999</v>
      </c>
      <c r="AE43" s="35">
        <f>시기외12!AE43-시기외26!AE43</f>
        <v>-8.5660172338210478E-4</v>
      </c>
      <c r="AF43" s="28">
        <f>외인!AF43</f>
        <v>23531.63</v>
      </c>
      <c r="AG43" s="35">
        <f>시기외12!AG43-시기외26!AG43</f>
        <v>-7.3706823249631431E-5</v>
      </c>
      <c r="AH43" s="28">
        <f>외인!AH43</f>
        <v>175168.96</v>
      </c>
      <c r="AI43" s="35">
        <f>시기외12!AI43-시기외26!AI43</f>
        <v>-6.604093849029598E-4</v>
      </c>
      <c r="AJ43" s="28">
        <f>외인!AJ43</f>
        <v>106923.02</v>
      </c>
      <c r="AK43" s="35">
        <f>시기외12!AK43-시기외26!AK43</f>
        <v>2.9495463597450922E-4</v>
      </c>
      <c r="AL43" s="28">
        <f>외인!AL43</f>
        <v>80786.179999999993</v>
      </c>
      <c r="AM43" s="35">
        <f>시기외12!AM43-시기외26!AM43</f>
        <v>-1.3654030454724234E-5</v>
      </c>
      <c r="AN43" s="28">
        <f>외인!AN43</f>
        <v>150342.19</v>
      </c>
      <c r="AO43" s="35">
        <f>시기외12!AO43-시기외26!AO43</f>
        <v>-8.376371167841002E-4</v>
      </c>
      <c r="AP43" s="28">
        <f>외인!AP43</f>
        <v>105142.09</v>
      </c>
      <c r="AQ43" s="35">
        <f>시기외12!AQ43-시기외26!AQ43</f>
        <v>-1.3569619418472238E-4</v>
      </c>
      <c r="AR43" s="28">
        <f>외인!AR43</f>
        <v>22794.49</v>
      </c>
      <c r="AS43" s="35">
        <f>시기외12!AS43-시기외26!AS43</f>
        <v>-7.2884155902646708E-4</v>
      </c>
      <c r="AT43" s="28">
        <f>외인!AT43</f>
        <v>72994.27</v>
      </c>
      <c r="AU43" s="35">
        <f>시기외12!AU43-시기외26!AU43</f>
        <v>-3.2534537855122368E-4</v>
      </c>
      <c r="AV43" s="28">
        <f>외인!AV43</f>
        <v>46851.16</v>
      </c>
      <c r="AW43" s="35">
        <f>시기외12!AW43-시기외26!AW43</f>
        <v>-2.1343805569612592E-4</v>
      </c>
      <c r="AX43" s="28">
        <f>외인!AX43</f>
        <v>54833.34</v>
      </c>
      <c r="AY43" s="35">
        <f>시기외12!AY43-시기외26!AY43</f>
        <v>-2.1683534126180955E-3</v>
      </c>
      <c r="AZ43" s="28">
        <f>외인!AZ43</f>
        <v>1784315.84</v>
      </c>
      <c r="BA43" s="35">
        <f>시기외12!BA43-시기외26!BA43</f>
        <v>-1.1408226191074737E-3</v>
      </c>
      <c r="BB43" s="28">
        <f>외인!BB43</f>
        <v>92487.65</v>
      </c>
      <c r="BC43" s="35">
        <f>시기외12!BC43-시기외26!BC43</f>
        <v>1.6471680131060871E-4</v>
      </c>
      <c r="BD43" s="28">
        <f>외인!BD43</f>
        <v>35772.160000000003</v>
      </c>
      <c r="BE43" s="35">
        <f>시기외12!BE43-시기외26!BE43</f>
        <v>3.8876742472391266E-4</v>
      </c>
      <c r="BF43" s="28">
        <f>외인!BF43</f>
        <v>0</v>
      </c>
      <c r="BG43" s="35" t="e">
        <f>시기외12!BG43-시기외26!BG43</f>
        <v>#DIV/0!</v>
      </c>
      <c r="BH43" s="28">
        <f>외인!BH43</f>
        <v>83364.39</v>
      </c>
      <c r="BI43" s="35">
        <f>시기외12!BI43-시기외26!BI43</f>
        <v>-3.2515699731501362E-5</v>
      </c>
      <c r="BJ43" s="28">
        <f>외인!BJ43</f>
        <v>110825.15</v>
      </c>
      <c r="BK43" s="35">
        <f>시기외12!BK43-시기외26!BK43</f>
        <v>5.0614252487313372E-5</v>
      </c>
      <c r="BL43" s="28">
        <f>외인!BL43</f>
        <v>44219.95</v>
      </c>
      <c r="BM43" s="35">
        <f>시기외12!BM43-시기외26!BM43</f>
        <v>-3.1440731390562247E-4</v>
      </c>
      <c r="BN43" s="28">
        <f>외인!BN43</f>
        <v>42657.17</v>
      </c>
      <c r="BO43" s="35">
        <f>시기외12!BO43-시기외26!BO43</f>
        <v>-2.37265714792155E-4</v>
      </c>
      <c r="BP43" s="28">
        <f>외인!BP43</f>
        <v>65079.29</v>
      </c>
      <c r="BQ43" s="35">
        <f>시기외12!BQ43-시기외26!BQ43</f>
        <v>-1.9140329742867094E-3</v>
      </c>
      <c r="BR43" s="28">
        <f>외인!BR43</f>
        <v>221744.06</v>
      </c>
      <c r="BS43" s="35">
        <f>시기외12!BS43-시기외26!BS43</f>
        <v>-8.250850265861683E-4</v>
      </c>
      <c r="BT43" s="28">
        <f>외인!BT43</f>
        <v>1692706.63</v>
      </c>
      <c r="BU43" s="35">
        <f>시기외12!BU43-시기외26!BU43</f>
        <v>-1.1967067248048334E-3</v>
      </c>
      <c r="BV43" s="28">
        <f>외인!BV43</f>
        <v>327374.12</v>
      </c>
      <c r="BW43" s="35">
        <f>시기외12!BW43-시기외26!BW43</f>
        <v>-1.976807427768023E-5</v>
      </c>
      <c r="BX43" s="28">
        <f>외인!BX43</f>
        <v>70965.710000000006</v>
      </c>
      <c r="BY43" s="35">
        <f>시기외12!BY43-시기외26!BY43</f>
        <v>-4.8802437622681185E-4</v>
      </c>
      <c r="BZ43" s="28">
        <f>외인!BZ43</f>
        <v>231128.37</v>
      </c>
      <c r="CA43" s="35">
        <f>시기외12!CA43-시기외26!CA43</f>
        <v>-5.4933069786075204E-4</v>
      </c>
      <c r="CB43" s="28">
        <f>외인!CB43</f>
        <v>12037.54</v>
      </c>
      <c r="CC43" s="35">
        <f>시기외12!CC43-시기외26!CC43</f>
        <v>-8.2568215790425369E-4</v>
      </c>
      <c r="CD43" s="28">
        <f>외인!CD43</f>
        <v>30448.52</v>
      </c>
      <c r="CE43" s="35">
        <f>시기외12!CE43-시기외26!CE43</f>
        <v>-1.0596978702525051E-3</v>
      </c>
      <c r="CF43" s="28">
        <f>외인!CF43</f>
        <v>23881.47</v>
      </c>
      <c r="CG43" s="35">
        <f>시기외12!CG43-시기외26!CG43</f>
        <v>1.5389378832164689E-4</v>
      </c>
      <c r="CH43" s="28">
        <f>외인!CH43</f>
        <v>65548.5</v>
      </c>
      <c r="CI43" s="35">
        <f>시기외12!CI43-시기외26!CI43</f>
        <v>-4.9481050365461242E-5</v>
      </c>
      <c r="CJ43" s="28">
        <f>외인!CJ43</f>
        <v>370501.2</v>
      </c>
      <c r="CK43" s="35">
        <f>시기외12!CK43-시기외26!CK43</f>
        <v>-3.6892366195088468E-4</v>
      </c>
      <c r="CL43" s="28">
        <f>외인!CL43</f>
        <v>217500.91</v>
      </c>
      <c r="CM43" s="35">
        <f>시기외12!CM43-시기외26!CM43</f>
        <v>-1.4737806237204133E-5</v>
      </c>
      <c r="CN43" s="28">
        <f>외인!CN43</f>
        <v>110049.36</v>
      </c>
      <c r="CO43" s="35">
        <f>시기외12!CO43-시기외26!CO43</f>
        <v>-1.9548585947578656E-4</v>
      </c>
      <c r="CP43" s="28">
        <f>외인!CP43</f>
        <v>93033.32</v>
      </c>
      <c r="CQ43" s="35">
        <f>시기외12!CQ43-시기외26!CQ43</f>
        <v>1.5681634182480351E-4</v>
      </c>
      <c r="CR43" s="28">
        <f>외인!CR43</f>
        <v>152852.04999999999</v>
      </c>
      <c r="CS43" s="35">
        <f>시기외12!CS43-시기외26!CS43</f>
        <v>8.1340137276009195E-5</v>
      </c>
      <c r="CT43" s="28">
        <f>외인!CT43</f>
        <v>102446.44</v>
      </c>
      <c r="CU43" s="35">
        <f>시기외12!CU43-시기외26!CU43</f>
        <v>-2.5705869766670577E-5</v>
      </c>
      <c r="CV43" s="28">
        <f>외인!CV43</f>
        <v>1692706.63</v>
      </c>
      <c r="CW43" s="35">
        <f>시기외12!CW43-시기외26!CW43</f>
        <v>-1.1967067248048334E-3</v>
      </c>
      <c r="CX43" s="28">
        <f>외인!CX43</f>
        <v>196426.27</v>
      </c>
      <c r="CY43" s="35">
        <f>시기외12!CY43-시기외26!CY43</f>
        <v>6.2990048380185716E-4</v>
      </c>
      <c r="CZ43" s="28">
        <f>외인!CZ43</f>
        <v>16066.97</v>
      </c>
      <c r="DA43" s="35">
        <f>시기외12!DA43-시기외26!DA43</f>
        <v>-6.0144441611031962E-4</v>
      </c>
      <c r="DB43" s="28">
        <f>외인!DB43</f>
        <v>35772.160000000003</v>
      </c>
      <c r="DC43" s="35">
        <f>시기외12!DC43-시기외26!DC43</f>
        <v>3.8876742472391266E-4</v>
      </c>
      <c r="DD43" s="28">
        <f>외인!DD43</f>
        <v>8559.1299999999992</v>
      </c>
      <c r="DE43" s="35">
        <f>시기외12!DE43-시기외26!DE43</f>
        <v>7.3040863619628976E-4</v>
      </c>
      <c r="DF43" s="28">
        <f>외인!DF43</f>
        <v>53115.13</v>
      </c>
      <c r="DG43" s="35">
        <f>시기외12!DG43-시기외26!DG43</f>
        <v>-4.9323232897458306E-4</v>
      </c>
      <c r="DH43" s="28">
        <f>외인!DH43</f>
        <v>22616.37</v>
      </c>
      <c r="DI43" s="35">
        <f>시기외12!DI43-시기외26!DI43</f>
        <v>-1.2692666360280408E-3</v>
      </c>
      <c r="DJ43" s="28">
        <f>외인!DJ43</f>
        <v>521281.05</v>
      </c>
      <c r="DK43" s="35">
        <f>시기외12!DK43-시기외26!DK43</f>
        <v>-2.6952417356862935E-4</v>
      </c>
      <c r="DL43" s="28">
        <f>외인!DL43</f>
        <v>86125.89</v>
      </c>
      <c r="DM43" s="35">
        <f>시기외12!DM43-시기외26!DM43</f>
        <v>-1.5448651185750745E-4</v>
      </c>
      <c r="DN43" s="28">
        <f>외인!DN43</f>
        <v>1692706.63</v>
      </c>
      <c r="DO43" s="35">
        <f>시기외12!DO43-시기외26!DO43</f>
        <v>-1.1967067248048334E-3</v>
      </c>
      <c r="DP43" s="28">
        <f>외인!DP43</f>
        <v>79096.539999999994</v>
      </c>
      <c r="DQ43" s="35">
        <f>시기외12!DQ43-시기외26!DQ43</f>
        <v>-7.2161047745400626E-4</v>
      </c>
      <c r="DR43" s="28">
        <f>외인!DR43</f>
        <v>40949.96</v>
      </c>
      <c r="DS43" s="35">
        <f>시기외12!DS43-시기외26!DS43</f>
        <v>-8.9500820114625122E-4</v>
      </c>
      <c r="DT43" s="28">
        <f>외인!DT43</f>
        <v>118391.85</v>
      </c>
      <c r="DU43" s="35">
        <f>시기외12!DU43-시기외26!DU43</f>
        <v>-2.366487724693141E-5</v>
      </c>
      <c r="DV43" s="28">
        <f>외인!DV43</f>
        <v>34178.76</v>
      </c>
      <c r="DW43" s="35">
        <f>시기외12!DW43-시기외26!DW43</f>
        <v>4.3564434269587824E-4</v>
      </c>
      <c r="DX43" s="28">
        <f>외인!DX43</f>
        <v>96492.31</v>
      </c>
      <c r="DY43" s="35">
        <f>시기외12!DY43-시기외26!DY43</f>
        <v>-2.116446999415447E-4</v>
      </c>
      <c r="DZ43" s="28">
        <f>외인!DZ43</f>
        <v>8452.7800000000007</v>
      </c>
      <c r="EA43" s="35">
        <f>시기외12!EA43-시기외26!EA43</f>
        <v>-5.3829357042995893E-4</v>
      </c>
      <c r="EB43" s="28">
        <f>외인!EB43</f>
        <v>12300.61</v>
      </c>
      <c r="EC43" s="35">
        <f>시기외12!EC43-시기외26!EC43</f>
        <v>-5.8826315662123985E-4</v>
      </c>
      <c r="ED43" s="28">
        <f>외인!ED43</f>
        <v>9758.77</v>
      </c>
      <c r="EE43" s="35">
        <f>시기외12!EE43-시기외26!EE43</f>
        <v>-8.2960732692217445E-4</v>
      </c>
      <c r="EF43" s="28">
        <f>외인!EF43</f>
        <v>242632.26</v>
      </c>
      <c r="EG43" s="35">
        <f>시기외12!EG43-시기외26!EG43</f>
        <v>-2.8243399220715564E-4</v>
      </c>
      <c r="EH43" s="28">
        <f>외인!EH43</f>
        <v>155183.20000000001</v>
      </c>
      <c r="EI43" s="35">
        <f>시기외12!EI43-시기외26!EI43</f>
        <v>-5.9666782220622026E-4</v>
      </c>
      <c r="EJ43" s="28">
        <f>외인!EJ43</f>
        <v>95284.3</v>
      </c>
      <c r="EK43" s="35">
        <f>시기외12!EK43-시기외26!EK43</f>
        <v>-2.4922008763113746E-4</v>
      </c>
      <c r="EL43" s="28">
        <f>외인!EL43</f>
        <v>32961.79</v>
      </c>
      <c r="EM43" s="35">
        <f>시기외12!EM43-시기외26!EM43</f>
        <v>-9.2777128824751243E-4</v>
      </c>
      <c r="EN43" s="28">
        <f>외인!EN43</f>
        <v>40949.96</v>
      </c>
      <c r="EO43" s="35">
        <f>시기외12!EO43-시기외26!EO43</f>
        <v>-8.9500820114625122E-4</v>
      </c>
      <c r="EP43" s="28">
        <f>외인!EP43</f>
        <v>148068.14000000001</v>
      </c>
      <c r="EQ43" s="35">
        <f>시기외12!EQ43-시기외26!EQ43</f>
        <v>6.5420577831320549E-4</v>
      </c>
      <c r="ER43" s="28">
        <f>외인!ER43</f>
        <v>12806.38</v>
      </c>
      <c r="ES43" s="35">
        <f>시기외12!ES43-시기외26!ES43</f>
        <v>-2.0790347067163092E-3</v>
      </c>
      <c r="ET43" s="28">
        <f>외인!ET43</f>
        <v>105142.09</v>
      </c>
      <c r="EU43" s="35">
        <f>시기외12!EU43-시기외26!EU43</f>
        <v>-1.3569619418472238E-4</v>
      </c>
      <c r="EV43" s="28">
        <f>외인!EV43</f>
        <v>42794.32</v>
      </c>
      <c r="EW43" s="35">
        <f>시기외12!EW43-시기외26!EW43</f>
        <v>-5.0727296736621688E-5</v>
      </c>
      <c r="EX43" s="28">
        <f>외인!EX43</f>
        <v>50239</v>
      </c>
      <c r="EY43" s="35">
        <f>시기외12!EY43-시기외26!EY43</f>
        <v>3.395268214543725E-4</v>
      </c>
    </row>
    <row r="44" spans="1:155">
      <c r="A44" s="27">
        <f>외인!A44</f>
        <v>46113</v>
      </c>
      <c r="B44" s="28">
        <f>외인!B44</f>
        <v>4375420</v>
      </c>
      <c r="C44" s="35">
        <f>시기외12!C44-시기외26!C44</f>
        <v>-5.447677574211328E-4</v>
      </c>
      <c r="D44" s="28">
        <f>외인!D44</f>
        <v>617454.49</v>
      </c>
      <c r="E44" s="35">
        <f>시기외12!E44-시기외26!E44</f>
        <v>-4.5738371110713851E-4</v>
      </c>
      <c r="F44" s="28">
        <f>외인!F44</f>
        <v>1885889.76</v>
      </c>
      <c r="G44" s="35">
        <f>시기외12!G44-시기외26!G44</f>
        <v>-8.6987865204206545E-4</v>
      </c>
      <c r="H44" s="28">
        <f>외인!H44</f>
        <v>289578.58</v>
      </c>
      <c r="I44" s="35">
        <f>시기외12!I44-시기외26!I44</f>
        <v>5.5112454156371104E-4</v>
      </c>
      <c r="J44" s="28">
        <f>외인!J44</f>
        <v>40571.089999999997</v>
      </c>
      <c r="K44" s="35">
        <f>시기외12!K44-시기외26!K44</f>
        <v>-7.0121194076934153E-4</v>
      </c>
      <c r="L44" s="28">
        <f>외인!L44</f>
        <v>267962.44</v>
      </c>
      <c r="M44" s="35">
        <f>시기외12!M44-시기외26!M44</f>
        <v>5.8706784527465207E-4</v>
      </c>
      <c r="N44" s="28">
        <f>외인!N44</f>
        <v>229999.58</v>
      </c>
      <c r="O44" s="35">
        <f>시기외12!O44-시기외26!O44</f>
        <v>-2.7254976381142076E-4</v>
      </c>
      <c r="P44" s="28">
        <f>외인!P44</f>
        <v>200106.08</v>
      </c>
      <c r="Q44" s="35">
        <f>시기외12!Q44-시기외26!Q44</f>
        <v>-1.5055099376837906E-4</v>
      </c>
      <c r="R44" s="28">
        <f>외인!R44</f>
        <v>124229.74</v>
      </c>
      <c r="S44" s="35">
        <f>시기외12!S44-시기외26!S44</f>
        <v>7.8590399397003661E-5</v>
      </c>
      <c r="T44" s="28">
        <f>외인!T44</f>
        <v>8591.17</v>
      </c>
      <c r="U44" s="35">
        <f>시기외12!U44-시기외26!U44</f>
        <v>8.8521928106660751E-4</v>
      </c>
      <c r="V44" s="28">
        <f>외인!V44</f>
        <v>105659.35</v>
      </c>
      <c r="W44" s="35">
        <f>시기외12!W44-시기외26!W44</f>
        <v>-2.8830031233532027E-4</v>
      </c>
      <c r="X44" s="28">
        <f>외인!X44</f>
        <v>1862073.58</v>
      </c>
      <c r="Y44" s="35">
        <f>시기외12!Y44-시기외26!Y44</f>
        <v>-1.1594817427726988E-3</v>
      </c>
      <c r="Z44" s="28">
        <f>외인!Z44</f>
        <v>44000.41</v>
      </c>
      <c r="AA44" s="35">
        <f>시기외12!AA44-시기외26!AA44</f>
        <v>-8.6256256776065196E-5</v>
      </c>
      <c r="AB44" s="28">
        <f>외인!AB44</f>
        <v>199084.11</v>
      </c>
      <c r="AC44" s="35">
        <f>시기외12!AC44-시기외26!AC44</f>
        <v>1.3120924984450088E-5</v>
      </c>
      <c r="AD44" s="28">
        <f>외인!AD44</f>
        <v>19631.560000000001</v>
      </c>
      <c r="AE44" s="35">
        <f>시기외12!AE44-시기외26!AE44</f>
        <v>-7.8449657363013848E-4</v>
      </c>
      <c r="AF44" s="28">
        <f>외인!AF44</f>
        <v>24303.95</v>
      </c>
      <c r="AG44" s="35">
        <f>시기외12!AG44-시기외26!AG44</f>
        <v>5.9365001777559787E-5</v>
      </c>
      <c r="AH44" s="28">
        <f>외인!AH44</f>
        <v>181941.38</v>
      </c>
      <c r="AI44" s="35">
        <f>시기외12!AI44-시기외26!AI44</f>
        <v>-6.4659570619523361E-4</v>
      </c>
      <c r="AJ44" s="28">
        <f>외인!AJ44</f>
        <v>110197.24</v>
      </c>
      <c r="AK44" s="35">
        <f>시기외12!AK44-시기외26!AK44</f>
        <v>5.5219065906455091E-4</v>
      </c>
      <c r="AL44" s="28">
        <f>외인!AL44</f>
        <v>85704.73</v>
      </c>
      <c r="AM44" s="35">
        <f>시기외12!AM44-시기외26!AM44</f>
        <v>6.9838097529442955E-5</v>
      </c>
      <c r="AN44" s="28">
        <f>외인!AN44</f>
        <v>162961.95000000001</v>
      </c>
      <c r="AO44" s="35">
        <f>시기외12!AO44-시기외26!AO44</f>
        <v>-4.8729509331808373E-4</v>
      </c>
      <c r="AP44" s="28">
        <f>외인!AP44</f>
        <v>114396.66</v>
      </c>
      <c r="AQ44" s="35">
        <f>시기외12!AQ44-시기외26!AQ44</f>
        <v>-9.2273562361788568E-5</v>
      </c>
      <c r="AR44" s="28">
        <f>외인!AR44</f>
        <v>23648.59</v>
      </c>
      <c r="AS44" s="35">
        <f>시기외12!AS44-시기외26!AS44</f>
        <v>-6.4811796294746637E-4</v>
      </c>
      <c r="AT44" s="28">
        <f>외인!AT44</f>
        <v>75877.320000000007</v>
      </c>
      <c r="AU44" s="35">
        <f>시기외12!AU44-시기외26!AU44</f>
        <v>-2.4345680996672476E-4</v>
      </c>
      <c r="AV44" s="28">
        <f>외인!AV44</f>
        <v>48808.49</v>
      </c>
      <c r="AW44" s="35">
        <f>시기외12!AW44-시기외26!AW44</f>
        <v>-4.1431067132008479E-6</v>
      </c>
      <c r="AX44" s="28">
        <f>외인!AX44</f>
        <v>60637.01</v>
      </c>
      <c r="AY44" s="35">
        <f>시기외12!AY44-시기외26!AY44</f>
        <v>-1.4717760185725391E-3</v>
      </c>
      <c r="AZ44" s="28">
        <f>외인!AZ44</f>
        <v>1996278.37</v>
      </c>
      <c r="BA44" s="35">
        <f>시기외12!BA44-시기외26!BA44</f>
        <v>-1.0771068776853588E-3</v>
      </c>
      <c r="BB44" s="28">
        <f>외인!BB44</f>
        <v>97357.02</v>
      </c>
      <c r="BC44" s="35">
        <f>시기외12!BC44-시기외26!BC44</f>
        <v>1.3792826124674857E-4</v>
      </c>
      <c r="BD44" s="28">
        <f>외인!BD44</f>
        <v>37888.910000000003</v>
      </c>
      <c r="BE44" s="35">
        <f>시기외12!BE44-시기외26!BE44</f>
        <v>4.9309707667952564E-4</v>
      </c>
      <c r="BF44" s="28">
        <f>외인!BF44</f>
        <v>0</v>
      </c>
      <c r="BG44" s="35" t="e">
        <f>시기외12!BG44-시기외26!BG44</f>
        <v>#DIV/0!</v>
      </c>
      <c r="BH44" s="28">
        <f>외인!BH44</f>
        <v>87711.57</v>
      </c>
      <c r="BI44" s="35">
        <f>시기외12!BI44-시기외26!BI44</f>
        <v>8.7028389660034552E-5</v>
      </c>
      <c r="BJ44" s="28">
        <f>외인!BJ44</f>
        <v>116135.5</v>
      </c>
      <c r="BK44" s="35">
        <f>시기외12!BK44-시기외26!BK44</f>
        <v>7.6163557062980457E-5</v>
      </c>
      <c r="BL44" s="28">
        <f>외인!BL44</f>
        <v>46661.94</v>
      </c>
      <c r="BM44" s="35">
        <f>시기외12!BM44-시기외26!BM44</f>
        <v>-2.2968620435644886E-4</v>
      </c>
      <c r="BN44" s="28">
        <f>외인!BN44</f>
        <v>44711.27</v>
      </c>
      <c r="BO44" s="35">
        <f>시기외12!BO44-시기외26!BO44</f>
        <v>-1.0031150575750506E-4</v>
      </c>
      <c r="BP44" s="28">
        <f>외인!BP44</f>
        <v>70971.55</v>
      </c>
      <c r="BQ44" s="35">
        <f>시기외12!BQ44-시기외26!BQ44</f>
        <v>-1.3479550972937434E-3</v>
      </c>
      <c r="BR44" s="28">
        <f>외인!BR44</f>
        <v>240733</v>
      </c>
      <c r="BS44" s="35">
        <f>시기외12!BS44-시기외26!BS44</f>
        <v>-7.0886473465311538E-4</v>
      </c>
      <c r="BT44" s="28">
        <f>외인!BT44</f>
        <v>1898611.75</v>
      </c>
      <c r="BU44" s="35">
        <f>시기외12!BU44-시기외26!BU44</f>
        <v>-1.1447641619472398E-3</v>
      </c>
      <c r="BV44" s="28">
        <f>외인!BV44</f>
        <v>356661.72</v>
      </c>
      <c r="BW44" s="35">
        <f>시기외12!BW44-시기외26!BW44</f>
        <v>3.5358383246893567E-5</v>
      </c>
      <c r="BX44" s="28">
        <f>외인!BX44</f>
        <v>73990.53</v>
      </c>
      <c r="BY44" s="35">
        <f>시기외12!BY44-시기외26!BY44</f>
        <v>-4.1751401133884481E-4</v>
      </c>
      <c r="BZ44" s="28">
        <f>외인!BZ44</f>
        <v>248666.68</v>
      </c>
      <c r="CA44" s="35">
        <f>시기외12!CA44-시기외26!CA44</f>
        <v>-2.8994238496646242E-4</v>
      </c>
      <c r="CB44" s="28">
        <f>외인!CB44</f>
        <v>12471.64</v>
      </c>
      <c r="CC44" s="35">
        <f>시기외12!CC44-시기외26!CC44</f>
        <v>-7.5879153604288508E-4</v>
      </c>
      <c r="CD44" s="28">
        <f>외인!CD44</f>
        <v>30392.65</v>
      </c>
      <c r="CE44" s="35">
        <f>시기외12!CE44-시기외26!CE44</f>
        <v>-7.2048097192237278E-4</v>
      </c>
      <c r="CF44" s="28">
        <f>외인!CF44</f>
        <v>24366.11</v>
      </c>
      <c r="CG44" s="35">
        <f>시기외12!CG44-시기외26!CG44</f>
        <v>2.3533819941272361E-4</v>
      </c>
      <c r="CH44" s="28">
        <f>외인!CH44</f>
        <v>67605.45</v>
      </c>
      <c r="CI44" s="35">
        <f>시기외12!CI44-시기외26!CI44</f>
        <v>1.1061832740394536E-4</v>
      </c>
      <c r="CJ44" s="28">
        <f>외인!CJ44</f>
        <v>386360.9</v>
      </c>
      <c r="CK44" s="35">
        <f>시기외12!CK44-시기외26!CK44</f>
        <v>-3.0005259428107409E-4</v>
      </c>
      <c r="CL44" s="28">
        <f>외인!CL44</f>
        <v>226782.91</v>
      </c>
      <c r="CM44" s="35">
        <f>시기외12!CM44-시기외26!CM44</f>
        <v>1.6645108422352287E-5</v>
      </c>
      <c r="CN44" s="28">
        <f>외인!CN44</f>
        <v>118014.1</v>
      </c>
      <c r="CO44" s="35">
        <f>시기외12!CO44-시기외26!CO44</f>
        <v>4.2330900552321228E-6</v>
      </c>
      <c r="CP44" s="28">
        <f>외인!CP44</f>
        <v>97917.63</v>
      </c>
      <c r="CQ44" s="35">
        <f>시기외12!CQ44-시기외26!CQ44</f>
        <v>1.3015832158205074E-4</v>
      </c>
      <c r="CR44" s="28">
        <f>외인!CR44</f>
        <v>159826.60999999999</v>
      </c>
      <c r="CS44" s="35">
        <f>시기외12!CS44-시기외26!CS44</f>
        <v>2.2286850685477092E-4</v>
      </c>
      <c r="CT44" s="28">
        <f>외인!CT44</f>
        <v>112577.23</v>
      </c>
      <c r="CU44" s="35">
        <f>시기외12!CU44-시기외26!CU44</f>
        <v>-8.0826020818591197E-5</v>
      </c>
      <c r="CV44" s="28">
        <f>외인!CV44</f>
        <v>1898611.75</v>
      </c>
      <c r="CW44" s="35">
        <f>시기외12!CW44-시기외26!CW44</f>
        <v>-1.1447641619472398E-3</v>
      </c>
      <c r="CX44" s="28">
        <f>외인!CX44</f>
        <v>205987.42</v>
      </c>
      <c r="CY44" s="35">
        <f>시기외12!CY44-시기외26!CY44</f>
        <v>6.850931053940558E-4</v>
      </c>
      <c r="CZ44" s="28">
        <f>외인!CZ44</f>
        <v>16769.009999999998</v>
      </c>
      <c r="DA44" s="35">
        <f>시기외12!DA44-시기외26!DA44</f>
        <v>-6.8853151684721838E-4</v>
      </c>
      <c r="DB44" s="28">
        <f>외인!DB44</f>
        <v>37888.910000000003</v>
      </c>
      <c r="DC44" s="35">
        <f>시기외12!DC44-시기외26!DC44</f>
        <v>4.9309707667952564E-4</v>
      </c>
      <c r="DD44" s="28">
        <f>외인!DD44</f>
        <v>8591.17</v>
      </c>
      <c r="DE44" s="35">
        <f>시기외12!DE44-시기외26!DE44</f>
        <v>8.8521928106660751E-4</v>
      </c>
      <c r="DF44" s="28">
        <f>외인!DF44</f>
        <v>55386.98</v>
      </c>
      <c r="DG44" s="35">
        <f>시기외12!DG44-시기외26!DG44</f>
        <v>-3.9234083224401229E-4</v>
      </c>
      <c r="DH44" s="28">
        <f>외인!DH44</f>
        <v>22430.27</v>
      </c>
      <c r="DI44" s="35">
        <f>시기외12!DI44-시기외26!DI44</f>
        <v>-8.2216897914118769E-4</v>
      </c>
      <c r="DJ44" s="28">
        <f>외인!DJ44</f>
        <v>552675.47</v>
      </c>
      <c r="DK44" s="35">
        <f>시기외12!DK44-시기외26!DK44</f>
        <v>-2.311474401868586E-4</v>
      </c>
      <c r="DL44" s="28">
        <f>외인!DL44</f>
        <v>93013.48</v>
      </c>
      <c r="DM44" s="35">
        <f>시기외12!DM44-시기외26!DM44</f>
        <v>8.2861068448906094E-5</v>
      </c>
      <c r="DN44" s="28">
        <f>외인!DN44</f>
        <v>1898611.75</v>
      </c>
      <c r="DO44" s="35">
        <f>시기외12!DO44-시기외26!DO44</f>
        <v>-1.1447641619472398E-3</v>
      </c>
      <c r="DP44" s="28">
        <f>외인!DP44</f>
        <v>83377.789999999994</v>
      </c>
      <c r="DQ44" s="35">
        <f>시기외12!DQ44-시기외26!DQ44</f>
        <v>-6.6592315222384606E-4</v>
      </c>
      <c r="DR44" s="28">
        <f>외인!DR44</f>
        <v>42244.07</v>
      </c>
      <c r="DS44" s="35">
        <f>시기외12!DS44-시기외26!DS44</f>
        <v>-7.3365327069842973E-4</v>
      </c>
      <c r="DT44" s="28">
        <f>외인!DT44</f>
        <v>124229.74</v>
      </c>
      <c r="DU44" s="35">
        <f>시기외12!DU44-시기외26!DU44</f>
        <v>7.8590399397003661E-5</v>
      </c>
      <c r="DV44" s="28">
        <f>외인!DV44</f>
        <v>35316.269999999997</v>
      </c>
      <c r="DW44" s="35">
        <f>시기외12!DW44-시기외26!DW44</f>
        <v>7.198879547368794E-4</v>
      </c>
      <c r="DX44" s="28">
        <f>외인!DX44</f>
        <v>105659.35</v>
      </c>
      <c r="DY44" s="35">
        <f>시기외12!DY44-시기외26!DY44</f>
        <v>-2.8830031233532027E-4</v>
      </c>
      <c r="DZ44" s="28">
        <f>외인!DZ44</f>
        <v>8733.81</v>
      </c>
      <c r="EA44" s="35">
        <f>시기외12!EA44-시기외26!EA44</f>
        <v>-2.6322105537794475E-4</v>
      </c>
      <c r="EB44" s="28">
        <f>외인!EB44</f>
        <v>12561.56</v>
      </c>
      <c r="EC44" s="35">
        <f>시기외12!EC44-시기외26!EC44</f>
        <v>-4.2768549549753148E-4</v>
      </c>
      <c r="ED44" s="28">
        <f>외인!ED44</f>
        <v>10336.66</v>
      </c>
      <c r="EE44" s="35">
        <f>시기외12!EE44-시기외26!EE44</f>
        <v>-6.213731585322541E-4</v>
      </c>
      <c r="EF44" s="28">
        <f>외인!EF44</f>
        <v>251339.07</v>
      </c>
      <c r="EG44" s="35">
        <f>시기외12!EG44-시기외26!EG44</f>
        <v>-2.0907234675940085E-4</v>
      </c>
      <c r="EH44" s="28">
        <f>외인!EH44</f>
        <v>166485.09</v>
      </c>
      <c r="EI44" s="35">
        <f>시기외12!EI44-시기외26!EI44</f>
        <v>-6.4242293563043882E-4</v>
      </c>
      <c r="EJ44" s="28">
        <f>외인!EJ44</f>
        <v>98061.1</v>
      </c>
      <c r="EK44" s="35">
        <f>시기외12!EK44-시기외26!EK44</f>
        <v>-9.7157074122795201E-5</v>
      </c>
      <c r="EL44" s="28">
        <f>외인!EL44</f>
        <v>32930.9</v>
      </c>
      <c r="EM44" s="35">
        <f>시기외12!EM44-시기외26!EM44</f>
        <v>-6.1035189988830111E-4</v>
      </c>
      <c r="EN44" s="28">
        <f>외인!EN44</f>
        <v>42244.07</v>
      </c>
      <c r="EO44" s="35">
        <f>시기외12!EO44-시기외26!EO44</f>
        <v>-7.3365327069842973E-4</v>
      </c>
      <c r="EP44" s="28">
        <f>외인!EP44</f>
        <v>164900.54999999999</v>
      </c>
      <c r="EQ44" s="35">
        <f>시기외12!EQ44-시기외26!EQ44</f>
        <v>7.9270460104229707E-4</v>
      </c>
      <c r="ER44" s="28">
        <f>외인!ER44</f>
        <v>14020.14</v>
      </c>
      <c r="ES44" s="35">
        <f>시기외12!ES44-시기외26!ES44</f>
        <v>-1.0273759859395701E-3</v>
      </c>
      <c r="ET44" s="28">
        <f>외인!ET44</f>
        <v>114396.66</v>
      </c>
      <c r="EU44" s="35">
        <f>시기외12!EU44-시기외26!EU44</f>
        <v>-9.2273562361788568E-5</v>
      </c>
      <c r="EV44" s="28">
        <f>외인!EV44</f>
        <v>44000.41</v>
      </c>
      <c r="EW44" s="35">
        <f>시기외12!EW44-시기외26!EW44</f>
        <v>-8.6256256776065196E-5</v>
      </c>
      <c r="EX44" s="28">
        <f>외인!EX44</f>
        <v>53917.22</v>
      </c>
      <c r="EY44" s="35">
        <f>시기외12!EY44-시기외26!EY44</f>
        <v>3.1767325767712658E-4</v>
      </c>
    </row>
    <row r="45" spans="1:155">
      <c r="A45" s="27">
        <f>외인!A45</f>
        <v>46114</v>
      </c>
      <c r="B45" s="28">
        <f>외인!B45</f>
        <v>4180185.88</v>
      </c>
      <c r="C45" s="35">
        <f>시기외12!C45-시기외26!C45</f>
        <v>-4.4929922783436553E-4</v>
      </c>
      <c r="D45" s="28">
        <f>외인!D45</f>
        <v>584461.63</v>
      </c>
      <c r="E45" s="35">
        <f>시기외12!E45-시기외26!E45</f>
        <v>-4.1474677413876147E-4</v>
      </c>
      <c r="F45" s="28">
        <f>외인!F45</f>
        <v>1794161.18</v>
      </c>
      <c r="G45" s="35">
        <f>시기외12!G45-시기외26!G45</f>
        <v>-6.9817849822261793E-4</v>
      </c>
      <c r="H45" s="28">
        <f>외인!H45</f>
        <v>287047.42</v>
      </c>
      <c r="I45" s="35">
        <f>시기외12!I45-시기외26!I45</f>
        <v>6.784649975283641E-4</v>
      </c>
      <c r="J45" s="28">
        <f>외인!J45</f>
        <v>39203.49</v>
      </c>
      <c r="K45" s="35">
        <f>시기외12!K45-시기외26!K45</f>
        <v>-5.1036071291856756E-4</v>
      </c>
      <c r="L45" s="28">
        <f>외인!L45</f>
        <v>266398.90000000002</v>
      </c>
      <c r="M45" s="35">
        <f>시기외12!M45-시기외26!M45</f>
        <v>7.4134211619396382E-4</v>
      </c>
      <c r="N45" s="28">
        <f>외인!N45</f>
        <v>220259.83</v>
      </c>
      <c r="O45" s="35">
        <f>시기외12!O45-시기외26!O45</f>
        <v>-5.9927338035834117E-5</v>
      </c>
      <c r="P45" s="28">
        <f>외인!P45</f>
        <v>193678.65</v>
      </c>
      <c r="Q45" s="35">
        <f>시기외12!Q45-시기외26!Q45</f>
        <v>-1.7868753257415315E-4</v>
      </c>
      <c r="R45" s="28">
        <f>외인!R45</f>
        <v>117830.5</v>
      </c>
      <c r="S45" s="35">
        <f>시기외12!S45-시기외26!S45</f>
        <v>4.6617880363827944E-5</v>
      </c>
      <c r="T45" s="28">
        <f>외인!T45</f>
        <v>8403.06</v>
      </c>
      <c r="U45" s="35">
        <f>시기외12!U45-시기외26!U45</f>
        <v>9.3582133777658923E-4</v>
      </c>
      <c r="V45" s="28">
        <f>외인!V45</f>
        <v>98926.73</v>
      </c>
      <c r="W45" s="35">
        <f>시기외12!W45-시기외26!W45</f>
        <v>-2.3563281855879236E-4</v>
      </c>
      <c r="X45" s="28">
        <f>외인!X45</f>
        <v>1744393.48</v>
      </c>
      <c r="Y45" s="35">
        <f>시기외12!Y45-시기외26!Y45</f>
        <v>-1.0246359791675833E-3</v>
      </c>
      <c r="Z45" s="28">
        <f>외인!Z45</f>
        <v>42606.49</v>
      </c>
      <c r="AA45" s="35">
        <f>시기외12!AA45-시기외26!AA45</f>
        <v>-6.7370965657696032E-5</v>
      </c>
      <c r="AB45" s="28">
        <f>외인!AB45</f>
        <v>195096.19</v>
      </c>
      <c r="AC45" s="35">
        <f>시기외12!AC45-시기외26!AC45</f>
        <v>2.9181861721323316E-5</v>
      </c>
      <c r="AD45" s="28">
        <f>외인!AD45</f>
        <v>18650.46</v>
      </c>
      <c r="AE45" s="35">
        <f>시기외12!AE45-시기외26!AE45</f>
        <v>-7.7542022501773413E-4</v>
      </c>
      <c r="AF45" s="28">
        <f>외인!AF45</f>
        <v>24185.86</v>
      </c>
      <c r="AG45" s="35">
        <f>시기외12!AG45-시기외26!AG45</f>
        <v>1.2193527046556985E-4</v>
      </c>
      <c r="AH45" s="28">
        <f>외인!AH45</f>
        <v>174889.63</v>
      </c>
      <c r="AI45" s="35">
        <f>시기외12!AI45-시기외26!AI45</f>
        <v>-6.7845521281755927E-4</v>
      </c>
      <c r="AJ45" s="28">
        <f>외인!AJ45</f>
        <v>103351.22</v>
      </c>
      <c r="AK45" s="35">
        <f>시기외12!AK45-시기외26!AK45</f>
        <v>5.8025568550653761E-4</v>
      </c>
      <c r="AL45" s="28">
        <f>외인!AL45</f>
        <v>81854.8</v>
      </c>
      <c r="AM45" s="35">
        <f>시기외12!AM45-시기외26!AM45</f>
        <v>1.0768092674046475E-4</v>
      </c>
      <c r="AN45" s="28">
        <f>외인!AN45</f>
        <v>156415.48000000001</v>
      </c>
      <c r="AO45" s="35">
        <f>시기외12!AO45-시기외26!AO45</f>
        <v>-2.1212959697724729E-4</v>
      </c>
      <c r="AP45" s="28">
        <f>외인!AP45</f>
        <v>109684.06</v>
      </c>
      <c r="AQ45" s="35">
        <f>시기외12!AQ45-시기외26!AQ45</f>
        <v>-6.4904700471480692E-5</v>
      </c>
      <c r="AR45" s="28">
        <f>외인!AR45</f>
        <v>22611.17</v>
      </c>
      <c r="AS45" s="35">
        <f>시기외12!AS45-시기외26!AS45</f>
        <v>-6.7198510994016716E-4</v>
      </c>
      <c r="AT45" s="28">
        <f>외인!AT45</f>
        <v>73331.839999999997</v>
      </c>
      <c r="AU45" s="35">
        <f>시기외12!AU45-시기외26!AU45</f>
        <v>-1.777016480377338E-4</v>
      </c>
      <c r="AV45" s="28">
        <f>외인!AV45</f>
        <v>47448.37</v>
      </c>
      <c r="AW45" s="35">
        <f>시기외12!AW45-시기외26!AW45</f>
        <v>1.8538870964072594E-4</v>
      </c>
      <c r="AX45" s="28">
        <f>외인!AX45</f>
        <v>56475.43</v>
      </c>
      <c r="AY45" s="35">
        <f>시기외12!AY45-시기외26!AY45</f>
        <v>-1.225380447323434E-3</v>
      </c>
      <c r="AZ45" s="28">
        <f>외인!AZ45</f>
        <v>1874681.59</v>
      </c>
      <c r="BA45" s="35">
        <f>시기외12!BA45-시기외26!BA45</f>
        <v>-9.3708139024465797E-4</v>
      </c>
      <c r="BB45" s="28">
        <f>외인!BB45</f>
        <v>93654.21</v>
      </c>
      <c r="BC45" s="35">
        <f>시기외12!BC45-시기외26!BC45</f>
        <v>1.3384233495027708E-4</v>
      </c>
      <c r="BD45" s="28">
        <f>외인!BD45</f>
        <v>35702.160000000003</v>
      </c>
      <c r="BE45" s="35">
        <f>시기외12!BE45-시기외26!BE45</f>
        <v>5.1792823769671774E-4</v>
      </c>
      <c r="BF45" s="28">
        <f>외인!BF45</f>
        <v>0</v>
      </c>
      <c r="BG45" s="35" t="e">
        <f>시기외12!BG45-시기외26!BG45</f>
        <v>#DIV/0!</v>
      </c>
      <c r="BH45" s="28">
        <f>외인!BH45</f>
        <v>85073.93</v>
      </c>
      <c r="BI45" s="35">
        <f>시기외12!BI45-시기외26!BI45</f>
        <v>1.9717041808809755E-4</v>
      </c>
      <c r="BJ45" s="28">
        <f>외인!BJ45</f>
        <v>112817.33</v>
      </c>
      <c r="BK45" s="35">
        <f>시기외12!BK45-시기외26!BK45</f>
        <v>6.8087244905176732E-5</v>
      </c>
      <c r="BL45" s="28">
        <f>외인!BL45</f>
        <v>45397.93</v>
      </c>
      <c r="BM45" s="35">
        <f>시기외12!BM45-시기외26!BM45</f>
        <v>-1.4247719659826632E-4</v>
      </c>
      <c r="BN45" s="28">
        <f>외인!BN45</f>
        <v>43640.03</v>
      </c>
      <c r="BO45" s="35">
        <f>시기외12!BO45-시기외26!BO45</f>
        <v>-2.7518159585803478E-5</v>
      </c>
      <c r="BP45" s="28">
        <f>외인!BP45</f>
        <v>66094.080000000002</v>
      </c>
      <c r="BQ45" s="35">
        <f>시기외12!BQ45-시기외26!BQ45</f>
        <v>-1.1765933949810172E-3</v>
      </c>
      <c r="BR45" s="28">
        <f>외인!BR45</f>
        <v>230178.75</v>
      </c>
      <c r="BS45" s="35">
        <f>시기외12!BS45-시기외26!BS45</f>
        <v>-6.3282970122581657E-4</v>
      </c>
      <c r="BT45" s="28">
        <f>외인!BT45</f>
        <v>1778607.09</v>
      </c>
      <c r="BU45" s="35">
        <f>시기외12!BU45-시기외26!BU45</f>
        <v>-1.0139529688012201E-3</v>
      </c>
      <c r="BV45" s="28">
        <f>외인!BV45</f>
        <v>353210.16</v>
      </c>
      <c r="BW45" s="35">
        <f>시기외12!BW45-시기외26!BW45</f>
        <v>1.8025504409567716E-4</v>
      </c>
      <c r="BX45" s="28">
        <f>외인!BX45</f>
        <v>72058.740000000005</v>
      </c>
      <c r="BY45" s="35">
        <f>시기외12!BY45-시기외26!BY45</f>
        <v>-3.8368746838334249E-4</v>
      </c>
      <c r="BZ45" s="28">
        <f>외인!BZ45</f>
        <v>238270.28</v>
      </c>
      <c r="CA45" s="35">
        <f>시기외12!CA45-시기외26!CA45</f>
        <v>-9.5977875038903877E-5</v>
      </c>
      <c r="CB45" s="28">
        <f>외인!CB45</f>
        <v>11977.01</v>
      </c>
      <c r="CC45" s="35">
        <f>시기외12!CC45-시기외26!CC45</f>
        <v>-8.0091503468379959E-4</v>
      </c>
      <c r="CD45" s="28">
        <f>외인!CD45</f>
        <v>28773.64</v>
      </c>
      <c r="CE45" s="35">
        <f>시기외12!CE45-시기외26!CE45</f>
        <v>-6.0967547784124363E-4</v>
      </c>
      <c r="CF45" s="28">
        <f>외인!CF45</f>
        <v>23411</v>
      </c>
      <c r="CG45" s="35">
        <f>시기외12!CG45-시기외26!CG45</f>
        <v>3.1496629168417537E-4</v>
      </c>
      <c r="CH45" s="28">
        <f>외인!CH45</f>
        <v>65613.240000000005</v>
      </c>
      <c r="CI45" s="35">
        <f>시기외12!CI45-시기외26!CI45</f>
        <v>2.44079561526608E-4</v>
      </c>
      <c r="CJ45" s="28">
        <f>외인!CJ45</f>
        <v>367335.96</v>
      </c>
      <c r="CK45" s="35">
        <f>시기외12!CK45-시기외26!CK45</f>
        <v>-3.8011334333673259E-4</v>
      </c>
      <c r="CL45" s="28">
        <f>외인!CL45</f>
        <v>222098.05</v>
      </c>
      <c r="CM45" s="35">
        <f>시기외12!CM45-시기외26!CM45</f>
        <v>2.390944567216713E-5</v>
      </c>
      <c r="CN45" s="28">
        <f>외인!CN45</f>
        <v>110722.8</v>
      </c>
      <c r="CO45" s="35">
        <f>시기외12!CO45-시기외26!CO45</f>
        <v>6.9059077781860167E-5</v>
      </c>
      <c r="CP45" s="28">
        <f>외인!CP45</f>
        <v>94196.11</v>
      </c>
      <c r="CQ45" s="35">
        <f>시기외12!CQ45-시기외26!CQ45</f>
        <v>1.2617875798910915E-4</v>
      </c>
      <c r="CR45" s="28">
        <f>외인!CR45</f>
        <v>151384.6</v>
      </c>
      <c r="CS45" s="35">
        <f>시기외12!CS45-시기외26!CS45</f>
        <v>2.4408047870262781E-4</v>
      </c>
      <c r="CT45" s="28">
        <f>외인!CT45</f>
        <v>106733.11</v>
      </c>
      <c r="CU45" s="35">
        <f>시기외12!CU45-시기외26!CU45</f>
        <v>-1.0917080233186144E-4</v>
      </c>
      <c r="CV45" s="28">
        <f>외인!CV45</f>
        <v>1778607.09</v>
      </c>
      <c r="CW45" s="35">
        <f>시기외12!CW45-시기외26!CW45</f>
        <v>-1.0139529688012201E-3</v>
      </c>
      <c r="CX45" s="28">
        <f>외인!CX45</f>
        <v>204619.65</v>
      </c>
      <c r="CY45" s="35">
        <f>시기외12!CY45-시기외26!CY45</f>
        <v>8.4418905076676077E-4</v>
      </c>
      <c r="CZ45" s="28">
        <f>외인!CZ45</f>
        <v>16053.52</v>
      </c>
      <c r="DA45" s="35">
        <f>시기외12!DA45-시기외26!DA45</f>
        <v>-6.518085902440814E-4</v>
      </c>
      <c r="DB45" s="28">
        <f>외인!DB45</f>
        <v>35702.160000000003</v>
      </c>
      <c r="DC45" s="35">
        <f>시기외12!DC45-시기외26!DC45</f>
        <v>5.1792823769671774E-4</v>
      </c>
      <c r="DD45" s="28">
        <f>외인!DD45</f>
        <v>8403.06</v>
      </c>
      <c r="DE45" s="35">
        <f>시기외12!DE45-시기외26!DE45</f>
        <v>9.3582133777658923E-4</v>
      </c>
      <c r="DF45" s="28">
        <f>외인!DF45</f>
        <v>54004.08</v>
      </c>
      <c r="DG45" s="35">
        <f>시기외12!DG45-시기외26!DG45</f>
        <v>-3.3888823049082399E-4</v>
      </c>
      <c r="DH45" s="28">
        <f>외인!DH45</f>
        <v>21035.16</v>
      </c>
      <c r="DI45" s="35">
        <f>시기외12!DI45-시기외26!DI45</f>
        <v>-6.8063471426063962E-4</v>
      </c>
      <c r="DJ45" s="28">
        <f>외인!DJ45</f>
        <v>536553.15</v>
      </c>
      <c r="DK45" s="35">
        <f>시기외12!DK45-시기외26!DK45</f>
        <v>-1.8691208381914798E-4</v>
      </c>
      <c r="DL45" s="28">
        <f>외인!DL45</f>
        <v>86642.8</v>
      </c>
      <c r="DM45" s="35">
        <f>시기외12!DM45-시기외26!DM45</f>
        <v>1.5634765752503338E-4</v>
      </c>
      <c r="DN45" s="28">
        <f>외인!DN45</f>
        <v>1778607.09</v>
      </c>
      <c r="DO45" s="35">
        <f>시기외12!DO45-시기외26!DO45</f>
        <v>-1.0139529688012201E-3</v>
      </c>
      <c r="DP45" s="28">
        <f>외인!DP45</f>
        <v>78116.53</v>
      </c>
      <c r="DQ45" s="35">
        <f>시기외12!DQ45-시기외26!DQ45</f>
        <v>-8.6401115233191979E-4</v>
      </c>
      <c r="DR45" s="28">
        <f>외인!DR45</f>
        <v>40810.089999999997</v>
      </c>
      <c r="DS45" s="35">
        <f>시기외12!DS45-시기외26!DS45</f>
        <v>-5.6509285622668255E-4</v>
      </c>
      <c r="DT45" s="28">
        <f>외인!DT45</f>
        <v>117830.5</v>
      </c>
      <c r="DU45" s="35">
        <f>시기외12!DU45-시기외26!DU45</f>
        <v>4.6617880363827944E-5</v>
      </c>
      <c r="DV45" s="28">
        <f>외인!DV45</f>
        <v>33275.31</v>
      </c>
      <c r="DW45" s="35">
        <f>시기외12!DW45-시기외26!DW45</f>
        <v>9.3301193497459457E-4</v>
      </c>
      <c r="DX45" s="28">
        <f>외인!DX45</f>
        <v>98926.73</v>
      </c>
      <c r="DY45" s="35">
        <f>시기외12!DY45-시기외26!DY45</f>
        <v>-2.3563281855879236E-4</v>
      </c>
      <c r="DZ45" s="28">
        <f>외인!DZ45</f>
        <v>8379.9599999999991</v>
      </c>
      <c r="EA45" s="35">
        <f>시기외12!EA45-시기외26!EA45</f>
        <v>-9.6835897480700411E-5</v>
      </c>
      <c r="EB45" s="28">
        <f>외인!EB45</f>
        <v>12020.73</v>
      </c>
      <c r="EC45" s="35">
        <f>시기외12!EC45-시기외26!EC45</f>
        <v>-3.887799282963054E-4</v>
      </c>
      <c r="ED45" s="28">
        <f>외인!ED45</f>
        <v>10033.200000000001</v>
      </c>
      <c r="EE45" s="35">
        <f>시기외12!EE45-시기외26!EE45</f>
        <v>-5.8439358396182562E-4</v>
      </c>
      <c r="EF45" s="28">
        <f>외인!EF45</f>
        <v>239337.38</v>
      </c>
      <c r="EG45" s="35">
        <f>시기외12!EG45-시기외26!EG45</f>
        <v>-2.7034600592633058E-4</v>
      </c>
      <c r="EH45" s="28">
        <f>외인!EH45</f>
        <v>157899.62</v>
      </c>
      <c r="EI45" s="35">
        <f>시기외12!EI45-시기외26!EI45</f>
        <v>-6.4512580667779246E-4</v>
      </c>
      <c r="EJ45" s="28">
        <f>외인!EJ45</f>
        <v>94894.15</v>
      </c>
      <c r="EK45" s="35">
        <f>시기외12!EK45-시기외26!EK45</f>
        <v>4.2639814241380615E-5</v>
      </c>
      <c r="EL45" s="28">
        <f>외인!EL45</f>
        <v>31259.58</v>
      </c>
      <c r="EM45" s="35">
        <f>시기외12!EM45-시기외26!EM45</f>
        <v>-5.0931294407207685E-4</v>
      </c>
      <c r="EN45" s="28">
        <f>외인!EN45</f>
        <v>40810.089999999997</v>
      </c>
      <c r="EO45" s="35">
        <f>시기외12!EO45-시기외26!EO45</f>
        <v>-5.6509285622668255E-4</v>
      </c>
      <c r="EP45" s="28">
        <f>외인!EP45</f>
        <v>169435.14</v>
      </c>
      <c r="EQ45" s="35">
        <f>시기외12!EQ45-시기외26!EQ45</f>
        <v>1.0599707511734855E-3</v>
      </c>
      <c r="ER45" s="28">
        <f>외인!ER45</f>
        <v>13352.38</v>
      </c>
      <c r="ES45" s="35">
        <f>시기외12!ES45-시기외26!ES45</f>
        <v>1.4703034590069983E-6</v>
      </c>
      <c r="ET45" s="28">
        <f>외인!ET45</f>
        <v>109684.06</v>
      </c>
      <c r="EU45" s="35">
        <f>시기외12!EU45-시기외26!EU45</f>
        <v>-6.4904700471480692E-5</v>
      </c>
      <c r="EV45" s="28">
        <f>외인!EV45</f>
        <v>42606.49</v>
      </c>
      <c r="EW45" s="35">
        <f>시기외12!EW45-시기외26!EW45</f>
        <v>-6.7370965657696032E-5</v>
      </c>
      <c r="EX45" s="28">
        <f>외인!EX45</f>
        <v>51589.62</v>
      </c>
      <c r="EY45" s="35">
        <f>시기외12!EY45-시기외26!EY45</f>
        <v>2.9338323593389322E-4</v>
      </c>
    </row>
    <row r="46" spans="1:155">
      <c r="A46" s="27">
        <f>외인!A46</f>
        <v>46115</v>
      </c>
      <c r="B46" s="28">
        <f>외인!B46</f>
        <v>4294542.28</v>
      </c>
      <c r="C46" s="35">
        <f>시기외12!C46-시기외26!C46</f>
        <v>-2.8901245985250693E-4</v>
      </c>
      <c r="D46" s="28">
        <f>외인!D46</f>
        <v>588601.06999999995</v>
      </c>
      <c r="E46" s="35">
        <f>시기외12!E46-시기외26!E46</f>
        <v>-4.0783722436434631E-4</v>
      </c>
      <c r="F46" s="28">
        <f>외인!F46</f>
        <v>1845058.33</v>
      </c>
      <c r="G46" s="35">
        <f>시기외12!G46-시기외26!G46</f>
        <v>-4.5446136916250371E-4</v>
      </c>
      <c r="H46" s="28">
        <f>외인!H46</f>
        <v>286163.71999999997</v>
      </c>
      <c r="I46" s="35">
        <f>시기외12!I46-시기외26!I46</f>
        <v>7.0211271626617459E-4</v>
      </c>
      <c r="J46" s="28">
        <f>외인!J46</f>
        <v>38486.94</v>
      </c>
      <c r="K46" s="35">
        <f>시기외12!K46-시기외26!K46</f>
        <v>-5.7289052863050303E-4</v>
      </c>
      <c r="L46" s="28">
        <f>외인!L46</f>
        <v>265357.75</v>
      </c>
      <c r="M46" s="35">
        <f>시기외12!M46-시기외26!M46</f>
        <v>7.9513386769233699E-4</v>
      </c>
      <c r="N46" s="28">
        <f>외인!N46</f>
        <v>221124.73</v>
      </c>
      <c r="O46" s="35">
        <f>시기외12!O46-시기외26!O46</f>
        <v>1.0480395061064976E-4</v>
      </c>
      <c r="P46" s="28">
        <f>외인!P46</f>
        <v>192190.69</v>
      </c>
      <c r="Q46" s="35">
        <f>시기외12!Q46-시기외26!Q46</f>
        <v>-2.2383559545894016E-4</v>
      </c>
      <c r="R46" s="28">
        <f>외인!R46</f>
        <v>118637.89</v>
      </c>
      <c r="S46" s="35">
        <f>시기외12!S46-시기외26!S46</f>
        <v>7.8355420349666971E-6</v>
      </c>
      <c r="T46" s="28">
        <f>외인!T46</f>
        <v>8427.3700000000008</v>
      </c>
      <c r="U46" s="35">
        <f>시기외12!U46-시기외26!U46</f>
        <v>1.0241969616716158E-3</v>
      </c>
      <c r="V46" s="28">
        <f>외인!V46</f>
        <v>99878.86</v>
      </c>
      <c r="W46" s="35">
        <f>시기외12!W46-시기외26!W46</f>
        <v>-1.9864283252716088E-4</v>
      </c>
      <c r="X46" s="28">
        <f>외인!X46</f>
        <v>1825423.89</v>
      </c>
      <c r="Y46" s="35">
        <f>시기외12!Y46-시기외26!Y46</f>
        <v>-7.4393436002528728E-4</v>
      </c>
      <c r="Z46" s="28">
        <f>외인!Z46</f>
        <v>42421.07</v>
      </c>
      <c r="AA46" s="35">
        <f>시기외12!AA46-시기외26!AA46</f>
        <v>-3.8046910626504671E-5</v>
      </c>
      <c r="AB46" s="28">
        <f>외인!AB46</f>
        <v>194110.96</v>
      </c>
      <c r="AC46" s="35">
        <f>시기외12!AC46-시기외26!AC46</f>
        <v>1.8381258356238474E-5</v>
      </c>
      <c r="AD46" s="28">
        <f>외인!AD46</f>
        <v>18464.330000000002</v>
      </c>
      <c r="AE46" s="35">
        <f>시기외12!AE46-시기외26!AE46</f>
        <v>-9.788577063359425E-4</v>
      </c>
      <c r="AF46" s="28">
        <f>외인!AF46</f>
        <v>24212.400000000001</v>
      </c>
      <c r="AG46" s="35">
        <f>시기외12!AG46-시기외26!AG46</f>
        <v>1.9942068836532363E-4</v>
      </c>
      <c r="AH46" s="28">
        <f>외인!AH46</f>
        <v>186352.36</v>
      </c>
      <c r="AI46" s="35">
        <f>시기외12!AI46-시기외26!AI46</f>
        <v>-5.9673289849147848E-4</v>
      </c>
      <c r="AJ46" s="28">
        <f>외인!AJ46</f>
        <v>103321.23</v>
      </c>
      <c r="AK46" s="35">
        <f>시기외12!AK46-시기외26!AK46</f>
        <v>5.4776314954555188E-4</v>
      </c>
      <c r="AL46" s="28">
        <f>외인!AL46</f>
        <v>81977.87</v>
      </c>
      <c r="AM46" s="35">
        <f>시기외12!AM46-시기외26!AM46</f>
        <v>9.1315959375332326E-5</v>
      </c>
      <c r="AN46" s="28">
        <f>외인!AN46</f>
        <v>157394.63</v>
      </c>
      <c r="AO46" s="35">
        <f>시기외12!AO46-시기외26!AO46</f>
        <v>2.495548292610764E-5</v>
      </c>
      <c r="AP46" s="28">
        <f>외인!AP46</f>
        <v>110903</v>
      </c>
      <c r="AQ46" s="35">
        <f>시기외12!AQ46-시기외26!AQ46</f>
        <v>-1.8213594594025054E-4</v>
      </c>
      <c r="AR46" s="28">
        <f>외인!AR46</f>
        <v>22317.23</v>
      </c>
      <c r="AS46" s="35">
        <f>시기외12!AS46-시기외26!AS46</f>
        <v>-1.0667408070721049E-3</v>
      </c>
      <c r="AT46" s="28">
        <f>외인!AT46</f>
        <v>72643.53</v>
      </c>
      <c r="AU46" s="35">
        <f>시기외12!AU46-시기외26!AU46</f>
        <v>-2.3441832367268985E-4</v>
      </c>
      <c r="AV46" s="28">
        <f>외인!AV46</f>
        <v>47449.21</v>
      </c>
      <c r="AW46" s="35">
        <f>시기외12!AW46-시기외26!AW46</f>
        <v>3.0922034923427835E-4</v>
      </c>
      <c r="AX46" s="28">
        <f>외인!AX46</f>
        <v>58773.56</v>
      </c>
      <c r="AY46" s="35">
        <f>시기외12!AY46-시기외26!AY46</f>
        <v>-8.6759154614264242E-4</v>
      </c>
      <c r="AZ46" s="28">
        <f>외인!AZ46</f>
        <v>1957884.4</v>
      </c>
      <c r="BA46" s="35">
        <f>시기외12!BA46-시기외26!BA46</f>
        <v>-6.5822985035801944E-4</v>
      </c>
      <c r="BB46" s="28">
        <f>외인!BB46</f>
        <v>94327.52</v>
      </c>
      <c r="BC46" s="35">
        <f>시기외12!BC46-시기외26!BC46</f>
        <v>1.3569433386098696E-4</v>
      </c>
      <c r="BD46" s="28">
        <f>외인!BD46</f>
        <v>35459.18</v>
      </c>
      <c r="BE46" s="35">
        <f>시기외12!BE46-시기외26!BE46</f>
        <v>5.3766700850210844E-4</v>
      </c>
      <c r="BF46" s="28">
        <f>외인!BF46</f>
        <v>0</v>
      </c>
      <c r="BG46" s="35" t="e">
        <f>시기외12!BG46-시기외26!BG46</f>
        <v>#DIV/0!</v>
      </c>
      <c r="BH46" s="28">
        <f>외인!BH46</f>
        <v>89223.2</v>
      </c>
      <c r="BI46" s="35">
        <f>시기외12!BI46-시기외26!BI46</f>
        <v>5.759101321678587E-4</v>
      </c>
      <c r="BJ46" s="28">
        <f>외인!BJ46</f>
        <v>114065.35</v>
      </c>
      <c r="BK46" s="35">
        <f>시기외12!BK46-시기외26!BK46</f>
        <v>2.3583702062116858E-5</v>
      </c>
      <c r="BL46" s="28">
        <f>외인!BL46</f>
        <v>45961.32</v>
      </c>
      <c r="BM46" s="35">
        <f>시기외12!BM46-시기외26!BM46</f>
        <v>-1.9997600922359079E-5</v>
      </c>
      <c r="BN46" s="28">
        <f>외인!BN46</f>
        <v>44813.68</v>
      </c>
      <c r="BO46" s="35">
        <f>시기외12!BO46-시기외26!BO46</f>
        <v>8.0833658588959833E-5</v>
      </c>
      <c r="BP46" s="28">
        <f>외인!BP46</f>
        <v>68364.86</v>
      </c>
      <c r="BQ46" s="35">
        <f>시기외12!BQ46-시기외26!BQ46</f>
        <v>-9.0997442165797874E-4</v>
      </c>
      <c r="BR46" s="28">
        <f>외인!BR46</f>
        <v>234057.19</v>
      </c>
      <c r="BS46" s="35">
        <f>시기외12!BS46-시기외26!BS46</f>
        <v>-6.0073814612048395E-4</v>
      </c>
      <c r="BT46" s="28">
        <f>외인!BT46</f>
        <v>1859384.37</v>
      </c>
      <c r="BU46" s="35">
        <f>시기외12!BU46-시기외26!BU46</f>
        <v>-7.3899750582680484E-4</v>
      </c>
      <c r="BV46" s="28">
        <f>외인!BV46</f>
        <v>362982.96</v>
      </c>
      <c r="BW46" s="35">
        <f>시기외12!BW46-시기외26!BW46</f>
        <v>3.6772433174271272E-4</v>
      </c>
      <c r="BX46" s="28">
        <f>외인!BX46</f>
        <v>71849.36</v>
      </c>
      <c r="BY46" s="35">
        <f>시기외12!BY46-시기외26!BY46</f>
        <v>-4.1372172288414461E-4</v>
      </c>
      <c r="BZ46" s="28">
        <f>외인!BZ46</f>
        <v>239372.5</v>
      </c>
      <c r="CA46" s="35">
        <f>시기외12!CA46-시기외26!CA46</f>
        <v>5.4161644542888299E-5</v>
      </c>
      <c r="CB46" s="28">
        <f>외인!CB46</f>
        <v>11762.67</v>
      </c>
      <c r="CC46" s="35">
        <f>시기외12!CC46-시기외26!CC46</f>
        <v>-1.0572801577459624E-3</v>
      </c>
      <c r="CD46" s="28">
        <f>외인!CD46</f>
        <v>28901.13</v>
      </c>
      <c r="CE46" s="35">
        <f>시기외12!CE46-시기외26!CE46</f>
        <v>-5.0104420368026229E-4</v>
      </c>
      <c r="CF46" s="28">
        <f>외인!CF46</f>
        <v>23262.560000000001</v>
      </c>
      <c r="CG46" s="35">
        <f>시기외12!CG46-시기외26!CG46</f>
        <v>2.1705275593920091E-4</v>
      </c>
      <c r="CH46" s="28">
        <f>외인!CH46</f>
        <v>65815.08</v>
      </c>
      <c r="CI46" s="35">
        <f>시기외12!CI46-시기외26!CI46</f>
        <v>3.25945955595213E-4</v>
      </c>
      <c r="CJ46" s="28">
        <f>외인!CJ46</f>
        <v>365598.69</v>
      </c>
      <c r="CK46" s="35">
        <f>시기외12!CK46-시기외26!CK46</f>
        <v>-4.941621330358108E-4</v>
      </c>
      <c r="CL46" s="28">
        <f>외인!CL46</f>
        <v>221353.54</v>
      </c>
      <c r="CM46" s="35">
        <f>시기외12!CM46-시기외26!CM46</f>
        <v>1.7688339766130619E-5</v>
      </c>
      <c r="CN46" s="28">
        <f>외인!CN46</f>
        <v>112183.88</v>
      </c>
      <c r="CO46" s="35">
        <f>시기외12!CO46-시기외26!CO46</f>
        <v>1.0787007629685808E-4</v>
      </c>
      <c r="CP46" s="28">
        <f>외인!CP46</f>
        <v>94882.55</v>
      </c>
      <c r="CQ46" s="35">
        <f>시기외12!CQ46-시기외26!CQ46</f>
        <v>1.2840406468073943E-4</v>
      </c>
      <c r="CR46" s="28">
        <f>외인!CR46</f>
        <v>151910.22</v>
      </c>
      <c r="CS46" s="35">
        <f>시기외12!CS46-시기외26!CS46</f>
        <v>2.2070979441636768E-4</v>
      </c>
      <c r="CT46" s="28">
        <f>외인!CT46</f>
        <v>110876.21</v>
      </c>
      <c r="CU46" s="35">
        <f>시기외12!CU46-시기외26!CU46</f>
        <v>1.0556349581956632E-4</v>
      </c>
      <c r="CV46" s="28">
        <f>외인!CV46</f>
        <v>1859384.37</v>
      </c>
      <c r="CW46" s="35">
        <f>시기외12!CW46-시기외26!CW46</f>
        <v>-7.3899750582680484E-4</v>
      </c>
      <c r="CX46" s="28">
        <f>외인!CX46</f>
        <v>203084.32</v>
      </c>
      <c r="CY46" s="35">
        <f>시기외12!CY46-시기외26!CY46</f>
        <v>8.8546184022607723E-4</v>
      </c>
      <c r="CZ46" s="28">
        <f>외인!CZ46</f>
        <v>15944.45</v>
      </c>
      <c r="DA46" s="35">
        <f>시기외12!DA46-시기외26!DA46</f>
        <v>-7.0145397623447823E-4</v>
      </c>
      <c r="DB46" s="28">
        <f>외인!DB46</f>
        <v>35459.18</v>
      </c>
      <c r="DC46" s="35">
        <f>시기외12!DC46-시기외26!DC46</f>
        <v>5.3766700850210844E-4</v>
      </c>
      <c r="DD46" s="28">
        <f>외인!DD46</f>
        <v>8427.3700000000008</v>
      </c>
      <c r="DE46" s="35">
        <f>시기외12!DE46-시기외26!DE46</f>
        <v>1.0241969616716158E-3</v>
      </c>
      <c r="DF46" s="28">
        <f>외인!DF46</f>
        <v>53874.07</v>
      </c>
      <c r="DG46" s="35">
        <f>시기외12!DG46-시기외26!DG46</f>
        <v>-3.7337020024388683E-4</v>
      </c>
      <c r="DH46" s="28">
        <f>외인!DH46</f>
        <v>21073.61</v>
      </c>
      <c r="DI46" s="35">
        <f>시기외12!DI46-시기외26!DI46</f>
        <v>-5.489048837103278E-4</v>
      </c>
      <c r="DJ46" s="28">
        <f>외인!DJ46</f>
        <v>549987.56999999995</v>
      </c>
      <c r="DK46" s="35">
        <f>시기외12!DK46-시기외26!DK46</f>
        <v>-1.5266109642483123E-4</v>
      </c>
      <c r="DL46" s="28">
        <f>외인!DL46</f>
        <v>87970.19</v>
      </c>
      <c r="DM46" s="35">
        <f>시기외12!DM46-시기외26!DM46</f>
        <v>2.0193580235677681E-4</v>
      </c>
      <c r="DN46" s="28">
        <f>외인!DN46</f>
        <v>1859384.37</v>
      </c>
      <c r="DO46" s="35">
        <f>시기외12!DO46-시기외26!DO46</f>
        <v>-7.3899750582680484E-4</v>
      </c>
      <c r="DP46" s="28">
        <f>외인!DP46</f>
        <v>77987.05</v>
      </c>
      <c r="DQ46" s="35">
        <f>시기외12!DQ46-시기외26!DQ46</f>
        <v>-1.1017766294834385E-3</v>
      </c>
      <c r="DR46" s="28">
        <f>외인!DR46</f>
        <v>40075.93</v>
      </c>
      <c r="DS46" s="35">
        <f>시기외12!DS46-시기외26!DS46</f>
        <v>-6.2171888676030348E-4</v>
      </c>
      <c r="DT46" s="28">
        <f>외인!DT46</f>
        <v>118637.89</v>
      </c>
      <c r="DU46" s="35">
        <f>시기외12!DU46-시기외26!DU46</f>
        <v>7.8355420349666971E-6</v>
      </c>
      <c r="DV46" s="28">
        <f>외인!DV46</f>
        <v>32988.370000000003</v>
      </c>
      <c r="DW46" s="35">
        <f>시기외12!DW46-시기외26!DW46</f>
        <v>9.6974206265993356E-4</v>
      </c>
      <c r="DX46" s="28">
        <f>외인!DX46</f>
        <v>99878.86</v>
      </c>
      <c r="DY46" s="35">
        <f>시기외12!DY46-시기외26!DY46</f>
        <v>-1.9864283252716088E-4</v>
      </c>
      <c r="DZ46" s="28">
        <f>외인!DZ46</f>
        <v>8497.7800000000007</v>
      </c>
      <c r="EA46" s="35">
        <f>시기외12!EA46-시기외26!EA46</f>
        <v>6.8255229775779705E-5</v>
      </c>
      <c r="EB46" s="28">
        <f>외인!EB46</f>
        <v>12009.45</v>
      </c>
      <c r="EC46" s="35">
        <f>시기외12!EC46-시기외26!EC46</f>
        <v>-3.9544846851579676E-4</v>
      </c>
      <c r="ED46" s="28">
        <f>외인!ED46</f>
        <v>10157.950000000001</v>
      </c>
      <c r="EE46" s="35">
        <f>시기외12!EE46-시기외26!EE46</f>
        <v>-5.9456792255966966E-4</v>
      </c>
      <c r="EF46" s="28">
        <f>외인!EF46</f>
        <v>237791.25</v>
      </c>
      <c r="EG46" s="35">
        <f>시기외12!EG46-시기외26!EG46</f>
        <v>-3.5786821307010822E-4</v>
      </c>
      <c r="EH46" s="28">
        <f>외인!EH46</f>
        <v>160915.57</v>
      </c>
      <c r="EI46" s="35">
        <f>시기외12!EI46-시기외26!EI46</f>
        <v>-6.0020487902635151E-4</v>
      </c>
      <c r="EJ46" s="28">
        <f>외인!EJ46</f>
        <v>94145.06</v>
      </c>
      <c r="EK46" s="35">
        <f>시기외12!EK46-시기외26!EK46</f>
        <v>6.6373183862342014E-5</v>
      </c>
      <c r="EL46" s="28">
        <f>외인!EL46</f>
        <v>31391.47</v>
      </c>
      <c r="EM46" s="35">
        <f>시기외12!EM46-시기외26!EM46</f>
        <v>-4.1163202950467853E-4</v>
      </c>
      <c r="EN46" s="28">
        <f>외인!EN46</f>
        <v>40075.93</v>
      </c>
      <c r="EO46" s="35">
        <f>시기외12!EO46-시기외26!EO46</f>
        <v>-6.2171888676030348E-4</v>
      </c>
      <c r="EP46" s="28">
        <f>외인!EP46</f>
        <v>175112.83</v>
      </c>
      <c r="EQ46" s="35">
        <f>시기외12!EQ46-시기외26!EQ46</f>
        <v>1.3552724803867298E-3</v>
      </c>
      <c r="ER46" s="28">
        <f>외인!ER46</f>
        <v>13618.61</v>
      </c>
      <c r="ES46" s="35">
        <f>시기외12!ES46-시기외26!ES46</f>
        <v>8.6953004150080548E-4</v>
      </c>
      <c r="ET46" s="28">
        <f>외인!ET46</f>
        <v>110903</v>
      </c>
      <c r="EU46" s="35">
        <f>시기외12!EU46-시기외26!EU46</f>
        <v>-1.8213594594025054E-4</v>
      </c>
      <c r="EV46" s="28">
        <f>외인!EV46</f>
        <v>42421.07</v>
      </c>
      <c r="EW46" s="35">
        <f>시기외12!EW46-시기외26!EW46</f>
        <v>-3.8046910626504671E-5</v>
      </c>
      <c r="EX46" s="28">
        <f>외인!EX46</f>
        <v>52461.48</v>
      </c>
      <c r="EY46" s="35">
        <f>시기외12!EY46-시기외26!EY46</f>
        <v>2.7149140787179722E-4</v>
      </c>
    </row>
    <row r="47" spans="1:155">
      <c r="A47" s="27">
        <f>외인!A47</f>
        <v>46118</v>
      </c>
      <c r="B47" s="28">
        <f>외인!B47</f>
        <v>4352651.26</v>
      </c>
      <c r="C47" s="35">
        <f>시기외12!C47-시기외26!C47</f>
        <v>-1.2464346284763437E-4</v>
      </c>
      <c r="D47" s="28">
        <f>외인!D47</f>
        <v>579662.86</v>
      </c>
      <c r="E47" s="35">
        <f>시기외12!E47-시기외26!E47</f>
        <v>-4.0158922022532007E-4</v>
      </c>
      <c r="F47" s="28">
        <f>외인!F47</f>
        <v>1891166.64</v>
      </c>
      <c r="G47" s="35">
        <f>시기외12!G47-시기외26!G47</f>
        <v>-2.0845193445523337E-4</v>
      </c>
      <c r="H47" s="28">
        <f>외인!H47</f>
        <v>293902.92</v>
      </c>
      <c r="I47" s="35">
        <f>시기외12!I47-시기외26!I47</f>
        <v>7.0364937879724681E-4</v>
      </c>
      <c r="J47" s="28">
        <f>외인!J47</f>
        <v>38456.959999999999</v>
      </c>
      <c r="K47" s="35">
        <f>시기외12!K47-시기외26!K47</f>
        <v>-6.2392447766531668E-4</v>
      </c>
      <c r="L47" s="28">
        <f>외인!L47</f>
        <v>272544.98</v>
      </c>
      <c r="M47" s="35">
        <f>시기외12!M47-시기외26!M47</f>
        <v>8.0630887419127096E-4</v>
      </c>
      <c r="N47" s="28">
        <f>외인!N47</f>
        <v>221205.45</v>
      </c>
      <c r="O47" s="35">
        <f>시기외12!O47-시기외26!O47</f>
        <v>2.4593413839029592E-4</v>
      </c>
      <c r="P47" s="28">
        <f>외인!P47</f>
        <v>191506.29</v>
      </c>
      <c r="Q47" s="35">
        <f>시기외12!Q47-시기외26!Q47</f>
        <v>-2.2585129296226301E-4</v>
      </c>
      <c r="R47" s="28">
        <f>외인!R47</f>
        <v>118716.01</v>
      </c>
      <c r="S47" s="35">
        <f>시기외12!S47-시기외26!S47</f>
        <v>-6.0082608209695429E-5</v>
      </c>
      <c r="T47" s="28">
        <f>외인!T47</f>
        <v>8518.7199999999993</v>
      </c>
      <c r="U47" s="35">
        <f>시기외12!U47-시기외26!U47</f>
        <v>1.0451427973818418E-3</v>
      </c>
      <c r="V47" s="28">
        <f>외인!V47</f>
        <v>98855.11</v>
      </c>
      <c r="W47" s="35">
        <f>시기외12!W47-시기외26!W47</f>
        <v>-5.7377172886252572E-5</v>
      </c>
      <c r="X47" s="28">
        <f>외인!X47</f>
        <v>1871908.24</v>
      </c>
      <c r="Y47" s="35">
        <f>시기외12!Y47-시기외26!Y47</f>
        <v>-4.2662473496934234E-4</v>
      </c>
      <c r="Z47" s="28">
        <f>외인!Z47</f>
        <v>42597.13</v>
      </c>
      <c r="AA47" s="35">
        <f>시기외12!AA47-시기외26!AA47</f>
        <v>-1.9662915535025548E-5</v>
      </c>
      <c r="AB47" s="28">
        <f>외인!AB47</f>
        <v>197043.05</v>
      </c>
      <c r="AC47" s="35">
        <f>시기외12!AC47-시기외26!AC47</f>
        <v>3.0342404157314442E-5</v>
      </c>
      <c r="AD47" s="28">
        <f>외인!AD47</f>
        <v>18448.939999999999</v>
      </c>
      <c r="AE47" s="35">
        <f>시기외12!AE47-시기외26!AE47</f>
        <v>-1.1047133054865428E-3</v>
      </c>
      <c r="AF47" s="28">
        <f>외인!AF47</f>
        <v>24155.77</v>
      </c>
      <c r="AG47" s="35">
        <f>시기외12!AG47-시기외26!AG47</f>
        <v>2.7146847568085535E-4</v>
      </c>
      <c r="AH47" s="28">
        <f>외인!AH47</f>
        <v>181804.38</v>
      </c>
      <c r="AI47" s="35">
        <f>시기외12!AI47-시기외26!AI47</f>
        <v>-5.3723418804954516E-4</v>
      </c>
      <c r="AJ47" s="28">
        <f>외인!AJ47</f>
        <v>102463.77</v>
      </c>
      <c r="AK47" s="35">
        <f>시기외12!AK47-시기외26!AK47</f>
        <v>5.1016841023354014E-4</v>
      </c>
      <c r="AL47" s="28">
        <f>외인!AL47</f>
        <v>81691.12</v>
      </c>
      <c r="AM47" s="35">
        <f>시기외12!AM47-시기외26!AM47</f>
        <v>7.8180560404909124E-5</v>
      </c>
      <c r="AN47" s="28">
        <f>외인!AN47</f>
        <v>157492.35</v>
      </c>
      <c r="AO47" s="35">
        <f>시기외12!AO47-시기외26!AO47</f>
        <v>2.3349494450797606E-4</v>
      </c>
      <c r="AP47" s="28">
        <f>외인!AP47</f>
        <v>113122.44</v>
      </c>
      <c r="AQ47" s="35">
        <f>시기외12!AQ47-시기외26!AQ47</f>
        <v>-2.4420257620326848E-4</v>
      </c>
      <c r="AR47" s="28">
        <f>외인!AR47</f>
        <v>22405.77</v>
      </c>
      <c r="AS47" s="35">
        <f>시기외12!AS47-시기외26!AS47</f>
        <v>-1.3142706779415E-3</v>
      </c>
      <c r="AT47" s="28">
        <f>외인!AT47</f>
        <v>72856.97</v>
      </c>
      <c r="AU47" s="35">
        <f>시기외12!AU47-시기외26!AU47</f>
        <v>-2.7652523895217457E-4</v>
      </c>
      <c r="AV47" s="28">
        <f>외인!AV47</f>
        <v>47225.48</v>
      </c>
      <c r="AW47" s="35">
        <f>시기외12!AW47-시기외26!AW47</f>
        <v>4.4544713572420474E-4</v>
      </c>
      <c r="AX47" s="28">
        <f>외인!AX47</f>
        <v>60093.47</v>
      </c>
      <c r="AY47" s="35">
        <f>시기외12!AY47-시기외26!AY47</f>
        <v>-6.7318284172928396E-4</v>
      </c>
      <c r="AZ47" s="28">
        <f>외인!AZ47</f>
        <v>2006609.01</v>
      </c>
      <c r="BA47" s="35">
        <f>시기외12!BA47-시기외26!BA47</f>
        <v>-3.5029736372828432E-4</v>
      </c>
      <c r="BB47" s="28">
        <f>외인!BB47</f>
        <v>95552.08</v>
      </c>
      <c r="BC47" s="35">
        <f>시기외12!BC47-시기외26!BC47</f>
        <v>1.3292710624655815E-4</v>
      </c>
      <c r="BD47" s="28">
        <f>외인!BD47</f>
        <v>35295.32</v>
      </c>
      <c r="BE47" s="35">
        <f>시기외12!BE47-시기외26!BE47</f>
        <v>5.2075736265663492E-4</v>
      </c>
      <c r="BF47" s="28">
        <f>외인!BF47</f>
        <v>0</v>
      </c>
      <c r="BG47" s="35" t="e">
        <f>시기외12!BG47-시기외26!BG47</f>
        <v>#DIV/0!</v>
      </c>
      <c r="BH47" s="28">
        <f>외인!BH47</f>
        <v>90203.45</v>
      </c>
      <c r="BI47" s="35">
        <f>시기외12!BI47-시기외26!BI47</f>
        <v>7.5490182462432747E-4</v>
      </c>
      <c r="BJ47" s="28">
        <f>외인!BJ47</f>
        <v>115342.04</v>
      </c>
      <c r="BK47" s="35">
        <f>시기외12!BK47-시기외26!BK47</f>
        <v>-9.9489368719842279E-6</v>
      </c>
      <c r="BL47" s="28">
        <f>외인!BL47</f>
        <v>46497.89</v>
      </c>
      <c r="BM47" s="35">
        <f>시기외12!BM47-시기외26!BM47</f>
        <v>-2.5992316715069824E-5</v>
      </c>
      <c r="BN47" s="28">
        <f>외인!BN47</f>
        <v>44744.42</v>
      </c>
      <c r="BO47" s="35">
        <f>시기외12!BO47-시기외26!BO47</f>
        <v>1.4212466114453548E-4</v>
      </c>
      <c r="BP47" s="28">
        <f>외인!BP47</f>
        <v>69707.789999999994</v>
      </c>
      <c r="BQ47" s="35">
        <f>시기외12!BQ47-시기외26!BQ47</f>
        <v>-7.557581151530783E-4</v>
      </c>
      <c r="BR47" s="28">
        <f>외인!BR47</f>
        <v>235198.28</v>
      </c>
      <c r="BS47" s="35">
        <f>시기외12!BS47-시기외26!BS47</f>
        <v>-5.7580851117576635E-4</v>
      </c>
      <c r="BT47" s="28">
        <f>외인!BT47</f>
        <v>1905606.64</v>
      </c>
      <c r="BU47" s="35">
        <f>시기외12!BU47-시기외26!BU47</f>
        <v>-4.2608814740185269E-4</v>
      </c>
      <c r="BV47" s="28">
        <f>외인!BV47</f>
        <v>361292.83</v>
      </c>
      <c r="BW47" s="35">
        <f>시기외12!BW47-시기외26!BW47</f>
        <v>4.9996288599880292E-4</v>
      </c>
      <c r="BX47" s="28">
        <f>외인!BX47</f>
        <v>71682.03</v>
      </c>
      <c r="BY47" s="35">
        <f>시기외12!BY47-시기외26!BY47</f>
        <v>-4.2120641724017669E-4</v>
      </c>
      <c r="BZ47" s="28">
        <f>외인!BZ47</f>
        <v>239183.48</v>
      </c>
      <c r="CA47" s="35">
        <f>시기외12!CA47-시기외26!CA47</f>
        <v>1.8656317409920407E-4</v>
      </c>
      <c r="CB47" s="28">
        <f>외인!CB47</f>
        <v>11739.19</v>
      </c>
      <c r="CC47" s="35">
        <f>시기외12!CC47-시기외26!CC47</f>
        <v>-1.2151762599202493E-3</v>
      </c>
      <c r="CD47" s="28">
        <f>외인!CD47</f>
        <v>28825.39</v>
      </c>
      <c r="CE47" s="35">
        <f>시기외12!CE47-시기외26!CE47</f>
        <v>-4.1265623796210831E-4</v>
      </c>
      <c r="CF47" s="28">
        <f>외인!CF47</f>
        <v>23549.65</v>
      </c>
      <c r="CG47" s="35">
        <f>시기외12!CG47-시기외26!CG47</f>
        <v>1.4351727595811586E-4</v>
      </c>
      <c r="CH47" s="28">
        <f>외인!CH47</f>
        <v>65699.34</v>
      </c>
      <c r="CI47" s="35">
        <f>시기외12!CI47-시기외26!CI47</f>
        <v>4.1335292515962401E-4</v>
      </c>
      <c r="CJ47" s="28">
        <f>외인!CJ47</f>
        <v>359422.36</v>
      </c>
      <c r="CK47" s="35">
        <f>시기외12!CK47-시기외26!CK47</f>
        <v>-5.7152429717300941E-4</v>
      </c>
      <c r="CL47" s="28">
        <f>외인!CL47</f>
        <v>224539.19</v>
      </c>
      <c r="CM47" s="35">
        <f>시기외12!CM47-시기외26!CM47</f>
        <v>3.6176012949221489E-5</v>
      </c>
      <c r="CN47" s="28">
        <f>외인!CN47</f>
        <v>112729.89</v>
      </c>
      <c r="CO47" s="35">
        <f>시기외12!CO47-시기외26!CO47</f>
        <v>1.8173687041245202E-4</v>
      </c>
      <c r="CP47" s="28">
        <f>외인!CP47</f>
        <v>96098.15</v>
      </c>
      <c r="CQ47" s="35">
        <f>시기외12!CQ47-시기외26!CQ47</f>
        <v>1.266898637805838E-4</v>
      </c>
      <c r="CR47" s="28">
        <f>외인!CR47</f>
        <v>151345.72</v>
      </c>
      <c r="CS47" s="35">
        <f>시기외12!CS47-시기외26!CS47</f>
        <v>1.6446677018878411E-4</v>
      </c>
      <c r="CT47" s="28">
        <f>외인!CT47</f>
        <v>111641.22</v>
      </c>
      <c r="CU47" s="35">
        <f>시기외12!CU47-시기외26!CU47</f>
        <v>2.4062377511622547E-4</v>
      </c>
      <c r="CV47" s="28">
        <f>외인!CV47</f>
        <v>1905606.64</v>
      </c>
      <c r="CW47" s="35">
        <f>시기외12!CW47-시기외26!CW47</f>
        <v>-4.2608814740185269E-4</v>
      </c>
      <c r="CX47" s="28">
        <f>외인!CX47</f>
        <v>208146.2</v>
      </c>
      <c r="CY47" s="35">
        <f>시기외12!CY47-시기외26!CY47</f>
        <v>8.8056920364800763E-4</v>
      </c>
      <c r="CZ47" s="28">
        <f>외인!CZ47</f>
        <v>16019.88</v>
      </c>
      <c r="DA47" s="35">
        <f>시기외12!DA47-시기외26!DA47</f>
        <v>-7.3038031374342055E-4</v>
      </c>
      <c r="DB47" s="28">
        <f>외인!DB47</f>
        <v>35295.32</v>
      </c>
      <c r="DC47" s="35">
        <f>시기외12!DC47-시기외26!DC47</f>
        <v>5.2075736265663492E-4</v>
      </c>
      <c r="DD47" s="28">
        <f>외인!DD47</f>
        <v>8518.7199999999993</v>
      </c>
      <c r="DE47" s="35">
        <f>시기외12!DE47-시기외26!DE47</f>
        <v>1.0451427973818418E-3</v>
      </c>
      <c r="DF47" s="28">
        <f>외인!DF47</f>
        <v>53818.83</v>
      </c>
      <c r="DG47" s="35">
        <f>시기외12!DG47-시기외26!DG47</f>
        <v>-3.6813483920311834E-4</v>
      </c>
      <c r="DH47" s="28">
        <f>외인!DH47</f>
        <v>21011.81</v>
      </c>
      <c r="DI47" s="35">
        <f>시기외12!DI47-시기외26!DI47</f>
        <v>-4.3909717870634036E-4</v>
      </c>
      <c r="DJ47" s="28">
        <f>외인!DJ47</f>
        <v>551753.81999999995</v>
      </c>
      <c r="DK47" s="35">
        <f>시기외12!DK47-시기외26!DK47</f>
        <v>-1.2236400439068933E-4</v>
      </c>
      <c r="DL47" s="28">
        <f>외인!DL47</f>
        <v>88727.39</v>
      </c>
      <c r="DM47" s="35">
        <f>시기외12!DM47-시기외26!DM47</f>
        <v>2.8824016622395988E-4</v>
      </c>
      <c r="DN47" s="28">
        <f>외인!DN47</f>
        <v>1905606.64</v>
      </c>
      <c r="DO47" s="35">
        <f>시기외12!DO47-시기외26!DO47</f>
        <v>-4.2608814740185269E-4</v>
      </c>
      <c r="DP47" s="28">
        <f>외인!DP47</f>
        <v>76330.649999999994</v>
      </c>
      <c r="DQ47" s="35">
        <f>시기외12!DQ47-시기외26!DQ47</f>
        <v>-1.1978483832174535E-3</v>
      </c>
      <c r="DR47" s="28">
        <f>외인!DR47</f>
        <v>40138.839999999997</v>
      </c>
      <c r="DS47" s="35">
        <f>시기외12!DS47-시기외26!DS47</f>
        <v>-6.6082873354541844E-4</v>
      </c>
      <c r="DT47" s="28">
        <f>외인!DT47</f>
        <v>118716.01</v>
      </c>
      <c r="DU47" s="35">
        <f>시기외12!DU47-시기외26!DU47</f>
        <v>-6.0082608209695429E-5</v>
      </c>
      <c r="DV47" s="28">
        <f>외인!DV47</f>
        <v>32336.84</v>
      </c>
      <c r="DW47" s="35">
        <f>시기외12!DW47-시기외26!DW47</f>
        <v>9.6487438362362701E-4</v>
      </c>
      <c r="DX47" s="28">
        <f>외인!DX47</f>
        <v>98855.11</v>
      </c>
      <c r="DY47" s="35">
        <f>시기외12!DY47-시기외26!DY47</f>
        <v>-5.7377172886252572E-5</v>
      </c>
      <c r="DZ47" s="28">
        <f>외인!DZ47</f>
        <v>8431.19</v>
      </c>
      <c r="EA47" s="35">
        <f>시기외12!EA47-시기외26!EA47</f>
        <v>3.3713506063479072E-4</v>
      </c>
      <c r="EB47" s="28">
        <f>외인!EB47</f>
        <v>11907.67</v>
      </c>
      <c r="EC47" s="35">
        <f>시기외12!EC47-시기외26!EC47</f>
        <v>-4.023423905518622E-4</v>
      </c>
      <c r="ED47" s="28">
        <f>외인!ED47</f>
        <v>9863.26</v>
      </c>
      <c r="EE47" s="35">
        <f>시기외12!EE47-시기외26!EE47</f>
        <v>-5.420868300022579E-4</v>
      </c>
      <c r="EF47" s="28">
        <f>외인!EF47</f>
        <v>235898.11</v>
      </c>
      <c r="EG47" s="35">
        <f>시기외12!EG47-시기외26!EG47</f>
        <v>-4.3019712097141084E-4</v>
      </c>
      <c r="EH47" s="28">
        <f>외인!EH47</f>
        <v>162938.1</v>
      </c>
      <c r="EI47" s="35">
        <f>시기외12!EI47-시기외26!EI47</f>
        <v>-5.1111820224011037E-4</v>
      </c>
      <c r="EJ47" s="28">
        <f>외인!EJ47</f>
        <v>93999.91</v>
      </c>
      <c r="EK47" s="35">
        <f>시기외12!EK47-시기외26!EK47</f>
        <v>6.2683035995734614E-5</v>
      </c>
      <c r="EL47" s="28">
        <f>외인!EL47</f>
        <v>31286.82</v>
      </c>
      <c r="EM47" s="35">
        <f>시기외12!EM47-시기외26!EM47</f>
        <v>-3.3528228256829331E-4</v>
      </c>
      <c r="EN47" s="28">
        <f>외인!EN47</f>
        <v>40138.839999999997</v>
      </c>
      <c r="EO47" s="35">
        <f>시기외12!EO47-시기외26!EO47</f>
        <v>-6.6082873354541844E-4</v>
      </c>
      <c r="EP47" s="28">
        <f>외인!EP47</f>
        <v>172154.01</v>
      </c>
      <c r="EQ47" s="35">
        <f>시기외12!EQ47-시기외26!EQ47</f>
        <v>1.5182760695126858E-3</v>
      </c>
      <c r="ER47" s="28">
        <f>외인!ER47</f>
        <v>13087.32</v>
      </c>
      <c r="ES47" s="35">
        <f>시기외12!ES47-시기외26!ES47</f>
        <v>1.0712075002560089E-3</v>
      </c>
      <c r="ET47" s="28">
        <f>외인!ET47</f>
        <v>113122.44</v>
      </c>
      <c r="EU47" s="35">
        <f>시기외12!EU47-시기외26!EU47</f>
        <v>-2.4420257620326848E-4</v>
      </c>
      <c r="EV47" s="28">
        <f>외인!EV47</f>
        <v>42597.13</v>
      </c>
      <c r="EW47" s="35">
        <f>시기외12!EW47-시기외26!EW47</f>
        <v>-1.9662915535025548E-5</v>
      </c>
      <c r="EX47" s="28">
        <f>외인!EX47</f>
        <v>53501.02</v>
      </c>
      <c r="EY47" s="35">
        <f>시기외12!EY47-시기외26!EY47</f>
        <v>2.5125250136211359E-4</v>
      </c>
    </row>
    <row r="48" spans="1:155">
      <c r="A48" s="27">
        <f>외인!A48</f>
        <v>46119</v>
      </c>
      <c r="B48" s="28">
        <f>외인!B48</f>
        <v>4388134.4400000004</v>
      </c>
      <c r="C48" s="35">
        <f>시기외12!C48-시기외26!C48</f>
        <v>5.5981922936201617E-5</v>
      </c>
      <c r="D48" s="28">
        <f>외인!D48</f>
        <v>573926.65</v>
      </c>
      <c r="E48" s="35">
        <f>시기외12!E48-시기외26!E48</f>
        <v>-3.9122672973481738E-4</v>
      </c>
      <c r="F48" s="28">
        <f>외인!F48</f>
        <v>1909105.01</v>
      </c>
      <c r="G48" s="35">
        <f>시기외12!G48-시기외26!G48</f>
        <v>4.2633235196266363E-5</v>
      </c>
      <c r="H48" s="28">
        <f>외인!H48</f>
        <v>294440.92</v>
      </c>
      <c r="I48" s="35">
        <f>시기외12!I48-시기외26!I48</f>
        <v>7.9088705943298337E-4</v>
      </c>
      <c r="J48" s="28">
        <f>외인!J48</f>
        <v>37566.519999999997</v>
      </c>
      <c r="K48" s="35">
        <f>시기외12!K48-시기외26!K48</f>
        <v>-7.4237529811089511E-4</v>
      </c>
      <c r="L48" s="28">
        <f>외인!L48</f>
        <v>272646.38</v>
      </c>
      <c r="M48" s="35">
        <f>시기외12!M48-시기외26!M48</f>
        <v>8.9230555942771501E-4</v>
      </c>
      <c r="N48" s="28">
        <f>외인!N48</f>
        <v>221389.4</v>
      </c>
      <c r="O48" s="35">
        <f>시기외12!O48-시기외26!O48</f>
        <v>3.3459633092122417E-4</v>
      </c>
      <c r="P48" s="28">
        <f>외인!P48</f>
        <v>192207.15</v>
      </c>
      <c r="Q48" s="35">
        <f>시기외12!Q48-시기외26!Q48</f>
        <v>-2.2467894855692725E-4</v>
      </c>
      <c r="R48" s="28">
        <f>외인!R48</f>
        <v>118518.97</v>
      </c>
      <c r="S48" s="35">
        <f>시기외12!S48-시기외26!S48</f>
        <v>-1.0803099364422209E-4</v>
      </c>
      <c r="T48" s="28">
        <f>외인!T48</f>
        <v>8428.0499999999993</v>
      </c>
      <c r="U48" s="35">
        <f>시기외12!U48-시기외26!U48</f>
        <v>9.5355103079158572E-4</v>
      </c>
      <c r="V48" s="28">
        <f>외인!V48</f>
        <v>99456.3</v>
      </c>
      <c r="W48" s="35">
        <f>시기외12!W48-시기외26!W48</f>
        <v>4.0619238974941817E-7</v>
      </c>
      <c r="X48" s="28">
        <f>외인!X48</f>
        <v>1914030.24</v>
      </c>
      <c r="Y48" s="35">
        <f>시기외12!Y48-시기외26!Y48</f>
        <v>-6.7502600956937525E-5</v>
      </c>
      <c r="Z48" s="28">
        <f>외인!Z48</f>
        <v>42438.16</v>
      </c>
      <c r="AA48" s="35">
        <f>시기외12!AA48-시기외26!AA48</f>
        <v>-6.4839536910878516E-6</v>
      </c>
      <c r="AB48" s="28">
        <f>외인!AB48</f>
        <v>194674.19</v>
      </c>
      <c r="AC48" s="35">
        <f>시기외12!AC48-시기외26!AC48</f>
        <v>3.7716190934110498E-5</v>
      </c>
      <c r="AD48" s="28">
        <f>외인!AD48</f>
        <v>18389.62</v>
      </c>
      <c r="AE48" s="35">
        <f>시기외12!AE48-시기외26!AE48</f>
        <v>-1.1535279831236711E-3</v>
      </c>
      <c r="AF48" s="28">
        <f>외인!AF48</f>
        <v>24129.759999999998</v>
      </c>
      <c r="AG48" s="35">
        <f>시기외12!AG48-시기외26!AG48</f>
        <v>3.9951381208520442E-4</v>
      </c>
      <c r="AH48" s="28">
        <f>외인!AH48</f>
        <v>180614.49</v>
      </c>
      <c r="AI48" s="35">
        <f>시기외12!AI48-시기외26!AI48</f>
        <v>-4.7504557096185218E-4</v>
      </c>
      <c r="AJ48" s="28">
        <f>외인!AJ48</f>
        <v>101645.54</v>
      </c>
      <c r="AK48" s="35">
        <f>시기외12!AK48-시기외26!AK48</f>
        <v>4.2057240526326253E-4</v>
      </c>
      <c r="AL48" s="28">
        <f>외인!AL48</f>
        <v>81171.86</v>
      </c>
      <c r="AM48" s="35">
        <f>시기외12!AM48-시기외26!AM48</f>
        <v>7.5001737328189046E-5</v>
      </c>
      <c r="AN48" s="28">
        <f>외인!AN48</f>
        <v>157991.99</v>
      </c>
      <c r="AO48" s="35">
        <f>시기외12!AO48-시기외26!AO48</f>
        <v>3.6320443441003334E-4</v>
      </c>
      <c r="AP48" s="28">
        <f>외인!AP48</f>
        <v>111514.05</v>
      </c>
      <c r="AQ48" s="35">
        <f>시기외12!AQ48-시기외26!AQ48</f>
        <v>-3.5001157642350279E-4</v>
      </c>
      <c r="AR48" s="28">
        <f>외인!AR48</f>
        <v>22423.91</v>
      </c>
      <c r="AS48" s="35">
        <f>시기외12!AS48-시기외26!AS48</f>
        <v>-1.4118209581876697E-3</v>
      </c>
      <c r="AT48" s="28">
        <f>외인!AT48</f>
        <v>72865.61</v>
      </c>
      <c r="AU48" s="35">
        <f>시기외12!AU48-시기외26!AU48</f>
        <v>-3.5718748976858519E-4</v>
      </c>
      <c r="AV48" s="28">
        <f>외인!AV48</f>
        <v>46778.59</v>
      </c>
      <c r="AW48" s="35">
        <f>시기외12!AW48-시기외26!AW48</f>
        <v>5.3426440177603497E-4</v>
      </c>
      <c r="AX48" s="28">
        <f>외인!AX48</f>
        <v>60579.6</v>
      </c>
      <c r="AY48" s="35">
        <f>시기외12!AY48-시기외26!AY48</f>
        <v>-5.3699128011696381E-4</v>
      </c>
      <c r="AZ48" s="28">
        <f>외인!AZ48</f>
        <v>2048208.66</v>
      </c>
      <c r="BA48" s="35">
        <f>시기외12!BA48-시기외26!BA48</f>
        <v>-3.1470764346197035E-6</v>
      </c>
      <c r="BB48" s="28">
        <f>외인!BB48</f>
        <v>94357.95</v>
      </c>
      <c r="BC48" s="35">
        <f>시기외12!BC48-시기외26!BC48</f>
        <v>1.287789156701246E-4</v>
      </c>
      <c r="BD48" s="28">
        <f>외인!BD48</f>
        <v>34910.26</v>
      </c>
      <c r="BE48" s="35">
        <f>시기외12!BE48-시기외26!BE48</f>
        <v>4.4823188438732607E-4</v>
      </c>
      <c r="BF48" s="28">
        <f>외인!BF48</f>
        <v>0</v>
      </c>
      <c r="BG48" s="35" t="e">
        <f>시기외12!BG48-시기외26!BG48</f>
        <v>#DIV/0!</v>
      </c>
      <c r="BH48" s="28">
        <f>외인!BH48</f>
        <v>88029.43</v>
      </c>
      <c r="BI48" s="35">
        <f>시기외12!BI48-시기외26!BI48</f>
        <v>8.4565291245727696E-4</v>
      </c>
      <c r="BJ48" s="28">
        <f>외인!BJ48</f>
        <v>115439.09</v>
      </c>
      <c r="BK48" s="35">
        <f>시기외12!BK48-시기외26!BK48</f>
        <v>6.8035557250582966E-5</v>
      </c>
      <c r="BL48" s="28">
        <f>외인!BL48</f>
        <v>46063.99</v>
      </c>
      <c r="BM48" s="35">
        <f>시기외12!BM48-시기외26!BM48</f>
        <v>-1.1406228156126612E-4</v>
      </c>
      <c r="BN48" s="28">
        <f>외인!BN48</f>
        <v>44409.08</v>
      </c>
      <c r="BO48" s="35">
        <f>시기외12!BO48-시기외26!BO48</f>
        <v>2.0392591757032038E-4</v>
      </c>
      <c r="BP48" s="28">
        <f>외인!BP48</f>
        <v>70286.929999999993</v>
      </c>
      <c r="BQ48" s="35">
        <f>시기외12!BQ48-시기외26!BQ48</f>
        <v>-6.4828714819493158E-4</v>
      </c>
      <c r="BR48" s="28">
        <f>외인!BR48</f>
        <v>232547.04</v>
      </c>
      <c r="BS48" s="35">
        <f>시기외12!BS48-시기외26!BS48</f>
        <v>-5.9536341702164943E-4</v>
      </c>
      <c r="BT48" s="28">
        <f>외인!BT48</f>
        <v>1947657.66</v>
      </c>
      <c r="BU48" s="35">
        <f>시기외12!BU48-시기외26!BU48</f>
        <v>-7.2690859301024688E-5</v>
      </c>
      <c r="BV48" s="28">
        <f>외인!BV48</f>
        <v>367670.81</v>
      </c>
      <c r="BW48" s="35">
        <f>시기외12!BW48-시기외26!BW48</f>
        <v>6.7033711171528309E-4</v>
      </c>
      <c r="BX48" s="28">
        <f>외인!BX48</f>
        <v>71419.539999999994</v>
      </c>
      <c r="BY48" s="35">
        <f>시기외12!BY48-시기외26!BY48</f>
        <v>-3.9399237297233739E-4</v>
      </c>
      <c r="BZ48" s="28">
        <f>외인!BZ48</f>
        <v>239163.85</v>
      </c>
      <c r="CA48" s="35">
        <f>시기외12!CA48-시기외26!CA48</f>
        <v>2.7031249981304532E-4</v>
      </c>
      <c r="CB48" s="28">
        <f>외인!CB48</f>
        <v>11719.22</v>
      </c>
      <c r="CC48" s="35">
        <f>시기외12!CC48-시기외26!CC48</f>
        <v>-1.278512547466912E-3</v>
      </c>
      <c r="CD48" s="28">
        <f>외인!CD48</f>
        <v>27977.38</v>
      </c>
      <c r="CE48" s="35">
        <f>시기외12!CE48-시기외26!CE48</f>
        <v>-4.4944707839939674E-4</v>
      </c>
      <c r="CF48" s="28">
        <f>외인!CF48</f>
        <v>23595.91</v>
      </c>
      <c r="CG48" s="35">
        <f>시기외12!CG48-시기외26!CG48</f>
        <v>3.8028488785778625E-5</v>
      </c>
      <c r="CH48" s="28">
        <f>외인!CH48</f>
        <v>64950.63</v>
      </c>
      <c r="CI48" s="35">
        <f>시기외12!CI48-시기외26!CI48</f>
        <v>4.4568713881090781E-4</v>
      </c>
      <c r="CJ48" s="28">
        <f>외인!CJ48</f>
        <v>356899.82</v>
      </c>
      <c r="CK48" s="35">
        <f>시기외12!CK48-시기외26!CK48</f>
        <v>-5.7713616092004987E-4</v>
      </c>
      <c r="CL48" s="28">
        <f>외인!CL48</f>
        <v>221954.81</v>
      </c>
      <c r="CM48" s="35">
        <f>시기외12!CM48-시기외26!CM48</f>
        <v>3.8508618739945813E-5</v>
      </c>
      <c r="CN48" s="28">
        <f>외인!CN48</f>
        <v>111228.84</v>
      </c>
      <c r="CO48" s="35">
        <f>시기외12!CO48-시기외26!CO48</f>
        <v>2.1065941266268959E-4</v>
      </c>
      <c r="CP48" s="28">
        <f>외인!CP48</f>
        <v>94898.64</v>
      </c>
      <c r="CQ48" s="35">
        <f>시기외12!CQ48-시기외26!CQ48</f>
        <v>1.2335857848551709E-4</v>
      </c>
      <c r="CR48" s="28">
        <f>외인!CR48</f>
        <v>150523.79999999999</v>
      </c>
      <c r="CS48" s="35">
        <f>시기외12!CS48-시기외26!CS48</f>
        <v>1.0131708149891511E-4</v>
      </c>
      <c r="CT48" s="28">
        <f>외인!CT48</f>
        <v>110585.44</v>
      </c>
      <c r="CU48" s="35">
        <f>시기외12!CU48-시기외26!CU48</f>
        <v>3.509701304719331E-4</v>
      </c>
      <c r="CV48" s="28">
        <f>외인!CV48</f>
        <v>1947657.66</v>
      </c>
      <c r="CW48" s="35">
        <f>시기외12!CW48-시기외26!CW48</f>
        <v>-7.2690859301024688E-5</v>
      </c>
      <c r="CX48" s="28">
        <f>외인!CX48</f>
        <v>207927.44</v>
      </c>
      <c r="CY48" s="35">
        <f>시기외12!CY48-시기외26!CY48</f>
        <v>8.9798674393370709E-4</v>
      </c>
      <c r="CZ48" s="28">
        <f>외인!CZ48</f>
        <v>16130.85</v>
      </c>
      <c r="DA48" s="35">
        <f>시기외12!DA48-시기외26!DA48</f>
        <v>-6.8054299245166449E-4</v>
      </c>
      <c r="DB48" s="28">
        <f>외인!DB48</f>
        <v>34910.26</v>
      </c>
      <c r="DC48" s="35">
        <f>시기외12!DC48-시기외26!DC48</f>
        <v>4.4823188438732607E-4</v>
      </c>
      <c r="DD48" s="28">
        <f>외인!DD48</f>
        <v>8428.0499999999993</v>
      </c>
      <c r="DE48" s="35">
        <f>시기외12!DE48-시기외26!DE48</f>
        <v>9.5355103079158572E-4</v>
      </c>
      <c r="DF48" s="28">
        <f>외인!DF48</f>
        <v>53624.98</v>
      </c>
      <c r="DG48" s="35">
        <f>시기외12!DG48-시기외26!DG48</f>
        <v>-3.3117168103874304E-4</v>
      </c>
      <c r="DH48" s="28">
        <f>외인!DH48</f>
        <v>20215.09</v>
      </c>
      <c r="DI48" s="35">
        <f>시기외12!DI48-시기외26!DI48</f>
        <v>-4.9797799726026236E-4</v>
      </c>
      <c r="DJ48" s="28">
        <f>외인!DJ48</f>
        <v>549157.43000000005</v>
      </c>
      <c r="DK48" s="35">
        <f>시기외12!DK48-시기외26!DK48</f>
        <v>-7.5240289386619124E-5</v>
      </c>
      <c r="DL48" s="28">
        <f>외인!DL48</f>
        <v>87320.38</v>
      </c>
      <c r="DM48" s="35">
        <f>시기외12!DM48-시기외26!DM48</f>
        <v>3.1665604288048227E-4</v>
      </c>
      <c r="DN48" s="28">
        <f>외인!DN48</f>
        <v>1947657.66</v>
      </c>
      <c r="DO48" s="35">
        <f>시기외12!DO48-시기외26!DO48</f>
        <v>-7.2690859301024688E-5</v>
      </c>
      <c r="DP48" s="28">
        <f>외인!DP48</f>
        <v>76062.48</v>
      </c>
      <c r="DQ48" s="35">
        <f>시기외12!DQ48-시기외26!DQ48</f>
        <v>-1.2524975352871998E-3</v>
      </c>
      <c r="DR48" s="28">
        <f>외인!DR48</f>
        <v>39194.26</v>
      </c>
      <c r="DS48" s="35">
        <f>시기외12!DS48-시기외26!DS48</f>
        <v>-7.5142978325525023E-4</v>
      </c>
      <c r="DT48" s="28">
        <f>외인!DT48</f>
        <v>118518.97</v>
      </c>
      <c r="DU48" s="35">
        <f>시기외12!DU48-시기외26!DU48</f>
        <v>-1.0803099364422209E-4</v>
      </c>
      <c r="DV48" s="28">
        <f>외인!DV48</f>
        <v>31719.82</v>
      </c>
      <c r="DW48" s="35">
        <f>시기외12!DW48-시기외26!DW48</f>
        <v>8.5413416479750235E-4</v>
      </c>
      <c r="DX48" s="28">
        <f>외인!DX48</f>
        <v>99456.3</v>
      </c>
      <c r="DY48" s="35">
        <f>시기외12!DY48-시기외26!DY48</f>
        <v>4.0619238974941817E-7</v>
      </c>
      <c r="DZ48" s="28">
        <f>외인!DZ48</f>
        <v>8281.2999999999993</v>
      </c>
      <c r="EA48" s="35">
        <f>시기외12!EA48-시기외26!EA48</f>
        <v>4.8264782634683428E-4</v>
      </c>
      <c r="EB48" s="28">
        <f>외인!EB48</f>
        <v>11743.2</v>
      </c>
      <c r="EC48" s="35">
        <f>시기외12!EC48-시기외26!EC48</f>
        <v>-4.7952583807890571E-4</v>
      </c>
      <c r="ED48" s="28">
        <f>외인!ED48</f>
        <v>9700.14</v>
      </c>
      <c r="EE48" s="35">
        <f>시기외12!EE48-시기외26!EE48</f>
        <v>-4.9799347340877894E-4</v>
      </c>
      <c r="EF48" s="28">
        <f>외인!EF48</f>
        <v>234108.96</v>
      </c>
      <c r="EG48" s="35">
        <f>시기외12!EG48-시기외26!EG48</f>
        <v>-4.1336018038454214E-4</v>
      </c>
      <c r="EH48" s="28">
        <f>외인!EH48</f>
        <v>164564.45000000001</v>
      </c>
      <c r="EI48" s="35">
        <f>시기외12!EI48-시기외26!EI48</f>
        <v>-4.0047963993744865E-4</v>
      </c>
      <c r="EJ48" s="28">
        <f>외인!EJ48</f>
        <v>92418.18</v>
      </c>
      <c r="EK48" s="35">
        <f>시기외12!EK48-시기외26!EK48</f>
        <v>-8.7815599734426385E-6</v>
      </c>
      <c r="EL48" s="28">
        <f>외인!EL48</f>
        <v>30431.31</v>
      </c>
      <c r="EM48" s="35">
        <f>시기외12!EM48-시기외26!EM48</f>
        <v>-3.7756378252259168E-4</v>
      </c>
      <c r="EN48" s="28">
        <f>외인!EN48</f>
        <v>39194.26</v>
      </c>
      <c r="EO48" s="35">
        <f>시기외12!EO48-시기외26!EO48</f>
        <v>-7.5142978325525023E-4</v>
      </c>
      <c r="EP48" s="28">
        <f>외인!EP48</f>
        <v>177621.55</v>
      </c>
      <c r="EQ48" s="35">
        <f>시기외12!EQ48-시기외26!EQ48</f>
        <v>1.7392328531386446E-3</v>
      </c>
      <c r="ER48" s="28">
        <f>외인!ER48</f>
        <v>12694.48</v>
      </c>
      <c r="ES48" s="35">
        <f>시기외12!ES48-시기외26!ES48</f>
        <v>1.0045870247665206E-3</v>
      </c>
      <c r="ET48" s="28">
        <f>외인!ET48</f>
        <v>111514.05</v>
      </c>
      <c r="EU48" s="35">
        <f>시기외12!EU48-시기외26!EU48</f>
        <v>-3.5001157642350279E-4</v>
      </c>
      <c r="EV48" s="28">
        <f>외인!EV48</f>
        <v>42438.16</v>
      </c>
      <c r="EW48" s="35">
        <f>시기외12!EW48-시기외26!EW48</f>
        <v>-6.4839536910878516E-6</v>
      </c>
      <c r="EX48" s="28">
        <f>외인!EX48</f>
        <v>52460.480000000003</v>
      </c>
      <c r="EY48" s="35">
        <f>시기외12!EY48-시기외26!EY48</f>
        <v>2.3316497943973196E-4</v>
      </c>
    </row>
    <row r="49" spans="1:155">
      <c r="A49" s="27">
        <f>외인!A49</f>
        <v>46120</v>
      </c>
      <c r="B49" s="28">
        <f>외인!B49</f>
        <v>4689521.4000000004</v>
      </c>
      <c r="C49" s="35">
        <f>시기외12!C49-시기외26!C49</f>
        <v>2.131884578517448E-4</v>
      </c>
      <c r="D49" s="28">
        <f>외인!D49</f>
        <v>603100.29</v>
      </c>
      <c r="E49" s="35">
        <f>시기외12!E49-시기외26!E49</f>
        <v>-4.1443411352760527E-4</v>
      </c>
      <c r="F49" s="28">
        <f>외인!F49</f>
        <v>2041061.47</v>
      </c>
      <c r="G49" s="35">
        <f>시기외12!G49-시기외26!G49</f>
        <v>2.2407493691578443E-4</v>
      </c>
      <c r="H49" s="28">
        <f>외인!H49</f>
        <v>300972.31</v>
      </c>
      <c r="I49" s="35">
        <f>시기외12!I49-시기외26!I49</f>
        <v>8.0042908503490258E-4</v>
      </c>
      <c r="J49" s="28">
        <f>외인!J49</f>
        <v>39090.22</v>
      </c>
      <c r="K49" s="35">
        <f>시기외12!K49-시기외26!K49</f>
        <v>-9.033685236289387E-4</v>
      </c>
      <c r="L49" s="28">
        <f>외인!L49</f>
        <v>278605.06</v>
      </c>
      <c r="M49" s="35">
        <f>시기외12!M49-시기외26!M49</f>
        <v>9.0811520782545772E-4</v>
      </c>
      <c r="N49" s="28">
        <f>외인!N49</f>
        <v>235763.4</v>
      </c>
      <c r="O49" s="35">
        <f>시기외12!O49-시기외26!O49</f>
        <v>4.0852704668259128E-4</v>
      </c>
      <c r="P49" s="28">
        <f>외인!P49</f>
        <v>198309.09</v>
      </c>
      <c r="Q49" s="35">
        <f>시기외12!Q49-시기외26!Q49</f>
        <v>-2.3451300800438041E-4</v>
      </c>
      <c r="R49" s="28">
        <f>외인!R49</f>
        <v>123826.12</v>
      </c>
      <c r="S49" s="35">
        <f>시기외12!S49-시기외26!S49</f>
        <v>-1.6072503142713283E-4</v>
      </c>
      <c r="T49" s="28">
        <f>외인!T49</f>
        <v>8414.92</v>
      </c>
      <c r="U49" s="35">
        <f>시기외12!U49-시기외26!U49</f>
        <v>8.2937453801014936E-4</v>
      </c>
      <c r="V49" s="28">
        <f>외인!V49</f>
        <v>107914.32</v>
      </c>
      <c r="W49" s="35">
        <f>시기외12!W49-시기외26!W49</f>
        <v>2.3992846760031582E-5</v>
      </c>
      <c r="X49" s="28">
        <f>외인!X49</f>
        <v>2089291.42</v>
      </c>
      <c r="Y49" s="35">
        <f>시기외12!Y49-시기외26!Y49</f>
        <v>2.6552656004769689E-4</v>
      </c>
      <c r="Z49" s="28">
        <f>외인!Z49</f>
        <v>44107.360000000001</v>
      </c>
      <c r="AA49" s="35">
        <f>시기외12!AA49-시기외26!AA49</f>
        <v>3.2130674198149137E-6</v>
      </c>
      <c r="AB49" s="28">
        <f>외인!AB49</f>
        <v>205031.34</v>
      </c>
      <c r="AC49" s="35">
        <f>시기외12!AC49-시기외26!AC49</f>
        <v>5.5987427034455605E-5</v>
      </c>
      <c r="AD49" s="28">
        <f>외인!AD49</f>
        <v>19692.009999999998</v>
      </c>
      <c r="AE49" s="35">
        <f>시기외12!AE49-시기외26!AE49</f>
        <v>-1.0493339857704765E-3</v>
      </c>
      <c r="AF49" s="28">
        <f>외인!AF49</f>
        <v>24454.07</v>
      </c>
      <c r="AG49" s="35">
        <f>시기외12!AG49-시기외26!AG49</f>
        <v>3.8768382014140709E-4</v>
      </c>
      <c r="AH49" s="28">
        <f>외인!AH49</f>
        <v>188542.27</v>
      </c>
      <c r="AI49" s="35">
        <f>시기외12!AI49-시기외26!AI49</f>
        <v>-3.7054041255882867E-4</v>
      </c>
      <c r="AJ49" s="28">
        <f>외인!AJ49</f>
        <v>104244.63</v>
      </c>
      <c r="AK49" s="35">
        <f>시기외12!AK49-시기외26!AK49</f>
        <v>2.6202834981317851E-4</v>
      </c>
      <c r="AL49" s="28">
        <f>외인!AL49</f>
        <v>85677.54</v>
      </c>
      <c r="AM49" s="35">
        <f>시기외12!AM49-시기외26!AM49</f>
        <v>7.2161546059084264E-5</v>
      </c>
      <c r="AN49" s="28">
        <f>외인!AN49</f>
        <v>168536.51</v>
      </c>
      <c r="AO49" s="35">
        <f>시기외12!AO49-시기외26!AO49</f>
        <v>4.8312429962782833E-4</v>
      </c>
      <c r="AP49" s="28">
        <f>외인!AP49</f>
        <v>120388.71</v>
      </c>
      <c r="AQ49" s="35">
        <f>시기외12!AQ49-시기외26!AQ49</f>
        <v>-3.3324412241115078E-4</v>
      </c>
      <c r="AR49" s="28">
        <f>외인!AR49</f>
        <v>23553.27</v>
      </c>
      <c r="AS49" s="35">
        <f>시기외12!AS49-시기외26!AS49</f>
        <v>-1.3549093702271931E-3</v>
      </c>
      <c r="AT49" s="28">
        <f>외인!AT49</f>
        <v>76361.42</v>
      </c>
      <c r="AU49" s="35">
        <f>시기외12!AU49-시기외26!AU49</f>
        <v>-3.4903631924300074E-4</v>
      </c>
      <c r="AV49" s="28">
        <f>외인!AV49</f>
        <v>47240.51</v>
      </c>
      <c r="AW49" s="35">
        <f>시기외12!AW49-시기외26!AW49</f>
        <v>4.5073756135880546E-4</v>
      </c>
      <c r="AX49" s="28">
        <f>외인!AX49</f>
        <v>70238.66</v>
      </c>
      <c r="AY49" s="35">
        <f>시기외12!AY49-시기외26!AY49</f>
        <v>-3.062288463254563E-4</v>
      </c>
      <c r="AZ49" s="28">
        <f>외인!AZ49</f>
        <v>2232670.62</v>
      </c>
      <c r="BA49" s="35">
        <f>시기외12!BA49-시기외26!BA49</f>
        <v>3.1295183730818969E-4</v>
      </c>
      <c r="BB49" s="28">
        <f>외인!BB49</f>
        <v>99809.87</v>
      </c>
      <c r="BC49" s="35">
        <f>시기외12!BC49-시기외26!BC49</f>
        <v>1.3238875428128096E-4</v>
      </c>
      <c r="BD49" s="28">
        <f>외인!BD49</f>
        <v>38172.43</v>
      </c>
      <c r="BE49" s="35">
        <f>시기외12!BE49-시기외26!BE49</f>
        <v>4.7630660626167532E-4</v>
      </c>
      <c r="BF49" s="28">
        <f>외인!BF49</f>
        <v>0</v>
      </c>
      <c r="BG49" s="35" t="e">
        <f>시기외12!BG49-시기외26!BG49</f>
        <v>#DIV/0!</v>
      </c>
      <c r="BH49" s="28">
        <f>외인!BH49</f>
        <v>90888.2</v>
      </c>
      <c r="BI49" s="35">
        <f>시기외12!BI49-시기외26!BI49</f>
        <v>8.4716426344594309E-4</v>
      </c>
      <c r="BJ49" s="28">
        <f>외인!BJ49</f>
        <v>120674.15</v>
      </c>
      <c r="BK49" s="35">
        <f>시기외12!BK49-시기외26!BK49</f>
        <v>1.4969523993738534E-4</v>
      </c>
      <c r="BL49" s="28">
        <f>외인!BL49</f>
        <v>48628.42</v>
      </c>
      <c r="BM49" s="35">
        <f>시기외12!BM49-시기외26!BM49</f>
        <v>-9.943817846624558E-4</v>
      </c>
      <c r="BN49" s="28">
        <f>외인!BN49</f>
        <v>46619.519999999997</v>
      </c>
      <c r="BO49" s="35">
        <f>시기외12!BO49-시기외26!BO49</f>
        <v>2.9991186508529315E-4</v>
      </c>
      <c r="BP49" s="28">
        <f>외인!BP49</f>
        <v>80513.02</v>
      </c>
      <c r="BQ49" s="35">
        <f>시기외12!BQ49-시기외26!BQ49</f>
        <v>-4.5403352535383244E-4</v>
      </c>
      <c r="BR49" s="28">
        <f>외인!BR49</f>
        <v>250430.56</v>
      </c>
      <c r="BS49" s="35">
        <f>시기외12!BS49-시기외26!BS49</f>
        <v>-5.5330695858826675E-4</v>
      </c>
      <c r="BT49" s="28">
        <f>외인!BT49</f>
        <v>2125439.75</v>
      </c>
      <c r="BU49" s="35">
        <f>시기외12!BU49-시기외26!BU49</f>
        <v>2.5375210338817551E-4</v>
      </c>
      <c r="BV49" s="28">
        <f>외인!BV49</f>
        <v>385986.29</v>
      </c>
      <c r="BW49" s="35">
        <f>시기외12!BW49-시기외26!BW49</f>
        <v>7.839049829856423E-4</v>
      </c>
      <c r="BX49" s="28">
        <f>외인!BX49</f>
        <v>74163.759999999995</v>
      </c>
      <c r="BY49" s="35">
        <f>시기외12!BY49-시기외26!BY49</f>
        <v>-3.7836778294456948E-4</v>
      </c>
      <c r="BZ49" s="28">
        <f>외인!BZ49</f>
        <v>254214.05</v>
      </c>
      <c r="CA49" s="35">
        <f>시기외12!CA49-시기외26!CA49</f>
        <v>3.4770792435518142E-4</v>
      </c>
      <c r="CB49" s="28">
        <f>외인!CB49</f>
        <v>12030.48</v>
      </c>
      <c r="CC49" s="35">
        <f>시기외12!CC49-시기외26!CC49</f>
        <v>-1.3676455415058499E-3</v>
      </c>
      <c r="CD49" s="28">
        <f>외인!CD49</f>
        <v>28656.97</v>
      </c>
      <c r="CE49" s="35">
        <f>시기외12!CE49-시기외26!CE49</f>
        <v>-4.4255928878417965E-4</v>
      </c>
      <c r="CF49" s="28">
        <f>외인!CF49</f>
        <v>24194.34</v>
      </c>
      <c r="CG49" s="35">
        <f>시기외12!CG49-시기외26!CG49</f>
        <v>5.0838028518191596E-5</v>
      </c>
      <c r="CH49" s="28">
        <f>외인!CH49</f>
        <v>65850.929999999993</v>
      </c>
      <c r="CI49" s="35">
        <f>시기외12!CI49-시기외26!CI49</f>
        <v>3.6436866370485757E-4</v>
      </c>
      <c r="CJ49" s="28">
        <f>외인!CJ49</f>
        <v>366487.24</v>
      </c>
      <c r="CK49" s="35">
        <f>시기외12!CK49-시기외26!CK49</f>
        <v>-6.3023689370273785E-4</v>
      </c>
      <c r="CL49" s="28">
        <f>외인!CL49</f>
        <v>232954.95</v>
      </c>
      <c r="CM49" s="35">
        <f>시기외12!CM49-시기외26!CM49</f>
        <v>5.9070554138899889E-5</v>
      </c>
      <c r="CN49" s="28">
        <f>외인!CN49</f>
        <v>121845.36</v>
      </c>
      <c r="CO49" s="35">
        <f>시기외12!CO49-시기외26!CO49</f>
        <v>2.4586730376186943E-4</v>
      </c>
      <c r="CP49" s="28">
        <f>외인!CP49</f>
        <v>100379.67</v>
      </c>
      <c r="CQ49" s="35">
        <f>시기외12!CQ49-시기외26!CQ49</f>
        <v>1.2800727406263017E-4</v>
      </c>
      <c r="CR49" s="28">
        <f>외인!CR49</f>
        <v>156431.9</v>
      </c>
      <c r="CS49" s="35">
        <f>시기외12!CS49-시기외26!CS49</f>
        <v>2.4487444384576566E-6</v>
      </c>
      <c r="CT49" s="28">
        <f>외인!CT49</f>
        <v>120175.23</v>
      </c>
      <c r="CU49" s="35">
        <f>시기외12!CU49-시기외26!CU49</f>
        <v>4.0192020558581579E-4</v>
      </c>
      <c r="CV49" s="28">
        <f>외인!CV49</f>
        <v>2125439.75</v>
      </c>
      <c r="CW49" s="35">
        <f>시기외12!CW49-시기외26!CW49</f>
        <v>2.5375210338817551E-4</v>
      </c>
      <c r="CX49" s="28">
        <f>외인!CX49</f>
        <v>212122.83</v>
      </c>
      <c r="CY49" s="35">
        <f>시기외12!CY49-시기외26!CY49</f>
        <v>8.1272088226245565E-4</v>
      </c>
      <c r="CZ49" s="28">
        <f>외인!CZ49</f>
        <v>17128.18</v>
      </c>
      <c r="DA49" s="35">
        <f>시기외12!DA49-시기외26!DA49</f>
        <v>-4.918759580396473E-4</v>
      </c>
      <c r="DB49" s="28">
        <f>외인!DB49</f>
        <v>38172.43</v>
      </c>
      <c r="DC49" s="35">
        <f>시기외12!DC49-시기외26!DC49</f>
        <v>4.7630660626167532E-4</v>
      </c>
      <c r="DD49" s="28">
        <f>외인!DD49</f>
        <v>8414.92</v>
      </c>
      <c r="DE49" s="35">
        <f>시기외12!DE49-시기외26!DE49</f>
        <v>8.2937453801014936E-4</v>
      </c>
      <c r="DF49" s="28">
        <f>외인!DF49</f>
        <v>55736.3</v>
      </c>
      <c r="DG49" s="35">
        <f>시기외12!DG49-시기외26!DG49</f>
        <v>-3.123337833474708E-4</v>
      </c>
      <c r="DH49" s="28">
        <f>외인!DH49</f>
        <v>20804.53</v>
      </c>
      <c r="DI49" s="35">
        <f>시기외12!DI49-시기외26!DI49</f>
        <v>-5.0148616600530346E-4</v>
      </c>
      <c r="DJ49" s="28">
        <f>외인!DJ49</f>
        <v>572955.84</v>
      </c>
      <c r="DK49" s="35">
        <f>시기외12!DK49-시기외26!DK49</f>
        <v>-2.4478005894111783E-5</v>
      </c>
      <c r="DL49" s="28">
        <f>외인!DL49</f>
        <v>96468.76</v>
      </c>
      <c r="DM49" s="35">
        <f>시기외12!DM49-시기외26!DM49</f>
        <v>3.4735678013830839E-4</v>
      </c>
      <c r="DN49" s="28">
        <f>외인!DN49</f>
        <v>2125439.75</v>
      </c>
      <c r="DO49" s="35">
        <f>시기외12!DO49-시기외26!DO49</f>
        <v>2.5375210338817551E-4</v>
      </c>
      <c r="DP49" s="28">
        <f>외인!DP49</f>
        <v>79130.33</v>
      </c>
      <c r="DQ49" s="35">
        <f>시기외12!DQ49-시기외26!DQ49</f>
        <v>-1.333906683033828E-3</v>
      </c>
      <c r="DR49" s="28">
        <f>외인!DR49</f>
        <v>40738.35</v>
      </c>
      <c r="DS49" s="35">
        <f>시기외12!DS49-시기외26!DS49</f>
        <v>-8.9576766177274446E-4</v>
      </c>
      <c r="DT49" s="28">
        <f>외인!DT49</f>
        <v>123826.12</v>
      </c>
      <c r="DU49" s="35">
        <f>시기외12!DU49-시기외26!DU49</f>
        <v>-1.6072503142713283E-4</v>
      </c>
      <c r="DV49" s="28">
        <f>외인!DV49</f>
        <v>32326.06</v>
      </c>
      <c r="DW49" s="35">
        <f>시기외12!DW49-시기외26!DW49</f>
        <v>5.9174078452153974E-4</v>
      </c>
      <c r="DX49" s="28">
        <f>외인!DX49</f>
        <v>107914.32</v>
      </c>
      <c r="DY49" s="35">
        <f>시기외12!DY49-시기외26!DY49</f>
        <v>2.3992846760031582E-5</v>
      </c>
      <c r="DZ49" s="28">
        <f>외인!DZ49</f>
        <v>8546.4500000000007</v>
      </c>
      <c r="EA49" s="35">
        <f>시기외12!EA49-시기외26!EA49</f>
        <v>6.2586054694156702E-4</v>
      </c>
      <c r="EB49" s="28">
        <f>외인!EB49</f>
        <v>12132.21</v>
      </c>
      <c r="EC49" s="35">
        <f>시기외12!EC49-시기외26!EC49</f>
        <v>-4.5809700588459097E-4</v>
      </c>
      <c r="ED49" s="28">
        <f>외인!ED49</f>
        <v>10166.36</v>
      </c>
      <c r="EE49" s="35">
        <f>시기외12!EE49-시기외26!EE49</f>
        <v>-4.8300701392434673E-4</v>
      </c>
      <c r="EF49" s="28">
        <f>외인!EF49</f>
        <v>238990.21</v>
      </c>
      <c r="EG49" s="35">
        <f>시기외12!EG49-시기외26!EG49</f>
        <v>-4.5325716782845934E-4</v>
      </c>
      <c r="EH49" s="28">
        <f>외인!EH49</f>
        <v>185229.62</v>
      </c>
      <c r="EI49" s="35">
        <f>시기외12!EI49-시기외26!EI49</f>
        <v>-2.2964536306095375E-4</v>
      </c>
      <c r="EJ49" s="28">
        <f>외인!EJ49</f>
        <v>94399.18</v>
      </c>
      <c r="EK49" s="35">
        <f>시기외12!EK49-시기외26!EK49</f>
        <v>-1.7662346463863886E-4</v>
      </c>
      <c r="EL49" s="28">
        <f>외인!EL49</f>
        <v>31117.55</v>
      </c>
      <c r="EM49" s="35">
        <f>시기외12!EM49-시기외26!EM49</f>
        <v>-3.8739866030159244E-4</v>
      </c>
      <c r="EN49" s="28">
        <f>외인!EN49</f>
        <v>40738.35</v>
      </c>
      <c r="EO49" s="35">
        <f>시기외12!EO49-시기외26!EO49</f>
        <v>-8.9576766177274446E-4</v>
      </c>
      <c r="EP49" s="28">
        <f>외인!EP49</f>
        <v>175953.58</v>
      </c>
      <c r="EQ49" s="35">
        <f>시기외12!EQ49-시기외26!EQ49</f>
        <v>1.8503884430638843E-3</v>
      </c>
      <c r="ER49" s="28">
        <f>외인!ER49</f>
        <v>13895.21</v>
      </c>
      <c r="ES49" s="35">
        <f>시기외12!ES49-시기외26!ES49</f>
        <v>1.0412872361318223E-3</v>
      </c>
      <c r="ET49" s="28">
        <f>외인!ET49</f>
        <v>120388.71</v>
      </c>
      <c r="EU49" s="35">
        <f>시기외12!EU49-시기외26!EU49</f>
        <v>-3.3324412241115078E-4</v>
      </c>
      <c r="EV49" s="28">
        <f>외인!EV49</f>
        <v>44107.360000000001</v>
      </c>
      <c r="EW49" s="35">
        <f>시기외12!EW49-시기외26!EW49</f>
        <v>3.2130674198149137E-6</v>
      </c>
      <c r="EX49" s="28">
        <f>외인!EX49</f>
        <v>56272.31</v>
      </c>
      <c r="EY49" s="35">
        <f>시기외12!EY49-시기외26!EY49</f>
        <v>2.3144264580755814E-4</v>
      </c>
    </row>
    <row r="50" spans="1:155">
      <c r="A50" s="27">
        <f>외인!A50</f>
        <v>46121</v>
      </c>
      <c r="B50" s="28">
        <f>외인!B50</f>
        <v>4614254.1399999997</v>
      </c>
      <c r="C50" s="35">
        <f>시기외12!C50-시기외26!C50</f>
        <v>3.513483338257751E-4</v>
      </c>
      <c r="D50" s="28">
        <f>외인!D50</f>
        <v>595696.52</v>
      </c>
      <c r="E50" s="35">
        <f>시기외12!E50-시기외26!E50</f>
        <v>-4.7457264305925242E-4</v>
      </c>
      <c r="F50" s="28">
        <f>외인!F50</f>
        <v>1990923.53</v>
      </c>
      <c r="G50" s="35">
        <f>시기외12!G50-시기외26!G50</f>
        <v>3.8076112487758253E-4</v>
      </c>
      <c r="H50" s="28">
        <f>외인!H50</f>
        <v>305982.98</v>
      </c>
      <c r="I50" s="35">
        <f>시기외12!I50-시기외26!I50</f>
        <v>7.330206416591514E-4</v>
      </c>
      <c r="J50" s="28">
        <f>외인!J50</f>
        <v>40661.32</v>
      </c>
      <c r="K50" s="35">
        <f>시기외12!K50-시기외26!K50</f>
        <v>-8.6809357675007057E-4</v>
      </c>
      <c r="L50" s="28">
        <f>외인!L50</f>
        <v>283654.13</v>
      </c>
      <c r="M50" s="35">
        <f>시기외12!M50-시기외26!M50</f>
        <v>8.3955147981818736E-4</v>
      </c>
      <c r="N50" s="28">
        <f>외인!N50</f>
        <v>228115.87</v>
      </c>
      <c r="O50" s="35">
        <f>시기외12!O50-시기외26!O50</f>
        <v>4.3027183583178559E-4</v>
      </c>
      <c r="P50" s="28">
        <f>외인!P50</f>
        <v>196625.86</v>
      </c>
      <c r="Q50" s="35">
        <f>시기외12!Q50-시기외26!Q50</f>
        <v>-2.1551091035905163E-4</v>
      </c>
      <c r="R50" s="28">
        <f>외인!R50</f>
        <v>122522.44</v>
      </c>
      <c r="S50" s="35">
        <f>시기외12!S50-시기외26!S50</f>
        <v>-1.5500050673636486E-4</v>
      </c>
      <c r="T50" s="28">
        <f>외인!T50</f>
        <v>8381.09</v>
      </c>
      <c r="U50" s="35">
        <f>시기외12!U50-시기외26!U50</f>
        <v>7.7812883497113878E-4</v>
      </c>
      <c r="V50" s="28">
        <f>외인!V50</f>
        <v>105810.81</v>
      </c>
      <c r="W50" s="35">
        <f>시기외12!W50-시기외26!W50</f>
        <v>-4.455553608483044E-5</v>
      </c>
      <c r="X50" s="28">
        <f>외인!X50</f>
        <v>2025049.66</v>
      </c>
      <c r="Y50" s="35">
        <f>시기외12!Y50-시기외26!Y50</f>
        <v>5.4478924634432596E-4</v>
      </c>
      <c r="Z50" s="28">
        <f>외인!Z50</f>
        <v>43591.14</v>
      </c>
      <c r="AA50" s="35">
        <f>시기외12!AA50-시기외26!AA50</f>
        <v>1.3915582164264256E-5</v>
      </c>
      <c r="AB50" s="28">
        <f>외인!AB50</f>
        <v>203978.85</v>
      </c>
      <c r="AC50" s="35">
        <f>시기외12!AC50-시기외26!AC50</f>
        <v>6.3838463780425828E-5</v>
      </c>
      <c r="AD50" s="28">
        <f>외인!AD50</f>
        <v>19183.32</v>
      </c>
      <c r="AE50" s="35">
        <f>시기외12!AE50-시기외26!AE50</f>
        <v>-9.3450821297297825E-4</v>
      </c>
      <c r="AF50" s="28">
        <f>외인!AF50</f>
        <v>24702.46</v>
      </c>
      <c r="AG50" s="35">
        <f>시기외12!AG50-시기외26!AG50</f>
        <v>4.2520847541880865E-4</v>
      </c>
      <c r="AH50" s="28">
        <f>외인!AH50</f>
        <v>186066.58</v>
      </c>
      <c r="AI50" s="35">
        <f>시기외12!AI50-시기외26!AI50</f>
        <v>-2.9192368386484364E-4</v>
      </c>
      <c r="AJ50" s="28">
        <f>외인!AJ50</f>
        <v>103991.24</v>
      </c>
      <c r="AK50" s="35">
        <f>시기외12!AK50-시기외26!AK50</f>
        <v>2.5132643425278939E-4</v>
      </c>
      <c r="AL50" s="28">
        <f>외인!AL50</f>
        <v>85036.5</v>
      </c>
      <c r="AM50" s="35">
        <f>시기외12!AM50-시기외26!AM50</f>
        <v>9.3006848232035755E-5</v>
      </c>
      <c r="AN50" s="28">
        <f>외인!AN50</f>
        <v>161346.49</v>
      </c>
      <c r="AO50" s="35">
        <f>시기외12!AO50-시기외26!AO50</f>
        <v>5.1508304907017192E-4</v>
      </c>
      <c r="AP50" s="28">
        <f>외인!AP50</f>
        <v>118964.78</v>
      </c>
      <c r="AQ50" s="35">
        <f>시기외12!AQ50-시기외26!AQ50</f>
        <v>-2.9939852184094641E-4</v>
      </c>
      <c r="AR50" s="28">
        <f>외인!AR50</f>
        <v>23416.74</v>
      </c>
      <c r="AS50" s="35">
        <f>시기외12!AS50-시기외26!AS50</f>
        <v>-1.1950023199579741E-3</v>
      </c>
      <c r="AT50" s="28">
        <f>외인!AT50</f>
        <v>76378.98</v>
      </c>
      <c r="AU50" s="35">
        <f>시기외12!AU50-시기외26!AU50</f>
        <v>-3.171265934340907E-4</v>
      </c>
      <c r="AV50" s="28">
        <f>외인!AV50</f>
        <v>47322.23</v>
      </c>
      <c r="AW50" s="35">
        <f>시기외12!AW50-시기외26!AW50</f>
        <v>3.5335363181654422E-4</v>
      </c>
      <c r="AX50" s="28">
        <f>외인!AX50</f>
        <v>69736.710000000006</v>
      </c>
      <c r="AY50" s="35">
        <f>시기외12!AY50-시기외26!AY50</f>
        <v>4.3634575792917112E-5</v>
      </c>
      <c r="AZ50" s="28">
        <f>외인!AZ50</f>
        <v>2167791.11</v>
      </c>
      <c r="BA50" s="35">
        <f>시기외12!BA50-시기외26!BA50</f>
        <v>5.7347106364364145E-4</v>
      </c>
      <c r="BB50" s="28">
        <f>외인!BB50</f>
        <v>97534.42</v>
      </c>
      <c r="BC50" s="35">
        <f>시기외12!BC50-시기외26!BC50</f>
        <v>1.2831389891307352E-4</v>
      </c>
      <c r="BD50" s="28">
        <f>외인!BD50</f>
        <v>37686.42</v>
      </c>
      <c r="BE50" s="35">
        <f>시기외12!BE50-시기외26!BE50</f>
        <v>4.9710990668486209E-4</v>
      </c>
      <c r="BF50" s="28">
        <f>외인!BF50</f>
        <v>0</v>
      </c>
      <c r="BG50" s="35" t="e">
        <f>시기외12!BG50-시기외26!BG50</f>
        <v>#DIV/0!</v>
      </c>
      <c r="BH50" s="28">
        <f>외인!BH50</f>
        <v>92171.12</v>
      </c>
      <c r="BI50" s="35">
        <f>시기외12!BI50-시기외26!BI50</f>
        <v>8.0079643877114474E-4</v>
      </c>
      <c r="BJ50" s="28">
        <f>외인!BJ50</f>
        <v>121382.82</v>
      </c>
      <c r="BK50" s="35">
        <f>시기외12!BK50-시기외26!BK50</f>
        <v>2.405841292335386E-4</v>
      </c>
      <c r="BL50" s="28">
        <f>외인!BL50</f>
        <v>47456.77</v>
      </c>
      <c r="BM50" s="35">
        <f>시기외12!BM50-시기외26!BM50</f>
        <v>-1.6955112335720044E-3</v>
      </c>
      <c r="BN50" s="28">
        <f>외인!BN50</f>
        <v>47407.199999999997</v>
      </c>
      <c r="BO50" s="35">
        <f>시기외12!BO50-시기외26!BO50</f>
        <v>4.449578400799031E-4</v>
      </c>
      <c r="BP50" s="28">
        <f>외인!BP50</f>
        <v>79886.350000000006</v>
      </c>
      <c r="BQ50" s="35">
        <f>시기외12!BQ50-시기외26!BQ50</f>
        <v>-1.319499233676674E-4</v>
      </c>
      <c r="BR50" s="28">
        <f>외인!BR50</f>
        <v>247671.73</v>
      </c>
      <c r="BS50" s="35">
        <f>시기외12!BS50-시기외26!BS50</f>
        <v>-4.8383418613002203E-4</v>
      </c>
      <c r="BT50" s="28">
        <f>외인!BT50</f>
        <v>2060248.53</v>
      </c>
      <c r="BU50" s="35">
        <f>시기외12!BU50-시기외26!BU50</f>
        <v>5.287616276091337E-4</v>
      </c>
      <c r="BV50" s="28">
        <f>외인!BV50</f>
        <v>384164.27</v>
      </c>
      <c r="BW50" s="35">
        <f>시기외12!BW50-시기외26!BW50</f>
        <v>7.6833561545587331E-4</v>
      </c>
      <c r="BX50" s="28">
        <f>외인!BX50</f>
        <v>73291.78</v>
      </c>
      <c r="BY50" s="35">
        <f>시기외12!BY50-시기외26!BY50</f>
        <v>-3.4585067831568788E-4</v>
      </c>
      <c r="BZ50" s="28">
        <f>외인!BZ50</f>
        <v>246382.98</v>
      </c>
      <c r="CA50" s="35">
        <f>시기외12!CA50-시기외26!CA50</f>
        <v>3.7608629842137364E-4</v>
      </c>
      <c r="CB50" s="28">
        <f>외인!CB50</f>
        <v>12084.68</v>
      </c>
      <c r="CC50" s="35">
        <f>시기외12!CC50-시기외26!CC50</f>
        <v>-1.3716998284229111E-3</v>
      </c>
      <c r="CD50" s="28">
        <f>외인!CD50</f>
        <v>28276.14</v>
      </c>
      <c r="CE50" s="35">
        <f>시기외12!CE50-시기외26!CE50</f>
        <v>-3.9855300238179599E-4</v>
      </c>
      <c r="CF50" s="28">
        <f>외인!CF50</f>
        <v>24946.6</v>
      </c>
      <c r="CG50" s="35">
        <f>시기외12!CG50-시기외26!CG50</f>
        <v>1.6909230726368241E-4</v>
      </c>
      <c r="CH50" s="28">
        <f>외인!CH50</f>
        <v>66468.56</v>
      </c>
      <c r="CI50" s="35">
        <f>시기외12!CI50-시기외26!CI50</f>
        <v>2.9192441830401994E-4</v>
      </c>
      <c r="CJ50" s="28">
        <f>외인!CJ50</f>
        <v>364491.24</v>
      </c>
      <c r="CK50" s="35">
        <f>시기외12!CK50-시기외26!CK50</f>
        <v>-6.3872620889265084E-4</v>
      </c>
      <c r="CL50" s="28">
        <f>외인!CL50</f>
        <v>231776.47</v>
      </c>
      <c r="CM50" s="35">
        <f>시기외12!CM50-시기외26!CM50</f>
        <v>7.5456462279361821E-5</v>
      </c>
      <c r="CN50" s="28">
        <f>외인!CN50</f>
        <v>120339.94</v>
      </c>
      <c r="CO50" s="35">
        <f>시기외12!CO50-시기외26!CO50</f>
        <v>3.7928906087660524E-4</v>
      </c>
      <c r="CP50" s="28">
        <f>외인!CP50</f>
        <v>98093.39</v>
      </c>
      <c r="CQ50" s="35">
        <f>시기외12!CQ50-시기외26!CQ50</f>
        <v>1.2490302282797133E-4</v>
      </c>
      <c r="CR50" s="28">
        <f>외인!CR50</f>
        <v>155494.19</v>
      </c>
      <c r="CS50" s="35">
        <f>시기외12!CS50-시기외26!CS50</f>
        <v>-1.2431319083465193E-5</v>
      </c>
      <c r="CT50" s="28">
        <f>외인!CT50</f>
        <v>119132.13</v>
      </c>
      <c r="CU50" s="35">
        <f>시기외12!CU50-시기외26!CU50</f>
        <v>3.785962994307271E-4</v>
      </c>
      <c r="CV50" s="28">
        <f>외인!CV50</f>
        <v>2060248.53</v>
      </c>
      <c r="CW50" s="35">
        <f>시기외12!CW50-시기외26!CW50</f>
        <v>5.287616276091337E-4</v>
      </c>
      <c r="CX50" s="28">
        <f>외인!CX50</f>
        <v>215660.23</v>
      </c>
      <c r="CY50" s="35">
        <f>시기외12!CY50-시기외26!CY50</f>
        <v>6.2529457841545592E-4</v>
      </c>
      <c r="CZ50" s="28">
        <f>외인!CZ50</f>
        <v>16958.14</v>
      </c>
      <c r="DA50" s="35">
        <f>시기외12!DA50-시기외26!DA50</f>
        <v>-3.8500173933216401E-4</v>
      </c>
      <c r="DB50" s="28">
        <f>외인!DB50</f>
        <v>37686.42</v>
      </c>
      <c r="DC50" s="35">
        <f>시기외12!DC50-시기외26!DC50</f>
        <v>4.9710990668486209E-4</v>
      </c>
      <c r="DD50" s="28">
        <f>외인!DD50</f>
        <v>8381.09</v>
      </c>
      <c r="DE50" s="35">
        <f>시기외12!DE50-시기외26!DE50</f>
        <v>7.7812883497113878E-4</v>
      </c>
      <c r="DF50" s="28">
        <f>외인!DF50</f>
        <v>55149.73</v>
      </c>
      <c r="DG50" s="35">
        <f>시기외12!DG50-시기외26!DG50</f>
        <v>-2.749698346321838E-4</v>
      </c>
      <c r="DH50" s="28">
        <f>외인!DH50</f>
        <v>20411.41</v>
      </c>
      <c r="DI50" s="35">
        <f>시기외12!DI50-시기외26!DI50</f>
        <v>-4.7181107446973717E-4</v>
      </c>
      <c r="DJ50" s="28">
        <f>외인!DJ50</f>
        <v>570279.55000000005</v>
      </c>
      <c r="DK50" s="35">
        <f>시기외12!DK50-시기외26!DK50</f>
        <v>-1.1209988618520145E-5</v>
      </c>
      <c r="DL50" s="28">
        <f>외인!DL50</f>
        <v>95249.85</v>
      </c>
      <c r="DM50" s="35">
        <f>시기외12!DM50-시기외26!DM50</f>
        <v>5.0243304484268126E-4</v>
      </c>
      <c r="DN50" s="28">
        <f>외인!DN50</f>
        <v>2060248.53</v>
      </c>
      <c r="DO50" s="35">
        <f>시기외12!DO50-시기외26!DO50</f>
        <v>5.287616276091337E-4</v>
      </c>
      <c r="DP50" s="28">
        <f>외인!DP50</f>
        <v>78287.839999999997</v>
      </c>
      <c r="DQ50" s="35">
        <f>시기외12!DQ50-시기외26!DQ50</f>
        <v>-1.2839654655157826E-3</v>
      </c>
      <c r="DR50" s="28">
        <f>외인!DR50</f>
        <v>42156.31</v>
      </c>
      <c r="DS50" s="35">
        <f>시기외12!DS50-시기외26!DS50</f>
        <v>-8.8699127478523727E-4</v>
      </c>
      <c r="DT50" s="28">
        <f>외인!DT50</f>
        <v>122522.44</v>
      </c>
      <c r="DU50" s="35">
        <f>시기외12!DU50-시기외26!DU50</f>
        <v>-1.5500050673636486E-4</v>
      </c>
      <c r="DV50" s="28">
        <f>외인!DV50</f>
        <v>32693.9</v>
      </c>
      <c r="DW50" s="35">
        <f>시기외12!DW50-시기외26!DW50</f>
        <v>5.0719612628918236E-4</v>
      </c>
      <c r="DX50" s="28">
        <f>외인!DX50</f>
        <v>105810.81</v>
      </c>
      <c r="DY50" s="35">
        <f>시기외12!DY50-시기외26!DY50</f>
        <v>-4.455553608483044E-5</v>
      </c>
      <c r="DZ50" s="28">
        <f>외인!DZ50</f>
        <v>8383.94</v>
      </c>
      <c r="EA50" s="35">
        <f>시기외12!EA50-시기외26!EA50</f>
        <v>6.8160267492163866E-4</v>
      </c>
      <c r="EB50" s="28">
        <f>외인!EB50</f>
        <v>11995.14</v>
      </c>
      <c r="EC50" s="35">
        <f>시기외12!EC50-시기외26!EC50</f>
        <v>-4.3137614867506859E-4</v>
      </c>
      <c r="ED50" s="28">
        <f>외인!ED50</f>
        <v>9936.81</v>
      </c>
      <c r="EE50" s="35">
        <f>시기외12!EE50-시기외26!EE50</f>
        <v>-4.033765062713973E-4</v>
      </c>
      <c r="EF50" s="28">
        <f>외인!EF50</f>
        <v>238166.8</v>
      </c>
      <c r="EG50" s="35">
        <f>시기외12!EG50-시기외26!EG50</f>
        <v>-4.6498313234340433E-4</v>
      </c>
      <c r="EH50" s="28">
        <f>외인!EH50</f>
        <v>182457.56</v>
      </c>
      <c r="EI50" s="35">
        <f>시기외12!EI50-시기외26!EI50</f>
        <v>-7.6505529208037188E-5</v>
      </c>
      <c r="EJ50" s="28">
        <f>외인!EJ50</f>
        <v>96646.84</v>
      </c>
      <c r="EK50" s="35">
        <f>시기외12!EK50-시기외26!EK50</f>
        <v>-2.8892494789838769E-4</v>
      </c>
      <c r="EL50" s="28">
        <f>외인!EL50</f>
        <v>30728.81</v>
      </c>
      <c r="EM50" s="35">
        <f>시기외12!EM50-시기외26!EM50</f>
        <v>-3.5656351580913548E-4</v>
      </c>
      <c r="EN50" s="28">
        <f>외인!EN50</f>
        <v>42156.31</v>
      </c>
      <c r="EO50" s="35">
        <f>시기외12!EO50-시기외26!EO50</f>
        <v>-8.8699127478523727E-4</v>
      </c>
      <c r="EP50" s="28">
        <f>외인!EP50</f>
        <v>176675.29</v>
      </c>
      <c r="EQ50" s="35">
        <f>시기외12!EQ50-시기외26!EQ50</f>
        <v>1.7027811295625664E-3</v>
      </c>
      <c r="ER50" s="28">
        <f>외인!ER50</f>
        <v>13233.06</v>
      </c>
      <c r="ES50" s="35">
        <f>시기외12!ES50-시기외26!ES50</f>
        <v>3.3062711177687595E-4</v>
      </c>
      <c r="ET50" s="28">
        <f>외인!ET50</f>
        <v>118964.78</v>
      </c>
      <c r="EU50" s="35">
        <f>시기외12!EU50-시기외26!EU50</f>
        <v>-2.9939852184094641E-4</v>
      </c>
      <c r="EV50" s="28">
        <f>외인!EV50</f>
        <v>43591.14</v>
      </c>
      <c r="EW50" s="35">
        <f>시기외12!EW50-시기외26!EW50</f>
        <v>1.3915582164264256E-5</v>
      </c>
      <c r="EX50" s="28">
        <f>외인!EX50</f>
        <v>54502.25</v>
      </c>
      <c r="EY50" s="35">
        <f>시기외12!EY50-시기외26!EY50</f>
        <v>2.1614855215849746E-4</v>
      </c>
    </row>
    <row r="51" spans="1:155">
      <c r="A51" s="27">
        <f>외인!A51</f>
        <v>46122</v>
      </c>
      <c r="B51" s="28">
        <f>외인!B51</f>
        <v>4678034.47</v>
      </c>
      <c r="C51" s="35">
        <f>시기외12!C51-시기외26!C51</f>
        <v>4.4251629967918588E-4</v>
      </c>
      <c r="D51" s="28">
        <f>외인!D51</f>
        <v>604984.19999999995</v>
      </c>
      <c r="E51" s="35">
        <f>시기외12!E51-시기외26!E51</f>
        <v>-4.4773358709281427E-4</v>
      </c>
      <c r="F51" s="28">
        <f>외인!F51</f>
        <v>2013547.95</v>
      </c>
      <c r="G51" s="35">
        <f>시기외12!G51-시기외26!G51</f>
        <v>4.76949983093536E-4</v>
      </c>
      <c r="H51" s="28">
        <f>외인!H51</f>
        <v>303898.49</v>
      </c>
      <c r="I51" s="35">
        <f>시기외12!I51-시기외26!I51</f>
        <v>6.8979990979029676E-4</v>
      </c>
      <c r="J51" s="28">
        <f>외인!J51</f>
        <v>41866.31</v>
      </c>
      <c r="K51" s="35">
        <f>시기외12!K51-시기외26!K51</f>
        <v>-7.0498270310893766E-4</v>
      </c>
      <c r="L51" s="28">
        <f>외인!L51</f>
        <v>280340.83</v>
      </c>
      <c r="M51" s="35">
        <f>시기외12!M51-시기외26!M51</f>
        <v>7.9068216913805471E-4</v>
      </c>
      <c r="N51" s="28">
        <f>외인!N51</f>
        <v>227925.04</v>
      </c>
      <c r="O51" s="35">
        <f>시기외12!O51-시기외26!O51</f>
        <v>3.3869271767674987E-4</v>
      </c>
      <c r="P51" s="28">
        <f>외인!P51</f>
        <v>196458.66</v>
      </c>
      <c r="Q51" s="35">
        <f>시기외12!Q51-시기외26!Q51</f>
        <v>-2.1485613971754486E-4</v>
      </c>
      <c r="R51" s="28">
        <f>외인!R51</f>
        <v>123463.36</v>
      </c>
      <c r="S51" s="35">
        <f>시기외12!S51-시기외26!S51</f>
        <v>-1.3883028729114177E-4</v>
      </c>
      <c r="T51" s="28">
        <f>외인!T51</f>
        <v>8448.1</v>
      </c>
      <c r="U51" s="35">
        <f>시기외12!U51-시기외26!U51</f>
        <v>7.1166560327478559E-4</v>
      </c>
      <c r="V51" s="28">
        <f>외인!V51</f>
        <v>107949.74</v>
      </c>
      <c r="W51" s="35">
        <f>시기외12!W51-시기외26!W51</f>
        <v>5.6306255505311894E-5</v>
      </c>
      <c r="X51" s="28">
        <f>외인!X51</f>
        <v>2058545.67</v>
      </c>
      <c r="Y51" s="35">
        <f>시기외12!Y51-시기외26!Y51</f>
        <v>7.4892763823883172E-4</v>
      </c>
      <c r="Z51" s="28">
        <f>외인!Z51</f>
        <v>44294.82</v>
      </c>
      <c r="AA51" s="35">
        <f>시기외12!AA51-시기외26!AA51</f>
        <v>4.0140353802100063E-5</v>
      </c>
      <c r="AB51" s="28">
        <f>외인!AB51</f>
        <v>209020.82</v>
      </c>
      <c r="AC51" s="35">
        <f>시기외12!AC51-시기외26!AC51</f>
        <v>1.225219886125068E-4</v>
      </c>
      <c r="AD51" s="28">
        <f>외인!AD51</f>
        <v>19818.099999999999</v>
      </c>
      <c r="AE51" s="35">
        <f>시기외12!AE51-시기외26!AE51</f>
        <v>-6.2500941372729531E-4</v>
      </c>
      <c r="AF51" s="28">
        <f>외인!AF51</f>
        <v>25859.31</v>
      </c>
      <c r="AG51" s="35">
        <f>시기외12!AG51-시기외26!AG51</f>
        <v>5.747327484230089E-4</v>
      </c>
      <c r="AH51" s="28">
        <f>외인!AH51</f>
        <v>187266.35</v>
      </c>
      <c r="AI51" s="35">
        <f>시기외12!AI51-시기외26!AI51</f>
        <v>-2.9507305071557987E-4</v>
      </c>
      <c r="AJ51" s="28">
        <f>외인!AJ51</f>
        <v>104559.88</v>
      </c>
      <c r="AK51" s="35">
        <f>시기외12!AK51-시기외26!AK51</f>
        <v>2.4547072114085669E-4</v>
      </c>
      <c r="AL51" s="28">
        <f>외인!AL51</f>
        <v>85774.26</v>
      </c>
      <c r="AM51" s="35">
        <f>시기외12!AM51-시기외26!AM51</f>
        <v>1.3312615206896659E-4</v>
      </c>
      <c r="AN51" s="28">
        <f>외인!AN51</f>
        <v>160836.64000000001</v>
      </c>
      <c r="AO51" s="35">
        <f>시기외12!AO51-시기외26!AO51</f>
        <v>3.806981468670095E-4</v>
      </c>
      <c r="AP51" s="28">
        <f>외인!AP51</f>
        <v>121747.73</v>
      </c>
      <c r="AQ51" s="35">
        <f>시기외12!AQ51-시기외26!AQ51</f>
        <v>-1.8455969671454624E-4</v>
      </c>
      <c r="AR51" s="28">
        <f>외인!AR51</f>
        <v>23868.2</v>
      </c>
      <c r="AS51" s="35">
        <f>시기외12!AS51-시기외26!AS51</f>
        <v>-7.7348622188760192E-4</v>
      </c>
      <c r="AT51" s="28">
        <f>외인!AT51</f>
        <v>77356.72</v>
      </c>
      <c r="AU51" s="35">
        <f>시기외12!AU51-시기외26!AU51</f>
        <v>-2.1028376363017815E-4</v>
      </c>
      <c r="AV51" s="28">
        <f>외인!AV51</f>
        <v>48527.78</v>
      </c>
      <c r="AW51" s="35">
        <f>시기외12!AW51-시기외26!AW51</f>
        <v>3.1774596975212206E-4</v>
      </c>
      <c r="AX51" s="28">
        <f>외인!AX51</f>
        <v>69876.97</v>
      </c>
      <c r="AY51" s="35">
        <f>시기외12!AY51-시기외26!AY51</f>
        <v>3.9967008046116418E-6</v>
      </c>
      <c r="AZ51" s="28">
        <f>외인!AZ51</f>
        <v>2206379.4500000002</v>
      </c>
      <c r="BA51" s="35">
        <f>시기외12!BA51-시기외26!BA51</f>
        <v>7.6209746837316804E-4</v>
      </c>
      <c r="BB51" s="28">
        <f>외인!BB51</f>
        <v>99162.91</v>
      </c>
      <c r="BC51" s="35">
        <f>시기외12!BC51-시기외26!BC51</f>
        <v>1.3122398850334274E-4</v>
      </c>
      <c r="BD51" s="28">
        <f>외인!BD51</f>
        <v>37558.68</v>
      </c>
      <c r="BE51" s="35">
        <f>시기외12!BE51-시기외26!BE51</f>
        <v>5.0189248986608767E-4</v>
      </c>
      <c r="BF51" s="28">
        <f>외인!BF51</f>
        <v>0</v>
      </c>
      <c r="BG51" s="35" t="e">
        <f>시기외12!BG51-시기외26!BG51</f>
        <v>#DIV/0!</v>
      </c>
      <c r="BH51" s="28">
        <f>외인!BH51</f>
        <v>93687.95</v>
      </c>
      <c r="BI51" s="35">
        <f>시기외12!BI51-시기외26!BI51</f>
        <v>5.4227683488490075E-4</v>
      </c>
      <c r="BJ51" s="28">
        <f>외인!BJ51</f>
        <v>121081.62</v>
      </c>
      <c r="BK51" s="35">
        <f>시기외12!BK51-시기외26!BK51</f>
        <v>2.9159790631056668E-4</v>
      </c>
      <c r="BL51" s="28">
        <f>외인!BL51</f>
        <v>48741.23</v>
      </c>
      <c r="BM51" s="35">
        <f>시기외12!BM51-시기외26!BM51</f>
        <v>-2.1573691255296515E-3</v>
      </c>
      <c r="BN51" s="28">
        <f>외인!BN51</f>
        <v>46999.06</v>
      </c>
      <c r="BO51" s="35">
        <f>시기외12!BO51-시기외26!BO51</f>
        <v>5.0444717991865505E-4</v>
      </c>
      <c r="BP51" s="28">
        <f>외인!BP51</f>
        <v>80400.479999999996</v>
      </c>
      <c r="BQ51" s="35">
        <f>시기외12!BQ51-시기외26!BQ51</f>
        <v>-1.2438804983639978E-4</v>
      </c>
      <c r="BR51" s="28">
        <f>외인!BR51</f>
        <v>251495.02</v>
      </c>
      <c r="BS51" s="35">
        <f>시기외12!BS51-시기외26!BS51</f>
        <v>-3.7242879061839579E-4</v>
      </c>
      <c r="BT51" s="28">
        <f>외인!BT51</f>
        <v>2095280.05</v>
      </c>
      <c r="BU51" s="35">
        <f>시기외12!BU51-시기외26!BU51</f>
        <v>7.3159954706508343E-4</v>
      </c>
      <c r="BV51" s="28">
        <f>외인!BV51</f>
        <v>390240.06</v>
      </c>
      <c r="BW51" s="35">
        <f>시기외12!BW51-시기외26!BW51</f>
        <v>7.0703015150553944E-4</v>
      </c>
      <c r="BX51" s="28">
        <f>외인!BX51</f>
        <v>75708.179999999993</v>
      </c>
      <c r="BY51" s="35">
        <f>시기외12!BY51-시기외26!BY51</f>
        <v>-2.1238521876895943E-4</v>
      </c>
      <c r="BZ51" s="28">
        <f>외인!BZ51</f>
        <v>246610.9</v>
      </c>
      <c r="CA51" s="35">
        <f>시기외12!CA51-시기외26!CA51</f>
        <v>3.0289678511314852E-4</v>
      </c>
      <c r="CB51" s="28">
        <f>외인!CB51</f>
        <v>12274.34</v>
      </c>
      <c r="CC51" s="35">
        <f>시기외12!CC51-시기외26!CC51</f>
        <v>-1.1748399992958995E-3</v>
      </c>
      <c r="CD51" s="28">
        <f>외인!CD51</f>
        <v>28472.18</v>
      </c>
      <c r="CE51" s="35">
        <f>시기외12!CE51-시기외26!CE51</f>
        <v>-4.3904808247864462E-4</v>
      </c>
      <c r="CF51" s="28">
        <f>외인!CF51</f>
        <v>24540.12</v>
      </c>
      <c r="CG51" s="35">
        <f>시기외12!CG51-시기외26!CG51</f>
        <v>3.006627976247689E-4</v>
      </c>
      <c r="CH51" s="28">
        <f>외인!CH51</f>
        <v>67806.22</v>
      </c>
      <c r="CI51" s="35">
        <f>시기외12!CI51-시기외26!CI51</f>
        <v>2.6034007019421282E-4</v>
      </c>
      <c r="CJ51" s="28">
        <f>외인!CJ51</f>
        <v>366626.39</v>
      </c>
      <c r="CK51" s="35">
        <f>시기외12!CK51-시기외26!CK51</f>
        <v>-6.0263814349767236E-4</v>
      </c>
      <c r="CL51" s="28">
        <f>외인!CL51</f>
        <v>237185.27</v>
      </c>
      <c r="CM51" s="35">
        <f>시기외12!CM51-시기외26!CM51</f>
        <v>1.3186690069401667E-4</v>
      </c>
      <c r="CN51" s="28">
        <f>외인!CN51</f>
        <v>121037.5</v>
      </c>
      <c r="CO51" s="35">
        <f>시기외12!CO51-시기외26!CO51</f>
        <v>4.5198041384893867E-4</v>
      </c>
      <c r="CP51" s="28">
        <f>외인!CP51</f>
        <v>99731.91</v>
      </c>
      <c r="CQ51" s="35">
        <f>시기외12!CQ51-시기외26!CQ51</f>
        <v>1.2838419967134873E-4</v>
      </c>
      <c r="CR51" s="28">
        <f>외인!CR51</f>
        <v>156704.99</v>
      </c>
      <c r="CS51" s="35">
        <f>시기외12!CS51-시기외26!CS51</f>
        <v>-6.1485039541382767E-6</v>
      </c>
      <c r="CT51" s="28">
        <f>외인!CT51</f>
        <v>126486.64</v>
      </c>
      <c r="CU51" s="35">
        <f>시기외12!CU51-시기외26!CU51</f>
        <v>4.2652314953953293E-4</v>
      </c>
      <c r="CV51" s="28">
        <f>외인!CV51</f>
        <v>2095280.05</v>
      </c>
      <c r="CW51" s="35">
        <f>시기외12!CW51-시기외26!CW51</f>
        <v>7.3159954706508343E-4</v>
      </c>
      <c r="CX51" s="28">
        <f>외인!CX51</f>
        <v>214293.61</v>
      </c>
      <c r="CY51" s="35">
        <f>시기외12!CY51-시기외26!CY51</f>
        <v>5.2639735921184913E-4</v>
      </c>
      <c r="CZ51" s="28">
        <f>외인!CZ51</f>
        <v>17766.68</v>
      </c>
      <c r="DA51" s="35">
        <f>시기외12!DA51-시기외26!DA51</f>
        <v>8.5927899377258668E-5</v>
      </c>
      <c r="DB51" s="28">
        <f>외인!DB51</f>
        <v>37558.68</v>
      </c>
      <c r="DC51" s="35">
        <f>시기외12!DC51-시기외26!DC51</f>
        <v>5.0189248986608767E-4</v>
      </c>
      <c r="DD51" s="28">
        <f>외인!DD51</f>
        <v>8448.1</v>
      </c>
      <c r="DE51" s="35">
        <f>시기외12!DE51-시기외26!DE51</f>
        <v>7.1166560327478559E-4</v>
      </c>
      <c r="DF51" s="28">
        <f>외인!DF51</f>
        <v>56949.61</v>
      </c>
      <c r="DG51" s="35">
        <f>시기외12!DG51-시기외26!DG51</f>
        <v>-1.1348571067191045E-4</v>
      </c>
      <c r="DH51" s="28">
        <f>외인!DH51</f>
        <v>20364.740000000002</v>
      </c>
      <c r="DI51" s="35">
        <f>시기외12!DI51-시기외26!DI51</f>
        <v>-5.6860337218589277E-4</v>
      </c>
      <c r="DJ51" s="28">
        <f>외인!DJ51</f>
        <v>572693.57999999996</v>
      </c>
      <c r="DK51" s="35">
        <f>시기외12!DK51-시기외26!DK51</f>
        <v>-8.9008134637854263E-6</v>
      </c>
      <c r="DL51" s="28">
        <f>외인!DL51</f>
        <v>95983.27</v>
      </c>
      <c r="DM51" s="35">
        <f>시기외12!DM51-시기외26!DM51</f>
        <v>5.8156105037392549E-4</v>
      </c>
      <c r="DN51" s="28">
        <f>외인!DN51</f>
        <v>2095280.05</v>
      </c>
      <c r="DO51" s="35">
        <f>시기외12!DO51-시기외26!DO51</f>
        <v>7.3159954706508343E-4</v>
      </c>
      <c r="DP51" s="28">
        <f>외인!DP51</f>
        <v>78339.44</v>
      </c>
      <c r="DQ51" s="35">
        <f>시기외12!DQ51-시기외26!DQ51</f>
        <v>-1.2264647240077683E-3</v>
      </c>
      <c r="DR51" s="28">
        <f>외인!DR51</f>
        <v>43416.27</v>
      </c>
      <c r="DS51" s="35">
        <f>시기외12!DS51-시기외26!DS51</f>
        <v>-7.4986298458410566E-4</v>
      </c>
      <c r="DT51" s="28">
        <f>외인!DT51</f>
        <v>123463.36</v>
      </c>
      <c r="DU51" s="35">
        <f>시기외12!DU51-시기외26!DU51</f>
        <v>-1.3883028729114177E-4</v>
      </c>
      <c r="DV51" s="28">
        <f>외인!DV51</f>
        <v>32961.99</v>
      </c>
      <c r="DW51" s="35">
        <f>시기외12!DW51-시기외26!DW51</f>
        <v>4.8278220947742771E-4</v>
      </c>
      <c r="DX51" s="28">
        <f>외인!DX51</f>
        <v>107949.74</v>
      </c>
      <c r="DY51" s="35">
        <f>시기외12!DY51-시기외26!DY51</f>
        <v>5.6306255505311894E-5</v>
      </c>
      <c r="DZ51" s="28">
        <f>외인!DZ51</f>
        <v>8645.6299999999992</v>
      </c>
      <c r="EA51" s="35">
        <f>시기외12!EA51-시기외26!EA51</f>
        <v>7.4805137368967926E-4</v>
      </c>
      <c r="EB51" s="28">
        <f>외인!EB51</f>
        <v>12177.08</v>
      </c>
      <c r="EC51" s="35">
        <f>시기외12!EC51-시기외26!EC51</f>
        <v>-3.6171985292321018E-4</v>
      </c>
      <c r="ED51" s="28">
        <f>외인!ED51</f>
        <v>10127.68</v>
      </c>
      <c r="EE51" s="35">
        <f>시기외12!EE51-시기외26!EE51</f>
        <v>-2.6525385692166917E-4</v>
      </c>
      <c r="EF51" s="28">
        <f>외인!EF51</f>
        <v>239284.9</v>
      </c>
      <c r="EG51" s="35">
        <f>시기외12!EG51-시기외26!EG51</f>
        <v>-4.2592548858429017E-4</v>
      </c>
      <c r="EH51" s="28">
        <f>외인!EH51</f>
        <v>184665.09</v>
      </c>
      <c r="EI51" s="35">
        <f>시기외12!EI51-시기외26!EI51</f>
        <v>5.529941263399601E-5</v>
      </c>
      <c r="EJ51" s="28">
        <f>외인!EJ51</f>
        <v>98537.26</v>
      </c>
      <c r="EK51" s="35">
        <f>시기외12!EK51-시기외26!EK51</f>
        <v>-3.1446290961088742E-4</v>
      </c>
      <c r="EL51" s="28">
        <f>외인!EL51</f>
        <v>30938.02</v>
      </c>
      <c r="EM51" s="35">
        <f>시기외12!EM51-시기외26!EM51</f>
        <v>-4.0808614416803666E-4</v>
      </c>
      <c r="EN51" s="28">
        <f>외인!EN51</f>
        <v>43416.27</v>
      </c>
      <c r="EO51" s="35">
        <f>시기외12!EO51-시기외26!EO51</f>
        <v>-7.4986298458410566E-4</v>
      </c>
      <c r="EP51" s="28">
        <f>외인!EP51</f>
        <v>180422.17</v>
      </c>
      <c r="EQ51" s="35">
        <f>시기외12!EQ51-시기외26!EQ51</f>
        <v>1.4846433640855025E-3</v>
      </c>
      <c r="ER51" s="28">
        <f>외인!ER51</f>
        <v>13156.33</v>
      </c>
      <c r="ES51" s="35">
        <f>시기외12!ES51-시기외26!ES51</f>
        <v>-7.378545518598725E-4</v>
      </c>
      <c r="ET51" s="28">
        <f>외인!ET51</f>
        <v>121747.73</v>
      </c>
      <c r="EU51" s="35">
        <f>시기외12!EU51-시기외26!EU51</f>
        <v>-1.8455969671454624E-4</v>
      </c>
      <c r="EV51" s="28">
        <f>외인!EV51</f>
        <v>44294.82</v>
      </c>
      <c r="EW51" s="35">
        <f>시기외12!EW51-시기외26!EW51</f>
        <v>4.0140353802100063E-5</v>
      </c>
      <c r="EX51" s="28">
        <f>외인!EX51</f>
        <v>55437.09</v>
      </c>
      <c r="EY51" s="35">
        <f>시기외12!EY51-시기외26!EY51</f>
        <v>2.0050599418063489E-4</v>
      </c>
    </row>
    <row r="52" spans="1:155">
      <c r="A52" s="27">
        <f>외인!A52</f>
        <v>46125</v>
      </c>
      <c r="B52" s="28">
        <f>외인!B52</f>
        <v>4635961.26</v>
      </c>
      <c r="C52" s="35">
        <f>시기외12!C52-시기외26!C52</f>
        <v>4.7868507542947898E-4</v>
      </c>
      <c r="D52" s="28">
        <f>외인!D52</f>
        <v>609148.54</v>
      </c>
      <c r="E52" s="35">
        <f>시기외12!E52-시기외26!E52</f>
        <v>-4.1715485445741388E-4</v>
      </c>
      <c r="F52" s="28">
        <f>외인!F52</f>
        <v>1976393.1</v>
      </c>
      <c r="G52" s="35">
        <f>시기외12!G52-시기외26!G52</f>
        <v>4.9033997924625376E-4</v>
      </c>
      <c r="H52" s="28">
        <f>외인!H52</f>
        <v>297754.88</v>
      </c>
      <c r="I52" s="35">
        <f>시기외12!I52-시기외26!I52</f>
        <v>5.2577323076884782E-4</v>
      </c>
      <c r="J52" s="28">
        <f>외인!J52</f>
        <v>42604.95</v>
      </c>
      <c r="K52" s="35">
        <f>시기외12!K52-시기외26!K52</f>
        <v>-4.1111965761002345E-4</v>
      </c>
      <c r="L52" s="28">
        <f>외인!L52</f>
        <v>274519.53000000003</v>
      </c>
      <c r="M52" s="35">
        <f>시기외12!M52-시기외26!M52</f>
        <v>6.2403023600296394E-4</v>
      </c>
      <c r="N52" s="28">
        <f>외인!N52</f>
        <v>223262.32</v>
      </c>
      <c r="O52" s="35">
        <f>시기외12!O52-시기외26!O52</f>
        <v>2.3866676237991875E-4</v>
      </c>
      <c r="P52" s="28">
        <f>외인!P52</f>
        <v>191888.79</v>
      </c>
      <c r="Q52" s="35">
        <f>시기외12!Q52-시기외26!Q52</f>
        <v>-2.3249103235031823E-4</v>
      </c>
      <c r="R52" s="28">
        <f>외인!R52</f>
        <v>122108.29</v>
      </c>
      <c r="S52" s="35">
        <f>시기외12!S52-시기외26!S52</f>
        <v>-9.228534001268782E-5</v>
      </c>
      <c r="T52" s="28">
        <f>외인!T52</f>
        <v>8351.99</v>
      </c>
      <c r="U52" s="35">
        <f>시기외12!U52-시기외26!U52</f>
        <v>6.0618349614590295E-4</v>
      </c>
      <c r="V52" s="28">
        <f>외인!V52</f>
        <v>108439.25</v>
      </c>
      <c r="W52" s="35">
        <f>시기외12!W52-시기외26!W52</f>
        <v>3.6839392794891547E-5</v>
      </c>
      <c r="X52" s="28">
        <f>외인!X52</f>
        <v>2036804.85</v>
      </c>
      <c r="Y52" s="35">
        <f>시기외12!Y52-시기외26!Y52</f>
        <v>8.5404463509347606E-4</v>
      </c>
      <c r="Z52" s="28">
        <f>외인!Z52</f>
        <v>44069.17</v>
      </c>
      <c r="AA52" s="35">
        <f>시기외12!AA52-시기외26!AA52</f>
        <v>5.0044524287976542E-5</v>
      </c>
      <c r="AB52" s="28">
        <f>외인!AB52</f>
        <v>208153.38</v>
      </c>
      <c r="AC52" s="35">
        <f>시기외12!AC52-시기외26!AC52</f>
        <v>1.5478471318760911E-4</v>
      </c>
      <c r="AD52" s="28">
        <f>외인!AD52</f>
        <v>18989.87</v>
      </c>
      <c r="AE52" s="35">
        <f>시기외12!AE52-시기외26!AE52</f>
        <v>-4.2049184602192607E-4</v>
      </c>
      <c r="AF52" s="28">
        <f>외인!AF52</f>
        <v>25391.57</v>
      </c>
      <c r="AG52" s="35">
        <f>시기외12!AG52-시기외26!AG52</f>
        <v>5.4842327416097509E-4</v>
      </c>
      <c r="AH52" s="28">
        <f>외인!AH52</f>
        <v>183556.11</v>
      </c>
      <c r="AI52" s="35">
        <f>시기외12!AI52-시기외26!AI52</f>
        <v>-2.9690299002984775E-4</v>
      </c>
      <c r="AJ52" s="28">
        <f>외인!AJ52</f>
        <v>103833.5</v>
      </c>
      <c r="AK52" s="35">
        <f>시기외12!AK52-시기외26!AK52</f>
        <v>2.3427555613732406E-4</v>
      </c>
      <c r="AL52" s="28">
        <f>외인!AL52</f>
        <v>83919.24</v>
      </c>
      <c r="AM52" s="35">
        <f>시기외12!AM52-시기외26!AM52</f>
        <v>1.4146115555775505E-4</v>
      </c>
      <c r="AN52" s="28">
        <f>외인!AN52</f>
        <v>157955.9</v>
      </c>
      <c r="AO52" s="35">
        <f>시기외12!AO52-시기외26!AO52</f>
        <v>2.4745467050743108E-4</v>
      </c>
      <c r="AP52" s="28">
        <f>외인!AP52</f>
        <v>127305.81</v>
      </c>
      <c r="AQ52" s="35">
        <f>시기외12!AQ52-시기외26!AQ52</f>
        <v>-1.2263663506075937E-4</v>
      </c>
      <c r="AR52" s="28">
        <f>외인!AR52</f>
        <v>23354.07</v>
      </c>
      <c r="AS52" s="35">
        <f>시기외12!AS52-시기외26!AS52</f>
        <v>-4.7010373794564787E-4</v>
      </c>
      <c r="AT52" s="28">
        <f>외인!AT52</f>
        <v>76199.38</v>
      </c>
      <c r="AU52" s="35">
        <f>시기외12!AU52-시기외26!AU52</f>
        <v>-8.919428075686406E-5</v>
      </c>
      <c r="AV52" s="28">
        <f>외인!AV52</f>
        <v>48589.49</v>
      </c>
      <c r="AW52" s="35">
        <f>시기외12!AW52-시기외26!AW52</f>
        <v>2.8903335159574358E-4</v>
      </c>
      <c r="AX52" s="28">
        <f>외인!AX52</f>
        <v>68801.09</v>
      </c>
      <c r="AY52" s="35">
        <f>시기외12!AY52-시기외26!AY52</f>
        <v>-1.6612388243193222E-4</v>
      </c>
      <c r="AZ52" s="28">
        <f>외인!AZ52</f>
        <v>2183716.52</v>
      </c>
      <c r="BA52" s="35">
        <f>시기외12!BA52-시기외26!BA52</f>
        <v>8.5243606087477759E-4</v>
      </c>
      <c r="BB52" s="28">
        <f>외인!BB52</f>
        <v>98978.99</v>
      </c>
      <c r="BC52" s="35">
        <f>시기외12!BC52-시기외26!BC52</f>
        <v>1.2289448872494402E-4</v>
      </c>
      <c r="BD52" s="28">
        <f>외인!BD52</f>
        <v>36796.57</v>
      </c>
      <c r="BE52" s="35">
        <f>시기외12!BE52-시기외26!BE52</f>
        <v>4.9892108137052429E-4</v>
      </c>
      <c r="BF52" s="28">
        <f>외인!BF52</f>
        <v>0</v>
      </c>
      <c r="BG52" s="35" t="e">
        <f>시기외12!BG52-시기외26!BG52</f>
        <v>#DIV/0!</v>
      </c>
      <c r="BH52" s="28">
        <f>외인!BH52</f>
        <v>93015.81</v>
      </c>
      <c r="BI52" s="35">
        <f>시기외12!BI52-시기외26!BI52</f>
        <v>3.5503789512441979E-4</v>
      </c>
      <c r="BJ52" s="28">
        <f>외인!BJ52</f>
        <v>118980.97</v>
      </c>
      <c r="BK52" s="35">
        <f>시기외12!BK52-시기외26!BK52</f>
        <v>2.4150781181075731E-4</v>
      </c>
      <c r="BL52" s="28">
        <f>외인!BL52</f>
        <v>50857.27</v>
      </c>
      <c r="BM52" s="35">
        <f>시기외12!BM52-시기외26!BM52</f>
        <v>-2.3034083265212908E-3</v>
      </c>
      <c r="BN52" s="28">
        <f>외인!BN52</f>
        <v>46098.76</v>
      </c>
      <c r="BO52" s="35">
        <f>시기외12!BO52-시기외26!BO52</f>
        <v>4.9191444782699368E-4</v>
      </c>
      <c r="BP52" s="28">
        <f>외인!BP52</f>
        <v>78813.27</v>
      </c>
      <c r="BQ52" s="35">
        <f>시기외12!BQ52-시기외26!BQ52</f>
        <v>-2.5110209134098925E-4</v>
      </c>
      <c r="BR52" s="28">
        <f>외인!BR52</f>
        <v>255888.78</v>
      </c>
      <c r="BS52" s="35">
        <f>시기외12!BS52-시기외26!BS52</f>
        <v>-2.7742720336069115E-4</v>
      </c>
      <c r="BT52" s="28">
        <f>외인!BT52</f>
        <v>2074690.07</v>
      </c>
      <c r="BU52" s="35">
        <f>시기외12!BU52-시기외26!BU52</f>
        <v>8.3885795122050507E-4</v>
      </c>
      <c r="BV52" s="28">
        <f>외인!BV52</f>
        <v>389904.6</v>
      </c>
      <c r="BW52" s="35">
        <f>시기외12!BW52-시기외26!BW52</f>
        <v>6.4623311284127134E-4</v>
      </c>
      <c r="BX52" s="28">
        <f>외인!BX52</f>
        <v>73776.47</v>
      </c>
      <c r="BY52" s="35">
        <f>시기외12!BY52-시기외26!BY52</f>
        <v>-1.7836606600888543E-4</v>
      </c>
      <c r="BZ52" s="28">
        <f>외인!BZ52</f>
        <v>241875.14</v>
      </c>
      <c r="CA52" s="35">
        <f>시기외12!CA52-시기외26!CA52</f>
        <v>2.1892187598427943E-4</v>
      </c>
      <c r="CB52" s="28">
        <f>외인!CB52</f>
        <v>12077.63</v>
      </c>
      <c r="CC52" s="35">
        <f>시기외12!CC52-시기외26!CC52</f>
        <v>-1.0499441050671567E-3</v>
      </c>
      <c r="CD52" s="28">
        <f>외인!CD52</f>
        <v>28297.24</v>
      </c>
      <c r="CE52" s="35">
        <f>시기외12!CE52-시기외26!CE52</f>
        <v>-4.7344620171555808E-4</v>
      </c>
      <c r="CF52" s="28">
        <f>외인!CF52</f>
        <v>24489.45</v>
      </c>
      <c r="CG52" s="35">
        <f>시기외12!CG52-시기외26!CG52</f>
        <v>5.2689357097570146E-4</v>
      </c>
      <c r="CH52" s="28">
        <f>외인!CH52</f>
        <v>68016.02</v>
      </c>
      <c r="CI52" s="35">
        <f>시기외12!CI52-시기외26!CI52</f>
        <v>2.3783331267494682E-4</v>
      </c>
      <c r="CJ52" s="28">
        <f>외인!CJ52</f>
        <v>364623.97</v>
      </c>
      <c r="CK52" s="35">
        <f>시기외12!CK52-시기외26!CK52</f>
        <v>-5.4445311361338972E-4</v>
      </c>
      <c r="CL52" s="28">
        <f>외인!CL52</f>
        <v>236401.2</v>
      </c>
      <c r="CM52" s="35">
        <f>시기외12!CM52-시기외26!CM52</f>
        <v>1.6388517588280505E-4</v>
      </c>
      <c r="CN52" s="28">
        <f>외인!CN52</f>
        <v>120181.59</v>
      </c>
      <c r="CO52" s="35">
        <f>시기외12!CO52-시기외26!CO52</f>
        <v>4.7997705067865233E-4</v>
      </c>
      <c r="CP52" s="28">
        <f>외인!CP52</f>
        <v>99544.86</v>
      </c>
      <c r="CQ52" s="35">
        <f>시기외12!CQ52-시기외26!CQ52</f>
        <v>1.2095581896169009E-4</v>
      </c>
      <c r="CR52" s="28">
        <f>외인!CR52</f>
        <v>155587.65</v>
      </c>
      <c r="CS52" s="35">
        <f>시기외12!CS52-시기외26!CS52</f>
        <v>2.6184123295006209E-5</v>
      </c>
      <c r="CT52" s="28">
        <f>외인!CT52</f>
        <v>127709.94</v>
      </c>
      <c r="CU52" s="35">
        <f>시기외12!CU52-시기외26!CU52</f>
        <v>4.0269523448463484E-4</v>
      </c>
      <c r="CV52" s="28">
        <f>외인!CV52</f>
        <v>2074690.07</v>
      </c>
      <c r="CW52" s="35">
        <f>시기외12!CW52-시기외26!CW52</f>
        <v>8.3885795122050507E-4</v>
      </c>
      <c r="CX52" s="28">
        <f>외인!CX52</f>
        <v>210665.04</v>
      </c>
      <c r="CY52" s="35">
        <f>시기외12!CY52-시기외26!CY52</f>
        <v>3.4446386159191081E-4</v>
      </c>
      <c r="CZ52" s="28">
        <f>외인!CZ52</f>
        <v>17694.5</v>
      </c>
      <c r="DA52" s="35">
        <f>시기외12!DA52-시기외26!DA52</f>
        <v>5.045988087521773E-4</v>
      </c>
      <c r="DB52" s="28">
        <f>외인!DB52</f>
        <v>36796.57</v>
      </c>
      <c r="DC52" s="35">
        <f>시기외12!DC52-시기외26!DC52</f>
        <v>4.9892108137052429E-4</v>
      </c>
      <c r="DD52" s="28">
        <f>외인!DD52</f>
        <v>8351.99</v>
      </c>
      <c r="DE52" s="35">
        <f>시기외12!DE52-시기외26!DE52</f>
        <v>6.0618349614590295E-4</v>
      </c>
      <c r="DF52" s="28">
        <f>외인!DF52</f>
        <v>55575.31</v>
      </c>
      <c r="DG52" s="35">
        <f>시기외12!DG52-시기외26!DG52</f>
        <v>-7.4351506637712991E-5</v>
      </c>
      <c r="DH52" s="28">
        <f>외인!DH52</f>
        <v>20167.240000000002</v>
      </c>
      <c r="DI52" s="35">
        <f>시기외12!DI52-시기외26!DI52</f>
        <v>-6.4818569672936335E-4</v>
      </c>
      <c r="DJ52" s="28">
        <f>외인!DJ52</f>
        <v>569534.43000000005</v>
      </c>
      <c r="DK52" s="35">
        <f>시기외12!DK52-시기외26!DK52</f>
        <v>-5.0168547281776604E-5</v>
      </c>
      <c r="DL52" s="28">
        <f>외인!DL52</f>
        <v>95457.37</v>
      </c>
      <c r="DM52" s="35">
        <f>시기외12!DM52-시기외26!DM52</f>
        <v>6.0833744018664215E-4</v>
      </c>
      <c r="DN52" s="28">
        <f>외인!DN52</f>
        <v>2074690.07</v>
      </c>
      <c r="DO52" s="35">
        <f>시기외12!DO52-시기외26!DO52</f>
        <v>8.3885795122050507E-4</v>
      </c>
      <c r="DP52" s="28">
        <f>외인!DP52</f>
        <v>77718.75</v>
      </c>
      <c r="DQ52" s="35">
        <f>시기외12!DQ52-시기외26!DQ52</f>
        <v>-1.173060676809734E-3</v>
      </c>
      <c r="DR52" s="28">
        <f>외인!DR52</f>
        <v>43873.99</v>
      </c>
      <c r="DS52" s="35">
        <f>시기외12!DS52-시기외26!DS52</f>
        <v>-5.6761943918057765E-4</v>
      </c>
      <c r="DT52" s="28">
        <f>외인!DT52</f>
        <v>122108.29</v>
      </c>
      <c r="DU52" s="35">
        <f>시기외12!DU52-시기외26!DU52</f>
        <v>-9.228534001268782E-5</v>
      </c>
      <c r="DV52" s="28">
        <f>외인!DV52</f>
        <v>33200.620000000003</v>
      </c>
      <c r="DW52" s="35">
        <f>시기외12!DW52-시기외26!DW52</f>
        <v>4.6497944855848156E-4</v>
      </c>
      <c r="DX52" s="28">
        <f>외인!DX52</f>
        <v>108439.25</v>
      </c>
      <c r="DY52" s="35">
        <f>시기외12!DY52-시기외26!DY52</f>
        <v>3.6839392794891547E-5</v>
      </c>
      <c r="DZ52" s="28">
        <f>외인!DZ52</f>
        <v>8499.76</v>
      </c>
      <c r="EA52" s="35">
        <f>시기외12!EA52-시기외26!EA52</f>
        <v>7.1730392700523687E-4</v>
      </c>
      <c r="EB52" s="28">
        <f>외인!EB52</f>
        <v>12168.93</v>
      </c>
      <c r="EC52" s="35">
        <f>시기외12!EC52-시기외26!EC52</f>
        <v>-3.0333195237042861E-4</v>
      </c>
      <c r="ED52" s="28">
        <f>외인!ED52</f>
        <v>10069.040000000001</v>
      </c>
      <c r="EE52" s="35">
        <f>시기외12!EE52-시기외26!EE52</f>
        <v>-1.6391609949138795E-4</v>
      </c>
      <c r="EF52" s="28">
        <f>외인!EF52</f>
        <v>236043.6</v>
      </c>
      <c r="EG52" s="35">
        <f>시기외12!EG52-시기외26!EG52</f>
        <v>-3.6836309854619239E-4</v>
      </c>
      <c r="EH52" s="28">
        <f>외인!EH52</f>
        <v>183524.07</v>
      </c>
      <c r="EI52" s="35">
        <f>시기외12!EI52-시기외26!EI52</f>
        <v>1.6446319701279806E-4</v>
      </c>
      <c r="EJ52" s="28">
        <f>외인!EJ52</f>
        <v>98975.79</v>
      </c>
      <c r="EK52" s="35">
        <f>시기외12!EK52-시기외26!EK52</f>
        <v>-2.976778700334937E-4</v>
      </c>
      <c r="EL52" s="28">
        <f>외인!EL52</f>
        <v>30747.360000000001</v>
      </c>
      <c r="EM52" s="35">
        <f>시기외12!EM52-시기외26!EM52</f>
        <v>-4.512258292906331E-4</v>
      </c>
      <c r="EN52" s="28">
        <f>외인!EN52</f>
        <v>43873.99</v>
      </c>
      <c r="EO52" s="35">
        <f>시기외12!EO52-시기외26!EO52</f>
        <v>-5.6761943918057765E-4</v>
      </c>
      <c r="EP52" s="28">
        <f>외인!EP52</f>
        <v>181280.58</v>
      </c>
      <c r="EQ52" s="35">
        <f>시기외12!EQ52-시기외26!EQ52</f>
        <v>1.2828537562906922E-3</v>
      </c>
      <c r="ER52" s="28">
        <f>외인!ER52</f>
        <v>13691.53</v>
      </c>
      <c r="ES52" s="35">
        <f>시기외12!ES52-시기외26!ES52</f>
        <v>-1.1141065323726916E-3</v>
      </c>
      <c r="ET52" s="28">
        <f>외인!ET52</f>
        <v>127305.81</v>
      </c>
      <c r="EU52" s="35">
        <f>시기외12!EU52-시기외26!EU52</f>
        <v>-1.2263663506075937E-4</v>
      </c>
      <c r="EV52" s="28">
        <f>외인!EV52</f>
        <v>44069.17</v>
      </c>
      <c r="EW52" s="35">
        <f>시기외12!EW52-시기외26!EW52</f>
        <v>5.0044524287976542E-5</v>
      </c>
      <c r="EX52" s="28">
        <f>외인!EX52</f>
        <v>55475.69</v>
      </c>
      <c r="EY52" s="35">
        <f>시기외12!EY52-시기외26!EY52</f>
        <v>1.7832301155743958E-4</v>
      </c>
    </row>
    <row r="53" spans="1:155">
      <c r="A53" s="27">
        <f>외인!A53</f>
        <v>46126</v>
      </c>
      <c r="B53" s="28">
        <f>외인!B53</f>
        <v>4747572.28</v>
      </c>
      <c r="C53" s="35">
        <f>시기외12!C53-시기외26!C53</f>
        <v>5.3556491068469496E-4</v>
      </c>
      <c r="D53" s="28">
        <f>외인!D53</f>
        <v>621365.07999999996</v>
      </c>
      <c r="E53" s="35">
        <f>시기외12!E53-시기외26!E53</f>
        <v>-4.124074177749539E-4</v>
      </c>
      <c r="F53" s="28">
        <f>외인!F53</f>
        <v>2007597.45</v>
      </c>
      <c r="G53" s="35">
        <f>시기외12!G53-시기외26!G53</f>
        <v>5.456039342026642E-4</v>
      </c>
      <c r="H53" s="28">
        <f>외인!H53</f>
        <v>296406.05</v>
      </c>
      <c r="I53" s="35">
        <f>시기외12!I53-시기외26!I53</f>
        <v>2.5709552618182092E-4</v>
      </c>
      <c r="J53" s="28">
        <f>외인!J53</f>
        <v>41886.14</v>
      </c>
      <c r="K53" s="35">
        <f>시기외12!K53-시기외26!K53</f>
        <v>-1.2938997454419983E-4</v>
      </c>
      <c r="L53" s="28">
        <f>외인!L53</f>
        <v>273358.75</v>
      </c>
      <c r="M53" s="35">
        <f>시기외12!M53-시기외26!M53</f>
        <v>3.6899816187556823E-4</v>
      </c>
      <c r="N53" s="28">
        <f>외인!N53</f>
        <v>228582.21</v>
      </c>
      <c r="O53" s="35">
        <f>시기외12!O53-시기외26!O53</f>
        <v>2.1171232717295016E-4</v>
      </c>
      <c r="P53" s="28">
        <f>외인!P53</f>
        <v>192691.94</v>
      </c>
      <c r="Q53" s="35">
        <f>시기외12!Q53-시기외26!Q53</f>
        <v>-2.6841546721826097E-4</v>
      </c>
      <c r="R53" s="28">
        <f>외인!R53</f>
        <v>124753.23</v>
      </c>
      <c r="S53" s="35">
        <f>시기외12!S53-시기외26!S53</f>
        <v>-1.7254258609063168E-5</v>
      </c>
      <c r="T53" s="28">
        <f>외인!T53</f>
        <v>8360.48</v>
      </c>
      <c r="U53" s="35">
        <f>시기외12!U53-시기외26!U53</f>
        <v>5.2055099555517459E-4</v>
      </c>
      <c r="V53" s="28">
        <f>외인!V53</f>
        <v>111579.46</v>
      </c>
      <c r="W53" s="35">
        <f>시기외12!W53-시기외26!W53</f>
        <v>3.062856907117841E-5</v>
      </c>
      <c r="X53" s="28">
        <f>외인!X53</f>
        <v>2100811.88</v>
      </c>
      <c r="Y53" s="35">
        <f>시기외12!Y53-시기외26!Y53</f>
        <v>9.8933063261168533E-4</v>
      </c>
      <c r="Z53" s="28">
        <f>외인!Z53</f>
        <v>45447.34</v>
      </c>
      <c r="AA53" s="35">
        <f>시기외12!AA53-시기외26!AA53</f>
        <v>8.7038319079496768E-5</v>
      </c>
      <c r="AB53" s="28">
        <f>외인!AB53</f>
        <v>208983.1</v>
      </c>
      <c r="AC53" s="35">
        <f>시기외12!AC53-시기외26!AC53</f>
        <v>1.7413762068800023E-4</v>
      </c>
      <c r="AD53" s="28">
        <f>외인!AD53</f>
        <v>19386.349999999999</v>
      </c>
      <c r="AE53" s="35">
        <f>시기외12!AE53-시기외26!AE53</f>
        <v>-2.3163660839425649E-4</v>
      </c>
      <c r="AF53" s="28">
        <f>외인!AF53</f>
        <v>25090.04</v>
      </c>
      <c r="AG53" s="35">
        <f>시기외12!AG53-시기외26!AG53</f>
        <v>4.5182146705915549E-4</v>
      </c>
      <c r="AH53" s="28">
        <f>외인!AH53</f>
        <v>188306.85</v>
      </c>
      <c r="AI53" s="35">
        <f>시기외12!AI53-시기외26!AI53</f>
        <v>-2.7774803349729508E-4</v>
      </c>
      <c r="AJ53" s="28">
        <f>외인!AJ53</f>
        <v>104927.69</v>
      </c>
      <c r="AK53" s="35">
        <f>시기외12!AK53-시기외26!AK53</f>
        <v>2.1307137018510371E-4</v>
      </c>
      <c r="AL53" s="28">
        <f>외인!AL53</f>
        <v>86195.5</v>
      </c>
      <c r="AM53" s="35">
        <f>시기외12!AM53-시기외26!AM53</f>
        <v>1.8628023485095058E-4</v>
      </c>
      <c r="AN53" s="28">
        <f>외인!AN53</f>
        <v>161412.45000000001</v>
      </c>
      <c r="AO53" s="35">
        <f>시기외12!AO53-시기외26!AO53</f>
        <v>2.0164285046306253E-4</v>
      </c>
      <c r="AP53" s="28">
        <f>외인!AP53</f>
        <v>131138.71</v>
      </c>
      <c r="AQ53" s="35">
        <f>시기외12!AQ53-시기외26!AQ53</f>
        <v>-1.1571186394513148E-4</v>
      </c>
      <c r="AR53" s="28">
        <f>외인!AR53</f>
        <v>23892.02</v>
      </c>
      <c r="AS53" s="35">
        <f>시기외12!AS53-시기외26!AS53</f>
        <v>-1.8670326447509951E-4</v>
      </c>
      <c r="AT53" s="28">
        <f>외인!AT53</f>
        <v>78072.100000000006</v>
      </c>
      <c r="AU53" s="35">
        <f>시기외12!AU53-시기외26!AU53</f>
        <v>7.3996853754236471E-5</v>
      </c>
      <c r="AV53" s="28">
        <f>외인!AV53</f>
        <v>48728.37</v>
      </c>
      <c r="AW53" s="35">
        <f>시기외12!AW53-시기외26!AW53</f>
        <v>1.9786045247176904E-4</v>
      </c>
      <c r="AX53" s="28">
        <f>외인!AX53</f>
        <v>69852.23</v>
      </c>
      <c r="AY53" s="35">
        <f>시기외12!AY53-시기외26!AY53</f>
        <v>-3.6523481250721156E-4</v>
      </c>
      <c r="AZ53" s="28">
        <f>외인!AZ53</f>
        <v>2250050.7599999998</v>
      </c>
      <c r="BA53" s="35">
        <f>시기외12!BA53-시기외26!BA53</f>
        <v>9.7082230902855728E-4</v>
      </c>
      <c r="BB53" s="28">
        <f>외인!BB53</f>
        <v>102617.52</v>
      </c>
      <c r="BC53" s="35">
        <f>시기외12!BC53-시기외26!BC53</f>
        <v>1.4063664598424388E-4</v>
      </c>
      <c r="BD53" s="28">
        <f>외인!BD53</f>
        <v>38473.660000000003</v>
      </c>
      <c r="BE53" s="35">
        <f>시기외12!BE53-시기외26!BE53</f>
        <v>6.093103605574776E-4</v>
      </c>
      <c r="BF53" s="28">
        <f>외인!BF53</f>
        <v>0</v>
      </c>
      <c r="BG53" s="35" t="e">
        <f>시기외12!BG53-시기외26!BG53</f>
        <v>#DIV/0!</v>
      </c>
      <c r="BH53" s="28">
        <f>외인!BH53</f>
        <v>93651.91</v>
      </c>
      <c r="BI53" s="35">
        <f>시기외12!BI53-시기외26!BI53</f>
        <v>1.9598930504438681E-4</v>
      </c>
      <c r="BJ53" s="28">
        <f>외인!BJ53</f>
        <v>119509.02</v>
      </c>
      <c r="BK53" s="35">
        <f>시기외12!BK53-시기외26!BK53</f>
        <v>1.6743750237024262E-4</v>
      </c>
      <c r="BL53" s="28">
        <f>외인!BL53</f>
        <v>50710.239999999998</v>
      </c>
      <c r="BM53" s="35">
        <f>시기외12!BM53-시기외26!BM53</f>
        <v>-2.3126021459162205E-3</v>
      </c>
      <c r="BN53" s="28">
        <f>외인!BN53</f>
        <v>46463.92</v>
      </c>
      <c r="BO53" s="35">
        <f>시기외12!BO53-시기외26!BO53</f>
        <v>5.5683582340953206E-4</v>
      </c>
      <c r="BP53" s="28">
        <f>외인!BP53</f>
        <v>80481.039999999994</v>
      </c>
      <c r="BQ53" s="35">
        <f>시기외12!BQ53-시기외26!BQ53</f>
        <v>-3.7930497262378816E-4</v>
      </c>
      <c r="BR53" s="28">
        <f>외인!BR53</f>
        <v>261455.06</v>
      </c>
      <c r="BS53" s="35">
        <f>시기외12!BS53-시기외26!BS53</f>
        <v>-1.9794512169394132E-4</v>
      </c>
      <c r="BT53" s="28">
        <f>외인!BT53</f>
        <v>2140926.94</v>
      </c>
      <c r="BU53" s="35">
        <f>시기외12!BU53-시기외26!BU53</f>
        <v>9.7805092059317857E-4</v>
      </c>
      <c r="BV53" s="28">
        <f>외인!BV53</f>
        <v>400973.77</v>
      </c>
      <c r="BW53" s="35">
        <f>시기외12!BW53-시기외26!BW53</f>
        <v>5.6108375766535535E-4</v>
      </c>
      <c r="BX53" s="28">
        <f>외인!BX53</f>
        <v>74483.53</v>
      </c>
      <c r="BY53" s="35">
        <f>시기외12!BY53-시기외26!BY53</f>
        <v>-1.6841074994213757E-4</v>
      </c>
      <c r="BZ53" s="28">
        <f>외인!BZ53</f>
        <v>247607.96</v>
      </c>
      <c r="CA53" s="35">
        <f>시기외12!CA53-시기외26!CA53</f>
        <v>2.0491506324827788E-4</v>
      </c>
      <c r="CB53" s="28">
        <f>외인!CB53</f>
        <v>12377.37</v>
      </c>
      <c r="CC53" s="35">
        <f>시기외12!CC53-시기외26!CC53</f>
        <v>-8.5519336471906048E-4</v>
      </c>
      <c r="CD53" s="28">
        <f>외인!CD53</f>
        <v>28328.76</v>
      </c>
      <c r="CE53" s="35">
        <f>시기외12!CE53-시기외26!CE53</f>
        <v>-5.4312089312134751E-4</v>
      </c>
      <c r="CF53" s="28">
        <f>외인!CF53</f>
        <v>24946.87</v>
      </c>
      <c r="CG53" s="35">
        <f>시기외12!CG53-시기외26!CG53</f>
        <v>6.9324808216039181E-4</v>
      </c>
      <c r="CH53" s="28">
        <f>외인!CH53</f>
        <v>68442.03</v>
      </c>
      <c r="CI53" s="35">
        <f>시기외12!CI53-시기외26!CI53</f>
        <v>1.8934443363346576E-4</v>
      </c>
      <c r="CJ53" s="28">
        <f>외인!CJ53</f>
        <v>366991.21</v>
      </c>
      <c r="CK53" s="35">
        <f>시기외12!CK53-시기외26!CK53</f>
        <v>-5.403518613562757E-4</v>
      </c>
      <c r="CL53" s="28">
        <f>외인!CL53</f>
        <v>238326.04</v>
      </c>
      <c r="CM53" s="35">
        <f>시기외12!CM53-시기외26!CM53</f>
        <v>1.9870192263672605E-4</v>
      </c>
      <c r="CN53" s="28">
        <f>외인!CN53</f>
        <v>127528.86</v>
      </c>
      <c r="CO53" s="35">
        <f>시기외12!CO53-시기외26!CO53</f>
        <v>5.493352813762814E-4</v>
      </c>
      <c r="CP53" s="28">
        <f>외인!CP53</f>
        <v>103203.71</v>
      </c>
      <c r="CQ53" s="35">
        <f>시기외12!CQ53-시기외26!CQ53</f>
        <v>1.3916911617206231E-4</v>
      </c>
      <c r="CR53" s="28">
        <f>외인!CR53</f>
        <v>158572.51999999999</v>
      </c>
      <c r="CS53" s="35">
        <f>시기외12!CS53-시기외26!CS53</f>
        <v>8.4170851568640421E-5</v>
      </c>
      <c r="CT53" s="28">
        <f>외인!CT53</f>
        <v>131362.42000000001</v>
      </c>
      <c r="CU53" s="35">
        <f>시기외12!CU53-시기외26!CU53</f>
        <v>3.6635142261078968E-4</v>
      </c>
      <c r="CV53" s="28">
        <f>외인!CV53</f>
        <v>2140926.94</v>
      </c>
      <c r="CW53" s="35">
        <f>시기외12!CW53-시기외26!CW53</f>
        <v>9.7805092059317857E-4</v>
      </c>
      <c r="CX53" s="28">
        <f>외인!CX53</f>
        <v>211126.34</v>
      </c>
      <c r="CY53" s="35">
        <f>시기외12!CY53-시기외26!CY53</f>
        <v>1.1181557312870717E-4</v>
      </c>
      <c r="CZ53" s="28">
        <f>외인!CZ53</f>
        <v>18136.490000000002</v>
      </c>
      <c r="DA53" s="35">
        <f>시기외12!DA53-시기외26!DA53</f>
        <v>8.5413456279202814E-4</v>
      </c>
      <c r="DB53" s="28">
        <f>외인!DB53</f>
        <v>38473.660000000003</v>
      </c>
      <c r="DC53" s="35">
        <f>시기외12!DC53-시기외26!DC53</f>
        <v>6.093103605574776E-4</v>
      </c>
      <c r="DD53" s="28">
        <f>외인!DD53</f>
        <v>8360.48</v>
      </c>
      <c r="DE53" s="35">
        <f>시기외12!DE53-시기외26!DE53</f>
        <v>5.2055099555517459E-4</v>
      </c>
      <c r="DF53" s="28">
        <f>외인!DF53</f>
        <v>56122.78</v>
      </c>
      <c r="DG53" s="35">
        <f>시기외12!DG53-시기외26!DG53</f>
        <v>-6.249244597751071E-5</v>
      </c>
      <c r="DH53" s="28">
        <f>외인!DH53</f>
        <v>20102.310000000001</v>
      </c>
      <c r="DI53" s="35">
        <f>시기외12!DI53-시기외26!DI53</f>
        <v>-7.8261879840368009E-4</v>
      </c>
      <c r="DJ53" s="28">
        <f>외인!DJ53</f>
        <v>577686.31000000006</v>
      </c>
      <c r="DK53" s="35">
        <f>시기외12!DK53-시기외26!DK53</f>
        <v>-1.0876061843713891E-4</v>
      </c>
      <c r="DL53" s="28">
        <f>외인!DL53</f>
        <v>101827.53</v>
      </c>
      <c r="DM53" s="35">
        <f>시기외12!DM53-시기외26!DM53</f>
        <v>6.8429226114683048E-4</v>
      </c>
      <c r="DN53" s="28">
        <f>외인!DN53</f>
        <v>2140926.94</v>
      </c>
      <c r="DO53" s="35">
        <f>시기외12!DO53-시기외26!DO53</f>
        <v>9.7805092059317857E-4</v>
      </c>
      <c r="DP53" s="28">
        <f>외인!DP53</f>
        <v>78428.960000000006</v>
      </c>
      <c r="DQ53" s="35">
        <f>시기외12!DQ53-시기외26!DQ53</f>
        <v>-1.1430489860027641E-3</v>
      </c>
      <c r="DR53" s="28">
        <f>외인!DR53</f>
        <v>43183.92</v>
      </c>
      <c r="DS53" s="35">
        <f>시기외12!DS53-시기외26!DS53</f>
        <v>-3.7014314540403503E-4</v>
      </c>
      <c r="DT53" s="28">
        <f>외인!DT53</f>
        <v>124753.23</v>
      </c>
      <c r="DU53" s="35">
        <f>시기외12!DU53-시기외26!DU53</f>
        <v>-1.7254258609063168E-5</v>
      </c>
      <c r="DV53" s="28">
        <f>외인!DV53</f>
        <v>33542.21</v>
      </c>
      <c r="DW53" s="35">
        <f>시기외12!DW53-시기외26!DW53</f>
        <v>4.6404320665636447E-4</v>
      </c>
      <c r="DX53" s="28">
        <f>외인!DX53</f>
        <v>111579.46</v>
      </c>
      <c r="DY53" s="35">
        <f>시기외12!DY53-시기외26!DY53</f>
        <v>3.062856907117841E-5</v>
      </c>
      <c r="DZ53" s="28">
        <f>외인!DZ53</f>
        <v>8810.31</v>
      </c>
      <c r="EA53" s="35">
        <f>시기외12!EA53-시기외26!EA53</f>
        <v>7.3315427471904978E-4</v>
      </c>
      <c r="EB53" s="28">
        <f>외인!EB53</f>
        <v>12352.32</v>
      </c>
      <c r="EC53" s="35">
        <f>시기외12!EC53-시기외26!EC53</f>
        <v>-2.3418173435665976E-4</v>
      </c>
      <c r="ED53" s="28">
        <f>외인!ED53</f>
        <v>10400.040000000001</v>
      </c>
      <c r="EE53" s="35">
        <f>시기외12!EE53-시기외26!EE53</f>
        <v>4.7460885845162669E-6</v>
      </c>
      <c r="EF53" s="28">
        <f>외인!EF53</f>
        <v>236567.12</v>
      </c>
      <c r="EG53" s="35">
        <f>시기외12!EG53-시기외26!EG53</f>
        <v>-3.7352780575177055E-4</v>
      </c>
      <c r="EH53" s="28">
        <f>외인!EH53</f>
        <v>194004.03</v>
      </c>
      <c r="EI53" s="35">
        <f>시기외12!EI53-시기외26!EI53</f>
        <v>2.9335340324621018E-4</v>
      </c>
      <c r="EJ53" s="28">
        <f>외인!EJ53</f>
        <v>98700.479999999996</v>
      </c>
      <c r="EK53" s="35">
        <f>시기외12!EK53-시기외26!EK53</f>
        <v>-2.653946633507675E-4</v>
      </c>
      <c r="EL53" s="28">
        <f>외인!EL53</f>
        <v>30823.3</v>
      </c>
      <c r="EM53" s="35">
        <f>시기외12!EM53-시기외26!EM53</f>
        <v>-5.2384168855903329E-4</v>
      </c>
      <c r="EN53" s="28">
        <f>외인!EN53</f>
        <v>43183.92</v>
      </c>
      <c r="EO53" s="35">
        <f>시기외12!EO53-시기외26!EO53</f>
        <v>-3.7014314540403503E-4</v>
      </c>
      <c r="EP53" s="28">
        <f>외인!EP53</f>
        <v>182142.35</v>
      </c>
      <c r="EQ53" s="35">
        <f>시기외12!EQ53-시기외26!EQ53</f>
        <v>1.0077536945502269E-3</v>
      </c>
      <c r="ER53" s="28">
        <f>외인!ER53</f>
        <v>14250.66</v>
      </c>
      <c r="ES53" s="35">
        <f>시기외12!ES53-시기외26!ES53</f>
        <v>-1.4984185521658968E-3</v>
      </c>
      <c r="ET53" s="28">
        <f>외인!ET53</f>
        <v>131138.71</v>
      </c>
      <c r="EU53" s="35">
        <f>시기외12!EU53-시기외26!EU53</f>
        <v>-1.1571186394513148E-4</v>
      </c>
      <c r="EV53" s="28">
        <f>외인!EV53</f>
        <v>45447.34</v>
      </c>
      <c r="EW53" s="35">
        <f>시기외12!EW53-시기외26!EW53</f>
        <v>8.7038319079496768E-5</v>
      </c>
      <c r="EX53" s="28">
        <f>외인!EX53</f>
        <v>57756.37</v>
      </c>
      <c r="EY53" s="35">
        <f>시기외12!EY53-시기외26!EY53</f>
        <v>1.8065899585759557E-4</v>
      </c>
    </row>
    <row r="54" spans="1:155">
      <c r="A54" s="27">
        <f>외인!A54</f>
        <v>46127</v>
      </c>
      <c r="B54" s="28">
        <f>외인!B54</f>
        <v>4845669.8099999996</v>
      </c>
      <c r="C54" s="35">
        <f>시기외12!C54-시기외26!C54</f>
        <v>5.0453603644935415E-4</v>
      </c>
      <c r="D54" s="28">
        <f>외인!D54</f>
        <v>638902.21</v>
      </c>
      <c r="E54" s="35">
        <f>시기외12!E54-시기외26!E54</f>
        <v>-4.2870092587113785E-4</v>
      </c>
      <c r="F54" s="28">
        <f>외인!F54</f>
        <v>2048700.47</v>
      </c>
      <c r="G54" s="35">
        <f>시기외12!G54-시기외26!G54</f>
        <v>5.5002131015785864E-4</v>
      </c>
      <c r="H54" s="28">
        <f>외인!H54</f>
        <v>301782.89</v>
      </c>
      <c r="I54" s="35">
        <f>시기외12!I54-시기외26!I54</f>
        <v>3.92964671111671E-5</v>
      </c>
      <c r="J54" s="28">
        <f>외인!J54</f>
        <v>43191.55</v>
      </c>
      <c r="K54" s="35">
        <f>시기외12!K54-시기외26!K54</f>
        <v>1.5464792450381893E-4</v>
      </c>
      <c r="L54" s="28">
        <f>외인!L54</f>
        <v>278031.65000000002</v>
      </c>
      <c r="M54" s="35">
        <f>시기외12!M54-시기외26!M54</f>
        <v>1.4582124614062543E-4</v>
      </c>
      <c r="N54" s="28">
        <f>외인!N54</f>
        <v>233951.99</v>
      </c>
      <c r="O54" s="35">
        <f>시기외12!O54-시기외26!O54</f>
        <v>1.8706772787315386E-4</v>
      </c>
      <c r="P54" s="28">
        <f>외인!P54</f>
        <v>201529.87</v>
      </c>
      <c r="Q54" s="35">
        <f>시기외12!Q54-시기외26!Q54</f>
        <v>-2.3167403007609924E-4</v>
      </c>
      <c r="R54" s="28">
        <f>외인!R54</f>
        <v>131102.15</v>
      </c>
      <c r="S54" s="35">
        <f>시기외12!S54-시기외26!S54</f>
        <v>8.2901111061132755E-5</v>
      </c>
      <c r="T54" s="28">
        <f>외인!T54</f>
        <v>8380.08</v>
      </c>
      <c r="U54" s="35">
        <f>시기외12!U54-시기외26!U54</f>
        <v>4.1573863651115696E-4</v>
      </c>
      <c r="V54" s="28">
        <f>외인!V54</f>
        <v>113803.6</v>
      </c>
      <c r="W54" s="35">
        <f>시기외12!W54-시기외26!W54</f>
        <v>-4.5486974504338408E-5</v>
      </c>
      <c r="X54" s="28">
        <f>외인!X54</f>
        <v>2153420.9900000002</v>
      </c>
      <c r="Y54" s="35">
        <f>시기외12!Y54-시기외26!Y54</f>
        <v>9.4051972036962822E-4</v>
      </c>
      <c r="Z54" s="28">
        <f>외인!Z54</f>
        <v>44843.34</v>
      </c>
      <c r="AA54" s="35">
        <f>시기외12!AA54-시기외26!AA54</f>
        <v>9.6323295868954925E-5</v>
      </c>
      <c r="AB54" s="28">
        <f>외인!AB54</f>
        <v>211161.53</v>
      </c>
      <c r="AC54" s="35">
        <f>시기외12!AC54-시기외26!AC54</f>
        <v>1.7627053217569855E-4</v>
      </c>
      <c r="AD54" s="28">
        <f>외인!AD54</f>
        <v>19628.52</v>
      </c>
      <c r="AE54" s="35">
        <f>시기외12!AE54-시기외26!AE54</f>
        <v>-2.8113555374916757E-4</v>
      </c>
      <c r="AF54" s="28">
        <f>외인!AF54</f>
        <v>25254.05</v>
      </c>
      <c r="AG54" s="35">
        <f>시기외12!AG54-시기외26!AG54</f>
        <v>3.3520715313244479E-4</v>
      </c>
      <c r="AH54" s="28">
        <f>외인!AH54</f>
        <v>189199.83</v>
      </c>
      <c r="AI54" s="35">
        <f>시기외12!AI54-시기외26!AI54</f>
        <v>-2.8588326301825899E-4</v>
      </c>
      <c r="AJ54" s="28">
        <f>외인!AJ54</f>
        <v>107843.99</v>
      </c>
      <c r="AK54" s="35">
        <f>시기외12!AK54-시기외26!AK54</f>
        <v>2.4144431248280911E-4</v>
      </c>
      <c r="AL54" s="28">
        <f>외인!AL54</f>
        <v>87324.76</v>
      </c>
      <c r="AM54" s="35">
        <f>시기외12!AM54-시기외26!AM54</f>
        <v>1.7351374731671418E-4</v>
      </c>
      <c r="AN54" s="28">
        <f>외인!AN54</f>
        <v>165707.67000000001</v>
      </c>
      <c r="AO54" s="35">
        <f>시기외12!AO54-시기외26!AO54</f>
        <v>1.7161234399676838E-4</v>
      </c>
      <c r="AP54" s="28">
        <f>외인!AP54</f>
        <v>134598.1</v>
      </c>
      <c r="AQ54" s="35">
        <f>시기외12!AQ54-시기외26!AQ54</f>
        <v>-1.5499663585220717E-4</v>
      </c>
      <c r="AR54" s="28">
        <f>외인!AR54</f>
        <v>24146.42</v>
      </c>
      <c r="AS54" s="35">
        <f>시기외12!AS54-시기외26!AS54</f>
        <v>-1.0849931551160709E-4</v>
      </c>
      <c r="AT54" s="28">
        <f>외인!AT54</f>
        <v>78928.27</v>
      </c>
      <c r="AU54" s="35">
        <f>시기외12!AU54-시기외26!AU54</f>
        <v>1.5944018144460755E-4</v>
      </c>
      <c r="AV54" s="28">
        <f>외인!AV54</f>
        <v>49362.03</v>
      </c>
      <c r="AW54" s="35">
        <f>시기외12!AW54-시기외26!AW54</f>
        <v>1.393893340852141E-4</v>
      </c>
      <c r="AX54" s="28">
        <f>외인!AX54</f>
        <v>73160.27</v>
      </c>
      <c r="AY54" s="35">
        <f>시기외12!AY54-시기외26!AY54</f>
        <v>-5.2958368709100337E-4</v>
      </c>
      <c r="AZ54" s="28">
        <f>외인!AZ54</f>
        <v>2308751.7200000002</v>
      </c>
      <c r="BA54" s="35">
        <f>시기외12!BA54-시기외26!BA54</f>
        <v>9.1964604902824564E-4</v>
      </c>
      <c r="BB54" s="28">
        <f>외인!BB54</f>
        <v>104443.36</v>
      </c>
      <c r="BC54" s="35">
        <f>시기외12!BC54-시기외26!BC54</f>
        <v>1.440038322428846E-4</v>
      </c>
      <c r="BD54" s="28">
        <f>외인!BD54</f>
        <v>38739.35</v>
      </c>
      <c r="BE54" s="35">
        <f>시기외12!BE54-시기외26!BE54</f>
        <v>5.2728717299113659E-4</v>
      </c>
      <c r="BF54" s="28">
        <f>외인!BF54</f>
        <v>0</v>
      </c>
      <c r="BG54" s="35" t="e">
        <f>시기외12!BG54-시기외26!BG54</f>
        <v>#DIV/0!</v>
      </c>
      <c r="BH54" s="28">
        <f>외인!BH54</f>
        <v>94237.17</v>
      </c>
      <c r="BI54" s="35">
        <f>시기외12!BI54-시기외26!BI54</f>
        <v>5.4781331549990427E-5</v>
      </c>
      <c r="BJ54" s="28">
        <f>외인!BJ54</f>
        <v>123199.51</v>
      </c>
      <c r="BK54" s="35">
        <f>시기외12!BK54-시기외26!BK54</f>
        <v>8.1390393031312443E-5</v>
      </c>
      <c r="BL54" s="28">
        <f>외인!BL54</f>
        <v>50791.24</v>
      </c>
      <c r="BM54" s="35">
        <f>시기외12!BM54-시기외26!BM54</f>
        <v>-1.5828413859962829E-3</v>
      </c>
      <c r="BN54" s="28">
        <f>외인!BN54</f>
        <v>47043.91</v>
      </c>
      <c r="BO54" s="35">
        <f>시기외12!BO54-시기외26!BO54</f>
        <v>4.8564880228084645E-4</v>
      </c>
      <c r="BP54" s="28">
        <f>외인!BP54</f>
        <v>83857.899999999994</v>
      </c>
      <c r="BQ54" s="35">
        <f>시기외12!BQ54-시기외26!BQ54</f>
        <v>-4.9570384887450379E-4</v>
      </c>
      <c r="BR54" s="28">
        <f>외인!BR54</f>
        <v>268680.3</v>
      </c>
      <c r="BS54" s="35">
        <f>시기외12!BS54-시기외26!BS54</f>
        <v>-1.5939728396436735E-4</v>
      </c>
      <c r="BT54" s="28">
        <f>외인!BT54</f>
        <v>2194185.87</v>
      </c>
      <c r="BU54" s="35">
        <f>시기외12!BU54-시기외26!BU54</f>
        <v>9.3465940571524852E-4</v>
      </c>
      <c r="BV54" s="28">
        <f>외인!BV54</f>
        <v>404429.11</v>
      </c>
      <c r="BW54" s="35">
        <f>시기외12!BW54-시기외26!BW54</f>
        <v>4.3775146841567789E-4</v>
      </c>
      <c r="BX54" s="28">
        <f>외인!BX54</f>
        <v>74987.11</v>
      </c>
      <c r="BY54" s="35">
        <f>시기외12!BY54-시기외26!BY54</f>
        <v>-2.4106327610749369E-4</v>
      </c>
      <c r="BZ54" s="28">
        <f>외인!BZ54</f>
        <v>253032.43</v>
      </c>
      <c r="CA54" s="35">
        <f>시기외12!CA54-시기외26!CA54</f>
        <v>1.802766132205254E-4</v>
      </c>
      <c r="CB54" s="28">
        <f>외인!CB54</f>
        <v>12518.05</v>
      </c>
      <c r="CC54" s="35">
        <f>시기외12!CC54-시기외26!CC54</f>
        <v>-6.7478847426746531E-4</v>
      </c>
      <c r="CD54" s="28">
        <f>외인!CD54</f>
        <v>28954.87</v>
      </c>
      <c r="CE54" s="35">
        <f>시기외12!CE54-시기외26!CE54</f>
        <v>-5.3613285457702843E-4</v>
      </c>
      <c r="CF54" s="28">
        <f>외인!CF54</f>
        <v>25188.21</v>
      </c>
      <c r="CG54" s="35">
        <f>시기외12!CG54-시기외26!CG54</f>
        <v>7.4643134723196853E-4</v>
      </c>
      <c r="CH54" s="28">
        <f>외인!CH54</f>
        <v>69341.47</v>
      </c>
      <c r="CI54" s="35">
        <f>시기외12!CI54-시기외26!CI54</f>
        <v>1.6489894964154023E-4</v>
      </c>
      <c r="CJ54" s="28">
        <f>외인!CJ54</f>
        <v>382289.97</v>
      </c>
      <c r="CK54" s="35">
        <f>시기외12!CK54-시기외26!CK54</f>
        <v>-4.5939143478067183E-4</v>
      </c>
      <c r="CL54" s="28">
        <f>외인!CL54</f>
        <v>240494.74</v>
      </c>
      <c r="CM54" s="35">
        <f>시기외12!CM54-시기외26!CM54</f>
        <v>2.1612564971810794E-4</v>
      </c>
      <c r="CN54" s="28">
        <f>외인!CN54</f>
        <v>125567.9</v>
      </c>
      <c r="CO54" s="35">
        <f>시기외12!CO54-시기외26!CO54</f>
        <v>4.5180818993386263E-4</v>
      </c>
      <c r="CP54" s="28">
        <f>외인!CP54</f>
        <v>105018.37</v>
      </c>
      <c r="CQ54" s="35">
        <f>시기외12!CQ54-시기외26!CQ54</f>
        <v>1.424338101303322E-4</v>
      </c>
      <c r="CR54" s="28">
        <f>외인!CR54</f>
        <v>165039.82</v>
      </c>
      <c r="CS54" s="35">
        <f>시기외12!CS54-시기외26!CS54</f>
        <v>1.5907929863601328E-4</v>
      </c>
      <c r="CT54" s="28">
        <f>외인!CT54</f>
        <v>135952.23000000001</v>
      </c>
      <c r="CU54" s="35">
        <f>시기외12!CU54-시기외26!CU54</f>
        <v>1.9944181857976047E-4</v>
      </c>
      <c r="CV54" s="28">
        <f>외인!CV54</f>
        <v>2194185.87</v>
      </c>
      <c r="CW54" s="35">
        <f>시기외12!CW54-시기외26!CW54</f>
        <v>9.3465940571524852E-4</v>
      </c>
      <c r="CX54" s="28">
        <f>외인!CX54</f>
        <v>214420.55</v>
      </c>
      <c r="CY54" s="35">
        <f>시기외12!CY54-시기외26!CY54</f>
        <v>-8.8385732796874899E-5</v>
      </c>
      <c r="CZ54" s="28">
        <f>외인!CZ54</f>
        <v>18691.080000000002</v>
      </c>
      <c r="DA54" s="35">
        <f>시기외12!DA54-시기외26!DA54</f>
        <v>1.026723485478149E-3</v>
      </c>
      <c r="DB54" s="28">
        <f>외인!DB54</f>
        <v>38739.35</v>
      </c>
      <c r="DC54" s="35">
        <f>시기외12!DC54-시기외26!DC54</f>
        <v>5.2728717299113659E-4</v>
      </c>
      <c r="DD54" s="28">
        <f>외인!DD54</f>
        <v>8380.08</v>
      </c>
      <c r="DE54" s="35">
        <f>시기외12!DE54-시기외26!DE54</f>
        <v>4.1573863651115696E-4</v>
      </c>
      <c r="DF54" s="28">
        <f>외인!DF54</f>
        <v>56409.72</v>
      </c>
      <c r="DG54" s="35">
        <f>시기외12!DG54-시기외26!DG54</f>
        <v>-1.4727706727694041E-4</v>
      </c>
      <c r="DH54" s="28">
        <f>외인!DH54</f>
        <v>20693.169999999998</v>
      </c>
      <c r="DI54" s="35">
        <f>시기외12!DI54-시기외26!DI54</f>
        <v>-7.8814890899332876E-4</v>
      </c>
      <c r="DJ54" s="28">
        <f>외인!DJ54</f>
        <v>587673</v>
      </c>
      <c r="DK54" s="35">
        <f>시기외12!DK54-시기외26!DK54</f>
        <v>-1.7004134790757385E-4</v>
      </c>
      <c r="DL54" s="28">
        <f>외인!DL54</f>
        <v>99958.19</v>
      </c>
      <c r="DM54" s="35">
        <f>시기외12!DM54-시기외26!DM54</f>
        <v>5.6616911366707612E-4</v>
      </c>
      <c r="DN54" s="28">
        <f>외인!DN54</f>
        <v>2194185.87</v>
      </c>
      <c r="DO54" s="35">
        <f>시기외12!DO54-시기외26!DO54</f>
        <v>9.3465940571524852E-4</v>
      </c>
      <c r="DP54" s="28">
        <f>외인!DP54</f>
        <v>82387.08</v>
      </c>
      <c r="DQ54" s="35">
        <f>시기외12!DQ54-시기외26!DQ54</f>
        <v>-9.9582366171095931E-4</v>
      </c>
      <c r="DR54" s="28">
        <f>외인!DR54</f>
        <v>44616.32</v>
      </c>
      <c r="DS54" s="35">
        <f>시기외12!DS54-시기외26!DS54</f>
        <v>-1.1051372276730826E-4</v>
      </c>
      <c r="DT54" s="28">
        <f>외인!DT54</f>
        <v>131102.15</v>
      </c>
      <c r="DU54" s="35">
        <f>시기외12!DU54-시기외26!DU54</f>
        <v>8.2901111061132755E-5</v>
      </c>
      <c r="DV54" s="28">
        <f>외인!DV54</f>
        <v>33665.480000000003</v>
      </c>
      <c r="DW54" s="35">
        <f>시기외12!DW54-시기외26!DW54</f>
        <v>4.50803745978482E-4</v>
      </c>
      <c r="DX54" s="28">
        <f>외인!DX54</f>
        <v>113803.6</v>
      </c>
      <c r="DY54" s="35">
        <f>시기외12!DY54-시기외26!DY54</f>
        <v>-4.5486974504338408E-5</v>
      </c>
      <c r="DZ54" s="28">
        <f>외인!DZ54</f>
        <v>8886.76</v>
      </c>
      <c r="EA54" s="35">
        <f>시기외12!EA54-시기외26!EA54</f>
        <v>6.3796307536130917E-4</v>
      </c>
      <c r="EB54" s="28">
        <f>외인!EB54</f>
        <v>12530.1</v>
      </c>
      <c r="EC54" s="35">
        <f>시기외12!EC54-시기외26!EC54</f>
        <v>-2.4011154921005145E-4</v>
      </c>
      <c r="ED54" s="28">
        <f>외인!ED54</f>
        <v>10511.03</v>
      </c>
      <c r="EE54" s="35">
        <f>시기외12!EE54-시기외26!EE54</f>
        <v>-2.3307525892629329E-5</v>
      </c>
      <c r="EF54" s="28">
        <f>외인!EF54</f>
        <v>246201.65</v>
      </c>
      <c r="EG54" s="35">
        <f>시기외12!EG54-시기외26!EG54</f>
        <v>-3.08256899437799E-4</v>
      </c>
      <c r="EH54" s="28">
        <f>외인!EH54</f>
        <v>199614.06</v>
      </c>
      <c r="EI54" s="35">
        <f>시기외12!EI54-시기외26!EI54</f>
        <v>3.5068193979243478E-4</v>
      </c>
      <c r="EJ54" s="28">
        <f>외인!EJ54</f>
        <v>100988.52</v>
      </c>
      <c r="EK54" s="35">
        <f>시기외12!EK54-시기외26!EK54</f>
        <v>-1.7128317070218605E-4</v>
      </c>
      <c r="EL54" s="28">
        <f>외인!EL54</f>
        <v>31454.240000000002</v>
      </c>
      <c r="EM54" s="35">
        <f>시기외12!EM54-시기외26!EM54</f>
        <v>-5.2558284964735478E-4</v>
      </c>
      <c r="EN54" s="28">
        <f>외인!EN54</f>
        <v>44616.32</v>
      </c>
      <c r="EO54" s="35">
        <f>시기외12!EO54-시기외26!EO54</f>
        <v>-1.1051372276730826E-4</v>
      </c>
      <c r="EP54" s="28">
        <f>외인!EP54</f>
        <v>179824.46</v>
      </c>
      <c r="EQ54" s="35">
        <f>시기외12!EQ54-시기외26!EQ54</f>
        <v>6.9104245101569246E-4</v>
      </c>
      <c r="ER54" s="28">
        <f>외인!ER54</f>
        <v>14299.51</v>
      </c>
      <c r="ES54" s="35">
        <f>시기외12!ES54-시기외26!ES54</f>
        <v>-2.0912043110872577E-3</v>
      </c>
      <c r="ET54" s="28">
        <f>외인!ET54</f>
        <v>134598.1</v>
      </c>
      <c r="EU54" s="35">
        <f>시기외12!EU54-시기외26!EU54</f>
        <v>-1.5499663585220717E-4</v>
      </c>
      <c r="EV54" s="28">
        <f>외인!EV54</f>
        <v>44843.34</v>
      </c>
      <c r="EW54" s="35">
        <f>시기외12!EW54-시기외26!EW54</f>
        <v>9.6323295868954925E-5</v>
      </c>
      <c r="EX54" s="28">
        <f>외인!EX54</f>
        <v>60175.02</v>
      </c>
      <c r="EY54" s="35">
        <f>시기외12!EY54-시기외26!EY54</f>
        <v>1.769663705453115E-4</v>
      </c>
    </row>
    <row r="55" spans="1:155">
      <c r="A55" s="27">
        <f>외인!A55</f>
        <v>46128</v>
      </c>
      <c r="B55" s="28">
        <f>외인!B55</f>
        <v>4951999.74</v>
      </c>
      <c r="C55" s="35">
        <f>시기외12!C55-시기외26!C55</f>
        <v>5.0971571276002233E-4</v>
      </c>
      <c r="D55" s="28">
        <f>외인!D55</f>
        <v>645038.38</v>
      </c>
      <c r="E55" s="35">
        <f>시기외12!E55-시기외26!E55</f>
        <v>-3.5860793601801672E-4</v>
      </c>
      <c r="F55" s="28">
        <f>외인!F55</f>
        <v>2100350</v>
      </c>
      <c r="G55" s="35">
        <f>시기외12!G55-시기외26!G55</f>
        <v>6.0694475036009903E-4</v>
      </c>
      <c r="H55" s="28">
        <f>외인!H55</f>
        <v>307718.38</v>
      </c>
      <c r="I55" s="35">
        <f>시기외12!I55-시기외26!I55</f>
        <v>-1.1782092860666534E-4</v>
      </c>
      <c r="J55" s="28">
        <f>외인!J55</f>
        <v>43724.37</v>
      </c>
      <c r="K55" s="35">
        <f>시기외12!K55-시기외26!K55</f>
        <v>2.8258444392113185E-4</v>
      </c>
      <c r="L55" s="28">
        <f>외인!L55</f>
        <v>283493.03999999998</v>
      </c>
      <c r="M55" s="35">
        <f>시기외12!M55-시기외26!M55</f>
        <v>-3.1708657790359591E-5</v>
      </c>
      <c r="N55" s="28">
        <f>외인!N55</f>
        <v>243300.29</v>
      </c>
      <c r="O55" s="35">
        <f>시기외12!O55-시기외26!O55</f>
        <v>2.7765941985604292E-4</v>
      </c>
      <c r="P55" s="28">
        <f>외인!P55</f>
        <v>203394.69</v>
      </c>
      <c r="Q55" s="35">
        <f>시기외12!Q55-시기외26!Q55</f>
        <v>-1.8730779180615734E-4</v>
      </c>
      <c r="R55" s="28">
        <f>외인!R55</f>
        <v>135918.12</v>
      </c>
      <c r="S55" s="35">
        <f>시기외12!S55-시기외26!S55</f>
        <v>2.2704501341585647E-4</v>
      </c>
      <c r="T55" s="28">
        <f>외인!T55</f>
        <v>8479.93</v>
      </c>
      <c r="U55" s="35">
        <f>시기외12!U55-시기외26!U55</f>
        <v>3.8064619021460318E-4</v>
      </c>
      <c r="V55" s="28">
        <f>외인!V55</f>
        <v>116205.38</v>
      </c>
      <c r="W55" s="35">
        <f>시기외12!W55-시기외26!W55</f>
        <v>3.9441026708765818E-5</v>
      </c>
      <c r="X55" s="28">
        <f>외인!X55</f>
        <v>2206696.13</v>
      </c>
      <c r="Y55" s="35">
        <f>시기외12!Y55-시기외26!Y55</f>
        <v>9.3909326282933621E-4</v>
      </c>
      <c r="Z55" s="28">
        <f>외인!Z55</f>
        <v>45511.4</v>
      </c>
      <c r="AA55" s="35">
        <f>시기외12!AA55-시기외26!AA55</f>
        <v>1.3753858711816348E-4</v>
      </c>
      <c r="AB55" s="28">
        <f>외인!AB55</f>
        <v>213952.83</v>
      </c>
      <c r="AC55" s="35">
        <f>시기외12!AC55-시기외26!AC55</f>
        <v>1.8951047183170377E-4</v>
      </c>
      <c r="AD55" s="28">
        <f>외인!AD55</f>
        <v>20033.98</v>
      </c>
      <c r="AE55" s="35">
        <f>시기외12!AE55-시기외26!AE55</f>
        <v>-2.3274918466618141E-4</v>
      </c>
      <c r="AF55" s="28">
        <f>외인!AF55</f>
        <v>25522.26</v>
      </c>
      <c r="AG55" s="35">
        <f>시기외12!AG55-시기외26!AG55</f>
        <v>2.4141056307637855E-4</v>
      </c>
      <c r="AH55" s="28">
        <f>외인!AH55</f>
        <v>194183.61</v>
      </c>
      <c r="AI55" s="35">
        <f>시기외12!AI55-시기외26!AI55</f>
        <v>-1.7961783952960607E-4</v>
      </c>
      <c r="AJ55" s="28">
        <f>외인!AJ55</f>
        <v>111520.23</v>
      </c>
      <c r="AK55" s="35">
        <f>시기외12!AK55-시기외26!AK55</f>
        <v>3.4574676071423083E-4</v>
      </c>
      <c r="AL55" s="28">
        <f>외인!AL55</f>
        <v>89264.02</v>
      </c>
      <c r="AM55" s="35">
        <f>시기외12!AM55-시기외26!AM55</f>
        <v>1.477399606003829E-4</v>
      </c>
      <c r="AN55" s="28">
        <f>외인!AN55</f>
        <v>173589.72</v>
      </c>
      <c r="AO55" s="35">
        <f>시기외12!AO55-시기외26!AO55</f>
        <v>3.2323943974552115E-4</v>
      </c>
      <c r="AP55" s="28">
        <f>외인!AP55</f>
        <v>136398.97</v>
      </c>
      <c r="AQ55" s="35">
        <f>시기외12!AQ55-시기외26!AQ55</f>
        <v>-2.0111901289252714E-4</v>
      </c>
      <c r="AR55" s="28">
        <f>외인!AR55</f>
        <v>24683.84</v>
      </c>
      <c r="AS55" s="35">
        <f>시기외12!AS55-시기외26!AS55</f>
        <v>1.4292814214251237E-4</v>
      </c>
      <c r="AT55" s="28">
        <f>외인!AT55</f>
        <v>81381.97</v>
      </c>
      <c r="AU55" s="35">
        <f>시기외12!AU55-시기외26!AU55</f>
        <v>3.1797877192316212E-4</v>
      </c>
      <c r="AV55" s="28">
        <f>외인!AV55</f>
        <v>50291.95</v>
      </c>
      <c r="AW55" s="35">
        <f>시기외12!AW55-시기외26!AW55</f>
        <v>1.4529288026263057E-4</v>
      </c>
      <c r="AX55" s="28">
        <f>외인!AX55</f>
        <v>73091.899999999994</v>
      </c>
      <c r="AY55" s="35">
        <f>시기외12!AY55-시기외26!AY55</f>
        <v>-8.0654612394747208E-4</v>
      </c>
      <c r="AZ55" s="28">
        <f>외인!AZ55</f>
        <v>2366406.62</v>
      </c>
      <c r="BA55" s="35">
        <f>시기외12!BA55-시기외26!BA55</f>
        <v>9.1408835352178213E-4</v>
      </c>
      <c r="BB55" s="28">
        <f>외인!BB55</f>
        <v>105170.29</v>
      </c>
      <c r="BC55" s="35">
        <f>시기외12!BC55-시기외26!BC55</f>
        <v>1.716815647353235E-4</v>
      </c>
      <c r="BD55" s="28">
        <f>외인!BD55</f>
        <v>40133.800000000003</v>
      </c>
      <c r="BE55" s="35">
        <f>시기외12!BE55-시기외26!BE55</f>
        <v>5.478247774641609E-4</v>
      </c>
      <c r="BF55" s="28">
        <f>외인!BF55</f>
        <v>0</v>
      </c>
      <c r="BG55" s="35" t="e">
        <f>시기외12!BG55-시기외26!BG55</f>
        <v>#DIV/0!</v>
      </c>
      <c r="BH55" s="28">
        <f>외인!BH55</f>
        <v>95870.29</v>
      </c>
      <c r="BI55" s="35">
        <f>시기외12!BI55-시기외26!BI55</f>
        <v>-3.945025955328545E-5</v>
      </c>
      <c r="BJ55" s="28">
        <f>외인!BJ55</f>
        <v>126405.22</v>
      </c>
      <c r="BK55" s="35">
        <f>시기외12!BK55-시기외26!BK55</f>
        <v>5.3856029442546051E-5</v>
      </c>
      <c r="BL55" s="28">
        <f>외인!BL55</f>
        <v>51720.78</v>
      </c>
      <c r="BM55" s="35">
        <f>시기외12!BM55-시기외26!BM55</f>
        <v>-9.362594648295885E-4</v>
      </c>
      <c r="BN55" s="28">
        <f>외인!BN55</f>
        <v>47348.21</v>
      </c>
      <c r="BO55" s="35">
        <f>시기외12!BO55-시기외26!BO55</f>
        <v>3.6134125261365248E-4</v>
      </c>
      <c r="BP55" s="28">
        <f>외인!BP55</f>
        <v>83352.13</v>
      </c>
      <c r="BQ55" s="35">
        <f>시기외12!BQ55-시기외26!BQ55</f>
        <v>-7.4641707234833574E-4</v>
      </c>
      <c r="BR55" s="28">
        <f>외인!BR55</f>
        <v>275457.45</v>
      </c>
      <c r="BS55" s="35">
        <f>시기외12!BS55-시기외26!BS55</f>
        <v>-2.1578354633711681E-5</v>
      </c>
      <c r="BT55" s="28">
        <f>외인!BT55</f>
        <v>2248158.09</v>
      </c>
      <c r="BU55" s="35">
        <f>시기외12!BU55-시기외26!BU55</f>
        <v>9.3655580226037938E-4</v>
      </c>
      <c r="BV55" s="28">
        <f>외인!BV55</f>
        <v>409424.28</v>
      </c>
      <c r="BW55" s="35">
        <f>시기외12!BW55-시기외26!BW55</f>
        <v>3.3561021044737802E-4</v>
      </c>
      <c r="BX55" s="28">
        <f>외인!BX55</f>
        <v>76431.98</v>
      </c>
      <c r="BY55" s="35">
        <f>시기외12!BY55-시기외26!BY55</f>
        <v>-2.5431660105117485E-4</v>
      </c>
      <c r="BZ55" s="28">
        <f>외인!BZ55</f>
        <v>262853.74</v>
      </c>
      <c r="CA55" s="35">
        <f>시기외12!CA55-시기외26!CA55</f>
        <v>2.6986674922520716E-4</v>
      </c>
      <c r="CB55" s="28">
        <f>외인!CB55</f>
        <v>12732.79</v>
      </c>
      <c r="CC55" s="35">
        <f>시기외12!CC55-시기외26!CC55</f>
        <v>-4.3333633460553717E-4</v>
      </c>
      <c r="CD55" s="28">
        <f>외인!CD55</f>
        <v>29986.07</v>
      </c>
      <c r="CE55" s="35">
        <f>시기외12!CE55-시기외26!CE55</f>
        <v>-4.2080671595260549E-4</v>
      </c>
      <c r="CF55" s="28">
        <f>외인!CF55</f>
        <v>26672.799999999999</v>
      </c>
      <c r="CG55" s="35">
        <f>시기외12!CG55-시기외26!CG55</f>
        <v>9.0970560490181724E-4</v>
      </c>
      <c r="CH55" s="28">
        <f>외인!CH55</f>
        <v>70342.41</v>
      </c>
      <c r="CI55" s="35">
        <f>시기외12!CI55-시기외26!CI55</f>
        <v>1.7466142804716792E-4</v>
      </c>
      <c r="CJ55" s="28">
        <f>외인!CJ55</f>
        <v>385140.66</v>
      </c>
      <c r="CK55" s="35">
        <f>시기외12!CK55-시기외26!CK55</f>
        <v>-3.7028234369669284E-4</v>
      </c>
      <c r="CL55" s="28">
        <f>외인!CL55</f>
        <v>243328.75</v>
      </c>
      <c r="CM55" s="35">
        <f>시기외12!CM55-시기외26!CM55</f>
        <v>2.3074094327664861E-4</v>
      </c>
      <c r="CN55" s="28">
        <f>외인!CN55</f>
        <v>126568.01</v>
      </c>
      <c r="CO55" s="35">
        <f>시기외12!CO55-시기외26!CO55</f>
        <v>3.4283621600076676E-4</v>
      </c>
      <c r="CP55" s="28">
        <f>외인!CP55</f>
        <v>105752.08</v>
      </c>
      <c r="CQ55" s="35">
        <f>시기외12!CQ55-시기외26!CQ55</f>
        <v>1.6992395887946204E-4</v>
      </c>
      <c r="CR55" s="28">
        <f>외인!CR55</f>
        <v>171080.9</v>
      </c>
      <c r="CS55" s="35">
        <f>시기외12!CS55-시기외26!CS55</f>
        <v>2.6943749532389093E-4</v>
      </c>
      <c r="CT55" s="28">
        <f>외인!CT55</f>
        <v>137294.82</v>
      </c>
      <c r="CU55" s="35">
        <f>시기외12!CU55-시기외26!CU55</f>
        <v>1.5694873246923377E-4</v>
      </c>
      <c r="CV55" s="28">
        <f>외인!CV55</f>
        <v>2248158.09</v>
      </c>
      <c r="CW55" s="35">
        <f>시기외12!CW55-시기외26!CW55</f>
        <v>9.3655580226037938E-4</v>
      </c>
      <c r="CX55" s="28">
        <f>외인!CX55</f>
        <v>218492.6</v>
      </c>
      <c r="CY55" s="35">
        <f>시기외12!CY55-시기외26!CY55</f>
        <v>-2.1444452186651164E-4</v>
      </c>
      <c r="CZ55" s="28">
        <f>외인!CZ55</f>
        <v>19212.27</v>
      </c>
      <c r="DA55" s="35">
        <f>시기외12!DA55-시기외26!DA55</f>
        <v>1.2561391953105577E-3</v>
      </c>
      <c r="DB55" s="28">
        <f>외인!DB55</f>
        <v>40133.800000000003</v>
      </c>
      <c r="DC55" s="35">
        <f>시기외12!DC55-시기외26!DC55</f>
        <v>5.478247774641609E-4</v>
      </c>
      <c r="DD55" s="28">
        <f>외인!DD55</f>
        <v>8479.93</v>
      </c>
      <c r="DE55" s="35">
        <f>시기외12!DE55-시기외26!DE55</f>
        <v>3.8064619021460318E-4</v>
      </c>
      <c r="DF55" s="28">
        <f>외인!DF55</f>
        <v>57600.72</v>
      </c>
      <c r="DG55" s="35">
        <f>시기외12!DG55-시기외26!DG55</f>
        <v>-1.8215120692495934E-4</v>
      </c>
      <c r="DH55" s="28">
        <f>외인!DH55</f>
        <v>21661.78</v>
      </c>
      <c r="DI55" s="35">
        <f>시기외12!DI55-시기외26!DI55</f>
        <v>-6.4391179574156427E-4</v>
      </c>
      <c r="DJ55" s="28">
        <f>외인!DJ55</f>
        <v>602480.56999999995</v>
      </c>
      <c r="DK55" s="35">
        <f>시기외12!DK55-시기외26!DK55</f>
        <v>-1.2434041781686186E-4</v>
      </c>
      <c r="DL55" s="28">
        <f>외인!DL55</f>
        <v>100714.88</v>
      </c>
      <c r="DM55" s="35">
        <f>시기외12!DM55-시기외26!DM55</f>
        <v>4.3233761076345574E-4</v>
      </c>
      <c r="DN55" s="28">
        <f>외인!DN55</f>
        <v>2248158.09</v>
      </c>
      <c r="DO55" s="35">
        <f>시기외12!DO55-시기외26!DO55</f>
        <v>9.3655580226037938E-4</v>
      </c>
      <c r="DP55" s="28">
        <f>외인!DP55</f>
        <v>83359.31</v>
      </c>
      <c r="DQ55" s="35">
        <f>시기외12!DQ55-시기외26!DQ55</f>
        <v>-8.1161672839217191E-4</v>
      </c>
      <c r="DR55" s="28">
        <f>외인!DR55</f>
        <v>45071.81</v>
      </c>
      <c r="DS55" s="35">
        <f>시기외12!DS55-시기외26!DS55</f>
        <v>2.4123397812055459E-5</v>
      </c>
      <c r="DT55" s="28">
        <f>외인!DT55</f>
        <v>135918.12</v>
      </c>
      <c r="DU55" s="35">
        <f>시기외12!DU55-시기외26!DU55</f>
        <v>2.2704501341585647E-4</v>
      </c>
      <c r="DV55" s="28">
        <f>외인!DV55</f>
        <v>34892.800000000003</v>
      </c>
      <c r="DW55" s="35">
        <f>시기외12!DW55-시기외26!DW55</f>
        <v>4.3581110074060632E-4</v>
      </c>
      <c r="DX55" s="28">
        <f>외인!DX55</f>
        <v>116205.38</v>
      </c>
      <c r="DY55" s="35">
        <f>시기외12!DY55-시기외26!DY55</f>
        <v>3.9441026708765818E-5</v>
      </c>
      <c r="DZ55" s="28">
        <f>외인!DZ55</f>
        <v>8895.08</v>
      </c>
      <c r="EA55" s="35">
        <f>시기외12!EA55-시기외26!EA55</f>
        <v>6.2536421929046296E-4</v>
      </c>
      <c r="EB55" s="28">
        <f>외인!EB55</f>
        <v>12952.84</v>
      </c>
      <c r="EC55" s="35">
        <f>시기외12!EC55-시기외26!EC55</f>
        <v>-9.8566840305062205E-5</v>
      </c>
      <c r="ED55" s="28">
        <f>외인!ED55</f>
        <v>10827.37</v>
      </c>
      <c r="EE55" s="35">
        <f>시기외12!EE55-시기외26!EE55</f>
        <v>1.0408884749075467E-4</v>
      </c>
      <c r="EF55" s="28">
        <f>외인!EF55</f>
        <v>248154.88</v>
      </c>
      <c r="EG55" s="35">
        <f>시기외12!EG55-시기외26!EG55</f>
        <v>-2.3650503760843305E-4</v>
      </c>
      <c r="EH55" s="28">
        <f>외인!EH55</f>
        <v>203338.96</v>
      </c>
      <c r="EI55" s="35">
        <f>시기외12!EI55-시기외26!EI55</f>
        <v>4.0618786019346574E-4</v>
      </c>
      <c r="EJ55" s="28">
        <f>외인!EJ55</f>
        <v>102625.73</v>
      </c>
      <c r="EK55" s="35">
        <f>시기외12!EK55-시기외26!EK55</f>
        <v>-8.2669695152532601E-5</v>
      </c>
      <c r="EL55" s="28">
        <f>외인!EL55</f>
        <v>32528.62</v>
      </c>
      <c r="EM55" s="35">
        <f>시기외12!EM55-시기외26!EM55</f>
        <v>-4.2082539347735324E-4</v>
      </c>
      <c r="EN55" s="28">
        <f>외인!EN55</f>
        <v>45071.81</v>
      </c>
      <c r="EO55" s="35">
        <f>시기외12!EO55-시기외26!EO55</f>
        <v>2.4123397812055459E-5</v>
      </c>
      <c r="EP55" s="28">
        <f>외인!EP55</f>
        <v>180880.67</v>
      </c>
      <c r="EQ55" s="35">
        <f>시기외12!EQ55-시기외26!EQ55</f>
        <v>4.198209606341664E-4</v>
      </c>
      <c r="ER55" s="28">
        <f>외인!ER55</f>
        <v>14475.29</v>
      </c>
      <c r="ES55" s="35">
        <f>시기외12!ES55-시기외26!ES55</f>
        <v>-2.1565574457002318E-3</v>
      </c>
      <c r="ET55" s="28">
        <f>외인!ET55</f>
        <v>136398.97</v>
      </c>
      <c r="EU55" s="35">
        <f>시기외12!EU55-시기외26!EU55</f>
        <v>-2.0111901289252714E-4</v>
      </c>
      <c r="EV55" s="28">
        <f>외인!EV55</f>
        <v>45511.4</v>
      </c>
      <c r="EW55" s="35">
        <f>시기외12!EW55-시기외26!EW55</f>
        <v>1.3753858711816348E-4</v>
      </c>
      <c r="EX55" s="28">
        <f>외인!EX55</f>
        <v>60240.68</v>
      </c>
      <c r="EY55" s="35">
        <f>시기외12!EY55-시기외26!EY55</f>
        <v>1.9255040736875352E-4</v>
      </c>
    </row>
    <row r="56" spans="1:155">
      <c r="A56" s="27">
        <f>외인!A56</f>
        <v>46129</v>
      </c>
      <c r="B56" s="28">
        <f>외인!B56</f>
        <v>4924268.7300000004</v>
      </c>
      <c r="C56" s="35">
        <f>시기외12!C56-시기외26!C56</f>
        <v>4.6444525740639819E-4</v>
      </c>
      <c r="D56" s="28">
        <f>외인!D56</f>
        <v>648829.6</v>
      </c>
      <c r="E56" s="35">
        <f>시기외12!E56-시기외26!E56</f>
        <v>-3.0735275478036705E-4</v>
      </c>
      <c r="F56" s="28">
        <f>외인!F56</f>
        <v>2090593.5</v>
      </c>
      <c r="G56" s="35">
        <f>시기외12!G56-시기외26!G56</f>
        <v>6.2630764022802098E-4</v>
      </c>
      <c r="H56" s="28">
        <f>외인!H56</f>
        <v>315845.49</v>
      </c>
      <c r="I56" s="35">
        <f>시기외12!I56-시기외26!I56</f>
        <v>-9.0705903587139742E-5</v>
      </c>
      <c r="J56" s="28">
        <f>외인!J56</f>
        <v>44237.81</v>
      </c>
      <c r="K56" s="35">
        <f>시기외12!K56-시기외26!K56</f>
        <v>3.3932600109733927E-4</v>
      </c>
      <c r="L56" s="28">
        <f>외인!L56</f>
        <v>290570.02</v>
      </c>
      <c r="M56" s="35">
        <f>시기외12!M56-시기외26!M56</f>
        <v>-2.8278250732944243E-5</v>
      </c>
      <c r="N56" s="28">
        <f>외인!N56</f>
        <v>244620.41</v>
      </c>
      <c r="O56" s="35">
        <f>시기외12!O56-시기외26!O56</f>
        <v>4.2395595562950712E-4</v>
      </c>
      <c r="P56" s="28">
        <f>외인!P56</f>
        <v>201263</v>
      </c>
      <c r="Q56" s="35">
        <f>시기외12!Q56-시기외26!Q56</f>
        <v>-1.4904956462780979E-4</v>
      </c>
      <c r="R56" s="28">
        <f>외인!R56</f>
        <v>134120.85999999999</v>
      </c>
      <c r="S56" s="35">
        <f>시기외12!S56-시기외26!S56</f>
        <v>3.0405007835273819E-4</v>
      </c>
      <c r="T56" s="28">
        <f>외인!T56</f>
        <v>8506.34</v>
      </c>
      <c r="U56" s="35">
        <f>시기외12!U56-시기외26!U56</f>
        <v>3.1762424618590426E-4</v>
      </c>
      <c r="V56" s="28">
        <f>외인!V56</f>
        <v>117440.11</v>
      </c>
      <c r="W56" s="35">
        <f>시기외12!W56-시기외26!W56</f>
        <v>1.198064308142793E-4</v>
      </c>
      <c r="X56" s="28">
        <f>외인!X56</f>
        <v>2178840.12</v>
      </c>
      <c r="Y56" s="35">
        <f>시기외12!Y56-시기외26!Y56</f>
        <v>8.4999390478862321E-4</v>
      </c>
      <c r="Z56" s="28">
        <f>외인!Z56</f>
        <v>44628.62</v>
      </c>
      <c r="AA56" s="35">
        <f>시기외12!AA56-시기외26!AA56</f>
        <v>1.4271215785399162E-4</v>
      </c>
      <c r="AB56" s="28">
        <f>외인!AB56</f>
        <v>213731.78</v>
      </c>
      <c r="AC56" s="35">
        <f>시기외12!AC56-시기외26!AC56</f>
        <v>1.6529426284912882E-4</v>
      </c>
      <c r="AD56" s="28">
        <f>외인!AD56</f>
        <v>19980.05</v>
      </c>
      <c r="AE56" s="35">
        <f>시기외12!AE56-시기외26!AE56</f>
        <v>-2.4577300236351414E-4</v>
      </c>
      <c r="AF56" s="28">
        <f>외인!AF56</f>
        <v>25263.63</v>
      </c>
      <c r="AG56" s="35">
        <f>시기외12!AG56-시기외26!AG56</f>
        <v>-2.8039845936881844E-5</v>
      </c>
      <c r="AH56" s="28">
        <f>외인!AH56</f>
        <v>198789.95</v>
      </c>
      <c r="AI56" s="35">
        <f>시기외12!AI56-시기외26!AI56</f>
        <v>-8.8308546401449418E-5</v>
      </c>
      <c r="AJ56" s="28">
        <f>외인!AJ56</f>
        <v>110753.5</v>
      </c>
      <c r="AK56" s="35">
        <f>시기외12!AK56-시기외26!AK56</f>
        <v>3.5725355441171497E-4</v>
      </c>
      <c r="AL56" s="28">
        <f>외인!AL56</f>
        <v>89331.21</v>
      </c>
      <c r="AM56" s="35">
        <f>시기외12!AM56-시기외26!AM56</f>
        <v>7.9239115992023215E-5</v>
      </c>
      <c r="AN56" s="28">
        <f>외인!AN56</f>
        <v>174945.8</v>
      </c>
      <c r="AO56" s="35">
        <f>시기외12!AO56-시기외26!AO56</f>
        <v>5.6186764390093579E-4</v>
      </c>
      <c r="AP56" s="28">
        <f>외인!AP56</f>
        <v>135705.18</v>
      </c>
      <c r="AQ56" s="35">
        <f>시기외12!AQ56-시기외26!AQ56</f>
        <v>-3.3928467399297886E-4</v>
      </c>
      <c r="AR56" s="28">
        <f>외인!AR56</f>
        <v>24616.53</v>
      </c>
      <c r="AS56" s="35">
        <f>시기외12!AS56-시기외26!AS56</f>
        <v>2.550837755659793E-4</v>
      </c>
      <c r="AT56" s="28">
        <f>외인!AT56</f>
        <v>80969.67</v>
      </c>
      <c r="AU56" s="35">
        <f>시기외12!AU56-시기외26!AU56</f>
        <v>4.0201635750107762E-4</v>
      </c>
      <c r="AV56" s="28">
        <f>외인!AV56</f>
        <v>50311.24</v>
      </c>
      <c r="AW56" s="35">
        <f>시기외12!AW56-시기외26!AW56</f>
        <v>1.0182131732398196E-4</v>
      </c>
      <c r="AX56" s="28">
        <f>외인!AX56</f>
        <v>72404.36</v>
      </c>
      <c r="AY56" s="35">
        <f>시기외12!AY56-시기외26!AY56</f>
        <v>-8.9279247651386775E-4</v>
      </c>
      <c r="AZ56" s="28">
        <f>외인!AZ56</f>
        <v>2344012.94</v>
      </c>
      <c r="BA56" s="35">
        <f>시기외12!BA56-시기외26!BA56</f>
        <v>8.3391650536255712E-4</v>
      </c>
      <c r="BB56" s="28">
        <f>외인!BB56</f>
        <v>103338.92</v>
      </c>
      <c r="BC56" s="35">
        <f>시기외12!BC56-시기외26!BC56</f>
        <v>1.7861256337960474E-4</v>
      </c>
      <c r="BD56" s="28">
        <f>외인!BD56</f>
        <v>39961.949999999997</v>
      </c>
      <c r="BE56" s="35">
        <f>시기외12!BE56-시기외26!BE56</f>
        <v>5.7539154747173133E-4</v>
      </c>
      <c r="BF56" s="28">
        <f>외인!BF56</f>
        <v>0</v>
      </c>
      <c r="BG56" s="35" t="e">
        <f>시기외12!BG56-시기외26!BG56</f>
        <v>#DIV/0!</v>
      </c>
      <c r="BH56" s="28">
        <f>외인!BH56</f>
        <v>95764.21</v>
      </c>
      <c r="BI56" s="35">
        <f>시기외12!BI56-시기외26!BI56</f>
        <v>-1.6947519012322715E-4</v>
      </c>
      <c r="BJ56" s="28">
        <f>외인!BJ56</f>
        <v>127735.27</v>
      </c>
      <c r="BK56" s="35">
        <f>시기외12!BK56-시기외26!BK56</f>
        <v>1.2228048204124752E-4</v>
      </c>
      <c r="BL56" s="28">
        <f>외인!BL56</f>
        <v>51407.21</v>
      </c>
      <c r="BM56" s="35">
        <f>시기외12!BM56-시기외26!BM56</f>
        <v>-4.5306834770585634E-4</v>
      </c>
      <c r="BN56" s="28">
        <f>외인!BN56</f>
        <v>48656.34</v>
      </c>
      <c r="BO56" s="35">
        <f>시기외12!BO56-시기외26!BO56</f>
        <v>3.8045084473419942E-4</v>
      </c>
      <c r="BP56" s="28">
        <f>외인!BP56</f>
        <v>82685.72</v>
      </c>
      <c r="BQ56" s="35">
        <f>시기외12!BQ56-시기외26!BQ56</f>
        <v>-8.3311455611021152E-4</v>
      </c>
      <c r="BR56" s="28">
        <f>외인!BR56</f>
        <v>274001</v>
      </c>
      <c r="BS56" s="35">
        <f>시기외12!BS56-시기외26!BS56</f>
        <v>2.4943523047227419E-6</v>
      </c>
      <c r="BT56" s="28">
        <f>외인!BT56</f>
        <v>2221021.38</v>
      </c>
      <c r="BU56" s="35">
        <f>시기외12!BU56-시기외26!BU56</f>
        <v>8.5216727416114835E-4</v>
      </c>
      <c r="BV56" s="28">
        <f>외인!BV56</f>
        <v>402688.9</v>
      </c>
      <c r="BW56" s="35">
        <f>시기외12!BW56-시기외26!BW56</f>
        <v>1.9042757023873954E-4</v>
      </c>
      <c r="BX56" s="28">
        <f>외인!BX56</f>
        <v>76020.75</v>
      </c>
      <c r="BY56" s="35">
        <f>시기외12!BY56-시기외26!BY56</f>
        <v>-3.4547642753243789E-4</v>
      </c>
      <c r="BZ56" s="28">
        <f>외인!BZ56</f>
        <v>264277.01</v>
      </c>
      <c r="CA56" s="35">
        <f>시기외12!CA56-시기외26!CA56</f>
        <v>4.0291221365891441E-4</v>
      </c>
      <c r="CB56" s="28">
        <f>외인!CB56</f>
        <v>12747.69</v>
      </c>
      <c r="CC56" s="35">
        <f>시기외12!CC56-시기외26!CC56</f>
        <v>-2.7063894553175003E-4</v>
      </c>
      <c r="CD56" s="28">
        <f>외인!CD56</f>
        <v>29766.58</v>
      </c>
      <c r="CE56" s="35">
        <f>시기외12!CE56-시기외26!CE56</f>
        <v>-4.1508884459919146E-4</v>
      </c>
      <c r="CF56" s="28">
        <f>외인!CF56</f>
        <v>26373.66</v>
      </c>
      <c r="CG56" s="35">
        <f>시기외12!CG56-시기외26!CG56</f>
        <v>9.9690350266486323E-4</v>
      </c>
      <c r="CH56" s="28">
        <f>외인!CH56</f>
        <v>70397.38</v>
      </c>
      <c r="CI56" s="35">
        <f>시기외12!CI56-시기외26!CI56</f>
        <v>1.4743026670990518E-4</v>
      </c>
      <c r="CJ56" s="28">
        <f>외인!CJ56</f>
        <v>383242.2</v>
      </c>
      <c r="CK56" s="35">
        <f>시기외12!CK56-시기외26!CK56</f>
        <v>-3.3225646708448753E-4</v>
      </c>
      <c r="CL56" s="28">
        <f>외인!CL56</f>
        <v>243609.26</v>
      </c>
      <c r="CM56" s="35">
        <f>시기외12!CM56-시기외26!CM56</f>
        <v>2.1566491707930606E-4</v>
      </c>
      <c r="CN56" s="28">
        <f>외인!CN56</f>
        <v>125484.27</v>
      </c>
      <c r="CO56" s="35">
        <f>시기외12!CO56-시기외26!CO56</f>
        <v>2.3758390843732334E-4</v>
      </c>
      <c r="CP56" s="28">
        <f>외인!CP56</f>
        <v>103911.69</v>
      </c>
      <c r="CQ56" s="35">
        <f>시기외12!CQ56-시기외26!CQ56</f>
        <v>1.7663107429303088E-4</v>
      </c>
      <c r="CR56" s="28">
        <f>외인!CR56</f>
        <v>169395.23</v>
      </c>
      <c r="CS56" s="35">
        <f>시기외12!CS56-시기외26!CS56</f>
        <v>3.1848434635985796E-4</v>
      </c>
      <c r="CT56" s="28">
        <f>외인!CT56</f>
        <v>141965.76999999999</v>
      </c>
      <c r="CU56" s="35">
        <f>시기외12!CU56-시기외26!CU56</f>
        <v>2.6979569314928859E-5</v>
      </c>
      <c r="CV56" s="28">
        <f>외인!CV56</f>
        <v>2221021.38</v>
      </c>
      <c r="CW56" s="35">
        <f>시기외12!CW56-시기외26!CW56</f>
        <v>8.5216727416114835E-4</v>
      </c>
      <c r="CX56" s="28">
        <f>외인!CX56</f>
        <v>223025.11</v>
      </c>
      <c r="CY56" s="35">
        <f>시기외12!CY56-시기외26!CY56</f>
        <v>-1.8641827762304677E-4</v>
      </c>
      <c r="CZ56" s="28">
        <f>외인!CZ56</f>
        <v>19705.830000000002</v>
      </c>
      <c r="DA56" s="35">
        <f>시기외12!DA56-시기외26!DA56</f>
        <v>1.3748828447976199E-3</v>
      </c>
      <c r="DB56" s="28">
        <f>외인!DB56</f>
        <v>39961.949999999997</v>
      </c>
      <c r="DC56" s="35">
        <f>시기외12!DC56-시기외26!DC56</f>
        <v>5.7539154747173133E-4</v>
      </c>
      <c r="DD56" s="28">
        <f>외인!DD56</f>
        <v>8506.34</v>
      </c>
      <c r="DE56" s="35">
        <f>시기외12!DE56-시기외26!DE56</f>
        <v>3.1762424618590426E-4</v>
      </c>
      <c r="DF56" s="28">
        <f>외인!DF56</f>
        <v>57230.89</v>
      </c>
      <c r="DG56" s="35">
        <f>시기외12!DG56-시기외26!DG56</f>
        <v>-3.0933218004486725E-4</v>
      </c>
      <c r="DH56" s="28">
        <f>외인!DH56</f>
        <v>21389.94</v>
      </c>
      <c r="DI56" s="35">
        <f>시기외12!DI56-시기외26!DI56</f>
        <v>-6.2869303846155213E-4</v>
      </c>
      <c r="DJ56" s="28">
        <f>외인!DJ56</f>
        <v>607433.43999999994</v>
      </c>
      <c r="DK56" s="35">
        <f>시기외12!DK56-시기외26!DK56</f>
        <v>-8.7619679022892969E-5</v>
      </c>
      <c r="DL56" s="28">
        <f>외인!DL56</f>
        <v>99847.11</v>
      </c>
      <c r="DM56" s="35">
        <f>시기외12!DM56-시기외26!DM56</f>
        <v>3.0615549391287199E-4</v>
      </c>
      <c r="DN56" s="28">
        <f>외인!DN56</f>
        <v>2221021.38</v>
      </c>
      <c r="DO56" s="35">
        <f>시기외12!DO56-시기외26!DO56</f>
        <v>8.5216727416114835E-4</v>
      </c>
      <c r="DP56" s="28">
        <f>외인!DP56</f>
        <v>82764.600000000006</v>
      </c>
      <c r="DQ56" s="35">
        <f>시기외12!DQ56-시기외26!DQ56</f>
        <v>-7.0276656215942682E-4</v>
      </c>
      <c r="DR56" s="28">
        <f>외인!DR56</f>
        <v>45633.69</v>
      </c>
      <c r="DS56" s="35">
        <f>시기외12!DS56-시기외26!DS56</f>
        <v>1.030571212059365E-4</v>
      </c>
      <c r="DT56" s="28">
        <f>외인!DT56</f>
        <v>134120.85999999999</v>
      </c>
      <c r="DU56" s="35">
        <f>시기외12!DU56-시기외26!DU56</f>
        <v>3.0405007835273819E-4</v>
      </c>
      <c r="DV56" s="28">
        <f>외인!DV56</f>
        <v>34999.879999999997</v>
      </c>
      <c r="DW56" s="35">
        <f>시기외12!DW56-시기외26!DW56</f>
        <v>3.8041894366690763E-4</v>
      </c>
      <c r="DX56" s="28">
        <f>외인!DX56</f>
        <v>117440.11</v>
      </c>
      <c r="DY56" s="35">
        <f>시기외12!DY56-시기외26!DY56</f>
        <v>1.198064308142793E-4</v>
      </c>
      <c r="DZ56" s="28">
        <f>외인!DZ56</f>
        <v>8899.9699999999993</v>
      </c>
      <c r="EA56" s="35">
        <f>시기외12!EA56-시기외26!EA56</f>
        <v>5.2793914976607915E-4</v>
      </c>
      <c r="EB56" s="28">
        <f>외인!EB56</f>
        <v>12947.19</v>
      </c>
      <c r="EC56" s="35">
        <f>시기외12!EC56-시기외26!EC56</f>
        <v>-4.7530256125915236E-5</v>
      </c>
      <c r="ED56" s="28">
        <f>외인!ED56</f>
        <v>10903.42</v>
      </c>
      <c r="EE56" s="35">
        <f>시기외12!EE56-시기외26!EE56</f>
        <v>1.0537547329007597E-4</v>
      </c>
      <c r="EF56" s="28">
        <f>외인!EF56</f>
        <v>246641.78</v>
      </c>
      <c r="EG56" s="35">
        <f>시기외12!EG56-시기외26!EG56</f>
        <v>-2.0603767938629137E-4</v>
      </c>
      <c r="EH56" s="28">
        <f>외인!EH56</f>
        <v>201436.86</v>
      </c>
      <c r="EI56" s="35">
        <f>시기외12!EI56-시기외26!EI56</f>
        <v>4.3225070922436626E-4</v>
      </c>
      <c r="EJ56" s="28">
        <f>외인!EJ56</f>
        <v>102919.03</v>
      </c>
      <c r="EK56" s="35">
        <f>시기외12!EK56-시기외26!EK56</f>
        <v>-3.7530689819589933E-5</v>
      </c>
      <c r="EL56" s="28">
        <f>외인!EL56</f>
        <v>32319.33</v>
      </c>
      <c r="EM56" s="35">
        <f>시기외12!EM56-시기외26!EM56</f>
        <v>-4.1440747105019179E-4</v>
      </c>
      <c r="EN56" s="28">
        <f>외인!EN56</f>
        <v>45633.69</v>
      </c>
      <c r="EO56" s="35">
        <f>시기외12!EO56-시기외26!EO56</f>
        <v>1.030571212059365E-4</v>
      </c>
      <c r="EP56" s="28">
        <f>외인!EP56</f>
        <v>175676.73</v>
      </c>
      <c r="EQ56" s="35">
        <f>시기외12!EQ56-시기외26!EQ56</f>
        <v>7.5431666388391669E-5</v>
      </c>
      <c r="ER56" s="28">
        <f>외인!ER56</f>
        <v>14766.59</v>
      </c>
      <c r="ES56" s="35">
        <f>시기외12!ES56-시기외26!ES56</f>
        <v>-1.5861580294740576E-3</v>
      </c>
      <c r="ET56" s="28">
        <f>외인!ET56</f>
        <v>135705.18</v>
      </c>
      <c r="EU56" s="35">
        <f>시기외12!EU56-시기외26!EU56</f>
        <v>-3.3928467399297886E-4</v>
      </c>
      <c r="EV56" s="28">
        <f>외인!EV56</f>
        <v>44628.62</v>
      </c>
      <c r="EW56" s="35">
        <f>시기외12!EW56-시기외26!EW56</f>
        <v>1.4271215785399162E-4</v>
      </c>
      <c r="EX56" s="28">
        <f>외인!EX56</f>
        <v>59283.07</v>
      </c>
      <c r="EY56" s="35">
        <f>시기외12!EY56-시기외26!EY56</f>
        <v>1.9913468618431971E-4</v>
      </c>
    </row>
    <row r="57" spans="1:155">
      <c r="A57" s="27">
        <f>외인!A57</f>
        <v>46132</v>
      </c>
      <c r="B57" s="28">
        <f>외인!B57</f>
        <v>4945676.92</v>
      </c>
      <c r="C57" s="35">
        <f>시기외12!C57-시기외26!C57</f>
        <v>4.4275775920218268E-4</v>
      </c>
      <c r="D57" s="28">
        <f>외인!D57</f>
        <v>651570.55000000005</v>
      </c>
      <c r="E57" s="35">
        <f>시기외12!E57-시기외26!E57</f>
        <v>-2.5100210725703068E-4</v>
      </c>
      <c r="F57" s="28">
        <f>외인!F57</f>
        <v>2076554.74</v>
      </c>
      <c r="G57" s="35">
        <f>시기외12!G57-시기외26!G57</f>
        <v>6.3973129970749032E-4</v>
      </c>
      <c r="H57" s="28">
        <f>외인!H57</f>
        <v>322220.3</v>
      </c>
      <c r="I57" s="35">
        <f>시기외12!I57-시기외26!I57</f>
        <v>1.2219951091666523E-5</v>
      </c>
      <c r="J57" s="28">
        <f>외인!J57</f>
        <v>43795.38</v>
      </c>
      <c r="K57" s="35">
        <f>시기외12!K57-시기외26!K57</f>
        <v>2.1449277001421617E-4</v>
      </c>
      <c r="L57" s="28">
        <f>외인!L57</f>
        <v>296419.61</v>
      </c>
      <c r="M57" s="35">
        <f>시기외12!M57-시기외26!M57</f>
        <v>5.2109715244798337E-5</v>
      </c>
      <c r="N57" s="28">
        <f>외인!N57</f>
        <v>240893.93</v>
      </c>
      <c r="O57" s="35">
        <f>시기외12!O57-시기외26!O57</f>
        <v>5.3033505067139768E-4</v>
      </c>
      <c r="P57" s="28">
        <f>외인!P57</f>
        <v>200803.16</v>
      </c>
      <c r="Q57" s="35">
        <f>시기외12!Q57-시기외26!Q57</f>
        <v>-9.3347115839630503E-5</v>
      </c>
      <c r="R57" s="28">
        <f>외인!R57</f>
        <v>133058.28</v>
      </c>
      <c r="S57" s="35">
        <f>시기외12!S57-시기외26!S57</f>
        <v>3.4213571132981073E-4</v>
      </c>
      <c r="T57" s="28">
        <f>외인!T57</f>
        <v>8474.26</v>
      </c>
      <c r="U57" s="35">
        <f>시기외12!U57-시기외26!U57</f>
        <v>2.7672102240634816E-4</v>
      </c>
      <c r="V57" s="28">
        <f>외인!V57</f>
        <v>118210.01</v>
      </c>
      <c r="W57" s="35">
        <f>시기외12!W57-시기외26!W57</f>
        <v>2.411702256958075E-4</v>
      </c>
      <c r="X57" s="28">
        <f>외인!X57</f>
        <v>2199164.87</v>
      </c>
      <c r="Y57" s="35">
        <f>시기외12!Y57-시기외26!Y57</f>
        <v>7.9397879448254332E-4</v>
      </c>
      <c r="Z57" s="28">
        <f>외인!Z57</f>
        <v>44123.45</v>
      </c>
      <c r="AA57" s="35">
        <f>시기외12!AA57-시기외26!AA57</f>
        <v>1.3774789132924882E-4</v>
      </c>
      <c r="AB57" s="28">
        <f>외인!AB57</f>
        <v>213288.75</v>
      </c>
      <c r="AC57" s="35">
        <f>시기외12!AC57-시기외26!AC57</f>
        <v>1.4947337322809482E-4</v>
      </c>
      <c r="AD57" s="28">
        <f>외인!AD57</f>
        <v>19916.87</v>
      </c>
      <c r="AE57" s="35">
        <f>시기외12!AE57-시기외26!AE57</f>
        <v>-1.3319463493505522E-4</v>
      </c>
      <c r="AF57" s="28">
        <f>외인!AF57</f>
        <v>25311.48</v>
      </c>
      <c r="AG57" s="35">
        <f>시기외12!AG57-시기외26!AG57</f>
        <v>-1.1574493562827137E-4</v>
      </c>
      <c r="AH57" s="28">
        <f>외인!AH57</f>
        <v>198347.29</v>
      </c>
      <c r="AI57" s="35">
        <f>시기외12!AI57-시기외26!AI57</f>
        <v>-2.5717487645740599E-5</v>
      </c>
      <c r="AJ57" s="28">
        <f>외인!AJ57</f>
        <v>109589.45</v>
      </c>
      <c r="AK57" s="35">
        <f>시기외12!AK57-시기외26!AK57</f>
        <v>2.9833235723620687E-4</v>
      </c>
      <c r="AL57" s="28">
        <f>외인!AL57</f>
        <v>88556.69</v>
      </c>
      <c r="AM57" s="35">
        <f>시기외12!AM57-시기외26!AM57</f>
        <v>4.2124345547302555E-5</v>
      </c>
      <c r="AN57" s="28">
        <f>외인!AN57</f>
        <v>171954.25</v>
      </c>
      <c r="AO57" s="35">
        <f>시기외12!AO57-시기외26!AO57</f>
        <v>7.32660484091771E-4</v>
      </c>
      <c r="AP57" s="28">
        <f>외인!AP57</f>
        <v>136264.63</v>
      </c>
      <c r="AQ57" s="35">
        <f>시기외12!AQ57-시기외26!AQ57</f>
        <v>-4.530630929343672E-4</v>
      </c>
      <c r="AR57" s="28">
        <f>외인!AR57</f>
        <v>24496.81</v>
      </c>
      <c r="AS57" s="35">
        <f>시기외12!AS57-시기외26!AS57</f>
        <v>4.1899615499869512E-4</v>
      </c>
      <c r="AT57" s="28">
        <f>외인!AT57</f>
        <v>80853.5</v>
      </c>
      <c r="AU57" s="35">
        <f>시기외12!AU57-시기외26!AU57</f>
        <v>4.5900853668932873E-4</v>
      </c>
      <c r="AV57" s="28">
        <f>외인!AV57</f>
        <v>50176.42</v>
      </c>
      <c r="AW57" s="35">
        <f>시기외12!AW57-시기외26!AW57</f>
        <v>4.6061147287408634E-5</v>
      </c>
      <c r="AX57" s="28">
        <f>외인!AX57</f>
        <v>71178.460000000006</v>
      </c>
      <c r="AY57" s="35">
        <f>시기외12!AY57-시기외26!AY57</f>
        <v>-8.5989787817763357E-4</v>
      </c>
      <c r="AZ57" s="28">
        <f>외인!AZ57</f>
        <v>2367495.0099999998</v>
      </c>
      <c r="BA57" s="35">
        <f>시기외12!BA57-시기외26!BA57</f>
        <v>7.8920547462746273E-4</v>
      </c>
      <c r="BB57" s="28">
        <f>외인!BB57</f>
        <v>102816.45</v>
      </c>
      <c r="BC57" s="35">
        <f>시기외12!BC57-시기외26!BC57</f>
        <v>1.824434262756382E-4</v>
      </c>
      <c r="BD57" s="28">
        <f>외인!BD57</f>
        <v>39925.629999999997</v>
      </c>
      <c r="BE57" s="35">
        <f>시기외12!BE57-시기외26!BE57</f>
        <v>5.4113777381262673E-4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95720.85</v>
      </c>
      <c r="BI57" s="35">
        <f>시기외12!BI57-시기외26!BI57</f>
        <v>-2.3672767204870634E-4</v>
      </c>
      <c r="BJ57" s="28">
        <f>외인!BJ57</f>
        <v>128861.83</v>
      </c>
      <c r="BK57" s="35">
        <f>시기외12!BK57-시기외26!BK57</f>
        <v>2.3976061861331774E-4</v>
      </c>
      <c r="BL57" s="28">
        <f>외인!BL57</f>
        <v>51053.83</v>
      </c>
      <c r="BM57" s="35">
        <f>시기외12!BM57-시기외26!BM57</f>
        <v>-1.4186871319495347E-4</v>
      </c>
      <c r="BN57" s="28">
        <f>외인!BN57</f>
        <v>48743.66</v>
      </c>
      <c r="BO57" s="35">
        <f>시기외12!BO57-시기외26!BO57</f>
        <v>4.3234280350446376E-4</v>
      </c>
      <c r="BP57" s="28">
        <f>외인!BP57</f>
        <v>81752.94</v>
      </c>
      <c r="BQ57" s="35">
        <f>시기외12!BQ57-시기외26!BQ57</f>
        <v>-8.1699838879793546E-4</v>
      </c>
      <c r="BR57" s="28">
        <f>외인!BR57</f>
        <v>275920.78000000003</v>
      </c>
      <c r="BS57" s="35">
        <f>시기외12!BS57-시기외26!BS57</f>
        <v>6.531904186889907E-5</v>
      </c>
      <c r="BT57" s="28">
        <f>외인!BT57</f>
        <v>2240961.8199999998</v>
      </c>
      <c r="BU57" s="35">
        <f>시기외12!BU57-시기외26!BU57</f>
        <v>7.9612272892007731E-4</v>
      </c>
      <c r="BV57" s="28">
        <f>외인!BV57</f>
        <v>407567.81</v>
      </c>
      <c r="BW57" s="35">
        <f>시기외12!BW57-시기외26!BW57</f>
        <v>1.109164361172613E-4</v>
      </c>
      <c r="BX57" s="28">
        <f>외인!BX57</f>
        <v>75931.77</v>
      </c>
      <c r="BY57" s="35">
        <f>시기외12!BY57-시기외26!BY57</f>
        <v>-3.1727759497525313E-4</v>
      </c>
      <c r="BZ57" s="28">
        <f>외인!BZ57</f>
        <v>260510.93</v>
      </c>
      <c r="CA57" s="35">
        <f>시기외12!CA57-시기외26!CA57</f>
        <v>5.0181219468345135E-4</v>
      </c>
      <c r="CB57" s="28">
        <f>외인!CB57</f>
        <v>12629.85</v>
      </c>
      <c r="CC57" s="35">
        <f>시기외12!CC57-시기외26!CC57</f>
        <v>-1.3805074273522079E-4</v>
      </c>
      <c r="CD57" s="28">
        <f>외인!CD57</f>
        <v>29299.85</v>
      </c>
      <c r="CE57" s="35">
        <f>시기외12!CE57-시기외26!CE57</f>
        <v>-5.3429274465833761E-4</v>
      </c>
      <c r="CF57" s="28">
        <f>외인!CF57</f>
        <v>26370.22</v>
      </c>
      <c r="CG57" s="35">
        <f>시기외12!CG57-시기외26!CG57</f>
        <v>9.7514134843952214E-4</v>
      </c>
      <c r="CH57" s="28">
        <f>외인!CH57</f>
        <v>70283.039999999994</v>
      </c>
      <c r="CI57" s="35">
        <f>시기외12!CI57-시기외26!CI57</f>
        <v>1.0804530939989706E-4</v>
      </c>
      <c r="CJ57" s="28">
        <f>외인!CJ57</f>
        <v>382346.97</v>
      </c>
      <c r="CK57" s="35">
        <f>시기외12!CK57-시기외26!CK57</f>
        <v>-3.1320550233212598E-4</v>
      </c>
      <c r="CL57" s="28">
        <f>외인!CL57</f>
        <v>243212.67</v>
      </c>
      <c r="CM57" s="35">
        <f>시기외12!CM57-시기외26!CM57</f>
        <v>1.9603633852303281E-4</v>
      </c>
      <c r="CN57" s="28">
        <f>외인!CN57</f>
        <v>124414.5</v>
      </c>
      <c r="CO57" s="35">
        <f>시기외12!CO57-시기외26!CO57</f>
        <v>1.5467511474053335E-4</v>
      </c>
      <c r="CP57" s="28">
        <f>외인!CP57</f>
        <v>103391.66</v>
      </c>
      <c r="CQ57" s="35">
        <f>시기외12!CQ57-시기외26!CQ57</f>
        <v>1.8003474975785092E-4</v>
      </c>
      <c r="CR57" s="28">
        <f>외인!CR57</f>
        <v>168626.11</v>
      </c>
      <c r="CS57" s="35">
        <f>시기외12!CS57-시기외26!CS57</f>
        <v>3.3504525421016753E-4</v>
      </c>
      <c r="CT57" s="28">
        <f>외인!CT57</f>
        <v>143978.71</v>
      </c>
      <c r="CU57" s="35">
        <f>시기외12!CU57-시기외26!CU57</f>
        <v>2.7369573305771958E-5</v>
      </c>
      <c r="CV57" s="28">
        <f>외인!CV57</f>
        <v>2240961.8199999998</v>
      </c>
      <c r="CW57" s="35">
        <f>시기외12!CW57-시기외26!CW57</f>
        <v>7.9612272892007731E-4</v>
      </c>
      <c r="CX57" s="28">
        <f>외인!CX57</f>
        <v>228112.29</v>
      </c>
      <c r="CY57" s="35">
        <f>시기외12!CY57-시기외26!CY57</f>
        <v>-9.2311573777003426E-5</v>
      </c>
      <c r="CZ57" s="28">
        <f>외인!CZ57</f>
        <v>19771.38</v>
      </c>
      <c r="DA57" s="35">
        <f>시기외12!DA57-시기외26!DA57</f>
        <v>1.4670503898291604E-3</v>
      </c>
      <c r="DB57" s="28">
        <f>외인!DB57</f>
        <v>39925.629999999997</v>
      </c>
      <c r="DC57" s="35">
        <f>시기외12!DC57-시기외26!DC57</f>
        <v>5.4113777381262673E-4</v>
      </c>
      <c r="DD57" s="28">
        <f>외인!DD57</f>
        <v>8474.26</v>
      </c>
      <c r="DE57" s="35">
        <f>시기외12!DE57-시기외26!DE57</f>
        <v>2.7672102240634816E-4</v>
      </c>
      <c r="DF57" s="28">
        <f>외인!DF57</f>
        <v>57193.74</v>
      </c>
      <c r="DG57" s="35">
        <f>시기외12!DG57-시기외26!DG57</f>
        <v>-3.0060206530887768E-4</v>
      </c>
      <c r="DH57" s="28">
        <f>외인!DH57</f>
        <v>20897.46</v>
      </c>
      <c r="DI57" s="35">
        <f>시기외12!DI57-시기외26!DI57</f>
        <v>-8.0319266416367619E-4</v>
      </c>
      <c r="DJ57" s="28">
        <f>외인!DJ57</f>
        <v>612912.22</v>
      </c>
      <c r="DK57" s="35">
        <f>시기외12!DK57-시기외26!DK57</f>
        <v>-1.4776686049013804E-5</v>
      </c>
      <c r="DL57" s="28">
        <f>외인!DL57</f>
        <v>98996.38</v>
      </c>
      <c r="DM57" s="35">
        <f>시기외12!DM57-시기외26!DM57</f>
        <v>2.0827202727798143E-4</v>
      </c>
      <c r="DN57" s="28">
        <f>외인!DN57</f>
        <v>2240961.8199999998</v>
      </c>
      <c r="DO57" s="35">
        <f>시기외12!DO57-시기외26!DO57</f>
        <v>7.9612272892007731E-4</v>
      </c>
      <c r="DP57" s="28">
        <f>외인!DP57</f>
        <v>82953.31</v>
      </c>
      <c r="DQ57" s="35">
        <f>시기외12!DQ57-시기외26!DQ57</f>
        <v>-6.3876363086496973E-4</v>
      </c>
      <c r="DR57" s="28">
        <f>외인!DR57</f>
        <v>45287.3</v>
      </c>
      <c r="DS57" s="35">
        <f>시기외12!DS57-시기외26!DS57</f>
        <v>7.2120861831741993E-5</v>
      </c>
      <c r="DT57" s="28">
        <f>외인!DT57</f>
        <v>133058.28</v>
      </c>
      <c r="DU57" s="35">
        <f>시기외12!DU57-시기외26!DU57</f>
        <v>3.4213571132981073E-4</v>
      </c>
      <c r="DV57" s="28">
        <f>외인!DV57</f>
        <v>35284.910000000003</v>
      </c>
      <c r="DW57" s="35">
        <f>시기외12!DW57-시기외26!DW57</f>
        <v>3.1774310729145398E-4</v>
      </c>
      <c r="DX57" s="28">
        <f>외인!DX57</f>
        <v>118210.01</v>
      </c>
      <c r="DY57" s="35">
        <f>시기외12!DY57-시기외26!DY57</f>
        <v>2.411702256958075E-4</v>
      </c>
      <c r="DZ57" s="28">
        <f>외인!DZ57</f>
        <v>8923.8700000000008</v>
      </c>
      <c r="EA57" s="35">
        <f>시기외12!EA57-시기외26!EA57</f>
        <v>5.2853894233458477E-4</v>
      </c>
      <c r="EB57" s="28">
        <f>외인!EB57</f>
        <v>12803.18</v>
      </c>
      <c r="EC57" s="35">
        <f>시기외12!EC57-시기외26!EC57</f>
        <v>-1.9670618640737873E-5</v>
      </c>
      <c r="ED57" s="28">
        <f>외인!ED57</f>
        <v>10930.81</v>
      </c>
      <c r="EE57" s="35">
        <f>시기외12!EE57-시기외26!EE57</f>
        <v>1.8624615910971178E-4</v>
      </c>
      <c r="EF57" s="28">
        <f>외인!EF57</f>
        <v>246082.82</v>
      </c>
      <c r="EG57" s="35">
        <f>시기외12!EG57-시기외26!EG57</f>
        <v>-1.8756502732346413E-4</v>
      </c>
      <c r="EH57" s="28">
        <f>외인!EH57</f>
        <v>204452.56</v>
      </c>
      <c r="EI57" s="35">
        <f>시기외12!EI57-시기외26!EI57</f>
        <v>4.4852803277787515E-4</v>
      </c>
      <c r="EJ57" s="28">
        <f>외인!EJ57</f>
        <v>102471.56</v>
      </c>
      <c r="EK57" s="35">
        <f>시기외12!EK57-시기외26!EK57</f>
        <v>-3.8368758802183843E-5</v>
      </c>
      <c r="EL57" s="28">
        <f>외인!EL57</f>
        <v>31874.63</v>
      </c>
      <c r="EM57" s="35">
        <f>시기외12!EM57-시기외26!EM57</f>
        <v>-5.2183654264265035E-4</v>
      </c>
      <c r="EN57" s="28">
        <f>외인!EN57</f>
        <v>45287.3</v>
      </c>
      <c r="EO57" s="35">
        <f>시기외12!EO57-시기외26!EO57</f>
        <v>7.2120861831741993E-5</v>
      </c>
      <c r="EP57" s="28">
        <f>외인!EP57</f>
        <v>177016.98</v>
      </c>
      <c r="EQ57" s="35">
        <f>시기외12!EQ57-시기외26!EQ57</f>
        <v>-1.2618991863751444E-4</v>
      </c>
      <c r="ER57" s="28">
        <f>외인!ER57</f>
        <v>14592.29</v>
      </c>
      <c r="ES57" s="35">
        <f>시기외12!ES57-시기외26!ES57</f>
        <v>-1.350221848854841E-3</v>
      </c>
      <c r="ET57" s="28">
        <f>외인!ET57</f>
        <v>136264.63</v>
      </c>
      <c r="EU57" s="35">
        <f>시기외12!EU57-시기외26!EU57</f>
        <v>-4.530630929343672E-4</v>
      </c>
      <c r="EV57" s="28">
        <f>외인!EV57</f>
        <v>44123.45</v>
      </c>
      <c r="EW57" s="35">
        <f>시기외12!EW57-시기외26!EW57</f>
        <v>1.3774789132924882E-4</v>
      </c>
      <c r="EX57" s="28">
        <f>외인!EX57</f>
        <v>59268.21</v>
      </c>
      <c r="EY57" s="35">
        <f>시기외12!EY57-시기외26!EY57</f>
        <v>2.075031256245367E-4</v>
      </c>
    </row>
    <row r="58" spans="1:155">
      <c r="A58" s="27">
        <f>외인!A58</f>
        <v>46133</v>
      </c>
      <c r="B58" s="28">
        <f>외인!B58</f>
        <v>5080309.8499999996</v>
      </c>
      <c r="C58" s="35">
        <f>시기외12!C58-시기외26!C58</f>
        <v>4.1958057352731355E-4</v>
      </c>
      <c r="D58" s="28">
        <f>외인!D58</f>
        <v>653289.03</v>
      </c>
      <c r="E58" s="35">
        <f>시기외12!E58-시기외26!E58</f>
        <v>-2.3667327588912748E-4</v>
      </c>
      <c r="F58" s="28">
        <f>외인!F58</f>
        <v>2113667.39</v>
      </c>
      <c r="G58" s="35">
        <f>시기외12!G58-시기외26!G58</f>
        <v>6.4412838146599106E-4</v>
      </c>
      <c r="H58" s="28">
        <f>외인!H58</f>
        <v>354336.92</v>
      </c>
      <c r="I58" s="35">
        <f>시기외12!I58-시기외26!I58</f>
        <v>3.0637998444235843E-4</v>
      </c>
      <c r="J58" s="28">
        <f>외인!J58</f>
        <v>43624.23</v>
      </c>
      <c r="K58" s="35">
        <f>시기외12!K58-시기외26!K58</f>
        <v>5.1071760001392304E-5</v>
      </c>
      <c r="L58" s="28">
        <f>외인!L58</f>
        <v>326003.83</v>
      </c>
      <c r="M58" s="35">
        <f>시기외12!M58-시기외26!M58</f>
        <v>3.0170695371799488E-4</v>
      </c>
      <c r="N58" s="28">
        <f>외인!N58</f>
        <v>249228.06</v>
      </c>
      <c r="O58" s="35">
        <f>시기외12!O58-시기외26!O58</f>
        <v>6.3215194796949876E-4</v>
      </c>
      <c r="P58" s="28">
        <f>외인!P58</f>
        <v>198325.66</v>
      </c>
      <c r="Q58" s="35">
        <f>시기외12!Q58-시기외26!Q58</f>
        <v>-7.1594153220702042E-5</v>
      </c>
      <c r="R58" s="28">
        <f>외인!R58</f>
        <v>133669.64000000001</v>
      </c>
      <c r="S58" s="35">
        <f>시기외12!S58-시기외26!S58</f>
        <v>2.9936877699090396E-4</v>
      </c>
      <c r="T58" s="28">
        <f>외인!T58</f>
        <v>8464.44</v>
      </c>
      <c r="U58" s="35">
        <f>시기외12!U58-시기외26!U58</f>
        <v>2.5207459529373583E-4</v>
      </c>
      <c r="V58" s="28">
        <f>외인!V58</f>
        <v>120622.39999999999</v>
      </c>
      <c r="W58" s="35">
        <f>시기외12!W58-시기외26!W58</f>
        <v>3.2492123154990071E-4</v>
      </c>
      <c r="X58" s="28">
        <f>외인!X58</f>
        <v>2269748.14</v>
      </c>
      <c r="Y58" s="35">
        <f>시기외12!Y58-시기외26!Y58</f>
        <v>7.1406316444313112E-4</v>
      </c>
      <c r="Z58" s="28">
        <f>외인!Z58</f>
        <v>43617.54</v>
      </c>
      <c r="AA58" s="35">
        <f>시기외12!AA58-시기외26!AA58</f>
        <v>6.3073696715033672E-5</v>
      </c>
      <c r="AB58" s="28">
        <f>외인!AB58</f>
        <v>212792.2</v>
      </c>
      <c r="AC58" s="35">
        <f>시기외12!AC58-시기외26!AC58</f>
        <v>1.2601303323715504E-4</v>
      </c>
      <c r="AD58" s="28">
        <f>외인!AD58</f>
        <v>20324.080000000002</v>
      </c>
      <c r="AE58" s="35">
        <f>시기외12!AE58-시기외26!AE58</f>
        <v>-8.3807424130170199E-6</v>
      </c>
      <c r="AF58" s="28">
        <f>외인!AF58</f>
        <v>25381.59</v>
      </c>
      <c r="AG58" s="35">
        <f>시기외12!AG58-시기외26!AG58</f>
        <v>-1.2525187972235491E-4</v>
      </c>
      <c r="AH58" s="28">
        <f>외인!AH58</f>
        <v>209834.22</v>
      </c>
      <c r="AI58" s="35">
        <f>시기외12!AI58-시기외26!AI58</f>
        <v>8.7015538103127831E-5</v>
      </c>
      <c r="AJ58" s="28">
        <f>외인!AJ58</f>
        <v>108735.2</v>
      </c>
      <c r="AK58" s="35">
        <f>시기외12!AK58-시기외26!AK58</f>
        <v>1.6224014191374911E-4</v>
      </c>
      <c r="AL58" s="28">
        <f>외인!AL58</f>
        <v>92109.84</v>
      </c>
      <c r="AM58" s="35">
        <f>시기외12!AM58-시기외26!AM58</f>
        <v>-7.3241851077450904E-6</v>
      </c>
      <c r="AN58" s="28">
        <f>외인!AN58</f>
        <v>176826.52</v>
      </c>
      <c r="AO58" s="35">
        <f>시기외12!AO58-시기외26!AO58</f>
        <v>8.9500742983857876E-4</v>
      </c>
      <c r="AP58" s="28">
        <f>외인!AP58</f>
        <v>135888.76</v>
      </c>
      <c r="AQ58" s="35">
        <f>시기외12!AQ58-시기외26!AQ58</f>
        <v>-4.566071130953008E-4</v>
      </c>
      <c r="AR58" s="28">
        <f>외인!AR58</f>
        <v>24719.41</v>
      </c>
      <c r="AS58" s="35">
        <f>시기외12!AS58-시기외26!AS58</f>
        <v>4.9995069243037973E-4</v>
      </c>
      <c r="AT58" s="28">
        <f>외인!AT58</f>
        <v>81580.539999999994</v>
      </c>
      <c r="AU58" s="35">
        <f>시기외12!AU58-시기외26!AU58</f>
        <v>4.6684316888832692E-4</v>
      </c>
      <c r="AV58" s="28">
        <f>외인!AV58</f>
        <v>49883.6</v>
      </c>
      <c r="AW58" s="35">
        <f>시기외12!AW58-시기외26!AW58</f>
        <v>-5.2562560682958316E-6</v>
      </c>
      <c r="AX58" s="28">
        <f>외인!AX58</f>
        <v>74384.990000000005</v>
      </c>
      <c r="AY58" s="35">
        <f>시기외12!AY58-시기외26!AY58</f>
        <v>-4.7065839236411135E-4</v>
      </c>
      <c r="AZ58" s="28">
        <f>외인!AZ58</f>
        <v>2455733.73</v>
      </c>
      <c r="BA58" s="35">
        <f>시기외12!BA58-시기외26!BA58</f>
        <v>7.2408067506480418E-4</v>
      </c>
      <c r="BB58" s="28">
        <f>외인!BB58</f>
        <v>102799.63</v>
      </c>
      <c r="BC58" s="35">
        <f>시기외12!BC58-시기외26!BC58</f>
        <v>1.4400453945814627E-4</v>
      </c>
      <c r="BD58" s="28">
        <f>외인!BD58</f>
        <v>39887.57</v>
      </c>
      <c r="BE58" s="35">
        <f>시기외12!BE58-시기외26!BE58</f>
        <v>3.7068764140105225E-4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97352.17</v>
      </c>
      <c r="BI58" s="35">
        <f>시기외12!BI58-시기외26!BI58</f>
        <v>-2.0903660225619946E-4</v>
      </c>
      <c r="BJ58" s="28">
        <f>외인!BJ58</f>
        <v>134919.53</v>
      </c>
      <c r="BK58" s="35">
        <f>시기외12!BK58-시기외26!BK58</f>
        <v>4.3019612632988989E-4</v>
      </c>
      <c r="BL58" s="28">
        <f>외인!BL58</f>
        <v>51290.99</v>
      </c>
      <c r="BM58" s="35">
        <f>시기외12!BM58-시기외26!BM58</f>
        <v>9.3224599252985166E-5</v>
      </c>
      <c r="BN58" s="28">
        <f>외인!BN58</f>
        <v>51552.82</v>
      </c>
      <c r="BO58" s="35">
        <f>시기외12!BO58-시기외26!BO58</f>
        <v>7.0958661307421868E-4</v>
      </c>
      <c r="BP58" s="28">
        <f>외인!BP58</f>
        <v>85398.23</v>
      </c>
      <c r="BQ58" s="35">
        <f>시기외12!BQ58-시기외26!BQ58</f>
        <v>-4.9698383394503054E-4</v>
      </c>
      <c r="BR58" s="28">
        <f>외인!BR58</f>
        <v>279062.15999999997</v>
      </c>
      <c r="BS58" s="35">
        <f>시기외12!BS58-시기외26!BS58</f>
        <v>1.6824134361542102E-4</v>
      </c>
      <c r="BT58" s="28">
        <f>외인!BT58</f>
        <v>2311708.2599999998</v>
      </c>
      <c r="BU58" s="35">
        <f>시기외12!BU58-시기외26!BU58</f>
        <v>7.1206243701029326E-4</v>
      </c>
      <c r="BV58" s="28">
        <f>외인!BV58</f>
        <v>408936.92</v>
      </c>
      <c r="BW58" s="35">
        <f>시기외12!BW58-시기외26!BW58</f>
        <v>-1.731420318360448E-5</v>
      </c>
      <c r="BX58" s="28">
        <f>외인!BX58</f>
        <v>76975.69</v>
      </c>
      <c r="BY58" s="35">
        <f>시기외12!BY58-시기외26!BY58</f>
        <v>-2.5509469874567447E-4</v>
      </c>
      <c r="BZ58" s="28">
        <f>외인!BZ58</f>
        <v>268936.36</v>
      </c>
      <c r="CA58" s="35">
        <f>시기외12!CA58-시기외26!CA58</f>
        <v>5.907835266617318E-4</v>
      </c>
      <c r="CB58" s="28">
        <f>외인!CB58</f>
        <v>12603.81</v>
      </c>
      <c r="CC58" s="35">
        <f>시기외12!CC58-시기외26!CC58</f>
        <v>-1.8221971797798583E-4</v>
      </c>
      <c r="CD58" s="28">
        <f>외인!CD58</f>
        <v>28921.25</v>
      </c>
      <c r="CE58" s="35">
        <f>시기외12!CE58-시기외26!CE58</f>
        <v>-6.8864250644299404E-4</v>
      </c>
      <c r="CF58" s="28">
        <f>외인!CF58</f>
        <v>26543.95</v>
      </c>
      <c r="CG58" s="35">
        <f>시기외12!CG58-시기외26!CG58</f>
        <v>9.3539461630439769E-4</v>
      </c>
      <c r="CH58" s="28">
        <f>외인!CH58</f>
        <v>70158.64</v>
      </c>
      <c r="CI58" s="35">
        <f>시기외12!CI58-시기외26!CI58</f>
        <v>6.4781347691693879E-5</v>
      </c>
      <c r="CJ58" s="28">
        <f>외인!CJ58</f>
        <v>374186.48</v>
      </c>
      <c r="CK58" s="35">
        <f>시기외12!CK58-시기외26!CK58</f>
        <v>-3.5455543593529318E-4</v>
      </c>
      <c r="CL58" s="28">
        <f>외인!CL58</f>
        <v>242900.06</v>
      </c>
      <c r="CM58" s="35">
        <f>시기외12!CM58-시기외26!CM58</f>
        <v>1.5341356424519888E-4</v>
      </c>
      <c r="CN58" s="28">
        <f>외인!CN58</f>
        <v>125128.46</v>
      </c>
      <c r="CO58" s="35">
        <f>시기외12!CO58-시기외26!CO58</f>
        <v>2.2608963631393401E-5</v>
      </c>
      <c r="CP58" s="28">
        <f>외인!CP58</f>
        <v>103373.69</v>
      </c>
      <c r="CQ58" s="35">
        <f>시기외12!CQ58-시기외26!CQ58</f>
        <v>1.415151805047397E-4</v>
      </c>
      <c r="CR58" s="28">
        <f>외인!CR58</f>
        <v>168676.77</v>
      </c>
      <c r="CS58" s="35">
        <f>시기외12!CS58-시기외26!CS58</f>
        <v>2.7363220824408072E-4</v>
      </c>
      <c r="CT58" s="28">
        <f>외인!CT58</f>
        <v>152800.75</v>
      </c>
      <c r="CU58" s="35">
        <f>시기외12!CU58-시기외26!CU58</f>
        <v>6.9698670338087755E-5</v>
      </c>
      <c r="CV58" s="28">
        <f>외인!CV58</f>
        <v>2311708.2599999998</v>
      </c>
      <c r="CW58" s="35">
        <f>시기외12!CW58-시기외26!CW58</f>
        <v>7.1206243701029326E-4</v>
      </c>
      <c r="CX58" s="28">
        <f>외인!CX58</f>
        <v>252183.06</v>
      </c>
      <c r="CY58" s="35">
        <f>시기외12!CY58-시기외26!CY58</f>
        <v>1.2482640994740868E-4</v>
      </c>
      <c r="CZ58" s="28">
        <f>외인!CZ58</f>
        <v>20160.53</v>
      </c>
      <c r="DA58" s="35">
        <f>시기외12!DA58-시기외26!DA58</f>
        <v>1.5618821497014397E-3</v>
      </c>
      <c r="DB58" s="28">
        <f>외인!DB58</f>
        <v>39887.57</v>
      </c>
      <c r="DC58" s="35">
        <f>시기외12!DC58-시기외26!DC58</f>
        <v>3.7068764140105225E-4</v>
      </c>
      <c r="DD58" s="28">
        <f>외인!DD58</f>
        <v>8464.44</v>
      </c>
      <c r="DE58" s="35">
        <f>시기외12!DE58-시기외26!DE58</f>
        <v>2.5207459529373583E-4</v>
      </c>
      <c r="DF58" s="28">
        <f>외인!DF58</f>
        <v>58037.06</v>
      </c>
      <c r="DG58" s="35">
        <f>시기외12!DG58-시기외26!DG58</f>
        <v>-2.5941578516297715E-4</v>
      </c>
      <c r="DH58" s="28">
        <f>외인!DH58</f>
        <v>20555.46</v>
      </c>
      <c r="DI58" s="35">
        <f>시기외12!DI58-시기외26!DI58</f>
        <v>-1.0167058429385776E-3</v>
      </c>
      <c r="DJ58" s="28">
        <f>외인!DJ58</f>
        <v>643468.81000000006</v>
      </c>
      <c r="DK58" s="35">
        <f>시기외12!DK58-시기외26!DK58</f>
        <v>1.3816907694841959E-4</v>
      </c>
      <c r="DL58" s="28">
        <f>외인!DL58</f>
        <v>99614.399999999994</v>
      </c>
      <c r="DM58" s="35">
        <f>시기외12!DM58-시기외26!DM58</f>
        <v>5.2189725896058985E-5</v>
      </c>
      <c r="DN58" s="28">
        <f>외인!DN58</f>
        <v>2311708.2599999998</v>
      </c>
      <c r="DO58" s="35">
        <f>시기외12!DO58-시기외26!DO58</f>
        <v>7.1206243701029326E-4</v>
      </c>
      <c r="DP58" s="28">
        <f>외인!DP58</f>
        <v>80481.45</v>
      </c>
      <c r="DQ58" s="35">
        <f>시기외12!DQ58-시기외26!DQ58</f>
        <v>-7.0617044526695395E-4</v>
      </c>
      <c r="DR58" s="28">
        <f>외인!DR58</f>
        <v>44922.85</v>
      </c>
      <c r="DS58" s="35">
        <f>시기외12!DS58-시기외26!DS58</f>
        <v>-5.6070762750806604E-5</v>
      </c>
      <c r="DT58" s="28">
        <f>외인!DT58</f>
        <v>133669.64000000001</v>
      </c>
      <c r="DU58" s="35">
        <f>시기외12!DU58-시기외26!DU58</f>
        <v>2.9936877699090396E-4</v>
      </c>
      <c r="DV58" s="28">
        <f>외인!DV58</f>
        <v>34728.74</v>
      </c>
      <c r="DW58" s="35">
        <f>시기외12!DW58-시기외26!DW58</f>
        <v>1.8845335936587795E-4</v>
      </c>
      <c r="DX58" s="28">
        <f>외인!DX58</f>
        <v>120622.39999999999</v>
      </c>
      <c r="DY58" s="35">
        <f>시기외12!DY58-시기외26!DY58</f>
        <v>3.2492123154990071E-4</v>
      </c>
      <c r="DZ58" s="28">
        <f>외인!DZ58</f>
        <v>8815.43</v>
      </c>
      <c r="EA58" s="35">
        <f>시기외12!EA58-시기외26!EA58</f>
        <v>4.0889458241579667E-4</v>
      </c>
      <c r="EB58" s="28">
        <f>외인!EB58</f>
        <v>12693.19</v>
      </c>
      <c r="EC58" s="35">
        <f>시기외12!EC58-시기외26!EC58</f>
        <v>-5.3728796932553543E-5</v>
      </c>
      <c r="ED58" s="28">
        <f>외인!ED58</f>
        <v>11117.09</v>
      </c>
      <c r="EE58" s="35">
        <f>시기외12!EE58-시기외26!EE58</f>
        <v>1.4271623623276412E-4</v>
      </c>
      <c r="EF58" s="28">
        <f>외인!EF58</f>
        <v>241582.06</v>
      </c>
      <c r="EG58" s="35">
        <f>시기외12!EG58-시기외26!EG58</f>
        <v>-2.1139765278656837E-4</v>
      </c>
      <c r="EH58" s="28">
        <f>외인!EH58</f>
        <v>207878.31</v>
      </c>
      <c r="EI58" s="35">
        <f>시기외12!EI58-시기외26!EI58</f>
        <v>3.8891412538594042E-4</v>
      </c>
      <c r="EJ58" s="28">
        <f>외인!EJ58</f>
        <v>102157.37</v>
      </c>
      <c r="EK58" s="35">
        <f>시기외12!EK58-시기외26!EK58</f>
        <v>-8.8101577022812929E-5</v>
      </c>
      <c r="EL58" s="28">
        <f>외인!EL58</f>
        <v>31505.75</v>
      </c>
      <c r="EM58" s="35">
        <f>시기외12!EM58-시기외26!EM58</f>
        <v>-6.5987117658398769E-4</v>
      </c>
      <c r="EN58" s="28">
        <f>외인!EN58</f>
        <v>44922.85</v>
      </c>
      <c r="EO58" s="35">
        <f>시기외12!EO58-시기외26!EO58</f>
        <v>-5.6070762750806604E-5</v>
      </c>
      <c r="EP58" s="28">
        <f>외인!EP58</f>
        <v>174945.04</v>
      </c>
      <c r="EQ58" s="35">
        <f>시기외12!EQ58-시기외26!EQ58</f>
        <v>-3.6840259243659375E-4</v>
      </c>
      <c r="ER58" s="28">
        <f>외인!ER58</f>
        <v>14565.99</v>
      </c>
      <c r="ES58" s="35">
        <f>시기외12!ES58-시기외26!ES58</f>
        <v>-1.3336600848456561E-3</v>
      </c>
      <c r="ET58" s="28">
        <f>외인!ET58</f>
        <v>135888.76</v>
      </c>
      <c r="EU58" s="35">
        <f>시기외12!EU58-시기외26!EU58</f>
        <v>-4.566071130953008E-4</v>
      </c>
      <c r="EV58" s="28">
        <f>외인!EV58</f>
        <v>43617.54</v>
      </c>
      <c r="EW58" s="35">
        <f>시기외12!EW58-시기외26!EW58</f>
        <v>6.3073696715033672E-5</v>
      </c>
      <c r="EX58" s="28">
        <f>외인!EX58</f>
        <v>59756.14</v>
      </c>
      <c r="EY58" s="35">
        <f>시기외12!EY58-시기외26!EY58</f>
        <v>1.9386028670819751E-4</v>
      </c>
    </row>
    <row r="59" spans="1:155">
      <c r="A59" s="27">
        <f>외인!A59</f>
        <v>46134</v>
      </c>
      <c r="B59" s="28">
        <f>외인!B59</f>
        <v>5103381.16</v>
      </c>
      <c r="C59" s="35">
        <f>시기외12!C59-시기외26!C59</f>
        <v>3.7122791468037036E-4</v>
      </c>
      <c r="D59" s="28">
        <f>외인!D59</f>
        <v>654295.44999999995</v>
      </c>
      <c r="E59" s="35">
        <f>시기외12!E59-시기외26!E59</f>
        <v>-2.9638757469180506E-4</v>
      </c>
      <c r="F59" s="28">
        <f>외인!F59</f>
        <v>2097438.1</v>
      </c>
      <c r="G59" s="35">
        <f>시기외12!G59-시기외26!G59</f>
        <v>6.0339573780618741E-4</v>
      </c>
      <c r="H59" s="28">
        <f>외인!H59</f>
        <v>357511.41</v>
      </c>
      <c r="I59" s="35">
        <f>시기외12!I59-시기외26!I59</f>
        <v>4.2229554666912061E-4</v>
      </c>
      <c r="J59" s="28">
        <f>외인!J59</f>
        <v>44786.68</v>
      </c>
      <c r="K59" s="35">
        <f>시기외12!K59-시기외26!K59</f>
        <v>-6.5995030975788023E-5</v>
      </c>
      <c r="L59" s="28">
        <f>외인!L59</f>
        <v>328707.78000000003</v>
      </c>
      <c r="M59" s="35">
        <f>시기외12!M59-시기외26!M59</f>
        <v>3.989336324685868E-4</v>
      </c>
      <c r="N59" s="28">
        <f>외인!N59</f>
        <v>249213.49</v>
      </c>
      <c r="O59" s="35">
        <f>시기외12!O59-시기외26!O59</f>
        <v>6.3120907920265537E-4</v>
      </c>
      <c r="P59" s="28">
        <f>외인!P59</f>
        <v>195726.54</v>
      </c>
      <c r="Q59" s="35">
        <f>시기외12!Q59-시기외26!Q59</f>
        <v>-2.1999775099493317E-4</v>
      </c>
      <c r="R59" s="28">
        <f>외인!R59</f>
        <v>133578.93</v>
      </c>
      <c r="S59" s="35">
        <f>시기외12!S59-시기외26!S59</f>
        <v>1.7479633397186889E-4</v>
      </c>
      <c r="T59" s="28">
        <f>외인!T59</f>
        <v>8468.2999999999993</v>
      </c>
      <c r="U59" s="35">
        <f>시기외12!U59-시기외26!U59</f>
        <v>2.2847484937123193E-4</v>
      </c>
      <c r="V59" s="28">
        <f>외인!V59</f>
        <v>123164.05</v>
      </c>
      <c r="W59" s="35">
        <f>시기외12!W59-시기외26!W59</f>
        <v>4.2730866035086811E-4</v>
      </c>
      <c r="X59" s="28">
        <f>외인!X59</f>
        <v>2262661.63</v>
      </c>
      <c r="Y59" s="35">
        <f>시기외12!Y59-시기외26!Y59</f>
        <v>6.2707348258065189E-4</v>
      </c>
      <c r="Z59" s="28">
        <f>외인!Z59</f>
        <v>42704.51</v>
      </c>
      <c r="AA59" s="35">
        <f>시기외12!AA59-시기외26!AA59</f>
        <v>1.2954224682637267E-5</v>
      </c>
      <c r="AB59" s="28">
        <f>외인!AB59</f>
        <v>208976.84</v>
      </c>
      <c r="AC59" s="35">
        <f>시기외12!AC59-시기외26!AC59</f>
        <v>6.5205634771994255E-5</v>
      </c>
      <c r="AD59" s="28">
        <f>외인!AD59</f>
        <v>19986.919999999998</v>
      </c>
      <c r="AE59" s="35">
        <f>시기외12!AE59-시기외26!AE59</f>
        <v>5.4303718378872093E-5</v>
      </c>
      <c r="AF59" s="28">
        <f>외인!AF59</f>
        <v>25176.639999999999</v>
      </c>
      <c r="AG59" s="35">
        <f>시기외12!AG59-시기외26!AG59</f>
        <v>-1.4170788993855035E-4</v>
      </c>
      <c r="AH59" s="28">
        <f>외인!AH59</f>
        <v>223515.49</v>
      </c>
      <c r="AI59" s="35">
        <f>시기외12!AI59-시기외26!AI59</f>
        <v>2.6129732831583325E-4</v>
      </c>
      <c r="AJ59" s="28">
        <f>외인!AJ59</f>
        <v>109755.36</v>
      </c>
      <c r="AK59" s="35">
        <f>시기외12!AK59-시기외26!AK59</f>
        <v>2.7126251701863275E-5</v>
      </c>
      <c r="AL59" s="28">
        <f>외인!AL59</f>
        <v>93280.21</v>
      </c>
      <c r="AM59" s="35">
        <f>시기외12!AM59-시기외26!AM59</f>
        <v>-6.6539862270126158E-5</v>
      </c>
      <c r="AN59" s="28">
        <f>외인!AN59</f>
        <v>175797.94</v>
      </c>
      <c r="AO59" s="35">
        <f>시기외12!AO59-시기외26!AO59</f>
        <v>9.207102700953308E-4</v>
      </c>
      <c r="AP59" s="28">
        <f>외인!AP59</f>
        <v>140532.45000000001</v>
      </c>
      <c r="AQ59" s="35">
        <f>시기외12!AQ59-시기외26!AQ59</f>
        <v>-5.0548346882989617E-4</v>
      </c>
      <c r="AR59" s="28">
        <f>외인!AR59</f>
        <v>24595.8</v>
      </c>
      <c r="AS59" s="35">
        <f>시기외12!AS59-시기외26!AS59</f>
        <v>5.7644689919896647E-4</v>
      </c>
      <c r="AT59" s="28">
        <f>외인!AT59</f>
        <v>82358</v>
      </c>
      <c r="AU59" s="35">
        <f>시기외12!AU59-시기외26!AU59</f>
        <v>4.7079720959373322E-4</v>
      </c>
      <c r="AV59" s="28">
        <f>외인!AV59</f>
        <v>49776.46</v>
      </c>
      <c r="AW59" s="35">
        <f>시기외12!AW59-시기외26!AW59</f>
        <v>-5.7989098310008832E-5</v>
      </c>
      <c r="AX59" s="28">
        <f>외인!AX59</f>
        <v>73277.66</v>
      </c>
      <c r="AY59" s="35">
        <f>시기외12!AY59-시기외26!AY59</f>
        <v>-5.6647555873024771E-4</v>
      </c>
      <c r="AZ59" s="28">
        <f>외인!AZ59</f>
        <v>2456043.63</v>
      </c>
      <c r="BA59" s="35">
        <f>시기외12!BA59-시기외26!BA59</f>
        <v>6.360940576664064E-4</v>
      </c>
      <c r="BB59" s="28">
        <f>외인!BB59</f>
        <v>100328.52</v>
      </c>
      <c r="BC59" s="35">
        <f>시기외12!BC59-시기외26!BC59</f>
        <v>9.6289505061023981E-5</v>
      </c>
      <c r="BD59" s="28">
        <f>외인!BD59</f>
        <v>40199.32</v>
      </c>
      <c r="BE59" s="35">
        <f>시기외12!BE59-시기외26!BE59</f>
        <v>3.086456335236324E-4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98067.16</v>
      </c>
      <c r="BI59" s="35">
        <f>시기외12!BI59-시기외26!BI59</f>
        <v>-1.4702002962408431E-4</v>
      </c>
      <c r="BJ59" s="28">
        <f>외인!BJ59</f>
        <v>136708.25</v>
      </c>
      <c r="BK59" s="35">
        <f>시기외12!BK59-시기외26!BK59</f>
        <v>4.7733575952049832E-4</v>
      </c>
      <c r="BL59" s="28">
        <f>외인!BL59</f>
        <v>52078.97</v>
      </c>
      <c r="BM59" s="35">
        <f>시기외12!BM59-시기외26!BM59</f>
        <v>3.5170289006537575E-4</v>
      </c>
      <c r="BN59" s="28">
        <f>외인!BN59</f>
        <v>51334.67</v>
      </c>
      <c r="BO59" s="35">
        <f>시기외12!BO59-시기외26!BO59</f>
        <v>8.6851525168763475E-4</v>
      </c>
      <c r="BP59" s="28">
        <f>외인!BP59</f>
        <v>84265.06</v>
      </c>
      <c r="BQ59" s="35">
        <f>시기외12!BQ59-시기외26!BQ59</f>
        <v>-5.4309634001588379E-4</v>
      </c>
      <c r="BR59" s="28">
        <f>외인!BR59</f>
        <v>283806.03000000003</v>
      </c>
      <c r="BS59" s="35">
        <f>시기외12!BS59-시기외26!BS59</f>
        <v>1.201026373887225E-4</v>
      </c>
      <c r="BT59" s="28">
        <f>외인!BT59</f>
        <v>2305133.88</v>
      </c>
      <c r="BU59" s="35">
        <f>시기외12!BU59-시기외26!BU59</f>
        <v>6.2161633067470449E-4</v>
      </c>
      <c r="BV59" s="28">
        <f>외인!BV59</f>
        <v>416235.71</v>
      </c>
      <c r="BW59" s="35">
        <f>시기외12!BW59-시기외26!BW59</f>
        <v>-9.3978148380368255E-5</v>
      </c>
      <c r="BX59" s="28">
        <f>외인!BX59</f>
        <v>76517.039999999994</v>
      </c>
      <c r="BY59" s="35">
        <f>시기외12!BY59-시기외26!BY59</f>
        <v>-2.0069280829552847E-4</v>
      </c>
      <c r="BZ59" s="28">
        <f>외인!BZ59</f>
        <v>269078.15000000002</v>
      </c>
      <c r="CA59" s="35">
        <f>시기외12!CA59-시기외26!CA59</f>
        <v>5.863655666657801E-4</v>
      </c>
      <c r="CB59" s="28">
        <f>외인!CB59</f>
        <v>12608.86</v>
      </c>
      <c r="CC59" s="35">
        <f>시기외12!CC59-시기외26!CC59</f>
        <v>-2.1252530193919812E-4</v>
      </c>
      <c r="CD59" s="28">
        <f>외인!CD59</f>
        <v>29017.33</v>
      </c>
      <c r="CE59" s="35">
        <f>시기외12!CE59-시기외26!CE59</f>
        <v>-8.3595189468633081E-4</v>
      </c>
      <c r="CF59" s="28">
        <f>외인!CF59</f>
        <v>26592.28</v>
      </c>
      <c r="CG59" s="35">
        <f>시기외12!CG59-시기외26!CG59</f>
        <v>9.2984013830663039E-4</v>
      </c>
      <c r="CH59" s="28">
        <f>외인!CH59</f>
        <v>69822.559999999998</v>
      </c>
      <c r="CI59" s="35">
        <f>시기외12!CI59-시기외26!CI59</f>
        <v>1.0563821958697503E-5</v>
      </c>
      <c r="CJ59" s="28">
        <f>외인!CJ59</f>
        <v>368778.87</v>
      </c>
      <c r="CK59" s="35">
        <f>시기외12!CK59-시기외26!CK59</f>
        <v>-5.2740875715166671E-4</v>
      </c>
      <c r="CL59" s="28">
        <f>외인!CL59</f>
        <v>240098.52</v>
      </c>
      <c r="CM59" s="35">
        <f>시기외12!CM59-시기외26!CM59</f>
        <v>9.2382338771484915E-5</v>
      </c>
      <c r="CN59" s="28">
        <f>외인!CN59</f>
        <v>124847.37</v>
      </c>
      <c r="CO59" s="35">
        <f>시기외12!CO59-시기외26!CO59</f>
        <v>-7.3872265737883304E-5</v>
      </c>
      <c r="CP59" s="28">
        <f>외인!CP59</f>
        <v>100903.85</v>
      </c>
      <c r="CQ59" s="35">
        <f>시기외12!CQ59-시기외26!CQ59</f>
        <v>9.4055107019314532E-5</v>
      </c>
      <c r="CR59" s="28">
        <f>외인!CR59</f>
        <v>169680.25</v>
      </c>
      <c r="CS59" s="35">
        <f>시기외12!CS59-시기외26!CS59</f>
        <v>1.6591087876310765E-4</v>
      </c>
      <c r="CT59" s="28">
        <f>외인!CT59</f>
        <v>160977.96</v>
      </c>
      <c r="CU59" s="35">
        <f>시기외12!CU59-시기외26!CU59</f>
        <v>1.1622230386064956E-4</v>
      </c>
      <c r="CV59" s="28">
        <f>외인!CV59</f>
        <v>2305133.88</v>
      </c>
      <c r="CW59" s="35">
        <f>시기외12!CW59-시기외26!CW59</f>
        <v>6.2161633067470449E-4</v>
      </c>
      <c r="CX59" s="28">
        <f>외인!CX59</f>
        <v>256197.26</v>
      </c>
      <c r="CY59" s="35">
        <f>시기외12!CY59-시기외26!CY59</f>
        <v>2.160664026379204E-4</v>
      </c>
      <c r="CZ59" s="28">
        <f>외인!CZ59</f>
        <v>20594.810000000001</v>
      </c>
      <c r="DA59" s="35">
        <f>시기외12!DA59-시기외26!DA59</f>
        <v>1.7831621304138811E-3</v>
      </c>
      <c r="DB59" s="28">
        <f>외인!DB59</f>
        <v>40199.32</v>
      </c>
      <c r="DC59" s="35">
        <f>시기외12!DC59-시기외26!DC59</f>
        <v>3.086456335236324E-4</v>
      </c>
      <c r="DD59" s="28">
        <f>외인!DD59</f>
        <v>8468.2999999999993</v>
      </c>
      <c r="DE59" s="35">
        <f>시기외12!DE59-시기외26!DE59</f>
        <v>2.2847484937123193E-4</v>
      </c>
      <c r="DF59" s="28">
        <f>외인!DF59</f>
        <v>57705.27</v>
      </c>
      <c r="DG59" s="35">
        <f>시기외12!DG59-시기외26!DG59</f>
        <v>-2.2566880305401163E-4</v>
      </c>
      <c r="DH59" s="28">
        <f>외인!DH59</f>
        <v>20676.95</v>
      </c>
      <c r="DI59" s="35">
        <f>시기외12!DI59-시기외26!DI59</f>
        <v>-1.2292805801022511E-3</v>
      </c>
      <c r="DJ59" s="28">
        <f>외인!DJ59</f>
        <v>664663.30000000005</v>
      </c>
      <c r="DK59" s="35">
        <f>시기외12!DK59-시기외26!DK59</f>
        <v>2.2966688130876588E-4</v>
      </c>
      <c r="DL59" s="28">
        <f>외인!DL59</f>
        <v>99496.23</v>
      </c>
      <c r="DM59" s="35">
        <f>시기외12!DM59-시기외26!DM59</f>
        <v>-6.2485445548337301E-5</v>
      </c>
      <c r="DN59" s="28">
        <f>외인!DN59</f>
        <v>2305133.88</v>
      </c>
      <c r="DO59" s="35">
        <f>시기외12!DO59-시기외26!DO59</f>
        <v>6.2161633067470449E-4</v>
      </c>
      <c r="DP59" s="28">
        <f>외인!DP59</f>
        <v>79379.53</v>
      </c>
      <c r="DQ59" s="35">
        <f>시기외12!DQ59-시기외26!DQ59</f>
        <v>-1.0081493630907383E-3</v>
      </c>
      <c r="DR59" s="28">
        <f>외인!DR59</f>
        <v>46126.22</v>
      </c>
      <c r="DS59" s="35">
        <f>시기외12!DS59-시기외26!DS59</f>
        <v>-1.5742933051420601E-4</v>
      </c>
      <c r="DT59" s="28">
        <f>외인!DT59</f>
        <v>133578.93</v>
      </c>
      <c r="DU59" s="35">
        <f>시기외12!DU59-시기외26!DU59</f>
        <v>1.7479633397186889E-4</v>
      </c>
      <c r="DV59" s="28">
        <f>외인!DV59</f>
        <v>35819.760000000002</v>
      </c>
      <c r="DW59" s="35">
        <f>시기외12!DW59-시기외26!DW59</f>
        <v>1.4488836389990787E-4</v>
      </c>
      <c r="DX59" s="28">
        <f>외인!DX59</f>
        <v>123164.05</v>
      </c>
      <c r="DY59" s="35">
        <f>시기외12!DY59-시기외26!DY59</f>
        <v>4.2730866035086811E-4</v>
      </c>
      <c r="DZ59" s="28">
        <f>외인!DZ59</f>
        <v>8751.69</v>
      </c>
      <c r="EA59" s="35">
        <f>시기외12!EA59-시기외26!EA59</f>
        <v>2.4041251693036745E-4</v>
      </c>
      <c r="EB59" s="28">
        <f>외인!EB59</f>
        <v>12752.68</v>
      </c>
      <c r="EC59" s="35">
        <f>시기외12!EC59-시기외26!EC59</f>
        <v>-8.2970117817255545E-5</v>
      </c>
      <c r="ED59" s="28">
        <f>외인!ED59</f>
        <v>11090.58</v>
      </c>
      <c r="EE59" s="35">
        <f>시기외12!EE59-시기외26!EE59</f>
        <v>6.3638930411452068E-5</v>
      </c>
      <c r="EF59" s="28">
        <f>외인!EF59</f>
        <v>237539.82</v>
      </c>
      <c r="EG59" s="35">
        <f>시기외12!EG59-시기외26!EG59</f>
        <v>-3.4628366780046691E-4</v>
      </c>
      <c r="EH59" s="28">
        <f>외인!EH59</f>
        <v>207868.41</v>
      </c>
      <c r="EI59" s="35">
        <f>시기외12!EI59-시기외26!EI59</f>
        <v>3.1630301308408632E-4</v>
      </c>
      <c r="EJ59" s="28">
        <f>외인!EJ59</f>
        <v>102873.23</v>
      </c>
      <c r="EK59" s="35">
        <f>시기외12!EK59-시기외26!EK59</f>
        <v>-1.5073918331965069E-4</v>
      </c>
      <c r="EL59" s="28">
        <f>외인!EL59</f>
        <v>31583.73</v>
      </c>
      <c r="EM59" s="35">
        <f>시기외12!EM59-시기외26!EM59</f>
        <v>-7.9027633876056552E-4</v>
      </c>
      <c r="EN59" s="28">
        <f>외인!EN59</f>
        <v>46126.22</v>
      </c>
      <c r="EO59" s="35">
        <f>시기외12!EO59-시기외26!EO59</f>
        <v>-1.5742933051420601E-4</v>
      </c>
      <c r="EP59" s="28">
        <f>외인!EP59</f>
        <v>181578.28</v>
      </c>
      <c r="EQ59" s="35">
        <f>시기외12!EQ59-시기외26!EQ59</f>
        <v>-4.8406272599312716E-4</v>
      </c>
      <c r="ER59" s="28">
        <f>외인!ER59</f>
        <v>14708.44</v>
      </c>
      <c r="ES59" s="35">
        <f>시기외12!ES59-시기외26!ES59</f>
        <v>-1.2520262893772963E-3</v>
      </c>
      <c r="ET59" s="28">
        <f>외인!ET59</f>
        <v>140532.45000000001</v>
      </c>
      <c r="EU59" s="35">
        <f>시기외12!EU59-시기외26!EU59</f>
        <v>-5.0548346882989617E-4</v>
      </c>
      <c r="EV59" s="28">
        <f>외인!EV59</f>
        <v>42704.51</v>
      </c>
      <c r="EW59" s="35">
        <f>시기외12!EW59-시기외26!EW59</f>
        <v>1.2954224682637267E-5</v>
      </c>
      <c r="EX59" s="28">
        <f>외인!EX59</f>
        <v>58199.34</v>
      </c>
      <c r="EY59" s="35">
        <f>시기외12!EY59-시기외26!EY59</f>
        <v>1.4740159499102278E-4</v>
      </c>
    </row>
    <row r="60" spans="1:155">
      <c r="A60" s="27">
        <f>외인!A60</f>
        <v>46135</v>
      </c>
      <c r="B60" s="28">
        <f>외인!B60</f>
        <v>5148032.28</v>
      </c>
      <c r="C60" s="35">
        <f>시기외12!C60-시기외26!C60</f>
        <v>2.989754936351745E-4</v>
      </c>
      <c r="D60" s="28">
        <f>외인!D60</f>
        <v>650646.61</v>
      </c>
      <c r="E60" s="35">
        <f>시기외12!E60-시기외26!E60</f>
        <v>-3.3870680327039077E-4</v>
      </c>
      <c r="F60" s="28">
        <f>외인!F60</f>
        <v>2142967.52</v>
      </c>
      <c r="G60" s="35">
        <f>시기외12!G60-시기외26!G60</f>
        <v>5.543217062717984E-4</v>
      </c>
      <c r="H60" s="28">
        <f>외인!H60</f>
        <v>345609.33</v>
      </c>
      <c r="I60" s="35">
        <f>시기외12!I60-시기외26!I60</f>
        <v>4.0724748757290882E-4</v>
      </c>
      <c r="J60" s="28">
        <f>외인!J60</f>
        <v>45126.87</v>
      </c>
      <c r="K60" s="35">
        <f>시기외12!K60-시기외26!K60</f>
        <v>-1.6944521529076335E-4</v>
      </c>
      <c r="L60" s="28">
        <f>외인!L60</f>
        <v>317793.78000000003</v>
      </c>
      <c r="M60" s="35">
        <f>시기외12!M60-시기외26!M60</f>
        <v>3.8337632450947305E-4</v>
      </c>
      <c r="N60" s="28">
        <f>외인!N60</f>
        <v>245331.36</v>
      </c>
      <c r="O60" s="35">
        <f>시기외12!O60-시기외26!O60</f>
        <v>5.0187481816052243E-4</v>
      </c>
      <c r="P60" s="28">
        <f>외인!P60</f>
        <v>195002.36</v>
      </c>
      <c r="Q60" s="35">
        <f>시기외12!Q60-시기외26!Q60</f>
        <v>-3.9185812514800071E-4</v>
      </c>
      <c r="R60" s="28">
        <f>외인!R60</f>
        <v>133346.87</v>
      </c>
      <c r="S60" s="35">
        <f>시기외12!S60-시기외26!S60</f>
        <v>1.7488764492422241E-5</v>
      </c>
      <c r="T60" s="28">
        <f>외인!T60</f>
        <v>8563.8700000000008</v>
      </c>
      <c r="U60" s="35">
        <f>시기외12!U60-시기외26!U60</f>
        <v>2.3160610162489028E-4</v>
      </c>
      <c r="V60" s="28">
        <f>외인!V60</f>
        <v>122805.39</v>
      </c>
      <c r="W60" s="35">
        <f>시기외12!W60-시기외26!W60</f>
        <v>5.0637215686598954E-4</v>
      </c>
      <c r="X60" s="28">
        <f>외인!X60</f>
        <v>2304806.2799999998</v>
      </c>
      <c r="Y60" s="35">
        <f>시기외12!Y60-시기외26!Y60</f>
        <v>5.6060352199837672E-4</v>
      </c>
      <c r="Z60" s="28">
        <f>외인!Z60</f>
        <v>42676.53</v>
      </c>
      <c r="AA60" s="35">
        <f>시기외12!AA60-시기외26!AA60</f>
        <v>-5.5500706911026888E-5</v>
      </c>
      <c r="AB60" s="28">
        <f>외인!AB60</f>
        <v>209923.31</v>
      </c>
      <c r="AC60" s="35">
        <f>시기외12!AC60-시기외26!AC60</f>
        <v>-1.3022039413967761E-5</v>
      </c>
      <c r="AD60" s="28">
        <f>외인!AD60</f>
        <v>19712.77</v>
      </c>
      <c r="AE60" s="35">
        <f>시기외12!AE60-시기외26!AE60</f>
        <v>-2.4063582991507612E-5</v>
      </c>
      <c r="AF60" s="28">
        <f>외인!AF60</f>
        <v>25025.19</v>
      </c>
      <c r="AG60" s="35">
        <f>시기외12!AG60-시기외26!AG60</f>
        <v>-1.9256736194691421E-4</v>
      </c>
      <c r="AH60" s="28">
        <f>외인!AH60</f>
        <v>226425.53</v>
      </c>
      <c r="AI60" s="35">
        <f>시기외12!AI60-시기외26!AI60</f>
        <v>3.8746169098552473E-4</v>
      </c>
      <c r="AJ60" s="28">
        <f>외인!AJ60</f>
        <v>109723.57</v>
      </c>
      <c r="AK60" s="35">
        <f>시기외12!AK60-시기외26!AK60</f>
        <v>-2.0197284441813646E-4</v>
      </c>
      <c r="AL60" s="28">
        <f>외인!AL60</f>
        <v>91649.06</v>
      </c>
      <c r="AM60" s="35">
        <f>시기외12!AM60-시기외26!AM60</f>
        <v>-1.6337132703573155E-4</v>
      </c>
      <c r="AN60" s="28">
        <f>외인!AN60</f>
        <v>173335.1</v>
      </c>
      <c r="AO60" s="35">
        <f>시기외12!AO60-시기외26!AO60</f>
        <v>7.7428012068261193E-4</v>
      </c>
      <c r="AP60" s="28">
        <f>외인!AP60</f>
        <v>148872.98000000001</v>
      </c>
      <c r="AQ60" s="35">
        <f>시기외12!AQ60-시기외26!AQ60</f>
        <v>-5.6703280747163695E-4</v>
      </c>
      <c r="AR60" s="28">
        <f>외인!AR60</f>
        <v>24399.43</v>
      </c>
      <c r="AS60" s="35">
        <f>시기외12!AS60-시기외26!AS60</f>
        <v>3.9411685237001801E-4</v>
      </c>
      <c r="AT60" s="28">
        <f>외인!AT60</f>
        <v>81906.740000000005</v>
      </c>
      <c r="AU60" s="35">
        <f>시기외12!AU60-시기외26!AU60</f>
        <v>3.221594041394743E-4</v>
      </c>
      <c r="AV60" s="28">
        <f>외인!AV60</f>
        <v>49934.82</v>
      </c>
      <c r="AW60" s="35">
        <f>시기외12!AW60-시기외26!AW60</f>
        <v>-1.5114200613933855E-4</v>
      </c>
      <c r="AX60" s="28">
        <f>외인!AX60</f>
        <v>74736.240000000005</v>
      </c>
      <c r="AY60" s="35">
        <f>시기외12!AY60-시기외26!AY60</f>
        <v>-4.3769486601461264E-4</v>
      </c>
      <c r="AZ60" s="28">
        <f>외인!AZ60</f>
        <v>2490456.2799999998</v>
      </c>
      <c r="BA60" s="35">
        <f>시기외12!BA60-시기외26!BA60</f>
        <v>5.5249936460455046E-4</v>
      </c>
      <c r="BB60" s="28">
        <f>외인!BB60</f>
        <v>101850.93</v>
      </c>
      <c r="BC60" s="35">
        <f>시기외12!BC60-시기외26!BC60</f>
        <v>4.9286134643228392E-5</v>
      </c>
      <c r="BD60" s="28">
        <f>외인!BD60</f>
        <v>40573.94</v>
      </c>
      <c r="BE60" s="35">
        <f>시기외12!BE60-시기외26!BE60</f>
        <v>2.1161864256278662E-4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100465.83</v>
      </c>
      <c r="BI60" s="35">
        <f>시기외12!BI60-시기외26!BI60</f>
        <v>-7.1759536045251605E-5</v>
      </c>
      <c r="BJ60" s="28">
        <f>외인!BJ60</f>
        <v>134280.65</v>
      </c>
      <c r="BK60" s="35">
        <f>시기외12!BK60-시기외26!BK60</f>
        <v>3.7386567685694769E-4</v>
      </c>
      <c r="BL60" s="28">
        <f>외인!BL60</f>
        <v>51327.93</v>
      </c>
      <c r="BM60" s="35">
        <f>시기외12!BM60-시기외26!BM60</f>
        <v>4.5592289588856937E-4</v>
      </c>
      <c r="BN60" s="28">
        <f>외인!BN60</f>
        <v>50687.22</v>
      </c>
      <c r="BO60" s="35">
        <f>시기외12!BO60-시기외26!BO60</f>
        <v>9.5985536382007684E-4</v>
      </c>
      <c r="BP60" s="28">
        <f>외인!BP60</f>
        <v>85508.13</v>
      </c>
      <c r="BQ60" s="35">
        <f>시기외12!BQ60-시기외26!BQ60</f>
        <v>-3.7722843439631001E-4</v>
      </c>
      <c r="BR60" s="28">
        <f>외인!BR60</f>
        <v>296403.38</v>
      </c>
      <c r="BS60" s="35">
        <f>시기외12!BS60-시기외26!BS60</f>
        <v>3.7386354691799732E-6</v>
      </c>
      <c r="BT60" s="28">
        <f>외인!BT60</f>
        <v>2347577.6</v>
      </c>
      <c r="BU60" s="35">
        <f>시기외12!BU60-시기외26!BU60</f>
        <v>5.5506457758198958E-4</v>
      </c>
      <c r="BV60" s="28">
        <f>외인!BV60</f>
        <v>417772.82</v>
      </c>
      <c r="BW60" s="35">
        <f>시기외12!BW60-시기외26!BW60</f>
        <v>-1.6306524125184657E-4</v>
      </c>
      <c r="BX60" s="28">
        <f>외인!BX60</f>
        <v>75588.429999999993</v>
      </c>
      <c r="BY60" s="35">
        <f>시기외12!BY60-시기외26!BY60</f>
        <v>-2.5328841609188665E-4</v>
      </c>
      <c r="BZ60" s="28">
        <f>외인!BZ60</f>
        <v>264984.15999999997</v>
      </c>
      <c r="CA60" s="35">
        <f>시기외12!CA60-시기외26!CA60</f>
        <v>4.5647817105362836E-4</v>
      </c>
      <c r="CB60" s="28">
        <f>외인!CB60</f>
        <v>12524.49</v>
      </c>
      <c r="CC60" s="35">
        <f>시기외12!CC60-시기외26!CC60</f>
        <v>-3.4720780168871323E-4</v>
      </c>
      <c r="CD60" s="28">
        <f>외인!CD60</f>
        <v>28775.89</v>
      </c>
      <c r="CE60" s="35">
        <f>시기외12!CE60-시기외26!CE60</f>
        <v>-1.0594471747660348E-3</v>
      </c>
      <c r="CF60" s="28">
        <f>외인!CF60</f>
        <v>26829.96</v>
      </c>
      <c r="CG60" s="35">
        <f>시기외12!CG60-시기외26!CG60</f>
        <v>7.040341131934174E-4</v>
      </c>
      <c r="CH60" s="28">
        <f>외인!CH60</f>
        <v>69980.19</v>
      </c>
      <c r="CI60" s="35">
        <f>시기외12!CI60-시기외26!CI60</f>
        <v>-7.0045278458695905E-5</v>
      </c>
      <c r="CJ60" s="28">
        <f>외인!CJ60</f>
        <v>369997.55</v>
      </c>
      <c r="CK60" s="35">
        <f>시기외12!CK60-시기외26!CK60</f>
        <v>-6.4180884174090886E-4</v>
      </c>
      <c r="CL60" s="28">
        <f>외인!CL60</f>
        <v>241231.77</v>
      </c>
      <c r="CM60" s="35">
        <f>시기외12!CM60-시기외26!CM60</f>
        <v>1.6905974517520447E-5</v>
      </c>
      <c r="CN60" s="28">
        <f>외인!CN60</f>
        <v>124209.76</v>
      </c>
      <c r="CO60" s="35">
        <f>시기외12!CO60-시기외26!CO60</f>
        <v>-1.9378085609901205E-4</v>
      </c>
      <c r="CP60" s="28">
        <f>외인!CP60</f>
        <v>102424.27</v>
      </c>
      <c r="CQ60" s="35">
        <f>시기외12!CQ60-시기외26!CQ60</f>
        <v>4.7339614878832023E-5</v>
      </c>
      <c r="CR60" s="28">
        <f>외인!CR60</f>
        <v>169106.12</v>
      </c>
      <c r="CS60" s="35">
        <f>시기외12!CS60-시기외26!CS60</f>
        <v>1.3144410161049745E-5</v>
      </c>
      <c r="CT60" s="28">
        <f>외인!CT60</f>
        <v>155888.94</v>
      </c>
      <c r="CU60" s="35">
        <f>시기외12!CU60-시기외26!CU60</f>
        <v>-4.0940731059117916E-6</v>
      </c>
      <c r="CV60" s="28">
        <f>외인!CV60</f>
        <v>2347577.6</v>
      </c>
      <c r="CW60" s="35">
        <f>시기외12!CW60-시기외26!CW60</f>
        <v>5.5506457758198958E-4</v>
      </c>
      <c r="CX60" s="28">
        <f>외인!CX60</f>
        <v>246168.89</v>
      </c>
      <c r="CY60" s="35">
        <f>시기외12!CY60-시기외26!CY60</f>
        <v>1.6894104104447178E-4</v>
      </c>
      <c r="CZ60" s="28">
        <f>외인!CZ60</f>
        <v>19190.97</v>
      </c>
      <c r="DA60" s="35">
        <f>시기외12!DA60-시기외26!DA60</f>
        <v>1.4534180996747413E-3</v>
      </c>
      <c r="DB60" s="28">
        <f>외인!DB60</f>
        <v>40573.94</v>
      </c>
      <c r="DC60" s="35">
        <f>시기외12!DC60-시기외26!DC60</f>
        <v>2.1161864256278662E-4</v>
      </c>
      <c r="DD60" s="28">
        <f>외인!DD60</f>
        <v>8563.8700000000008</v>
      </c>
      <c r="DE60" s="35">
        <f>시기외12!DE60-시기외26!DE60</f>
        <v>2.3160610162489028E-4</v>
      </c>
      <c r="DF60" s="28">
        <f>외인!DF60</f>
        <v>56931.11</v>
      </c>
      <c r="DG60" s="35">
        <f>시기외12!DG60-시기외26!DG60</f>
        <v>-2.972429799489729E-4</v>
      </c>
      <c r="DH60" s="28">
        <f>외인!DH60</f>
        <v>20443.330000000002</v>
      </c>
      <c r="DI60" s="35">
        <f>시기외12!DI60-시기외26!DI60</f>
        <v>-1.5429667096038043E-3</v>
      </c>
      <c r="DJ60" s="28">
        <f>외인!DJ60</f>
        <v>670418.02</v>
      </c>
      <c r="DK60" s="35">
        <f>시기외12!DK60-시기외26!DK60</f>
        <v>2.3003441325838427E-4</v>
      </c>
      <c r="DL60" s="28">
        <f>외인!DL60</f>
        <v>98813.64</v>
      </c>
      <c r="DM60" s="35">
        <f>시기외12!DM60-시기외26!DM60</f>
        <v>-2.069370823510803E-4</v>
      </c>
      <c r="DN60" s="28">
        <f>외인!DN60</f>
        <v>2347577.6</v>
      </c>
      <c r="DO60" s="35">
        <f>시기외12!DO60-시기외26!DO60</f>
        <v>5.5506457758198958E-4</v>
      </c>
      <c r="DP60" s="28">
        <f>외인!DP60</f>
        <v>79883.66</v>
      </c>
      <c r="DQ60" s="35">
        <f>시기외12!DQ60-시기외26!DQ60</f>
        <v>-1.2144139026325107E-3</v>
      </c>
      <c r="DR60" s="28">
        <f>외인!DR60</f>
        <v>46484.26</v>
      </c>
      <c r="DS60" s="35">
        <f>시기외12!DS60-시기외26!DS60</f>
        <v>-2.3121434865028961E-4</v>
      </c>
      <c r="DT60" s="28">
        <f>외인!DT60</f>
        <v>133346.87</v>
      </c>
      <c r="DU60" s="35">
        <f>시기외12!DU60-시기외26!DU60</f>
        <v>1.7488764492422241E-5</v>
      </c>
      <c r="DV60" s="28">
        <f>외인!DV60</f>
        <v>35486.339999999997</v>
      </c>
      <c r="DW60" s="35">
        <f>시기외12!DW60-시기외26!DW60</f>
        <v>1.3834030615709732E-5</v>
      </c>
      <c r="DX60" s="28">
        <f>외인!DX60</f>
        <v>122805.39</v>
      </c>
      <c r="DY60" s="35">
        <f>시기외12!DY60-시기외26!DY60</f>
        <v>5.0637215686598954E-4</v>
      </c>
      <c r="DZ60" s="28">
        <f>외인!DZ60</f>
        <v>8720.92</v>
      </c>
      <c r="EA60" s="35">
        <f>시기외12!EA60-시기외26!EA60</f>
        <v>1.1216024281506714E-4</v>
      </c>
      <c r="EB60" s="28">
        <f>외인!EB60</f>
        <v>12668.13</v>
      </c>
      <c r="EC60" s="35">
        <f>시기외12!EC60-시기외26!EC60</f>
        <v>-2.0315280234354833E-4</v>
      </c>
      <c r="ED60" s="28">
        <f>외인!ED60</f>
        <v>10865.21</v>
      </c>
      <c r="EE60" s="35">
        <f>시기외12!EE60-시기외26!EE60</f>
        <v>-1.8704370803165091E-4</v>
      </c>
      <c r="EF60" s="28">
        <f>외인!EF60</f>
        <v>237143.44</v>
      </c>
      <c r="EG60" s="35">
        <f>시기외12!EG60-시기외26!EG60</f>
        <v>-4.5385464306019083E-4</v>
      </c>
      <c r="EH60" s="28">
        <f>외인!EH60</f>
        <v>211956.03</v>
      </c>
      <c r="EI60" s="35">
        <f>시기외12!EI60-시기외26!EI60</f>
        <v>2.6317756758270367E-4</v>
      </c>
      <c r="EJ60" s="28">
        <f>외인!EJ60</f>
        <v>103266.71</v>
      </c>
      <c r="EK60" s="35">
        <f>시기외12!EK60-시기외26!EK60</f>
        <v>-2.3592346196454872E-4</v>
      </c>
      <c r="EL60" s="28">
        <f>외인!EL60</f>
        <v>31331.75</v>
      </c>
      <c r="EM60" s="35">
        <f>시기외12!EM60-시기외26!EM60</f>
        <v>-9.9869677895890767E-4</v>
      </c>
      <c r="EN60" s="28">
        <f>외인!EN60</f>
        <v>46484.26</v>
      </c>
      <c r="EO60" s="35">
        <f>시기외12!EO60-시기외26!EO60</f>
        <v>-2.3121434865028961E-4</v>
      </c>
      <c r="EP60" s="28">
        <f>외인!EP60</f>
        <v>179240.68</v>
      </c>
      <c r="EQ60" s="35">
        <f>시기외12!EQ60-시기외26!EQ60</f>
        <v>-6.107348581559978E-4</v>
      </c>
      <c r="ER60" s="28">
        <f>외인!ER60</f>
        <v>14465.77</v>
      </c>
      <c r="ES60" s="35">
        <f>시기외12!ES60-시기외26!ES60</f>
        <v>-9.2681470032502343E-4</v>
      </c>
      <c r="ET60" s="28">
        <f>외인!ET60</f>
        <v>148872.98000000001</v>
      </c>
      <c r="EU60" s="35">
        <f>시기외12!EU60-시기외26!EU60</f>
        <v>-5.6703280747163695E-4</v>
      </c>
      <c r="EV60" s="28">
        <f>외인!EV60</f>
        <v>42676.53</v>
      </c>
      <c r="EW60" s="35">
        <f>시기외12!EW60-시기외26!EW60</f>
        <v>-5.5500706911026888E-5</v>
      </c>
      <c r="EX60" s="28">
        <f>외인!EX60</f>
        <v>59747.74</v>
      </c>
      <c r="EY60" s="35">
        <f>시기외12!EY60-시기외26!EY60</f>
        <v>1.1461118128933432E-4</v>
      </c>
    </row>
    <row r="61" spans="1:155">
      <c r="A61" s="27">
        <f>외인!A61</f>
        <v>46136</v>
      </c>
      <c r="B61" s="28">
        <f>외인!B61</f>
        <v>5147296.49</v>
      </c>
      <c r="C61" s="35">
        <f>시기외12!C61-시기외26!C61</f>
        <v>2.49852897393789E-4</v>
      </c>
      <c r="D61" s="28">
        <f>외인!D61</f>
        <v>666906.5</v>
      </c>
      <c r="E61" s="35">
        <f>시기외12!E61-시기외26!E61</f>
        <v>-2.580009531481975E-4</v>
      </c>
      <c r="F61" s="28">
        <f>외인!F61</f>
        <v>2105714.06</v>
      </c>
      <c r="G61" s="35">
        <f>시기외12!G61-시기외26!G61</f>
        <v>4.7411083597945311E-4</v>
      </c>
      <c r="H61" s="28">
        <f>외인!H61</f>
        <v>353071.07</v>
      </c>
      <c r="I61" s="35">
        <f>시기외12!I61-시기외26!I61</f>
        <v>2.9370784559735303E-4</v>
      </c>
      <c r="J61" s="28">
        <f>외인!J61</f>
        <v>47178.86</v>
      </c>
      <c r="K61" s="35">
        <f>시기외12!K61-시기외26!K61</f>
        <v>-1.7397514850801907E-4</v>
      </c>
      <c r="L61" s="28">
        <f>외인!L61</f>
        <v>323625.34000000003</v>
      </c>
      <c r="M61" s="35">
        <f>시기외12!M61-시기외26!M61</f>
        <v>2.7505003446251183E-4</v>
      </c>
      <c r="N61" s="28">
        <f>외인!N61</f>
        <v>237699.67</v>
      </c>
      <c r="O61" s="35">
        <f>시기외12!O61-시기외26!O61</f>
        <v>2.7766902207143227E-4</v>
      </c>
      <c r="P61" s="28">
        <f>외인!P61</f>
        <v>197348.32</v>
      </c>
      <c r="Q61" s="35">
        <f>시기외12!Q61-시기외26!Q61</f>
        <v>-4.6288426602025421E-4</v>
      </c>
      <c r="R61" s="28">
        <f>외인!R61</f>
        <v>131484.85999999999</v>
      </c>
      <c r="S61" s="35">
        <f>시기외12!S61-시기외26!S61</f>
        <v>-1.5476246595109142E-4</v>
      </c>
      <c r="T61" s="28">
        <f>외인!T61</f>
        <v>8822.6200000000008</v>
      </c>
      <c r="U61" s="35">
        <f>시기외12!U61-시기외26!U61</f>
        <v>3.4431605932441317E-4</v>
      </c>
      <c r="V61" s="28">
        <f>외인!V61</f>
        <v>127857.1</v>
      </c>
      <c r="W61" s="35">
        <f>시기외12!W61-시기외26!W61</f>
        <v>8.2551509619993406E-4</v>
      </c>
      <c r="X61" s="28">
        <f>외인!X61</f>
        <v>2278231.89</v>
      </c>
      <c r="Y61" s="35">
        <f>시기외12!Y61-시기외26!Y61</f>
        <v>5.1087699974458872E-4</v>
      </c>
      <c r="Z61" s="28">
        <f>외인!Z61</f>
        <v>42644.83</v>
      </c>
      <c r="AA61" s="35">
        <f>시기외12!AA61-시기외26!AA61</f>
        <v>-1.042374285197032E-4</v>
      </c>
      <c r="AB61" s="28">
        <f>외인!AB61</f>
        <v>210463.41</v>
      </c>
      <c r="AC61" s="35">
        <f>시기외12!AC61-시기외26!AC61</f>
        <v>-7.7084602751425455E-5</v>
      </c>
      <c r="AD61" s="28">
        <f>외인!AD61</f>
        <v>19662.900000000001</v>
      </c>
      <c r="AE61" s="35">
        <f>시기외12!AE61-시기외26!AE61</f>
        <v>-7.6908280203613665E-5</v>
      </c>
      <c r="AF61" s="28">
        <f>외인!AF61</f>
        <v>25368.37</v>
      </c>
      <c r="AG61" s="35">
        <f>시기외12!AG61-시기외26!AG61</f>
        <v>-1.6165550883249152E-4</v>
      </c>
      <c r="AH61" s="28">
        <f>외인!AH61</f>
        <v>234305.23</v>
      </c>
      <c r="AI61" s="35">
        <f>시기외12!AI61-시기외26!AI61</f>
        <v>5.2887857947334299E-4</v>
      </c>
      <c r="AJ61" s="28">
        <f>외인!AJ61</f>
        <v>109842.87</v>
      </c>
      <c r="AK61" s="35">
        <f>시기외12!AK61-시기외26!AK61</f>
        <v>-3.3732561487670107E-4</v>
      </c>
      <c r="AL61" s="28">
        <f>외인!AL61</f>
        <v>89941.22</v>
      </c>
      <c r="AM61" s="35">
        <f>시기외12!AM61-시기외26!AM61</f>
        <v>-2.6949044420041402E-4</v>
      </c>
      <c r="AN61" s="28">
        <f>외인!AN61</f>
        <v>167566.29</v>
      </c>
      <c r="AO61" s="35">
        <f>시기외12!AO61-시기외26!AO61</f>
        <v>5.0445202055627528E-4</v>
      </c>
      <c r="AP61" s="28">
        <f>외인!AP61</f>
        <v>158849.79</v>
      </c>
      <c r="AQ61" s="35">
        <f>시기외12!AQ61-시기외26!AQ61</f>
        <v>-3.9743169333009989E-4</v>
      </c>
      <c r="AR61" s="28">
        <f>외인!AR61</f>
        <v>24894.74</v>
      </c>
      <c r="AS61" s="35">
        <f>시기외12!AS61-시기외26!AS61</f>
        <v>4.4508897596637364E-4</v>
      </c>
      <c r="AT61" s="28">
        <f>외인!AT61</f>
        <v>83210.63</v>
      </c>
      <c r="AU61" s="35">
        <f>시기외12!AU61-시기외26!AU61</f>
        <v>2.6046822891064069E-4</v>
      </c>
      <c r="AV61" s="28">
        <f>외인!AV61</f>
        <v>49763.47</v>
      </c>
      <c r="AW61" s="35">
        <f>시기외12!AW61-시기외26!AW61</f>
        <v>-2.1315988068360708E-4</v>
      </c>
      <c r="AX61" s="28">
        <f>외인!AX61</f>
        <v>75368.67</v>
      </c>
      <c r="AY61" s="35">
        <f>시기외12!AY61-시기외26!AY61</f>
        <v>-2.2847039036881815E-4</v>
      </c>
      <c r="AZ61" s="28">
        <f>외인!AZ61</f>
        <v>2466860.88</v>
      </c>
      <c r="BA61" s="35">
        <f>시기외12!BA61-시기외26!BA61</f>
        <v>4.7281837885721715E-4</v>
      </c>
      <c r="BB61" s="28">
        <f>외인!BB61</f>
        <v>99092.67</v>
      </c>
      <c r="BC61" s="35">
        <f>시기외12!BC61-시기외26!BC61</f>
        <v>5.6146254284416251E-6</v>
      </c>
      <c r="BD61" s="28">
        <f>외인!BD61</f>
        <v>40829.57</v>
      </c>
      <c r="BE61" s="35">
        <f>시기외12!BE61-시기외26!BE61</f>
        <v>2.4264368713572773E-4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101131.98</v>
      </c>
      <c r="BI61" s="35">
        <f>시기외12!BI61-시기외26!BI61</f>
        <v>8.4708378940095194E-5</v>
      </c>
      <c r="BJ61" s="28">
        <f>외인!BJ61</f>
        <v>136861.74</v>
      </c>
      <c r="BK61" s="35">
        <f>시기외12!BK61-시기외26!BK61</f>
        <v>2.793520602680016E-4</v>
      </c>
      <c r="BL61" s="28">
        <f>외인!BL61</f>
        <v>50769.45</v>
      </c>
      <c r="BM61" s="35">
        <f>시기외12!BM61-시기외26!BM61</f>
        <v>5.24815696330566E-4</v>
      </c>
      <c r="BN61" s="28">
        <f>외인!BN61</f>
        <v>51513.97</v>
      </c>
      <c r="BO61" s="35">
        <f>시기외12!BO61-시기외26!BO61</f>
        <v>9.6800238010598155E-4</v>
      </c>
      <c r="BP61" s="28">
        <f>외인!BP61</f>
        <v>85609.45</v>
      </c>
      <c r="BQ61" s="35">
        <f>시기외12!BQ61-시기외26!BQ61</f>
        <v>-2.1467511663317805E-4</v>
      </c>
      <c r="BR61" s="28">
        <f>외인!BR61</f>
        <v>311858.28000000003</v>
      </c>
      <c r="BS61" s="35">
        <f>시기외12!BS61-시기외26!BS61</f>
        <v>1.12974077096273E-4</v>
      </c>
      <c r="BT61" s="28">
        <f>외인!BT61</f>
        <v>2322392.81</v>
      </c>
      <c r="BU61" s="35">
        <f>시기외12!BU61-시기외26!BU61</f>
        <v>5.0543865618468404E-4</v>
      </c>
      <c r="BV61" s="28">
        <f>외인!BV61</f>
        <v>419508.39</v>
      </c>
      <c r="BW61" s="35">
        <f>시기외12!BW61-시기외26!BW61</f>
        <v>-1.7708988412801539E-4</v>
      </c>
      <c r="BX61" s="28">
        <f>외인!BX61</f>
        <v>75404.95</v>
      </c>
      <c r="BY61" s="35">
        <f>시기외12!BY61-시기외26!BY61</f>
        <v>-2.8216084233930735E-4</v>
      </c>
      <c r="BZ61" s="28">
        <f>외인!BZ61</f>
        <v>257507.51</v>
      </c>
      <c r="CA61" s="35">
        <f>시기외12!CA61-시기외26!CA61</f>
        <v>2.4320184439761429E-4</v>
      </c>
      <c r="CB61" s="28">
        <f>외인!CB61</f>
        <v>12815.13</v>
      </c>
      <c r="CC61" s="35">
        <f>시기외12!CC61-시기외26!CC61</f>
        <v>-4.2007043164604945E-4</v>
      </c>
      <c r="CD61" s="28">
        <f>외인!CD61</f>
        <v>29175.38</v>
      </c>
      <c r="CE61" s="35">
        <f>시기외12!CE61-시기외26!CE61</f>
        <v>-1.0509173109571213E-3</v>
      </c>
      <c r="CF61" s="28">
        <f>외인!CF61</f>
        <v>28062.13</v>
      </c>
      <c r="CG61" s="35">
        <f>시기외12!CG61-시기외26!CG61</f>
        <v>7.1628531270062851E-4</v>
      </c>
      <c r="CH61" s="28">
        <f>외인!CH61</f>
        <v>70407.13</v>
      </c>
      <c r="CI61" s="35">
        <f>시기외12!CI61-시기외26!CI61</f>
        <v>-1.0673412043722729E-4</v>
      </c>
      <c r="CJ61" s="28">
        <f>외인!CJ61</f>
        <v>375841.4</v>
      </c>
      <c r="CK61" s="35">
        <f>시기외12!CK61-시기외26!CK61</f>
        <v>-6.2662354891895226E-4</v>
      </c>
      <c r="CL61" s="28">
        <f>외인!CL61</f>
        <v>242556.38</v>
      </c>
      <c r="CM61" s="35">
        <f>시기외12!CM61-시기외26!CM61</f>
        <v>-2.9870826744969865E-5</v>
      </c>
      <c r="CN61" s="28">
        <f>외인!CN61</f>
        <v>123493.67</v>
      </c>
      <c r="CO61" s="35">
        <f>시기외12!CO61-시기외26!CO61</f>
        <v>-2.6958734029373216E-4</v>
      </c>
      <c r="CP61" s="28">
        <f>외인!CP61</f>
        <v>99670.49</v>
      </c>
      <c r="CQ61" s="35">
        <f>시기외12!CQ61-시기외26!CQ61</f>
        <v>4.1718462039445057E-6</v>
      </c>
      <c r="CR61" s="28">
        <f>외인!CR61</f>
        <v>167851.29</v>
      </c>
      <c r="CS61" s="35">
        <f>시기외12!CS61-시기외26!CS61</f>
        <v>-1.3368364704013881E-4</v>
      </c>
      <c r="CT61" s="28">
        <f>외인!CT61</f>
        <v>161308.16</v>
      </c>
      <c r="CU61" s="35">
        <f>시기외12!CU61-시기외26!CU61</f>
        <v>-5.1062584176231633E-5</v>
      </c>
      <c r="CV61" s="28">
        <f>외인!CV61</f>
        <v>2322392.81</v>
      </c>
      <c r="CW61" s="35">
        <f>시기외12!CW61-시기외26!CW61</f>
        <v>5.0543865618468404E-4</v>
      </c>
      <c r="CX61" s="28">
        <f>외인!CX61</f>
        <v>251891.69</v>
      </c>
      <c r="CY61" s="35">
        <f>시기외12!CY61-시기외26!CY61</f>
        <v>3.5411380525762108E-5</v>
      </c>
      <c r="CZ61" s="28">
        <f>외인!CZ61</f>
        <v>19459.62</v>
      </c>
      <c r="DA61" s="35">
        <f>시기외12!DA61-시기외26!DA61</f>
        <v>9.4972948591042373E-4</v>
      </c>
      <c r="DB61" s="28">
        <f>외인!DB61</f>
        <v>40829.57</v>
      </c>
      <c r="DC61" s="35">
        <f>시기외12!DC61-시기외26!DC61</f>
        <v>2.4264368713572773E-4</v>
      </c>
      <c r="DD61" s="28">
        <f>외인!DD61</f>
        <v>8822.6200000000008</v>
      </c>
      <c r="DE61" s="35">
        <f>시기외12!DE61-시기외26!DE61</f>
        <v>3.4431605932441317E-4</v>
      </c>
      <c r="DF61" s="28">
        <f>외인!DF61</f>
        <v>56790.07</v>
      </c>
      <c r="DG61" s="35">
        <f>시기외12!DG61-시기외26!DG61</f>
        <v>-3.4311533696681958E-4</v>
      </c>
      <c r="DH61" s="28">
        <f>외인!DH61</f>
        <v>20800.95</v>
      </c>
      <c r="DI61" s="35">
        <f>시기외12!DI61-시기외26!DI61</f>
        <v>-1.5383433150665919E-3</v>
      </c>
      <c r="DJ61" s="28">
        <f>외인!DJ61</f>
        <v>696063.54</v>
      </c>
      <c r="DK61" s="35">
        <f>시기외12!DK61-시기외26!DK61</f>
        <v>3.1498268818548419E-4</v>
      </c>
      <c r="DL61" s="28">
        <f>외인!DL61</f>
        <v>98446.44</v>
      </c>
      <c r="DM61" s="35">
        <f>시기외12!DM61-시기외26!DM61</f>
        <v>-2.9931630087414482E-4</v>
      </c>
      <c r="DN61" s="28">
        <f>외인!DN61</f>
        <v>2322392.81</v>
      </c>
      <c r="DO61" s="35">
        <f>시기외12!DO61-시기외26!DO61</f>
        <v>5.0543865618468404E-4</v>
      </c>
      <c r="DP61" s="28">
        <f>외인!DP61</f>
        <v>82169.460000000006</v>
      </c>
      <c r="DQ61" s="35">
        <f>시기외12!DQ61-시기외26!DQ61</f>
        <v>-1.0939906411289381E-3</v>
      </c>
      <c r="DR61" s="28">
        <f>외인!DR61</f>
        <v>48736.31</v>
      </c>
      <c r="DS61" s="35">
        <f>시기외12!DS61-시기외26!DS61</f>
        <v>-2.2402260383352132E-4</v>
      </c>
      <c r="DT61" s="28">
        <f>외인!DT61</f>
        <v>131484.85999999999</v>
      </c>
      <c r="DU61" s="35">
        <f>시기외12!DU61-시기외26!DU61</f>
        <v>-1.5476246595109142E-4</v>
      </c>
      <c r="DV61" s="28">
        <f>외인!DV61</f>
        <v>36088.32</v>
      </c>
      <c r="DW61" s="35">
        <f>시기외12!DW61-시기외26!DW61</f>
        <v>-4.0360930109185065E-5</v>
      </c>
      <c r="DX61" s="28">
        <f>외인!DX61</f>
        <v>127857.1</v>
      </c>
      <c r="DY61" s="35">
        <f>시기외12!DY61-시기외26!DY61</f>
        <v>8.2551509619993406E-4</v>
      </c>
      <c r="DZ61" s="28">
        <f>외인!DZ61</f>
        <v>8772.5300000000007</v>
      </c>
      <c r="EA61" s="35">
        <f>시기외12!EA61-시기외26!EA61</f>
        <v>5.0507401248819743E-5</v>
      </c>
      <c r="EB61" s="28">
        <f>외인!EB61</f>
        <v>12816.27</v>
      </c>
      <c r="EC61" s="35">
        <f>시기외12!EC61-시기외26!EC61</f>
        <v>-2.1768797167310292E-4</v>
      </c>
      <c r="ED61" s="28">
        <f>외인!ED61</f>
        <v>10943.99</v>
      </c>
      <c r="EE61" s="35">
        <f>시기외12!EE61-시기외26!EE61</f>
        <v>-3.7958157874433732E-4</v>
      </c>
      <c r="EF61" s="28">
        <f>외인!EF61</f>
        <v>239784.83</v>
      </c>
      <c r="EG61" s="35">
        <f>시기외12!EG61-시기외26!EG61</f>
        <v>-4.8271345814891991E-4</v>
      </c>
      <c r="EH61" s="28">
        <f>외인!EH61</f>
        <v>212129.04</v>
      </c>
      <c r="EI61" s="35">
        <f>시기외12!EI61-시기외26!EI61</f>
        <v>2.3790140985744692E-4</v>
      </c>
      <c r="EJ61" s="28">
        <f>외인!EJ61</f>
        <v>105526.74</v>
      </c>
      <c r="EK61" s="35">
        <f>시기외12!EK61-시기외26!EK61</f>
        <v>-2.3636814357305799E-4</v>
      </c>
      <c r="EL61" s="28">
        <f>외인!EL61</f>
        <v>31762.84</v>
      </c>
      <c r="EM61" s="35">
        <f>시기외12!EM61-시기외26!EM61</f>
        <v>-9.932364164995074E-4</v>
      </c>
      <c r="EN61" s="28">
        <f>외인!EN61</f>
        <v>48736.31</v>
      </c>
      <c r="EO61" s="35">
        <f>시기외12!EO61-시기외26!EO61</f>
        <v>-2.2402260383352132E-4</v>
      </c>
      <c r="EP61" s="28">
        <f>외인!EP61</f>
        <v>180371.16</v>
      </c>
      <c r="EQ61" s="35">
        <f>시기외12!EQ61-시기외26!EQ61</f>
        <v>-6.4127621179346415E-4</v>
      </c>
      <c r="ER61" s="28">
        <f>외인!ER61</f>
        <v>14461.33</v>
      </c>
      <c r="ES61" s="35">
        <f>시기외12!ES61-시기외26!ES61</f>
        <v>-8.3205701451389853E-4</v>
      </c>
      <c r="ET61" s="28">
        <f>외인!ET61</f>
        <v>158849.79</v>
      </c>
      <c r="EU61" s="35">
        <f>시기외12!EU61-시기외26!EU61</f>
        <v>-3.9743169333009989E-4</v>
      </c>
      <c r="EV61" s="28">
        <f>외인!EV61</f>
        <v>42644.83</v>
      </c>
      <c r="EW61" s="35">
        <f>시기외12!EW61-시기외26!EW61</f>
        <v>-1.042374285197032E-4</v>
      </c>
      <c r="EX61" s="28">
        <f>외인!EX61</f>
        <v>57025.66</v>
      </c>
      <c r="EY61" s="35">
        <f>시기외12!EY61-시기외26!EY61</f>
        <v>7.6228353436323627E-5</v>
      </c>
    </row>
    <row r="62" spans="1:155">
      <c r="A62" s="27">
        <f>외인!A62</f>
        <v>46139</v>
      </c>
      <c r="B62" s="28">
        <f>외인!B62</f>
        <v>5257845.74</v>
      </c>
      <c r="C62" s="35">
        <f>시기외12!C62-시기외26!C62</f>
        <v>2.3797286908709534E-4</v>
      </c>
      <c r="D62" s="28">
        <f>외인!D62</f>
        <v>679529.72</v>
      </c>
      <c r="E62" s="35">
        <f>시기외12!E62-시기외26!E62</f>
        <v>-1.8550241957878837E-4</v>
      </c>
      <c r="F62" s="28">
        <f>외인!F62</f>
        <v>2143200.61</v>
      </c>
      <c r="G62" s="35">
        <f>시기외12!G62-시기외26!G62</f>
        <v>4.8677425390040936E-4</v>
      </c>
      <c r="H62" s="28">
        <f>외인!H62</f>
        <v>347835.7</v>
      </c>
      <c r="I62" s="35">
        <f>시기외12!I62-시기외26!I62</f>
        <v>1.4116577156499241E-4</v>
      </c>
      <c r="J62" s="28">
        <f>외인!J62</f>
        <v>47329.84</v>
      </c>
      <c r="K62" s="35">
        <f>시기외12!K62-시기외26!K62</f>
        <v>-2.2483952446833997E-4</v>
      </c>
      <c r="L62" s="28">
        <f>외인!L62</f>
        <v>318349.51</v>
      </c>
      <c r="M62" s="35">
        <f>시기외12!M62-시기외26!M62</f>
        <v>1.33654323521954E-4</v>
      </c>
      <c r="N62" s="28">
        <f>외인!N62</f>
        <v>241144.72</v>
      </c>
      <c r="O62" s="35">
        <f>시기외12!O62-시기외26!O62</f>
        <v>1.3574215072852331E-4</v>
      </c>
      <c r="P62" s="28">
        <f>외인!P62</f>
        <v>197150.45</v>
      </c>
      <c r="Q62" s="35">
        <f>시기외12!Q62-시기외26!Q62</f>
        <v>-5.5179447556179175E-4</v>
      </c>
      <c r="R62" s="28">
        <f>외인!R62</f>
        <v>132728.4</v>
      </c>
      <c r="S62" s="35">
        <f>시기외12!S62-시기외26!S62</f>
        <v>-2.5684920950280309E-4</v>
      </c>
      <c r="T62" s="28">
        <f>외인!T62</f>
        <v>8795.8700000000008</v>
      </c>
      <c r="U62" s="35">
        <f>시기외12!U62-시기외26!U62</f>
        <v>4.5126754978282646E-4</v>
      </c>
      <c r="V62" s="28">
        <f>외인!V62</f>
        <v>129017.19</v>
      </c>
      <c r="W62" s="35">
        <f>시기외12!W62-시기외26!W62</f>
        <v>8.0897132515667276E-4</v>
      </c>
      <c r="X62" s="28">
        <f>외인!X62</f>
        <v>2365904.2999999998</v>
      </c>
      <c r="Y62" s="35">
        <f>시기외12!Y62-시기외26!Y62</f>
        <v>5.5994032928356719E-4</v>
      </c>
      <c r="Z62" s="28">
        <f>외인!Z62</f>
        <v>42496.72</v>
      </c>
      <c r="AA62" s="35">
        <f>시기외12!AA62-시기외26!AA62</f>
        <v>-1.3727760392716413E-4</v>
      </c>
      <c r="AB62" s="28">
        <f>외인!AB62</f>
        <v>208551.63</v>
      </c>
      <c r="AC62" s="35">
        <f>시기외12!AC62-시기외26!AC62</f>
        <v>-1.9960262073866105E-4</v>
      </c>
      <c r="AD62" s="28">
        <f>외인!AD62</f>
        <v>19580.91</v>
      </c>
      <c r="AE62" s="35">
        <f>시기외12!AE62-시기외26!AE62</f>
        <v>-1.9808170496327774E-4</v>
      </c>
      <c r="AF62" s="28">
        <f>외인!AF62</f>
        <v>25156.59</v>
      </c>
      <c r="AG62" s="35">
        <f>시기외12!AG62-시기외26!AG62</f>
        <v>-1.3240731012004097E-4</v>
      </c>
      <c r="AH62" s="28">
        <f>외인!AH62</f>
        <v>235511.51</v>
      </c>
      <c r="AI62" s="35">
        <f>시기외12!AI62-시기외26!AI62</f>
        <v>5.9700768230802473E-4</v>
      </c>
      <c r="AJ62" s="28">
        <f>외인!AJ62</f>
        <v>110089.22</v>
      </c>
      <c r="AK62" s="35">
        <f>시기외12!AK62-시기외26!AK62</f>
        <v>-4.0196449374714721E-4</v>
      </c>
      <c r="AL62" s="28">
        <f>외인!AL62</f>
        <v>91620.36</v>
      </c>
      <c r="AM62" s="35">
        <f>시기외12!AM62-시기외26!AM62</f>
        <v>-3.2719083997982071E-4</v>
      </c>
      <c r="AN62" s="28">
        <f>외인!AN62</f>
        <v>169545.66</v>
      </c>
      <c r="AO62" s="35">
        <f>시기외12!AO62-시기외26!AO62</f>
        <v>3.2730148656943026E-4</v>
      </c>
      <c r="AP62" s="28">
        <f>외인!AP62</f>
        <v>171471.02</v>
      </c>
      <c r="AQ62" s="35">
        <f>시기외12!AQ62-시기외26!AQ62</f>
        <v>-2.8368929302586296E-4</v>
      </c>
      <c r="AR62" s="28">
        <f>외인!AR62</f>
        <v>25168.6</v>
      </c>
      <c r="AS62" s="35">
        <f>시기외12!AS62-시기외26!AS62</f>
        <v>4.4696799670868362E-4</v>
      </c>
      <c r="AT62" s="28">
        <f>외인!AT62</f>
        <v>84257.38</v>
      </c>
      <c r="AU62" s="35">
        <f>시기외12!AU62-시기외26!AU62</f>
        <v>1.7601241669156658E-4</v>
      </c>
      <c r="AV62" s="28">
        <f>외인!AV62</f>
        <v>49603.3</v>
      </c>
      <c r="AW62" s="35">
        <f>시기외12!AW62-시기외26!AW62</f>
        <v>-2.8219428118568979E-4</v>
      </c>
      <c r="AX62" s="28">
        <f>외인!AX62</f>
        <v>75764.38</v>
      </c>
      <c r="AY62" s="35">
        <f>시기외12!AY62-시기외26!AY62</f>
        <v>-4.5971527532104057E-5</v>
      </c>
      <c r="AZ62" s="28">
        <f>외인!AZ62</f>
        <v>2554780.0699999998</v>
      </c>
      <c r="BA62" s="35">
        <f>시기외12!BA62-시기외26!BA62</f>
        <v>4.8426136315047805E-4</v>
      </c>
      <c r="BB62" s="28">
        <f>외인!BB62</f>
        <v>99974.56</v>
      </c>
      <c r="BC62" s="35">
        <f>시기외12!BC62-시기외26!BC62</f>
        <v>-5.102711612063539E-6</v>
      </c>
      <c r="BD62" s="28">
        <f>외인!BD62</f>
        <v>40558.519999999997</v>
      </c>
      <c r="BE62" s="35">
        <f>시기외12!BE62-시기외26!BE62</f>
        <v>2.8907565521851895E-4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101510.73</v>
      </c>
      <c r="BI62" s="35">
        <f>시기외12!BI62-시기외26!BI62</f>
        <v>1.7970050457330423E-4</v>
      </c>
      <c r="BJ62" s="28">
        <f>외인!BJ62</f>
        <v>135949.75</v>
      </c>
      <c r="BK62" s="35">
        <f>시기외12!BK62-시기외26!BK62</f>
        <v>1.5228826574281706E-4</v>
      </c>
      <c r="BL62" s="28">
        <f>외인!BL62</f>
        <v>50983.69</v>
      </c>
      <c r="BM62" s="35">
        <f>시기외12!BM62-시기외26!BM62</f>
        <v>5.8566920976860378E-4</v>
      </c>
      <c r="BN62" s="28">
        <f>외인!BN62</f>
        <v>52317.21</v>
      </c>
      <c r="BO62" s="35">
        <f>시기외12!BO62-시기외26!BO62</f>
        <v>9.8091855886899416E-4</v>
      </c>
      <c r="BP62" s="28">
        <f>외인!BP62</f>
        <v>85878.87</v>
      </c>
      <c r="BQ62" s="35">
        <f>시기외12!BQ62-시기외26!BQ62</f>
        <v>-6.0527278106084709E-5</v>
      </c>
      <c r="BR62" s="28">
        <f>외인!BR62</f>
        <v>329099.19</v>
      </c>
      <c r="BS62" s="35">
        <f>시기외12!BS62-시기외26!BS62</f>
        <v>1.5349673439517958E-4</v>
      </c>
      <c r="BT62" s="28">
        <f>외인!BT62</f>
        <v>2410282.0099999998</v>
      </c>
      <c r="BU62" s="35">
        <f>시기외12!BU62-시기외26!BU62</f>
        <v>5.4973395622895404E-4</v>
      </c>
      <c r="BV62" s="28">
        <f>외인!BV62</f>
        <v>427305.83</v>
      </c>
      <c r="BW62" s="35">
        <f>시기외12!BW62-시기외26!BW62</f>
        <v>-2.3420789304724643E-4</v>
      </c>
      <c r="BX62" s="28">
        <f>외인!BX62</f>
        <v>75670.37</v>
      </c>
      <c r="BY62" s="35">
        <f>시기외12!BY62-시기외26!BY62</f>
        <v>-3.1795846000844629E-4</v>
      </c>
      <c r="BZ62" s="28">
        <f>외인!BZ62</f>
        <v>261166.02</v>
      </c>
      <c r="CA62" s="35">
        <f>시기외12!CA62-시기외26!CA62</f>
        <v>1.0735605398870182E-4</v>
      </c>
      <c r="CB62" s="28">
        <f>외인!CB62</f>
        <v>13094.73</v>
      </c>
      <c r="CC62" s="35">
        <f>시기외12!CC62-시기외26!CC62</f>
        <v>-4.3386940331852086E-4</v>
      </c>
      <c r="CD62" s="28">
        <f>외인!CD62</f>
        <v>29055.94</v>
      </c>
      <c r="CE62" s="35">
        <f>시기외12!CE62-시기외26!CE62</f>
        <v>-1.0336955886043621E-3</v>
      </c>
      <c r="CF62" s="28">
        <f>외인!CF62</f>
        <v>28632.49</v>
      </c>
      <c r="CG62" s="35">
        <f>시기외12!CG62-시기외26!CG62</f>
        <v>6.2486136070257587E-4</v>
      </c>
      <c r="CH62" s="28">
        <f>외인!CH62</f>
        <v>70430.84</v>
      </c>
      <c r="CI62" s="35">
        <f>시기외12!CI62-시기외26!CI62</f>
        <v>-1.4693059051578729E-4</v>
      </c>
      <c r="CJ62" s="28">
        <f>외인!CJ62</f>
        <v>378864.74</v>
      </c>
      <c r="CK62" s="35">
        <f>시기외12!CK62-시기외26!CK62</f>
        <v>-5.9176341840145956E-4</v>
      </c>
      <c r="CL62" s="28">
        <f>외인!CL62</f>
        <v>240376.32000000001</v>
      </c>
      <c r="CM62" s="35">
        <f>시기외12!CM62-시기외26!CM62</f>
        <v>-1.3289269813967027E-4</v>
      </c>
      <c r="CN62" s="28">
        <f>외인!CN62</f>
        <v>125486.91</v>
      </c>
      <c r="CO62" s="35">
        <f>시기외12!CO62-시기외26!CO62</f>
        <v>-2.8799528856199297E-4</v>
      </c>
      <c r="CP62" s="28">
        <f>외인!CP62</f>
        <v>100560.18</v>
      </c>
      <c r="CQ62" s="35">
        <f>시기외12!CQ62-시기외26!CQ62</f>
        <v>-6.208034587529786E-6</v>
      </c>
      <c r="CR62" s="28">
        <f>외인!CR62</f>
        <v>169098.11</v>
      </c>
      <c r="CS62" s="35">
        <f>시기외12!CS62-시기외26!CS62</f>
        <v>-2.1684320780501146E-4</v>
      </c>
      <c r="CT62" s="28">
        <f>외인!CT62</f>
        <v>163117.31</v>
      </c>
      <c r="CU62" s="35">
        <f>시기외12!CU62-시기외26!CU62</f>
        <v>-1.2674448374611091E-4</v>
      </c>
      <c r="CV62" s="28">
        <f>외인!CV62</f>
        <v>2410282.0099999998</v>
      </c>
      <c r="CW62" s="35">
        <f>시기외12!CW62-시기외26!CW62</f>
        <v>5.4973395622895404E-4</v>
      </c>
      <c r="CX62" s="28">
        <f>외인!CX62</f>
        <v>248686.3</v>
      </c>
      <c r="CY62" s="35">
        <f>시기외12!CY62-시기외26!CY62</f>
        <v>-1.2009542551532975E-4</v>
      </c>
      <c r="CZ62" s="28">
        <f>외인!CZ62</f>
        <v>19863.7</v>
      </c>
      <c r="DA62" s="35">
        <f>시기외12!DA62-시기외26!DA62</f>
        <v>5.0505989845459022E-4</v>
      </c>
      <c r="DB62" s="28">
        <f>외인!DB62</f>
        <v>40558.519999999997</v>
      </c>
      <c r="DC62" s="35">
        <f>시기외12!DC62-시기외26!DC62</f>
        <v>2.8907565521851895E-4</v>
      </c>
      <c r="DD62" s="28">
        <f>외인!DD62</f>
        <v>8795.8700000000008</v>
      </c>
      <c r="DE62" s="35">
        <f>시기외12!DE62-시기외26!DE62</f>
        <v>4.5126754978282646E-4</v>
      </c>
      <c r="DF62" s="28">
        <f>외인!DF62</f>
        <v>56974.93</v>
      </c>
      <c r="DG62" s="35">
        <f>시기외12!DG62-시기외26!DG62</f>
        <v>-3.9463140424176224E-4</v>
      </c>
      <c r="DH62" s="28">
        <f>외인!DH62</f>
        <v>20680.64</v>
      </c>
      <c r="DI62" s="35">
        <f>시기외12!DI62-시기외26!DI62</f>
        <v>-1.5040192730661215E-3</v>
      </c>
      <c r="DJ62" s="28">
        <f>외인!DJ62</f>
        <v>708835.94</v>
      </c>
      <c r="DK62" s="35">
        <f>시기외12!DK62-시기외26!DK62</f>
        <v>3.2380343343725452E-4</v>
      </c>
      <c r="DL62" s="28">
        <f>외인!DL62</f>
        <v>100296.48</v>
      </c>
      <c r="DM62" s="35">
        <f>시기외12!DM62-시기외26!DM62</f>
        <v>-3.2403191229521747E-4</v>
      </c>
      <c r="DN62" s="28">
        <f>외인!DN62</f>
        <v>2410282.0099999998</v>
      </c>
      <c r="DO62" s="35">
        <f>시기외12!DO62-시기외26!DO62</f>
        <v>5.4973395622895404E-4</v>
      </c>
      <c r="DP62" s="28">
        <f>외인!DP62</f>
        <v>84454.47</v>
      </c>
      <c r="DQ62" s="35">
        <f>시기외12!DQ62-시기외26!DQ62</f>
        <v>-8.1864645785373661E-4</v>
      </c>
      <c r="DR62" s="28">
        <f>외인!DR62</f>
        <v>49177.36</v>
      </c>
      <c r="DS62" s="35">
        <f>시기외12!DS62-시기외26!DS62</f>
        <v>-1.8210951903403425E-4</v>
      </c>
      <c r="DT62" s="28">
        <f>외인!DT62</f>
        <v>132728.4</v>
      </c>
      <c r="DU62" s="35">
        <f>시기외12!DU62-시기외26!DU62</f>
        <v>-2.5684920950280309E-4</v>
      </c>
      <c r="DV62" s="28">
        <f>외인!DV62</f>
        <v>36092.47</v>
      </c>
      <c r="DW62" s="35">
        <f>시기외12!DW62-시기외26!DW62</f>
        <v>-5.5060434532040719E-5</v>
      </c>
      <c r="DX62" s="28">
        <f>외인!DX62</f>
        <v>129017.19</v>
      </c>
      <c r="DY62" s="35">
        <f>시기외12!DY62-시기외26!DY62</f>
        <v>8.0897132515667276E-4</v>
      </c>
      <c r="DZ62" s="28">
        <f>외인!DZ62</f>
        <v>8792.76</v>
      </c>
      <c r="EA62" s="35">
        <f>시기외12!EA62-시기외26!EA62</f>
        <v>1.543159152945161E-5</v>
      </c>
      <c r="EB62" s="28">
        <f>외인!EB62</f>
        <v>12783.18</v>
      </c>
      <c r="EC62" s="35">
        <f>시기외12!EC62-시기외26!EC62</f>
        <v>-2.6341805425132312E-4</v>
      </c>
      <c r="ED62" s="28">
        <f>외인!ED62</f>
        <v>11244.98</v>
      </c>
      <c r="EE62" s="35">
        <f>시기외12!EE62-시기외26!EE62</f>
        <v>-5.0012990281144071E-4</v>
      </c>
      <c r="EF62" s="28">
        <f>외인!EF62</f>
        <v>239612.74</v>
      </c>
      <c r="EG62" s="35">
        <f>시기외12!EG62-시기외26!EG62</f>
        <v>-5.4045435746718237E-4</v>
      </c>
      <c r="EH62" s="28">
        <f>외인!EH62</f>
        <v>222013.68</v>
      </c>
      <c r="EI62" s="35">
        <f>시기외12!EI62-시기외26!EI62</f>
        <v>2.165532372715844E-4</v>
      </c>
      <c r="EJ62" s="28">
        <f>외인!EJ62</f>
        <v>106137.28</v>
      </c>
      <c r="EK62" s="35">
        <f>시기외12!EK62-시기외26!EK62</f>
        <v>-2.2540883316390123E-4</v>
      </c>
      <c r="EL62" s="28">
        <f>외인!EL62</f>
        <v>31657.64</v>
      </c>
      <c r="EM62" s="35">
        <f>시기외12!EM62-시기외26!EM62</f>
        <v>-9.7737966598990473E-4</v>
      </c>
      <c r="EN62" s="28">
        <f>외인!EN62</f>
        <v>49177.36</v>
      </c>
      <c r="EO62" s="35">
        <f>시기외12!EO62-시기외26!EO62</f>
        <v>-1.8210951903403425E-4</v>
      </c>
      <c r="EP62" s="28">
        <f>외인!EP62</f>
        <v>178247.09</v>
      </c>
      <c r="EQ62" s="35">
        <f>시기외12!EQ62-시기외26!EQ62</f>
        <v>-7.7474505226156191E-4</v>
      </c>
      <c r="ER62" s="28">
        <f>외인!ER62</f>
        <v>14697.58</v>
      </c>
      <c r="ES62" s="35">
        <f>시기외12!ES62-시기외26!ES62</f>
        <v>-4.4921312382597851E-4</v>
      </c>
      <c r="ET62" s="28">
        <f>외인!ET62</f>
        <v>171471.02</v>
      </c>
      <c r="EU62" s="35">
        <f>시기외12!EU62-시기외26!EU62</f>
        <v>-2.8368929302586296E-4</v>
      </c>
      <c r="EV62" s="28">
        <f>외인!EV62</f>
        <v>42496.72</v>
      </c>
      <c r="EW62" s="35">
        <f>시기외12!EW62-시기외26!EW62</f>
        <v>-1.3727760392716413E-4</v>
      </c>
      <c r="EX62" s="28">
        <f>외인!EX62</f>
        <v>58063.45</v>
      </c>
      <c r="EY62" s="35">
        <f>시기외12!EY62-시기외26!EY62</f>
        <v>8.2133936478402496E-5</v>
      </c>
    </row>
    <row r="63" spans="1:155">
      <c r="A63" s="27">
        <f>외인!A63</f>
        <v>46140</v>
      </c>
      <c r="B63" s="28">
        <f>외인!B63</f>
        <v>5278520.33</v>
      </c>
      <c r="C63" s="35">
        <f>시기외12!C63-시기외26!C63</f>
        <v>1.9706673146802095E-4</v>
      </c>
      <c r="D63" s="28">
        <f>외인!D63</f>
        <v>673932.24</v>
      </c>
      <c r="E63" s="35">
        <f>시기외12!E63-시기외26!E63</f>
        <v>-1.6760957160777206E-4</v>
      </c>
      <c r="F63" s="28">
        <f>외인!F63</f>
        <v>2139500.6800000002</v>
      </c>
      <c r="G63" s="35">
        <f>시기외12!G63-시기외26!G63</f>
        <v>4.6774556090201216E-4</v>
      </c>
      <c r="H63" s="28">
        <f>외인!H63</f>
        <v>361379.78</v>
      </c>
      <c r="I63" s="35">
        <f>시기외12!I63-시기외26!I63</f>
        <v>-2.9673041325599218E-5</v>
      </c>
      <c r="J63" s="28">
        <f>외인!J63</f>
        <v>47210.15</v>
      </c>
      <c r="K63" s="35">
        <f>시기외12!K63-시기외26!K63</f>
        <v>-2.4301277795426733E-4</v>
      </c>
      <c r="L63" s="28">
        <f>외인!L63</f>
        <v>331703.03999999998</v>
      </c>
      <c r="M63" s="35">
        <f>시기외12!M63-시기외26!M63</f>
        <v>8.658918667027362E-6</v>
      </c>
      <c r="N63" s="28">
        <f>외인!N63</f>
        <v>250266.99</v>
      </c>
      <c r="O63" s="35">
        <f>시기외12!O63-시기외26!O63</f>
        <v>1.4899429484847089E-4</v>
      </c>
      <c r="P63" s="28">
        <f>외인!P63</f>
        <v>195369.28</v>
      </c>
      <c r="Q63" s="35">
        <f>시기외12!Q63-시기외26!Q63</f>
        <v>-6.6453184310188843E-4</v>
      </c>
      <c r="R63" s="28">
        <f>외인!R63</f>
        <v>134851.04999999999</v>
      </c>
      <c r="S63" s="35">
        <f>시기외12!S63-시기외26!S63</f>
        <v>-2.5580718490543063E-4</v>
      </c>
      <c r="T63" s="28">
        <f>외인!T63</f>
        <v>8980.99</v>
      </c>
      <c r="U63" s="35">
        <f>시기외12!U63-시기외26!U63</f>
        <v>5.9725816569334666E-4</v>
      </c>
      <c r="V63" s="28">
        <f>외인!V63</f>
        <v>129246.6</v>
      </c>
      <c r="W63" s="35">
        <f>시기외12!W63-시기외26!W63</f>
        <v>8.0264475952933519E-4</v>
      </c>
      <c r="X63" s="28">
        <f>외인!X63</f>
        <v>2356135.92</v>
      </c>
      <c r="Y63" s="35">
        <f>시기외12!Y63-시기외26!Y63</f>
        <v>5.3427220415361819E-4</v>
      </c>
      <c r="Z63" s="28">
        <f>외인!Z63</f>
        <v>43740.44</v>
      </c>
      <c r="AA63" s="35">
        <f>시기외12!AA63-시기외26!AA63</f>
        <v>-7.3764850530645297E-5</v>
      </c>
      <c r="AB63" s="28">
        <f>외인!AB63</f>
        <v>210486.41</v>
      </c>
      <c r="AC63" s="35">
        <f>시기외12!AC63-시기외26!AC63</f>
        <v>-2.5493166993017244E-4</v>
      </c>
      <c r="AD63" s="28">
        <f>외인!AD63</f>
        <v>19464.14</v>
      </c>
      <c r="AE63" s="35">
        <f>시기외12!AE63-시기외26!AE63</f>
        <v>-3.8968604145330908E-4</v>
      </c>
      <c r="AF63" s="28">
        <f>외인!AF63</f>
        <v>24958.7</v>
      </c>
      <c r="AG63" s="35">
        <f>시기외12!AG63-시기외26!AG63</f>
        <v>-1.3134266091822553E-4</v>
      </c>
      <c r="AH63" s="28">
        <f>외인!AH63</f>
        <v>232599.11</v>
      </c>
      <c r="AI63" s="35">
        <f>시기외12!AI63-시기외26!AI63</f>
        <v>5.6888039641290414E-4</v>
      </c>
      <c r="AJ63" s="28">
        <f>외인!AJ63</f>
        <v>111623.38</v>
      </c>
      <c r="AK63" s="35">
        <f>시기외12!AK63-시기외26!AK63</f>
        <v>-3.4185364081327834E-4</v>
      </c>
      <c r="AL63" s="28">
        <f>외인!AL63</f>
        <v>93270.27</v>
      </c>
      <c r="AM63" s="35">
        <f>시기외12!AM63-시기외26!AM63</f>
        <v>-3.9493073800543144E-4</v>
      </c>
      <c r="AN63" s="28">
        <f>외인!AN63</f>
        <v>177078.6</v>
      </c>
      <c r="AO63" s="35">
        <f>시기외12!AO63-시기외26!AO63</f>
        <v>3.7142223717227959E-4</v>
      </c>
      <c r="AP63" s="28">
        <f>외인!AP63</f>
        <v>169825.83</v>
      </c>
      <c r="AQ63" s="35">
        <f>시기외12!AQ63-시기외26!AQ63</f>
        <v>-4.4312121961804704E-4</v>
      </c>
      <c r="AR63" s="28">
        <f>외인!AR63</f>
        <v>25236.46</v>
      </c>
      <c r="AS63" s="35">
        <f>시기외12!AS63-시기외26!AS63</f>
        <v>4.73526157324887E-4</v>
      </c>
      <c r="AT63" s="28">
        <f>외인!AT63</f>
        <v>86090.53</v>
      </c>
      <c r="AU63" s="35">
        <f>시기외12!AU63-시기외26!AU63</f>
        <v>1.4065030369152893E-4</v>
      </c>
      <c r="AV63" s="28">
        <f>외인!AV63</f>
        <v>49337.120000000003</v>
      </c>
      <c r="AW63" s="35">
        <f>시기외12!AW63-시기외26!AW63</f>
        <v>-3.1505085609174793E-4</v>
      </c>
      <c r="AX63" s="28">
        <f>외인!AX63</f>
        <v>77319.67</v>
      </c>
      <c r="AY63" s="35">
        <f>시기외12!AY63-시기외26!AY63</f>
        <v>1.6368507475602711E-4</v>
      </c>
      <c r="AZ63" s="28">
        <f>외인!AZ63</f>
        <v>2553635.63</v>
      </c>
      <c r="BA63" s="35">
        <f>시기외12!BA63-시기외26!BA63</f>
        <v>4.3393111425681194E-4</v>
      </c>
      <c r="BB63" s="28">
        <f>외인!BB63</f>
        <v>101528.05</v>
      </c>
      <c r="BC63" s="35">
        <f>시기외12!BC63-시기외26!BC63</f>
        <v>2.3139630578964109E-5</v>
      </c>
      <c r="BD63" s="28">
        <f>외인!BD63</f>
        <v>39766.1</v>
      </c>
      <c r="BE63" s="35">
        <f>시기외12!BE63-시기외26!BE63</f>
        <v>3.2691420238155659E-4</v>
      </c>
      <c r="BF63" s="28">
        <f>외인!BF63</f>
        <v>0</v>
      </c>
      <c r="BG63" s="35" t="e">
        <f>시기외12!BG63-시기외26!BG63</f>
        <v>#DIV/0!</v>
      </c>
      <c r="BH63" s="28">
        <f>외인!BH63</f>
        <v>102302.03</v>
      </c>
      <c r="BI63" s="35">
        <f>시기외12!BI63-시기외26!BI63</f>
        <v>2.9886919758238448E-4</v>
      </c>
      <c r="BJ63" s="28">
        <f>외인!BJ63</f>
        <v>139506.01999999999</v>
      </c>
      <c r="BK63" s="35">
        <f>시기외12!BK63-시기외26!BK63</f>
        <v>4.932981670088799E-5</v>
      </c>
      <c r="BL63" s="28">
        <f>외인!BL63</f>
        <v>51006.48</v>
      </c>
      <c r="BM63" s="35">
        <f>시기외12!BM63-시기외26!BM63</f>
        <v>6.5796526322458356E-4</v>
      </c>
      <c r="BN63" s="28">
        <f>외인!BN63</f>
        <v>57165.5</v>
      </c>
      <c r="BO63" s="35">
        <f>시기외12!BO63-시기외26!BO63</f>
        <v>1.0843498534866961E-3</v>
      </c>
      <c r="BP63" s="28">
        <f>외인!BP63</f>
        <v>87633.35</v>
      </c>
      <c r="BQ63" s="35">
        <f>시기외12!BQ63-시기외26!BQ63</f>
        <v>1.1451568734153648E-4</v>
      </c>
      <c r="BR63" s="28">
        <f>외인!BR63</f>
        <v>326099.03999999998</v>
      </c>
      <c r="BS63" s="35">
        <f>시기외12!BS63-시기외26!BS63</f>
        <v>8.8983970480873559E-6</v>
      </c>
      <c r="BT63" s="28">
        <f>외인!BT63</f>
        <v>2400740.38</v>
      </c>
      <c r="BU63" s="35">
        <f>시기외12!BU63-시기외26!BU63</f>
        <v>5.2461345264665058E-4</v>
      </c>
      <c r="BV63" s="28">
        <f>외인!BV63</f>
        <v>427497.76</v>
      </c>
      <c r="BW63" s="35">
        <f>시기외12!BW63-시기외26!BW63</f>
        <v>-2.8532816312233861E-4</v>
      </c>
      <c r="BX63" s="28">
        <f>외인!BX63</f>
        <v>75729.75</v>
      </c>
      <c r="BY63" s="35">
        <f>시기외12!BY63-시기외26!BY63</f>
        <v>-3.6278262548004999E-4</v>
      </c>
      <c r="BZ63" s="28">
        <f>외인!BZ63</f>
        <v>270348.86</v>
      </c>
      <c r="CA63" s="35">
        <f>시기외12!CA63-시기외26!CA63</f>
        <v>1.1218363836543069E-4</v>
      </c>
      <c r="CB63" s="28">
        <f>외인!CB63</f>
        <v>13126.57</v>
      </c>
      <c r="CC63" s="35">
        <f>시기외12!CC63-시기외26!CC63</f>
        <v>-3.8401250903330182E-4</v>
      </c>
      <c r="CD63" s="28">
        <f>외인!CD63</f>
        <v>29101.42</v>
      </c>
      <c r="CE63" s="35">
        <f>시기외12!CE63-시기외26!CE63</f>
        <v>-9.2010297726122367E-4</v>
      </c>
      <c r="CF63" s="28">
        <f>외인!CF63</f>
        <v>28478.25</v>
      </c>
      <c r="CG63" s="35">
        <f>시기외12!CG63-시기외26!CG63</f>
        <v>5.8368619993014138E-4</v>
      </c>
      <c r="CH63" s="28">
        <f>외인!CH63</f>
        <v>70190.17</v>
      </c>
      <c r="CI63" s="35">
        <f>시기외12!CI63-시기외26!CI63</f>
        <v>-1.666247209314321E-4</v>
      </c>
      <c r="CJ63" s="28">
        <f>외인!CJ63</f>
        <v>374713.1</v>
      </c>
      <c r="CK63" s="35">
        <f>시기외12!CK63-시기외26!CK63</f>
        <v>-5.3761680050577287E-4</v>
      </c>
      <c r="CL63" s="28">
        <f>외인!CL63</f>
        <v>242467.22</v>
      </c>
      <c r="CM63" s="35">
        <f>시기외12!CM63-시기외26!CM63</f>
        <v>-1.7510240556936472E-4</v>
      </c>
      <c r="CN63" s="28">
        <f>외인!CN63</f>
        <v>125086.9</v>
      </c>
      <c r="CO63" s="35">
        <f>시기외12!CO63-시기외26!CO63</f>
        <v>-2.8574966310202844E-4</v>
      </c>
      <c r="CP63" s="28">
        <f>외인!CP63</f>
        <v>102105.99</v>
      </c>
      <c r="CQ63" s="35">
        <f>시기외12!CQ63-시기외26!CQ63</f>
        <v>2.2044529974392985E-5</v>
      </c>
      <c r="CR63" s="28">
        <f>외인!CR63</f>
        <v>171905.69</v>
      </c>
      <c r="CS63" s="35">
        <f>시기외12!CS63-시기외26!CS63</f>
        <v>-1.9619725244491475E-4</v>
      </c>
      <c r="CT63" s="28">
        <f>외인!CT63</f>
        <v>165222.32</v>
      </c>
      <c r="CU63" s="35">
        <f>시기외12!CU63-시기외26!CU63</f>
        <v>-3.313473392239835E-4</v>
      </c>
      <c r="CV63" s="28">
        <f>외인!CV63</f>
        <v>2400740.38</v>
      </c>
      <c r="CW63" s="35">
        <f>시기외12!CW63-시기외26!CW63</f>
        <v>5.2461345264665058E-4</v>
      </c>
      <c r="CX63" s="28">
        <f>외인!CX63</f>
        <v>256559.81</v>
      </c>
      <c r="CY63" s="35">
        <f>시기외12!CY63-시기외26!CY63</f>
        <v>-3.0478362328276404E-4</v>
      </c>
      <c r="CZ63" s="28">
        <f>외인!CZ63</f>
        <v>19561.28</v>
      </c>
      <c r="DA63" s="35">
        <f>시기외12!DA63-시기외26!DA63</f>
        <v>-1.3515431318695636E-4</v>
      </c>
      <c r="DB63" s="28">
        <f>외인!DB63</f>
        <v>39766.1</v>
      </c>
      <c r="DC63" s="35">
        <f>시기외12!DC63-시기외26!DC63</f>
        <v>3.2691420238155659E-4</v>
      </c>
      <c r="DD63" s="28">
        <f>외인!DD63</f>
        <v>8980.99</v>
      </c>
      <c r="DE63" s="35">
        <f>시기외12!DE63-시기외26!DE63</f>
        <v>5.9725816569334666E-4</v>
      </c>
      <c r="DF63" s="28">
        <f>외인!DF63</f>
        <v>57021.45</v>
      </c>
      <c r="DG63" s="35">
        <f>시기외12!DG63-시기외26!DG63</f>
        <v>-4.5251245315032691E-4</v>
      </c>
      <c r="DH63" s="28">
        <f>외인!DH63</f>
        <v>20765.599999999999</v>
      </c>
      <c r="DI63" s="35">
        <f>시기외12!DI63-시기외26!DI63</f>
        <v>-1.3334755802558804E-3</v>
      </c>
      <c r="DJ63" s="28">
        <f>외인!DJ63</f>
        <v>709401.13</v>
      </c>
      <c r="DK63" s="35">
        <f>시기외12!DK63-시기외26!DK63</f>
        <v>2.0538061687473989E-4</v>
      </c>
      <c r="DL63" s="28">
        <f>외인!DL63</f>
        <v>99861.97</v>
      </c>
      <c r="DM63" s="35">
        <f>시기외12!DM63-시기외26!DM63</f>
        <v>-3.2667033409966529E-4</v>
      </c>
      <c r="DN63" s="28">
        <f>외인!DN63</f>
        <v>2400740.38</v>
      </c>
      <c r="DO63" s="35">
        <f>시기외12!DO63-시기외26!DO63</f>
        <v>5.2461345264665058E-4</v>
      </c>
      <c r="DP63" s="28">
        <f>외인!DP63</f>
        <v>81614.03</v>
      </c>
      <c r="DQ63" s="35">
        <f>시기외12!DQ63-시기외26!DQ63</f>
        <v>-6.6755681544803801E-4</v>
      </c>
      <c r="DR63" s="28">
        <f>외인!DR63</f>
        <v>49014.64</v>
      </c>
      <c r="DS63" s="35">
        <f>시기외12!DS63-시기외26!DS63</f>
        <v>-7.2341795109510422E-5</v>
      </c>
      <c r="DT63" s="28">
        <f>외인!DT63</f>
        <v>134851.04999999999</v>
      </c>
      <c r="DU63" s="35">
        <f>시기외12!DU63-시기외26!DU63</f>
        <v>-2.5580718490543063E-4</v>
      </c>
      <c r="DV63" s="28">
        <f>외인!DV63</f>
        <v>36779.730000000003</v>
      </c>
      <c r="DW63" s="35">
        <f>시기외12!DW63-시기외26!DW63</f>
        <v>3.6395727684005439E-5</v>
      </c>
      <c r="DX63" s="28">
        <f>외인!DX63</f>
        <v>129246.6</v>
      </c>
      <c r="DY63" s="35">
        <f>시기외12!DY63-시기외26!DY63</f>
        <v>8.0264475952933519E-4</v>
      </c>
      <c r="DZ63" s="28">
        <f>외인!DZ63</f>
        <v>8764.33</v>
      </c>
      <c r="EA63" s="35">
        <f>시기외12!EA63-시기외26!EA63</f>
        <v>4.0700247188623804E-5</v>
      </c>
      <c r="EB63" s="28">
        <f>외인!EB63</f>
        <v>12889.8</v>
      </c>
      <c r="EC63" s="35">
        <f>시기외12!EC63-시기외26!EC63</f>
        <v>-2.3891986305635076E-4</v>
      </c>
      <c r="ED63" s="28">
        <f>외인!ED63</f>
        <v>11215.91</v>
      </c>
      <c r="EE63" s="35">
        <f>시기외12!EE63-시기외26!EE63</f>
        <v>-6.7116229810908808E-4</v>
      </c>
      <c r="EF63" s="28">
        <f>외인!EF63</f>
        <v>239031.26</v>
      </c>
      <c r="EG63" s="35">
        <f>시기외12!EG63-시기외26!EG63</f>
        <v>-5.2003541200545348E-4</v>
      </c>
      <c r="EH63" s="28">
        <f>외인!EH63</f>
        <v>225319.08</v>
      </c>
      <c r="EI63" s="35">
        <f>시기외12!EI63-시기외26!EI63</f>
        <v>2.0438957440439105E-4</v>
      </c>
      <c r="EJ63" s="28">
        <f>외인!EJ63</f>
        <v>105551.09</v>
      </c>
      <c r="EK63" s="35">
        <f>시기외12!EK63-시기외26!EK63</f>
        <v>-1.8644695913621321E-4</v>
      </c>
      <c r="EL63" s="28">
        <f>외인!EL63</f>
        <v>31724.65</v>
      </c>
      <c r="EM63" s="35">
        <f>시기외12!EM63-시기외26!EM63</f>
        <v>-8.7148837621900312E-4</v>
      </c>
      <c r="EN63" s="28">
        <f>외인!EN63</f>
        <v>49014.64</v>
      </c>
      <c r="EO63" s="35">
        <f>시기외12!EO63-시기외26!EO63</f>
        <v>-7.2341795109510422E-5</v>
      </c>
      <c r="EP63" s="28">
        <f>외인!EP63</f>
        <v>174457.14</v>
      </c>
      <c r="EQ63" s="35">
        <f>시기외12!EQ63-시기외26!EQ63</f>
        <v>-9.1755046129408794E-4</v>
      </c>
      <c r="ER63" s="28">
        <f>외인!ER63</f>
        <v>14417.39</v>
      </c>
      <c r="ES63" s="35">
        <f>시기외12!ES63-시기외26!ES63</f>
        <v>-2.0767298279752034E-4</v>
      </c>
      <c r="ET63" s="28">
        <f>외인!ET63</f>
        <v>169825.83</v>
      </c>
      <c r="EU63" s="35">
        <f>시기외12!EU63-시기외26!EU63</f>
        <v>-4.4312121961804704E-4</v>
      </c>
      <c r="EV63" s="28">
        <f>외인!EV63</f>
        <v>43740.44</v>
      </c>
      <c r="EW63" s="35">
        <f>시기외12!EW63-시기외26!EW63</f>
        <v>-7.3764850530645297E-5</v>
      </c>
      <c r="EX63" s="28">
        <f>외인!EX63</f>
        <v>58365.56</v>
      </c>
      <c r="EY63" s="35">
        <f>시기외12!EY63-시기외26!EY63</f>
        <v>8.4904895694439908E-5</v>
      </c>
    </row>
    <row r="64" spans="1:155">
      <c r="A64" s="27">
        <f>외인!A64</f>
        <v>46141</v>
      </c>
      <c r="B64" s="28">
        <f>외인!B64</f>
        <v>5318255.55</v>
      </c>
      <c r="C64" s="35">
        <f>시기외12!C64-시기외26!C64</f>
        <v>1.7708346113518784E-4</v>
      </c>
      <c r="D64" s="28">
        <f>외인!D64</f>
        <v>677611.06</v>
      </c>
      <c r="E64" s="35">
        <f>시기외12!E64-시기외26!E64</f>
        <v>-1.3585840712791915E-4</v>
      </c>
      <c r="F64" s="28">
        <f>외인!F64</f>
        <v>2166150.79</v>
      </c>
      <c r="G64" s="35">
        <f>시기외12!G64-시기외26!G64</f>
        <v>4.9296523835829018E-4</v>
      </c>
      <c r="H64" s="28">
        <f>외인!H64</f>
        <v>367885.22</v>
      </c>
      <c r="I64" s="35">
        <f>시기외12!I64-시기외26!I64</f>
        <v>-3.2977461489960402E-5</v>
      </c>
      <c r="J64" s="28">
        <f>외인!J64</f>
        <v>46746.49</v>
      </c>
      <c r="K64" s="35">
        <f>시기외12!K64-시기외26!K64</f>
        <v>-4.5286600183812114E-4</v>
      </c>
      <c r="L64" s="28">
        <f>외인!L64</f>
        <v>338122.45</v>
      </c>
      <c r="M64" s="35">
        <f>시기외12!M64-시기외26!M64</f>
        <v>4.4159443062162908E-5</v>
      </c>
      <c r="N64" s="28">
        <f>외인!N64</f>
        <v>250295.3</v>
      </c>
      <c r="O64" s="35">
        <f>시기외12!O64-시기외26!O64</f>
        <v>1.5135384187967308E-4</v>
      </c>
      <c r="P64" s="28">
        <f>외인!P64</f>
        <v>192945.28</v>
      </c>
      <c r="Q64" s="35">
        <f>시기외12!Q64-시기외26!Q64</f>
        <v>-7.4727984796272369E-4</v>
      </c>
      <c r="R64" s="28">
        <f>외인!R64</f>
        <v>134609.67000000001</v>
      </c>
      <c r="S64" s="35">
        <f>시기외12!S64-시기외26!S64</f>
        <v>-2.7629542632119641E-4</v>
      </c>
      <c r="T64" s="28">
        <f>외인!T64</f>
        <v>9205.4500000000007</v>
      </c>
      <c r="U64" s="35">
        <f>시기외12!U64-시기외26!U64</f>
        <v>7.3229531393934272E-4</v>
      </c>
      <c r="V64" s="28">
        <f>외인!V64</f>
        <v>128996.85</v>
      </c>
      <c r="W64" s="35">
        <f>시기외12!W64-시기외26!W64</f>
        <v>7.7090343252960662E-4</v>
      </c>
      <c r="X64" s="28">
        <f>외인!X64</f>
        <v>2373839.5099999998</v>
      </c>
      <c r="Y64" s="35">
        <f>시기외12!Y64-시기외26!Y64</f>
        <v>5.4572769935617939E-4</v>
      </c>
      <c r="Z64" s="28">
        <f>외인!Z64</f>
        <v>42784.6</v>
      </c>
      <c r="AA64" s="35">
        <f>시기외12!AA64-시기외26!AA64</f>
        <v>-5.8753616145217243E-5</v>
      </c>
      <c r="AB64" s="28">
        <f>외인!AB64</f>
        <v>210996.95</v>
      </c>
      <c r="AC64" s="35">
        <f>시기외12!AC64-시기외26!AC64</f>
        <v>-2.593667572741315E-4</v>
      </c>
      <c r="AD64" s="28">
        <f>외인!AD64</f>
        <v>19654.11</v>
      </c>
      <c r="AE64" s="35">
        <f>시기외12!AE64-시기외26!AE64</f>
        <v>-4.6093711672702553E-4</v>
      </c>
      <c r="AF64" s="28">
        <f>외인!AF64</f>
        <v>24890.91</v>
      </c>
      <c r="AG64" s="35">
        <f>시기외12!AG64-시기외26!AG64</f>
        <v>-1.2279141982772279E-4</v>
      </c>
      <c r="AH64" s="28">
        <f>외인!AH64</f>
        <v>236640.78</v>
      </c>
      <c r="AI64" s="35">
        <f>시기외12!AI64-시기외26!AI64</f>
        <v>4.8356927175312293E-4</v>
      </c>
      <c r="AJ64" s="28">
        <f>외인!AJ64</f>
        <v>111783.58</v>
      </c>
      <c r="AK64" s="35">
        <f>시기외12!AK64-시기외26!AK64</f>
        <v>-3.0081267162442461E-4</v>
      </c>
      <c r="AL64" s="28">
        <f>외인!AL64</f>
        <v>92837.46</v>
      </c>
      <c r="AM64" s="35">
        <f>시기외12!AM64-시기외26!AM64</f>
        <v>-4.5994394353999709E-4</v>
      </c>
      <c r="AN64" s="28">
        <f>외인!AN64</f>
        <v>177848.2</v>
      </c>
      <c r="AO64" s="35">
        <f>시기외12!AO64-시기외26!AO64</f>
        <v>4.0765002998796075E-4</v>
      </c>
      <c r="AP64" s="28">
        <f>외인!AP64</f>
        <v>176131.99</v>
      </c>
      <c r="AQ64" s="35">
        <f>시기외12!AQ64-시기외26!AQ64</f>
        <v>-5.8439060032109834E-4</v>
      </c>
      <c r="AR64" s="28">
        <f>외인!AR64</f>
        <v>25460.799999999999</v>
      </c>
      <c r="AS64" s="35">
        <f>시기외12!AS64-시기외26!AS64</f>
        <v>5.0957363768378591E-4</v>
      </c>
      <c r="AT64" s="28">
        <f>외인!AT64</f>
        <v>85813.58</v>
      </c>
      <c r="AU64" s="35">
        <f>시기외12!AU64-시기외26!AU64</f>
        <v>4.3384958586379805E-5</v>
      </c>
      <c r="AV64" s="28">
        <f>외인!AV64</f>
        <v>50222.45</v>
      </c>
      <c r="AW64" s="35">
        <f>시기외12!AW64-시기외26!AW64</f>
        <v>-2.7443355228858415E-4</v>
      </c>
      <c r="AX64" s="28">
        <f>외인!AX64</f>
        <v>77463.100000000006</v>
      </c>
      <c r="AY64" s="35">
        <f>시기외12!AY64-시기외26!AY64</f>
        <v>3.3191817434909034E-4</v>
      </c>
      <c r="AZ64" s="28">
        <f>외인!AZ64</f>
        <v>2572651.1</v>
      </c>
      <c r="BA64" s="35">
        <f>시기외12!BA64-시기외26!BA64</f>
        <v>4.2873362218011108E-4</v>
      </c>
      <c r="BB64" s="28">
        <f>외인!BB64</f>
        <v>100656.84</v>
      </c>
      <c r="BC64" s="35">
        <f>시기외12!BC64-시기외26!BC64</f>
        <v>3.3640538281421555E-5</v>
      </c>
      <c r="BD64" s="28">
        <f>외인!BD64</f>
        <v>39693.230000000003</v>
      </c>
      <c r="BE64" s="35">
        <f>시기외12!BE64-시기외26!BE64</f>
        <v>3.3507066701166273E-4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108606.43</v>
      </c>
      <c r="BI64" s="35">
        <f>시기외12!BI64-시기외26!BI64</f>
        <v>5.1385798026449148E-4</v>
      </c>
      <c r="BJ64" s="28">
        <f>외인!BJ64</f>
        <v>142521.01</v>
      </c>
      <c r="BK64" s="35">
        <f>시기외12!BK64-시기외26!BK64</f>
        <v>4.1982253225495347E-5</v>
      </c>
      <c r="BL64" s="28">
        <f>외인!BL64</f>
        <v>50527.46</v>
      </c>
      <c r="BM64" s="35">
        <f>시기외12!BM64-시기외26!BM64</f>
        <v>6.0101660644466251E-4</v>
      </c>
      <c r="BN64" s="28">
        <f>외인!BN64</f>
        <v>57524.71</v>
      </c>
      <c r="BO64" s="35">
        <f>시기외12!BO64-시기외26!BO64</f>
        <v>1.1462440788798252E-3</v>
      </c>
      <c r="BP64" s="28">
        <f>외인!BP64</f>
        <v>87910.91</v>
      </c>
      <c r="BQ64" s="35">
        <f>시기외12!BQ64-시기외26!BQ64</f>
        <v>2.0665511213782011E-4</v>
      </c>
      <c r="BR64" s="28">
        <f>외인!BR64</f>
        <v>333292.33</v>
      </c>
      <c r="BS64" s="35">
        <f>시기외12!BS64-시기외26!BS64</f>
        <v>-8.8711047514207194E-5</v>
      </c>
      <c r="BT64" s="28">
        <f>외인!BT64</f>
        <v>2417875.5699999998</v>
      </c>
      <c r="BU64" s="35">
        <f>시기외12!BU64-시기외26!BU64</f>
        <v>5.3438748921308399E-4</v>
      </c>
      <c r="BV64" s="28">
        <f>외인!BV64</f>
        <v>434002.88</v>
      </c>
      <c r="BW64" s="35">
        <f>시기외12!BW64-시기외26!BW64</f>
        <v>-3.1467045134247069E-4</v>
      </c>
      <c r="BX64" s="28">
        <f>외인!BX64</f>
        <v>76149.63</v>
      </c>
      <c r="BY64" s="35">
        <f>시기외12!BY64-시기외26!BY64</f>
        <v>-3.9115676871939433E-4</v>
      </c>
      <c r="BZ64" s="28">
        <f>외인!BZ64</f>
        <v>270685.65000000002</v>
      </c>
      <c r="CA64" s="35">
        <f>시기외12!CA64-시기외26!CA64</f>
        <v>1.1310394608538043E-4</v>
      </c>
      <c r="CB64" s="28">
        <f>외인!CB64</f>
        <v>13199.8</v>
      </c>
      <c r="CC64" s="35">
        <f>시기외12!CC64-시기외26!CC64</f>
        <v>-3.1184161917204999E-4</v>
      </c>
      <c r="CD64" s="28">
        <f>외인!CD64</f>
        <v>29415.98</v>
      </c>
      <c r="CE64" s="35">
        <f>시기외12!CE64-시기외26!CE64</f>
        <v>-7.8951888078281681E-4</v>
      </c>
      <c r="CF64" s="28">
        <f>외인!CF64</f>
        <v>28708.28</v>
      </c>
      <c r="CG64" s="35">
        <f>시기외12!CG64-시기외26!CG64</f>
        <v>5.3792575121924553E-4</v>
      </c>
      <c r="CH64" s="28">
        <f>외인!CH64</f>
        <v>70903.73</v>
      </c>
      <c r="CI64" s="35">
        <f>시기외12!CI64-시기외26!CI64</f>
        <v>-1.3083823931483052E-4</v>
      </c>
      <c r="CJ64" s="28">
        <f>외인!CJ64</f>
        <v>372197.45</v>
      </c>
      <c r="CK64" s="35">
        <f>시기외12!CK64-시기외26!CK64</f>
        <v>-4.766990895370178E-4</v>
      </c>
      <c r="CL64" s="28">
        <f>외인!CL64</f>
        <v>241796.05</v>
      </c>
      <c r="CM64" s="35">
        <f>시기외12!CM64-시기외26!CM64</f>
        <v>-2.0867124907889101E-4</v>
      </c>
      <c r="CN64" s="28">
        <f>외인!CN64</f>
        <v>122743.44</v>
      </c>
      <c r="CO64" s="35">
        <f>시기외12!CO64-시기외26!CO64</f>
        <v>-2.9827739074931941E-4</v>
      </c>
      <c r="CP64" s="28">
        <f>외인!CP64</f>
        <v>101230.43</v>
      </c>
      <c r="CQ64" s="35">
        <f>시기외12!CQ64-시기외26!CQ64</f>
        <v>3.2686289174246267E-5</v>
      </c>
      <c r="CR64" s="28">
        <f>외인!CR64</f>
        <v>171646.95</v>
      </c>
      <c r="CS64" s="35">
        <f>시기외12!CS64-시기외26!CS64</f>
        <v>-1.9163133547589321E-4</v>
      </c>
      <c r="CT64" s="28">
        <f>외인!CT64</f>
        <v>165066.23000000001</v>
      </c>
      <c r="CU64" s="35">
        <f>시기외12!CU64-시기외26!CU64</f>
        <v>-5.9222782582526068E-4</v>
      </c>
      <c r="CV64" s="28">
        <f>외인!CV64</f>
        <v>2417875.5699999998</v>
      </c>
      <c r="CW64" s="35">
        <f>시기외12!CW64-시기외26!CW64</f>
        <v>5.3438748921308399E-4</v>
      </c>
      <c r="CX64" s="28">
        <f>외인!CX64</f>
        <v>260956.85</v>
      </c>
      <c r="CY64" s="35">
        <f>시기외12!CY64-시기외26!CY64</f>
        <v>-3.572105169539091E-4</v>
      </c>
      <c r="CZ64" s="28">
        <f>외인!CZ64</f>
        <v>19314.57</v>
      </c>
      <c r="DA64" s="35">
        <f>시기외12!DA64-시기외26!DA64</f>
        <v>-1.0056124135650922E-3</v>
      </c>
      <c r="DB64" s="28">
        <f>외인!DB64</f>
        <v>39693.230000000003</v>
      </c>
      <c r="DC64" s="35">
        <f>시기외12!DC64-시기외26!DC64</f>
        <v>3.3507066701166273E-4</v>
      </c>
      <c r="DD64" s="28">
        <f>외인!DD64</f>
        <v>9205.4500000000007</v>
      </c>
      <c r="DE64" s="35">
        <f>시기외12!DE64-시기외26!DE64</f>
        <v>7.3229531393934272E-4</v>
      </c>
      <c r="DF64" s="28">
        <f>외인!DF64</f>
        <v>57545.9</v>
      </c>
      <c r="DG64" s="35">
        <f>시기외12!DG64-시기외26!DG64</f>
        <v>-4.733235367920341E-4</v>
      </c>
      <c r="DH64" s="28">
        <f>외인!DH64</f>
        <v>21093.08</v>
      </c>
      <c r="DI64" s="35">
        <f>시기외12!DI64-시기외26!DI64</f>
        <v>-1.1381880128382461E-3</v>
      </c>
      <c r="DJ64" s="28">
        <f>외인!DJ64</f>
        <v>719295.54</v>
      </c>
      <c r="DK64" s="35">
        <f>시기외12!DK64-시기외26!DK64</f>
        <v>1.026222838652936E-4</v>
      </c>
      <c r="DL64" s="28">
        <f>외인!DL64</f>
        <v>97752.6</v>
      </c>
      <c r="DM64" s="35">
        <f>시기외12!DM64-시기외26!DM64</f>
        <v>-3.4297684107135844E-4</v>
      </c>
      <c r="DN64" s="28">
        <f>외인!DN64</f>
        <v>2417875.5699999998</v>
      </c>
      <c r="DO64" s="35">
        <f>시기외12!DO64-시기외26!DO64</f>
        <v>5.3438748921308399E-4</v>
      </c>
      <c r="DP64" s="28">
        <f>외인!DP64</f>
        <v>81960.12</v>
      </c>
      <c r="DQ64" s="35">
        <f>시기외12!DQ64-시기외26!DQ64</f>
        <v>-4.6752576195117847E-4</v>
      </c>
      <c r="DR64" s="28">
        <f>외인!DR64</f>
        <v>48534.47</v>
      </c>
      <c r="DS64" s="35">
        <f>시기외12!DS64-시기외26!DS64</f>
        <v>-1.9481417638442938E-4</v>
      </c>
      <c r="DT64" s="28">
        <f>외인!DT64</f>
        <v>134609.67000000001</v>
      </c>
      <c r="DU64" s="35">
        <f>시기외12!DU64-시기외26!DU64</f>
        <v>-2.7629542632119641E-4</v>
      </c>
      <c r="DV64" s="28">
        <f>외인!DV64</f>
        <v>36762.230000000003</v>
      </c>
      <c r="DW64" s="35">
        <f>시기외12!DW64-시기외26!DW64</f>
        <v>1.3106835628054315E-4</v>
      </c>
      <c r="DX64" s="28">
        <f>외인!DX64</f>
        <v>128996.85</v>
      </c>
      <c r="DY64" s="35">
        <f>시기외12!DY64-시기외26!DY64</f>
        <v>7.7090343252960662E-4</v>
      </c>
      <c r="DZ64" s="28">
        <f>외인!DZ64</f>
        <v>8920.6</v>
      </c>
      <c r="EA64" s="35">
        <f>시기외12!EA64-시기외26!EA64</f>
        <v>1.6381054544923267E-4</v>
      </c>
      <c r="EB64" s="28">
        <f>외인!EB64</f>
        <v>13024.68</v>
      </c>
      <c r="EC64" s="35">
        <f>시기외12!EC64-시기외26!EC64</f>
        <v>-2.0235231807890939E-4</v>
      </c>
      <c r="ED64" s="28">
        <f>외인!ED64</f>
        <v>11318.9</v>
      </c>
      <c r="EE64" s="35">
        <f>시기외12!EE64-시기외26!EE64</f>
        <v>-7.1529405279566183E-4</v>
      </c>
      <c r="EF64" s="28">
        <f>외인!EF64</f>
        <v>236077.06</v>
      </c>
      <c r="EG64" s="35">
        <f>시기외12!EG64-시기외26!EG64</f>
        <v>-5.0490528388918E-4</v>
      </c>
      <c r="EH64" s="28">
        <f>외인!EH64</f>
        <v>228165.85</v>
      </c>
      <c r="EI64" s="35">
        <f>시기외12!EI64-시기외26!EI64</f>
        <v>1.6918485066889487E-4</v>
      </c>
      <c r="EJ64" s="28">
        <f>외인!EJ64</f>
        <v>105605.49</v>
      </c>
      <c r="EK64" s="35">
        <f>시기외12!EK64-시기외26!EK64</f>
        <v>-1.9039338745363045E-4</v>
      </c>
      <c r="EL64" s="28">
        <f>외인!EL64</f>
        <v>32058.880000000001</v>
      </c>
      <c r="EM64" s="35">
        <f>시기외12!EM64-시기외26!EM64</f>
        <v>-7.4709226442904852E-4</v>
      </c>
      <c r="EN64" s="28">
        <f>외인!EN64</f>
        <v>48534.47</v>
      </c>
      <c r="EO64" s="35">
        <f>시기외12!EO64-시기외26!EO64</f>
        <v>-1.9481417638442938E-4</v>
      </c>
      <c r="EP64" s="28">
        <f>외인!EP64</f>
        <v>178028</v>
      </c>
      <c r="EQ64" s="35">
        <f>시기외12!EQ64-시기외26!EQ64</f>
        <v>-9.5843711588804181E-4</v>
      </c>
      <c r="ER64" s="28">
        <f>외인!ER64</f>
        <v>14292.95</v>
      </c>
      <c r="ES64" s="35">
        <f>시기외12!ES64-시기외26!ES64</f>
        <v>-2.0422811723406348E-5</v>
      </c>
      <c r="ET64" s="28">
        <f>외인!ET64</f>
        <v>176131.99</v>
      </c>
      <c r="EU64" s="35">
        <f>시기외12!EU64-시기외26!EU64</f>
        <v>-5.8439060032109834E-4</v>
      </c>
      <c r="EV64" s="28">
        <f>외인!EV64</f>
        <v>42784.6</v>
      </c>
      <c r="EW64" s="35">
        <f>시기외12!EW64-시기외26!EW64</f>
        <v>-5.8753616145217243E-5</v>
      </c>
      <c r="EX64" s="28">
        <f>외인!EX64</f>
        <v>58445.83</v>
      </c>
      <c r="EY64" s="35">
        <f>시기외12!EY64-시기외26!EY64</f>
        <v>9.2219725108312633E-5</v>
      </c>
    </row>
    <row r="65" spans="1:155">
      <c r="A65" s="27">
        <f>외인!A65</f>
        <v>46142</v>
      </c>
      <c r="B65" s="28">
        <f>외인!B65</f>
        <v>5245172.8899999997</v>
      </c>
      <c r="C65" s="35">
        <f>시기외12!C65-시기외26!C65</f>
        <v>1.4744602140056689E-4</v>
      </c>
      <c r="D65" s="28">
        <f>외인!D65</f>
        <v>661976.19999999995</v>
      </c>
      <c r="E65" s="35">
        <f>시기외12!E65-시기외26!E65</f>
        <v>-1.367447478617292E-4</v>
      </c>
      <c r="F65" s="28">
        <f>외인!F65</f>
        <v>2123249.75</v>
      </c>
      <c r="G65" s="35">
        <f>시기외12!G65-시기외26!G65</f>
        <v>4.6341725594861287E-4</v>
      </c>
      <c r="H65" s="28">
        <f>외인!H65</f>
        <v>357119.09</v>
      </c>
      <c r="I65" s="35">
        <f>시기외12!I65-시기외26!I65</f>
        <v>-1.2102427674427069E-5</v>
      </c>
      <c r="J65" s="28">
        <f>외인!J65</f>
        <v>44796.68</v>
      </c>
      <c r="K65" s="35">
        <f>시기외12!K65-시기외26!K65</f>
        <v>-6.6958195405841044E-4</v>
      </c>
      <c r="L65" s="28">
        <f>외인!L65</f>
        <v>328785.71999999997</v>
      </c>
      <c r="M65" s="35">
        <f>시기외12!M65-시기외26!M65</f>
        <v>8.2608981546177527E-5</v>
      </c>
      <c r="N65" s="28">
        <f>외인!N65</f>
        <v>241159.06</v>
      </c>
      <c r="O65" s="35">
        <f>시기외12!O65-시기외26!O65</f>
        <v>8.8841635774300704E-5</v>
      </c>
      <c r="P65" s="28">
        <f>외인!P65</f>
        <v>189411.13</v>
      </c>
      <c r="Q65" s="35">
        <f>시기외12!Q65-시기외26!Q65</f>
        <v>-8.0332708554403296E-4</v>
      </c>
      <c r="R65" s="28">
        <f>외인!R65</f>
        <v>130828.74</v>
      </c>
      <c r="S65" s="35">
        <f>시기외12!S65-시기외26!S65</f>
        <v>-3.9529489454481455E-4</v>
      </c>
      <c r="T65" s="28">
        <f>외인!T65</f>
        <v>9230.07</v>
      </c>
      <c r="U65" s="35">
        <f>시기외12!U65-시기외26!U65</f>
        <v>8.3043154144368727E-4</v>
      </c>
      <c r="V65" s="28">
        <f>외인!V65</f>
        <v>126641.7</v>
      </c>
      <c r="W65" s="35">
        <f>시기외12!W65-시기외26!W65</f>
        <v>7.2320079734322683E-4</v>
      </c>
      <c r="X65" s="28">
        <f>외인!X65</f>
        <v>2336030.14</v>
      </c>
      <c r="Y65" s="35">
        <f>시기외12!Y65-시기외26!Y65</f>
        <v>5.347850561198519E-4</v>
      </c>
      <c r="Z65" s="28">
        <f>외인!Z65</f>
        <v>42161.87</v>
      </c>
      <c r="AA65" s="35">
        <f>시기외12!AA65-시기외26!AA65</f>
        <v>-5.3170041928430733E-5</v>
      </c>
      <c r="AB65" s="28">
        <f>외인!AB65</f>
        <v>210969.95</v>
      </c>
      <c r="AC65" s="35">
        <f>시기외12!AC65-시기외26!AC65</f>
        <v>-2.281159878325972E-4</v>
      </c>
      <c r="AD65" s="28">
        <f>외인!AD65</f>
        <v>19391.23</v>
      </c>
      <c r="AE65" s="35">
        <f>시기외12!AE65-시기외26!AE65</f>
        <v>-5.0766236350560342E-4</v>
      </c>
      <c r="AF65" s="28">
        <f>외인!AF65</f>
        <v>24622.46</v>
      </c>
      <c r="AG65" s="35">
        <f>시기외12!AG65-시기외26!AG65</f>
        <v>-1.2102654568452143E-4</v>
      </c>
      <c r="AH65" s="28">
        <f>외인!AH65</f>
        <v>234907.15</v>
      </c>
      <c r="AI65" s="35">
        <f>시기외12!AI65-시기외26!AI65</f>
        <v>3.9506059356621547E-4</v>
      </c>
      <c r="AJ65" s="28">
        <f>외인!AJ65</f>
        <v>109022.85</v>
      </c>
      <c r="AK65" s="35">
        <f>시기외12!AK65-시기외26!AK65</f>
        <v>-3.5827119678375494E-4</v>
      </c>
      <c r="AL65" s="28">
        <f>외인!AL65</f>
        <v>90704.98</v>
      </c>
      <c r="AM65" s="35">
        <f>시기외12!AM65-시기외26!AM65</f>
        <v>-4.8417825103482805E-4</v>
      </c>
      <c r="AN65" s="28">
        <f>외인!AN65</f>
        <v>170760.92</v>
      </c>
      <c r="AO65" s="35">
        <f>시기외12!AO65-시기외26!AO65</f>
        <v>3.4122635673330894E-4</v>
      </c>
      <c r="AP65" s="28">
        <f>외인!AP65</f>
        <v>180198.13</v>
      </c>
      <c r="AQ65" s="35">
        <f>시기외12!AQ65-시기외26!AQ65</f>
        <v>-6.3899557489488458E-4</v>
      </c>
      <c r="AR65" s="28">
        <f>외인!AR65</f>
        <v>24969.47</v>
      </c>
      <c r="AS65" s="35">
        <f>시기외12!AS65-시기외26!AS65</f>
        <v>5.5298198673366778E-4</v>
      </c>
      <c r="AT65" s="28">
        <f>외인!AT65</f>
        <v>85701.26</v>
      </c>
      <c r="AU65" s="35">
        <f>시기외12!AU65-시기외26!AU65</f>
        <v>6.3415699622567604E-5</v>
      </c>
      <c r="AV65" s="28">
        <f>외인!AV65</f>
        <v>50020.51</v>
      </c>
      <c r="AW65" s="35">
        <f>시기외12!AW65-시기외26!AW65</f>
        <v>-2.3320042324142447E-4</v>
      </c>
      <c r="AX65" s="28">
        <f>외인!AX65</f>
        <v>74868.62</v>
      </c>
      <c r="AY65" s="35">
        <f>시기외12!AY65-시기외26!AY65</f>
        <v>2.8193121092477376E-4</v>
      </c>
      <c r="AZ65" s="28">
        <f>외인!AZ65</f>
        <v>2532359.6</v>
      </c>
      <c r="BA65" s="35">
        <f>시기외12!BA65-시기외26!BA65</f>
        <v>4.1902598488933974E-4</v>
      </c>
      <c r="BB65" s="28">
        <f>외인!BB65</f>
        <v>99271.15</v>
      </c>
      <c r="BC65" s="35">
        <f>시기외12!BC65-시기외26!BC65</f>
        <v>3.0855159296592825E-5</v>
      </c>
      <c r="BD65" s="28">
        <f>외인!BD65</f>
        <v>38819.85</v>
      </c>
      <c r="BE65" s="35">
        <f>시기외12!BE65-시기외26!BE65</f>
        <v>3.4070378388687287E-4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108338.58</v>
      </c>
      <c r="BI65" s="35">
        <f>시기외12!BI65-시기외26!BI65</f>
        <v>7.4845971638760585E-4</v>
      </c>
      <c r="BJ65" s="28">
        <f>외인!BJ65</f>
        <v>138263.54999999999</v>
      </c>
      <c r="BK65" s="35">
        <f>시기외12!BK65-시기외26!BK65</f>
        <v>5.8927972581074447E-5</v>
      </c>
      <c r="BL65" s="28">
        <f>외인!BL65</f>
        <v>49630.79</v>
      </c>
      <c r="BM65" s="35">
        <f>시기외12!BM65-시기외26!BM65</f>
        <v>4.8938723016392631E-4</v>
      </c>
      <c r="BN65" s="28">
        <f>외인!BN65</f>
        <v>56295.44</v>
      </c>
      <c r="BO65" s="35">
        <f>시기외12!BO65-시기외26!BO65</f>
        <v>1.1496187785649948E-3</v>
      </c>
      <c r="BP65" s="28">
        <f>외인!BP65</f>
        <v>85056.88</v>
      </c>
      <c r="BQ65" s="35">
        <f>시기외12!BQ65-시기외26!BQ65</f>
        <v>1.1303220212277045E-4</v>
      </c>
      <c r="BR65" s="28">
        <f>외인!BR65</f>
        <v>335281.28000000003</v>
      </c>
      <c r="BS65" s="35">
        <f>시기외12!BS65-시기외26!BS65</f>
        <v>-2.2135134057551739E-4</v>
      </c>
      <c r="BT65" s="28">
        <f>외인!BT65</f>
        <v>2379667.06</v>
      </c>
      <c r="BU65" s="35">
        <f>시기외12!BU65-시기외26!BU65</f>
        <v>5.191990278379762E-4</v>
      </c>
      <c r="BV65" s="28">
        <f>외인!BV65</f>
        <v>433851.04</v>
      </c>
      <c r="BW65" s="35">
        <f>시기외12!BW65-시기외26!BW65</f>
        <v>-3.211663124667073E-4</v>
      </c>
      <c r="BX65" s="28">
        <f>외인!BX65</f>
        <v>74870.7</v>
      </c>
      <c r="BY65" s="35">
        <f>시기외12!BY65-시기외26!BY65</f>
        <v>-4.0218713591376367E-4</v>
      </c>
      <c r="BZ65" s="28">
        <f>외인!BZ65</f>
        <v>261465.9</v>
      </c>
      <c r="CA65" s="35">
        <f>시기외12!CA65-시기외26!CA65</f>
        <v>6.0655880313483087E-5</v>
      </c>
      <c r="CB65" s="28">
        <f>외인!CB65</f>
        <v>12944.75</v>
      </c>
      <c r="CC65" s="35">
        <f>시기외12!CC65-시기외26!CC65</f>
        <v>-2.5282806488562668E-4</v>
      </c>
      <c r="CD65" s="28">
        <f>외인!CD65</f>
        <v>29717.14</v>
      </c>
      <c r="CE65" s="35">
        <f>시기외12!CE65-시기외26!CE65</f>
        <v>-6.5230092441240792E-4</v>
      </c>
      <c r="CF65" s="28">
        <f>외인!CF65</f>
        <v>28327.11</v>
      </c>
      <c r="CG65" s="35">
        <f>시기외12!CG65-시기외26!CG65</f>
        <v>5.511591617648969E-4</v>
      </c>
      <c r="CH65" s="28">
        <f>외인!CH65</f>
        <v>70905.77</v>
      </c>
      <c r="CI65" s="35">
        <f>시기외12!CI65-시기외26!CI65</f>
        <v>-8.8575659811246138E-5</v>
      </c>
      <c r="CJ65" s="28">
        <f>외인!CJ65</f>
        <v>363226.63</v>
      </c>
      <c r="CK65" s="35">
        <f>시기외12!CK65-시기외26!CK65</f>
        <v>-4.7141514386423648E-4</v>
      </c>
      <c r="CL65" s="28">
        <f>외인!CL65</f>
        <v>241385.91</v>
      </c>
      <c r="CM65" s="35">
        <f>시기외12!CM65-시기외26!CM65</f>
        <v>-2.0130780815044317E-4</v>
      </c>
      <c r="CN65" s="28">
        <f>외인!CN65</f>
        <v>118644.02</v>
      </c>
      <c r="CO65" s="35">
        <f>시기외12!CO65-시기외26!CO65</f>
        <v>-3.2611227833311311E-4</v>
      </c>
      <c r="CP65" s="28">
        <f>외인!CP65</f>
        <v>99841.16</v>
      </c>
      <c r="CQ65" s="35">
        <f>시기외12!CQ65-시기외26!CQ65</f>
        <v>3.0332384913396302E-5</v>
      </c>
      <c r="CR65" s="28">
        <f>외인!CR65</f>
        <v>166676.69</v>
      </c>
      <c r="CS65" s="35">
        <f>시기외12!CS65-시기외26!CS65</f>
        <v>-2.5521940487528596E-4</v>
      </c>
      <c r="CT65" s="28">
        <f>외인!CT65</f>
        <v>164167.18</v>
      </c>
      <c r="CU65" s="35">
        <f>시기외12!CU65-시기외26!CU65</f>
        <v>-6.3956350582216747E-4</v>
      </c>
      <c r="CV65" s="28">
        <f>외인!CV65</f>
        <v>2379667.06</v>
      </c>
      <c r="CW65" s="35">
        <f>시기외12!CW65-시기외26!CW65</f>
        <v>5.191990278379762E-4</v>
      </c>
      <c r="CX65" s="28">
        <f>외인!CX65</f>
        <v>255124.66</v>
      </c>
      <c r="CY65" s="35">
        <f>시기외12!CY65-시기외26!CY65</f>
        <v>-3.4382621765126679E-4</v>
      </c>
      <c r="CZ65" s="28">
        <f>외인!CZ65</f>
        <v>19269.36</v>
      </c>
      <c r="DA65" s="35">
        <f>시기외12!DA65-시기외26!DA65</f>
        <v>-1.2812570459060954E-3</v>
      </c>
      <c r="DB65" s="28">
        <f>외인!DB65</f>
        <v>38819.85</v>
      </c>
      <c r="DC65" s="35">
        <f>시기외12!DC65-시기외26!DC65</f>
        <v>3.4070378388687287E-4</v>
      </c>
      <c r="DD65" s="28">
        <f>외인!DD65</f>
        <v>9230.07</v>
      </c>
      <c r="DE65" s="35">
        <f>시기외12!DE65-시기외26!DE65</f>
        <v>8.3043154144368727E-4</v>
      </c>
      <c r="DF65" s="28">
        <f>외인!DF65</f>
        <v>56189.08</v>
      </c>
      <c r="DG65" s="35">
        <f>시기외12!DG65-시기외26!DG65</f>
        <v>-4.7957182796011034E-4</v>
      </c>
      <c r="DH65" s="28">
        <f>외인!DH65</f>
        <v>21310.84</v>
      </c>
      <c r="DI65" s="35">
        <f>시기외12!DI65-시기외26!DI65</f>
        <v>-9.6637863759016247E-4</v>
      </c>
      <c r="DJ65" s="28">
        <f>외인!DJ65</f>
        <v>713483.84</v>
      </c>
      <c r="DK65" s="35">
        <f>시기외12!DK65-시기외26!DK65</f>
        <v>9.8624910853583811E-6</v>
      </c>
      <c r="DL65" s="28">
        <f>외인!DL65</f>
        <v>94170.91</v>
      </c>
      <c r="DM65" s="35">
        <f>시기외12!DM65-시기외26!DM65</f>
        <v>-3.7722098064634814E-4</v>
      </c>
      <c r="DN65" s="28">
        <f>외인!DN65</f>
        <v>2379667.06</v>
      </c>
      <c r="DO65" s="35">
        <f>시기외12!DO65-시기외26!DO65</f>
        <v>5.191990278379762E-4</v>
      </c>
      <c r="DP65" s="28">
        <f>외인!DP65</f>
        <v>79058.149999999994</v>
      </c>
      <c r="DQ65" s="35">
        <f>시기외12!DQ65-시기외26!DQ65</f>
        <v>-3.9903899160197934E-4</v>
      </c>
      <c r="DR65" s="28">
        <f>외인!DR65</f>
        <v>46443.88</v>
      </c>
      <c r="DS65" s="35">
        <f>시기외12!DS65-시기외26!DS65</f>
        <v>-3.8042716145908527E-4</v>
      </c>
      <c r="DT65" s="28">
        <f>외인!DT65</f>
        <v>130828.74</v>
      </c>
      <c r="DU65" s="35">
        <f>시기외12!DU65-시기외26!DU65</f>
        <v>-3.9529489454481455E-4</v>
      </c>
      <c r="DV65" s="28">
        <f>외인!DV65</f>
        <v>35572.97</v>
      </c>
      <c r="DW65" s="35">
        <f>시기외12!DW65-시기외26!DW65</f>
        <v>2.6881363868093324E-4</v>
      </c>
      <c r="DX65" s="28">
        <f>외인!DX65</f>
        <v>126641.7</v>
      </c>
      <c r="DY65" s="35">
        <f>시기외12!DY65-시기외26!DY65</f>
        <v>7.2320079734322683E-4</v>
      </c>
      <c r="DZ65" s="28">
        <f>외인!DZ65</f>
        <v>8624.9500000000007</v>
      </c>
      <c r="EA65" s="35">
        <f>시기외12!EA65-시기외26!EA65</f>
        <v>5.4906018512011279E-5</v>
      </c>
      <c r="EB65" s="28">
        <f>외인!EB65</f>
        <v>12807.89</v>
      </c>
      <c r="EC65" s="35">
        <f>시기외12!EC65-시기외26!EC65</f>
        <v>-2.3272620821210613E-4</v>
      </c>
      <c r="ED65" s="28">
        <f>외인!ED65</f>
        <v>11129.54</v>
      </c>
      <c r="EE65" s="35">
        <f>시기외12!EE65-시기외26!EE65</f>
        <v>-6.3568209945931832E-4</v>
      </c>
      <c r="EF65" s="28">
        <f>외인!EF65</f>
        <v>231365.67</v>
      </c>
      <c r="EG65" s="35">
        <f>시기외12!EG65-시기외26!EG65</f>
        <v>-5.161581253487306E-4</v>
      </c>
      <c r="EH65" s="28">
        <f>외인!EH65</f>
        <v>228320.64000000001</v>
      </c>
      <c r="EI65" s="35">
        <f>시기외12!EI65-시기외26!EI65</f>
        <v>9.62716799529378E-5</v>
      </c>
      <c r="EJ65" s="28">
        <f>외인!EJ65</f>
        <v>104026.31</v>
      </c>
      <c r="EK65" s="35">
        <f>시기외12!EK65-시기외26!EK65</f>
        <v>-1.9613814118864975E-4</v>
      </c>
      <c r="EL65" s="28">
        <f>외인!EL65</f>
        <v>32349.88</v>
      </c>
      <c r="EM65" s="35">
        <f>시기외12!EM65-시기외26!EM65</f>
        <v>-6.219593417909966E-4</v>
      </c>
      <c r="EN65" s="28">
        <f>외인!EN65</f>
        <v>46443.88</v>
      </c>
      <c r="EO65" s="35">
        <f>시기외12!EO65-시기외26!EO65</f>
        <v>-3.8042716145908527E-4</v>
      </c>
      <c r="EP65" s="28">
        <f>외인!EP65</f>
        <v>177580.82</v>
      </c>
      <c r="EQ65" s="35">
        <f>시기외12!EQ65-시기외26!EQ65</f>
        <v>-8.9586857600627249E-4</v>
      </c>
      <c r="ER65" s="28">
        <f>외인!ER65</f>
        <v>14026.92</v>
      </c>
      <c r="ES65" s="35">
        <f>시기외12!ES65-시기외26!ES65</f>
        <v>1.3540453350835337E-4</v>
      </c>
      <c r="ET65" s="28">
        <f>외인!ET65</f>
        <v>180198.13</v>
      </c>
      <c r="EU65" s="35">
        <f>시기외12!EU65-시기외26!EU65</f>
        <v>-6.3899557489488458E-4</v>
      </c>
      <c r="EV65" s="28">
        <f>외인!EV65</f>
        <v>42161.87</v>
      </c>
      <c r="EW65" s="35">
        <f>시기외12!EW65-시기외26!EW65</f>
        <v>-5.3170041928430733E-5</v>
      </c>
      <c r="EX65" s="28">
        <f>외인!EX65</f>
        <v>57679.29</v>
      </c>
      <c r="EY65" s="35">
        <f>시기외12!EY65-시기외26!EY65</f>
        <v>8.3987316355429368E-5</v>
      </c>
    </row>
    <row r="66" spans="1:155">
      <c r="A66" s="27">
        <f>외인!A66</f>
        <v>46146</v>
      </c>
      <c r="B66" s="28">
        <f>외인!B66</f>
        <v>5513736.5099999998</v>
      </c>
      <c r="C66" s="35">
        <f>시기외12!C66-시기외26!C66</f>
        <v>2.1079281052056138E-4</v>
      </c>
      <c r="D66" s="28">
        <f>외인!D66</f>
        <v>673862.28</v>
      </c>
      <c r="E66" s="35">
        <f>시기외12!E66-시기외26!E66</f>
        <v>-1.8681482797089485E-4</v>
      </c>
      <c r="F66" s="28">
        <f>외인!F66</f>
        <v>2210636.63</v>
      </c>
      <c r="G66" s="35">
        <f>시기외12!G66-시기외26!G66</f>
        <v>5.7354250491030044E-4</v>
      </c>
      <c r="H66" s="28">
        <f>외인!H66</f>
        <v>370887.89</v>
      </c>
      <c r="I66" s="35">
        <f>시기외12!I66-시기외26!I66</f>
        <v>6.1257319067133499E-5</v>
      </c>
      <c r="J66" s="28">
        <f>외인!J66</f>
        <v>45424.67</v>
      </c>
      <c r="K66" s="35">
        <f>시기외12!K66-시기외26!K66</f>
        <v>-9.290865892725088E-4</v>
      </c>
      <c r="L66" s="28">
        <f>외인!L66</f>
        <v>341233.76</v>
      </c>
      <c r="M66" s="35">
        <f>시기외12!M66-시기외26!M66</f>
        <v>1.6410622136409439E-4</v>
      </c>
      <c r="N66" s="28">
        <f>외인!N66</f>
        <v>245422.59</v>
      </c>
      <c r="O66" s="35">
        <f>시기외12!O66-시기외26!O66</f>
        <v>2.0688597714129406E-4</v>
      </c>
      <c r="P66" s="28">
        <f>외인!P66</f>
        <v>189241.63</v>
      </c>
      <c r="Q66" s="35">
        <f>시기외12!Q66-시기외26!Q66</f>
        <v>-9.4011631751180782E-4</v>
      </c>
      <c r="R66" s="28">
        <f>외인!R66</f>
        <v>130896.73</v>
      </c>
      <c r="S66" s="35">
        <f>시기외12!S66-시기외26!S66</f>
        <v>-4.8497470811282358E-4</v>
      </c>
      <c r="T66" s="28">
        <f>외인!T66</f>
        <v>8945.75</v>
      </c>
      <c r="U66" s="35">
        <f>시기외12!U66-시기외26!U66</f>
        <v>7.6888732109177882E-4</v>
      </c>
      <c r="V66" s="28">
        <f>외인!V66</f>
        <v>131040.88</v>
      </c>
      <c r="W66" s="35">
        <f>시기외12!W66-시기외26!W66</f>
        <v>4.5313168423139318E-4</v>
      </c>
      <c r="X66" s="28">
        <f>외인!X66</f>
        <v>2524258.7200000002</v>
      </c>
      <c r="Y66" s="35">
        <f>시기외12!Y66-시기외26!Y66</f>
        <v>7.1046404638226539E-4</v>
      </c>
      <c r="Z66" s="28">
        <f>외인!Z66</f>
        <v>42692.12</v>
      </c>
      <c r="AA66" s="35">
        <f>시기외12!AA66-시기외26!AA66</f>
        <v>-4.1377781597668091E-5</v>
      </c>
      <c r="AB66" s="28">
        <f>외인!AB66</f>
        <v>208164.57</v>
      </c>
      <c r="AC66" s="35">
        <f>시기외12!AC66-시기외26!AC66</f>
        <v>-2.6031922017280112E-4</v>
      </c>
      <c r="AD66" s="28">
        <f>외인!AD66</f>
        <v>19336.21</v>
      </c>
      <c r="AE66" s="35">
        <f>시기외12!AE66-시기외26!AE66</f>
        <v>-6.098868117816866E-4</v>
      </c>
      <c r="AF66" s="28">
        <f>외인!AF66</f>
        <v>25287.87</v>
      </c>
      <c r="AG66" s="35">
        <f>시기외12!AG66-시기외26!AG66</f>
        <v>-2.4690668257935651E-4</v>
      </c>
      <c r="AH66" s="28">
        <f>외인!AH66</f>
        <v>234927.49</v>
      </c>
      <c r="AI66" s="35">
        <f>시기외12!AI66-시기외26!AI66</f>
        <v>2.2528643493241197E-4</v>
      </c>
      <c r="AJ66" s="28">
        <f>외인!AJ66</f>
        <v>109305.49</v>
      </c>
      <c r="AK66" s="35">
        <f>시기외12!AK66-시기외26!AK66</f>
        <v>-4.8464273228370717E-4</v>
      </c>
      <c r="AL66" s="28">
        <f>외인!AL66</f>
        <v>92529.07</v>
      </c>
      <c r="AM66" s="35">
        <f>시기외12!AM66-시기외26!AM66</f>
        <v>-3.7782643776547171E-4</v>
      </c>
      <c r="AN66" s="28">
        <f>외인!AN66</f>
        <v>173219.58</v>
      </c>
      <c r="AO66" s="35">
        <f>시기외12!AO66-시기외26!AO66</f>
        <v>4.5744276547711763E-4</v>
      </c>
      <c r="AP66" s="28">
        <f>외인!AP66</f>
        <v>195088.24</v>
      </c>
      <c r="AQ66" s="35">
        <f>시기외12!AQ66-시기외26!AQ66</f>
        <v>-8.0383736828962943E-4</v>
      </c>
      <c r="AR66" s="28">
        <f>외인!AR66</f>
        <v>24942.47</v>
      </c>
      <c r="AS66" s="35">
        <f>시기외12!AS66-시기외26!AS66</f>
        <v>3.3185049400370347E-4</v>
      </c>
      <c r="AT66" s="28">
        <f>외인!AT66</f>
        <v>86690.03</v>
      </c>
      <c r="AU66" s="35">
        <f>시기외12!AU66-시기외26!AU66</f>
        <v>2.586966869843894E-5</v>
      </c>
      <c r="AV66" s="28">
        <f>외인!AV66</f>
        <v>49794.06</v>
      </c>
      <c r="AW66" s="35">
        <f>시기외12!AW66-시기외26!AW66</f>
        <v>-2.763479074891688E-4</v>
      </c>
      <c r="AX66" s="28">
        <f>외인!AX66</f>
        <v>73897.679999999993</v>
      </c>
      <c r="AY66" s="35">
        <f>시기외12!AY66-시기외26!AY66</f>
        <v>1.0174400537136131E-4</v>
      </c>
      <c r="AZ66" s="28">
        <f>외인!AZ66</f>
        <v>2728568.84</v>
      </c>
      <c r="BA66" s="35">
        <f>시기외12!BA66-시기외26!BA66</f>
        <v>5.8658619244039386E-4</v>
      </c>
      <c r="BB66" s="28">
        <f>외인!BB66</f>
        <v>103099.44</v>
      </c>
      <c r="BC66" s="35">
        <f>시기외12!BC66-시기외26!BC66</f>
        <v>4.6491102233248193E-5</v>
      </c>
      <c r="BD66" s="28">
        <f>외인!BD66</f>
        <v>39322.5</v>
      </c>
      <c r="BE66" s="35">
        <f>시기외12!BE66-시기외26!BE66</f>
        <v>2.9847182450938353E-4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110828.55</v>
      </c>
      <c r="BI66" s="35">
        <f>시기외12!BI66-시기외26!BI66</f>
        <v>8.0500635729906884E-4</v>
      </c>
      <c r="BJ66" s="28">
        <f>외인!BJ66</f>
        <v>142268.57</v>
      </c>
      <c r="BK66" s="35">
        <f>시기외12!BK66-시기외26!BK66</f>
        <v>1.3135925066969046E-4</v>
      </c>
      <c r="BL66" s="28">
        <f>외인!BL66</f>
        <v>50732.86</v>
      </c>
      <c r="BM66" s="35">
        <f>시기외12!BM66-시기외26!BM66</f>
        <v>4.3373377287741783E-4</v>
      </c>
      <c r="BN66" s="28">
        <f>외인!BN66</f>
        <v>59271.1</v>
      </c>
      <c r="BO66" s="35">
        <f>시기외12!BO66-시기외26!BO66</f>
        <v>1.2913345914847313E-3</v>
      </c>
      <c r="BP66" s="28">
        <f>외인!BP66</f>
        <v>84455.34</v>
      </c>
      <c r="BQ66" s="35">
        <f>시기외12!BQ66-시기외26!BQ66</f>
        <v>-4.43633459475182E-5</v>
      </c>
      <c r="BR66" s="28">
        <f>외인!BR66</f>
        <v>351502.72</v>
      </c>
      <c r="BS66" s="35">
        <f>시기외12!BS66-시기외26!BS66</f>
        <v>-4.7128833135150487E-4</v>
      </c>
      <c r="BT66" s="28">
        <f>외인!BT66</f>
        <v>2570197.5499999998</v>
      </c>
      <c r="BU66" s="35">
        <f>시기외12!BU66-시기외26!BU66</f>
        <v>6.8998526051193803E-4</v>
      </c>
      <c r="BV66" s="28">
        <f>외인!BV66</f>
        <v>464747.68</v>
      </c>
      <c r="BW66" s="35">
        <f>시기외12!BW66-시기외26!BW66</f>
        <v>-2.8164631437760157E-4</v>
      </c>
      <c r="BX66" s="28">
        <f>외인!BX66</f>
        <v>75290.23</v>
      </c>
      <c r="BY66" s="35">
        <f>시기외12!BY66-시기외26!BY66</f>
        <v>-4.7728504748920748E-4</v>
      </c>
      <c r="BZ66" s="28">
        <f>외인!BZ66</f>
        <v>265748.65000000002</v>
      </c>
      <c r="CA66" s="35">
        <f>시기외12!CA66-시기외26!CA66</f>
        <v>1.7279897485165843E-4</v>
      </c>
      <c r="CB66" s="28">
        <f>외인!CB66</f>
        <v>12966.18</v>
      </c>
      <c r="CC66" s="35">
        <f>시기외12!CC66-시기외26!CC66</f>
        <v>-2.6518658227520867E-4</v>
      </c>
      <c r="CD66" s="28">
        <f>외인!CD66</f>
        <v>29346.799999999999</v>
      </c>
      <c r="CE66" s="35">
        <f>시기외12!CE66-시기외26!CE66</f>
        <v>-7.2872141247193236E-4</v>
      </c>
      <c r="CF66" s="28">
        <f>외인!CF66</f>
        <v>28291.46</v>
      </c>
      <c r="CG66" s="35">
        <f>시기외12!CG66-시기외26!CG66</f>
        <v>3.4220044966106183E-4</v>
      </c>
      <c r="CH66" s="28">
        <f>외인!CH66</f>
        <v>70829.17</v>
      </c>
      <c r="CI66" s="35">
        <f>시기외12!CI66-시기외26!CI66</f>
        <v>-1.25733360706665E-4</v>
      </c>
      <c r="CJ66" s="28">
        <f>외인!CJ66</f>
        <v>362189.33</v>
      </c>
      <c r="CK66" s="35">
        <f>시기외12!CK66-시기외26!CK66</f>
        <v>-5.4634046979900219E-4</v>
      </c>
      <c r="CL66" s="28">
        <f>외인!CL66</f>
        <v>238211.02</v>
      </c>
      <c r="CM66" s="35">
        <f>시기외12!CM66-시기외26!CM66</f>
        <v>-2.6506919588017026E-4</v>
      </c>
      <c r="CN66" s="28">
        <f>외인!CN66</f>
        <v>128527.37</v>
      </c>
      <c r="CO66" s="35">
        <f>시기외12!CO66-시기외26!CO66</f>
        <v>-1.6349701690893386E-4</v>
      </c>
      <c r="CP66" s="28">
        <f>외인!CP66</f>
        <v>103664.29</v>
      </c>
      <c r="CQ66" s="35">
        <f>시기외12!CQ66-시기외26!CQ66</f>
        <v>4.6067009300657363E-5</v>
      </c>
      <c r="CR66" s="28">
        <f>외인!CR66</f>
        <v>167733.07</v>
      </c>
      <c r="CS66" s="35">
        <f>시기외12!CS66-시기외26!CS66</f>
        <v>-3.0478551967302913E-4</v>
      </c>
      <c r="CT66" s="28">
        <f>외인!CT66</f>
        <v>173434.99</v>
      </c>
      <c r="CU66" s="35">
        <f>시기외12!CU66-시기외26!CU66</f>
        <v>-6.5744499849307932E-4</v>
      </c>
      <c r="CV66" s="28">
        <f>외인!CV66</f>
        <v>2570197.5499999998</v>
      </c>
      <c r="CW66" s="35">
        <f>시기외12!CW66-시기외26!CW66</f>
        <v>6.8998526051193803E-4</v>
      </c>
      <c r="CX66" s="28">
        <f>외인!CX66</f>
        <v>261661.33</v>
      </c>
      <c r="CY66" s="35">
        <f>시기외12!CY66-시기외26!CY66</f>
        <v>-3.2817272876995394E-4</v>
      </c>
      <c r="CZ66" s="28">
        <f>외인!CZ66</f>
        <v>19714.61</v>
      </c>
      <c r="DA66" s="35">
        <f>시기외12!DA66-시기외26!DA66</f>
        <v>-1.4969421976245587E-3</v>
      </c>
      <c r="DB66" s="28">
        <f>외인!DB66</f>
        <v>39322.5</v>
      </c>
      <c r="DC66" s="35">
        <f>시기외12!DC66-시기외26!DC66</f>
        <v>2.9847182450938353E-4</v>
      </c>
      <c r="DD66" s="28">
        <f>외인!DD66</f>
        <v>8945.75</v>
      </c>
      <c r="DE66" s="35">
        <f>시기외12!DE66-시기외26!DE66</f>
        <v>7.6888732109177882E-4</v>
      </c>
      <c r="DF66" s="28">
        <f>외인!DF66</f>
        <v>56702.77</v>
      </c>
      <c r="DG66" s="35">
        <f>시기외12!DG66-시기외26!DG66</f>
        <v>-5.5167105341205462E-4</v>
      </c>
      <c r="DH66" s="28">
        <f>외인!DH66</f>
        <v>21013.84</v>
      </c>
      <c r="DI66" s="35">
        <f>시기외12!DI66-시기외26!DI66</f>
        <v>-1.0496863275213271E-3</v>
      </c>
      <c r="DJ66" s="28">
        <f>외인!DJ66</f>
        <v>734904.92</v>
      </c>
      <c r="DK66" s="35">
        <f>시기외12!DK66-시기외26!DK66</f>
        <v>-1.4593452566701915E-4</v>
      </c>
      <c r="DL66" s="28">
        <f>외인!DL66</f>
        <v>103613.04</v>
      </c>
      <c r="DM66" s="35">
        <f>시기외12!DM66-시기외26!DM66</f>
        <v>-1.757923882017968E-4</v>
      </c>
      <c r="DN66" s="28">
        <f>외인!DN66</f>
        <v>2570197.5499999998</v>
      </c>
      <c r="DO66" s="35">
        <f>시기외12!DO66-시기외26!DO66</f>
        <v>6.8998526051193803E-4</v>
      </c>
      <c r="DP66" s="28">
        <f>외인!DP66</f>
        <v>79673.95</v>
      </c>
      <c r="DQ66" s="35">
        <f>시기외12!DQ66-시기외26!DQ66</f>
        <v>-4.8109157368166609E-4</v>
      </c>
      <c r="DR66" s="28">
        <f>외인!DR66</f>
        <v>46955.12</v>
      </c>
      <c r="DS66" s="35">
        <f>시기외12!DS66-시기외26!DS66</f>
        <v>-6.317647126027569E-4</v>
      </c>
      <c r="DT66" s="28">
        <f>외인!DT66</f>
        <v>130896.73</v>
      </c>
      <c r="DU66" s="35">
        <f>시기외12!DU66-시기외26!DU66</f>
        <v>-4.8497470811282358E-4</v>
      </c>
      <c r="DV66" s="28">
        <f>외인!DV66</f>
        <v>36563.730000000003</v>
      </c>
      <c r="DW66" s="35">
        <f>시기외12!DW66-시기외26!DW66</f>
        <v>3.558093579216447E-4</v>
      </c>
      <c r="DX66" s="28">
        <f>외인!DX66</f>
        <v>131040.88</v>
      </c>
      <c r="DY66" s="35">
        <f>시기외12!DY66-시기외26!DY66</f>
        <v>4.5313168423139318E-4</v>
      </c>
      <c r="DZ66" s="28">
        <f>외인!DZ66</f>
        <v>8798.24</v>
      </c>
      <c r="EA66" s="35">
        <f>시기외12!EA66-시기외26!EA66</f>
        <v>2.8241463247312068E-6</v>
      </c>
      <c r="EB66" s="28">
        <f>외인!EB66</f>
        <v>12726.66</v>
      </c>
      <c r="EC66" s="35">
        <f>시기외12!EC66-시기외26!EC66</f>
        <v>-3.3548953880414866E-4</v>
      </c>
      <c r="ED66" s="28">
        <f>외인!ED66</f>
        <v>11264.11</v>
      </c>
      <c r="EE66" s="35">
        <f>시기외12!EE66-시기외26!EE66</f>
        <v>-5.157427419603428E-4</v>
      </c>
      <c r="EF66" s="28">
        <f>외인!EF66</f>
        <v>230246.87</v>
      </c>
      <c r="EG66" s="35">
        <f>시기외12!EG66-시기외26!EG66</f>
        <v>-6.0392075227596524E-4</v>
      </c>
      <c r="EH66" s="28">
        <f>외인!EH66</f>
        <v>254347.99</v>
      </c>
      <c r="EI66" s="35">
        <f>시기외12!EI66-시기외26!EI66</f>
        <v>2.6001092525237903E-5</v>
      </c>
      <c r="EJ66" s="28">
        <f>외인!EJ66</f>
        <v>104321.3</v>
      </c>
      <c r="EK66" s="35">
        <f>시기외12!EK66-시기외26!EK66</f>
        <v>-3.0697856911292233E-4</v>
      </c>
      <c r="EL66" s="28">
        <f>외인!EL66</f>
        <v>31946.959999999999</v>
      </c>
      <c r="EM66" s="35">
        <f>시기외12!EM66-시기외26!EM66</f>
        <v>-6.9537798799804238E-4</v>
      </c>
      <c r="EN66" s="28">
        <f>외인!EN66</f>
        <v>46955.12</v>
      </c>
      <c r="EO66" s="35">
        <f>시기외12!EO66-시기외26!EO66</f>
        <v>-6.317647126027569E-4</v>
      </c>
      <c r="EP66" s="28">
        <f>외인!EP66</f>
        <v>182805.14</v>
      </c>
      <c r="EQ66" s="35">
        <f>시기외12!EQ66-시기외26!EQ66</f>
        <v>-7.091254782276077E-4</v>
      </c>
      <c r="ER66" s="28">
        <f>외인!ER66</f>
        <v>14248.75</v>
      </c>
      <c r="ES66" s="35">
        <f>시기외12!ES66-시기외26!ES66</f>
        <v>3.7854640640098448E-4</v>
      </c>
      <c r="ET66" s="28">
        <f>외인!ET66</f>
        <v>195088.24</v>
      </c>
      <c r="EU66" s="35">
        <f>시기외12!EU66-시기외26!EU66</f>
        <v>-8.0383736828962943E-4</v>
      </c>
      <c r="EV66" s="28">
        <f>외인!EV66</f>
        <v>42692.12</v>
      </c>
      <c r="EW66" s="35">
        <f>시기외12!EW66-시기외26!EW66</f>
        <v>-4.1377781597668091E-5</v>
      </c>
      <c r="EX66" s="28">
        <f>외인!EX66</f>
        <v>60972.17</v>
      </c>
      <c r="EY66" s="35">
        <f>시기외12!EY66-시기외26!EY66</f>
        <v>1.0077321877557954E-4</v>
      </c>
    </row>
    <row r="67" spans="1:155">
      <c r="A67" s="27">
        <f>외인!A67</f>
        <v>46148</v>
      </c>
      <c r="B67" s="28">
        <f>외인!B67</f>
        <v>5868742.3300000001</v>
      </c>
      <c r="C67" s="35">
        <f>시기외12!C67-시기외26!C67</f>
        <v>2.3701374801573312E-4</v>
      </c>
      <c r="D67" s="28">
        <f>외인!D67</f>
        <v>671717.13</v>
      </c>
      <c r="E67" s="35">
        <f>시기외12!E67-시기외26!E67</f>
        <v>-2.8574840866489397E-4</v>
      </c>
      <c r="F67" s="28">
        <f>외인!F67</f>
        <v>2426729.7400000002</v>
      </c>
      <c r="G67" s="35">
        <f>시기외12!G67-시기외26!G67</f>
        <v>6.6519417598536129E-4</v>
      </c>
      <c r="H67" s="28">
        <f>외인!H67</f>
        <v>378015.55</v>
      </c>
      <c r="I67" s="35">
        <f>시기외12!I67-시기외26!I67</f>
        <v>1.4815336748888268E-4</v>
      </c>
      <c r="J67" s="28">
        <f>외인!J67</f>
        <v>44490.46</v>
      </c>
      <c r="K67" s="35">
        <f>시기외12!K67-시기외26!K67</f>
        <v>-1.1353865826313767E-3</v>
      </c>
      <c r="L67" s="28">
        <f>외인!L67</f>
        <v>348630.51</v>
      </c>
      <c r="M67" s="35">
        <f>시기외12!M67-시기외26!M67</f>
        <v>2.6116463520018361E-4</v>
      </c>
      <c r="N67" s="28">
        <f>외인!N67</f>
        <v>247805.26</v>
      </c>
      <c r="O67" s="35">
        <f>시기외12!O67-시기외26!O67</f>
        <v>3.2795187845188387E-4</v>
      </c>
      <c r="P67" s="28">
        <f>외인!P67</f>
        <v>186892.36</v>
      </c>
      <c r="Q67" s="35">
        <f>시기외12!Q67-시기외26!Q67</f>
        <v>-1.0848051459483455E-3</v>
      </c>
      <c r="R67" s="28">
        <f>외인!R67</f>
        <v>131482.75</v>
      </c>
      <c r="S67" s="35">
        <f>시기외12!S67-시기외26!S67</f>
        <v>-6.028990462288524E-4</v>
      </c>
      <c r="T67" s="28">
        <f>외인!T67</f>
        <v>8815.34</v>
      </c>
      <c r="U67" s="35">
        <f>시기외12!U67-시기외26!U67</f>
        <v>7.1832352745304997E-4</v>
      </c>
      <c r="V67" s="28">
        <f>외인!V67</f>
        <v>132659.01</v>
      </c>
      <c r="W67" s="35">
        <f>시기외12!W67-시기외26!W67</f>
        <v>2.8186120653249684E-4</v>
      </c>
      <c r="X67" s="28">
        <f>외인!X67</f>
        <v>2833129.16</v>
      </c>
      <c r="Y67" s="35">
        <f>시기외12!Y67-시기외26!Y67</f>
        <v>7.9186479769653077E-4</v>
      </c>
      <c r="Z67" s="28">
        <f>외인!Z67</f>
        <v>42573.38</v>
      </c>
      <c r="AA67" s="35">
        <f>시기외12!AA67-시기외26!AA67</f>
        <v>-7.2801355753703782E-5</v>
      </c>
      <c r="AB67" s="28">
        <f>외인!AB67</f>
        <v>207092.13</v>
      </c>
      <c r="AC67" s="35">
        <f>시기외12!AC67-시기외26!AC67</f>
        <v>-2.3161414065658127E-4</v>
      </c>
      <c r="AD67" s="28">
        <f>외인!AD67</f>
        <v>19143.11</v>
      </c>
      <c r="AE67" s="35">
        <f>시기외12!AE67-시기외26!AE67</f>
        <v>-6.6460545115725887E-4</v>
      </c>
      <c r="AF67" s="28">
        <f>외인!AF67</f>
        <v>24653.599999999999</v>
      </c>
      <c r="AG67" s="35">
        <f>시기외12!AG67-시기외26!AG67</f>
        <v>-3.4365168662243121E-4</v>
      </c>
      <c r="AH67" s="28">
        <f>외인!AH67</f>
        <v>226401.61</v>
      </c>
      <c r="AI67" s="35">
        <f>시기외12!AI67-시기외26!AI67</f>
        <v>6.3109573778811026E-5</v>
      </c>
      <c r="AJ67" s="28">
        <f>외인!AJ67</f>
        <v>107191.57</v>
      </c>
      <c r="AK67" s="35">
        <f>시기외12!AK67-시기외26!AK67</f>
        <v>-6.814498847623634E-4</v>
      </c>
      <c r="AL67" s="28">
        <f>외인!AL67</f>
        <v>91907.42</v>
      </c>
      <c r="AM67" s="35">
        <f>시기외12!AM67-시기외26!AM67</f>
        <v>-3.3365504971131837E-4</v>
      </c>
      <c r="AN67" s="28">
        <f>외인!AN67</f>
        <v>175625.26</v>
      </c>
      <c r="AO67" s="35">
        <f>시기외12!AO67-시기외26!AO67</f>
        <v>6.0003850362608355E-4</v>
      </c>
      <c r="AP67" s="28">
        <f>외인!AP67</f>
        <v>208179.69</v>
      </c>
      <c r="AQ67" s="35">
        <f>시기외12!AQ67-시기외26!AQ67</f>
        <v>-9.0587967619219214E-4</v>
      </c>
      <c r="AR67" s="28">
        <f>외인!AR67</f>
        <v>24610.6</v>
      </c>
      <c r="AS67" s="35">
        <f>시기외12!AS67-시기외26!AS67</f>
        <v>1.0579017956436861E-4</v>
      </c>
      <c r="AT67" s="28">
        <f>외인!AT67</f>
        <v>86961.63</v>
      </c>
      <c r="AU67" s="35">
        <f>시기외12!AU67-시기외26!AU67</f>
        <v>1.277104484383462E-4</v>
      </c>
      <c r="AV67" s="28">
        <f>외인!AV67</f>
        <v>48604.05</v>
      </c>
      <c r="AW67" s="35">
        <f>시기외12!AW67-시기외26!AW67</f>
        <v>-3.7970688600301678E-4</v>
      </c>
      <c r="AX67" s="28">
        <f>외인!AX67</f>
        <v>73535.95</v>
      </c>
      <c r="AY67" s="35">
        <f>시기외12!AY67-시기외26!AY67</f>
        <v>-5.8630648781723277E-7</v>
      </c>
      <c r="AZ67" s="28">
        <f>외인!AZ67</f>
        <v>3038135.73</v>
      </c>
      <c r="BA67" s="35">
        <f>시기외12!BA67-시기외26!BA67</f>
        <v>6.6240354853175083E-4</v>
      </c>
      <c r="BB67" s="28">
        <f>외인!BB67</f>
        <v>109745.64</v>
      </c>
      <c r="BC67" s="35">
        <f>시기외12!BC67-시기외26!BC67</f>
        <v>2.8404991966004178E-5</v>
      </c>
      <c r="BD67" s="28">
        <f>외인!BD67</f>
        <v>39439.68</v>
      </c>
      <c r="BE67" s="35">
        <f>시기외12!BE67-시기외26!BE67</f>
        <v>2.3096947865388858E-4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112654.32</v>
      </c>
      <c r="BI67" s="35">
        <f>시기외12!BI67-시기외26!BI67</f>
        <v>8.1415577594502958E-4</v>
      </c>
      <c r="BJ67" s="28">
        <f>외인!BJ67</f>
        <v>145082.72</v>
      </c>
      <c r="BK67" s="35">
        <f>시기외12!BK67-시기외26!BK67</f>
        <v>2.5032326011782083E-4</v>
      </c>
      <c r="BL67" s="28">
        <f>외인!BL67</f>
        <v>52843.06</v>
      </c>
      <c r="BM67" s="35">
        <f>시기외12!BM67-시기외26!BM67</f>
        <v>4.8366541302940374E-4</v>
      </c>
      <c r="BN67" s="28">
        <f>외인!BN67</f>
        <v>59285.1</v>
      </c>
      <c r="BO67" s="35">
        <f>시기외12!BO67-시기외26!BO67</f>
        <v>1.3161391799787312E-3</v>
      </c>
      <c r="BP67" s="28">
        <f>외인!BP67</f>
        <v>84261.38</v>
      </c>
      <c r="BQ67" s="35">
        <f>시기외12!BQ67-시기외26!BQ67</f>
        <v>-1.0026846902325397E-4</v>
      </c>
      <c r="BR67" s="28">
        <f>외인!BR67</f>
        <v>363500.96</v>
      </c>
      <c r="BS67" s="35">
        <f>시기외12!BS67-시기외26!BS67</f>
        <v>-6.9811560686517359E-4</v>
      </c>
      <c r="BT67" s="28">
        <f>외인!BT67</f>
        <v>2879095.3</v>
      </c>
      <c r="BU67" s="35">
        <f>시기외12!BU67-시기외26!BU67</f>
        <v>7.6971257412535292E-4</v>
      </c>
      <c r="BV67" s="28">
        <f>외인!BV67</f>
        <v>485083.6</v>
      </c>
      <c r="BW67" s="35">
        <f>시기외12!BW67-시기외26!BW67</f>
        <v>-2.6921723873163291E-4</v>
      </c>
      <c r="BX67" s="28">
        <f>외인!BX67</f>
        <v>73836.3</v>
      </c>
      <c r="BY67" s="35">
        <f>시기외12!BY67-시기외26!BY67</f>
        <v>-5.6697047566679109E-4</v>
      </c>
      <c r="BZ67" s="28">
        <f>외인!BZ67</f>
        <v>267532.69</v>
      </c>
      <c r="CA67" s="35">
        <f>시기외12!CA67-시기외26!CA67</f>
        <v>2.812653629428271E-4</v>
      </c>
      <c r="CB67" s="28">
        <f>외인!CB67</f>
        <v>12658.91</v>
      </c>
      <c r="CC67" s="35">
        <f>시기외12!CC67-시기외26!CC67</f>
        <v>-4.5004679040605393E-4</v>
      </c>
      <c r="CD67" s="28">
        <f>외인!CD67</f>
        <v>28323.87</v>
      </c>
      <c r="CE67" s="35">
        <f>시기외12!CE67-시기외26!CE67</f>
        <v>-9.385911468908284E-4</v>
      </c>
      <c r="CF67" s="28">
        <f>외인!CF67</f>
        <v>27763.54</v>
      </c>
      <c r="CG67" s="35">
        <f>시기외12!CG67-시기외26!CG67</f>
        <v>2.5960384605717632E-4</v>
      </c>
      <c r="CH67" s="28">
        <f>외인!CH67</f>
        <v>69152.91</v>
      </c>
      <c r="CI67" s="35">
        <f>시기외12!CI67-시기외26!CI67</f>
        <v>-2.191233100281331E-4</v>
      </c>
      <c r="CJ67" s="28">
        <f>외인!CJ67</f>
        <v>355495.41</v>
      </c>
      <c r="CK67" s="35">
        <f>시기외12!CK67-시기외26!CK67</f>
        <v>-6.5716732554590984E-4</v>
      </c>
      <c r="CL67" s="28">
        <f>외인!CL67</f>
        <v>236529.15</v>
      </c>
      <c r="CM67" s="35">
        <f>시기외12!CM67-시기외26!CM67</f>
        <v>-2.6338935565296015E-4</v>
      </c>
      <c r="CN67" s="28">
        <f>외인!CN67</f>
        <v>142273.15</v>
      </c>
      <c r="CO67" s="35">
        <f>시기외12!CO67-시기외26!CO67</f>
        <v>-4.0526091501420195E-5</v>
      </c>
      <c r="CP67" s="28">
        <f>외인!CP67</f>
        <v>110302.48</v>
      </c>
      <c r="CQ67" s="35">
        <f>시기외12!CQ67-시기외26!CQ67</f>
        <v>2.8269400670967927E-5</v>
      </c>
      <c r="CR67" s="28">
        <f>외인!CR67</f>
        <v>167418.63</v>
      </c>
      <c r="CS67" s="35">
        <f>시기외12!CS67-시기외26!CS67</f>
        <v>-3.9064168000514329E-4</v>
      </c>
      <c r="CT67" s="28">
        <f>외인!CT67</f>
        <v>176010.54</v>
      </c>
      <c r="CU67" s="35">
        <f>시기외12!CU67-시기외26!CU67</f>
        <v>-7.7510241314233475E-4</v>
      </c>
      <c r="CV67" s="28">
        <f>외인!CV67</f>
        <v>2879095.3</v>
      </c>
      <c r="CW67" s="35">
        <f>시기외12!CW67-시기외26!CW67</f>
        <v>7.6971257412535292E-4</v>
      </c>
      <c r="CX67" s="28">
        <f>외인!CX67</f>
        <v>267420.21000000002</v>
      </c>
      <c r="CY67" s="35">
        <f>시기외12!CY67-시기외26!CY67</f>
        <v>-2.5825372357427229E-4</v>
      </c>
      <c r="CZ67" s="28">
        <f>외인!CZ67</f>
        <v>19987.2</v>
      </c>
      <c r="DA67" s="35">
        <f>시기외12!DA67-시기외26!DA67</f>
        <v>-1.6767119494823992E-3</v>
      </c>
      <c r="DB67" s="28">
        <f>외인!DB67</f>
        <v>39439.68</v>
      </c>
      <c r="DC67" s="35">
        <f>시기외12!DC67-시기외26!DC67</f>
        <v>2.3096947865388858E-4</v>
      </c>
      <c r="DD67" s="28">
        <f>외인!DD67</f>
        <v>8815.34</v>
      </c>
      <c r="DE67" s="35">
        <f>시기외12!DE67-시기외26!DE67</f>
        <v>7.1832352745304997E-4</v>
      </c>
      <c r="DF67" s="28">
        <f>외인!DF67</f>
        <v>55595.85</v>
      </c>
      <c r="DG67" s="35">
        <f>시기외12!DG67-시기외26!DG67</f>
        <v>-6.2638293107457766E-4</v>
      </c>
      <c r="DH67" s="28">
        <f>외인!DH67</f>
        <v>20203.29</v>
      </c>
      <c r="DI67" s="35">
        <f>시기외12!DI67-시기외26!DI67</f>
        <v>-1.2827808525262968E-3</v>
      </c>
      <c r="DJ67" s="28">
        <f>외인!DJ67</f>
        <v>747157.26</v>
      </c>
      <c r="DK67" s="35">
        <f>시기외12!DK67-시기외26!DK67</f>
        <v>-2.4612151192935012E-4</v>
      </c>
      <c r="DL67" s="28">
        <f>외인!DL67</f>
        <v>117384.51</v>
      </c>
      <c r="DM67" s="35">
        <f>시기외12!DM67-시기외26!DM67</f>
        <v>-1.4077187077911031E-5</v>
      </c>
      <c r="DN67" s="28">
        <f>외인!DN67</f>
        <v>2879095.3</v>
      </c>
      <c r="DO67" s="35">
        <f>시기외12!DO67-시기외26!DO67</f>
        <v>7.6971257412535292E-4</v>
      </c>
      <c r="DP67" s="28">
        <f>외인!DP67</f>
        <v>77662.42</v>
      </c>
      <c r="DQ67" s="35">
        <f>시기외12!DQ67-시기외26!DQ67</f>
        <v>-7.1515235197299018E-4</v>
      </c>
      <c r="DR67" s="28">
        <f>외인!DR67</f>
        <v>45779.86</v>
      </c>
      <c r="DS67" s="35">
        <f>시기외12!DS67-시기외26!DS67</f>
        <v>-9.3200838724888076E-4</v>
      </c>
      <c r="DT67" s="28">
        <f>외인!DT67</f>
        <v>131482.75</v>
      </c>
      <c r="DU67" s="35">
        <f>시기외12!DU67-시기외26!DU67</f>
        <v>-6.028990462288524E-4</v>
      </c>
      <c r="DV67" s="28">
        <f>외인!DV67</f>
        <v>35669.629999999997</v>
      </c>
      <c r="DW67" s="35">
        <f>시기외12!DW67-시기외26!DW67</f>
        <v>3.8988547762913077E-4</v>
      </c>
      <c r="DX67" s="28">
        <f>외인!DX67</f>
        <v>132659.01</v>
      </c>
      <c r="DY67" s="35">
        <f>시기외12!DY67-시기외26!DY67</f>
        <v>2.8186120653249684E-4</v>
      </c>
      <c r="DZ67" s="28">
        <f>외인!DZ67</f>
        <v>8553.66</v>
      </c>
      <c r="EA67" s="35">
        <f>시기외12!EA67-시기외26!EA67</f>
        <v>-1.9139499389095403E-4</v>
      </c>
      <c r="EB67" s="28">
        <f>외인!EB67</f>
        <v>12339.47</v>
      </c>
      <c r="EC67" s="35">
        <f>시기외12!EC67-시기외26!EC67</f>
        <v>-5.2264175784710984E-4</v>
      </c>
      <c r="ED67" s="28">
        <f>외인!ED67</f>
        <v>10887.82</v>
      </c>
      <c r="EE67" s="35">
        <f>시기외12!EE67-시기외26!EE67</f>
        <v>-5.8697284671372068E-4</v>
      </c>
      <c r="EF67" s="28">
        <f>외인!EF67</f>
        <v>226520.41</v>
      </c>
      <c r="EG67" s="35">
        <f>시기외12!EG67-시기외26!EG67</f>
        <v>-6.9498236205844293E-4</v>
      </c>
      <c r="EH67" s="28">
        <f>외인!EH67</f>
        <v>278061.09999999998</v>
      </c>
      <c r="EI67" s="35">
        <f>시기외12!EI67-시기외26!EI67</f>
        <v>-1.2314095339375548E-4</v>
      </c>
      <c r="EJ67" s="28">
        <f>외인!EJ67</f>
        <v>101792.6</v>
      </c>
      <c r="EK67" s="35">
        <f>시기외12!EK67-시기외26!EK67</f>
        <v>-4.7457766396916552E-4</v>
      </c>
      <c r="EL67" s="28">
        <f>외인!EL67</f>
        <v>30861.89</v>
      </c>
      <c r="EM67" s="35">
        <f>시기외12!EM67-시기외26!EM67</f>
        <v>-8.9128587322580017E-4</v>
      </c>
      <c r="EN67" s="28">
        <f>외인!EN67</f>
        <v>45779.86</v>
      </c>
      <c r="EO67" s="35">
        <f>시기외12!EO67-시기외26!EO67</f>
        <v>-9.3200838724888076E-4</v>
      </c>
      <c r="EP67" s="28">
        <f>외인!EP67</f>
        <v>180318.2</v>
      </c>
      <c r="EQ67" s="35">
        <f>시기외12!EQ67-시기외26!EQ67</f>
        <v>-4.5019550875762795E-4</v>
      </c>
      <c r="ER67" s="28">
        <f>외인!ER67</f>
        <v>14175.97</v>
      </c>
      <c r="ES67" s="35">
        <f>시기외12!ES67-시기외26!ES67</f>
        <v>5.0456802715857611E-4</v>
      </c>
      <c r="ET67" s="28">
        <f>외인!ET67</f>
        <v>208179.69</v>
      </c>
      <c r="EU67" s="35">
        <f>시기외12!EU67-시기외26!EU67</f>
        <v>-9.0587967619219214E-4</v>
      </c>
      <c r="EV67" s="28">
        <f>외인!EV67</f>
        <v>42573.38</v>
      </c>
      <c r="EW67" s="35">
        <f>시기외12!EW67-시기외26!EW67</f>
        <v>-7.2801355753703782E-5</v>
      </c>
      <c r="EX67" s="28">
        <f>외인!EX67</f>
        <v>67729.100000000006</v>
      </c>
      <c r="EY67" s="35">
        <f>시기외12!EY67-시기외26!EY67</f>
        <v>8.6143131532422871E-5</v>
      </c>
    </row>
    <row r="68" spans="1:155">
      <c r="A68" s="27">
        <f>외인!A68</f>
        <v>46149</v>
      </c>
      <c r="B68" s="28">
        <f>외인!B68</f>
        <v>5952488.9299999997</v>
      </c>
      <c r="C68" s="35">
        <f>시기외12!C68-시기외26!C68</f>
        <v>1.7388658738835505E-4</v>
      </c>
      <c r="D68" s="28">
        <f>외인!D68</f>
        <v>666656.18000000005</v>
      </c>
      <c r="E68" s="35">
        <f>시기외12!E68-시기외26!E68</f>
        <v>-2.666132423198227E-4</v>
      </c>
      <c r="F68" s="28">
        <f>외인!F68</f>
        <v>2471397.2799999998</v>
      </c>
      <c r="G68" s="35">
        <f>시기외12!G68-시기외26!G68</f>
        <v>6.1982580558978689E-4</v>
      </c>
      <c r="H68" s="28">
        <f>외인!H68</f>
        <v>379366.36</v>
      </c>
      <c r="I68" s="35">
        <f>시기외12!I68-시기외26!I68</f>
        <v>1.1451106148732378E-4</v>
      </c>
      <c r="J68" s="28">
        <f>외인!J68</f>
        <v>43773.82</v>
      </c>
      <c r="K68" s="35">
        <f>시기외12!K68-시기외26!K68</f>
        <v>-1.4015102947224755E-3</v>
      </c>
      <c r="L68" s="28">
        <f>외인!L68</f>
        <v>350800.45</v>
      </c>
      <c r="M68" s="35">
        <f>시기외12!M68-시기외26!M68</f>
        <v>2.1955693615972514E-4</v>
      </c>
      <c r="N68" s="28">
        <f>외인!N68</f>
        <v>254710.7</v>
      </c>
      <c r="O68" s="35">
        <f>시기외12!O68-시기외26!O68</f>
        <v>2.4283000141200948E-4</v>
      </c>
      <c r="P68" s="28">
        <f>외인!P68</f>
        <v>187647.51</v>
      </c>
      <c r="Q68" s="35">
        <f>시기외12!Q68-시기외26!Q68</f>
        <v>-1.1003851475297215E-3</v>
      </c>
      <c r="R68" s="28">
        <f>외인!R68</f>
        <v>130808.28</v>
      </c>
      <c r="S68" s="35">
        <f>시기외12!S68-시기외26!S68</f>
        <v>-7.9428533454418493E-4</v>
      </c>
      <c r="T68" s="28">
        <f>외인!T68</f>
        <v>8818.76</v>
      </c>
      <c r="U68" s="35">
        <f>시기외12!U68-시기외26!U68</f>
        <v>6.1492677805742883E-4</v>
      </c>
      <c r="V68" s="28">
        <f>외인!V68</f>
        <v>131112.26999999999</v>
      </c>
      <c r="W68" s="35">
        <f>시기외12!W68-시기외26!W68</f>
        <v>1.3959761168278123E-4</v>
      </c>
      <c r="X68" s="28">
        <f>외인!X68</f>
        <v>2902373.59</v>
      </c>
      <c r="Y68" s="35">
        <f>시기외12!Y68-시기외26!Y68</f>
        <v>7.4084097045517573E-4</v>
      </c>
      <c r="Z68" s="28">
        <f>외인!Z68</f>
        <v>43147.48</v>
      </c>
      <c r="AA68" s="35">
        <f>시기외12!AA68-시기외26!AA68</f>
        <v>-8.1968223252253353E-5</v>
      </c>
      <c r="AB68" s="28">
        <f>외인!AB68</f>
        <v>209667.77</v>
      </c>
      <c r="AC68" s="35">
        <f>시기외12!AC68-시기외26!AC68</f>
        <v>-2.1314253286633226E-4</v>
      </c>
      <c r="AD68" s="28">
        <f>외인!AD68</f>
        <v>20153.57</v>
      </c>
      <c r="AE68" s="35">
        <f>시기외12!AE68-시기외26!AE68</f>
        <v>-3.7979652099363447E-4</v>
      </c>
      <c r="AF68" s="28">
        <f>외인!AF68</f>
        <v>25266.9</v>
      </c>
      <c r="AG68" s="35">
        <f>시기외12!AG68-시기외26!AG68</f>
        <v>-3.0882210310421098E-4</v>
      </c>
      <c r="AH68" s="28">
        <f>외인!AH68</f>
        <v>234598.74</v>
      </c>
      <c r="AI68" s="35">
        <f>시기외12!AI68-시기외26!AI68</f>
        <v>-7.0436296180617414E-6</v>
      </c>
      <c r="AJ68" s="28">
        <f>외인!AJ68</f>
        <v>105125.17</v>
      </c>
      <c r="AK68" s="35">
        <f>시기외12!AK68-시기외26!AK68</f>
        <v>-9.4943480912495527E-4</v>
      </c>
      <c r="AL68" s="28">
        <f>외인!AL68</f>
        <v>93041.36</v>
      </c>
      <c r="AM68" s="35">
        <f>시기외12!AM68-시기외26!AM68</f>
        <v>-3.038410737375393E-4</v>
      </c>
      <c r="AN68" s="28">
        <f>외인!AN68</f>
        <v>181291.71</v>
      </c>
      <c r="AO68" s="35">
        <f>시기외12!AO68-시기외26!AO68</f>
        <v>4.6861702701381279E-4</v>
      </c>
      <c r="AP68" s="28">
        <f>외인!AP68</f>
        <v>208177.59</v>
      </c>
      <c r="AQ68" s="35">
        <f>시기외12!AQ68-시기외26!AQ68</f>
        <v>-8.5180797296243295E-4</v>
      </c>
      <c r="AR68" s="28">
        <f>외인!AR68</f>
        <v>25547.81</v>
      </c>
      <c r="AS68" s="35">
        <f>시기외12!AS68-시기외26!AS68</f>
        <v>1.2428399154155545E-4</v>
      </c>
      <c r="AT68" s="28">
        <f>외인!AT68</f>
        <v>87400.9</v>
      </c>
      <c r="AU68" s="35">
        <f>시기외12!AU68-시기외26!AU68</f>
        <v>1.6466333956714524E-4</v>
      </c>
      <c r="AV68" s="28">
        <f>외인!AV68</f>
        <v>48316.37</v>
      </c>
      <c r="AW68" s="35">
        <f>시기외12!AW68-시기외26!AW68</f>
        <v>-4.7467960278460683E-4</v>
      </c>
      <c r="AX68" s="28">
        <f>외인!AX68</f>
        <v>77203.199999999997</v>
      </c>
      <c r="AY68" s="35">
        <f>시기외12!AY68-시기외26!AY68</f>
        <v>-3.6172456421309064E-4</v>
      </c>
      <c r="AZ68" s="28">
        <f>외인!AZ68</f>
        <v>3107060.84</v>
      </c>
      <c r="BA68" s="35">
        <f>시기외12!BA68-시기외26!BA68</f>
        <v>6.0806530682937362E-4</v>
      </c>
      <c r="BB68" s="28">
        <f>외인!BB68</f>
        <v>110359.54</v>
      </c>
      <c r="BC68" s="35">
        <f>시기외12!BC68-시기외26!BC68</f>
        <v>1.7449458606812423E-5</v>
      </c>
      <c r="BD68" s="28">
        <f>외인!BD68</f>
        <v>39317.33</v>
      </c>
      <c r="BE68" s="35">
        <f>시기외12!BE68-시기외26!BE68</f>
        <v>1.5810160012063343E-4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111657.68</v>
      </c>
      <c r="BI68" s="35">
        <f>시기외12!BI68-시기외26!BI68</f>
        <v>7.225434941716684E-4</v>
      </c>
      <c r="BJ68" s="28">
        <f>외인!BJ68</f>
        <v>144632.26</v>
      </c>
      <c r="BK68" s="35">
        <f>시기외12!BK68-시기외26!BK68</f>
        <v>2.4003821684192878E-4</v>
      </c>
      <c r="BL68" s="28">
        <f>외인!BL68</f>
        <v>48774.59</v>
      </c>
      <c r="BM68" s="35">
        <f>시기외12!BM68-시기외26!BM68</f>
        <v>2.4312604003852976E-4</v>
      </c>
      <c r="BN68" s="28">
        <f>외인!BN68</f>
        <v>61581.54</v>
      </c>
      <c r="BO68" s="35">
        <f>시기외12!BO68-시기외26!BO68</f>
        <v>1.0428099633531139E-3</v>
      </c>
      <c r="BP68" s="28">
        <f>외인!BP68</f>
        <v>87637.49</v>
      </c>
      <c r="BQ68" s="35">
        <f>시기외12!BQ68-시기외26!BQ68</f>
        <v>-4.187292536689609E-4</v>
      </c>
      <c r="BR68" s="28">
        <f>외인!BR68</f>
        <v>369462.27</v>
      </c>
      <c r="BS68" s="35">
        <f>시기외12!BS68-시기외26!BS68</f>
        <v>-7.0077891838778638E-4</v>
      </c>
      <c r="BT68" s="28">
        <f>외인!BT68</f>
        <v>2947215.32</v>
      </c>
      <c r="BU68" s="35">
        <f>시기외12!BU68-시기외26!BU68</f>
        <v>7.1564743500108932E-4</v>
      </c>
      <c r="BV68" s="28">
        <f>외인!BV68</f>
        <v>478191.08</v>
      </c>
      <c r="BW68" s="35">
        <f>시기외12!BW68-시기외26!BW68</f>
        <v>-3.0551733094319933E-4</v>
      </c>
      <c r="BX68" s="28">
        <f>외인!BX68</f>
        <v>76258.39</v>
      </c>
      <c r="BY68" s="35">
        <f>시기외12!BY68-시기외26!BY68</f>
        <v>-5.2065412489426773E-4</v>
      </c>
      <c r="BZ68" s="28">
        <f>외인!BZ68</f>
        <v>274333.07</v>
      </c>
      <c r="CA68" s="35">
        <f>시기외12!CA68-시기외26!CA68</f>
        <v>2.0464496061910935E-4</v>
      </c>
      <c r="CB68" s="28">
        <f>외인!CB68</f>
        <v>12781.44</v>
      </c>
      <c r="CC68" s="35">
        <f>시기외12!CC68-시기외26!CC68</f>
        <v>-5.6189031350751054E-4</v>
      </c>
      <c r="CD68" s="28">
        <f>외인!CD68</f>
        <v>28053.66</v>
      </c>
      <c r="CE68" s="35">
        <f>시기외12!CE68-시기외26!CE68</f>
        <v>-1.1006703392792234E-3</v>
      </c>
      <c r="CF68" s="28">
        <f>외인!CF68</f>
        <v>28664.49</v>
      </c>
      <c r="CG68" s="35">
        <f>시기외12!CG68-시기외26!CG68</f>
        <v>2.8302154938956818E-4</v>
      </c>
      <c r="CH68" s="28">
        <f>외인!CH68</f>
        <v>69012.66</v>
      </c>
      <c r="CI68" s="35">
        <f>시기외12!CI68-시기외26!CI68</f>
        <v>-3.0188468264337221E-4</v>
      </c>
      <c r="CJ68" s="28">
        <f>외인!CJ68</f>
        <v>355444.74</v>
      </c>
      <c r="CK68" s="35">
        <f>시기외12!CK68-시기외26!CK68</f>
        <v>-6.724586619984423E-4</v>
      </c>
      <c r="CL68" s="28">
        <f>외인!CL68</f>
        <v>239051.19</v>
      </c>
      <c r="CM68" s="35">
        <f>시기외12!CM68-시기외26!CM68</f>
        <v>-2.6222048643358934E-4</v>
      </c>
      <c r="CN68" s="28">
        <f>외인!CN68</f>
        <v>136849.42000000001</v>
      </c>
      <c r="CO68" s="35">
        <f>시기외12!CO68-시기외26!CO68</f>
        <v>-3.7255727590113303E-6</v>
      </c>
      <c r="CP68" s="28">
        <f>외인!CP68</f>
        <v>110910.54</v>
      </c>
      <c r="CQ68" s="35">
        <f>시기외12!CQ68-시기외26!CQ68</f>
        <v>1.7823217750650121E-5</v>
      </c>
      <c r="CR68" s="28">
        <f>외인!CR68</f>
        <v>165429.59</v>
      </c>
      <c r="CS68" s="35">
        <f>시기외12!CS68-시기외26!CS68</f>
        <v>-5.6359977293442992E-4</v>
      </c>
      <c r="CT68" s="28">
        <f>외인!CT68</f>
        <v>176148.41</v>
      </c>
      <c r="CU68" s="35">
        <f>시기외12!CU68-시기외26!CU68</f>
        <v>-7.3368925917066078E-4</v>
      </c>
      <c r="CV68" s="28">
        <f>외인!CV68</f>
        <v>2947215.32</v>
      </c>
      <c r="CW68" s="35">
        <f>시기외12!CW68-시기외26!CW68</f>
        <v>7.1564743500108932E-4</v>
      </c>
      <c r="CX68" s="28">
        <f>외인!CX68</f>
        <v>266077.27</v>
      </c>
      <c r="CY68" s="35">
        <f>시기외12!CY68-시기외26!CY68</f>
        <v>-2.6533279046940181E-4</v>
      </c>
      <c r="CZ68" s="28">
        <f>외인!CZ68</f>
        <v>19766.2</v>
      </c>
      <c r="DA68" s="35">
        <f>시기외12!DA68-시기외26!DA68</f>
        <v>-1.665828306410151E-3</v>
      </c>
      <c r="DB68" s="28">
        <f>외인!DB68</f>
        <v>39317.33</v>
      </c>
      <c r="DC68" s="35">
        <f>시기외12!DC68-시기외26!DC68</f>
        <v>1.5810160012063343E-4</v>
      </c>
      <c r="DD68" s="28">
        <f>외인!DD68</f>
        <v>8818.76</v>
      </c>
      <c r="DE68" s="35">
        <f>시기외12!DE68-시기외26!DE68</f>
        <v>6.1492677805742883E-4</v>
      </c>
      <c r="DF68" s="28">
        <f>외인!DF68</f>
        <v>57743.199999999997</v>
      </c>
      <c r="DG68" s="35">
        <f>시기외12!DG68-시기외26!DG68</f>
        <v>-5.3526133307918152E-4</v>
      </c>
      <c r="DH68" s="28">
        <f>외인!DH68</f>
        <v>19910.59</v>
      </c>
      <c r="DI68" s="35">
        <f>시기외12!DI68-시기외26!DI68</f>
        <v>-1.4945476530155554E-3</v>
      </c>
      <c r="DJ68" s="28">
        <f>외인!DJ68</f>
        <v>758680.5</v>
      </c>
      <c r="DK68" s="35">
        <f>시기외12!DK68-시기외26!DK68</f>
        <v>-2.4737433170878047E-4</v>
      </c>
      <c r="DL68" s="28">
        <f>외인!DL68</f>
        <v>111897.41</v>
      </c>
      <c r="DM68" s="35">
        <f>시기외12!DM68-시기외26!DM68</f>
        <v>4.5115649477361734E-5</v>
      </c>
      <c r="DN68" s="28">
        <f>외인!DN68</f>
        <v>2947215.32</v>
      </c>
      <c r="DO68" s="35">
        <f>시기외12!DO68-시기외26!DO68</f>
        <v>7.1564743500108932E-4</v>
      </c>
      <c r="DP68" s="28">
        <f>외인!DP68</f>
        <v>77621.600000000006</v>
      </c>
      <c r="DQ68" s="35">
        <f>시기외12!DQ68-시기외26!DQ68</f>
        <v>-6.784619668327484E-4</v>
      </c>
      <c r="DR68" s="28">
        <f>외인!DR68</f>
        <v>44956.46</v>
      </c>
      <c r="DS68" s="35">
        <f>시기외12!DS68-시기외26!DS68</f>
        <v>-1.3027905848781416E-3</v>
      </c>
      <c r="DT68" s="28">
        <f>외인!DT68</f>
        <v>130808.28</v>
      </c>
      <c r="DU68" s="35">
        <f>시기외12!DU68-시기외26!DU68</f>
        <v>-7.9428533454418493E-4</v>
      </c>
      <c r="DV68" s="28">
        <f>외인!DV68</f>
        <v>34355.33</v>
      </c>
      <c r="DW68" s="35">
        <f>시기외12!DW68-시기외26!DW68</f>
        <v>2.9671885537197438E-4</v>
      </c>
      <c r="DX68" s="28">
        <f>외인!DX68</f>
        <v>131112.26999999999</v>
      </c>
      <c r="DY68" s="35">
        <f>시기외12!DY68-시기외26!DY68</f>
        <v>1.3959761168278123E-4</v>
      </c>
      <c r="DZ68" s="28">
        <f>외인!DZ68</f>
        <v>8414.93</v>
      </c>
      <c r="EA68" s="35">
        <f>시기외12!EA68-시기외26!EA68</f>
        <v>-3.2869850849955235E-4</v>
      </c>
      <c r="EB68" s="28">
        <f>외인!EB68</f>
        <v>12185.59</v>
      </c>
      <c r="EC68" s="35">
        <f>시기외12!EC68-시기외26!EC68</f>
        <v>-7.0028229713294627E-4</v>
      </c>
      <c r="ED68" s="28">
        <f>외인!ED68</f>
        <v>10842.81</v>
      </c>
      <c r="EE68" s="35">
        <f>시기외12!EE68-시기외26!EE68</f>
        <v>-5.6803782222277291E-4</v>
      </c>
      <c r="EF68" s="28">
        <f>외인!EF68</f>
        <v>227819.97</v>
      </c>
      <c r="EG68" s="35">
        <f>시기외12!EG68-시기외26!EG68</f>
        <v>-7.3492290410020296E-4</v>
      </c>
      <c r="EH68" s="28">
        <f>외인!EH68</f>
        <v>285124.59000000003</v>
      </c>
      <c r="EI68" s="35">
        <f>시기외12!EI68-시기외26!EI68</f>
        <v>-2.5669549316524105E-4</v>
      </c>
      <c r="EJ68" s="28">
        <f>외인!EJ68</f>
        <v>101258.54</v>
      </c>
      <c r="EK68" s="35">
        <f>시기외12!EK68-시기외26!EK68</f>
        <v>-6.5764771312257512E-4</v>
      </c>
      <c r="EL68" s="28">
        <f>외인!EL68</f>
        <v>30580.85</v>
      </c>
      <c r="EM68" s="35">
        <f>시기외12!EM68-시기외26!EM68</f>
        <v>-1.0404333868558394E-3</v>
      </c>
      <c r="EN68" s="28">
        <f>외인!EN68</f>
        <v>44956.46</v>
      </c>
      <c r="EO68" s="35">
        <f>시기외12!EO68-시기외26!EO68</f>
        <v>-1.3027905848781416E-3</v>
      </c>
      <c r="EP68" s="28">
        <f>외인!EP68</f>
        <v>166934.26999999999</v>
      </c>
      <c r="EQ68" s="35">
        <f>시기외12!EQ68-시기외26!EQ68</f>
        <v>-3.3076536272068705E-4</v>
      </c>
      <c r="ER68" s="28">
        <f>외인!ER68</f>
        <v>13785.4</v>
      </c>
      <c r="ES68" s="35">
        <f>시기외12!ES68-시기외26!ES68</f>
        <v>6.3438155093815344E-4</v>
      </c>
      <c r="ET68" s="28">
        <f>외인!ET68</f>
        <v>208177.59</v>
      </c>
      <c r="EU68" s="35">
        <f>시기외12!EU68-시기외26!EU68</f>
        <v>-8.5180797296243295E-4</v>
      </c>
      <c r="EV68" s="28">
        <f>외인!EV68</f>
        <v>43147.48</v>
      </c>
      <c r="EW68" s="35">
        <f>시기외12!EW68-시기외26!EW68</f>
        <v>-8.1968223252253353E-5</v>
      </c>
      <c r="EX68" s="28">
        <f>외인!EX68</f>
        <v>67763.06</v>
      </c>
      <c r="EY68" s="35">
        <f>시기외12!EY68-시기외26!EY68</f>
        <v>7.1210474575652801E-5</v>
      </c>
    </row>
    <row r="69" spans="1:155">
      <c r="A69" s="27">
        <f>외인!A69</f>
        <v>46150</v>
      </c>
      <c r="B69" s="28">
        <f>외인!B69</f>
        <v>5958865.5999999996</v>
      </c>
      <c r="C69" s="35">
        <f>시기외12!C69-시기외26!C69</f>
        <v>7.0089535059058704E-5</v>
      </c>
      <c r="D69" s="28">
        <f>외인!D69</f>
        <v>672546.76</v>
      </c>
      <c r="E69" s="35">
        <f>시기외12!E69-시기외26!E69</f>
        <v>-1.8147563014855861E-4</v>
      </c>
      <c r="F69" s="28">
        <f>외인!F69</f>
        <v>2469470.9</v>
      </c>
      <c r="G69" s="35">
        <f>시기외12!G69-시기외26!G69</f>
        <v>5.0323895981034376E-4</v>
      </c>
      <c r="H69" s="28">
        <f>외인!H69</f>
        <v>372920.35</v>
      </c>
      <c r="I69" s="35">
        <f>시기외12!I69-시기외26!I69</f>
        <v>-7.8157614396951423E-6</v>
      </c>
      <c r="J69" s="28">
        <f>외인!J69</f>
        <v>45265.55</v>
      </c>
      <c r="K69" s="35">
        <f>시기외12!K69-시기외26!K69</f>
        <v>-1.4326131274899137E-3</v>
      </c>
      <c r="L69" s="28">
        <f>외인!L69</f>
        <v>344863.81</v>
      </c>
      <c r="M69" s="35">
        <f>시기외12!M69-시기외26!M69</f>
        <v>7.953043838662471E-5</v>
      </c>
      <c r="N69" s="28">
        <f>외인!N69</f>
        <v>271995.09000000003</v>
      </c>
      <c r="O69" s="35">
        <f>시기외12!O69-시기외26!O69</f>
        <v>4.1999522135642521E-4</v>
      </c>
      <c r="P69" s="28">
        <f>외인!P69</f>
        <v>186223.82</v>
      </c>
      <c r="Q69" s="35">
        <f>시기외12!Q69-시기외26!Q69</f>
        <v>-1.0918242182551012E-3</v>
      </c>
      <c r="R69" s="28">
        <f>외인!R69</f>
        <v>136137.84</v>
      </c>
      <c r="S69" s="35">
        <f>시기외12!S69-시기외26!S69</f>
        <v>-7.6859714068045881E-4</v>
      </c>
      <c r="T69" s="28">
        <f>외인!T69</f>
        <v>8844.3700000000008</v>
      </c>
      <c r="U69" s="35">
        <f>시기외12!U69-시기외26!U69</f>
        <v>4.8670799790922743E-4</v>
      </c>
      <c r="V69" s="28">
        <f>외인!V69</f>
        <v>131906.76</v>
      </c>
      <c r="W69" s="35">
        <f>시기외12!W69-시기외26!W69</f>
        <v>8.4322420661739122E-5</v>
      </c>
      <c r="X69" s="28">
        <f>외인!X69</f>
        <v>2908880.25</v>
      </c>
      <c r="Y69" s="35">
        <f>시기외12!Y69-시기외26!Y69</f>
        <v>5.90553892988923E-4</v>
      </c>
      <c r="Z69" s="28">
        <f>외인!Z69</f>
        <v>43511.199999999997</v>
      </c>
      <c r="AA69" s="35">
        <f>시기외12!AA69-시기외26!AA69</f>
        <v>-2.5105929924681297E-5</v>
      </c>
      <c r="AB69" s="28">
        <f>외인!AB69</f>
        <v>208285.2</v>
      </c>
      <c r="AC69" s="35">
        <f>시기외12!AC69-시기외26!AC69</f>
        <v>-2.0428723331158499E-4</v>
      </c>
      <c r="AD69" s="28">
        <f>외인!AD69</f>
        <v>20435.43</v>
      </c>
      <c r="AE69" s="35">
        <f>시기외12!AE69-시기외26!AE69</f>
        <v>-1.0378307524239031E-4</v>
      </c>
      <c r="AF69" s="28">
        <f>외인!AF69</f>
        <v>24854.43</v>
      </c>
      <c r="AG69" s="35">
        <f>시기외12!AG69-시기외26!AG69</f>
        <v>-2.9128358397927708E-4</v>
      </c>
      <c r="AH69" s="28">
        <f>외인!AH69</f>
        <v>224539.62</v>
      </c>
      <c r="AI69" s="35">
        <f>시기외12!AI69-시기외26!AI69</f>
        <v>-2.1142714132972888E-4</v>
      </c>
      <c r="AJ69" s="28">
        <f>외인!AJ69</f>
        <v>106535.59</v>
      </c>
      <c r="AK69" s="35">
        <f>시기외12!AK69-시기외26!AK69</f>
        <v>-1.0998754263311372E-3</v>
      </c>
      <c r="AL69" s="28">
        <f>외인!AL69</f>
        <v>99727.2</v>
      </c>
      <c r="AM69" s="35">
        <f>시기외12!AM69-시기외26!AM69</f>
        <v>-1.0168229800607952E-4</v>
      </c>
      <c r="AN69" s="28">
        <f>외인!AN69</f>
        <v>192338.39</v>
      </c>
      <c r="AO69" s="35">
        <f>시기외12!AO69-시기외26!AO69</f>
        <v>6.2972787055595551E-4</v>
      </c>
      <c r="AP69" s="28">
        <f>외인!AP69</f>
        <v>209688.18</v>
      </c>
      <c r="AQ69" s="35">
        <f>시기외12!AQ69-시기외26!AQ69</f>
        <v>-7.8452324511278562E-4</v>
      </c>
      <c r="AR69" s="28">
        <f>외인!AR69</f>
        <v>25599.39</v>
      </c>
      <c r="AS69" s="35">
        <f>시기외12!AS69-시기외26!AS69</f>
        <v>1.4296947228419955E-4</v>
      </c>
      <c r="AT69" s="28">
        <f>외인!AT69</f>
        <v>88162.75</v>
      </c>
      <c r="AU69" s="35">
        <f>시기외12!AU69-시기외26!AU69</f>
        <v>2.9022311014388538E-4</v>
      </c>
      <c r="AV69" s="28">
        <f>외인!AV69</f>
        <v>49285.02</v>
      </c>
      <c r="AW69" s="35">
        <f>시기외12!AW69-시기외26!AW69</f>
        <v>-4.7478342383070485E-4</v>
      </c>
      <c r="AX69" s="28">
        <f>외인!AX69</f>
        <v>76013.490000000005</v>
      </c>
      <c r="AY69" s="35">
        <f>시기외12!AY69-시기외26!AY69</f>
        <v>-5.7621937042209252E-4</v>
      </c>
      <c r="AZ69" s="28">
        <f>외인!AZ69</f>
        <v>3114461.3</v>
      </c>
      <c r="BA69" s="35">
        <f>시기외12!BA69-시기외26!BA69</f>
        <v>4.6276587942346826E-4</v>
      </c>
      <c r="BB69" s="28">
        <f>외인!BB69</f>
        <v>109620.64</v>
      </c>
      <c r="BC69" s="35">
        <f>시기외12!BC69-시기외26!BC69</f>
        <v>3.0555707741645869E-5</v>
      </c>
      <c r="BD69" s="28">
        <f>외인!BD69</f>
        <v>38372.51</v>
      </c>
      <c r="BE69" s="35">
        <f>시기외12!BE69-시기외26!BE69</f>
        <v>1.1839558293866249E-5</v>
      </c>
      <c r="BF69" s="28">
        <f>외인!BF69</f>
        <v>0</v>
      </c>
      <c r="BG69" s="35" t="e">
        <f>시기외12!BG69-시기외26!BG69</f>
        <v>#DIV/0!</v>
      </c>
      <c r="BH69" s="28">
        <f>외인!BH69</f>
        <v>111074.29</v>
      </c>
      <c r="BI69" s="35">
        <f>시기외12!BI69-시기외26!BI69</f>
        <v>4.1958866009744787E-4</v>
      </c>
      <c r="BJ69" s="28">
        <f>외인!BJ69</f>
        <v>142827.19</v>
      </c>
      <c r="BK69" s="35">
        <f>시기외12!BK69-시기외26!BK69</f>
        <v>1.4887760703664573E-4</v>
      </c>
      <c r="BL69" s="28">
        <f>외인!BL69</f>
        <v>48808.05</v>
      </c>
      <c r="BM69" s="35">
        <f>시기외12!BM69-시기외26!BM69</f>
        <v>9.9357871635392557E-5</v>
      </c>
      <c r="BN69" s="28">
        <f>외인!BN69</f>
        <v>60768.95</v>
      </c>
      <c r="BO69" s="35">
        <f>시기외12!BO69-시기외26!BO69</f>
        <v>7.8145382311224296E-4</v>
      </c>
      <c r="BP69" s="28">
        <f>외인!BP69</f>
        <v>86098.75</v>
      </c>
      <c r="BQ69" s="35">
        <f>시기외12!BQ69-시기외26!BQ69</f>
        <v>-5.9340353416760354E-4</v>
      </c>
      <c r="BR69" s="28">
        <f>외인!BR69</f>
        <v>369216.06</v>
      </c>
      <c r="BS69" s="35">
        <f>시기외12!BS69-시기외26!BS69</f>
        <v>-6.9901813806239727E-4</v>
      </c>
      <c r="BT69" s="28">
        <f>외인!BT69</f>
        <v>2953437.16</v>
      </c>
      <c r="BU69" s="35">
        <f>시기외12!BU69-시기외26!BU69</f>
        <v>5.6538952953487311E-4</v>
      </c>
      <c r="BV69" s="28">
        <f>외인!BV69</f>
        <v>476747.78</v>
      </c>
      <c r="BW69" s="35">
        <f>시기외12!BW69-시기외26!BW69</f>
        <v>-3.8738258385750057E-4</v>
      </c>
      <c r="BX69" s="28">
        <f>외인!BX69</f>
        <v>77751.240000000005</v>
      </c>
      <c r="BY69" s="35">
        <f>시기외12!BY69-시기외26!BY69</f>
        <v>-3.8989708434273315E-4</v>
      </c>
      <c r="BZ69" s="28">
        <f>외인!BZ69</f>
        <v>292065.59000000003</v>
      </c>
      <c r="CA69" s="35">
        <f>시기외12!CA69-시기외26!CA69</f>
        <v>3.7974286810907797E-4</v>
      </c>
      <c r="CB69" s="28">
        <f>외인!CB69</f>
        <v>12669.28</v>
      </c>
      <c r="CC69" s="35">
        <f>시기외12!CC69-시기외26!CC69</f>
        <v>-7.0283879630451008E-4</v>
      </c>
      <c r="CD69" s="28">
        <f>외인!CD69</f>
        <v>28190.76</v>
      </c>
      <c r="CE69" s="35">
        <f>시기외12!CE69-시기외26!CE69</f>
        <v>-1.2321239215317943E-3</v>
      </c>
      <c r="CF69" s="28">
        <f>외인!CF69</f>
        <v>28871.15</v>
      </c>
      <c r="CG69" s="35">
        <f>시기외12!CG69-시기외26!CG69</f>
        <v>3.5923810417718728E-4</v>
      </c>
      <c r="CH69" s="28">
        <f>외인!CH69</f>
        <v>70466.2</v>
      </c>
      <c r="CI69" s="35">
        <f>시기외12!CI69-시기외26!CI69</f>
        <v>-3.0282125077390007E-4</v>
      </c>
      <c r="CJ69" s="28">
        <f>외인!CJ69</f>
        <v>356473.27</v>
      </c>
      <c r="CK69" s="35">
        <f>시기외12!CK69-시기외26!CK69</f>
        <v>-6.4965763118765649E-4</v>
      </c>
      <c r="CL69" s="28">
        <f>외인!CL69</f>
        <v>238051.20000000001</v>
      </c>
      <c r="CM69" s="35">
        <f>시기외12!CM69-시기외26!CM69</f>
        <v>-2.5052799616393819E-4</v>
      </c>
      <c r="CN69" s="28">
        <f>외인!CN69</f>
        <v>134928.18</v>
      </c>
      <c r="CO69" s="35">
        <f>시기외12!CO69-시기외26!CO69</f>
        <v>4.9156188563599808E-5</v>
      </c>
      <c r="CP69" s="28">
        <f>외인!CP69</f>
        <v>110168.74</v>
      </c>
      <c r="CQ69" s="35">
        <f>시기외12!CQ69-시기외26!CQ69</f>
        <v>3.1255805938649962E-5</v>
      </c>
      <c r="CR69" s="28">
        <f>외인!CR69</f>
        <v>170538.69</v>
      </c>
      <c r="CS69" s="35">
        <f>시기외12!CS69-시기외26!CS69</f>
        <v>-5.9888835232974795E-4</v>
      </c>
      <c r="CT69" s="28">
        <f>외인!CT69</f>
        <v>175827.68</v>
      </c>
      <c r="CU69" s="35">
        <f>시기외12!CU69-시기외26!CU69</f>
        <v>-6.0585053083062989E-4</v>
      </c>
      <c r="CV69" s="28">
        <f>외인!CV69</f>
        <v>2953437.16</v>
      </c>
      <c r="CW69" s="35">
        <f>시기외12!CW69-시기외26!CW69</f>
        <v>5.6538952953487311E-4</v>
      </c>
      <c r="CX69" s="28">
        <f>외인!CX69</f>
        <v>264608.08</v>
      </c>
      <c r="CY69" s="35">
        <f>시기외12!CY69-시기외26!CY69</f>
        <v>-2.8660049503357655E-4</v>
      </c>
      <c r="CZ69" s="28">
        <f>외인!CZ69</f>
        <v>20066.66</v>
      </c>
      <c r="DA69" s="35">
        <f>시기외12!DA69-시기외26!DA69</f>
        <v>-1.5001334447923907E-3</v>
      </c>
      <c r="DB69" s="28">
        <f>외인!DB69</f>
        <v>38372.51</v>
      </c>
      <c r="DC69" s="35">
        <f>시기외12!DC69-시기외26!DC69</f>
        <v>1.1839558293866249E-5</v>
      </c>
      <c r="DD69" s="28">
        <f>외인!DD69</f>
        <v>8844.3700000000008</v>
      </c>
      <c r="DE69" s="35">
        <f>시기외12!DE69-시기외26!DE69</f>
        <v>4.8670799790922743E-4</v>
      </c>
      <c r="DF69" s="28">
        <f>외인!DF69</f>
        <v>59166.09</v>
      </c>
      <c r="DG69" s="35">
        <f>시기외12!DG69-시기외26!DG69</f>
        <v>-3.5981939931628104E-4</v>
      </c>
      <c r="DH69" s="28">
        <f>외인!DH69</f>
        <v>19993.490000000002</v>
      </c>
      <c r="DI69" s="35">
        <f>시기외12!DI69-시기외26!DI69</f>
        <v>-1.6750237870120808E-3</v>
      </c>
      <c r="DJ69" s="28">
        <f>외인!DJ69</f>
        <v>743587.15</v>
      </c>
      <c r="DK69" s="35">
        <f>시기외12!DK69-시기외26!DK69</f>
        <v>-3.2390582104737926E-4</v>
      </c>
      <c r="DL69" s="28">
        <f>외인!DL69</f>
        <v>110175.21</v>
      </c>
      <c r="DM69" s="35">
        <f>시기외12!DM69-시기외26!DM69</f>
        <v>1.1881113612961954E-4</v>
      </c>
      <c r="DN69" s="28">
        <f>외인!DN69</f>
        <v>2953437.16</v>
      </c>
      <c r="DO69" s="35">
        <f>시기외12!DO69-시기외26!DO69</f>
        <v>5.6538952953487311E-4</v>
      </c>
      <c r="DP69" s="28">
        <f>외인!DP69</f>
        <v>78753.87</v>
      </c>
      <c r="DQ69" s="35">
        <f>시기외12!DQ69-시기외26!DQ69</f>
        <v>-6.101597859880588E-4</v>
      </c>
      <c r="DR69" s="28">
        <f>외인!DR69</f>
        <v>46340.86</v>
      </c>
      <c r="DS69" s="35">
        <f>시기외12!DS69-시기외26!DS69</f>
        <v>-1.4043536065935201E-3</v>
      </c>
      <c r="DT69" s="28">
        <f>외인!DT69</f>
        <v>136137.84</v>
      </c>
      <c r="DU69" s="35">
        <f>시기외12!DU69-시기외26!DU69</f>
        <v>-7.6859714068045881E-4</v>
      </c>
      <c r="DV69" s="28">
        <f>외인!DV69</f>
        <v>34132.53</v>
      </c>
      <c r="DW69" s="35">
        <f>시기외12!DW69-시기외26!DW69</f>
        <v>4.2571447121638904E-5</v>
      </c>
      <c r="DX69" s="28">
        <f>외인!DX69</f>
        <v>131906.76</v>
      </c>
      <c r="DY69" s="35">
        <f>시기외12!DY69-시기외26!DY69</f>
        <v>8.4322420661739122E-5</v>
      </c>
      <c r="DZ69" s="28">
        <f>외인!DZ69</f>
        <v>8374.94</v>
      </c>
      <c r="EA69" s="35">
        <f>시기외12!EA69-시기외26!EA69</f>
        <v>-4.2826402458257971E-4</v>
      </c>
      <c r="EB69" s="28">
        <f>외인!EB69</f>
        <v>12089.7</v>
      </c>
      <c r="EC69" s="35">
        <f>시기외12!EC69-시기외26!EC69</f>
        <v>-9.4314818363798068E-4</v>
      </c>
      <c r="ED69" s="28">
        <f>외인!ED69</f>
        <v>11255.66</v>
      </c>
      <c r="EE69" s="35">
        <f>시기외12!EE69-시기외26!EE69</f>
        <v>-3.0104283176093536E-4</v>
      </c>
      <c r="EF69" s="28">
        <f>외인!EF69</f>
        <v>227412.68</v>
      </c>
      <c r="EG69" s="35">
        <f>시기외12!EG69-시기외26!EG69</f>
        <v>-7.2192681550713026E-4</v>
      </c>
      <c r="EH69" s="28">
        <f>외인!EH69</f>
        <v>287342.69</v>
      </c>
      <c r="EI69" s="35">
        <f>시기외12!EI69-시기외26!EI69</f>
        <v>-3.5181503420645733E-4</v>
      </c>
      <c r="EJ69" s="28">
        <f>외인!EJ69</f>
        <v>104487.59</v>
      </c>
      <c r="EK69" s="35">
        <f>시기외12!EK69-시기외26!EK69</f>
        <v>-6.5838605773835875E-4</v>
      </c>
      <c r="EL69" s="28">
        <f>외인!EL69</f>
        <v>30740.17</v>
      </c>
      <c r="EM69" s="35">
        <f>시기외12!EM69-시기외26!EM69</f>
        <v>-1.1604880027788252E-3</v>
      </c>
      <c r="EN69" s="28">
        <f>외인!EN69</f>
        <v>46340.86</v>
      </c>
      <c r="EO69" s="35">
        <f>시기외12!EO69-시기외26!EO69</f>
        <v>-1.4043536065935201E-3</v>
      </c>
      <c r="EP69" s="28">
        <f>외인!EP69</f>
        <v>163857.19</v>
      </c>
      <c r="EQ69" s="35">
        <f>시기외12!EQ69-시기외26!EQ69</f>
        <v>-3.9852844839409702E-4</v>
      </c>
      <c r="ER69" s="28">
        <f>외인!ER69</f>
        <v>13738.47</v>
      </c>
      <c r="ES69" s="35">
        <f>시기외12!ES69-시기외26!ES69</f>
        <v>7.8640735317042241E-4</v>
      </c>
      <c r="ET69" s="28">
        <f>외인!ET69</f>
        <v>209688.18</v>
      </c>
      <c r="EU69" s="35">
        <f>시기외12!EU69-시기외26!EU69</f>
        <v>-7.8452324511278562E-4</v>
      </c>
      <c r="EV69" s="28">
        <f>외인!EV69</f>
        <v>43511.199999999997</v>
      </c>
      <c r="EW69" s="35">
        <f>시기외12!EW69-시기외26!EW69</f>
        <v>-2.5105929924681297E-5</v>
      </c>
      <c r="EX69" s="28">
        <f>외인!EX69</f>
        <v>66657.539999999994</v>
      </c>
      <c r="EY69" s="35">
        <f>시기외12!EY69-시기외26!EY69</f>
        <v>5.4560525751854209E-5</v>
      </c>
    </row>
    <row r="70" spans="1:155">
      <c r="A70" s="27">
        <f>외인!A70</f>
        <v>46153</v>
      </c>
      <c r="B70" s="28">
        <f>외인!B70</f>
        <v>6216556.2000000002</v>
      </c>
      <c r="C70" s="35">
        <f>시기외12!C70-시기외26!C70</f>
        <v>-3.0777717181434161E-5</v>
      </c>
      <c r="D70" s="28">
        <f>외인!D70</f>
        <v>673596.67</v>
      </c>
      <c r="E70" s="35">
        <f>시기외12!E70-시기외26!E70</f>
        <v>-5.7181624703543351E-5</v>
      </c>
      <c r="F70" s="28">
        <f>외인!F70</f>
        <v>2584811.88</v>
      </c>
      <c r="G70" s="35">
        <f>시기외12!G70-시기외26!G70</f>
        <v>3.7198868325422963E-4</v>
      </c>
      <c r="H70" s="28">
        <f>외인!H70</f>
        <v>364674.63</v>
      </c>
      <c r="I70" s="35">
        <f>시기외12!I70-시기외26!I70</f>
        <v>-8.5599031506118466E-5</v>
      </c>
      <c r="J70" s="28">
        <f>외인!J70</f>
        <v>45396.52</v>
      </c>
      <c r="K70" s="35">
        <f>시기외12!K70-시기외26!K70</f>
        <v>-1.3629038994443796E-3</v>
      </c>
      <c r="L70" s="28">
        <f>외인!L70</f>
        <v>337530.38</v>
      </c>
      <c r="M70" s="35">
        <f>시기외12!M70-시기외26!M70</f>
        <v>-9.9960123904310923E-6</v>
      </c>
      <c r="N70" s="28">
        <f>외인!N70</f>
        <v>287391.03999999998</v>
      </c>
      <c r="O70" s="35">
        <f>시기외12!O70-시기외26!O70</f>
        <v>6.7966795356171202E-4</v>
      </c>
      <c r="P70" s="28">
        <f>외인!P70</f>
        <v>182561.6</v>
      </c>
      <c r="Q70" s="35">
        <f>시기외12!Q70-시기외26!Q70</f>
        <v>-1.0626324574363074E-3</v>
      </c>
      <c r="R70" s="28">
        <f>외인!R70</f>
        <v>135962.22</v>
      </c>
      <c r="S70" s="35">
        <f>시기외12!S70-시기외26!S70</f>
        <v>-6.0993402806237655E-4</v>
      </c>
      <c r="T70" s="28">
        <f>외인!T70</f>
        <v>8763.24</v>
      </c>
      <c r="U70" s="35">
        <f>시기외12!U70-시기외26!U70</f>
        <v>3.2395143807561208E-4</v>
      </c>
      <c r="V70" s="28">
        <f>외인!V70</f>
        <v>135758.59</v>
      </c>
      <c r="W70" s="35">
        <f>시기외12!W70-시기외26!W70</f>
        <v>3.7142097071824311E-5</v>
      </c>
      <c r="X70" s="28">
        <f>외인!X70</f>
        <v>3151662.37</v>
      </c>
      <c r="Y70" s="35">
        <f>시기외12!Y70-시기외26!Y70</f>
        <v>3.9691484997018901E-4</v>
      </c>
      <c r="Z70" s="28">
        <f>외인!Z70</f>
        <v>43380.98</v>
      </c>
      <c r="AA70" s="35">
        <f>시기외12!AA70-시기외26!AA70</f>
        <v>5.0330954922941733E-5</v>
      </c>
      <c r="AB70" s="28">
        <f>외인!AB70</f>
        <v>205936.34</v>
      </c>
      <c r="AC70" s="35">
        <f>시기외12!AC70-시기외26!AC70</f>
        <v>-2.209574343933617E-4</v>
      </c>
      <c r="AD70" s="28">
        <f>외인!AD70</f>
        <v>19675.150000000001</v>
      </c>
      <c r="AE70" s="35">
        <f>시기외12!AE70-시기외26!AE70</f>
        <v>1.0682222069933062E-4</v>
      </c>
      <c r="AF70" s="28">
        <f>외인!AF70</f>
        <v>24238.54</v>
      </c>
      <c r="AG70" s="35">
        <f>시기외12!AG70-시기외26!AG70</f>
        <v>-2.546163250603546E-4</v>
      </c>
      <c r="AH70" s="28">
        <f>외인!AH70</f>
        <v>232711.58</v>
      </c>
      <c r="AI70" s="35">
        <f>시기외12!AI70-시기외26!AI70</f>
        <v>-3.0426512536792184E-4</v>
      </c>
      <c r="AJ70" s="28">
        <f>외인!AJ70</f>
        <v>105327.73</v>
      </c>
      <c r="AK70" s="35">
        <f>시기외12!AK70-시기외26!AK70</f>
        <v>-1.0861243220991498E-3</v>
      </c>
      <c r="AL70" s="28">
        <f>외인!AL70</f>
        <v>104122.37</v>
      </c>
      <c r="AM70" s="35">
        <f>시기외12!AM70-시기외26!AM70</f>
        <v>4.5352622727533353E-5</v>
      </c>
      <c r="AN70" s="28">
        <f>외인!AN70</f>
        <v>202999.77</v>
      </c>
      <c r="AO70" s="35">
        <f>시기외12!AO70-시기외26!AO70</f>
        <v>9.2112756190945288E-4</v>
      </c>
      <c r="AP70" s="28">
        <f>외인!AP70</f>
        <v>205372.9</v>
      </c>
      <c r="AQ70" s="35">
        <f>시기외12!AQ70-시기외26!AQ70</f>
        <v>-8.1402318548120937E-4</v>
      </c>
      <c r="AR70" s="28">
        <f>외인!AR70</f>
        <v>24668.01</v>
      </c>
      <c r="AS70" s="35">
        <f>시기외12!AS70-시기외26!AS70</f>
        <v>5.3370648450402056E-5</v>
      </c>
      <c r="AT70" s="28">
        <f>외인!AT70</f>
        <v>88338.84</v>
      </c>
      <c r="AU70" s="35">
        <f>시기외12!AU70-시기외26!AU70</f>
        <v>3.033281562829272E-4</v>
      </c>
      <c r="AV70" s="28">
        <f>외인!AV70</f>
        <v>48285.75</v>
      </c>
      <c r="AW70" s="35">
        <f>시기외12!AW70-시기외26!AW70</f>
        <v>-5.2180049514892468E-4</v>
      </c>
      <c r="AX70" s="28">
        <f>외인!AX70</f>
        <v>74464.679999999993</v>
      </c>
      <c r="AY70" s="35">
        <f>시기외12!AY70-시기외26!AY70</f>
        <v>-5.9778225536027138E-4</v>
      </c>
      <c r="AZ70" s="28">
        <f>외인!AZ70</f>
        <v>3359021.33</v>
      </c>
      <c r="BA70" s="35">
        <f>시기외12!BA70-시기외26!BA70</f>
        <v>2.8183357041527794E-4</v>
      </c>
      <c r="BB70" s="28">
        <f>외인!BB70</f>
        <v>110208.74</v>
      </c>
      <c r="BC70" s="35">
        <f>시기외12!BC70-시기외26!BC70</f>
        <v>4.3634294272690494E-5</v>
      </c>
      <c r="BD70" s="28">
        <f>외인!BD70</f>
        <v>37623.5</v>
      </c>
      <c r="BE70" s="35">
        <f>시기외12!BE70-시기외26!BE70</f>
        <v>-1.3149804299975509E-4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110288.69</v>
      </c>
      <c r="BI70" s="35">
        <f>시기외12!BI70-시기외26!BI70</f>
        <v>-3.0070042168316678E-5</v>
      </c>
      <c r="BJ70" s="28">
        <f>외인!BJ70</f>
        <v>139439.72</v>
      </c>
      <c r="BK70" s="35">
        <f>시기외12!BK70-시기외26!BK70</f>
        <v>7.1697535511232812E-5</v>
      </c>
      <c r="BL70" s="28">
        <f>외인!BL70</f>
        <v>48216.17</v>
      </c>
      <c r="BM70" s="35">
        <f>시기외12!BM70-시기외26!BM70</f>
        <v>1.1445967030749779E-4</v>
      </c>
      <c r="BN70" s="28">
        <f>외인!BN70</f>
        <v>59396.49</v>
      </c>
      <c r="BO70" s="35">
        <f>시기외12!BO70-시기외26!BO70</f>
        <v>6.7505448151284177E-4</v>
      </c>
      <c r="BP70" s="28">
        <f>외인!BP70</f>
        <v>84101.18</v>
      </c>
      <c r="BQ70" s="35">
        <f>시기외12!BQ70-시기외26!BQ70</f>
        <v>-5.8369952263867628E-4</v>
      </c>
      <c r="BR70" s="28">
        <f>외인!BR70</f>
        <v>366434.84</v>
      </c>
      <c r="BS70" s="35">
        <f>시기외12!BS70-시기외26!BS70</f>
        <v>-7.0472158878517183E-4</v>
      </c>
      <c r="BT70" s="28">
        <f>외인!BT70</f>
        <v>3196688.53</v>
      </c>
      <c r="BU70" s="35">
        <f>시기외12!BU70-시기외26!BU70</f>
        <v>3.7512063247452506E-4</v>
      </c>
      <c r="BV70" s="28">
        <f>외인!BV70</f>
        <v>492603.83</v>
      </c>
      <c r="BW70" s="35">
        <f>시기외12!BW70-시기외26!BW70</f>
        <v>-4.3840596723994314E-4</v>
      </c>
      <c r="BX70" s="28">
        <f>외인!BX70</f>
        <v>76158.41</v>
      </c>
      <c r="BY70" s="35">
        <f>시기외12!BY70-시기외26!BY70</f>
        <v>-2.9836241502460836E-4</v>
      </c>
      <c r="BZ70" s="28">
        <f>외인!BZ70</f>
        <v>307122.15000000002</v>
      </c>
      <c r="CA70" s="35">
        <f>시기외12!CA70-시기외26!CA70</f>
        <v>6.2232637254138856E-4</v>
      </c>
      <c r="CB70" s="28">
        <f>외인!CB70</f>
        <v>12257.34</v>
      </c>
      <c r="CC70" s="35">
        <f>시기외12!CC70-시기외26!CC70</f>
        <v>-9.0462537706400854E-4</v>
      </c>
      <c r="CD70" s="28">
        <f>외인!CD70</f>
        <v>27508.83</v>
      </c>
      <c r="CE70" s="35">
        <f>시기외12!CE70-시기외26!CE70</f>
        <v>-1.3822239358693813E-3</v>
      </c>
      <c r="CF70" s="28">
        <f>외인!CF70</f>
        <v>28936.13</v>
      </c>
      <c r="CG70" s="35">
        <f>시기외12!CG70-시기외26!CG70</f>
        <v>3.3513671774723208E-4</v>
      </c>
      <c r="CH70" s="28">
        <f>외인!CH70</f>
        <v>69378.070000000007</v>
      </c>
      <c r="CI70" s="35">
        <f>시기외12!CI70-시기외26!CI70</f>
        <v>-3.4365533694440738E-4</v>
      </c>
      <c r="CJ70" s="28">
        <f>외인!CJ70</f>
        <v>351042.74</v>
      </c>
      <c r="CK70" s="35">
        <f>시기외12!CK70-시기외26!CK70</f>
        <v>-5.900199632708574E-4</v>
      </c>
      <c r="CL70" s="28">
        <f>외인!CL70</f>
        <v>235750.08</v>
      </c>
      <c r="CM70" s="35">
        <f>시기외12!CM70-시기외26!CM70</f>
        <v>-2.5440505105727476E-4</v>
      </c>
      <c r="CN70" s="28">
        <f>외인!CN70</f>
        <v>134023.24</v>
      </c>
      <c r="CO70" s="35">
        <f>시기외12!CO70-시기외26!CO70</f>
        <v>9.5135602461392504E-5</v>
      </c>
      <c r="CP70" s="28">
        <f>외인!CP70</f>
        <v>110741.07</v>
      </c>
      <c r="CQ70" s="35">
        <f>시기외12!CQ70-시기외26!CQ70</f>
        <v>4.4515283016888072E-5</v>
      </c>
      <c r="CR70" s="28">
        <f>외인!CR70</f>
        <v>170629.3</v>
      </c>
      <c r="CS70" s="35">
        <f>시기외12!CS70-시기외26!CS70</f>
        <v>-5.1011743786065294E-4</v>
      </c>
      <c r="CT70" s="28">
        <f>외인!CT70</f>
        <v>177828.15</v>
      </c>
      <c r="CU70" s="35">
        <f>시기외12!CU70-시기외26!CU70</f>
        <v>-5.1532273776658602E-4</v>
      </c>
      <c r="CV70" s="28">
        <f>외인!CV70</f>
        <v>3196688.53</v>
      </c>
      <c r="CW70" s="35">
        <f>시기외12!CW70-시기외26!CW70</f>
        <v>3.7512063247452506E-4</v>
      </c>
      <c r="CX70" s="28">
        <f>외인!CX70</f>
        <v>261699.76</v>
      </c>
      <c r="CY70" s="35">
        <f>시기외12!CY70-시기외26!CY70</f>
        <v>-2.6602884503999715E-4</v>
      </c>
      <c r="CZ70" s="28">
        <f>외인!CZ70</f>
        <v>20006.759999999998</v>
      </c>
      <c r="DA70" s="35">
        <f>시기외12!DA70-시기외26!DA70</f>
        <v>-1.4086091706967711E-3</v>
      </c>
      <c r="DB70" s="28">
        <f>외인!DB70</f>
        <v>37623.5</v>
      </c>
      <c r="DC70" s="35">
        <f>시기외12!DC70-시기외26!DC70</f>
        <v>-1.3149804299975509E-4</v>
      </c>
      <c r="DD70" s="28">
        <f>외인!DD70</f>
        <v>8763.24</v>
      </c>
      <c r="DE70" s="35">
        <f>시기외12!DE70-시기외26!DE70</f>
        <v>3.2395143807561208E-4</v>
      </c>
      <c r="DF70" s="28">
        <f>외인!DF70</f>
        <v>57936</v>
      </c>
      <c r="DG70" s="35">
        <f>시기외12!DG70-시기외26!DG70</f>
        <v>-2.278103880530405E-4</v>
      </c>
      <c r="DH70" s="28">
        <f>외인!DH70</f>
        <v>19481.259999999998</v>
      </c>
      <c r="DI70" s="35">
        <f>시기외12!DI70-시기외26!DI70</f>
        <v>-1.8369447490886584E-3</v>
      </c>
      <c r="DJ70" s="28">
        <f>외인!DJ70</f>
        <v>741358.82</v>
      </c>
      <c r="DK70" s="35">
        <f>시기외12!DK70-시기외26!DK70</f>
        <v>-3.9214048822211413E-4</v>
      </c>
      <c r="DL70" s="28">
        <f>외인!DL70</f>
        <v>109451.98</v>
      </c>
      <c r="DM70" s="35">
        <f>시기외12!DM70-시기외26!DM70</f>
        <v>1.7721144944990235E-4</v>
      </c>
      <c r="DN70" s="28">
        <f>외인!DN70</f>
        <v>3196688.53</v>
      </c>
      <c r="DO70" s="35">
        <f>시기외12!DO70-시기외26!DO70</f>
        <v>3.7512063247452506E-4</v>
      </c>
      <c r="DP70" s="28">
        <f>외인!DP70</f>
        <v>78426.44</v>
      </c>
      <c r="DQ70" s="35">
        <f>시기외12!DQ70-시기외26!DQ70</f>
        <v>-4.4694600029685817E-4</v>
      </c>
      <c r="DR70" s="28">
        <f>외인!DR70</f>
        <v>46472.51</v>
      </c>
      <c r="DS70" s="35">
        <f>시기외12!DS70-시기외26!DS70</f>
        <v>-1.3246698117150681E-3</v>
      </c>
      <c r="DT70" s="28">
        <f>외인!DT70</f>
        <v>135962.22</v>
      </c>
      <c r="DU70" s="35">
        <f>시기외12!DU70-시기외26!DU70</f>
        <v>-6.0993402806237655E-4</v>
      </c>
      <c r="DV70" s="28">
        <f>외인!DV70</f>
        <v>34407.449999999997</v>
      </c>
      <c r="DW70" s="35">
        <f>시기외12!DW70-시기외26!DW70</f>
        <v>-1.2664006008576635E-4</v>
      </c>
      <c r="DX70" s="28">
        <f>외인!DX70</f>
        <v>135758.59</v>
      </c>
      <c r="DY70" s="35">
        <f>시기외12!DY70-시기외26!DY70</f>
        <v>3.7142097071824311E-5</v>
      </c>
      <c r="DZ70" s="28">
        <f>외인!DZ70</f>
        <v>8211.1</v>
      </c>
      <c r="EA70" s="35">
        <f>시기외12!EA70-시기외26!EA70</f>
        <v>-2.5085737761089703E-4</v>
      </c>
      <c r="EB70" s="28">
        <f>외인!EB70</f>
        <v>11773.74</v>
      </c>
      <c r="EC70" s="35">
        <f>시기외12!EC70-시기외26!EC70</f>
        <v>-1.1152105218123747E-3</v>
      </c>
      <c r="ED70" s="28">
        <f>외인!ED70</f>
        <v>11172.51</v>
      </c>
      <c r="EE70" s="35">
        <f>시기외12!EE70-시기외26!EE70</f>
        <v>-2.3078504144744531E-4</v>
      </c>
      <c r="EF70" s="28">
        <f>외인!EF70</f>
        <v>222638.48</v>
      </c>
      <c r="EG70" s="35">
        <f>시기외12!EG70-시기외26!EG70</f>
        <v>-6.8792444461942149E-4</v>
      </c>
      <c r="EH70" s="28">
        <f>외인!EH70</f>
        <v>302579.61</v>
      </c>
      <c r="EI70" s="35">
        <f>시기외12!EI70-시기외26!EI70</f>
        <v>-4.0219096559439857E-4</v>
      </c>
      <c r="EJ70" s="28">
        <f>외인!EJ70</f>
        <v>103578.68</v>
      </c>
      <c r="EK70" s="35">
        <f>시기외12!EK70-시기외26!EK70</f>
        <v>-6.2485031837310949E-4</v>
      </c>
      <c r="EL70" s="28">
        <f>외인!EL70</f>
        <v>30008.99</v>
      </c>
      <c r="EM70" s="35">
        <f>시기외12!EM70-시기외26!EM70</f>
        <v>-1.2887713638515107E-3</v>
      </c>
      <c r="EN70" s="28">
        <f>외인!EN70</f>
        <v>46472.51</v>
      </c>
      <c r="EO70" s="35">
        <f>시기외12!EO70-시기외26!EO70</f>
        <v>-1.3246698117150681E-3</v>
      </c>
      <c r="EP70" s="28">
        <f>외인!EP70</f>
        <v>165166.89000000001</v>
      </c>
      <c r="EQ70" s="35">
        <f>시기외12!EQ70-시기외26!EQ70</f>
        <v>-4.4968636158026413E-4</v>
      </c>
      <c r="ER70" s="28">
        <f>외인!ER70</f>
        <v>13963.57</v>
      </c>
      <c r="ES70" s="35">
        <f>시기외12!ES70-시기외26!ES70</f>
        <v>1.1585765087196655E-3</v>
      </c>
      <c r="ET70" s="28">
        <f>외인!ET70</f>
        <v>205372.9</v>
      </c>
      <c r="EU70" s="35">
        <f>시기외12!EU70-시기외26!EU70</f>
        <v>-8.1402318548120937E-4</v>
      </c>
      <c r="EV70" s="28">
        <f>외인!EV70</f>
        <v>43380.98</v>
      </c>
      <c r="EW70" s="35">
        <f>시기외12!EW70-시기외26!EW70</f>
        <v>5.0330954922941733E-5</v>
      </c>
      <c r="EX70" s="28">
        <f>외인!EX70</f>
        <v>67360.09</v>
      </c>
      <c r="EY70" s="35">
        <f>시기외12!EY70-시기외26!EY70</f>
        <v>2.6100879237784559E-5</v>
      </c>
    </row>
    <row r="71" spans="1:155">
      <c r="A71" s="27">
        <f>외인!A71</f>
        <v>46154</v>
      </c>
      <c r="B71" s="28">
        <f>외인!B71</f>
        <v>6074344.5199999996</v>
      </c>
      <c r="C71" s="35">
        <f>시기외12!C71-시기외26!C71</f>
        <v>-2.6602559298073768E-4</v>
      </c>
      <c r="D71" s="28">
        <f>외인!D71</f>
        <v>658814.05000000005</v>
      </c>
      <c r="E71" s="35">
        <f>시기외12!E71-시기외26!E71</f>
        <v>1.5322842588370725E-5</v>
      </c>
      <c r="F71" s="28">
        <f>외인!F71</f>
        <v>2530521.92</v>
      </c>
      <c r="G71" s="35">
        <f>시기외12!G71-시기외26!G71</f>
        <v>1.0502330362932631E-4</v>
      </c>
      <c r="H71" s="28">
        <f>외인!H71</f>
        <v>342374.74</v>
      </c>
      <c r="I71" s="35">
        <f>시기외12!I71-시기외26!I71</f>
        <v>-2.728359585693924E-4</v>
      </c>
      <c r="J71" s="28">
        <f>외인!J71</f>
        <v>44265.54</v>
      </c>
      <c r="K71" s="35">
        <f>시기외12!K71-시기외26!K71</f>
        <v>-1.3172774132102442E-3</v>
      </c>
      <c r="L71" s="28">
        <f>외인!L71</f>
        <v>316313.06</v>
      </c>
      <c r="M71" s="35">
        <f>시기외12!M71-시기외26!M71</f>
        <v>-2.1013478917648507E-4</v>
      </c>
      <c r="N71" s="28">
        <f>외인!N71</f>
        <v>282889.59999999998</v>
      </c>
      <c r="O71" s="35">
        <f>시기외12!O71-시기외26!O71</f>
        <v>6.9184430616247173E-4</v>
      </c>
      <c r="P71" s="28">
        <f>외인!P71</f>
        <v>184773.7</v>
      </c>
      <c r="Q71" s="35">
        <f>시기외12!Q71-시기외26!Q71</f>
        <v>-8.6555353470835661E-4</v>
      </c>
      <c r="R71" s="28">
        <f>외인!R71</f>
        <v>133685.28</v>
      </c>
      <c r="S71" s="35">
        <f>시기외12!S71-시기외26!S71</f>
        <v>-4.1293581435203038E-4</v>
      </c>
      <c r="T71" s="28">
        <f>외인!T71</f>
        <v>8692.64</v>
      </c>
      <c r="U71" s="35">
        <f>시기외12!U71-시기외26!U71</f>
        <v>2.249484570991259E-4</v>
      </c>
      <c r="V71" s="28">
        <f>외인!V71</f>
        <v>128586.23</v>
      </c>
      <c r="W71" s="35">
        <f>시기외12!W71-시기외26!W71</f>
        <v>-5.8216710278435717E-5</v>
      </c>
      <c r="X71" s="28">
        <f>외인!X71</f>
        <v>3073404.52</v>
      </c>
      <c r="Y71" s="35">
        <f>시기외12!Y71-시기외26!Y71</f>
        <v>-4.7709562972613026E-5</v>
      </c>
      <c r="Z71" s="28">
        <f>외인!Z71</f>
        <v>43264.1</v>
      </c>
      <c r="AA71" s="35">
        <f>시기외12!AA71-시기외26!AA71</f>
        <v>1.2602041382809567E-4</v>
      </c>
      <c r="AB71" s="28">
        <f>외인!AB71</f>
        <v>201742.92</v>
      </c>
      <c r="AC71" s="35">
        <f>시기외12!AC71-시기외26!AC71</f>
        <v>-1.89575238552131E-4</v>
      </c>
      <c r="AD71" s="28">
        <f>외인!AD71</f>
        <v>19194.990000000002</v>
      </c>
      <c r="AE71" s="35">
        <f>시기외12!AE71-시기외26!AE71</f>
        <v>3.0062582330012274E-4</v>
      </c>
      <c r="AF71" s="28">
        <f>외인!AF71</f>
        <v>23976.83</v>
      </c>
      <c r="AG71" s="35">
        <f>시기외12!AG71-시기외26!AG71</f>
        <v>-2.1766261331231329E-4</v>
      </c>
      <c r="AH71" s="28">
        <f>외인!AH71</f>
        <v>227880.69</v>
      </c>
      <c r="AI71" s="35">
        <f>시기외12!AI71-시기외26!AI71</f>
        <v>-4.1369798669111464E-4</v>
      </c>
      <c r="AJ71" s="28">
        <f>외인!AJ71</f>
        <v>102389.36</v>
      </c>
      <c r="AK71" s="35">
        <f>시기외12!AK71-시기외26!AK71</f>
        <v>-9.8011826569960759E-4</v>
      </c>
      <c r="AL71" s="28">
        <f>외인!AL71</f>
        <v>102008.95</v>
      </c>
      <c r="AM71" s="35">
        <f>시기외12!AM71-시기외26!AM71</f>
        <v>-9.2336003809593203E-5</v>
      </c>
      <c r="AN71" s="28">
        <f>외인!AN71</f>
        <v>200499.04</v>
      </c>
      <c r="AO71" s="35">
        <f>시기외12!AO71-시기외26!AO71</f>
        <v>1.0044493149158574E-3</v>
      </c>
      <c r="AP71" s="28">
        <f>외인!AP71</f>
        <v>199023.28</v>
      </c>
      <c r="AQ71" s="35">
        <f>시기외12!AQ71-시기외26!AQ71</f>
        <v>-7.3843338784850649E-4</v>
      </c>
      <c r="AR71" s="28">
        <f>외인!AR71</f>
        <v>23975.22</v>
      </c>
      <c r="AS71" s="35">
        <f>시기외12!AS71-시기외26!AS71</f>
        <v>4.6445713593833756E-5</v>
      </c>
      <c r="AT71" s="28">
        <f>외인!AT71</f>
        <v>92066.03</v>
      </c>
      <c r="AU71" s="35">
        <f>시기외12!AU71-시기외26!AU71</f>
        <v>4.5421390362684888E-4</v>
      </c>
      <c r="AV71" s="28">
        <f>외인!AV71</f>
        <v>47664.69</v>
      </c>
      <c r="AW71" s="35">
        <f>시기외12!AW71-시기외26!AW71</f>
        <v>-5.0885910410462484E-4</v>
      </c>
      <c r="AX71" s="28">
        <f>외인!AX71</f>
        <v>71030.77</v>
      </c>
      <c r="AY71" s="35">
        <f>시기외12!AY71-시기외26!AY71</f>
        <v>-4.9195872132441797E-4</v>
      </c>
      <c r="AZ71" s="28">
        <f>외인!AZ71</f>
        <v>3280370.35</v>
      </c>
      <c r="BA71" s="35">
        <f>시기외12!BA71-시기외26!BA71</f>
        <v>-1.266446743112598E-4</v>
      </c>
      <c r="BB71" s="28">
        <f>외인!BB71</f>
        <v>110100.7</v>
      </c>
      <c r="BC71" s="35">
        <f>시기외12!BC71-시기외26!BC71</f>
        <v>6.2166649141705559E-5</v>
      </c>
      <c r="BD71" s="28">
        <f>외인!BD71</f>
        <v>36047.32</v>
      </c>
      <c r="BE71" s="35">
        <f>시기외12!BE71-시기외26!BE71</f>
        <v>-3.5216073015583251E-4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107009.82</v>
      </c>
      <c r="BI71" s="35">
        <f>시기외12!BI71-시기외26!BI71</f>
        <v>-3.3424136052760656E-4</v>
      </c>
      <c r="BJ71" s="28">
        <f>외인!BJ71</f>
        <v>131995.26</v>
      </c>
      <c r="BK71" s="35">
        <f>시기외12!BK71-시기외26!BK71</f>
        <v>-1.3249156286460295E-4</v>
      </c>
      <c r="BL71" s="28">
        <f>외인!BL71</f>
        <v>47483.19</v>
      </c>
      <c r="BM71" s="35">
        <f>시기외12!BM71-시기외26!BM71</f>
        <v>9.6702036778936393E-5</v>
      </c>
      <c r="BN71" s="28">
        <f>외인!BN71</f>
        <v>56105.31</v>
      </c>
      <c r="BO71" s="35">
        <f>시기외12!BO71-시기외26!BO71</f>
        <v>4.5041451438792603E-4</v>
      </c>
      <c r="BP71" s="28">
        <f>외인!BP71</f>
        <v>79747.64</v>
      </c>
      <c r="BQ71" s="35">
        <f>시기외12!BQ71-시기외26!BQ71</f>
        <v>-4.448753590272198E-4</v>
      </c>
      <c r="BR71" s="28">
        <f>외인!BR71</f>
        <v>357617.73</v>
      </c>
      <c r="BS71" s="35">
        <f>시기외12!BS71-시기외26!BS71</f>
        <v>-6.3117639891727606E-4</v>
      </c>
      <c r="BT71" s="28">
        <f>외인!BT71</f>
        <v>3116188.31</v>
      </c>
      <c r="BU71" s="35">
        <f>시기외12!BU71-시기외26!BU71</f>
        <v>-6.4646622463805127E-5</v>
      </c>
      <c r="BV71" s="28">
        <f>외인!BV71</f>
        <v>477195.8</v>
      </c>
      <c r="BW71" s="35">
        <f>시기외12!BW71-시기외26!BW71</f>
        <v>-5.1488575579797897E-4</v>
      </c>
      <c r="BX71" s="28">
        <f>외인!BX71</f>
        <v>76349.31</v>
      </c>
      <c r="BY71" s="35">
        <f>시기외12!BY71-시기외26!BY71</f>
        <v>-1.5234649817856463E-4</v>
      </c>
      <c r="BZ71" s="28">
        <f>외인!BZ71</f>
        <v>302507.99</v>
      </c>
      <c r="CA71" s="35">
        <f>시기외12!CA71-시기외26!CA71</f>
        <v>6.3142182184547564E-4</v>
      </c>
      <c r="CB71" s="28">
        <f>외인!CB71</f>
        <v>11928.06</v>
      </c>
      <c r="CC71" s="35">
        <f>시기외12!CC71-시기외26!CC71</f>
        <v>-1.0304835353047671E-3</v>
      </c>
      <c r="CD71" s="28">
        <f>외인!CD71</f>
        <v>26827.39</v>
      </c>
      <c r="CE71" s="35">
        <f>시기외12!CE71-시기외26!CE71</f>
        <v>-1.3178978755706734E-3</v>
      </c>
      <c r="CF71" s="28">
        <f>외인!CF71</f>
        <v>28683.97</v>
      </c>
      <c r="CG71" s="35">
        <f>시기외12!CG71-시기외26!CG71</f>
        <v>3.8505760063309953E-4</v>
      </c>
      <c r="CH71" s="28">
        <f>외인!CH71</f>
        <v>68963.41</v>
      </c>
      <c r="CI71" s="35">
        <f>시기외12!CI71-시기외26!CI71</f>
        <v>-3.3844955612890698E-4</v>
      </c>
      <c r="CJ71" s="28">
        <f>외인!CJ71</f>
        <v>354157.94</v>
      </c>
      <c r="CK71" s="35">
        <f>시기외12!CK71-시기외26!CK71</f>
        <v>-4.280861564953714E-4</v>
      </c>
      <c r="CL71" s="28">
        <f>외인!CL71</f>
        <v>230693.46</v>
      </c>
      <c r="CM71" s="35">
        <f>시기외12!CM71-시기외26!CM71</f>
        <v>-2.2536926083612744E-4</v>
      </c>
      <c r="CN71" s="28">
        <f>외인!CN71</f>
        <v>126061.43</v>
      </c>
      <c r="CO71" s="35">
        <f>시기외12!CO71-시기외26!CO71</f>
        <v>-1.6315166297795427E-4</v>
      </c>
      <c r="CP71" s="28">
        <f>외인!CP71</f>
        <v>110636.79</v>
      </c>
      <c r="CQ71" s="35">
        <f>시기외12!CQ71-시기외26!CQ71</f>
        <v>6.2898769563359387E-5</v>
      </c>
      <c r="CR71" s="28">
        <f>외인!CR71</f>
        <v>167659.39000000001</v>
      </c>
      <c r="CS71" s="35">
        <f>시기외12!CS71-시기외26!CS71</f>
        <v>-3.8807924509878843E-4</v>
      </c>
      <c r="CT71" s="28">
        <f>외인!CT71</f>
        <v>179958.7</v>
      </c>
      <c r="CU71" s="35">
        <f>시기외12!CU71-시기외26!CU71</f>
        <v>-4.1169504246433371E-4</v>
      </c>
      <c r="CV71" s="28">
        <f>외인!CV71</f>
        <v>3116188.31</v>
      </c>
      <c r="CW71" s="35">
        <f>시기외12!CW71-시기외26!CW71</f>
        <v>-6.4646622463805127E-5</v>
      </c>
      <c r="CX71" s="28">
        <f>외인!CX71</f>
        <v>252254.61</v>
      </c>
      <c r="CY71" s="35">
        <f>시기외12!CY71-시기외26!CY71</f>
        <v>-2.619308734764953E-4</v>
      </c>
      <c r="CZ71" s="28">
        <f>외인!CZ71</f>
        <v>19621.79</v>
      </c>
      <c r="DA71" s="35">
        <f>시기외12!DA71-시기외26!DA71</f>
        <v>-1.1868451156920893E-3</v>
      </c>
      <c r="DB71" s="28">
        <f>외인!DB71</f>
        <v>36047.32</v>
      </c>
      <c r="DC71" s="35">
        <f>시기외12!DC71-시기외26!DC71</f>
        <v>-3.5216073015583251E-4</v>
      </c>
      <c r="DD71" s="28">
        <f>외인!DD71</f>
        <v>8692.64</v>
      </c>
      <c r="DE71" s="35">
        <f>시기외12!DE71-시기외26!DE71</f>
        <v>2.249484570991259E-4</v>
      </c>
      <c r="DF71" s="28">
        <f>외인!DF71</f>
        <v>58320.72</v>
      </c>
      <c r="DG71" s="35">
        <f>시기외12!DG71-시기외26!DG71</f>
        <v>-3.622629644440612E-5</v>
      </c>
      <c r="DH71" s="28">
        <f>외인!DH71</f>
        <v>18859.080000000002</v>
      </c>
      <c r="DI71" s="35">
        <f>시기외12!DI71-시기외26!DI71</f>
        <v>-1.7719063130717545E-3</v>
      </c>
      <c r="DJ71" s="28">
        <f>외인!DJ71</f>
        <v>717267.5</v>
      </c>
      <c r="DK71" s="35">
        <f>시기외12!DK71-시기외26!DK71</f>
        <v>-4.6041213344201503E-4</v>
      </c>
      <c r="DL71" s="28">
        <f>외인!DL71</f>
        <v>102593.71</v>
      </c>
      <c r="DM71" s="35">
        <f>시기외12!DM71-시기외26!DM71</f>
        <v>-1.2807276189012208E-4</v>
      </c>
      <c r="DN71" s="28">
        <f>외인!DN71</f>
        <v>3116188.31</v>
      </c>
      <c r="DO71" s="35">
        <f>시기외12!DO71-시기외26!DO71</f>
        <v>-6.4646622463805127E-5</v>
      </c>
      <c r="DP71" s="28">
        <f>외인!DP71</f>
        <v>80228.44</v>
      </c>
      <c r="DQ71" s="35">
        <f>시기외12!DQ71-시기외26!DQ71</f>
        <v>-1.9911675550398755E-4</v>
      </c>
      <c r="DR71" s="28">
        <f>외인!DR71</f>
        <v>45629.59</v>
      </c>
      <c r="DS71" s="35">
        <f>시기외12!DS71-시기외26!DS71</f>
        <v>-1.225586087978639E-3</v>
      </c>
      <c r="DT71" s="28">
        <f>외인!DT71</f>
        <v>133685.28</v>
      </c>
      <c r="DU71" s="35">
        <f>시기외12!DU71-시기외26!DU71</f>
        <v>-4.1293581435203038E-4</v>
      </c>
      <c r="DV71" s="28">
        <f>외인!DV71</f>
        <v>33711.120000000003</v>
      </c>
      <c r="DW71" s="35">
        <f>시기외12!DW71-시기외26!DW71</f>
        <v>-2.8672268613830513E-4</v>
      </c>
      <c r="DX71" s="28">
        <f>외인!DX71</f>
        <v>128586.23</v>
      </c>
      <c r="DY71" s="35">
        <f>시기외12!DY71-시기외26!DY71</f>
        <v>-5.8216710278435717E-5</v>
      </c>
      <c r="DZ71" s="28">
        <f>외인!DZ71</f>
        <v>8107.26</v>
      </c>
      <c r="EA71" s="35">
        <f>시기외12!EA71-시기외26!EA71</f>
        <v>-1.1776612767447879E-4</v>
      </c>
      <c r="EB71" s="28">
        <f>외인!EB71</f>
        <v>11523.8</v>
      </c>
      <c r="EC71" s="35">
        <f>시기외12!EC71-시기외26!EC71</f>
        <v>-1.2317658678786315E-3</v>
      </c>
      <c r="ED71" s="28">
        <f>외인!ED71</f>
        <v>10906.73</v>
      </c>
      <c r="EE71" s="35">
        <f>시기외12!EE71-시기외26!EE71</f>
        <v>-2.7821212553462166E-4</v>
      </c>
      <c r="EF71" s="28">
        <f>외인!EF71</f>
        <v>224694.79</v>
      </c>
      <c r="EG71" s="35">
        <f>시기외12!EG71-시기외26!EG71</f>
        <v>-5.2540965219468119E-4</v>
      </c>
      <c r="EH71" s="28">
        <f>외인!EH71</f>
        <v>291439.76</v>
      </c>
      <c r="EI71" s="35">
        <f>시기외12!EI71-시기외26!EI71</f>
        <v>-4.4303143558351076E-4</v>
      </c>
      <c r="EJ71" s="28">
        <f>외인!EJ71</f>
        <v>102108.02</v>
      </c>
      <c r="EK71" s="35">
        <f>시기외12!EK71-시기외26!EK71</f>
        <v>-5.731896060971706E-4</v>
      </c>
      <c r="EL71" s="28">
        <f>외인!EL71</f>
        <v>29300.91</v>
      </c>
      <c r="EM71" s="35">
        <f>시기외12!EM71-시기외26!EM71</f>
        <v>-1.2224876078868099E-3</v>
      </c>
      <c r="EN71" s="28">
        <f>외인!EN71</f>
        <v>45629.59</v>
      </c>
      <c r="EO71" s="35">
        <f>시기외12!EO71-시기외26!EO71</f>
        <v>-1.225586087978639E-3</v>
      </c>
      <c r="EP71" s="28">
        <f>외인!EP71</f>
        <v>161397.54999999999</v>
      </c>
      <c r="EQ71" s="35">
        <f>시기외12!EQ71-시기외26!EQ71</f>
        <v>-5.9414990011872888E-4</v>
      </c>
      <c r="ER71" s="28">
        <f>외인!ER71</f>
        <v>13448.38</v>
      </c>
      <c r="ES71" s="35">
        <f>시기외12!ES71-시기외26!ES71</f>
        <v>1.3586569524370112E-3</v>
      </c>
      <c r="ET71" s="28">
        <f>외인!ET71</f>
        <v>199023.28</v>
      </c>
      <c r="EU71" s="35">
        <f>시기외12!EU71-시기외26!EU71</f>
        <v>-7.3843338784850649E-4</v>
      </c>
      <c r="EV71" s="28">
        <f>외인!EV71</f>
        <v>43264.1</v>
      </c>
      <c r="EW71" s="35">
        <f>시기외12!EW71-시기외26!EW71</f>
        <v>1.2602041382809567E-4</v>
      </c>
      <c r="EX71" s="28">
        <f>외인!EX71</f>
        <v>67372.69</v>
      </c>
      <c r="EY71" s="35">
        <f>시기외12!EY71-시기외26!EY71</f>
        <v>6.4402669410247582E-6</v>
      </c>
    </row>
    <row r="72" spans="1:155">
      <c r="A72" s="27">
        <f>외인!A72</f>
        <v>46155</v>
      </c>
      <c r="B72" s="28">
        <f>외인!B72</f>
        <v>6233957.6600000001</v>
      </c>
      <c r="C72" s="35">
        <f>시기외12!C72-시기외26!C72</f>
        <v>-4.7753499381911505E-4</v>
      </c>
      <c r="D72" s="28">
        <f>외인!D72</f>
        <v>656034.65</v>
      </c>
      <c r="E72" s="35">
        <f>시기외12!E72-시기외26!E72</f>
        <v>7.290146372085864E-5</v>
      </c>
      <c r="F72" s="28">
        <f>외인!F72</f>
        <v>2578792.46</v>
      </c>
      <c r="G72" s="35">
        <f>시기외12!G72-시기외26!G72</f>
        <v>-1.8788704041314481E-4</v>
      </c>
      <c r="H72" s="28">
        <f>외인!H72</f>
        <v>336207.7</v>
      </c>
      <c r="I72" s="35">
        <f>시기외12!I72-시기외26!I72</f>
        <v>-4.7800828378557483E-4</v>
      </c>
      <c r="J72" s="28">
        <f>외인!J72</f>
        <v>42977.47</v>
      </c>
      <c r="K72" s="35">
        <f>시기외12!K72-시기외26!K72</f>
        <v>-1.3175272480680563E-3</v>
      </c>
      <c r="L72" s="28">
        <f>외인!L72</f>
        <v>311184.90999999997</v>
      </c>
      <c r="M72" s="35">
        <f>시기외12!M72-시기외26!M72</f>
        <v>-4.3634124266805734E-4</v>
      </c>
      <c r="N72" s="28">
        <f>외인!N72</f>
        <v>309756.28999999998</v>
      </c>
      <c r="O72" s="35">
        <f>시기외12!O72-시기외26!O72</f>
        <v>7.8698505354148085E-4</v>
      </c>
      <c r="P72" s="28">
        <f>외인!P72</f>
        <v>181176.19</v>
      </c>
      <c r="Q72" s="35">
        <f>시기외12!Q72-시기외26!Q72</f>
        <v>-6.8536804661159241E-4</v>
      </c>
      <c r="R72" s="28">
        <f>외인!R72</f>
        <v>134123.87</v>
      </c>
      <c r="S72" s="35">
        <f>시기외12!S72-시기외26!S72</f>
        <v>-2.3763515898082193E-4</v>
      </c>
      <c r="T72" s="28">
        <f>외인!T72</f>
        <v>8720.4599999999991</v>
      </c>
      <c r="U72" s="35">
        <f>시기외12!U72-시기외26!U72</f>
        <v>1.2023857480131261E-4</v>
      </c>
      <c r="V72" s="28">
        <f>외인!V72</f>
        <v>135327.78</v>
      </c>
      <c r="W72" s="35">
        <f>시기외12!W72-시기외26!W72</f>
        <v>1.0965938944552034E-4</v>
      </c>
      <c r="X72" s="28">
        <f>외인!X72</f>
        <v>3211284.21</v>
      </c>
      <c r="Y72" s="35">
        <f>시기외12!Y72-시기외26!Y72</f>
        <v>-4.7643615939639051E-4</v>
      </c>
      <c r="Z72" s="28">
        <f>외인!Z72</f>
        <v>42771.11</v>
      </c>
      <c r="AA72" s="35">
        <f>시기외12!AA72-시기외26!AA72</f>
        <v>2.3713508150326781E-4</v>
      </c>
      <c r="AB72" s="28">
        <f>외인!AB72</f>
        <v>198748.58</v>
      </c>
      <c r="AC72" s="35">
        <f>시기외12!AC72-시기외26!AC72</f>
        <v>-1.675299835965185E-4</v>
      </c>
      <c r="AD72" s="28">
        <f>외인!AD72</f>
        <v>19670.48</v>
      </c>
      <c r="AE72" s="35">
        <f>시기외12!AE72-시기외26!AE72</f>
        <v>5.0698144134949373E-4</v>
      </c>
      <c r="AF72" s="28">
        <f>외인!AF72</f>
        <v>24158.77</v>
      </c>
      <c r="AG72" s="35">
        <f>시기외12!AG72-시기외26!AG72</f>
        <v>-1.7873349483522063E-4</v>
      </c>
      <c r="AH72" s="28">
        <f>외인!AH72</f>
        <v>229819.48</v>
      </c>
      <c r="AI72" s="35">
        <f>시기외12!AI72-시기외26!AI72</f>
        <v>-4.5417576545965098E-4</v>
      </c>
      <c r="AJ72" s="28">
        <f>외인!AJ72</f>
        <v>101832.8</v>
      </c>
      <c r="AK72" s="35">
        <f>시기외12!AK72-시기외26!AK72</f>
        <v>-8.4799626136162912E-4</v>
      </c>
      <c r="AL72" s="28">
        <f>외인!AL72</f>
        <v>111662.71</v>
      </c>
      <c r="AM72" s="35">
        <f>시기외12!AM72-시기외26!AM72</f>
        <v>-1.9460511544143401E-4</v>
      </c>
      <c r="AN72" s="28">
        <f>외인!AN72</f>
        <v>217916.3</v>
      </c>
      <c r="AO72" s="35">
        <f>시기외12!AO72-시기외26!AO72</f>
        <v>1.1899868955654157E-3</v>
      </c>
      <c r="AP72" s="28">
        <f>외인!AP72</f>
        <v>195614.27</v>
      </c>
      <c r="AQ72" s="35">
        <f>시기외12!AQ72-시기외26!AQ72</f>
        <v>-6.497952990635209E-4</v>
      </c>
      <c r="AR72" s="28">
        <f>외인!AR72</f>
        <v>24215.82</v>
      </c>
      <c r="AS72" s="35">
        <f>시기외12!AS72-시기외26!AS72</f>
        <v>9.1073160748896616E-5</v>
      </c>
      <c r="AT72" s="28">
        <f>외인!AT72</f>
        <v>93697.06</v>
      </c>
      <c r="AU72" s="35">
        <f>시기외12!AU72-시기외26!AU72</f>
        <v>4.5580002058396045E-4</v>
      </c>
      <c r="AV72" s="28">
        <f>외인!AV72</f>
        <v>46960.06</v>
      </c>
      <c r="AW72" s="35">
        <f>시기외12!AW72-시기외26!AW72</f>
        <v>-4.8526390086202158E-4</v>
      </c>
      <c r="AX72" s="28">
        <f>외인!AX72</f>
        <v>70382.350000000006</v>
      </c>
      <c r="AY72" s="35">
        <f>시기외12!AY72-시기외26!AY72</f>
        <v>-3.9004905721118062E-4</v>
      </c>
      <c r="AZ72" s="28">
        <f>외인!AZ72</f>
        <v>3426796.12</v>
      </c>
      <c r="BA72" s="35">
        <f>시기외12!BA72-시기외26!BA72</f>
        <v>-5.0946717538157297E-4</v>
      </c>
      <c r="BB72" s="28">
        <f>외인!BB72</f>
        <v>110975.93</v>
      </c>
      <c r="BC72" s="35">
        <f>시기외12!BC72-시기외26!BC72</f>
        <v>9.694252311509716E-5</v>
      </c>
      <c r="BD72" s="28">
        <f>외인!BD72</f>
        <v>35355.15</v>
      </c>
      <c r="BE72" s="35">
        <f>시기외12!BE72-시기외26!BE72</f>
        <v>-5.0146244046617551E-4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107250.27</v>
      </c>
      <c r="BI72" s="35">
        <f>시기외12!BI72-시기외26!BI72</f>
        <v>-5.5612767192065216E-4</v>
      </c>
      <c r="BJ72" s="28">
        <f>외인!BJ72</f>
        <v>130317.62</v>
      </c>
      <c r="BK72" s="35">
        <f>시기외12!BK72-시기외26!BK72</f>
        <v>-3.648017739542234E-4</v>
      </c>
      <c r="BL72" s="28">
        <f>외인!BL72</f>
        <v>47183.16</v>
      </c>
      <c r="BM72" s="35">
        <f>시기외12!BM72-시기외26!BM72</f>
        <v>-2.9252139756856272E-5</v>
      </c>
      <c r="BN72" s="28">
        <f>외인!BN72</f>
        <v>56454.28</v>
      </c>
      <c r="BO72" s="35">
        <f>시기외12!BO72-시기외26!BO72</f>
        <v>3.2691539460502714E-4</v>
      </c>
      <c r="BP72" s="28">
        <f>외인!BP72</f>
        <v>79044.759999999995</v>
      </c>
      <c r="BQ72" s="35">
        <f>시기외12!BQ72-시기외26!BQ72</f>
        <v>-3.344289353756926E-4</v>
      </c>
      <c r="BR72" s="28">
        <f>외인!BR72</f>
        <v>351586.56</v>
      </c>
      <c r="BS72" s="35">
        <f>시기외12!BS72-시기외26!BS72</f>
        <v>-5.6830929828088428E-4</v>
      </c>
      <c r="BT72" s="28">
        <f>외인!BT72</f>
        <v>3255966.53</v>
      </c>
      <c r="BU72" s="35">
        <f>시기외12!BU72-시기외26!BU72</f>
        <v>-4.8397063391177183E-4</v>
      </c>
      <c r="BV72" s="28">
        <f>외인!BV72</f>
        <v>482408.71</v>
      </c>
      <c r="BW72" s="35">
        <f>시기외12!BW72-시기외26!BW72</f>
        <v>-5.3337677414040338E-4</v>
      </c>
      <c r="BX72" s="28">
        <f>외인!BX72</f>
        <v>78552.61</v>
      </c>
      <c r="BY72" s="35">
        <f>시기외12!BY72-시기외26!BY72</f>
        <v>1.9163328040663419E-5</v>
      </c>
      <c r="BZ72" s="28">
        <f>외인!BZ72</f>
        <v>329579.01</v>
      </c>
      <c r="CA72" s="35">
        <f>시기외12!CA72-시기외26!CA72</f>
        <v>7.1946808747613432E-4</v>
      </c>
      <c r="CB72" s="28">
        <f>외인!CB72</f>
        <v>11880.6</v>
      </c>
      <c r="CC72" s="35">
        <f>시기외12!CC72-시기외26!CC72</f>
        <v>-1.0054920822127494E-3</v>
      </c>
      <c r="CD72" s="28">
        <f>외인!CD72</f>
        <v>26543.61</v>
      </c>
      <c r="CE72" s="35">
        <f>시기외12!CE72-시기외26!CE72</f>
        <v>-1.0284689221558329E-3</v>
      </c>
      <c r="CF72" s="28">
        <f>외인!CF72</f>
        <v>29319.37</v>
      </c>
      <c r="CG72" s="35">
        <f>시기외12!CG72-시기외26!CG72</f>
        <v>4.1087149827862901E-4</v>
      </c>
      <c r="CH72" s="28">
        <f>외인!CH72</f>
        <v>67787.210000000006</v>
      </c>
      <c r="CI72" s="35">
        <f>시기외12!CI72-시기외26!CI72</f>
        <v>-3.2052672120236022E-4</v>
      </c>
      <c r="CJ72" s="28">
        <f>외인!CJ72</f>
        <v>345074.89</v>
      </c>
      <c r="CK72" s="35">
        <f>시기외12!CK72-시기외26!CK72</f>
        <v>-3.2581295255513804E-4</v>
      </c>
      <c r="CL72" s="28">
        <f>외인!CL72</f>
        <v>227148.55</v>
      </c>
      <c r="CM72" s="35">
        <f>시기외12!CM72-시기외26!CM72</f>
        <v>-2.0641710502096379E-4</v>
      </c>
      <c r="CN72" s="28">
        <f>외인!CN72</f>
        <v>124423.64</v>
      </c>
      <c r="CO72" s="35">
        <f>시기외12!CO72-시기외26!CO72</f>
        <v>-4.4710837219093637E-4</v>
      </c>
      <c r="CP72" s="28">
        <f>외인!CP72</f>
        <v>111495.65</v>
      </c>
      <c r="CQ72" s="35">
        <f>시기외12!CQ72-시기외26!CQ72</f>
        <v>9.7160376605183709E-5</v>
      </c>
      <c r="CR72" s="28">
        <f>외인!CR72</f>
        <v>168480</v>
      </c>
      <c r="CS72" s="35">
        <f>시기외12!CS72-시기외26!CS72</f>
        <v>-2.9689269627304767E-4</v>
      </c>
      <c r="CT72" s="28">
        <f>외인!CT72</f>
        <v>186840.76</v>
      </c>
      <c r="CU72" s="35">
        <f>시기외12!CU72-시기외26!CU72</f>
        <v>-1.899943317774501E-4</v>
      </c>
      <c r="CV72" s="28">
        <f>외인!CV72</f>
        <v>3255966.53</v>
      </c>
      <c r="CW72" s="35">
        <f>시기외12!CW72-시기외26!CW72</f>
        <v>-4.8397063391177183E-4</v>
      </c>
      <c r="CX72" s="28">
        <f>외인!CX72</f>
        <v>248730.49</v>
      </c>
      <c r="CY72" s="35">
        <f>시기외12!CY72-시기외26!CY72</f>
        <v>-3.3936497152069634E-4</v>
      </c>
      <c r="CZ72" s="28">
        <f>외인!CZ72</f>
        <v>20658.02</v>
      </c>
      <c r="DA72" s="35">
        <f>시기외12!DA72-시기외26!DA72</f>
        <v>-5.7877340960404023E-4</v>
      </c>
      <c r="DB72" s="28">
        <f>외인!DB72</f>
        <v>35355.15</v>
      </c>
      <c r="DC72" s="35">
        <f>시기외12!DC72-시기외26!DC72</f>
        <v>-5.0146244046617551E-4</v>
      </c>
      <c r="DD72" s="28">
        <f>외인!DD72</f>
        <v>8720.4599999999991</v>
      </c>
      <c r="DE72" s="35">
        <f>시기외12!DE72-시기외26!DE72</f>
        <v>1.2023857480131261E-4</v>
      </c>
      <c r="DF72" s="28">
        <f>외인!DF72</f>
        <v>60172.43</v>
      </c>
      <c r="DG72" s="35">
        <f>시기외12!DG72-시기외26!DG72</f>
        <v>1.6616785634414853E-4</v>
      </c>
      <c r="DH72" s="28">
        <f>외인!DH72</f>
        <v>18666.87</v>
      </c>
      <c r="DI72" s="35">
        <f>시기외12!DI72-시기외26!DI72</f>
        <v>-1.4176834836076291E-3</v>
      </c>
      <c r="DJ72" s="28">
        <f>외인!DJ72</f>
        <v>706212.07</v>
      </c>
      <c r="DK72" s="35">
        <f>시기외12!DK72-시기외26!DK72</f>
        <v>-5.3972409127976619E-4</v>
      </c>
      <c r="DL72" s="28">
        <f>외인!DL72</f>
        <v>101232.57</v>
      </c>
      <c r="DM72" s="35">
        <f>시기외12!DM72-시기외26!DM72</f>
        <v>-4.720638362286679E-4</v>
      </c>
      <c r="DN72" s="28">
        <f>외인!DN72</f>
        <v>3255966.53</v>
      </c>
      <c r="DO72" s="35">
        <f>시기외12!DO72-시기외26!DO72</f>
        <v>-4.8397063391177183E-4</v>
      </c>
      <c r="DP72" s="28">
        <f>외인!DP72</f>
        <v>77243.94</v>
      </c>
      <c r="DQ72" s="35">
        <f>시기외12!DQ72-시기외26!DQ72</f>
        <v>-1.2653643949660535E-4</v>
      </c>
      <c r="DR72" s="28">
        <f>외인!DR72</f>
        <v>44203.98</v>
      </c>
      <c r="DS72" s="35">
        <f>시기외12!DS72-시기외26!DS72</f>
        <v>-1.1789640630181009E-3</v>
      </c>
      <c r="DT72" s="28">
        <f>외인!DT72</f>
        <v>134123.87</v>
      </c>
      <c r="DU72" s="35">
        <f>시기외12!DU72-시기외26!DU72</f>
        <v>-2.3763515898082193E-4</v>
      </c>
      <c r="DV72" s="28">
        <f>외인!DV72</f>
        <v>34088.33</v>
      </c>
      <c r="DW72" s="35">
        <f>시기외12!DW72-시기외26!DW72</f>
        <v>-5.1684268601046306E-4</v>
      </c>
      <c r="DX72" s="28">
        <f>외인!DX72</f>
        <v>135327.78</v>
      </c>
      <c r="DY72" s="35">
        <f>시기외12!DY72-시기외26!DY72</f>
        <v>1.0965938944552034E-4</v>
      </c>
      <c r="DZ72" s="28">
        <f>외인!DZ72</f>
        <v>7956.07</v>
      </c>
      <c r="EA72" s="35">
        <f>시기외12!EA72-시기외26!EA72</f>
        <v>8.0104435806217832E-5</v>
      </c>
      <c r="EB72" s="28">
        <f>외인!EB72</f>
        <v>11367.42</v>
      </c>
      <c r="EC72" s="35">
        <f>시기외12!EC72-시기외26!EC72</f>
        <v>-1.1950353450575013E-3</v>
      </c>
      <c r="ED72" s="28">
        <f>외인!ED72</f>
        <v>11089.14</v>
      </c>
      <c r="EE72" s="35">
        <f>시기외12!EE72-시기외26!EE72</f>
        <v>-2.831078886323468E-4</v>
      </c>
      <c r="EF72" s="28">
        <f>외인!EF72</f>
        <v>219673.7</v>
      </c>
      <c r="EG72" s="35">
        <f>시기외12!EG72-시기외26!EG72</f>
        <v>-3.7754326841438505E-4</v>
      </c>
      <c r="EH72" s="28">
        <f>외인!EH72</f>
        <v>298240.11</v>
      </c>
      <c r="EI72" s="35">
        <f>시기외12!EI72-시기외26!EI72</f>
        <v>-3.9987041199852008E-4</v>
      </c>
      <c r="EJ72" s="28">
        <f>외인!EJ72</f>
        <v>99734.64</v>
      </c>
      <c r="EK72" s="35">
        <f>시기외12!EK72-시기외26!EK72</f>
        <v>-5.5258418819886205E-4</v>
      </c>
      <c r="EL72" s="28">
        <f>외인!EL72</f>
        <v>28974.23</v>
      </c>
      <c r="EM72" s="35">
        <f>시기외12!EM72-시기외26!EM72</f>
        <v>-9.5216804854055415E-4</v>
      </c>
      <c r="EN72" s="28">
        <f>외인!EN72</f>
        <v>44203.98</v>
      </c>
      <c r="EO72" s="35">
        <f>시기외12!EO72-시기외26!EO72</f>
        <v>-1.1789640630181009E-3</v>
      </c>
      <c r="EP72" s="28">
        <f>외인!EP72</f>
        <v>160179.70000000001</v>
      </c>
      <c r="EQ72" s="35">
        <f>시기외12!EQ72-시기외26!EQ72</f>
        <v>-7.353762504347639E-4</v>
      </c>
      <c r="ER72" s="28">
        <f>외인!ER72</f>
        <v>12930.87</v>
      </c>
      <c r="ES72" s="35">
        <f>시기외12!ES72-시기외26!ES72</f>
        <v>1.205152187894595E-3</v>
      </c>
      <c r="ET72" s="28">
        <f>외인!ET72</f>
        <v>195614.27</v>
      </c>
      <c r="EU72" s="35">
        <f>시기외12!EU72-시기외26!EU72</f>
        <v>-6.497952990635209E-4</v>
      </c>
      <c r="EV72" s="28">
        <f>외인!EV72</f>
        <v>42771.11</v>
      </c>
      <c r="EW72" s="35">
        <f>시기외12!EW72-시기외26!EW72</f>
        <v>2.3713508150326781E-4</v>
      </c>
      <c r="EX72" s="28">
        <f>외인!EX72</f>
        <v>68724.539999999994</v>
      </c>
      <c r="EY72" s="35">
        <f>시기외12!EY72-시기외26!EY72</f>
        <v>-8.4612328530176556E-6</v>
      </c>
    </row>
    <row r="73" spans="1:155">
      <c r="A73" s="27">
        <f>외인!A73</f>
        <v>46156</v>
      </c>
      <c r="B73" s="28">
        <f>외인!B73</f>
        <v>6343129.96</v>
      </c>
      <c r="C73" s="35">
        <f>시기외12!C73-시기외26!C73</f>
        <v>-5.8457804217979708E-4</v>
      </c>
      <c r="D73" s="28">
        <f>외인!D73</f>
        <v>663721.03</v>
      </c>
      <c r="E73" s="35">
        <f>시기외12!E73-시기외26!E73</f>
        <v>1.028319390464451E-4</v>
      </c>
      <c r="F73" s="28">
        <f>외인!F73</f>
        <v>2667018.4700000002</v>
      </c>
      <c r="G73" s="35">
        <f>시기외12!G73-시기외26!G73</f>
        <v>-3.0304105336140111E-4</v>
      </c>
      <c r="H73" s="28">
        <f>외인!H73</f>
        <v>342685.62</v>
      </c>
      <c r="I73" s="35">
        <f>시기외12!I73-시기외26!I73</f>
        <v>-7.01791350344341E-4</v>
      </c>
      <c r="J73" s="28">
        <f>외인!J73</f>
        <v>45717.64</v>
      </c>
      <c r="K73" s="35">
        <f>시기외12!K73-시기외26!K73</f>
        <v>-9.8983032422293228E-4</v>
      </c>
      <c r="L73" s="28">
        <f>외인!L73</f>
        <v>316888.96999999997</v>
      </c>
      <c r="M73" s="35">
        <f>시기외12!M73-시기외26!M73</f>
        <v>-6.828836792432888E-4</v>
      </c>
      <c r="N73" s="28">
        <f>외인!N73</f>
        <v>310201.55</v>
      </c>
      <c r="O73" s="35">
        <f>시기외12!O73-시기외26!O73</f>
        <v>6.9096227398455362E-4</v>
      </c>
      <c r="P73" s="28">
        <f>외인!P73</f>
        <v>186822.96</v>
      </c>
      <c r="Q73" s="35">
        <f>시기외12!Q73-시기외26!Q73</f>
        <v>-4.6775589689260905E-4</v>
      </c>
      <c r="R73" s="28">
        <f>외인!R73</f>
        <v>139887.23000000001</v>
      </c>
      <c r="S73" s="35">
        <f>시기외12!S73-시기외26!S73</f>
        <v>5.3981018527322075E-5</v>
      </c>
      <c r="T73" s="28">
        <f>외인!T73</f>
        <v>8883.1</v>
      </c>
      <c r="U73" s="35">
        <f>시기외12!U73-시기외26!U73</f>
        <v>6.3494158622426486E-5</v>
      </c>
      <c r="V73" s="28">
        <f>외인!V73</f>
        <v>136913.66</v>
      </c>
      <c r="W73" s="35">
        <f>시기외12!W73-시기외26!W73</f>
        <v>2.4100527349698231E-4</v>
      </c>
      <c r="X73" s="28">
        <f>외인!X73</f>
        <v>3279333.61</v>
      </c>
      <c r="Y73" s="35">
        <f>시기외12!Y73-시기외26!Y73</f>
        <v>-7.2913658659100019E-4</v>
      </c>
      <c r="Z73" s="28">
        <f>외인!Z73</f>
        <v>46013.68</v>
      </c>
      <c r="AA73" s="35">
        <f>시기외12!AA73-시기외26!AA73</f>
        <v>3.5186194864287912E-4</v>
      </c>
      <c r="AB73" s="28">
        <f>외인!AB73</f>
        <v>204213.65</v>
      </c>
      <c r="AC73" s="35">
        <f>시기외12!AC73-시기외26!AC73</f>
        <v>-1.5369899969820135E-4</v>
      </c>
      <c r="AD73" s="28">
        <f>외인!AD73</f>
        <v>21241.87</v>
      </c>
      <c r="AE73" s="35">
        <f>시기외12!AE73-시기외26!AE73</f>
        <v>5.4769085173952026E-4</v>
      </c>
      <c r="AF73" s="28">
        <f>외인!AF73</f>
        <v>24454.03</v>
      </c>
      <c r="AG73" s="35">
        <f>시기외12!AG73-시기외26!AG73</f>
        <v>-2.240512103983569E-4</v>
      </c>
      <c r="AH73" s="28">
        <f>외인!AH73</f>
        <v>218067.03</v>
      </c>
      <c r="AI73" s="35">
        <f>시기외12!AI73-시기외26!AI73</f>
        <v>-6.5926778061973232E-4</v>
      </c>
      <c r="AJ73" s="28">
        <f>외인!AJ73</f>
        <v>107384.63</v>
      </c>
      <c r="AK73" s="35">
        <f>시기외12!AK73-시기외26!AK73</f>
        <v>-5.280649692490343E-4</v>
      </c>
      <c r="AL73" s="28">
        <f>외인!AL73</f>
        <v>111988.96</v>
      </c>
      <c r="AM73" s="35">
        <f>시기외12!AM73-시기외26!AM73</f>
        <v>-4.7280589071514527E-4</v>
      </c>
      <c r="AN73" s="28">
        <f>외인!AN73</f>
        <v>217801.64</v>
      </c>
      <c r="AO73" s="35">
        <f>시기외12!AO73-시기외26!AO73</f>
        <v>1.1898834298188744E-3</v>
      </c>
      <c r="AP73" s="28">
        <f>외인!AP73</f>
        <v>190123.61</v>
      </c>
      <c r="AQ73" s="35">
        <f>시기외12!AQ73-시기외26!AQ73</f>
        <v>-5.8360034191294445E-4</v>
      </c>
      <c r="AR73" s="28">
        <f>외인!AR73</f>
        <v>25768.22</v>
      </c>
      <c r="AS73" s="35">
        <f>시기외12!AS73-시기외26!AS73</f>
        <v>5.9604343355486181E-5</v>
      </c>
      <c r="AT73" s="28">
        <f>외인!AT73</f>
        <v>101575.53</v>
      </c>
      <c r="AU73" s="35">
        <f>시기외12!AU73-시기외26!AU73</f>
        <v>4.4143460811485891E-4</v>
      </c>
      <c r="AV73" s="28">
        <f>외인!AV73</f>
        <v>49765.56</v>
      </c>
      <c r="AW73" s="35">
        <f>시기외12!AW73-시기외26!AW73</f>
        <v>-1.9938458406840821E-4</v>
      </c>
      <c r="AX73" s="28">
        <f>외인!AX73</f>
        <v>73606.47</v>
      </c>
      <c r="AY73" s="35">
        <f>시기외12!AY73-시기외26!AY73</f>
        <v>-2.3028440637409874E-4</v>
      </c>
      <c r="AZ73" s="28">
        <f>외인!AZ73</f>
        <v>3495646.1</v>
      </c>
      <c r="BA73" s="35">
        <f>시기외12!BA73-시기외26!BA73</f>
        <v>-7.2914344290731751E-4</v>
      </c>
      <c r="BB73" s="28">
        <f>외인!BB73</f>
        <v>119566.7</v>
      </c>
      <c r="BC73" s="35">
        <f>시기외12!BC73-시기외26!BC73</f>
        <v>1.5639973299735437E-4</v>
      </c>
      <c r="BD73" s="28">
        <f>외인!BD73</f>
        <v>34645.31</v>
      </c>
      <c r="BE73" s="35">
        <f>시기외12!BE73-시기외26!BE73</f>
        <v>-7.1913552119849851E-4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107513.01</v>
      </c>
      <c r="BI73" s="35">
        <f>시기외12!BI73-시기외26!BI73</f>
        <v>-6.3110856339545736E-4</v>
      </c>
      <c r="BJ73" s="28">
        <f>외인!BJ73</f>
        <v>133575.48000000001</v>
      </c>
      <c r="BK73" s="35">
        <f>시기외12!BK73-시기외26!BK73</f>
        <v>-5.5355484413740759E-4</v>
      </c>
      <c r="BL73" s="28">
        <f>외인!BL73</f>
        <v>47871.22</v>
      </c>
      <c r="BM73" s="35">
        <f>시기외12!BM73-시기외26!BM73</f>
        <v>1.5836003186201581E-4</v>
      </c>
      <c r="BN73" s="28">
        <f>외인!BN73</f>
        <v>57564.72</v>
      </c>
      <c r="BO73" s="35">
        <f>시기외12!BO73-시기외26!BO73</f>
        <v>1.4942390502310082E-4</v>
      </c>
      <c r="BP73" s="28">
        <f>외인!BP73</f>
        <v>82335.88</v>
      </c>
      <c r="BQ73" s="35">
        <f>시기외12!BQ73-시기외26!BQ73</f>
        <v>-1.4945915093388237E-4</v>
      </c>
      <c r="BR73" s="28">
        <f>외인!BR73</f>
        <v>343743.57</v>
      </c>
      <c r="BS73" s="35">
        <f>시기외12!BS73-시기외26!BS73</f>
        <v>-6.4510569384589435E-4</v>
      </c>
      <c r="BT73" s="28">
        <f>외인!BT73</f>
        <v>3324395.5</v>
      </c>
      <c r="BU73" s="35">
        <f>시기외12!BU73-시기외26!BU73</f>
        <v>-7.2683116002943008E-4</v>
      </c>
      <c r="BV73" s="28">
        <f>외인!BV73</f>
        <v>488447.51</v>
      </c>
      <c r="BW73" s="35">
        <f>시기외12!BW73-시기외26!BW73</f>
        <v>-4.3784496987793096E-4</v>
      </c>
      <c r="BX73" s="28">
        <f>외인!BX73</f>
        <v>79122.350000000006</v>
      </c>
      <c r="BY73" s="35">
        <f>시기외12!BY73-시기외26!BY73</f>
        <v>1.9632175368615576E-5</v>
      </c>
      <c r="BZ73" s="28">
        <f>외인!BZ73</f>
        <v>329790.61</v>
      </c>
      <c r="CA73" s="35">
        <f>시기외12!CA73-시기외26!CA73</f>
        <v>6.2477480574063917E-4</v>
      </c>
      <c r="CB73" s="28">
        <f>외인!CB73</f>
        <v>12510.85</v>
      </c>
      <c r="CC73" s="35">
        <f>시기외12!CC73-시기외26!CC73</f>
        <v>-8.7221686318816709E-4</v>
      </c>
      <c r="CD73" s="28">
        <f>외인!CD73</f>
        <v>27815.52</v>
      </c>
      <c r="CE73" s="35">
        <f>시기외12!CE73-시기외26!CE73</f>
        <v>-6.3383402140890395E-4</v>
      </c>
      <c r="CF73" s="28">
        <f>외인!CF73</f>
        <v>31675.72</v>
      </c>
      <c r="CG73" s="35">
        <f>시기외12!CG73-시기외26!CG73</f>
        <v>4.4723256561570801E-4</v>
      </c>
      <c r="CH73" s="28">
        <f>외인!CH73</f>
        <v>71855.210000000006</v>
      </c>
      <c r="CI73" s="35">
        <f>시기외12!CI73-시기외26!CI73</f>
        <v>-1.0758227569069933E-4</v>
      </c>
      <c r="CJ73" s="28">
        <f>외인!CJ73</f>
        <v>353105.55</v>
      </c>
      <c r="CK73" s="35">
        <f>시기외12!CK73-시기외26!CK73</f>
        <v>-1.8372781491305919E-4</v>
      </c>
      <c r="CL73" s="28">
        <f>외인!CL73</f>
        <v>233228.04</v>
      </c>
      <c r="CM73" s="35">
        <f>시기외12!CM73-시기외26!CM73</f>
        <v>-1.9603518066528682E-4</v>
      </c>
      <c r="CN73" s="28">
        <f>외인!CN73</f>
        <v>126228.99</v>
      </c>
      <c r="CO73" s="35">
        <f>시기외12!CO73-시기외26!CO73</f>
        <v>-5.9439207516193051E-4</v>
      </c>
      <c r="CP73" s="28">
        <f>외인!CP73</f>
        <v>120109.96</v>
      </c>
      <c r="CQ73" s="35">
        <f>시기외12!CQ73-시기외26!CQ73</f>
        <v>1.5610258130219288E-4</v>
      </c>
      <c r="CR73" s="28">
        <f>외인!CR73</f>
        <v>175527.54</v>
      </c>
      <c r="CS73" s="35">
        <f>시기외12!CS73-시기외26!CS73</f>
        <v>-6.8280448586924758E-5</v>
      </c>
      <c r="CT73" s="28">
        <f>외인!CT73</f>
        <v>186502.89</v>
      </c>
      <c r="CU73" s="35">
        <f>시기외12!CU73-시기외26!CU73</f>
        <v>-8.6247193646114459E-5</v>
      </c>
      <c r="CV73" s="28">
        <f>외인!CV73</f>
        <v>3324395.5</v>
      </c>
      <c r="CW73" s="35">
        <f>시기외12!CW73-시기외26!CW73</f>
        <v>-7.2683116002943008E-4</v>
      </c>
      <c r="CX73" s="28">
        <f>외인!CX73</f>
        <v>257191.36</v>
      </c>
      <c r="CY73" s="35">
        <f>시기외12!CY73-시기외26!CY73</f>
        <v>-4.5419537153619082E-4</v>
      </c>
      <c r="CZ73" s="28">
        <f>외인!CZ73</f>
        <v>21441.85</v>
      </c>
      <c r="DA73" s="35">
        <f>시기외12!DA73-시기외26!DA73</f>
        <v>2.7003327736364359E-4</v>
      </c>
      <c r="DB73" s="28">
        <f>외인!DB73</f>
        <v>34645.31</v>
      </c>
      <c r="DC73" s="35">
        <f>시기외12!DC73-시기외26!DC73</f>
        <v>-7.1913552119849851E-4</v>
      </c>
      <c r="DD73" s="28">
        <f>외인!DD73</f>
        <v>8883.1</v>
      </c>
      <c r="DE73" s="35">
        <f>시기외12!DE73-시기외26!DE73</f>
        <v>6.3494158622426486E-5</v>
      </c>
      <c r="DF73" s="28">
        <f>외인!DF73</f>
        <v>59741.34</v>
      </c>
      <c r="DG73" s="35">
        <f>시기외12!DG73-시기외26!DG73</f>
        <v>1.303305465017236E-4</v>
      </c>
      <c r="DH73" s="28">
        <f>외인!DH73</f>
        <v>19819.46</v>
      </c>
      <c r="DI73" s="35">
        <f>시기외12!DI73-시기외26!DI73</f>
        <v>-9.002838839414504E-4</v>
      </c>
      <c r="DJ73" s="28">
        <f>외인!DJ73</f>
        <v>693144.17</v>
      </c>
      <c r="DK73" s="35">
        <f>시기외12!DK73-시기외26!DK73</f>
        <v>-7.1962499314767237E-4</v>
      </c>
      <c r="DL73" s="28">
        <f>외인!DL73</f>
        <v>102343.29</v>
      </c>
      <c r="DM73" s="35">
        <f>시기외12!DM73-시기외26!DM73</f>
        <v>-6.5708135285705033E-4</v>
      </c>
      <c r="DN73" s="28">
        <f>외인!DN73</f>
        <v>3324395.5</v>
      </c>
      <c r="DO73" s="35">
        <f>시기외12!DO73-시기외26!DO73</f>
        <v>-7.2683116002943008E-4</v>
      </c>
      <c r="DP73" s="28">
        <f>외인!DP73</f>
        <v>78651.740000000005</v>
      </c>
      <c r="DQ73" s="35">
        <f>시기외12!DQ73-시기외26!DQ73</f>
        <v>7.9695549520140182E-5</v>
      </c>
      <c r="DR73" s="28">
        <f>외인!DR73</f>
        <v>46531.61</v>
      </c>
      <c r="DS73" s="35">
        <f>시기외12!DS73-시기외26!DS73</f>
        <v>-8.608561706518129E-4</v>
      </c>
      <c r="DT73" s="28">
        <f>외인!DT73</f>
        <v>139887.23000000001</v>
      </c>
      <c r="DU73" s="35">
        <f>시기외12!DU73-시기외26!DU73</f>
        <v>5.3981018527322075E-5</v>
      </c>
      <c r="DV73" s="28">
        <f>외인!DV73</f>
        <v>35370.47</v>
      </c>
      <c r="DW73" s="35">
        <f>시기외12!DW73-시기외26!DW73</f>
        <v>-5.2878455715274887E-4</v>
      </c>
      <c r="DX73" s="28">
        <f>외인!DX73</f>
        <v>136913.66</v>
      </c>
      <c r="DY73" s="35">
        <f>시기외12!DY73-시기외26!DY73</f>
        <v>2.4100527349698231E-4</v>
      </c>
      <c r="DZ73" s="28">
        <f>외인!DZ73</f>
        <v>8104.79</v>
      </c>
      <c r="EA73" s="35">
        <f>시기외12!EA73-시기외26!EA73</f>
        <v>3.4069200800395717E-4</v>
      </c>
      <c r="EB73" s="28">
        <f>외인!EB73</f>
        <v>11806.25</v>
      </c>
      <c r="EC73" s="35">
        <f>시기외12!EC73-시기외26!EC73</f>
        <v>-1.06133935217097E-3</v>
      </c>
      <c r="ED73" s="28">
        <f>외인!ED73</f>
        <v>10954.66</v>
      </c>
      <c r="EE73" s="35">
        <f>시기외12!EE73-시기외26!EE73</f>
        <v>-3.4771353225347755E-4</v>
      </c>
      <c r="EF73" s="28">
        <f>외인!EF73</f>
        <v>224992.29</v>
      </c>
      <c r="EG73" s="35">
        <f>시기외12!EG73-시기외26!EG73</f>
        <v>-2.4457087570352353E-4</v>
      </c>
      <c r="EH73" s="28">
        <f>외인!EH73</f>
        <v>300709.74</v>
      </c>
      <c r="EI73" s="35">
        <f>시기외12!EI73-시기외26!EI73</f>
        <v>-3.1854815444370212E-4</v>
      </c>
      <c r="EJ73" s="28">
        <f>외인!EJ73</f>
        <v>106474.69</v>
      </c>
      <c r="EK73" s="35">
        <f>시기외12!EK73-시기외26!EK73</f>
        <v>-2.7994129485807537E-4</v>
      </c>
      <c r="EL73" s="28">
        <f>외인!EL73</f>
        <v>30262.09</v>
      </c>
      <c r="EM73" s="35">
        <f>시기외12!EM73-시기외26!EM73</f>
        <v>-5.8830800073338824E-4</v>
      </c>
      <c r="EN73" s="28">
        <f>외인!EN73</f>
        <v>46531.61</v>
      </c>
      <c r="EO73" s="35">
        <f>시기외12!EO73-시기외26!EO73</f>
        <v>-8.608561706518129E-4</v>
      </c>
      <c r="EP73" s="28">
        <f>외인!EP73</f>
        <v>163061.79999999999</v>
      </c>
      <c r="EQ73" s="35">
        <f>시기외12!EQ73-시기외26!EQ73</f>
        <v>-6.0613035603545771E-4</v>
      </c>
      <c r="ER73" s="28">
        <f>외인!ER73</f>
        <v>12842.55</v>
      </c>
      <c r="ES73" s="35">
        <f>시기외12!ES73-시기외26!ES73</f>
        <v>1.2885710262653569E-3</v>
      </c>
      <c r="ET73" s="28">
        <f>외인!ET73</f>
        <v>190123.61</v>
      </c>
      <c r="EU73" s="35">
        <f>시기외12!EU73-시기외26!EU73</f>
        <v>-5.8360034191294445E-4</v>
      </c>
      <c r="EV73" s="28">
        <f>외인!EV73</f>
        <v>46013.68</v>
      </c>
      <c r="EW73" s="35">
        <f>시기외12!EW73-시기외26!EW73</f>
        <v>3.5186194864287912E-4</v>
      </c>
      <c r="EX73" s="28">
        <f>외인!EX73</f>
        <v>74096.28</v>
      </c>
      <c r="EY73" s="35">
        <f>시기외12!EY73-시기외26!EY73</f>
        <v>1.5015315092701447E-5</v>
      </c>
    </row>
    <row r="74" spans="1:155">
      <c r="A74" s="27">
        <f>외인!A74</f>
        <v>46157</v>
      </c>
      <c r="B74" s="28">
        <f>외인!B74</f>
        <v>5953343.3799999999</v>
      </c>
      <c r="C74" s="35">
        <f>시기외12!C74-시기외26!C74</f>
        <v>-7.2053495167399666E-4</v>
      </c>
      <c r="D74" s="28">
        <f>외인!D74</f>
        <v>629943.24</v>
      </c>
      <c r="E74" s="35">
        <f>시기외12!E74-시기외26!E74</f>
        <v>9.4372555268811735E-5</v>
      </c>
      <c r="F74" s="28">
        <f>외인!F74</f>
        <v>2480116.31</v>
      </c>
      <c r="G74" s="35">
        <f>시기외12!G74-시기외26!G74</f>
        <v>-4.5628755501342442E-4</v>
      </c>
      <c r="H74" s="28">
        <f>외인!H74</f>
        <v>323999.31</v>
      </c>
      <c r="I74" s="35">
        <f>시기외12!I74-시기외26!I74</f>
        <v>-8.4396640400256928E-4</v>
      </c>
      <c r="J74" s="28">
        <f>외인!J74</f>
        <v>43220.7</v>
      </c>
      <c r="K74" s="35">
        <f>시기외12!K74-시기외26!K74</f>
        <v>-7.8592898778270651E-4</v>
      </c>
      <c r="L74" s="28">
        <f>외인!L74</f>
        <v>300044.68</v>
      </c>
      <c r="M74" s="35">
        <f>시기외12!M74-시기외26!M74</f>
        <v>-8.3525523009135604E-4</v>
      </c>
      <c r="N74" s="28">
        <f>외인!N74</f>
        <v>302028.25</v>
      </c>
      <c r="O74" s="35">
        <f>시기외12!O74-시기외26!O74</f>
        <v>3.765974661424166E-4</v>
      </c>
      <c r="P74" s="28">
        <f>외인!P74</f>
        <v>181101.14</v>
      </c>
      <c r="Q74" s="35">
        <f>시기외12!Q74-시기외26!Q74</f>
        <v>-2.5213260832596509E-4</v>
      </c>
      <c r="R74" s="28">
        <f>외인!R74</f>
        <v>134630.69</v>
      </c>
      <c r="S74" s="35">
        <f>시기외12!S74-시기외26!S74</f>
        <v>1.446907046405183E-4</v>
      </c>
      <c r="T74" s="28">
        <f>외인!T74</f>
        <v>9000.8700000000008</v>
      </c>
      <c r="U74" s="35">
        <f>시기외12!U74-시기외26!U74</f>
        <v>1.4289802978577988E-4</v>
      </c>
      <c r="V74" s="28">
        <f>외인!V74</f>
        <v>125928</v>
      </c>
      <c r="W74" s="35">
        <f>시기외12!W74-시기외26!W74</f>
        <v>3.105218925957675E-4</v>
      </c>
      <c r="X74" s="28">
        <f>외인!X74</f>
        <v>3009271.21</v>
      </c>
      <c r="Y74" s="35">
        <f>시기외12!Y74-시기외26!Y74</f>
        <v>-1.0342251213501857E-3</v>
      </c>
      <c r="Z74" s="28">
        <f>외인!Z74</f>
        <v>46272.38</v>
      </c>
      <c r="AA74" s="35">
        <f>시기외12!AA74-시기외26!AA74</f>
        <v>4.7837510282643071E-4</v>
      </c>
      <c r="AB74" s="28">
        <f>외인!AB74</f>
        <v>199534.72</v>
      </c>
      <c r="AC74" s="35">
        <f>시기외12!AC74-시기외26!AC74</f>
        <v>-1.4049220852041294E-4</v>
      </c>
      <c r="AD74" s="28">
        <f>외인!AD74</f>
        <v>20378.740000000002</v>
      </c>
      <c r="AE74" s="35">
        <f>시기외12!AE74-시기외26!AE74</f>
        <v>5.2384199101145642E-4</v>
      </c>
      <c r="AF74" s="28">
        <f>외인!AF74</f>
        <v>24166.73</v>
      </c>
      <c r="AG74" s="35">
        <f>시기외12!AG74-시기외26!AG74</f>
        <v>-2.0680546524756493E-4</v>
      </c>
      <c r="AH74" s="28">
        <f>외인!AH74</f>
        <v>209550.14</v>
      </c>
      <c r="AI74" s="35">
        <f>시기외12!AI74-시기외26!AI74</f>
        <v>-6.7719671914525585E-4</v>
      </c>
      <c r="AJ74" s="28">
        <f>외인!AJ74</f>
        <v>103692.38</v>
      </c>
      <c r="AK74" s="35">
        <f>시기외12!AK74-시기외26!AK74</f>
        <v>-2.6838226901570398E-4</v>
      </c>
      <c r="AL74" s="28">
        <f>외인!AL74</f>
        <v>109581.03</v>
      </c>
      <c r="AM74" s="35">
        <f>시기외12!AM74-시기외26!AM74</f>
        <v>-7.6844331328990243E-4</v>
      </c>
      <c r="AN74" s="28">
        <f>외인!AN74</f>
        <v>211374.27</v>
      </c>
      <c r="AO74" s="35">
        <f>시기외12!AO74-시기외26!AO74</f>
        <v>8.8531056028989883E-4</v>
      </c>
      <c r="AP74" s="28">
        <f>외인!AP74</f>
        <v>175714.81</v>
      </c>
      <c r="AQ74" s="35">
        <f>시기외12!AQ74-시기외26!AQ74</f>
        <v>-5.7679784146359302E-4</v>
      </c>
      <c r="AR74" s="28">
        <f>외인!AR74</f>
        <v>24852.62</v>
      </c>
      <c r="AS74" s="35">
        <f>시기외12!AS74-시기외26!AS74</f>
        <v>5.6887558286681573E-5</v>
      </c>
      <c r="AT74" s="28">
        <f>외인!AT74</f>
        <v>104632.37</v>
      </c>
      <c r="AU74" s="35">
        <f>시기외12!AU74-시기외26!AU74</f>
        <v>2.0293555445391747E-4</v>
      </c>
      <c r="AV74" s="28">
        <f>외인!AV74</f>
        <v>49582.95</v>
      </c>
      <c r="AW74" s="35">
        <f>시기외12!AW74-시기외26!AW74</f>
        <v>2.7445833304248811E-5</v>
      </c>
      <c r="AX74" s="28">
        <f>외인!AX74</f>
        <v>67968.100000000006</v>
      </c>
      <c r="AY74" s="35">
        <f>시기외12!AY74-시기외26!AY74</f>
        <v>-2.5815895757394297E-4</v>
      </c>
      <c r="AZ74" s="28">
        <f>외인!AZ74</f>
        <v>3220809.41</v>
      </c>
      <c r="BA74" s="35">
        <f>시기외12!BA74-시기외26!BA74</f>
        <v>-9.9816722006491453E-4</v>
      </c>
      <c r="BB74" s="28">
        <f>외인!BB74</f>
        <v>115705.03</v>
      </c>
      <c r="BC74" s="35">
        <f>시기외12!BC74-시기외26!BC74</f>
        <v>2.3438347125610519E-4</v>
      </c>
      <c r="BD74" s="28">
        <f>외인!BD74</f>
        <v>33697.29</v>
      </c>
      <c r="BE74" s="35">
        <f>시기외12!BE74-시기외26!BE74</f>
        <v>-8.4256149057021371E-4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101633.19</v>
      </c>
      <c r="BI74" s="35">
        <f>시기외12!BI74-시기외26!BI74</f>
        <v>-7.2677469668271165E-4</v>
      </c>
      <c r="BJ74" s="28">
        <f>외인!BJ74</f>
        <v>124999.79</v>
      </c>
      <c r="BK74" s="35">
        <f>시기외12!BK74-시기외26!BK74</f>
        <v>-7.2542348308720836E-4</v>
      </c>
      <c r="BL74" s="28">
        <f>외인!BL74</f>
        <v>45493.39</v>
      </c>
      <c r="BM74" s="35">
        <f>시기외12!BM74-시기외26!BM74</f>
        <v>2.968427902884012E-4</v>
      </c>
      <c r="BN74" s="28">
        <f>외인!BN74</f>
        <v>55916.59</v>
      </c>
      <c r="BO74" s="35">
        <f>시기외12!BO74-시기외26!BO74</f>
        <v>2.216056249369101E-4</v>
      </c>
      <c r="BP74" s="28">
        <f>외인!BP74</f>
        <v>76613.69</v>
      </c>
      <c r="BQ74" s="35">
        <f>시기외12!BQ74-시기외26!BQ74</f>
        <v>-1.4095476852181736E-4</v>
      </c>
      <c r="BR74" s="28">
        <f>외인!BR74</f>
        <v>324075.99</v>
      </c>
      <c r="BS74" s="35">
        <f>시기외12!BS74-시기외26!BS74</f>
        <v>-6.953661474106129E-4</v>
      </c>
      <c r="BT74" s="28">
        <f>외인!BT74</f>
        <v>3051663.89</v>
      </c>
      <c r="BU74" s="35">
        <f>시기외12!BU74-시기외26!BU74</f>
        <v>-1.0195583173066187E-3</v>
      </c>
      <c r="BV74" s="28">
        <f>외인!BV74</f>
        <v>459467.46</v>
      </c>
      <c r="BW74" s="35">
        <f>시기외12!BW74-시기외26!BW74</f>
        <v>-3.2362314623067144E-4</v>
      </c>
      <c r="BX74" s="28">
        <f>외인!BX74</f>
        <v>76213.38</v>
      </c>
      <c r="BY74" s="35">
        <f>시기외12!BY74-시기외26!BY74</f>
        <v>-7.9959328919471085E-5</v>
      </c>
      <c r="BZ74" s="28">
        <f>외인!BZ74</f>
        <v>320955.28999999998</v>
      </c>
      <c r="CA74" s="35">
        <f>시기외12!CA74-시기외26!CA74</f>
        <v>3.2254768400282428E-4</v>
      </c>
      <c r="CB74" s="28">
        <f>외인!CB74</f>
        <v>12242.45</v>
      </c>
      <c r="CC74" s="35">
        <f>시기외12!CC74-시기외26!CC74</f>
        <v>-6.4087561636233135E-4</v>
      </c>
      <c r="CD74" s="28">
        <f>외인!CD74</f>
        <v>27624.02</v>
      </c>
      <c r="CE74" s="35">
        <f>시기외12!CE74-시기외26!CE74</f>
        <v>-1.161977030601025E-4</v>
      </c>
      <c r="CF74" s="28">
        <f>외인!CF74</f>
        <v>30586.76</v>
      </c>
      <c r="CG74" s="35">
        <f>시기외12!CG74-시기외26!CG74</f>
        <v>4.2121422592654358E-4</v>
      </c>
      <c r="CH74" s="28">
        <f>외인!CH74</f>
        <v>68659.06</v>
      </c>
      <c r="CI74" s="35">
        <f>시기외12!CI74-시기외26!CI74</f>
        <v>4.5612493925942786E-5</v>
      </c>
      <c r="CJ74" s="28">
        <f>외인!CJ74</f>
        <v>342447.99</v>
      </c>
      <c r="CK74" s="35">
        <f>시기외12!CK74-시기외26!CK74</f>
        <v>-4.3171790160575043E-5</v>
      </c>
      <c r="CL74" s="28">
        <f>외인!CL74</f>
        <v>227868.59</v>
      </c>
      <c r="CM74" s="35">
        <f>시기외12!CM74-시기외26!CM74</f>
        <v>-1.8806706020474873E-4</v>
      </c>
      <c r="CN74" s="28">
        <f>외인!CN74</f>
        <v>121302.15</v>
      </c>
      <c r="CO74" s="35">
        <f>시기외12!CO74-시기외26!CO74</f>
        <v>-7.1047252357518903E-4</v>
      </c>
      <c r="CP74" s="28">
        <f>외인!CP74</f>
        <v>116233.76</v>
      </c>
      <c r="CQ74" s="35">
        <f>시기외12!CQ74-시기외26!CQ74</f>
        <v>2.3334459726992923E-4</v>
      </c>
      <c r="CR74" s="28">
        <f>외인!CR74</f>
        <v>168908.45</v>
      </c>
      <c r="CS74" s="35">
        <f>시기외12!CS74-시기외26!CS74</f>
        <v>2.8415469548957175E-5</v>
      </c>
      <c r="CT74" s="28">
        <f>외인!CT74</f>
        <v>179825.48</v>
      </c>
      <c r="CU74" s="35">
        <f>시기외12!CU74-시기외26!CU74</f>
        <v>-3.035636671198179E-5</v>
      </c>
      <c r="CV74" s="28">
        <f>외인!CV74</f>
        <v>3051663.89</v>
      </c>
      <c r="CW74" s="35">
        <f>시기외12!CW74-시기외26!CW74</f>
        <v>-1.0195583173066187E-3</v>
      </c>
      <c r="CX74" s="28">
        <f>외인!CX74</f>
        <v>248515.78</v>
      </c>
      <c r="CY74" s="35">
        <f>시기외12!CY74-시기외26!CY74</f>
        <v>-6.0419834553814662E-4</v>
      </c>
      <c r="CZ74" s="28">
        <f>외인!CZ74</f>
        <v>20032.47</v>
      </c>
      <c r="DA74" s="35">
        <f>시기외12!DA74-시기외26!DA74</f>
        <v>8.8636531339690832E-4</v>
      </c>
      <c r="DB74" s="28">
        <f>외인!DB74</f>
        <v>33697.29</v>
      </c>
      <c r="DC74" s="35">
        <f>시기외12!DC74-시기외26!DC74</f>
        <v>-8.4256149057021371E-4</v>
      </c>
      <c r="DD74" s="28">
        <f>외인!DD74</f>
        <v>9000.8700000000008</v>
      </c>
      <c r="DE74" s="35">
        <f>시기외12!DE74-시기외26!DE74</f>
        <v>1.4289802978577988E-4</v>
      </c>
      <c r="DF74" s="28">
        <f>외인!DF74</f>
        <v>57217.41</v>
      </c>
      <c r="DG74" s="35">
        <f>시기외12!DG74-시기외26!DG74</f>
        <v>-7.4962467881975817E-6</v>
      </c>
      <c r="DH74" s="28">
        <f>외인!DH74</f>
        <v>19678.64</v>
      </c>
      <c r="DI74" s="35">
        <f>시기외12!DI74-시기외26!DI74</f>
        <v>-2.5801243388117335E-4</v>
      </c>
      <c r="DJ74" s="28">
        <f>외인!DJ74</f>
        <v>654746.93999999994</v>
      </c>
      <c r="DK74" s="35">
        <f>시기외12!DK74-시기외26!DK74</f>
        <v>-8.0986771357184574E-4</v>
      </c>
      <c r="DL74" s="28">
        <f>외인!DL74</f>
        <v>98300.13</v>
      </c>
      <c r="DM74" s="35">
        <f>시기외12!DM74-시기외26!DM74</f>
        <v>-7.9818808574329335E-4</v>
      </c>
      <c r="DN74" s="28">
        <f>외인!DN74</f>
        <v>3051663.89</v>
      </c>
      <c r="DO74" s="35">
        <f>시기외12!DO74-시기외26!DO74</f>
        <v>-1.0195583173066187E-3</v>
      </c>
      <c r="DP74" s="28">
        <f>외인!DP74</f>
        <v>75932.070000000007</v>
      </c>
      <c r="DQ74" s="35">
        <f>시기외12!DQ74-시기외26!DQ74</f>
        <v>2.5698434463307786E-4</v>
      </c>
      <c r="DR74" s="28">
        <f>외인!DR74</f>
        <v>44180.59</v>
      </c>
      <c r="DS74" s="35">
        <f>시기외12!DS74-시기외26!DS74</f>
        <v>-6.4818271443537509E-4</v>
      </c>
      <c r="DT74" s="28">
        <f>외인!DT74</f>
        <v>134630.69</v>
      </c>
      <c r="DU74" s="35">
        <f>시기외12!DU74-시기외26!DU74</f>
        <v>1.446907046405183E-4</v>
      </c>
      <c r="DV74" s="28">
        <f>외인!DV74</f>
        <v>34004.92</v>
      </c>
      <c r="DW74" s="35">
        <f>시기외12!DW74-시기외26!DW74</f>
        <v>-4.0327191761897643E-4</v>
      </c>
      <c r="DX74" s="28">
        <f>외인!DX74</f>
        <v>125928</v>
      </c>
      <c r="DY74" s="35">
        <f>시기외12!DY74-시기외26!DY74</f>
        <v>3.105218925957675E-4</v>
      </c>
      <c r="DZ74" s="28">
        <f>외인!DZ74</f>
        <v>7933.01</v>
      </c>
      <c r="EA74" s="35">
        <f>시기외12!EA74-시기외26!EA74</f>
        <v>5.7108590105799312E-4</v>
      </c>
      <c r="EB74" s="28">
        <f>외인!EB74</f>
        <v>11730.93</v>
      </c>
      <c r="EC74" s="35">
        <f>시기외12!EC74-시기외26!EC74</f>
        <v>-6.6192169969227178E-4</v>
      </c>
      <c r="ED74" s="28">
        <f>외인!ED74</f>
        <v>10537.86</v>
      </c>
      <c r="EE74" s="35">
        <f>시기외12!EE74-시기외26!EE74</f>
        <v>-4.9158895473865928E-4</v>
      </c>
      <c r="EF74" s="28">
        <f>외인!EF74</f>
        <v>218664.04</v>
      </c>
      <c r="EG74" s="35">
        <f>시기외12!EG74-시기외26!EG74</f>
        <v>-1.1064721526532722E-4</v>
      </c>
      <c r="EH74" s="28">
        <f>외인!EH74</f>
        <v>283074.76</v>
      </c>
      <c r="EI74" s="35">
        <f>시기외12!EI74-시기외26!EI74</f>
        <v>-2.4493442461250633E-4</v>
      </c>
      <c r="EJ74" s="28">
        <f>외인!EJ74</f>
        <v>100992.15</v>
      </c>
      <c r="EK74" s="35">
        <f>시기외12!EK74-시기외26!EK74</f>
        <v>-1.3640959678310339E-4</v>
      </c>
      <c r="EL74" s="28">
        <f>외인!EL74</f>
        <v>30062.39</v>
      </c>
      <c r="EM74" s="35">
        <f>시기외12!EM74-시기외26!EM74</f>
        <v>-1.0829525823132912E-4</v>
      </c>
      <c r="EN74" s="28">
        <f>외인!EN74</f>
        <v>44180.59</v>
      </c>
      <c r="EO74" s="35">
        <f>시기외12!EO74-시기외26!EO74</f>
        <v>-6.4818271443537509E-4</v>
      </c>
      <c r="EP74" s="28">
        <f>외인!EP74</f>
        <v>152260.44</v>
      </c>
      <c r="EQ74" s="35">
        <f>시기외12!EQ74-시기외26!EQ74</f>
        <v>-4.2199075855305036E-4</v>
      </c>
      <c r="ER74" s="28">
        <f>외인!ER74</f>
        <v>12300.02</v>
      </c>
      <c r="ES74" s="35">
        <f>시기외12!ES74-시기외26!ES74</f>
        <v>1.5117869992679273E-3</v>
      </c>
      <c r="ET74" s="28">
        <f>외인!ET74</f>
        <v>175714.81</v>
      </c>
      <c r="EU74" s="35">
        <f>시기외12!EU74-시기외26!EU74</f>
        <v>-5.7679784146359302E-4</v>
      </c>
      <c r="EV74" s="28">
        <f>외인!EV74</f>
        <v>46272.38</v>
      </c>
      <c r="EW74" s="35">
        <f>시기외12!EW74-시기외26!EW74</f>
        <v>4.7837510282643071E-4</v>
      </c>
      <c r="EX74" s="28">
        <f>외인!EX74</f>
        <v>69961.37</v>
      </c>
      <c r="EY74" s="35">
        <f>시기외12!EY74-시기외26!EY74</f>
        <v>5.9022444204871825E-5</v>
      </c>
    </row>
    <row r="75" spans="1:155">
      <c r="A75" s="27">
        <f>외인!A75</f>
        <v>46160</v>
      </c>
      <c r="B75" s="28">
        <f>외인!B75</f>
        <v>5971606.3899999997</v>
      </c>
      <c r="C75" s="35">
        <f>시기외12!C75-시기외26!C75</f>
        <v>-8.0994319813399622E-4</v>
      </c>
      <c r="D75" s="28">
        <f>외인!D75</f>
        <v>619438.03</v>
      </c>
      <c r="E75" s="35">
        <f>시기외12!E75-시기외26!E75</f>
        <v>9.0059538833708961E-5</v>
      </c>
      <c r="F75" s="28">
        <f>외인!F75</f>
        <v>2517647.21</v>
      </c>
      <c r="G75" s="35">
        <f>시기외12!G75-시기외26!G75</f>
        <v>-5.4603708872176266E-4</v>
      </c>
      <c r="H75" s="28">
        <f>외인!H75</f>
        <v>320666.81</v>
      </c>
      <c r="I75" s="35">
        <f>시기외12!I75-시기외26!I75</f>
        <v>-9.0822171434773859E-4</v>
      </c>
      <c r="J75" s="28">
        <f>외인!J75</f>
        <v>42395.27</v>
      </c>
      <c r="K75" s="35">
        <f>시기외12!K75-시기외26!K75</f>
        <v>-6.684132720193237E-4</v>
      </c>
      <c r="L75" s="28">
        <f>외인!L75</f>
        <v>296875.89</v>
      </c>
      <c r="M75" s="35">
        <f>시기외12!M75-시기외26!M75</f>
        <v>-9.1208961016884767E-4</v>
      </c>
      <c r="N75" s="28">
        <f>외인!N75</f>
        <v>285944</v>
      </c>
      <c r="O75" s="35">
        <f>시기외12!O75-시기외26!O75</f>
        <v>-1.7943780651547394E-5</v>
      </c>
      <c r="P75" s="28">
        <f>외인!P75</f>
        <v>175002.33</v>
      </c>
      <c r="Q75" s="35">
        <f>시기외12!Q75-시기외26!Q75</f>
        <v>-8.5857568128596632E-5</v>
      </c>
      <c r="R75" s="28">
        <f>외인!R75</f>
        <v>129959.67</v>
      </c>
      <c r="S75" s="35">
        <f>시기외12!S75-시기외26!S75</f>
        <v>1.762817540774135E-4</v>
      </c>
      <c r="T75" s="28">
        <f>외인!T75</f>
        <v>8514.52</v>
      </c>
      <c r="U75" s="35">
        <f>시기외12!U75-시기외26!U75</f>
        <v>1.7598081810845149E-4</v>
      </c>
      <c r="V75" s="28">
        <f>외인!V75</f>
        <v>128104.1</v>
      </c>
      <c r="W75" s="35">
        <f>시기외12!W75-시기외26!W75</f>
        <v>3.7978623390914597E-4</v>
      </c>
      <c r="X75" s="28">
        <f>외인!X75</f>
        <v>3083196.46</v>
      </c>
      <c r="Y75" s="35">
        <f>시기외12!Y75-시기외26!Y75</f>
        <v>-1.2111506080071731E-3</v>
      </c>
      <c r="Z75" s="28">
        <f>외인!Z75</f>
        <v>46773.5</v>
      </c>
      <c r="AA75" s="35">
        <f>시기외12!AA75-시기외26!AA75</f>
        <v>6.7878084313207916E-4</v>
      </c>
      <c r="AB75" s="28">
        <f>외인!AB75</f>
        <v>195579.04</v>
      </c>
      <c r="AC75" s="35">
        <f>시기외12!AC75-시기외26!AC75</f>
        <v>-1.1614311683228552E-4</v>
      </c>
      <c r="AD75" s="28">
        <f>외인!AD75</f>
        <v>19653.080000000002</v>
      </c>
      <c r="AE75" s="35">
        <f>시기외12!AE75-시기외26!AE75</f>
        <v>5.8047509609521404E-4</v>
      </c>
      <c r="AF75" s="28">
        <f>외인!AF75</f>
        <v>24160.06</v>
      </c>
      <c r="AG75" s="35">
        <f>시기외12!AG75-시기외26!AG75</f>
        <v>-1.4937886337376943E-4</v>
      </c>
      <c r="AH75" s="28">
        <f>외인!AH75</f>
        <v>205550.37</v>
      </c>
      <c r="AI75" s="35">
        <f>시기외12!AI75-시기외26!AI75</f>
        <v>-7.9522930941248971E-4</v>
      </c>
      <c r="AJ75" s="28">
        <f>외인!AJ75</f>
        <v>100966.11</v>
      </c>
      <c r="AK75" s="35">
        <f>시기외12!AK75-시기외26!AK75</f>
        <v>-3.8560769999176382E-5</v>
      </c>
      <c r="AL75" s="28">
        <f>외인!AL75</f>
        <v>103040.77</v>
      </c>
      <c r="AM75" s="35">
        <f>시기외12!AM75-시기외26!AM75</f>
        <v>-1.073619292765479E-3</v>
      </c>
      <c r="AN75" s="28">
        <f>외인!AN75</f>
        <v>201597.25</v>
      </c>
      <c r="AO75" s="35">
        <f>시기외12!AO75-시기외26!AO75</f>
        <v>4.8679335451709609E-4</v>
      </c>
      <c r="AP75" s="28">
        <f>외인!AP75</f>
        <v>175732.59</v>
      </c>
      <c r="AQ75" s="35">
        <f>시기외12!AQ75-시기외26!AQ75</f>
        <v>-5.003668194719698E-4</v>
      </c>
      <c r="AR75" s="28">
        <f>외인!AR75</f>
        <v>24193.9</v>
      </c>
      <c r="AS75" s="35">
        <f>시기외12!AS75-시기외26!AS75</f>
        <v>1.7077840379202142E-4</v>
      </c>
      <c r="AT75" s="28">
        <f>외인!AT75</f>
        <v>98381.13</v>
      </c>
      <c r="AU75" s="35">
        <f>시기외12!AU75-시기외26!AU75</f>
        <v>-1.5952214638408719E-4</v>
      </c>
      <c r="AV75" s="28">
        <f>외인!AV75</f>
        <v>47984.04</v>
      </c>
      <c r="AW75" s="35">
        <f>시기외12!AW75-시기외26!AW75</f>
        <v>2.4695444770558123E-4</v>
      </c>
      <c r="AX75" s="28">
        <f>외인!AX75</f>
        <v>66243.240000000005</v>
      </c>
      <c r="AY75" s="35">
        <f>시기외12!AY75-시기외26!AY75</f>
        <v>-1.4945155302733019E-4</v>
      </c>
      <c r="AZ75" s="28">
        <f>외인!AZ75</f>
        <v>3294132.61</v>
      </c>
      <c r="BA75" s="35">
        <f>시기외12!BA75-시기외26!BA75</f>
        <v>-1.1542683719023672E-3</v>
      </c>
      <c r="BB75" s="28">
        <f>외인!BB75</f>
        <v>117129.49</v>
      </c>
      <c r="BC75" s="35">
        <f>시기외12!BC75-시기외26!BC75</f>
        <v>3.4333929188019391E-4</v>
      </c>
      <c r="BD75" s="28">
        <f>외인!BD75</f>
        <v>32842.5</v>
      </c>
      <c r="BE75" s="35">
        <f>시기외12!BE75-시기외26!BE75</f>
        <v>-9.4008925714540812E-4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103609.75</v>
      </c>
      <c r="BI75" s="35">
        <f>시기외12!BI75-시기외26!BI75</f>
        <v>-6.3361401203081624E-4</v>
      </c>
      <c r="BJ75" s="28">
        <f>외인!BJ75</f>
        <v>124044.47</v>
      </c>
      <c r="BK75" s="35">
        <f>시기외12!BK75-시기외26!BK75</f>
        <v>-7.6443065507283351E-4</v>
      </c>
      <c r="BL75" s="28">
        <f>외인!BL75</f>
        <v>45433.96</v>
      </c>
      <c r="BM75" s="35">
        <f>시기외12!BM75-시기외26!BM75</f>
        <v>4.070302146774586E-4</v>
      </c>
      <c r="BN75" s="28">
        <f>외인!BN75</f>
        <v>55054.559999999998</v>
      </c>
      <c r="BO75" s="35">
        <f>시기외12!BO75-시기외26!BO75</f>
        <v>2.4579769780530471E-4</v>
      </c>
      <c r="BP75" s="28">
        <f>외인!BP75</f>
        <v>74975.360000000001</v>
      </c>
      <c r="BQ75" s="35">
        <f>시기외12!BQ75-시기외26!BQ75</f>
        <v>-3.5956965025302906E-5</v>
      </c>
      <c r="BR75" s="28">
        <f>외인!BR75</f>
        <v>321354.86</v>
      </c>
      <c r="BS75" s="35">
        <f>시기외12!BS75-시기외26!BS75</f>
        <v>-7.4975061366476233E-4</v>
      </c>
      <c r="BT75" s="28">
        <f>외인!BT75</f>
        <v>3125370.79</v>
      </c>
      <c r="BU75" s="35">
        <f>시기외12!BU75-시기외26!BU75</f>
        <v>-1.1883838585507902E-3</v>
      </c>
      <c r="BV75" s="28">
        <f>외인!BV75</f>
        <v>455710.08</v>
      </c>
      <c r="BW75" s="35">
        <f>시기외12!BW75-시기외26!BW75</f>
        <v>-2.6327513064703886E-4</v>
      </c>
      <c r="BX75" s="28">
        <f>외인!BX75</f>
        <v>74281.42</v>
      </c>
      <c r="BY75" s="35">
        <f>시기외12!BY75-시기외26!BY75</f>
        <v>-9.63659932963685E-5</v>
      </c>
      <c r="BZ75" s="28">
        <f>외인!BZ75</f>
        <v>304638.01</v>
      </c>
      <c r="CA75" s="35">
        <f>시기외12!CA75-시기외26!CA75</f>
        <v>-4.390131975632889E-5</v>
      </c>
      <c r="CB75" s="28">
        <f>외인!CB75</f>
        <v>11806.71</v>
      </c>
      <c r="CC75" s="35">
        <f>시기외12!CC75-시기외26!CC75</f>
        <v>-3.6371450672906909E-4</v>
      </c>
      <c r="CD75" s="28">
        <f>외인!CD75</f>
        <v>26743.62</v>
      </c>
      <c r="CE75" s="35">
        <f>시기외12!CE75-시기외26!CE75</f>
        <v>3.9089713720554019E-4</v>
      </c>
      <c r="CF75" s="28">
        <f>외인!CF75</f>
        <v>29288.080000000002</v>
      </c>
      <c r="CG75" s="35">
        <f>시기외12!CG75-시기외26!CG75</f>
        <v>4.2368620940560217E-4</v>
      </c>
      <c r="CH75" s="28">
        <f>외인!CH75</f>
        <v>66890.83</v>
      </c>
      <c r="CI75" s="35">
        <f>시기외12!CI75-시기외26!CI75</f>
        <v>1.9334371215149414E-4</v>
      </c>
      <c r="CJ75" s="28">
        <f>외인!CJ75</f>
        <v>328496.31</v>
      </c>
      <c r="CK75" s="35">
        <f>시기외12!CK75-시기외26!CK75</f>
        <v>6.1289464738079145E-5</v>
      </c>
      <c r="CL75" s="28">
        <f>외인!CL75</f>
        <v>224372.67</v>
      </c>
      <c r="CM75" s="35">
        <f>시기외12!CM75-시기외26!CM75</f>
        <v>-1.5464073996522922E-4</v>
      </c>
      <c r="CN75" s="28">
        <f>외인!CN75</f>
        <v>119938.48</v>
      </c>
      <c r="CO75" s="35">
        <f>시기외12!CO75-시기외26!CO75</f>
        <v>-7.7629471029988127E-4</v>
      </c>
      <c r="CP75" s="28">
        <f>외인!CP75</f>
        <v>117682.64</v>
      </c>
      <c r="CQ75" s="35">
        <f>시기외12!CQ75-시기외26!CQ75</f>
        <v>3.419724391789577E-4</v>
      </c>
      <c r="CR75" s="28">
        <f>외인!CR75</f>
        <v>163445.79999999999</v>
      </c>
      <c r="CS75" s="35">
        <f>시기외12!CS75-시기외26!CS75</f>
        <v>7.3140214143653948E-5</v>
      </c>
      <c r="CT75" s="28">
        <f>외인!CT75</f>
        <v>182661.37</v>
      </c>
      <c r="CU75" s="35">
        <f>시기외12!CU75-시기외26!CU75</f>
        <v>-5.6121033302647004E-6</v>
      </c>
      <c r="CV75" s="28">
        <f>외인!CV75</f>
        <v>3125370.79</v>
      </c>
      <c r="CW75" s="35">
        <f>시기외12!CW75-시기외26!CW75</f>
        <v>-1.1883838585507902E-3</v>
      </c>
      <c r="CX75" s="28">
        <f>외인!CX75</f>
        <v>241746.15</v>
      </c>
      <c r="CY75" s="35">
        <f>시기외12!CY75-시기외26!CY75</f>
        <v>-7.8666333386725399E-4</v>
      </c>
      <c r="CZ75" s="28">
        <f>외인!CZ75</f>
        <v>19590.22</v>
      </c>
      <c r="DA75" s="35">
        <f>시기외12!DA75-시기외26!DA75</f>
        <v>1.4672434105734078E-3</v>
      </c>
      <c r="DB75" s="28">
        <f>외인!DB75</f>
        <v>32842.5</v>
      </c>
      <c r="DC75" s="35">
        <f>시기외12!DC75-시기외26!DC75</f>
        <v>-9.4008925714540812E-4</v>
      </c>
      <c r="DD75" s="28">
        <f>외인!DD75</f>
        <v>8514.52</v>
      </c>
      <c r="DE75" s="35">
        <f>시기외12!DE75-시기외26!DE75</f>
        <v>1.7598081810845149E-4</v>
      </c>
      <c r="DF75" s="28">
        <f>외인!DF75</f>
        <v>56055.89</v>
      </c>
      <c r="DG75" s="35">
        <f>시기외12!DG75-시기외26!DG75</f>
        <v>-4.4494665521091969E-5</v>
      </c>
      <c r="DH75" s="28">
        <f>외인!DH75</f>
        <v>18866.53</v>
      </c>
      <c r="DI75" s="35">
        <f>시기외12!DI75-시기외26!DI75</f>
        <v>3.6753922230502514E-4</v>
      </c>
      <c r="DJ75" s="28">
        <f>외인!DJ75</f>
        <v>646460.51</v>
      </c>
      <c r="DK75" s="35">
        <f>시기외12!DK75-시기외26!DK75</f>
        <v>-8.9409565980693676E-4</v>
      </c>
      <c r="DL75" s="28">
        <f>외인!DL75</f>
        <v>96825.23</v>
      </c>
      <c r="DM75" s="35">
        <f>시기외12!DM75-시기외26!DM75</f>
        <v>-8.8232914317986797E-4</v>
      </c>
      <c r="DN75" s="28">
        <f>외인!DN75</f>
        <v>3125370.79</v>
      </c>
      <c r="DO75" s="35">
        <f>시기외12!DO75-시기외26!DO75</f>
        <v>-1.1883838585507902E-3</v>
      </c>
      <c r="DP75" s="28">
        <f>외인!DP75</f>
        <v>72018.42</v>
      </c>
      <c r="DQ75" s="35">
        <f>시기외12!DQ75-시기외26!DQ75</f>
        <v>3.4033687326692676E-4</v>
      </c>
      <c r="DR75" s="28">
        <f>외인!DR75</f>
        <v>43259.1</v>
      </c>
      <c r="DS75" s="35">
        <f>시기외12!DS75-시기외26!DS75</f>
        <v>-5.67037511364919E-4</v>
      </c>
      <c r="DT75" s="28">
        <f>외인!DT75</f>
        <v>129959.67</v>
      </c>
      <c r="DU75" s="35">
        <f>시기외12!DU75-시기외26!DU75</f>
        <v>1.762817540774135E-4</v>
      </c>
      <c r="DV75" s="28">
        <f>외인!DV75</f>
        <v>33216.1</v>
      </c>
      <c r="DW75" s="35">
        <f>시기외12!DW75-시기외26!DW75</f>
        <v>-3.0479432690550966E-4</v>
      </c>
      <c r="DX75" s="28">
        <f>외인!DX75</f>
        <v>128104.1</v>
      </c>
      <c r="DY75" s="35">
        <f>시기외12!DY75-시기외26!DY75</f>
        <v>3.7978623390914597E-4</v>
      </c>
      <c r="DZ75" s="28">
        <f>외인!DZ75</f>
        <v>7767.72</v>
      </c>
      <c r="EA75" s="35">
        <f>시기외12!EA75-시기외26!EA75</f>
        <v>7.7876033387147341E-4</v>
      </c>
      <c r="EB75" s="28">
        <f>외인!EB75</f>
        <v>11302.99</v>
      </c>
      <c r="EC75" s="35">
        <f>시기외12!EC75-시기외26!EC75</f>
        <v>-2.9435075179214598E-4</v>
      </c>
      <c r="ED75" s="28">
        <f>외인!ED75</f>
        <v>10500.6</v>
      </c>
      <c r="EE75" s="35">
        <f>시기외12!EE75-시기외26!EE75</f>
        <v>-3.6809501386861191E-4</v>
      </c>
      <c r="EF75" s="28">
        <f>외인!EF75</f>
        <v>210890.72</v>
      </c>
      <c r="EG75" s="35">
        <f>시기외12!EG75-시기외26!EG75</f>
        <v>-4.814870744814263E-6</v>
      </c>
      <c r="EH75" s="28">
        <f>외인!EH75</f>
        <v>277976.73</v>
      </c>
      <c r="EI75" s="35">
        <f>시기외12!EI75-시기외26!EI75</f>
        <v>-2.3279656772140267E-4</v>
      </c>
      <c r="EJ75" s="28">
        <f>외인!EJ75</f>
        <v>98489.32</v>
      </c>
      <c r="EK75" s="35">
        <f>시기외12!EK75-시기외26!EK75</f>
        <v>-5.1060501795388352E-5</v>
      </c>
      <c r="EL75" s="28">
        <f>외인!EL75</f>
        <v>29150.6</v>
      </c>
      <c r="EM75" s="35">
        <f>시기외12!EM75-시기외26!EM75</f>
        <v>3.5329355530105922E-4</v>
      </c>
      <c r="EN75" s="28">
        <f>외인!EN75</f>
        <v>43259.1</v>
      </c>
      <c r="EO75" s="35">
        <f>시기외12!EO75-시기외26!EO75</f>
        <v>-5.67037511364919E-4</v>
      </c>
      <c r="EP75" s="28">
        <f>외인!EP75</f>
        <v>153897.66</v>
      </c>
      <c r="EQ75" s="35">
        <f>시기외12!EQ75-시기외26!EQ75</f>
        <v>-2.8532685888916641E-4</v>
      </c>
      <c r="ER75" s="28">
        <f>외인!ER75</f>
        <v>12940.72</v>
      </c>
      <c r="ES75" s="35">
        <f>시기외12!ES75-시기외26!ES75</f>
        <v>1.4720133004449739E-3</v>
      </c>
      <c r="ET75" s="28">
        <f>외인!ET75</f>
        <v>175732.59</v>
      </c>
      <c r="EU75" s="35">
        <f>시기외12!EU75-시기외26!EU75</f>
        <v>-5.003668194719698E-4</v>
      </c>
      <c r="EV75" s="28">
        <f>외인!EV75</f>
        <v>46773.5</v>
      </c>
      <c r="EW75" s="35">
        <f>시기외12!EW75-시기외26!EW75</f>
        <v>6.7878084313207916E-4</v>
      </c>
      <c r="EX75" s="28">
        <f>외인!EX75</f>
        <v>70909.13</v>
      </c>
      <c r="EY75" s="35">
        <f>시기외12!EY75-시기외26!EY75</f>
        <v>1.0678849491385124E-4</v>
      </c>
    </row>
    <row r="76" spans="1:155">
      <c r="A76" s="27">
        <f>외인!A76</f>
        <v>46161</v>
      </c>
      <c r="B76" s="28">
        <f>외인!B76</f>
        <v>5777480.7999999998</v>
      </c>
      <c r="C76" s="35">
        <f>시기외12!C76-시기외26!C76</f>
        <v>-8.6258015002972708E-4</v>
      </c>
      <c r="D76" s="28">
        <f>외인!D76</f>
        <v>604828.56999999995</v>
      </c>
      <c r="E76" s="35">
        <f>시기외12!E76-시기외26!E76</f>
        <v>5.8900765641495538E-5</v>
      </c>
      <c r="F76" s="28">
        <f>외인!F76</f>
        <v>2456223.64</v>
      </c>
      <c r="G76" s="35">
        <f>시기외12!G76-시기외26!G76</f>
        <v>-6.2035914693570537E-4</v>
      </c>
      <c r="H76" s="28">
        <f>외인!H76</f>
        <v>309017.89</v>
      </c>
      <c r="I76" s="35">
        <f>시기외12!I76-시기외26!I76</f>
        <v>-9.2300179046746385E-4</v>
      </c>
      <c r="J76" s="28">
        <f>외인!J76</f>
        <v>41981.86</v>
      </c>
      <c r="K76" s="35">
        <f>시기외12!K76-시기외26!K76</f>
        <v>-5.1861408477853936E-4</v>
      </c>
      <c r="L76" s="28">
        <f>외인!L76</f>
        <v>286240.61</v>
      </c>
      <c r="M76" s="35">
        <f>시기외12!M76-시기외26!M76</f>
        <v>-9.2281982502602196E-4</v>
      </c>
      <c r="N76" s="28">
        <f>외인!N76</f>
        <v>265211.89</v>
      </c>
      <c r="O76" s="35">
        <f>시기외12!O76-시기외26!O76</f>
        <v>-3.6841377650559024E-4</v>
      </c>
      <c r="P76" s="28">
        <f>외인!P76</f>
        <v>172279.81</v>
      </c>
      <c r="Q76" s="35">
        <f>시기외12!Q76-시기외26!Q76</f>
        <v>-4.5457698445018234E-5</v>
      </c>
      <c r="R76" s="28">
        <f>외인!R76</f>
        <v>125400.33</v>
      </c>
      <c r="S76" s="35">
        <f>시기외12!S76-시기외26!S76</f>
        <v>1.7257450110222156E-4</v>
      </c>
      <c r="T76" s="28">
        <f>외인!T76</f>
        <v>8420.7099999999991</v>
      </c>
      <c r="U76" s="35">
        <f>시기외12!U76-시기외26!U76</f>
        <v>2.4195885532887827E-4</v>
      </c>
      <c r="V76" s="28">
        <f>외인!V76</f>
        <v>124427.81</v>
      </c>
      <c r="W76" s="35">
        <f>시기외12!W76-시기외26!W76</f>
        <v>3.7285582928018191E-4</v>
      </c>
      <c r="X76" s="28">
        <f>외인!X76</f>
        <v>2977412.25</v>
      </c>
      <c r="Y76" s="35">
        <f>시기외12!Y76-시기외26!Y76</f>
        <v>-1.3058911189467737E-3</v>
      </c>
      <c r="Z76" s="28">
        <f>외인!Z76</f>
        <v>47164.14</v>
      </c>
      <c r="AA76" s="35">
        <f>시기외12!AA76-시기외26!AA76</f>
        <v>8.9920118774648879E-4</v>
      </c>
      <c r="AB76" s="28">
        <f>외인!AB76</f>
        <v>195979.33</v>
      </c>
      <c r="AC76" s="35">
        <f>시기외12!AC76-시기외26!AC76</f>
        <v>-7.1184491742243131E-5</v>
      </c>
      <c r="AD76" s="28">
        <f>외인!AD76</f>
        <v>19705.400000000001</v>
      </c>
      <c r="AE76" s="35">
        <f>시기외12!AE76-시기외26!AE76</f>
        <v>6.7274608133970071E-4</v>
      </c>
      <c r="AF76" s="28">
        <f>외인!AF76</f>
        <v>24044.71</v>
      </c>
      <c r="AG76" s="35">
        <f>시기외12!AG76-시기외26!AG76</f>
        <v>-6.9064650507256759E-6</v>
      </c>
      <c r="AH76" s="28">
        <f>외인!AH76</f>
        <v>200200.54</v>
      </c>
      <c r="AI76" s="35">
        <f>시기외12!AI76-시기외26!AI76</f>
        <v>-8.1924029925044793E-4</v>
      </c>
      <c r="AJ76" s="28">
        <f>외인!AJ76</f>
        <v>100424.43</v>
      </c>
      <c r="AK76" s="35">
        <f>시기외12!AK76-시기외26!AK76</f>
        <v>1.5931442316127363E-4</v>
      </c>
      <c r="AL76" s="28">
        <f>외인!AL76</f>
        <v>96886.33</v>
      </c>
      <c r="AM76" s="35">
        <f>시기외12!AM76-시기외26!AM76</f>
        <v>-1.1758137387352062E-3</v>
      </c>
      <c r="AN76" s="28">
        <f>외인!AN76</f>
        <v>186489.21</v>
      </c>
      <c r="AO76" s="35">
        <f>시기외12!AO76-시기외26!AO76</f>
        <v>5.0299408620508592E-5</v>
      </c>
      <c r="AP76" s="28">
        <f>외인!AP76</f>
        <v>169305.51</v>
      </c>
      <c r="AQ76" s="35">
        <f>시기외12!AQ76-시기외26!AQ76</f>
        <v>-5.9733937687837552E-4</v>
      </c>
      <c r="AR76" s="28">
        <f>외인!AR76</f>
        <v>24080.77</v>
      </c>
      <c r="AS76" s="35">
        <f>시기외12!AS76-시기외26!AS76</f>
        <v>2.8442815723697256E-4</v>
      </c>
      <c r="AT76" s="28">
        <f>외인!AT76</f>
        <v>93648.27</v>
      </c>
      <c r="AU76" s="35">
        <f>시기외12!AU76-시기외26!AU76</f>
        <v>-6.0521000846222692E-4</v>
      </c>
      <c r="AV76" s="28">
        <f>외인!AV76</f>
        <v>48048.46</v>
      </c>
      <c r="AW76" s="35">
        <f>시기외12!AW76-시기외26!AW76</f>
        <v>4.6204088852787296E-4</v>
      </c>
      <c r="AX76" s="28">
        <f>외인!AX76</f>
        <v>63270.8</v>
      </c>
      <c r="AY76" s="35">
        <f>시기외12!AY76-시기외26!AY76</f>
        <v>-2.5315854013419157E-5</v>
      </c>
      <c r="AZ76" s="28">
        <f>외인!AZ76</f>
        <v>3178098.37</v>
      </c>
      <c r="BA76" s="35">
        <f>시기외12!BA76-시기외26!BA76</f>
        <v>-1.2436551860326639E-3</v>
      </c>
      <c r="BB76" s="28">
        <f>외인!BB76</f>
        <v>117344.3</v>
      </c>
      <c r="BC76" s="35">
        <f>시기외12!BC76-시기외26!BC76</f>
        <v>4.4865971643289816E-4</v>
      </c>
      <c r="BD76" s="28">
        <f>외인!BD76</f>
        <v>33556.800000000003</v>
      </c>
      <c r="BE76" s="35">
        <f>시기외12!BE76-시기외26!BE76</f>
        <v>-8.757207218775963E-4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100998.21</v>
      </c>
      <c r="BI76" s="35">
        <f>시기외12!BI76-시기외26!BI76</f>
        <v>-5.6073504163205233E-4</v>
      </c>
      <c r="BJ76" s="28">
        <f>외인!BJ76</f>
        <v>119126.02</v>
      </c>
      <c r="BK76" s="35">
        <f>시기외12!BK76-시기외26!BK76</f>
        <v>-7.5164481087328615E-4</v>
      </c>
      <c r="BL76" s="28">
        <f>외인!BL76</f>
        <v>44268.52</v>
      </c>
      <c r="BM76" s="35">
        <f>시기외12!BM76-시기외26!BM76</f>
        <v>4.8562068031980004E-4</v>
      </c>
      <c r="BN76" s="28">
        <f>외인!BN76</f>
        <v>52328.98</v>
      </c>
      <c r="BO76" s="35">
        <f>시기외12!BO76-시기외26!BO76</f>
        <v>7.8814368561137306E-5</v>
      </c>
      <c r="BP76" s="28">
        <f>외인!BP76</f>
        <v>72099.649999999994</v>
      </c>
      <c r="BQ76" s="35">
        <f>시기외12!BQ76-시기외26!BQ76</f>
        <v>7.0317572795357015E-5</v>
      </c>
      <c r="BR76" s="28">
        <f>외인!BR76</f>
        <v>306434.19</v>
      </c>
      <c r="BS76" s="35">
        <f>시기외12!BS76-시기외26!BS76</f>
        <v>-8.9847864748984893E-4</v>
      </c>
      <c r="BT76" s="28">
        <f>외인!BT76</f>
        <v>3018173.54</v>
      </c>
      <c r="BU76" s="35">
        <f>시기외12!BU76-시기외26!BU76</f>
        <v>-1.2772558353681426E-3</v>
      </c>
      <c r="BV76" s="28">
        <f>외인!BV76</f>
        <v>441860.06</v>
      </c>
      <c r="BW76" s="35">
        <f>시기외12!BW76-시기외26!BW76</f>
        <v>-2.0041287600201021E-4</v>
      </c>
      <c r="BX76" s="28">
        <f>외인!BX76</f>
        <v>72918.5</v>
      </c>
      <c r="BY76" s="35">
        <f>시기외12!BY76-시기외26!BY76</f>
        <v>-1.4020167310831784E-4</v>
      </c>
      <c r="BZ76" s="28">
        <f>외인!BZ76</f>
        <v>283375.53999999998</v>
      </c>
      <c r="CA76" s="35">
        <f>시기외12!CA76-시기외26!CA76</f>
        <v>-3.6689836328381259E-4</v>
      </c>
      <c r="CB76" s="28">
        <f>외인!CB76</f>
        <v>11655.55</v>
      </c>
      <c r="CC76" s="35">
        <f>시기외12!CC76-시기외26!CC76</f>
        <v>-1.0178277421430543E-4</v>
      </c>
      <c r="CD76" s="28">
        <f>외인!CD76</f>
        <v>26854.639999999999</v>
      </c>
      <c r="CE76" s="35">
        <f>시기외12!CE76-시기외26!CE76</f>
        <v>8.3585489654395368E-4</v>
      </c>
      <c r="CF76" s="28">
        <f>외인!CF76</f>
        <v>28859.93</v>
      </c>
      <c r="CG76" s="35">
        <f>시기외12!CG76-시기외26!CG76</f>
        <v>4.0357624063336057E-4</v>
      </c>
      <c r="CH76" s="28">
        <f>외인!CH76</f>
        <v>66849.11</v>
      </c>
      <c r="CI76" s="35">
        <f>시기외12!CI76-시기외26!CI76</f>
        <v>3.3751874753251243E-4</v>
      </c>
      <c r="CJ76" s="28">
        <f>외인!CJ76</f>
        <v>325484.48</v>
      </c>
      <c r="CK76" s="35">
        <f>시기외12!CK76-시기외26!CK76</f>
        <v>8.9665541037579812E-5</v>
      </c>
      <c r="CL76" s="28">
        <f>외인!CL76</f>
        <v>224428.85</v>
      </c>
      <c r="CM76" s="35">
        <f>시기외12!CM76-시기외26!CM76</f>
        <v>-1.0871686002202188E-4</v>
      </c>
      <c r="CN76" s="28">
        <f>외인!CN76</f>
        <v>115800.16</v>
      </c>
      <c r="CO76" s="35">
        <f>시기외12!CO76-시기외26!CO76</f>
        <v>-6.9934694324235401E-4</v>
      </c>
      <c r="CP76" s="28">
        <f>외인!CP76</f>
        <v>117904.19</v>
      </c>
      <c r="CQ76" s="35">
        <f>시기외12!CQ76-시기외26!CQ76</f>
        <v>4.470715570769532E-4</v>
      </c>
      <c r="CR76" s="28">
        <f>외인!CR76</f>
        <v>158923.42000000001</v>
      </c>
      <c r="CS76" s="35">
        <f>시기외12!CS76-시기외26!CS76</f>
        <v>9.0740103416679695E-5</v>
      </c>
      <c r="CT76" s="28">
        <f>외인!CT76</f>
        <v>176571.4</v>
      </c>
      <c r="CU76" s="35">
        <f>시기외12!CU76-시기외26!CU76</f>
        <v>-2.3277890630753417E-4</v>
      </c>
      <c r="CV76" s="28">
        <f>외인!CV76</f>
        <v>3018173.54</v>
      </c>
      <c r="CW76" s="35">
        <f>시기외12!CW76-시기외26!CW76</f>
        <v>-1.2772558353681426E-3</v>
      </c>
      <c r="CX76" s="28">
        <f>외인!CX76</f>
        <v>231312.9</v>
      </c>
      <c r="CY76" s="35">
        <f>시기외12!CY76-시기외26!CY76</f>
        <v>-9.3449973070632486E-4</v>
      </c>
      <c r="CZ76" s="28">
        <f>외인!CZ76</f>
        <v>18934.11</v>
      </c>
      <c r="DA76" s="35">
        <f>시기외12!DA76-시기외26!DA76</f>
        <v>1.8189150495754244E-3</v>
      </c>
      <c r="DB76" s="28">
        <f>외인!DB76</f>
        <v>33556.800000000003</v>
      </c>
      <c r="DC76" s="35">
        <f>시기외12!DC76-시기외26!DC76</f>
        <v>-8.757207218775963E-4</v>
      </c>
      <c r="DD76" s="28">
        <f>외인!DD76</f>
        <v>8420.7099999999991</v>
      </c>
      <c r="DE76" s="35">
        <f>시기외12!DE76-시기외26!DE76</f>
        <v>2.4195885532887827E-4</v>
      </c>
      <c r="DF76" s="28">
        <f>외인!DF76</f>
        <v>54743.98</v>
      </c>
      <c r="DG76" s="35">
        <f>시기외12!DG76-시기외26!DG76</f>
        <v>-1.1279747367649634E-4</v>
      </c>
      <c r="DH76" s="28">
        <f>외인!DH76</f>
        <v>19028.96</v>
      </c>
      <c r="DI76" s="35">
        <f>시기외12!DI76-시기외26!DI76</f>
        <v>9.4885493424858892E-4</v>
      </c>
      <c r="DJ76" s="28">
        <f>외인!DJ76</f>
        <v>623388.42000000004</v>
      </c>
      <c r="DK76" s="35">
        <f>시기외12!DK76-시기외26!DK76</f>
        <v>-9.8080427742624175E-4</v>
      </c>
      <c r="DL76" s="28">
        <f>외인!DL76</f>
        <v>92476.62</v>
      </c>
      <c r="DM76" s="35">
        <f>시기외12!DM76-시기외26!DM76</f>
        <v>-8.0714462169326553E-4</v>
      </c>
      <c r="DN76" s="28">
        <f>외인!DN76</f>
        <v>3018173.54</v>
      </c>
      <c r="DO76" s="35">
        <f>시기외12!DO76-시기외26!DO76</f>
        <v>-1.2772558353681426E-3</v>
      </c>
      <c r="DP76" s="28">
        <f>외인!DP76</f>
        <v>72356.33</v>
      </c>
      <c r="DQ76" s="35">
        <f>시기외12!DQ76-시기외26!DQ76</f>
        <v>3.2406729119925008E-4</v>
      </c>
      <c r="DR76" s="28">
        <f>외인!DR76</f>
        <v>42814.5</v>
      </c>
      <c r="DS76" s="35">
        <f>시기외12!DS76-시기외26!DS76</f>
        <v>-5.0921492143618996E-4</v>
      </c>
      <c r="DT76" s="28">
        <f>외인!DT76</f>
        <v>125400.33</v>
      </c>
      <c r="DU76" s="35">
        <f>시기외12!DU76-시기외26!DU76</f>
        <v>1.7257450110222156E-4</v>
      </c>
      <c r="DV76" s="28">
        <f>외인!DV76</f>
        <v>33250.19</v>
      </c>
      <c r="DW76" s="35">
        <f>시기외12!DW76-시기외26!DW76</f>
        <v>-2.0690790897612168E-4</v>
      </c>
      <c r="DX76" s="28">
        <f>외인!DX76</f>
        <v>124427.81</v>
      </c>
      <c r="DY76" s="35">
        <f>시기외12!DY76-시기외26!DY76</f>
        <v>3.7285582928018191E-4</v>
      </c>
      <c r="DZ76" s="28">
        <f>외인!DZ76</f>
        <v>7721.79</v>
      </c>
      <c r="EA76" s="35">
        <f>시기외12!EA76-시기외26!EA76</f>
        <v>8.9337381653553552E-4</v>
      </c>
      <c r="EB76" s="28">
        <f>외인!EB76</f>
        <v>11354.29</v>
      </c>
      <c r="EC76" s="35">
        <f>시기외12!EC76-시기외26!EC76</f>
        <v>8.903897059322932E-5</v>
      </c>
      <c r="ED76" s="28">
        <f>외인!ED76</f>
        <v>10141.200000000001</v>
      </c>
      <c r="EE76" s="35">
        <f>시기외12!EE76-시기외26!EE76</f>
        <v>-2.0025846855480111E-4</v>
      </c>
      <c r="EF76" s="28">
        <f>외인!EF76</f>
        <v>207382.33</v>
      </c>
      <c r="EG76" s="35">
        <f>시기외12!EG76-시기외26!EG76</f>
        <v>1.9050598167065199E-5</v>
      </c>
      <c r="EH76" s="28">
        <f>외인!EH76</f>
        <v>261895.12</v>
      </c>
      <c r="EI76" s="35">
        <f>시기외12!EI76-시기외26!EI76</f>
        <v>-2.3688650368069118E-4</v>
      </c>
      <c r="EJ76" s="28">
        <f>외인!EJ76</f>
        <v>97983.06</v>
      </c>
      <c r="EK76" s="35">
        <f>시기외12!EK76-시기외26!EK76</f>
        <v>4.5873160366328601E-5</v>
      </c>
      <c r="EL76" s="28">
        <f>외인!EL76</f>
        <v>29234.01</v>
      </c>
      <c r="EM76" s="35">
        <f>시기외12!EM76-시기외26!EM76</f>
        <v>7.6036153418263235E-4</v>
      </c>
      <c r="EN76" s="28">
        <f>외인!EN76</f>
        <v>42814.5</v>
      </c>
      <c r="EO76" s="35">
        <f>시기외12!EO76-시기외26!EO76</f>
        <v>-5.0921492143618996E-4</v>
      </c>
      <c r="EP76" s="28">
        <f>외인!EP76</f>
        <v>156288.48000000001</v>
      </c>
      <c r="EQ76" s="35">
        <f>시기외12!EQ76-시기외26!EQ76</f>
        <v>-1.1702917729478762E-4</v>
      </c>
      <c r="ER76" s="28">
        <f>외인!ER76</f>
        <v>12790.73</v>
      </c>
      <c r="ES76" s="35">
        <f>시기외12!ES76-시기외26!ES76</f>
        <v>1.2481996087299167E-3</v>
      </c>
      <c r="ET76" s="28">
        <f>외인!ET76</f>
        <v>169305.51</v>
      </c>
      <c r="EU76" s="35">
        <f>시기외12!EU76-시기외26!EU76</f>
        <v>-5.9733937687837552E-4</v>
      </c>
      <c r="EV76" s="28">
        <f>외인!EV76</f>
        <v>47164.14</v>
      </c>
      <c r="EW76" s="35">
        <f>시기외12!EW76-시기외26!EW76</f>
        <v>8.9920118774648879E-4</v>
      </c>
      <c r="EX76" s="28">
        <f>외인!EX76</f>
        <v>70740.05</v>
      </c>
      <c r="EY76" s="35">
        <f>시기외12!EY76-시기외26!EY76</f>
        <v>1.345829320748E-4</v>
      </c>
    </row>
    <row r="77" spans="1:155">
      <c r="A77" s="27">
        <f>외인!A77</f>
        <v>46162</v>
      </c>
      <c r="B77" s="28">
        <f>외인!B77</f>
        <v>5727718.3899999997</v>
      </c>
      <c r="C77" s="35">
        <f>시기외12!C77-시기외26!C77</f>
        <v>-8.9334784061086223E-4</v>
      </c>
      <c r="D77" s="28">
        <f>외인!D77</f>
        <v>590225.99</v>
      </c>
      <c r="E77" s="35">
        <f>시기외12!E77-시기외26!E77</f>
        <v>1.2202535281802187E-4</v>
      </c>
      <c r="F77" s="28">
        <f>외인!F77</f>
        <v>2445146.13</v>
      </c>
      <c r="G77" s="35">
        <f>시기외12!G77-시기외26!G77</f>
        <v>-6.8370844898296332E-4</v>
      </c>
      <c r="H77" s="28">
        <f>외인!H77</f>
        <v>296920.40999999997</v>
      </c>
      <c r="I77" s="35">
        <f>시기외12!I77-시기외26!I77</f>
        <v>-8.3413839368936594E-4</v>
      </c>
      <c r="J77" s="28">
        <f>외인!J77</f>
        <v>40772.089999999997</v>
      </c>
      <c r="K77" s="35">
        <f>시기외12!K77-시기외26!K77</f>
        <v>-2.7357585293556481E-4</v>
      </c>
      <c r="L77" s="28">
        <f>외인!L77</f>
        <v>275234.5</v>
      </c>
      <c r="M77" s="35">
        <f>시기외12!M77-시기외26!M77</f>
        <v>-8.3672564209547854E-4</v>
      </c>
      <c r="N77" s="28">
        <f>외인!N77</f>
        <v>260278.52</v>
      </c>
      <c r="O77" s="35">
        <f>시기외12!O77-시기외26!O77</f>
        <v>-8.5116753824686755E-4</v>
      </c>
      <c r="P77" s="28">
        <f>외인!P77</f>
        <v>169043.34</v>
      </c>
      <c r="Q77" s="35">
        <f>시기외12!Q77-시기외26!Q77</f>
        <v>5.9869568677243471E-5</v>
      </c>
      <c r="R77" s="28">
        <f>외인!R77</f>
        <v>123088.93</v>
      </c>
      <c r="S77" s="35">
        <f>시기외12!S77-시기외26!S77</f>
        <v>1.9336824446051452E-4</v>
      </c>
      <c r="T77" s="28">
        <f>외인!T77</f>
        <v>8243.42</v>
      </c>
      <c r="U77" s="35">
        <f>시기외12!U77-시기외26!U77</f>
        <v>2.9146027938886394E-4</v>
      </c>
      <c r="V77" s="28">
        <f>외인!V77</f>
        <v>124523.69</v>
      </c>
      <c r="W77" s="35">
        <f>시기외12!W77-시기외26!W77</f>
        <v>2.8121901705009189E-4</v>
      </c>
      <c r="X77" s="28">
        <f>외인!X77</f>
        <v>2980547.92</v>
      </c>
      <c r="Y77" s="35">
        <f>시기외12!Y77-시기외26!Y77</f>
        <v>-1.3661388390589844E-3</v>
      </c>
      <c r="Z77" s="28">
        <f>외인!Z77</f>
        <v>45797.27</v>
      </c>
      <c r="AA77" s="35">
        <f>시기외12!AA77-시기외26!AA77</f>
        <v>1.0874626006568003E-3</v>
      </c>
      <c r="AB77" s="28">
        <f>외인!AB77</f>
        <v>194829.79</v>
      </c>
      <c r="AC77" s="35">
        <f>시기외12!AC77-시기외26!AC77</f>
        <v>-1.1493759810418853E-5</v>
      </c>
      <c r="AD77" s="28">
        <f>외인!AD77</f>
        <v>19104.189999999999</v>
      </c>
      <c r="AE77" s="35">
        <f>시기외12!AE77-시기외26!AE77</f>
        <v>6.5590724483107594E-4</v>
      </c>
      <c r="AF77" s="28">
        <f>외인!AF77</f>
        <v>23708.29</v>
      </c>
      <c r="AG77" s="35">
        <f>시기외12!AG77-시기외26!AG77</f>
        <v>1.3747176606149436E-4</v>
      </c>
      <c r="AH77" s="28">
        <f>외인!AH77</f>
        <v>202499.21</v>
      </c>
      <c r="AI77" s="35">
        <f>시기외12!AI77-시기외26!AI77</f>
        <v>-7.7000453119368466E-4</v>
      </c>
      <c r="AJ77" s="28">
        <f>외인!AJ77</f>
        <v>96931.29</v>
      </c>
      <c r="AK77" s="35">
        <f>시기외12!AK77-시기외26!AK77</f>
        <v>3.8942197838317399E-4</v>
      </c>
      <c r="AL77" s="28">
        <f>외인!AL77</f>
        <v>96004.44</v>
      </c>
      <c r="AM77" s="35">
        <f>시기외12!AM77-시기외26!AM77</f>
        <v>-1.3338648793437386E-3</v>
      </c>
      <c r="AN77" s="28">
        <f>외인!AN77</f>
        <v>181813.76000000001</v>
      </c>
      <c r="AO77" s="35">
        <f>시기외12!AO77-시기외26!AO77</f>
        <v>-5.4028148991136374E-4</v>
      </c>
      <c r="AP77" s="28">
        <f>외인!AP77</f>
        <v>164601.88</v>
      </c>
      <c r="AQ77" s="35">
        <f>시기외12!AQ77-시기외26!AQ77</f>
        <v>-6.6229093744906049E-4</v>
      </c>
      <c r="AR77" s="28">
        <f>외인!AR77</f>
        <v>23348.45</v>
      </c>
      <c r="AS77" s="35">
        <f>시기외12!AS77-시기외26!AS77</f>
        <v>3.4633887606882866E-4</v>
      </c>
      <c r="AT77" s="28">
        <f>외인!AT77</f>
        <v>90170.65</v>
      </c>
      <c r="AU77" s="35">
        <f>시기외12!AU77-시기외26!AU77</f>
        <v>-9.6580142713786812E-4</v>
      </c>
      <c r="AV77" s="28">
        <f>외인!AV77</f>
        <v>47051.23</v>
      </c>
      <c r="AW77" s="35">
        <f>시기외12!AW77-시기외26!AW77</f>
        <v>7.1560012144513698E-4</v>
      </c>
      <c r="AX77" s="28">
        <f>외인!AX77</f>
        <v>61577.87</v>
      </c>
      <c r="AY77" s="35">
        <f>시기외12!AY77-시기외26!AY77</f>
        <v>2.0791145295891199E-4</v>
      </c>
      <c r="AZ77" s="28">
        <f>외인!AZ77</f>
        <v>3182882.78</v>
      </c>
      <c r="BA77" s="35">
        <f>시기외12!BA77-시기외26!BA77</f>
        <v>-1.3044053935265306E-3</v>
      </c>
      <c r="BB77" s="28">
        <f>외인!BB77</f>
        <v>115437.69</v>
      </c>
      <c r="BC77" s="35">
        <f>시기외12!BC77-시기외26!BC77</f>
        <v>5.3413901666926286E-4</v>
      </c>
      <c r="BD77" s="28">
        <f>외인!BD77</f>
        <v>31848.39</v>
      </c>
      <c r="BE77" s="35">
        <f>시기외12!BE77-시기외26!BE77</f>
        <v>-8.0801705552445164E-4</v>
      </c>
      <c r="BF77" s="28">
        <f>외인!BF77</f>
        <v>0</v>
      </c>
      <c r="BG77" s="35" t="e">
        <f>시기외12!BG77-시기외26!BG77</f>
        <v>#DIV/0!</v>
      </c>
      <c r="BH77" s="28">
        <f>외인!BH77</f>
        <v>99853.18</v>
      </c>
      <c r="BI77" s="35">
        <f>시기외12!BI77-시기외26!BI77</f>
        <v>-4.5701196097827396E-4</v>
      </c>
      <c r="BJ77" s="28">
        <f>외인!BJ77</f>
        <v>114446.21</v>
      </c>
      <c r="BK77" s="35">
        <f>시기외12!BK77-시기외26!BK77</f>
        <v>-6.6749359847936916E-4</v>
      </c>
      <c r="BL77" s="28">
        <f>외인!BL77</f>
        <v>42255.31</v>
      </c>
      <c r="BM77" s="35">
        <f>시기외12!BM77-시기외26!BM77</f>
        <v>5.6718960697369912E-4</v>
      </c>
      <c r="BN77" s="28">
        <f>외인!BN77</f>
        <v>49507.3</v>
      </c>
      <c r="BO77" s="35">
        <f>시기외12!BO77-시기외26!BO77</f>
        <v>-2.3884121731537668E-5</v>
      </c>
      <c r="BP77" s="28">
        <f>외인!BP77</f>
        <v>70137.7</v>
      </c>
      <c r="BQ77" s="35">
        <f>시기외12!BQ77-시기외26!BQ77</f>
        <v>2.6232639820658013E-4</v>
      </c>
      <c r="BR77" s="28">
        <f>외인!BR77</f>
        <v>296270.59999999998</v>
      </c>
      <c r="BS77" s="35">
        <f>시기외12!BS77-시기외26!BS77</f>
        <v>-9.7231581589292252E-4</v>
      </c>
      <c r="BT77" s="28">
        <f>외인!BT77</f>
        <v>3021147.23</v>
      </c>
      <c r="BU77" s="35">
        <f>시기외12!BU77-시기외26!BU77</f>
        <v>-1.3341931532662847E-3</v>
      </c>
      <c r="BV77" s="28">
        <f>외인!BV77</f>
        <v>434404.57</v>
      </c>
      <c r="BW77" s="35">
        <f>시기외12!BW77-시기외26!BW77</f>
        <v>-1.1361760773008397E-4</v>
      </c>
      <c r="BX77" s="28">
        <f>외인!BX77</f>
        <v>71517.279999999999</v>
      </c>
      <c r="BY77" s="35">
        <f>시기외12!BY77-시기외26!BY77</f>
        <v>-2.2421865222864803E-4</v>
      </c>
      <c r="BZ77" s="28">
        <f>외인!BZ77</f>
        <v>277818.2</v>
      </c>
      <c r="CA77" s="35">
        <f>시기외12!CA77-시기외26!CA77</f>
        <v>-8.0967150481252802E-4</v>
      </c>
      <c r="CB77" s="28">
        <f>외인!CB77</f>
        <v>11363.72</v>
      </c>
      <c r="CC77" s="35">
        <f>시기외12!CC77-시기외26!CC77</f>
        <v>1.6021353218050515E-4</v>
      </c>
      <c r="CD77" s="28">
        <f>외인!CD77</f>
        <v>25781.16</v>
      </c>
      <c r="CE77" s="35">
        <f>시기외12!CE77-시기외26!CE77</f>
        <v>1.2138758507571341E-3</v>
      </c>
      <c r="CF77" s="28">
        <f>외인!CF77</f>
        <v>27825.48</v>
      </c>
      <c r="CG77" s="35">
        <f>시기외12!CG77-시기외26!CG77</f>
        <v>3.7157215605381627E-4</v>
      </c>
      <c r="CH77" s="28">
        <f>외인!CH77</f>
        <v>65953.59</v>
      </c>
      <c r="CI77" s="35">
        <f>시기외12!CI77-시기외26!CI77</f>
        <v>5.1778469312824824E-4</v>
      </c>
      <c r="CJ77" s="28">
        <f>외인!CJ77</f>
        <v>317663.71000000002</v>
      </c>
      <c r="CK77" s="35">
        <f>시기외12!CK77-시기외26!CK77</f>
        <v>2.1281866955082617E-4</v>
      </c>
      <c r="CL77" s="28">
        <f>외인!CL77</f>
        <v>222222.67</v>
      </c>
      <c r="CM77" s="35">
        <f>시기외12!CM77-시기외26!CM77</f>
        <v>-4.061653180911231E-5</v>
      </c>
      <c r="CN77" s="28">
        <f>외인!CN77</f>
        <v>111872.75</v>
      </c>
      <c r="CO77" s="35">
        <f>시기외12!CO77-시기외26!CO77</f>
        <v>-5.741946433374149E-4</v>
      </c>
      <c r="CP77" s="28">
        <f>외인!CP77</f>
        <v>115983.31</v>
      </c>
      <c r="CQ77" s="35">
        <f>시기외12!CQ77-시기외26!CQ77</f>
        <v>5.3260890764914243E-4</v>
      </c>
      <c r="CR77" s="28">
        <f>외인!CR77</f>
        <v>155589.16</v>
      </c>
      <c r="CS77" s="35">
        <f>시기외12!CS77-시기외26!CS77</f>
        <v>1.6082630977663228E-4</v>
      </c>
      <c r="CT77" s="28">
        <f>외인!CT77</f>
        <v>179978.51</v>
      </c>
      <c r="CU77" s="35">
        <f>시기외12!CU77-시기외26!CU77</f>
        <v>-4.5072642851067945E-4</v>
      </c>
      <c r="CV77" s="28">
        <f>외인!CV77</f>
        <v>3021147.23</v>
      </c>
      <c r="CW77" s="35">
        <f>시기외12!CW77-시기외26!CW77</f>
        <v>-1.3341931532662847E-3</v>
      </c>
      <c r="CX77" s="28">
        <f>외인!CX77</f>
        <v>222806.28</v>
      </c>
      <c r="CY77" s="35">
        <f>시기외12!CY77-시기외26!CY77</f>
        <v>-9.5831582500850374E-4</v>
      </c>
      <c r="CZ77" s="28">
        <f>외인!CZ77</f>
        <v>18348.95</v>
      </c>
      <c r="DA77" s="35">
        <f>시기외12!DA77-시기외26!DA77</f>
        <v>1.6334483574342077E-3</v>
      </c>
      <c r="DB77" s="28">
        <f>외인!DB77</f>
        <v>31848.39</v>
      </c>
      <c r="DC77" s="35">
        <f>시기외12!DC77-시기외26!DC77</f>
        <v>-8.0801705552445164E-4</v>
      </c>
      <c r="DD77" s="28">
        <f>외인!DD77</f>
        <v>8243.42</v>
      </c>
      <c r="DE77" s="35">
        <f>시기외12!DE77-시기외26!DE77</f>
        <v>2.9146027938886394E-4</v>
      </c>
      <c r="DF77" s="28">
        <f>외인!DF77</f>
        <v>53661.279999999999</v>
      </c>
      <c r="DG77" s="35">
        <f>시기외12!DG77-시기외26!DG77</f>
        <v>-2.1650130781012994E-4</v>
      </c>
      <c r="DH77" s="28">
        <f>외인!DH77</f>
        <v>18190.990000000002</v>
      </c>
      <c r="DI77" s="35">
        <f>시기외12!DI77-시기외26!DI77</f>
        <v>1.4477594464119103E-3</v>
      </c>
      <c r="DJ77" s="28">
        <f>외인!DJ77</f>
        <v>610608.57999999996</v>
      </c>
      <c r="DK77" s="35">
        <f>시기외12!DK77-시기외26!DK77</f>
        <v>-9.8402579202878145E-4</v>
      </c>
      <c r="DL77" s="28">
        <f>외인!DL77</f>
        <v>88815.69</v>
      </c>
      <c r="DM77" s="35">
        <f>시기외12!DM77-시기외26!DM77</f>
        <v>-6.783223666754325E-4</v>
      </c>
      <c r="DN77" s="28">
        <f>외인!DN77</f>
        <v>3021147.23</v>
      </c>
      <c r="DO77" s="35">
        <f>시기외12!DO77-시기외26!DO77</f>
        <v>-1.3341931532662847E-3</v>
      </c>
      <c r="DP77" s="28">
        <f>외인!DP77</f>
        <v>69935.19</v>
      </c>
      <c r="DQ77" s="35">
        <f>시기외12!DQ77-시기외26!DQ77</f>
        <v>5.0381873324526556E-4</v>
      </c>
      <c r="DR77" s="28">
        <f>외인!DR77</f>
        <v>41656.019999999997</v>
      </c>
      <c r="DS77" s="35">
        <f>시기외12!DS77-시기외26!DS77</f>
        <v>-3.369529599694021E-4</v>
      </c>
      <c r="DT77" s="28">
        <f>외인!DT77</f>
        <v>123088.93</v>
      </c>
      <c r="DU77" s="35">
        <f>시기외12!DU77-시기외26!DU77</f>
        <v>1.9336824446051452E-4</v>
      </c>
      <c r="DV77" s="28">
        <f>외인!DV77</f>
        <v>32228.51</v>
      </c>
      <c r="DW77" s="35">
        <f>시기외12!DW77-시기외26!DW77</f>
        <v>5.2873410766614591E-5</v>
      </c>
      <c r="DX77" s="28">
        <f>외인!DX77</f>
        <v>124523.69</v>
      </c>
      <c r="DY77" s="35">
        <f>시기외12!DY77-시기외26!DY77</f>
        <v>2.8121901705009189E-4</v>
      </c>
      <c r="DZ77" s="28">
        <f>외인!DZ77</f>
        <v>7575.8</v>
      </c>
      <c r="EA77" s="35">
        <f>시기외12!EA77-시기외26!EA77</f>
        <v>1.0505765927198121E-3</v>
      </c>
      <c r="EB77" s="28">
        <f>외인!EB77</f>
        <v>10879.2</v>
      </c>
      <c r="EC77" s="35">
        <f>시기외12!EC77-시기외26!EC77</f>
        <v>4.2747117640329867E-4</v>
      </c>
      <c r="ED77" s="28">
        <f>외인!ED77</f>
        <v>9693.92</v>
      </c>
      <c r="EE77" s="35">
        <f>시기외12!EE77-시기외26!EE77</f>
        <v>4.0368655413415859E-5</v>
      </c>
      <c r="EF77" s="28">
        <f>외인!EF77</f>
        <v>202717.38</v>
      </c>
      <c r="EG77" s="35">
        <f>시기외12!EG77-시기외26!EG77</f>
        <v>1.0894415524615798E-4</v>
      </c>
      <c r="EH77" s="28">
        <f>외인!EH77</f>
        <v>260108.42</v>
      </c>
      <c r="EI77" s="35">
        <f>시기외12!EI77-시기외26!EI77</f>
        <v>-2.2275356170946297E-4</v>
      </c>
      <c r="EJ77" s="28">
        <f>외인!EJ77</f>
        <v>96048.82</v>
      </c>
      <c r="EK77" s="35">
        <f>시기외12!EK77-시기외26!EK77</f>
        <v>2.2026422902002784E-4</v>
      </c>
      <c r="EL77" s="28">
        <f>외인!EL77</f>
        <v>28103.47</v>
      </c>
      <c r="EM77" s="35">
        <f>시기외12!EM77-시기외26!EM77</f>
        <v>1.1067123669019111E-3</v>
      </c>
      <c r="EN77" s="28">
        <f>외인!EN77</f>
        <v>41656.019999999997</v>
      </c>
      <c r="EO77" s="35">
        <f>시기외12!EO77-시기외26!EO77</f>
        <v>-3.369529599694021E-4</v>
      </c>
      <c r="EP77" s="28">
        <f>외인!EP77</f>
        <v>151296.09</v>
      </c>
      <c r="EQ77" s="35">
        <f>시기외12!EQ77-시기외26!EQ77</f>
        <v>8.4162063137227039E-5</v>
      </c>
      <c r="ER77" s="28">
        <f>외인!ER77</f>
        <v>11802.87</v>
      </c>
      <c r="ES77" s="35">
        <f>시기외12!ES77-시기외26!ES77</f>
        <v>1.4055882152737341E-3</v>
      </c>
      <c r="ET77" s="28">
        <f>외인!ET77</f>
        <v>164601.88</v>
      </c>
      <c r="EU77" s="35">
        <f>시기외12!EU77-시기외26!EU77</f>
        <v>-6.6229093744906049E-4</v>
      </c>
      <c r="EV77" s="28">
        <f>외인!EV77</f>
        <v>45797.27</v>
      </c>
      <c r="EW77" s="35">
        <f>시기외12!EW77-시기외26!EW77</f>
        <v>1.0874626006568003E-3</v>
      </c>
      <c r="EX77" s="28">
        <f>외인!EX77</f>
        <v>70186.039999999994</v>
      </c>
      <c r="EY77" s="35">
        <f>시기외12!EY77-시기외26!EY77</f>
        <v>1.5392205878568164E-4</v>
      </c>
    </row>
    <row r="78" spans="1:155">
      <c r="A78" s="27">
        <f>외인!A78</f>
        <v>46163</v>
      </c>
      <c r="B78" s="28">
        <f>외인!B78</f>
        <v>6209517.2599999998</v>
      </c>
      <c r="C78" s="35">
        <f>시기외12!C78-시기외26!C78</f>
        <v>-8.2730020676891405E-4</v>
      </c>
      <c r="D78" s="28">
        <f>외인!D78</f>
        <v>617915.43999999994</v>
      </c>
      <c r="E78" s="35">
        <f>시기외12!E78-시기외26!E78</f>
        <v>2.1373105425175393E-4</v>
      </c>
      <c r="F78" s="28">
        <f>외인!F78</f>
        <v>2649270.31</v>
      </c>
      <c r="G78" s="35">
        <f>시기외12!G78-시기외26!G78</f>
        <v>-6.5104454950325641E-4</v>
      </c>
      <c r="H78" s="28">
        <f>외인!H78</f>
        <v>315121.82</v>
      </c>
      <c r="I78" s="35">
        <f>시기외12!I78-시기외26!I78</f>
        <v>-7.3466227195061488E-4</v>
      </c>
      <c r="J78" s="28">
        <f>외인!J78</f>
        <v>41244.870000000003</v>
      </c>
      <c r="K78" s="35">
        <f>시기외12!K78-시기외26!K78</f>
        <v>-3.6198629593141459E-4</v>
      </c>
      <c r="L78" s="28">
        <f>외인!L78</f>
        <v>292051.57</v>
      </c>
      <c r="M78" s="35">
        <f>시기외12!M78-시기외26!M78</f>
        <v>-7.3953324222428589E-4</v>
      </c>
      <c r="N78" s="28">
        <f>외인!N78</f>
        <v>297403.34999999998</v>
      </c>
      <c r="O78" s="35">
        <f>시기외12!O78-시기외26!O78</f>
        <v>-8.9318866827685665E-4</v>
      </c>
      <c r="P78" s="28">
        <f>외인!P78</f>
        <v>174824</v>
      </c>
      <c r="Q78" s="35">
        <f>시기외12!Q78-시기외26!Q78</f>
        <v>9.0825930982640262E-5</v>
      </c>
      <c r="R78" s="28">
        <f>외인!R78</f>
        <v>131082.23999999999</v>
      </c>
      <c r="S78" s="35">
        <f>시기외12!S78-시기외26!S78</f>
        <v>1.6864448937693927E-4</v>
      </c>
      <c r="T78" s="28">
        <f>외인!T78</f>
        <v>8459.8700000000008</v>
      </c>
      <c r="U78" s="35">
        <f>시기외12!U78-시기외26!U78</f>
        <v>3.096727785635398E-4</v>
      </c>
      <c r="V78" s="28">
        <f>외인!V78</f>
        <v>134658.4</v>
      </c>
      <c r="W78" s="35">
        <f>시기외12!W78-시기외26!W78</f>
        <v>3.0524494225075711E-4</v>
      </c>
      <c r="X78" s="28">
        <f>외인!X78</f>
        <v>3270552.24</v>
      </c>
      <c r="Y78" s="35">
        <f>시기외12!Y78-시기외26!Y78</f>
        <v>-1.2541926347442727E-3</v>
      </c>
      <c r="Z78" s="28">
        <f>외인!Z78</f>
        <v>46972.65</v>
      </c>
      <c r="AA78" s="35">
        <f>시기외12!AA78-시기외26!AA78</f>
        <v>1.1415030046546932E-3</v>
      </c>
      <c r="AB78" s="28">
        <f>외인!AB78</f>
        <v>198590.43</v>
      </c>
      <c r="AC78" s="35">
        <f>시기외12!AC78-시기외26!AC78</f>
        <v>2.8793318086013956E-5</v>
      </c>
      <c r="AD78" s="28">
        <f>외인!AD78</f>
        <v>20410.61</v>
      </c>
      <c r="AE78" s="35">
        <f>시기외12!AE78-시기외26!AE78</f>
        <v>6.3596729089769729E-4</v>
      </c>
      <c r="AF78" s="28">
        <f>외인!AF78</f>
        <v>24293.51</v>
      </c>
      <c r="AG78" s="35">
        <f>시기외12!AG78-시기외26!AG78</f>
        <v>2.6144166935475853E-4</v>
      </c>
      <c r="AH78" s="28">
        <f>외인!AH78</f>
        <v>211788.71</v>
      </c>
      <c r="AI78" s="35">
        <f>시기외12!AI78-시기외26!AI78</f>
        <v>-6.1907662329515581E-4</v>
      </c>
      <c r="AJ78" s="28">
        <f>외인!AJ78</f>
        <v>98913.21</v>
      </c>
      <c r="AK78" s="35">
        <f>시기외12!AK78-시기외26!AK78</f>
        <v>5.2012609500771186E-4</v>
      </c>
      <c r="AL78" s="28">
        <f>외인!AL78</f>
        <v>111458.34</v>
      </c>
      <c r="AM78" s="35">
        <f>시기외12!AM78-시기외26!AM78</f>
        <v>-1.1051116608188334E-3</v>
      </c>
      <c r="AN78" s="28">
        <f>외인!AN78</f>
        <v>204239.19</v>
      </c>
      <c r="AO78" s="35">
        <f>시기외12!AO78-시기외26!AO78</f>
        <v>-7.0530191763623607E-4</v>
      </c>
      <c r="AP78" s="28">
        <f>외인!AP78</f>
        <v>180717.51</v>
      </c>
      <c r="AQ78" s="35">
        <f>시기외12!AQ78-시기외26!AQ78</f>
        <v>-6.0108578158722128E-4</v>
      </c>
      <c r="AR78" s="28">
        <f>외인!AR78</f>
        <v>24105.67</v>
      </c>
      <c r="AS78" s="35">
        <f>시기외12!AS78-시기외26!AS78</f>
        <v>3.0556429604243962E-4</v>
      </c>
      <c r="AT78" s="28">
        <f>외인!AT78</f>
        <v>101625.04</v>
      </c>
      <c r="AU78" s="35">
        <f>시기외12!AU78-시기외26!AU78</f>
        <v>-1.1546065014028466E-3</v>
      </c>
      <c r="AV78" s="28">
        <f>외인!AV78</f>
        <v>47009.65</v>
      </c>
      <c r="AW78" s="35">
        <f>시기외12!AW78-시기외26!AW78</f>
        <v>6.0316170325489839E-4</v>
      </c>
      <c r="AX78" s="28">
        <f>외인!AX78</f>
        <v>66043.570000000007</v>
      </c>
      <c r="AY78" s="35">
        <f>시기외12!AY78-시기외26!AY78</f>
        <v>3.0535287271349267E-4</v>
      </c>
      <c r="AZ78" s="28">
        <f>외인!AZ78</f>
        <v>3494944.51</v>
      </c>
      <c r="BA78" s="35">
        <f>시기외12!BA78-시기외26!BA78</f>
        <v>-1.2002576536553019E-3</v>
      </c>
      <c r="BB78" s="28">
        <f>외인!BB78</f>
        <v>125359.79</v>
      </c>
      <c r="BC78" s="35">
        <f>시기외12!BC78-시기외26!BC78</f>
        <v>5.3838735320854887E-4</v>
      </c>
      <c r="BD78" s="28">
        <f>외인!BD78</f>
        <v>33824.449999999997</v>
      </c>
      <c r="BE78" s="35">
        <f>시기외12!BE78-시기외26!BE78</f>
        <v>-5.6477353727639196E-4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104469.89</v>
      </c>
      <c r="BI78" s="35">
        <f>시기외12!BI78-시기외26!BI78</f>
        <v>-4.9184276660793494E-4</v>
      </c>
      <c r="BJ78" s="28">
        <f>외인!BJ78</f>
        <v>120807.6</v>
      </c>
      <c r="BK78" s="35">
        <f>시기외12!BK78-시기외26!BK78</f>
        <v>-5.7327872551824464E-4</v>
      </c>
      <c r="BL78" s="28">
        <f>외인!BL78</f>
        <v>44552.95</v>
      </c>
      <c r="BM78" s="35">
        <f>시기외12!BM78-시기외26!BM78</f>
        <v>5.9905038539031217E-4</v>
      </c>
      <c r="BN78" s="28">
        <f>외인!BN78</f>
        <v>52251.03</v>
      </c>
      <c r="BO78" s="35">
        <f>시기외12!BO78-시기외26!BO78</f>
        <v>-1.7537051306832285E-4</v>
      </c>
      <c r="BP78" s="28">
        <f>외인!BP78</f>
        <v>74242.600000000006</v>
      </c>
      <c r="BQ78" s="35">
        <f>시기외12!BQ78-시기외26!BQ78</f>
        <v>3.3493744645167337E-4</v>
      </c>
      <c r="BR78" s="28">
        <f>외인!BR78</f>
        <v>323194.17</v>
      </c>
      <c r="BS78" s="35">
        <f>시기외12!BS78-시기외26!BS78</f>
        <v>-9.017092018127089E-4</v>
      </c>
      <c r="BT78" s="28">
        <f>외인!BT78</f>
        <v>3313056.03</v>
      </c>
      <c r="BU78" s="35">
        <f>시기외12!BU78-시기외26!BU78</f>
        <v>-1.2225429428849542E-3</v>
      </c>
      <c r="BV78" s="28">
        <f>외인!BV78</f>
        <v>471149.13</v>
      </c>
      <c r="BW78" s="35">
        <f>시기외12!BW78-시기외26!BW78</f>
        <v>-6.4809830401086959E-5</v>
      </c>
      <c r="BX78" s="28">
        <f>외인!BX78</f>
        <v>75218.880000000005</v>
      </c>
      <c r="BY78" s="35">
        <f>시기외12!BY78-시기외26!BY78</f>
        <v>-1.9075356463378525E-4</v>
      </c>
      <c r="BZ78" s="28">
        <f>외인!BZ78</f>
        <v>315697.53000000003</v>
      </c>
      <c r="CA78" s="35">
        <f>시기외12!CA78-시기외26!CA78</f>
        <v>-8.3845609635686759E-4</v>
      </c>
      <c r="CB78" s="28">
        <f>외인!CB78</f>
        <v>11383.86</v>
      </c>
      <c r="CC78" s="35">
        <f>시기외12!CC78-시기외26!CC78</f>
        <v>1.9255641085281442E-4</v>
      </c>
      <c r="CD78" s="28">
        <f>외인!CD78</f>
        <v>26039.05</v>
      </c>
      <c r="CE78" s="35">
        <f>시기외12!CE78-시기외26!CE78</f>
        <v>1.4349140655399535E-3</v>
      </c>
      <c r="CF78" s="28">
        <f>외인!CF78</f>
        <v>29609.23</v>
      </c>
      <c r="CG78" s="35">
        <f>시기외12!CG78-시기외26!CG78</f>
        <v>6.5631150728644432E-5</v>
      </c>
      <c r="CH78" s="28">
        <f>외인!CH78</f>
        <v>66199.37</v>
      </c>
      <c r="CI78" s="35">
        <f>시기외12!CI78-시기외26!CI78</f>
        <v>4.1729009660148165E-4</v>
      </c>
      <c r="CJ78" s="28">
        <f>외인!CJ78</f>
        <v>325350.69</v>
      </c>
      <c r="CK78" s="35">
        <f>시기외12!CK78-시기외26!CK78</f>
        <v>2.5705302553835239E-4</v>
      </c>
      <c r="CL78" s="28">
        <f>외인!CL78</f>
        <v>226101.46</v>
      </c>
      <c r="CM78" s="35">
        <f>시기외12!CM78-시기외26!CM78</f>
        <v>6.682626701749511E-6</v>
      </c>
      <c r="CN78" s="28">
        <f>외인!CN78</f>
        <v>118913.38</v>
      </c>
      <c r="CO78" s="35">
        <f>시기외12!CO78-시기외26!CO78</f>
        <v>-4.9388300815897163E-4</v>
      </c>
      <c r="CP78" s="28">
        <f>외인!CP78</f>
        <v>125915.1</v>
      </c>
      <c r="CQ78" s="35">
        <f>시기외12!CQ78-시기외26!CQ78</f>
        <v>5.3734807507797898E-4</v>
      </c>
      <c r="CR78" s="28">
        <f>외인!CR78</f>
        <v>163397.14000000001</v>
      </c>
      <c r="CS78" s="35">
        <f>시기외12!CS78-시기외26!CS78</f>
        <v>1.5773600736621561E-4</v>
      </c>
      <c r="CT78" s="28">
        <f>외인!CT78</f>
        <v>197463.97</v>
      </c>
      <c r="CU78" s="35">
        <f>시기외12!CU78-시기외26!CU78</f>
        <v>-4.9285952786081453E-4</v>
      </c>
      <c r="CV78" s="28">
        <f>외인!CV78</f>
        <v>3313056.03</v>
      </c>
      <c r="CW78" s="35">
        <f>시기외12!CW78-시기외26!CW78</f>
        <v>-1.2225429428849542E-3</v>
      </c>
      <c r="CX78" s="28">
        <f>외인!CX78</f>
        <v>243332.57</v>
      </c>
      <c r="CY78" s="35">
        <f>시기외12!CY78-시기외26!CY78</f>
        <v>-8.8629297645031384E-4</v>
      </c>
      <c r="CZ78" s="28">
        <f>외인!CZ78</f>
        <v>19988.04</v>
      </c>
      <c r="DA78" s="35">
        <f>시기외12!DA78-시기외26!DA78</f>
        <v>1.2840726448184172E-3</v>
      </c>
      <c r="DB78" s="28">
        <f>외인!DB78</f>
        <v>33824.449999999997</v>
      </c>
      <c r="DC78" s="35">
        <f>시기외12!DC78-시기외26!DC78</f>
        <v>-5.6477353727639196E-4</v>
      </c>
      <c r="DD78" s="28">
        <f>외인!DD78</f>
        <v>8459.8700000000008</v>
      </c>
      <c r="DE78" s="35">
        <f>시기외12!DE78-시기외26!DE78</f>
        <v>3.096727785635398E-4</v>
      </c>
      <c r="DF78" s="28">
        <f>외인!DF78</f>
        <v>56773</v>
      </c>
      <c r="DG78" s="35">
        <f>시기외12!DG78-시기외26!DG78</f>
        <v>-1.4945860867946815E-4</v>
      </c>
      <c r="DH78" s="28">
        <f>외인!DH78</f>
        <v>18404.25</v>
      </c>
      <c r="DI78" s="35">
        <f>시기외12!DI78-시기외26!DI78</f>
        <v>1.7779830510024387E-3</v>
      </c>
      <c r="DJ78" s="28">
        <f>외인!DJ78</f>
        <v>651257.80000000005</v>
      </c>
      <c r="DK78" s="35">
        <f>시기외12!DK78-시기외26!DK78</f>
        <v>-8.8720635058428326E-4</v>
      </c>
      <c r="DL78" s="28">
        <f>외인!DL78</f>
        <v>95511.94</v>
      </c>
      <c r="DM78" s="35">
        <f>시기외12!DM78-시기외26!DM78</f>
        <v>-5.9903956386629697E-4</v>
      </c>
      <c r="DN78" s="28">
        <f>외인!DN78</f>
        <v>3313056.03</v>
      </c>
      <c r="DO78" s="35">
        <f>시기외12!DO78-시기외26!DO78</f>
        <v>-1.2225429428849542E-3</v>
      </c>
      <c r="DP78" s="28">
        <f>외인!DP78</f>
        <v>70166.05</v>
      </c>
      <c r="DQ78" s="35">
        <f>시기외12!DQ78-시기외26!DQ78</f>
        <v>4.7695895434624215E-4</v>
      </c>
      <c r="DR78" s="28">
        <f>외인!DR78</f>
        <v>42280.87</v>
      </c>
      <c r="DS78" s="35">
        <f>시기외12!DS78-시기외26!DS78</f>
        <v>-3.8947820277828295E-4</v>
      </c>
      <c r="DT78" s="28">
        <f>외인!DT78</f>
        <v>131082.23999999999</v>
      </c>
      <c r="DU78" s="35">
        <f>시기외12!DU78-시기외26!DU78</f>
        <v>1.6864448937693927E-4</v>
      </c>
      <c r="DV78" s="28">
        <f>외인!DV78</f>
        <v>32047.8</v>
      </c>
      <c r="DW78" s="35">
        <f>시기외12!DW78-시기외26!DW78</f>
        <v>1.4693529486904127E-4</v>
      </c>
      <c r="DX78" s="28">
        <f>외인!DX78</f>
        <v>134658.4</v>
      </c>
      <c r="DY78" s="35">
        <f>시기외12!DY78-시기외26!DY78</f>
        <v>3.0524494225075711E-4</v>
      </c>
      <c r="DZ78" s="28">
        <f>외인!DZ78</f>
        <v>7663.36</v>
      </c>
      <c r="EA78" s="35">
        <f>시기외12!EA78-시기외26!EA78</f>
        <v>1.0032937088259998E-3</v>
      </c>
      <c r="EB78" s="28">
        <f>외인!EB78</f>
        <v>10876.52</v>
      </c>
      <c r="EC78" s="35">
        <f>시기외12!EC78-시기외26!EC78</f>
        <v>6.2509134802718892E-4</v>
      </c>
      <c r="ED78" s="28">
        <f>외인!ED78</f>
        <v>10258.82</v>
      </c>
      <c r="EE78" s="35">
        <f>시기외12!EE78-시기외26!EE78</f>
        <v>3.6831573412069184E-4</v>
      </c>
      <c r="EF78" s="28">
        <f>외인!EF78</f>
        <v>210490.26</v>
      </c>
      <c r="EG78" s="35">
        <f>시기외12!EG78-시기외26!EG78</f>
        <v>1.6562664759922196E-4</v>
      </c>
      <c r="EH78" s="28">
        <f>외인!EH78</f>
        <v>294302.65999999997</v>
      </c>
      <c r="EI78" s="35">
        <f>시기외12!EI78-시기외26!EI78</f>
        <v>-2.1077233685582467E-4</v>
      </c>
      <c r="EJ78" s="28">
        <f>외인!EJ78</f>
        <v>97126.13</v>
      </c>
      <c r="EK78" s="35">
        <f>시기외12!EK78-시기외26!EK78</f>
        <v>1.0475062660910588E-4</v>
      </c>
      <c r="EL78" s="28">
        <f>외인!EL78</f>
        <v>28362.52</v>
      </c>
      <c r="EM78" s="35">
        <f>시기외12!EM78-시기외26!EM78</f>
        <v>1.3047818522746221E-3</v>
      </c>
      <c r="EN78" s="28">
        <f>외인!EN78</f>
        <v>42280.87</v>
      </c>
      <c r="EO78" s="35">
        <f>시기외12!EO78-시기외26!EO78</f>
        <v>-3.8947820277828295E-4</v>
      </c>
      <c r="EP78" s="28">
        <f>외인!EP78</f>
        <v>153871.67000000001</v>
      </c>
      <c r="EQ78" s="35">
        <f>시기외12!EQ78-시기외26!EQ78</f>
        <v>2.0428370807626774E-4</v>
      </c>
      <c r="ER78" s="28">
        <f>외인!ER78</f>
        <v>12170.75</v>
      </c>
      <c r="ES78" s="35">
        <f>시기외12!ES78-시기외26!ES78</f>
        <v>1.3693853801386234E-3</v>
      </c>
      <c r="ET78" s="28">
        <f>외인!ET78</f>
        <v>180717.51</v>
      </c>
      <c r="EU78" s="35">
        <f>시기외12!EU78-시기외26!EU78</f>
        <v>-6.0108578158722128E-4</v>
      </c>
      <c r="EV78" s="28">
        <f>외인!EV78</f>
        <v>46972.65</v>
      </c>
      <c r="EW78" s="35">
        <f>시기외12!EW78-시기외26!EW78</f>
        <v>1.1415030046546932E-3</v>
      </c>
      <c r="EX78" s="28">
        <f>외인!EX78</f>
        <v>78942.45</v>
      </c>
      <c r="EY78" s="35">
        <f>시기외12!EY78-시기외26!EY78</f>
        <v>1.3598076609965437E-4</v>
      </c>
    </row>
    <row r="79" spans="1:155">
      <c r="A79" s="27">
        <f>외인!A79</f>
        <v>46164</v>
      </c>
      <c r="B79" s="28">
        <f>외인!B79</f>
        <v>6234943.3700000001</v>
      </c>
      <c r="C79" s="35">
        <f>시기외12!C79-시기외26!C79</f>
        <v>-6.8637272581274582E-4</v>
      </c>
      <c r="D79" s="28">
        <f>외인!D79</f>
        <v>648782.88</v>
      </c>
      <c r="E79" s="35">
        <f>시기외12!E79-시기외26!E79</f>
        <v>3.601565120511745E-4</v>
      </c>
      <c r="F79" s="28">
        <f>외인!F79</f>
        <v>2619532.88</v>
      </c>
      <c r="G79" s="35">
        <f>시기외12!G79-시기외26!G79</f>
        <v>-5.5007067697773575E-4</v>
      </c>
      <c r="H79" s="28">
        <f>외인!H79</f>
        <v>325512.81</v>
      </c>
      <c r="I79" s="35">
        <f>시기외12!I79-시기외26!I79</f>
        <v>-5.9479301149912081E-4</v>
      </c>
      <c r="J79" s="28">
        <f>외인!J79</f>
        <v>41790.080000000002</v>
      </c>
      <c r="K79" s="35">
        <f>시기외12!K79-시기외26!K79</f>
        <v>-3.7158194260677947E-4</v>
      </c>
      <c r="L79" s="28">
        <f>외인!L79</f>
        <v>300984.14</v>
      </c>
      <c r="M79" s="35">
        <f>시기외12!M79-시기외26!M79</f>
        <v>-6.1798186798825861E-4</v>
      </c>
      <c r="N79" s="28">
        <f>외인!N79</f>
        <v>293042.34000000003</v>
      </c>
      <c r="O79" s="35">
        <f>시기외12!O79-시기외26!O79</f>
        <v>-9.2569694888058928E-4</v>
      </c>
      <c r="P79" s="28">
        <f>외인!P79</f>
        <v>181620.31</v>
      </c>
      <c r="Q79" s="35">
        <f>시기외12!Q79-시기외26!Q79</f>
        <v>2.0316131449582163E-4</v>
      </c>
      <c r="R79" s="28">
        <f>외인!R79</f>
        <v>133988.15</v>
      </c>
      <c r="S79" s="35">
        <f>시기외12!S79-시기외26!S79</f>
        <v>2.398353284255876E-4</v>
      </c>
      <c r="T79" s="28">
        <f>외인!T79</f>
        <v>8565.15</v>
      </c>
      <c r="U79" s="35">
        <f>시기외12!U79-시기외26!U79</f>
        <v>2.1283273353350568E-4</v>
      </c>
      <c r="V79" s="28">
        <f>외인!V79</f>
        <v>140896.01</v>
      </c>
      <c r="W79" s="35">
        <f>시기외12!W79-시기외26!W79</f>
        <v>4.0566540990099285E-4</v>
      </c>
      <c r="X79" s="28">
        <f>외인!X79</f>
        <v>3233816.78</v>
      </c>
      <c r="Y79" s="35">
        <f>시기외12!Y79-시기외26!Y79</f>
        <v>-1.0180596261563733E-3</v>
      </c>
      <c r="Z79" s="28">
        <f>외인!Z79</f>
        <v>47134.42</v>
      </c>
      <c r="AA79" s="35">
        <f>시기외12!AA79-시기외26!AA79</f>
        <v>1.1298154086250534E-3</v>
      </c>
      <c r="AB79" s="28">
        <f>외인!AB79</f>
        <v>204161.11</v>
      </c>
      <c r="AC79" s="35">
        <f>시기외12!AC79-시기외26!AC79</f>
        <v>8.6893282349218302E-5</v>
      </c>
      <c r="AD79" s="28">
        <f>외인!AD79</f>
        <v>20608.599999999999</v>
      </c>
      <c r="AE79" s="35">
        <f>시기외12!AE79-시기외26!AE79</f>
        <v>6.5270851162956608E-4</v>
      </c>
      <c r="AF79" s="28">
        <f>외인!AF79</f>
        <v>24667.78</v>
      </c>
      <c r="AG79" s="35">
        <f>시기외12!AG79-시기외26!AG79</f>
        <v>3.8386008221048828E-4</v>
      </c>
      <c r="AH79" s="28">
        <f>외인!AH79</f>
        <v>218265.14</v>
      </c>
      <c r="AI79" s="35">
        <f>시기외12!AI79-시기외26!AI79</f>
        <v>-4.8587828138436017E-4</v>
      </c>
      <c r="AJ79" s="28">
        <f>외인!AJ79</f>
        <v>101171.1</v>
      </c>
      <c r="AK79" s="35">
        <f>시기외12!AK79-시기외26!AK79</f>
        <v>6.2736952340693175E-4</v>
      </c>
      <c r="AL79" s="28">
        <f>외인!AL79</f>
        <v>111143.39</v>
      </c>
      <c r="AM79" s="35">
        <f>시기외12!AM79-시기외26!AM79</f>
        <v>-1.0451459691368029E-3</v>
      </c>
      <c r="AN79" s="28">
        <f>외인!AN79</f>
        <v>200831.2</v>
      </c>
      <c r="AO79" s="35">
        <f>시기외12!AO79-시기외26!AO79</f>
        <v>-7.7086548287510766E-4</v>
      </c>
      <c r="AP79" s="28">
        <f>외인!AP79</f>
        <v>185248.74</v>
      </c>
      <c r="AQ79" s="35">
        <f>시기외12!AQ79-시기외26!AQ79</f>
        <v>-5.5307192335001432E-4</v>
      </c>
      <c r="AR79" s="28">
        <f>외인!AR79</f>
        <v>24563.81</v>
      </c>
      <c r="AS79" s="35">
        <f>시기외12!AS79-시기외26!AS79</f>
        <v>2.6727040503106208E-4</v>
      </c>
      <c r="AT79" s="28">
        <f>외인!AT79</f>
        <v>102061.85</v>
      </c>
      <c r="AU79" s="35">
        <f>시기외12!AU79-시기외26!AU79</f>
        <v>-1.1847322587070434E-3</v>
      </c>
      <c r="AV79" s="28">
        <f>외인!AV79</f>
        <v>47601.5</v>
      </c>
      <c r="AW79" s="35">
        <f>시기외12!AW79-시기외26!AW79</f>
        <v>3.7964332620571179E-4</v>
      </c>
      <c r="AX79" s="28">
        <f>외인!AX79</f>
        <v>67608.37</v>
      </c>
      <c r="AY79" s="35">
        <f>시기외12!AY79-시기외26!AY79</f>
        <v>5.5069585566796435E-4</v>
      </c>
      <c r="AZ79" s="28">
        <f>외인!AZ79</f>
        <v>3472308.84</v>
      </c>
      <c r="BA79" s="35">
        <f>시기외12!BA79-시기외26!BA79</f>
        <v>-9.7750760656354447E-4</v>
      </c>
      <c r="BB79" s="28">
        <f>외인!BB79</f>
        <v>127652.76</v>
      </c>
      <c r="BC79" s="35">
        <f>시기외12!BC79-시기외26!BC79</f>
        <v>5.0843625603356818E-4</v>
      </c>
      <c r="BD79" s="28">
        <f>외인!BD79</f>
        <v>34210.410000000003</v>
      </c>
      <c r="BE79" s="35">
        <f>시기외12!BE79-시기외26!BE79</f>
        <v>-3.5637663889350911E-4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111356.43</v>
      </c>
      <c r="BI79" s="35">
        <f>시기외12!BI79-시기외26!BI79</f>
        <v>-3.8425765954675482E-4</v>
      </c>
      <c r="BJ79" s="28">
        <f>외인!BJ79</f>
        <v>126604.33</v>
      </c>
      <c r="BK79" s="35">
        <f>시기외12!BK79-시기외26!BK79</f>
        <v>-3.7700753259169346E-4</v>
      </c>
      <c r="BL79" s="28">
        <f>외인!BL79</f>
        <v>45597.23</v>
      </c>
      <c r="BM79" s="35">
        <f>시기외12!BM79-시기외26!BM79</f>
        <v>6.6637739782380093E-4</v>
      </c>
      <c r="BN79" s="28">
        <f>외인!BN79</f>
        <v>53046.49</v>
      </c>
      <c r="BO79" s="35">
        <f>시기외12!BO79-시기외26!BO79</f>
        <v>-4.9501425797126696E-4</v>
      </c>
      <c r="BP79" s="28">
        <f>외인!BP79</f>
        <v>76115.320000000007</v>
      </c>
      <c r="BQ79" s="35">
        <f>시기외12!BQ79-시기외26!BQ79</f>
        <v>5.4280387512318541E-4</v>
      </c>
      <c r="BR79" s="28">
        <f>외인!BR79</f>
        <v>330473.96000000002</v>
      </c>
      <c r="BS79" s="35">
        <f>시기외12!BS79-시기외26!BS79</f>
        <v>-8.8899366943009657E-4</v>
      </c>
      <c r="BT79" s="28">
        <f>외인!BT79</f>
        <v>3278146.9</v>
      </c>
      <c r="BU79" s="35">
        <f>시기외12!BU79-시기외26!BU79</f>
        <v>-9.8887196112614102E-4</v>
      </c>
      <c r="BV79" s="28">
        <f>외인!BV79</f>
        <v>478166.84</v>
      </c>
      <c r="BW79" s="35">
        <f>시기외12!BW79-시기외26!BW79</f>
        <v>4.7067100601430535E-6</v>
      </c>
      <c r="BX79" s="28">
        <f>외인!BX79</f>
        <v>76232.28</v>
      </c>
      <c r="BY79" s="35">
        <f>시기외12!BY79-시기외26!BY79</f>
        <v>-8.6686297543576898E-5</v>
      </c>
      <c r="BZ79" s="28">
        <f>외인!BZ79</f>
        <v>311974.59000000003</v>
      </c>
      <c r="CA79" s="35">
        <f>시기외12!CA79-시기외26!CA79</f>
        <v>-8.6192711764446726E-4</v>
      </c>
      <c r="CB79" s="28">
        <f>외인!CB79</f>
        <v>11602.25</v>
      </c>
      <c r="CC79" s="35">
        <f>시기외12!CC79-시기외26!CC79</f>
        <v>1.4973873519776157E-4</v>
      </c>
      <c r="CD79" s="28">
        <f>외인!CD79</f>
        <v>26565.96</v>
      </c>
      <c r="CE79" s="35">
        <f>시기외12!CE79-시기외26!CE79</f>
        <v>1.4631229416489169E-3</v>
      </c>
      <c r="CF79" s="28">
        <f>외인!CF79</f>
        <v>29110.57</v>
      </c>
      <c r="CG79" s="35">
        <f>시기외12!CG79-시기외26!CG79</f>
        <v>-2.4324217004315389E-4</v>
      </c>
      <c r="CH79" s="28">
        <f>외인!CH79</f>
        <v>67519.12</v>
      </c>
      <c r="CI79" s="35">
        <f>시기외12!CI79-시기외26!CI79</f>
        <v>2.6515288673871539E-4</v>
      </c>
      <c r="CJ79" s="28">
        <f>외인!CJ79</f>
        <v>340845.29</v>
      </c>
      <c r="CK79" s="35">
        <f>시기외12!CK79-시기외26!CK79</f>
        <v>3.5444711503188861E-4</v>
      </c>
      <c r="CL79" s="28">
        <f>외인!CL79</f>
        <v>232135.9</v>
      </c>
      <c r="CM79" s="35">
        <f>시기외12!CM79-시기외26!CM79</f>
        <v>6.6284798343644832E-5</v>
      </c>
      <c r="CN79" s="28">
        <f>외인!CN79</f>
        <v>121022.38</v>
      </c>
      <c r="CO79" s="35">
        <f>시기외12!CO79-시기외26!CO79</f>
        <v>-4.4172319342703349E-4</v>
      </c>
      <c r="CP79" s="28">
        <f>외인!CP79</f>
        <v>128204.37</v>
      </c>
      <c r="CQ79" s="35">
        <f>시기외12!CQ79-시기외26!CQ79</f>
        <v>5.0782153728474663E-4</v>
      </c>
      <c r="CR79" s="28">
        <f>외인!CR79</f>
        <v>167769.51999999999</v>
      </c>
      <c r="CS79" s="35">
        <f>시기외12!CS79-시기외26!CS79</f>
        <v>2.3270624624497911E-4</v>
      </c>
      <c r="CT79" s="28">
        <f>외인!CT79</f>
        <v>212352.05</v>
      </c>
      <c r="CU79" s="35">
        <f>시기외12!CU79-시기외26!CU79</f>
        <v>-4.7484925814228392E-4</v>
      </c>
      <c r="CV79" s="28">
        <f>외인!CV79</f>
        <v>3278146.9</v>
      </c>
      <c r="CW79" s="35">
        <f>시기외12!CW79-시기외26!CW79</f>
        <v>-9.8887196112614102E-4</v>
      </c>
      <c r="CX79" s="28">
        <f>외인!CX79</f>
        <v>250319.1</v>
      </c>
      <c r="CY79" s="35">
        <f>시기외12!CY79-시기외26!CY79</f>
        <v>-7.3104524631286642E-4</v>
      </c>
      <c r="CZ79" s="28">
        <f>외인!CZ79</f>
        <v>20997.84</v>
      </c>
      <c r="DA79" s="35">
        <f>시기외12!DA79-시기외26!DA79</f>
        <v>1.3579677626424837E-3</v>
      </c>
      <c r="DB79" s="28">
        <f>외인!DB79</f>
        <v>34210.410000000003</v>
      </c>
      <c r="DC79" s="35">
        <f>시기외12!DC79-시기외26!DC79</f>
        <v>-3.5637663889350911E-4</v>
      </c>
      <c r="DD79" s="28">
        <f>외인!DD79</f>
        <v>8565.15</v>
      </c>
      <c r="DE79" s="35">
        <f>시기외12!DE79-시기외26!DE79</f>
        <v>2.1283273353350568E-4</v>
      </c>
      <c r="DF79" s="28">
        <f>외인!DF79</f>
        <v>57571.44</v>
      </c>
      <c r="DG79" s="35">
        <f>시기외12!DG79-시기외26!DG79</f>
        <v>-2.0471146036196144E-5</v>
      </c>
      <c r="DH79" s="28">
        <f>외인!DH79</f>
        <v>18838.509999999998</v>
      </c>
      <c r="DI79" s="35">
        <f>시기외12!DI79-시기외26!DI79</f>
        <v>1.8958970854989589E-3</v>
      </c>
      <c r="DJ79" s="28">
        <f>외인!DJ79</f>
        <v>671356.77</v>
      </c>
      <c r="DK79" s="35">
        <f>시기외12!DK79-시기외26!DK79</f>
        <v>-7.7417118948946029E-4</v>
      </c>
      <c r="DL79" s="28">
        <f>외인!DL79</f>
        <v>97468.479999999996</v>
      </c>
      <c r="DM79" s="35">
        <f>시기외12!DM79-시기외26!DM79</f>
        <v>-5.5763068488484408E-4</v>
      </c>
      <c r="DN79" s="28">
        <f>외인!DN79</f>
        <v>3278146.9</v>
      </c>
      <c r="DO79" s="35">
        <f>시기외12!DO79-시기외26!DO79</f>
        <v>-9.8887196112614102E-4</v>
      </c>
      <c r="DP79" s="28">
        <f>외인!DP79</f>
        <v>74650.63</v>
      </c>
      <c r="DQ79" s="35">
        <f>시기외12!DQ79-시기외26!DQ79</f>
        <v>6.1315508088523904E-4</v>
      </c>
      <c r="DR79" s="28">
        <f>외인!DR79</f>
        <v>42983.63</v>
      </c>
      <c r="DS79" s="35">
        <f>시기외12!DS79-시기외26!DS79</f>
        <v>-4.0069342987357368E-4</v>
      </c>
      <c r="DT79" s="28">
        <f>외인!DT79</f>
        <v>133988.15</v>
      </c>
      <c r="DU79" s="35">
        <f>시기외12!DU79-시기외26!DU79</f>
        <v>2.398353284255876E-4</v>
      </c>
      <c r="DV79" s="28">
        <f>외인!DV79</f>
        <v>33477.78</v>
      </c>
      <c r="DW79" s="35">
        <f>시기외12!DW79-시기외26!DW79</f>
        <v>2.4139801487679167E-4</v>
      </c>
      <c r="DX79" s="28">
        <f>외인!DX79</f>
        <v>140896.01</v>
      </c>
      <c r="DY79" s="35">
        <f>시기외12!DY79-시기외26!DY79</f>
        <v>4.0566540990099285E-4</v>
      </c>
      <c r="DZ79" s="28">
        <f>외인!DZ79</f>
        <v>7788.25</v>
      </c>
      <c r="EA79" s="35">
        <f>시기외12!EA79-시기외26!EA79</f>
        <v>8.8304676110633829E-4</v>
      </c>
      <c r="EB79" s="28">
        <f>외인!EB79</f>
        <v>11180.04</v>
      </c>
      <c r="EC79" s="35">
        <f>시기외12!EC79-시기외26!EC79</f>
        <v>6.688084724346164E-4</v>
      </c>
      <c r="ED79" s="28">
        <f>외인!ED79</f>
        <v>10597.51</v>
      </c>
      <c r="EE79" s="35">
        <f>시기외12!EE79-시기외26!EE79</f>
        <v>5.496367443578779E-4</v>
      </c>
      <c r="EF79" s="28">
        <f>외인!EF79</f>
        <v>218914.29</v>
      </c>
      <c r="EG79" s="35">
        <f>시기외12!EG79-시기외26!EG79</f>
        <v>2.3911272942297144E-4</v>
      </c>
      <c r="EH79" s="28">
        <f>외인!EH79</f>
        <v>295366.65999999997</v>
      </c>
      <c r="EI79" s="35">
        <f>시기외12!EI79-시기외26!EI79</f>
        <v>-1.7388118972545193E-4</v>
      </c>
      <c r="EJ79" s="28">
        <f>외인!EJ79</f>
        <v>98592.639999999999</v>
      </c>
      <c r="EK79" s="35">
        <f>시기외12!EK79-시기외26!EK79</f>
        <v>-1.8362680563099431E-5</v>
      </c>
      <c r="EL79" s="28">
        <f>외인!EL79</f>
        <v>28921.439999999999</v>
      </c>
      <c r="EM79" s="35">
        <f>시기외12!EM79-시기외26!EM79</f>
        <v>1.3221954156209929E-3</v>
      </c>
      <c r="EN79" s="28">
        <f>외인!EN79</f>
        <v>42983.63</v>
      </c>
      <c r="EO79" s="35">
        <f>시기외12!EO79-시기외26!EO79</f>
        <v>-4.0069342987357368E-4</v>
      </c>
      <c r="EP79" s="28">
        <f>외인!EP79</f>
        <v>158986.04999999999</v>
      </c>
      <c r="EQ79" s="35">
        <f>시기외12!EQ79-시기외26!EQ79</f>
        <v>3.4684979337604302E-4</v>
      </c>
      <c r="ER79" s="28">
        <f>외인!ER79</f>
        <v>12590.09</v>
      </c>
      <c r="ES79" s="35">
        <f>시기외12!ES79-시기외26!ES79</f>
        <v>1.0570675273998593E-3</v>
      </c>
      <c r="ET79" s="28">
        <f>외인!ET79</f>
        <v>185248.74</v>
      </c>
      <c r="EU79" s="35">
        <f>시기외12!EU79-시기외26!EU79</f>
        <v>-5.5307192335001432E-4</v>
      </c>
      <c r="EV79" s="28">
        <f>외인!EV79</f>
        <v>47134.42</v>
      </c>
      <c r="EW79" s="35">
        <f>시기외12!EW79-시기외26!EW79</f>
        <v>1.1298154086250534E-3</v>
      </c>
      <c r="EX79" s="28">
        <f>외인!EX79</f>
        <v>81069.95</v>
      </c>
      <c r="EY79" s="35">
        <f>시기외12!EY79-시기외26!EY79</f>
        <v>1.0340041455641602E-4</v>
      </c>
    </row>
    <row r="80" spans="1:155">
      <c r="A80" s="27">
        <f>외인!A80</f>
        <v>46168</v>
      </c>
      <c r="B80" s="28">
        <f>외인!B80</f>
        <v>6393492.7999999998</v>
      </c>
      <c r="C80" s="35">
        <f>시기외12!C80-시기외26!C80</f>
        <v>-5.2883047216620597E-4</v>
      </c>
      <c r="D80" s="28">
        <f>외인!D80</f>
        <v>655042.97</v>
      </c>
      <c r="E80" s="35">
        <f>시기외12!E80-시기외26!E80</f>
        <v>4.5566249549765594E-4</v>
      </c>
      <c r="F80" s="28">
        <f>외인!F80</f>
        <v>2659673.61</v>
      </c>
      <c r="G80" s="35">
        <f>시기외12!G80-시기외26!G80</f>
        <v>-4.038278245386813E-4</v>
      </c>
      <c r="H80" s="28">
        <f>외인!H80</f>
        <v>325011.45</v>
      </c>
      <c r="I80" s="35">
        <f>시기외12!I80-시기외26!I80</f>
        <v>-5.1043830864449342E-4</v>
      </c>
      <c r="J80" s="28">
        <f>외인!J80</f>
        <v>41450.730000000003</v>
      </c>
      <c r="K80" s="35">
        <f>시기외12!K80-시기외26!K80</f>
        <v>-4.2749182888810334E-4</v>
      </c>
      <c r="L80" s="28">
        <f>외인!L80</f>
        <v>300615.57</v>
      </c>
      <c r="M80" s="35">
        <f>시기외12!M80-시기외26!M80</f>
        <v>-5.441138420036654E-4</v>
      </c>
      <c r="N80" s="28">
        <f>외인!N80</f>
        <v>302804.93</v>
      </c>
      <c r="O80" s="35">
        <f>시기외12!O80-시기외26!O80</f>
        <v>-7.9759585722120668E-4</v>
      </c>
      <c r="P80" s="28">
        <f>외인!P80</f>
        <v>181107.81</v>
      </c>
      <c r="Q80" s="35">
        <f>시기외12!Q80-시기외26!Q80</f>
        <v>3.1329938008437994E-4</v>
      </c>
      <c r="R80" s="28">
        <f>외인!R80</f>
        <v>133537.01999999999</v>
      </c>
      <c r="S80" s="35">
        <f>시기외12!S80-시기외26!S80</f>
        <v>3.2511308171042741E-4</v>
      </c>
      <c r="T80" s="28">
        <f>외인!T80</f>
        <v>8337.7800000000007</v>
      </c>
      <c r="U80" s="35">
        <f>시기외12!U80-시기외26!U80</f>
        <v>1.2253443726346447E-4</v>
      </c>
      <c r="V80" s="28">
        <f>외인!V80</f>
        <v>142816.26</v>
      </c>
      <c r="W80" s="35">
        <f>시기외12!W80-시기외26!W80</f>
        <v>3.2691163270077896E-4</v>
      </c>
      <c r="X80" s="28">
        <f>외인!X80</f>
        <v>3354114.14</v>
      </c>
      <c r="Y80" s="35">
        <f>시기외12!Y80-시기외26!Y80</f>
        <v>-7.5713549942423323E-4</v>
      </c>
      <c r="Z80" s="28">
        <f>외인!Z80</f>
        <v>46987.15</v>
      </c>
      <c r="AA80" s="35">
        <f>시기외12!AA80-시기외26!AA80</f>
        <v>9.7954916096529895E-4</v>
      </c>
      <c r="AB80" s="28">
        <f>외인!AB80</f>
        <v>200855.16</v>
      </c>
      <c r="AC80" s="35">
        <f>시기외12!AC80-시기외26!AC80</f>
        <v>1.2843396015418986E-4</v>
      </c>
      <c r="AD80" s="28">
        <f>외인!AD80</f>
        <v>20756.38</v>
      </c>
      <c r="AE80" s="35">
        <f>시기외12!AE80-시기외26!AE80</f>
        <v>6.8280187719827032E-4</v>
      </c>
      <c r="AF80" s="28">
        <f>외인!AF80</f>
        <v>24296.3</v>
      </c>
      <c r="AG80" s="35">
        <f>시기외12!AG80-시기외26!AG80</f>
        <v>4.3417476935394731E-4</v>
      </c>
      <c r="AH80" s="28">
        <f>외인!AH80</f>
        <v>232747.9</v>
      </c>
      <c r="AI80" s="35">
        <f>시기외12!AI80-시기외26!AI80</f>
        <v>-2.8168237620259588E-4</v>
      </c>
      <c r="AJ80" s="28">
        <f>외인!AJ80</f>
        <v>99421.98</v>
      </c>
      <c r="AK80" s="35">
        <f>시기외12!AK80-시기외26!AK80</f>
        <v>7.0355398947200215E-4</v>
      </c>
      <c r="AL80" s="28">
        <f>외인!AL80</f>
        <v>113089.77</v>
      </c>
      <c r="AM80" s="35">
        <f>시기외12!AM80-시기외26!AM80</f>
        <v>-9.4433360450680865E-4</v>
      </c>
      <c r="AN80" s="28">
        <f>외인!AN80</f>
        <v>208568.37</v>
      </c>
      <c r="AO80" s="35">
        <f>시기외12!AO80-시기외26!AO80</f>
        <v>-6.3567265516711879E-4</v>
      </c>
      <c r="AP80" s="28">
        <f>외인!AP80</f>
        <v>182995.20000000001</v>
      </c>
      <c r="AQ80" s="35">
        <f>시기외12!AQ80-시기외26!AQ80</f>
        <v>-5.6119182275525363E-4</v>
      </c>
      <c r="AR80" s="28">
        <f>외인!AR80</f>
        <v>24541.42</v>
      </c>
      <c r="AS80" s="35">
        <f>시기외12!AS80-시기외26!AS80</f>
        <v>2.1796051995558782E-4</v>
      </c>
      <c r="AT80" s="28">
        <f>외인!AT80</f>
        <v>100950.19</v>
      </c>
      <c r="AU80" s="35">
        <f>시기외12!AU80-시기외26!AU80</f>
        <v>-1.0599382555747802E-3</v>
      </c>
      <c r="AV80" s="28">
        <f>외인!AV80</f>
        <v>46768.97</v>
      </c>
      <c r="AW80" s="35">
        <f>시기외12!AW80-시기외26!AW80</f>
        <v>1.3345678594647295E-4</v>
      </c>
      <c r="AX80" s="28">
        <f>외인!AX80</f>
        <v>68237.009999999995</v>
      </c>
      <c r="AY80" s="35">
        <f>시기외12!AY80-시기외26!AY80</f>
        <v>6.5021078282326305E-4</v>
      </c>
      <c r="AZ80" s="28">
        <f>외인!AZ80</f>
        <v>3618627.48</v>
      </c>
      <c r="BA80" s="35">
        <f>시기외12!BA80-시기외26!BA80</f>
        <v>-7.369207303831401E-4</v>
      </c>
      <c r="BB80" s="28">
        <f>외인!BB80</f>
        <v>124064.15</v>
      </c>
      <c r="BC80" s="35">
        <f>시기외12!BC80-시기외26!BC80</f>
        <v>4.1795849639733238E-4</v>
      </c>
      <c r="BD80" s="28">
        <f>외인!BD80</f>
        <v>34631.58</v>
      </c>
      <c r="BE80" s="35">
        <f>시기외12!BE80-시기외26!BE80</f>
        <v>-2.1022644306812341E-4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112354.52</v>
      </c>
      <c r="BI80" s="35">
        <f>시기외12!BI80-시기외26!BI80</f>
        <v>-3.481252726735849E-4</v>
      </c>
      <c r="BJ80" s="28">
        <f>외인!BJ80</f>
        <v>127988.66</v>
      </c>
      <c r="BK80" s="35">
        <f>시기외12!BK80-시기외26!BK80</f>
        <v>-2.6362354173075817E-4</v>
      </c>
      <c r="BL80" s="28">
        <f>외인!BL80</f>
        <v>45961.440000000002</v>
      </c>
      <c r="BM80" s="35">
        <f>시기외12!BM80-시기외26!BM80</f>
        <v>7.0393351568180467E-4</v>
      </c>
      <c r="BN80" s="28">
        <f>외인!BN80</f>
        <v>52792.3</v>
      </c>
      <c r="BO80" s="35">
        <f>시기외12!BO80-시기외26!BO80</f>
        <v>-7.7563035436321284E-4</v>
      </c>
      <c r="BP80" s="28">
        <f>외인!BP80</f>
        <v>76829.679999999993</v>
      </c>
      <c r="BQ80" s="35">
        <f>시기외12!BQ80-시기외26!BQ80</f>
        <v>6.1981325755110076E-4</v>
      </c>
      <c r="BR80" s="28">
        <f>외인!BR80</f>
        <v>329187</v>
      </c>
      <c r="BS80" s="35">
        <f>시기외12!BS80-시기외26!BS80</f>
        <v>-8.5657382603599515E-4</v>
      </c>
      <c r="BT80" s="28">
        <f>외인!BT80</f>
        <v>3400014.1</v>
      </c>
      <c r="BU80" s="35">
        <f>시기외12!BU80-시기외26!BU80</f>
        <v>-7.3215930090942934E-4</v>
      </c>
      <c r="BV80" s="28">
        <f>외인!BV80</f>
        <v>481618.56</v>
      </c>
      <c r="BW80" s="35">
        <f>시기외12!BW80-시기외26!BW80</f>
        <v>9.5380066397387586E-5</v>
      </c>
      <c r="BX80" s="28">
        <f>외인!BX80</f>
        <v>75872.58</v>
      </c>
      <c r="BY80" s="35">
        <f>시기외12!BY80-시기외26!BY80</f>
        <v>-1.764906115509445E-5</v>
      </c>
      <c r="BZ80" s="28">
        <f>외인!BZ80</f>
        <v>321658.14</v>
      </c>
      <c r="CA80" s="35">
        <f>시기외12!CA80-시기외26!CA80</f>
        <v>-7.405517063064364E-4</v>
      </c>
      <c r="CB80" s="28">
        <f>외인!CB80</f>
        <v>11340.18</v>
      </c>
      <c r="CC80" s="35">
        <f>시기외12!CC80-시기외26!CC80</f>
        <v>4.8347027739090338E-5</v>
      </c>
      <c r="CD80" s="28">
        <f>외인!CD80</f>
        <v>26314.74</v>
      </c>
      <c r="CE80" s="35">
        <f>시기외12!CE80-시기외26!CE80</f>
        <v>1.4539790055433171E-3</v>
      </c>
      <c r="CF80" s="28">
        <f>외인!CF80</f>
        <v>28651.56</v>
      </c>
      <c r="CG80" s="35">
        <f>시기외12!CG80-시기외26!CG80</f>
        <v>-5.4195249443989056E-4</v>
      </c>
      <c r="CH80" s="28">
        <f>외인!CH80</f>
        <v>66074.98</v>
      </c>
      <c r="CI80" s="35">
        <f>시기외12!CI80-시기외26!CI80</f>
        <v>8.6765128243436853E-5</v>
      </c>
      <c r="CJ80" s="28">
        <f>외인!CJ80</f>
        <v>341595.63</v>
      </c>
      <c r="CK80" s="35">
        <f>시기외12!CK80-시기외26!CK80</f>
        <v>4.2664066242232678E-4</v>
      </c>
      <c r="CL80" s="28">
        <f>외인!CL80</f>
        <v>229226.28</v>
      </c>
      <c r="CM80" s="35">
        <f>시기외12!CM80-시기외26!CM80</f>
        <v>1.3092184291035169E-4</v>
      </c>
      <c r="CN80" s="28">
        <f>외인!CN80</f>
        <v>119088.73</v>
      </c>
      <c r="CO80" s="35">
        <f>시기외12!CO80-시기외26!CO80</f>
        <v>-4.1293067690601599E-4</v>
      </c>
      <c r="CP80" s="28">
        <f>외인!CP80</f>
        <v>124604.16</v>
      </c>
      <c r="CQ80" s="35">
        <f>시기외12!CQ80-시기외26!CQ80</f>
        <v>4.1802641831075057E-4</v>
      </c>
      <c r="CR80" s="28">
        <f>외인!CR80</f>
        <v>166327.41</v>
      </c>
      <c r="CS80" s="35">
        <f>시기외12!CS80-시기외26!CS80</f>
        <v>3.0791257935609828E-4</v>
      </c>
      <c r="CT80" s="28">
        <f>외인!CT80</f>
        <v>238263.01</v>
      </c>
      <c r="CU80" s="35">
        <f>시기외12!CU80-시기외26!CU80</f>
        <v>-5.535141789801913E-4</v>
      </c>
      <c r="CV80" s="28">
        <f>외인!CV80</f>
        <v>3400014.1</v>
      </c>
      <c r="CW80" s="35">
        <f>시기외12!CW80-시기외26!CW80</f>
        <v>-7.3215930090942934E-4</v>
      </c>
      <c r="CX80" s="28">
        <f>외인!CX80</f>
        <v>251465.60000000001</v>
      </c>
      <c r="CY80" s="35">
        <f>시기외12!CY80-시기외26!CY80</f>
        <v>-5.6861039860285764E-4</v>
      </c>
      <c r="CZ80" s="28">
        <f>외인!CZ80</f>
        <v>21175.08</v>
      </c>
      <c r="DA80" s="35">
        <f>시기외12!DA80-시기외26!DA80</f>
        <v>1.5062718806554331E-3</v>
      </c>
      <c r="DB80" s="28">
        <f>외인!DB80</f>
        <v>34631.58</v>
      </c>
      <c r="DC80" s="35">
        <f>시기외12!DC80-시기외26!DC80</f>
        <v>-2.1022644306812341E-4</v>
      </c>
      <c r="DD80" s="28">
        <f>외인!DD80</f>
        <v>8337.7800000000007</v>
      </c>
      <c r="DE80" s="35">
        <f>시기외12!DE80-시기외26!DE80</f>
        <v>1.2253443726346447E-4</v>
      </c>
      <c r="DF80" s="28">
        <f>외인!DF80</f>
        <v>57396.15</v>
      </c>
      <c r="DG80" s="35">
        <f>시기외12!DG80-시기외26!DG80</f>
        <v>6.7528993327202035E-5</v>
      </c>
      <c r="DH80" s="28">
        <f>외인!DH80</f>
        <v>18706.37</v>
      </c>
      <c r="DI80" s="35">
        <f>시기외12!DI80-시기외26!DI80</f>
        <v>1.9756125392262308E-3</v>
      </c>
      <c r="DJ80" s="28">
        <f>외인!DJ80</f>
        <v>685283.85</v>
      </c>
      <c r="DK80" s="35">
        <f>시기외12!DK80-시기외26!DK80</f>
        <v>-6.2809863079357189E-4</v>
      </c>
      <c r="DL80" s="28">
        <f>외인!DL80</f>
        <v>96071.44</v>
      </c>
      <c r="DM80" s="35">
        <f>시기외12!DM80-시기외26!DM80</f>
        <v>-5.3164015808583424E-4</v>
      </c>
      <c r="DN80" s="28">
        <f>외인!DN80</f>
        <v>3400014.1</v>
      </c>
      <c r="DO80" s="35">
        <f>시기외12!DO80-시기외26!DO80</f>
        <v>-7.3215930090942934E-4</v>
      </c>
      <c r="DP80" s="28">
        <f>외인!DP80</f>
        <v>75999.62</v>
      </c>
      <c r="DQ80" s="35">
        <f>시기외12!DQ80-시기외26!DQ80</f>
        <v>7.0826903817673313E-4</v>
      </c>
      <c r="DR80" s="28">
        <f>외인!DR80</f>
        <v>42546.25</v>
      </c>
      <c r="DS80" s="35">
        <f>시기외12!DS80-시기외26!DS80</f>
        <v>-4.4117489331391342E-4</v>
      </c>
      <c r="DT80" s="28">
        <f>외인!DT80</f>
        <v>133537.01999999999</v>
      </c>
      <c r="DU80" s="35">
        <f>시기외12!DU80-시기외26!DU80</f>
        <v>3.2511308171042741E-4</v>
      </c>
      <c r="DV80" s="28">
        <f>외인!DV80</f>
        <v>32486.17</v>
      </c>
      <c r="DW80" s="35">
        <f>시기외12!DW80-시기외26!DW80</f>
        <v>2.8151220981700859E-4</v>
      </c>
      <c r="DX80" s="28">
        <f>외인!DX80</f>
        <v>142816.26</v>
      </c>
      <c r="DY80" s="35">
        <f>시기외12!DY80-시기외26!DY80</f>
        <v>3.2691163270077896E-4</v>
      </c>
      <c r="DZ80" s="28">
        <f>외인!DZ80</f>
        <v>7606.73</v>
      </c>
      <c r="EA80" s="35">
        <f>시기외12!EA80-시기외26!EA80</f>
        <v>6.2534753701339258E-4</v>
      </c>
      <c r="EB80" s="28">
        <f>외인!EB80</f>
        <v>10976.79</v>
      </c>
      <c r="EC80" s="35">
        <f>시기외12!EC80-시기외26!EC80</f>
        <v>6.8293286960727185E-4</v>
      </c>
      <c r="ED80" s="28">
        <f>외인!ED80</f>
        <v>10767.53</v>
      </c>
      <c r="EE80" s="35">
        <f>시기외12!EE80-시기외26!EE80</f>
        <v>6.901802002502698E-4</v>
      </c>
      <c r="EF80" s="28">
        <f>외인!EF80</f>
        <v>217496.12</v>
      </c>
      <c r="EG80" s="35">
        <f>시기외12!EG80-시기외26!EG80</f>
        <v>2.9812876436574923E-4</v>
      </c>
      <c r="EH80" s="28">
        <f>외인!EH80</f>
        <v>297765.65000000002</v>
      </c>
      <c r="EI80" s="35">
        <f>시기외12!EI80-시기외26!EI80</f>
        <v>-1.1532552812623027E-4</v>
      </c>
      <c r="EJ80" s="28">
        <f>외인!EJ80</f>
        <v>97090.06</v>
      </c>
      <c r="EK80" s="35">
        <f>시기외12!EK80-시기외26!EK80</f>
        <v>-1.6406911531435288E-4</v>
      </c>
      <c r="EL80" s="28">
        <f>외인!EL80</f>
        <v>28631.08</v>
      </c>
      <c r="EM80" s="35">
        <f>시기외12!EM80-시기외26!EM80</f>
        <v>1.3073938432116496E-3</v>
      </c>
      <c r="EN80" s="28">
        <f>외인!EN80</f>
        <v>42546.25</v>
      </c>
      <c r="EO80" s="35">
        <f>시기외12!EO80-시기외26!EO80</f>
        <v>-4.4117489331391342E-4</v>
      </c>
      <c r="EP80" s="28">
        <f>외인!EP80</f>
        <v>160492.81</v>
      </c>
      <c r="EQ80" s="35">
        <f>시기외12!EQ80-시기외26!EQ80</f>
        <v>5.0328049985876922E-4</v>
      </c>
      <c r="ER80" s="28">
        <f>외인!ER80</f>
        <v>12878.7</v>
      </c>
      <c r="ES80" s="35">
        <f>시기외12!ES80-시기외26!ES80</f>
        <v>1.1718646350343457E-3</v>
      </c>
      <c r="ET80" s="28">
        <f>외인!ET80</f>
        <v>182995.20000000001</v>
      </c>
      <c r="EU80" s="35">
        <f>시기외12!EU80-시기외26!EU80</f>
        <v>-5.6119182275525363E-4</v>
      </c>
      <c r="EV80" s="28">
        <f>외인!EV80</f>
        <v>46987.15</v>
      </c>
      <c r="EW80" s="35">
        <f>시기외12!EW80-시기외26!EW80</f>
        <v>9.7954916096529895E-4</v>
      </c>
      <c r="EX80" s="28">
        <f>외인!EX80</f>
        <v>77617.009999999995</v>
      </c>
      <c r="EY80" s="35">
        <f>시기외12!EY80-시기외26!EY80</f>
        <v>5.3316445333148046E-5</v>
      </c>
    </row>
    <row r="81" spans="1:155">
      <c r="A81" s="27">
        <f>외인!A81</f>
        <v>46169</v>
      </c>
      <c r="B81" s="28">
        <f>외인!B81</f>
        <v>6537498.3499999996</v>
      </c>
      <c r="C81" s="35">
        <f>시기외12!C81-시기외26!C81</f>
        <v>-3.3321489872471929E-4</v>
      </c>
      <c r="D81" s="28">
        <f>외인!D81</f>
        <v>633372.79</v>
      </c>
      <c r="E81" s="35">
        <f>시기외12!E81-시기외26!E81</f>
        <v>4.4319956428867657E-4</v>
      </c>
      <c r="F81" s="28">
        <f>외인!F81</f>
        <v>2694663.72</v>
      </c>
      <c r="G81" s="35">
        <f>시기외12!G81-시기외26!G81</f>
        <v>-1.9205425609096667E-4</v>
      </c>
      <c r="H81" s="28">
        <f>외인!H81</f>
        <v>312223.21999999997</v>
      </c>
      <c r="I81" s="35">
        <f>시기외12!I81-시기외26!I81</f>
        <v>-4.755599380451746E-4</v>
      </c>
      <c r="J81" s="28">
        <f>외인!J81</f>
        <v>40508.1</v>
      </c>
      <c r="K81" s="35">
        <f>시기외12!K81-시기외26!K81</f>
        <v>-5.278164380329881E-4</v>
      </c>
      <c r="L81" s="28">
        <f>외인!L81</f>
        <v>289127.48</v>
      </c>
      <c r="M81" s="35">
        <f>시기외12!M81-시기외26!M81</f>
        <v>-5.1417264577092851E-4</v>
      </c>
      <c r="N81" s="28">
        <f>외인!N81</f>
        <v>301786.26</v>
      </c>
      <c r="O81" s="35">
        <f>시기외12!O81-시기외26!O81</f>
        <v>-6.1997502640749732E-4</v>
      </c>
      <c r="P81" s="28">
        <f>외인!P81</f>
        <v>180384.35</v>
      </c>
      <c r="Q81" s="35">
        <f>시기외12!Q81-시기외26!Q81</f>
        <v>4.5803117075248628E-4</v>
      </c>
      <c r="R81" s="28">
        <f>외인!R81</f>
        <v>140639.54999999999</v>
      </c>
      <c r="S81" s="35">
        <f>시기외12!S81-시기외26!S81</f>
        <v>3.7271546580291515E-4</v>
      </c>
      <c r="T81" s="28">
        <f>외인!T81</f>
        <v>8178.67</v>
      </c>
      <c r="U81" s="35">
        <f>시기외12!U81-시기외26!U81</f>
        <v>-4.519452313712436E-5</v>
      </c>
      <c r="V81" s="28">
        <f>외인!V81</f>
        <v>134369.44</v>
      </c>
      <c r="W81" s="35">
        <f>시기외12!W81-시기외26!W81</f>
        <v>-4.2497459266242939E-6</v>
      </c>
      <c r="X81" s="28">
        <f>외인!X81</f>
        <v>3528870.9</v>
      </c>
      <c r="Y81" s="35">
        <f>시기외12!Y81-시기외26!Y81</f>
        <v>-4.2221675352978978E-4</v>
      </c>
      <c r="Z81" s="28">
        <f>외인!Z81</f>
        <v>46268.11</v>
      </c>
      <c r="AA81" s="35">
        <f>시기외12!AA81-시기외26!AA81</f>
        <v>7.7727781319630851E-4</v>
      </c>
      <c r="AB81" s="28">
        <f>외인!AB81</f>
        <v>197413.95</v>
      </c>
      <c r="AC81" s="35">
        <f>시기외12!AC81-시기외26!AC81</f>
        <v>1.4370440809953049E-4</v>
      </c>
      <c r="AD81" s="28">
        <f>외인!AD81</f>
        <v>20230.28</v>
      </c>
      <c r="AE81" s="35">
        <f>시기외12!AE81-시기외26!AE81</f>
        <v>6.805791731829085E-4</v>
      </c>
      <c r="AF81" s="28">
        <f>외인!AF81</f>
        <v>23599.98</v>
      </c>
      <c r="AG81" s="35">
        <f>시기외12!AG81-시기외26!AG81</f>
        <v>4.1338519099554165E-4</v>
      </c>
      <c r="AH81" s="28">
        <f>외인!AH81</f>
        <v>229261.18</v>
      </c>
      <c r="AI81" s="35">
        <f>시기외12!AI81-시기외26!AI81</f>
        <v>-1.1445019647942712E-4</v>
      </c>
      <c r="AJ81" s="28">
        <f>외인!AJ81</f>
        <v>98054.49</v>
      </c>
      <c r="AK81" s="35">
        <f>시기외12!AK81-시기외26!AK81</f>
        <v>7.5724203911708759E-4</v>
      </c>
      <c r="AL81" s="28">
        <f>외인!AL81</f>
        <v>114001.71</v>
      </c>
      <c r="AM81" s="35">
        <f>시기외12!AM81-시기외26!AM81</f>
        <v>-8.9336155471578032E-4</v>
      </c>
      <c r="AN81" s="28">
        <f>외인!AN81</f>
        <v>205949.69</v>
      </c>
      <c r="AO81" s="35">
        <f>시기외12!AO81-시기외26!AO81</f>
        <v>-4.0434670740253096E-4</v>
      </c>
      <c r="AP81" s="28">
        <f>외인!AP81</f>
        <v>172240.82</v>
      </c>
      <c r="AQ81" s="35">
        <f>시기외12!AQ81-시기외26!AQ81</f>
        <v>-6.180513624098763E-4</v>
      </c>
      <c r="AR81" s="28">
        <f>외인!AR81</f>
        <v>24049.3</v>
      </c>
      <c r="AS81" s="35">
        <f>시기외12!AS81-시기외26!AS81</f>
        <v>1.5726283421781074E-4</v>
      </c>
      <c r="AT81" s="28">
        <f>외인!AT81</f>
        <v>98956.82</v>
      </c>
      <c r="AU81" s="35">
        <f>시기외12!AU81-시기외26!AU81</f>
        <v>-1.0348399363255449E-3</v>
      </c>
      <c r="AV81" s="28">
        <f>외인!AV81</f>
        <v>45514.17</v>
      </c>
      <c r="AW81" s="35">
        <f>시기외12!AW81-시기외26!AW81</f>
        <v>-1.5069883561337905E-4</v>
      </c>
      <c r="AX81" s="28">
        <f>외인!AX81</f>
        <v>64488.81</v>
      </c>
      <c r="AY81" s="35">
        <f>시기외12!AY81-시기외26!AY81</f>
        <v>5.6984450064970194E-4</v>
      </c>
      <c r="AZ81" s="28">
        <f>외인!AZ81</f>
        <v>3804866.85</v>
      </c>
      <c r="BA81" s="35">
        <f>시기외12!BA81-시기외26!BA81</f>
        <v>-4.3707525676952609E-4</v>
      </c>
      <c r="BB81" s="28">
        <f>외인!BB81</f>
        <v>124371.2</v>
      </c>
      <c r="BC81" s="35">
        <f>시기외12!BC81-시기외26!BC81</f>
        <v>3.1527805000366766E-4</v>
      </c>
      <c r="BD81" s="28">
        <f>외인!BD81</f>
        <v>33756.89</v>
      </c>
      <c r="BE81" s="35">
        <f>시기외12!BE81-시기외26!BE81</f>
        <v>-2.1162370167636087E-4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111519.85</v>
      </c>
      <c r="BI81" s="35">
        <f>시기외12!BI81-시기외26!BI81</f>
        <v>-3.5870924591503543E-4</v>
      </c>
      <c r="BJ81" s="28">
        <f>외인!BJ81</f>
        <v>122966</v>
      </c>
      <c r="BK81" s="35">
        <f>시기외12!BK81-시기외26!BK81</f>
        <v>-2.0492392748967385E-4</v>
      </c>
      <c r="BL81" s="28">
        <f>외인!BL81</f>
        <v>44139.68</v>
      </c>
      <c r="BM81" s="35">
        <f>시기외12!BM81-시기외26!BM81</f>
        <v>6.9224112192216183E-4</v>
      </c>
      <c r="BN81" s="28">
        <f>외인!BN81</f>
        <v>50761.7</v>
      </c>
      <c r="BO81" s="35">
        <f>시기외12!BO81-시기외26!BO81</f>
        <v>-9.5672454581445391E-4</v>
      </c>
      <c r="BP81" s="28">
        <f>외인!BP81</f>
        <v>72668.710000000006</v>
      </c>
      <c r="BQ81" s="35">
        <f>시기외12!BQ81-시기외26!BQ81</f>
        <v>5.2623046911651184E-4</v>
      </c>
      <c r="BR81" s="28">
        <f>외인!BR81</f>
        <v>312666.65999999997</v>
      </c>
      <c r="BS81" s="35">
        <f>시기외12!BS81-시기외26!BS81</f>
        <v>-8.8246114846767302E-4</v>
      </c>
      <c r="BT81" s="28">
        <f>외인!BT81</f>
        <v>3572255.01</v>
      </c>
      <c r="BU81" s="35">
        <f>시기외12!BU81-시기외26!BU81</f>
        <v>-4.047759728943751E-4</v>
      </c>
      <c r="BV81" s="28">
        <f>외인!BV81</f>
        <v>486943.14</v>
      </c>
      <c r="BW81" s="35">
        <f>시기외12!BW81-시기외26!BW81</f>
        <v>1.6800573995282386E-4</v>
      </c>
      <c r="BX81" s="28">
        <f>외인!BX81</f>
        <v>74002.03</v>
      </c>
      <c r="BY81" s="35">
        <f>시기외12!BY81-시기외26!BY81</f>
        <v>3.0954179322579384E-5</v>
      </c>
      <c r="BZ81" s="28">
        <f>외인!BZ81</f>
        <v>319951.40000000002</v>
      </c>
      <c r="CA81" s="35">
        <f>시기외12!CA81-시기외26!CA81</f>
        <v>-5.7534566993689687E-4</v>
      </c>
      <c r="CB81" s="28">
        <f>외인!CB81</f>
        <v>11132.25</v>
      </c>
      <c r="CC81" s="35">
        <f>시기외12!CC81-시기외26!CC81</f>
        <v>-5.8381334457467508E-5</v>
      </c>
      <c r="CD81" s="28">
        <f>외인!CD81</f>
        <v>25737.23</v>
      </c>
      <c r="CE81" s="35">
        <f>시기외12!CE81-시기외26!CE81</f>
        <v>1.3371064602120883E-3</v>
      </c>
      <c r="CF81" s="28">
        <f>외인!CF81</f>
        <v>28015.23</v>
      </c>
      <c r="CG81" s="35">
        <f>시기외12!CG81-시기외26!CG81</f>
        <v>-7.8688470925862043E-4</v>
      </c>
      <c r="CH81" s="28">
        <f>외인!CH81</f>
        <v>64562.28</v>
      </c>
      <c r="CI81" s="35">
        <f>시기외12!CI81-시기외26!CI81</f>
        <v>-1.2434978720249736E-4</v>
      </c>
      <c r="CJ81" s="28">
        <f>외인!CJ81</f>
        <v>341172.74</v>
      </c>
      <c r="CK81" s="35">
        <f>시기외12!CK81-시기외26!CK81</f>
        <v>5.2272025903356387E-4</v>
      </c>
      <c r="CL81" s="28">
        <f>외인!CL81</f>
        <v>225027.51</v>
      </c>
      <c r="CM81" s="35">
        <f>시기외12!CM81-시기외26!CM81</f>
        <v>1.6121712214436942E-4</v>
      </c>
      <c r="CN81" s="28">
        <f>외인!CN81</f>
        <v>115583.07</v>
      </c>
      <c r="CO81" s="35">
        <f>시기외12!CO81-시기외26!CO81</f>
        <v>-4.0930572145625259E-4</v>
      </c>
      <c r="CP81" s="28">
        <f>외인!CP81</f>
        <v>124882.48</v>
      </c>
      <c r="CQ81" s="35">
        <f>시기외12!CQ81-시기외26!CQ81</f>
        <v>3.1573877927598736E-4</v>
      </c>
      <c r="CR81" s="28">
        <f>외인!CR81</f>
        <v>173007.22</v>
      </c>
      <c r="CS81" s="35">
        <f>시기외12!CS81-시기외26!CS81</f>
        <v>3.5328954859467415E-4</v>
      </c>
      <c r="CT81" s="28">
        <f>외인!CT81</f>
        <v>237384.44</v>
      </c>
      <c r="CU81" s="35">
        <f>시기외12!CU81-시기외26!CU81</f>
        <v>-8.0046476845846036E-4</v>
      </c>
      <c r="CV81" s="28">
        <f>외인!CV81</f>
        <v>3572255.01</v>
      </c>
      <c r="CW81" s="35">
        <f>시기외12!CW81-시기외26!CW81</f>
        <v>-4.047759728943751E-4</v>
      </c>
      <c r="CX81" s="28">
        <f>외인!CX81</f>
        <v>243710.37</v>
      </c>
      <c r="CY81" s="35">
        <f>시기외12!CY81-시기외26!CY81</f>
        <v>-4.9778353096776142E-4</v>
      </c>
      <c r="CZ81" s="28">
        <f>외인!CZ81</f>
        <v>19632.46</v>
      </c>
      <c r="DA81" s="35">
        <f>시기외12!DA81-시기외26!DA81</f>
        <v>1.4872018405241464E-3</v>
      </c>
      <c r="DB81" s="28">
        <f>외인!DB81</f>
        <v>33756.89</v>
      </c>
      <c r="DC81" s="35">
        <f>시기외12!DC81-시기외26!DC81</f>
        <v>-2.1162370167636087E-4</v>
      </c>
      <c r="DD81" s="28">
        <f>외인!DD81</f>
        <v>8178.67</v>
      </c>
      <c r="DE81" s="35">
        <f>시기외12!DE81-시기외26!DE81</f>
        <v>-4.519452313712436E-5</v>
      </c>
      <c r="DF81" s="28">
        <f>외인!DF81</f>
        <v>55888.42</v>
      </c>
      <c r="DG81" s="35">
        <f>시기외12!DG81-시기외26!DG81</f>
        <v>1.260646230683724E-4</v>
      </c>
      <c r="DH81" s="28">
        <f>외인!DH81</f>
        <v>18327.009999999998</v>
      </c>
      <c r="DI81" s="35">
        <f>시기외12!DI81-시기외26!DI81</f>
        <v>1.9200359651389931E-3</v>
      </c>
      <c r="DJ81" s="28">
        <f>외인!DJ81</f>
        <v>661104.06999999995</v>
      </c>
      <c r="DK81" s="35">
        <f>시기외12!DK81-시기외26!DK81</f>
        <v>-5.216524693645218E-4</v>
      </c>
      <c r="DL81" s="28">
        <f>외인!DL81</f>
        <v>93079.31</v>
      </c>
      <c r="DM81" s="35">
        <f>시기외12!DM81-시기외26!DM81</f>
        <v>-5.3067516610647882E-4</v>
      </c>
      <c r="DN81" s="28">
        <f>외인!DN81</f>
        <v>3572255.01</v>
      </c>
      <c r="DO81" s="35">
        <f>시기외12!DO81-시기외26!DO81</f>
        <v>-4.047759728943751E-4</v>
      </c>
      <c r="DP81" s="28">
        <f>외인!DP81</f>
        <v>78537.31</v>
      </c>
      <c r="DQ81" s="35">
        <f>시기외12!DQ81-시기외26!DQ81</f>
        <v>9.3923806251407184E-4</v>
      </c>
      <c r="DR81" s="28">
        <f>외인!DR81</f>
        <v>41666.94</v>
      </c>
      <c r="DS81" s="35">
        <f>시기외12!DS81-시기외26!DS81</f>
        <v>-5.0144607707998227E-4</v>
      </c>
      <c r="DT81" s="28">
        <f>외인!DT81</f>
        <v>140639.54999999999</v>
      </c>
      <c r="DU81" s="35">
        <f>시기외12!DU81-시기외26!DU81</f>
        <v>3.7271546580291515E-4</v>
      </c>
      <c r="DV81" s="28">
        <f>외인!DV81</f>
        <v>32065.71</v>
      </c>
      <c r="DW81" s="35">
        <f>시기외12!DW81-시기외26!DW81</f>
        <v>3.2909865143011596E-4</v>
      </c>
      <c r="DX81" s="28">
        <f>외인!DX81</f>
        <v>134369.44</v>
      </c>
      <c r="DY81" s="35">
        <f>시기외12!DY81-시기외26!DY81</f>
        <v>-4.2497459266242939E-6</v>
      </c>
      <c r="DZ81" s="28">
        <f>외인!DZ81</f>
        <v>7445.41</v>
      </c>
      <c r="EA81" s="35">
        <f>시기외12!EA81-시기외26!EA81</f>
        <v>4.0631670419008232E-4</v>
      </c>
      <c r="EB81" s="28">
        <f>외인!EB81</f>
        <v>10648.01</v>
      </c>
      <c r="EC81" s="35">
        <f>시기외12!EC81-시기외26!EC81</f>
        <v>5.7379775937036121E-4</v>
      </c>
      <c r="ED81" s="28">
        <f>외인!ED81</f>
        <v>10424.31</v>
      </c>
      <c r="EE81" s="35">
        <f>시기외12!EE81-시기외26!EE81</f>
        <v>7.8016967104637476E-4</v>
      </c>
      <c r="EF81" s="28">
        <f>외인!EF81</f>
        <v>215737.73</v>
      </c>
      <c r="EG81" s="35">
        <f>시기외12!EG81-시기외26!EG81</f>
        <v>3.5834238581551901E-4</v>
      </c>
      <c r="EH81" s="28">
        <f>외인!EH81</f>
        <v>308156.38</v>
      </c>
      <c r="EI81" s="35">
        <f>시기외12!EI81-시기외26!EI81</f>
        <v>-2.4922720964760389E-5</v>
      </c>
      <c r="EJ81" s="28">
        <f>외인!EJ81</f>
        <v>94983.08</v>
      </c>
      <c r="EK81" s="35">
        <f>시기외12!EK81-시기외26!EK81</f>
        <v>-3.4013506135283404E-4</v>
      </c>
      <c r="EL81" s="28">
        <f>외인!EL81</f>
        <v>27992.63</v>
      </c>
      <c r="EM81" s="35">
        <f>시기외12!EM81-시기외26!EM81</f>
        <v>1.1889492209687556E-3</v>
      </c>
      <c r="EN81" s="28">
        <f>외인!EN81</f>
        <v>41666.94</v>
      </c>
      <c r="EO81" s="35">
        <f>시기외12!EO81-시기외26!EO81</f>
        <v>-5.0144607707998227E-4</v>
      </c>
      <c r="EP81" s="28">
        <f>외인!EP81</f>
        <v>156191.64000000001</v>
      </c>
      <c r="EQ81" s="35">
        <f>시기외12!EQ81-시기외26!EQ81</f>
        <v>5.6095416008067778E-4</v>
      </c>
      <c r="ER81" s="28">
        <f>외인!ER81</f>
        <v>12032.4</v>
      </c>
      <c r="ES81" s="35">
        <f>시기외12!ES81-시기외26!ES81</f>
        <v>1.1901910383379556E-3</v>
      </c>
      <c r="ET81" s="28">
        <f>외인!ET81</f>
        <v>172240.82</v>
      </c>
      <c r="EU81" s="35">
        <f>시기외12!EU81-시기외26!EU81</f>
        <v>-6.180513624098763E-4</v>
      </c>
      <c r="EV81" s="28">
        <f>외인!EV81</f>
        <v>46268.11</v>
      </c>
      <c r="EW81" s="35">
        <f>시기외12!EW81-시기외26!EW81</f>
        <v>7.7727781319630851E-4</v>
      </c>
      <c r="EX81" s="28">
        <f>외인!EX81</f>
        <v>78614.37</v>
      </c>
      <c r="EY81" s="35">
        <f>시기외12!EY81-시기외26!EY81</f>
        <v>1.4646623075552628E-5</v>
      </c>
    </row>
    <row r="82" spans="1:155">
      <c r="A82" s="27">
        <f>외인!A82</f>
        <v>46170</v>
      </c>
      <c r="B82" s="28">
        <f>외인!B82</f>
        <v>6502996.4199999999</v>
      </c>
      <c r="C82" s="35">
        <f>시기외12!C82-시기외26!C82</f>
        <v>-2.0018844678294377E-4</v>
      </c>
      <c r="D82" s="28">
        <f>외인!D82</f>
        <v>617024.15</v>
      </c>
      <c r="E82" s="35">
        <f>시기외12!E82-시기외26!E82</f>
        <v>4.1925355565814435E-4</v>
      </c>
      <c r="F82" s="28">
        <f>외인!F82</f>
        <v>2636460.62</v>
      </c>
      <c r="G82" s="35">
        <f>시기외12!G82-시기외26!G82</f>
        <v>-6.3078942113213013E-5</v>
      </c>
      <c r="H82" s="28">
        <f>외인!H82</f>
        <v>332846.31</v>
      </c>
      <c r="I82" s="35">
        <f>시기외12!I82-시기외26!I82</f>
        <v>-3.8352779858688297E-4</v>
      </c>
      <c r="J82" s="28">
        <f>외인!J82</f>
        <v>40840.269999999997</v>
      </c>
      <c r="K82" s="35">
        <f>시기외12!K82-시기외26!K82</f>
        <v>-5.4159423303424094E-4</v>
      </c>
      <c r="L82" s="28">
        <f>외인!L82</f>
        <v>309516.06</v>
      </c>
      <c r="M82" s="35">
        <f>시기외12!M82-시기외26!M82</f>
        <v>-4.1934655033746421E-4</v>
      </c>
      <c r="N82" s="28">
        <f>외인!N82</f>
        <v>300202.88</v>
      </c>
      <c r="O82" s="35">
        <f>시기외12!O82-시기외26!O82</f>
        <v>-5.8318195024988561E-4</v>
      </c>
      <c r="P82" s="28">
        <f>외인!P82</f>
        <v>177585.81</v>
      </c>
      <c r="Q82" s="35">
        <f>시기외12!Q82-시기외26!Q82</f>
        <v>5.6066861243603467E-4</v>
      </c>
      <c r="R82" s="28">
        <f>외인!R82</f>
        <v>138693.16</v>
      </c>
      <c r="S82" s="35">
        <f>시기외12!S82-시기외26!S82</f>
        <v>4.2941445696205221E-4</v>
      </c>
      <c r="T82" s="28">
        <f>외인!T82</f>
        <v>8084.18</v>
      </c>
      <c r="U82" s="35">
        <f>시기외12!U82-시기외26!U82</f>
        <v>-2.0918261454032946E-4</v>
      </c>
      <c r="V82" s="28">
        <f>외인!V82</f>
        <v>127992.62</v>
      </c>
      <c r="W82" s="35">
        <f>시기외12!W82-시기외26!W82</f>
        <v>-3.286507902961768E-4</v>
      </c>
      <c r="X82" s="28">
        <f>외인!X82</f>
        <v>3509908.84</v>
      </c>
      <c r="Y82" s="35">
        <f>시기외12!Y82-시기외26!Y82</f>
        <v>-2.0576683045412433E-4</v>
      </c>
      <c r="Z82" s="28">
        <f>외인!Z82</f>
        <v>45110.85</v>
      </c>
      <c r="AA82" s="35">
        <f>시기외12!AA82-시기외26!AA82</f>
        <v>6.0797188937839353E-4</v>
      </c>
      <c r="AB82" s="28">
        <f>외인!AB82</f>
        <v>193164.07</v>
      </c>
      <c r="AC82" s="35">
        <f>시기외12!AC82-시기외26!AC82</f>
        <v>1.4168359583447649E-4</v>
      </c>
      <c r="AD82" s="28">
        <f>외인!AD82</f>
        <v>20022.25</v>
      </c>
      <c r="AE82" s="35">
        <f>시기외12!AE82-시기외26!AE82</f>
        <v>7.3751095412168187E-4</v>
      </c>
      <c r="AF82" s="28">
        <f>외인!AF82</f>
        <v>23382.15</v>
      </c>
      <c r="AG82" s="35">
        <f>시기외12!AG82-시기외26!AG82</f>
        <v>3.4560089889370328E-4</v>
      </c>
      <c r="AH82" s="28">
        <f>외인!AH82</f>
        <v>216623.78</v>
      </c>
      <c r="AI82" s="35">
        <f>시기외12!AI82-시기외26!AI82</f>
        <v>-5.3252448410645581E-7</v>
      </c>
      <c r="AJ82" s="28">
        <f>외인!AJ82</f>
        <v>98578</v>
      </c>
      <c r="AK82" s="35">
        <f>시기외12!AK82-시기외26!AK82</f>
        <v>8.1849425018213013E-4</v>
      </c>
      <c r="AL82" s="28">
        <f>외인!AL82</f>
        <v>113127.66</v>
      </c>
      <c r="AM82" s="35">
        <f>시기외12!AM82-시기외26!AM82</f>
        <v>-9.5117843621227464E-4</v>
      </c>
      <c r="AN82" s="28">
        <f>외인!AN82</f>
        <v>204948.98</v>
      </c>
      <c r="AO82" s="35">
        <f>시기외12!AO82-시기외26!AO82</f>
        <v>-3.2307694987644643E-4</v>
      </c>
      <c r="AP82" s="28">
        <f>외인!AP82</f>
        <v>165005.31</v>
      </c>
      <c r="AQ82" s="35">
        <f>시기외12!AQ82-시기외26!AQ82</f>
        <v>-6.8639268838615024E-4</v>
      </c>
      <c r="AR82" s="28">
        <f>외인!AR82</f>
        <v>24113.39</v>
      </c>
      <c r="AS82" s="35">
        <f>시기외12!AS82-시기외26!AS82</f>
        <v>2.2158885144492801E-4</v>
      </c>
      <c r="AT82" s="28">
        <f>외인!AT82</f>
        <v>97229.29</v>
      </c>
      <c r="AU82" s="35">
        <f>시기외12!AU82-시기외26!AU82</f>
        <v>-9.81551614448697E-4</v>
      </c>
      <c r="AV82" s="28">
        <f>외인!AV82</f>
        <v>45199.95</v>
      </c>
      <c r="AW82" s="35">
        <f>시기외12!AW82-시기외26!AW82</f>
        <v>-3.8384368056772699E-4</v>
      </c>
      <c r="AX82" s="28">
        <f>외인!AX82</f>
        <v>63073.61</v>
      </c>
      <c r="AY82" s="35">
        <f>시기외12!AY82-시기외26!AY82</f>
        <v>5.1038292595650546E-4</v>
      </c>
      <c r="AZ82" s="28">
        <f>외인!AZ82</f>
        <v>3806927.63</v>
      </c>
      <c r="BA82" s="35">
        <f>시기외12!BA82-시기외26!BA82</f>
        <v>-2.3499129559738461E-4</v>
      </c>
      <c r="BB82" s="28">
        <f>외인!BB82</f>
        <v>123577.69</v>
      </c>
      <c r="BC82" s="35">
        <f>시기외12!BC82-시기외26!BC82</f>
        <v>2.3483194181864316E-4</v>
      </c>
      <c r="BD82" s="28">
        <f>외인!BD82</f>
        <v>33177.269999999997</v>
      </c>
      <c r="BE82" s="35">
        <f>시기외12!BE82-시기외26!BE82</f>
        <v>-1.6250846601720574E-4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109583.94</v>
      </c>
      <c r="BI82" s="35">
        <f>시기외12!BI82-시기외26!BI82</f>
        <v>-3.6621428439683639E-4</v>
      </c>
      <c r="BJ82" s="28">
        <f>외인!BJ82</f>
        <v>124076.95</v>
      </c>
      <c r="BK82" s="35">
        <f>시기외12!BK82-시기외26!BK82</f>
        <v>-1.8226296447787467E-4</v>
      </c>
      <c r="BL82" s="28">
        <f>외인!BL82</f>
        <v>43353.53</v>
      </c>
      <c r="BM82" s="35">
        <f>시기외12!BM82-시기외26!BM82</f>
        <v>6.8400729415840698E-4</v>
      </c>
      <c r="BN82" s="28">
        <f>외인!BN82</f>
        <v>49876.59</v>
      </c>
      <c r="BO82" s="35">
        <f>시기외12!BO82-시기외26!BO82</f>
        <v>-1.1042786220432964E-3</v>
      </c>
      <c r="BP82" s="28">
        <f>외인!BP82</f>
        <v>71325.48</v>
      </c>
      <c r="BQ82" s="35">
        <f>시기외12!BQ82-시기외26!BQ82</f>
        <v>4.5630695856834847E-4</v>
      </c>
      <c r="BR82" s="28">
        <f>외인!BR82</f>
        <v>301762.07</v>
      </c>
      <c r="BS82" s="35">
        <f>시기외12!BS82-시기외26!BS82</f>
        <v>-9.0803107152199027E-4</v>
      </c>
      <c r="BT82" s="28">
        <f>외인!BT82</f>
        <v>3551814.42</v>
      </c>
      <c r="BU82" s="35">
        <f>시기외12!BU82-시기외26!BU82</f>
        <v>-1.938374788853967E-4</v>
      </c>
      <c r="BV82" s="28">
        <f>외인!BV82</f>
        <v>473869.09</v>
      </c>
      <c r="BW82" s="35">
        <f>시기외12!BW82-시기외26!BW82</f>
        <v>2.1177631439544452E-4</v>
      </c>
      <c r="BX82" s="28">
        <f>외인!BX82</f>
        <v>73844.09</v>
      </c>
      <c r="BY82" s="35">
        <f>시기외12!BY82-시기외26!BY82</f>
        <v>9.3388463507520256E-5</v>
      </c>
      <c r="BZ82" s="28">
        <f>외인!BZ82</f>
        <v>318076.64</v>
      </c>
      <c r="CA82" s="35">
        <f>시기외12!CA82-시기외26!CA82</f>
        <v>-5.4494462643451137E-4</v>
      </c>
      <c r="CB82" s="28">
        <f>외인!CB82</f>
        <v>11114.48</v>
      </c>
      <c r="CC82" s="35">
        <f>시기외12!CC82-시기외26!CC82</f>
        <v>-6.4520780924810263E-5</v>
      </c>
      <c r="CD82" s="28">
        <f>외인!CD82</f>
        <v>25143.54</v>
      </c>
      <c r="CE82" s="35">
        <f>시기외12!CE82-시기외26!CE82</f>
        <v>1.2380055753681187E-3</v>
      </c>
      <c r="CF82" s="28">
        <f>외인!CF82</f>
        <v>27811.759999999998</v>
      </c>
      <c r="CG82" s="35">
        <f>시기외12!CG82-시기외26!CG82</f>
        <v>-9.7136472270228837E-4</v>
      </c>
      <c r="CH82" s="28">
        <f>외인!CH82</f>
        <v>64659.86</v>
      </c>
      <c r="CI82" s="35">
        <f>시기외12!CI82-시기외26!CI82</f>
        <v>-2.8670190763190609E-4</v>
      </c>
      <c r="CJ82" s="28">
        <f>외인!CJ82</f>
        <v>334756.34999999998</v>
      </c>
      <c r="CK82" s="35">
        <f>시기외12!CK82-시기외26!CK82</f>
        <v>6.0398653151826445E-4</v>
      </c>
      <c r="CL82" s="28">
        <f>외인!CL82</f>
        <v>220270.23</v>
      </c>
      <c r="CM82" s="35">
        <f>시기외12!CM82-시기외26!CM82</f>
        <v>1.7614123392981494E-4</v>
      </c>
      <c r="CN82" s="28">
        <f>외인!CN82</f>
        <v>112074.58</v>
      </c>
      <c r="CO82" s="35">
        <f>시기외12!CO82-시기외26!CO82</f>
        <v>-4.0869623255015714E-4</v>
      </c>
      <c r="CP82" s="28">
        <f>외인!CP82</f>
        <v>124076.57</v>
      </c>
      <c r="CQ82" s="35">
        <f>시기외12!CQ82-시기외26!CQ82</f>
        <v>2.3553508000740948E-4</v>
      </c>
      <c r="CR82" s="28">
        <f>외인!CR82</f>
        <v>171255.88</v>
      </c>
      <c r="CS82" s="35">
        <f>시기외12!CS82-시기외26!CS82</f>
        <v>4.1480291135878209E-4</v>
      </c>
      <c r="CT82" s="28">
        <f>외인!CT82</f>
        <v>252826.14</v>
      </c>
      <c r="CU82" s="35">
        <f>시기외12!CU82-시기외26!CU82</f>
        <v>-9.0482719930139448E-4</v>
      </c>
      <c r="CV82" s="28">
        <f>외인!CV82</f>
        <v>3551814.42</v>
      </c>
      <c r="CW82" s="35">
        <f>시기외12!CW82-시기외26!CW82</f>
        <v>-1.938374788853967E-4</v>
      </c>
      <c r="CX82" s="28">
        <f>외인!CX82</f>
        <v>260461.29</v>
      </c>
      <c r="CY82" s="35">
        <f>시기외12!CY82-시기외26!CY82</f>
        <v>-3.5318344740488329E-4</v>
      </c>
      <c r="CZ82" s="28">
        <f>외인!CZ82</f>
        <v>19308.14</v>
      </c>
      <c r="DA82" s="35">
        <f>시기외12!DA82-시기외26!DA82</f>
        <v>1.4717571763619951E-3</v>
      </c>
      <c r="DB82" s="28">
        <f>외인!DB82</f>
        <v>33177.269999999997</v>
      </c>
      <c r="DC82" s="35">
        <f>시기외12!DC82-시기외26!DC82</f>
        <v>-1.6250846601720574E-4</v>
      </c>
      <c r="DD82" s="28">
        <f>외인!DD82</f>
        <v>8084.18</v>
      </c>
      <c r="DE82" s="35">
        <f>시기외12!DE82-시기외26!DE82</f>
        <v>-2.0918261454032946E-4</v>
      </c>
      <c r="DF82" s="28">
        <f>외인!DF82</f>
        <v>55987.48</v>
      </c>
      <c r="DG82" s="35">
        <f>시기외12!DG82-시기외26!DG82</f>
        <v>2.0570827607950017E-4</v>
      </c>
      <c r="DH82" s="28">
        <f>외인!DH82</f>
        <v>17771.75</v>
      </c>
      <c r="DI82" s="35">
        <f>시기외12!DI82-시기외26!DI82</f>
        <v>1.8483948786134474E-3</v>
      </c>
      <c r="DJ82" s="28">
        <f>외인!DJ82</f>
        <v>655257.61</v>
      </c>
      <c r="DK82" s="35">
        <f>시기외12!DK82-시기외26!DK82</f>
        <v>-4.3575675445700287E-4</v>
      </c>
      <c r="DL82" s="28">
        <f>외인!DL82</f>
        <v>89955.13</v>
      </c>
      <c r="DM82" s="35">
        <f>시기외12!DM82-시기외26!DM82</f>
        <v>-5.3077489801302107E-4</v>
      </c>
      <c r="DN82" s="28">
        <f>외인!DN82</f>
        <v>3551814.42</v>
      </c>
      <c r="DO82" s="35">
        <f>시기외12!DO82-시기외26!DO82</f>
        <v>-1.938374788853967E-4</v>
      </c>
      <c r="DP82" s="28">
        <f>외인!DP82</f>
        <v>77558.7</v>
      </c>
      <c r="DQ82" s="35">
        <f>시기외12!DQ82-시기외26!DQ82</f>
        <v>1.2061526746591801E-3</v>
      </c>
      <c r="DR82" s="28">
        <f>외인!DR82</f>
        <v>41862.44</v>
      </c>
      <c r="DS82" s="35">
        <f>시기외12!DS82-시기외26!DS82</f>
        <v>-4.9038547401037216E-4</v>
      </c>
      <c r="DT82" s="28">
        <f>외인!DT82</f>
        <v>138693.16</v>
      </c>
      <c r="DU82" s="35">
        <f>시기외12!DU82-시기외26!DU82</f>
        <v>4.2941445696205221E-4</v>
      </c>
      <c r="DV82" s="28">
        <f>외인!DV82</f>
        <v>32258.11</v>
      </c>
      <c r="DW82" s="35">
        <f>시기외12!DW82-시기외26!DW82</f>
        <v>4.1780816784714448E-4</v>
      </c>
      <c r="DX82" s="28">
        <f>외인!DX82</f>
        <v>127992.62</v>
      </c>
      <c r="DY82" s="35">
        <f>시기외12!DY82-시기외26!DY82</f>
        <v>-3.286507902961768E-4</v>
      </c>
      <c r="DZ82" s="28">
        <f>외인!DZ82</f>
        <v>7312.06</v>
      </c>
      <c r="EA82" s="35">
        <f>시기외12!EA82-시기외26!EA82</f>
        <v>1.9452720324975286E-4</v>
      </c>
      <c r="EB82" s="28">
        <f>외인!EB82</f>
        <v>10474.81</v>
      </c>
      <c r="EC82" s="35">
        <f>시기외12!EC82-시기외26!EC82</f>
        <v>5.1396252135714503E-4</v>
      </c>
      <c r="ED82" s="28">
        <f>외인!ED82</f>
        <v>10025.23</v>
      </c>
      <c r="EE82" s="35">
        <f>시기외12!EE82-시기외26!EE82</f>
        <v>8.0972405282695847E-4</v>
      </c>
      <c r="EF82" s="28">
        <f>외인!EF82</f>
        <v>211604.58</v>
      </c>
      <c r="EG82" s="35">
        <f>시기외12!EG82-시기외26!EG82</f>
        <v>3.8469823302634382E-4</v>
      </c>
      <c r="EH82" s="28">
        <f>외인!EH82</f>
        <v>299087.98</v>
      </c>
      <c r="EI82" s="35">
        <f>시기외12!EI82-시기외26!EI82</f>
        <v>3.5964849634038333E-5</v>
      </c>
      <c r="EJ82" s="28">
        <f>외인!EJ82</f>
        <v>95290.04</v>
      </c>
      <c r="EK82" s="35">
        <f>시기외12!EK82-시기외26!EK82</f>
        <v>-4.5478337073081221E-4</v>
      </c>
      <c r="EL82" s="28">
        <f>외인!EL82</f>
        <v>27379.67</v>
      </c>
      <c r="EM82" s="35">
        <f>시기외12!EM82-시기외26!EM82</f>
        <v>1.0889545431980834E-3</v>
      </c>
      <c r="EN82" s="28">
        <f>외인!EN82</f>
        <v>41862.44</v>
      </c>
      <c r="EO82" s="35">
        <f>시기외12!EO82-시기외26!EO82</f>
        <v>-4.9038547401037216E-4</v>
      </c>
      <c r="EP82" s="28">
        <f>외인!EP82</f>
        <v>152492.12</v>
      </c>
      <c r="EQ82" s="35">
        <f>시기외12!EQ82-시기외26!EQ82</f>
        <v>5.8456144178255221E-4</v>
      </c>
      <c r="ER82" s="28">
        <f>외인!ER82</f>
        <v>11648.87</v>
      </c>
      <c r="ES82" s="35">
        <f>시기외12!ES82-시기외26!ES82</f>
        <v>1.1092446108771636E-3</v>
      </c>
      <c r="ET82" s="28">
        <f>외인!ET82</f>
        <v>165005.31</v>
      </c>
      <c r="EU82" s="35">
        <f>시기외12!EU82-시기외26!EU82</f>
        <v>-6.8639268838615024E-4</v>
      </c>
      <c r="EV82" s="28">
        <f>외인!EV82</f>
        <v>45110.85</v>
      </c>
      <c r="EW82" s="35">
        <f>시기외12!EW82-시기외26!EW82</f>
        <v>6.0797188937839353E-4</v>
      </c>
      <c r="EX82" s="28">
        <f>외인!EX82</f>
        <v>78965.73</v>
      </c>
      <c r="EY82" s="35">
        <f>시기외12!EY82-시기외26!EY82</f>
        <v>-8.7192574274220125E-6</v>
      </c>
    </row>
    <row r="83" spans="1:155">
      <c r="A83" s="27">
        <f>외인!A83</f>
        <v>46171</v>
      </c>
      <c r="B83" s="28">
        <f>외인!B83</f>
        <v>6733677.8099999996</v>
      </c>
      <c r="C83" s="35">
        <f>시기외12!C83-시기외26!C83</f>
        <v>-1.0893647764046539E-4</v>
      </c>
      <c r="D83" s="28">
        <f>외인!D83</f>
        <v>600429.94999999995</v>
      </c>
      <c r="E83" s="35">
        <f>시기외12!E83-시기외26!E83</f>
        <v>3.2032979082273266E-4</v>
      </c>
      <c r="F83" s="28">
        <f>외인!F83</f>
        <v>2769682.32</v>
      </c>
      <c r="G83" s="35">
        <f>시기외12!G83-시기외26!G83</f>
        <v>3.0638438111432915E-5</v>
      </c>
      <c r="H83" s="28">
        <f>외인!H83</f>
        <v>339140.27</v>
      </c>
      <c r="I83" s="35">
        <f>시기외12!I83-시기외26!I83</f>
        <v>-2.2162696930986582E-4</v>
      </c>
      <c r="J83" s="28">
        <f>외인!J83</f>
        <v>40416.25</v>
      </c>
      <c r="K83" s="35">
        <f>시기외12!K83-시기외26!K83</f>
        <v>-4.7704679918887145E-4</v>
      </c>
      <c r="L83" s="28">
        <f>외인!L83</f>
        <v>316254.21000000002</v>
      </c>
      <c r="M83" s="35">
        <f>시기외12!M83-시기외26!M83</f>
        <v>-2.5427181225695753E-4</v>
      </c>
      <c r="N83" s="28">
        <f>외인!N83</f>
        <v>319940.8</v>
      </c>
      <c r="O83" s="35">
        <f>시기외12!O83-시기외26!O83</f>
        <v>-5.1259505038633597E-4</v>
      </c>
      <c r="P83" s="28">
        <f>외인!P83</f>
        <v>177197.09</v>
      </c>
      <c r="Q83" s="35">
        <f>시기외12!Q83-시기외26!Q83</f>
        <v>6.3187653266380626E-4</v>
      </c>
      <c r="R83" s="28">
        <f>외인!R83</f>
        <v>156140.82</v>
      </c>
      <c r="S83" s="35">
        <f>시기외12!S83-시기외26!S83</f>
        <v>5.6168153569324515E-4</v>
      </c>
      <c r="T83" s="28">
        <f>외인!T83</f>
        <v>7980.19</v>
      </c>
      <c r="U83" s="35">
        <f>시기외12!U83-시기외26!U83</f>
        <v>-3.7891381064391824E-4</v>
      </c>
      <c r="V83" s="28">
        <f>외인!V83</f>
        <v>122623.16</v>
      </c>
      <c r="W83" s="35">
        <f>시기외12!W83-시기외26!W83</f>
        <v>-8.2806649459411243E-4</v>
      </c>
      <c r="X83" s="28">
        <f>외인!X83</f>
        <v>3638987.57</v>
      </c>
      <c r="Y83" s="35">
        <f>시기외12!Y83-시기외26!Y83</f>
        <v>-9.4750999501267774E-5</v>
      </c>
      <c r="Z83" s="28">
        <f>외인!Z83</f>
        <v>45340.94</v>
      </c>
      <c r="AA83" s="35">
        <f>시기외12!AA83-시기외26!AA83</f>
        <v>4.540603105045542E-4</v>
      </c>
      <c r="AB83" s="28">
        <f>외인!AB83</f>
        <v>193636.51</v>
      </c>
      <c r="AC83" s="35">
        <f>시기외12!AC83-시기외26!AC83</f>
        <v>1.3427519884094371E-4</v>
      </c>
      <c r="AD83" s="28">
        <f>외인!AD83</f>
        <v>20012.189999999999</v>
      </c>
      <c r="AE83" s="35">
        <f>시기외12!AE83-시기외26!AE83</f>
        <v>5.9345924287322713E-4</v>
      </c>
      <c r="AF83" s="28">
        <f>외인!AF83</f>
        <v>23252.99</v>
      </c>
      <c r="AG83" s="35">
        <f>시기외12!AG83-시기외26!AG83</f>
        <v>2.6454377113541925E-4</v>
      </c>
      <c r="AH83" s="28">
        <f>외인!AH83</f>
        <v>215051.83</v>
      </c>
      <c r="AI83" s="35">
        <f>시기외12!AI83-시기외26!AI83</f>
        <v>1.030062861433448E-4</v>
      </c>
      <c r="AJ83" s="28">
        <f>외인!AJ83</f>
        <v>104332.11</v>
      </c>
      <c r="AK83" s="35">
        <f>시기외12!AK83-시기외26!AK83</f>
        <v>1.0132448115236896E-3</v>
      </c>
      <c r="AL83" s="28">
        <f>외인!AL83</f>
        <v>121216.56</v>
      </c>
      <c r="AM83" s="35">
        <f>시기외12!AM83-시기외26!AM83</f>
        <v>-9.9715991675868249E-4</v>
      </c>
      <c r="AN83" s="28">
        <f>외인!AN83</f>
        <v>216256.48</v>
      </c>
      <c r="AO83" s="35">
        <f>시기외12!AO83-시기외26!AO83</f>
        <v>-2.0075900630377587E-4</v>
      </c>
      <c r="AP83" s="28">
        <f>외인!AP83</f>
        <v>162195.82999999999</v>
      </c>
      <c r="AQ83" s="35">
        <f>시기외12!AQ83-시기외26!AQ83</f>
        <v>-7.3011580863855904E-4</v>
      </c>
      <c r="AR83" s="28">
        <f>외인!AR83</f>
        <v>23929.040000000001</v>
      </c>
      <c r="AS83" s="35">
        <f>시기외12!AS83-시기외26!AS83</f>
        <v>1.5662793767895369E-4</v>
      </c>
      <c r="AT83" s="28">
        <f>외인!AT83</f>
        <v>107583.71</v>
      </c>
      <c r="AU83" s="35">
        <f>시기외12!AU83-시기외26!AU83</f>
        <v>-8.7421381785065958E-4</v>
      </c>
      <c r="AV83" s="28">
        <f>외인!AV83</f>
        <v>44532.08</v>
      </c>
      <c r="AW83" s="35">
        <f>시기외12!AW83-시기외26!AW83</f>
        <v>-5.3508291754886706E-4</v>
      </c>
      <c r="AX83" s="28">
        <f>외인!AX83</f>
        <v>64610.83</v>
      </c>
      <c r="AY83" s="35">
        <f>시기외12!AY83-시기외26!AY83</f>
        <v>4.3401955370791275E-4</v>
      </c>
      <c r="AZ83" s="28">
        <f>외인!AZ83</f>
        <v>3979943.29</v>
      </c>
      <c r="BA83" s="35">
        <f>시기외12!BA83-시기외26!BA83</f>
        <v>-1.2761109950804104E-4</v>
      </c>
      <c r="BB83" s="28">
        <f>외인!BB83</f>
        <v>129963.69</v>
      </c>
      <c r="BC83" s="35">
        <f>시기외12!BC83-시기외26!BC83</f>
        <v>1.592061450832198E-4</v>
      </c>
      <c r="BD83" s="28">
        <f>외인!BD83</f>
        <v>32999.760000000002</v>
      </c>
      <c r="BE83" s="35">
        <f>시기외12!BE83-시기외26!BE83</f>
        <v>-1.0847639981712703E-4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110667.07</v>
      </c>
      <c r="BI83" s="35">
        <f>시기외12!BI83-시기외26!BI83</f>
        <v>-3.4814266400926843E-4</v>
      </c>
      <c r="BJ83" s="28">
        <f>외인!BJ83</f>
        <v>124259.43</v>
      </c>
      <c r="BK83" s="35">
        <f>시기외12!BK83-시기외26!BK83</f>
        <v>-1.454637664709945E-4</v>
      </c>
      <c r="BL83" s="28">
        <f>외인!BL83</f>
        <v>42930.82</v>
      </c>
      <c r="BM83" s="35">
        <f>시기외12!BM83-시기외26!BM83</f>
        <v>6.5276955601111333E-4</v>
      </c>
      <c r="BN83" s="28">
        <f>외인!BN83</f>
        <v>49902.7</v>
      </c>
      <c r="BO83" s="35">
        <f>시기외12!BO83-시기외26!BO83</f>
        <v>-1.1451318928481712E-3</v>
      </c>
      <c r="BP83" s="28">
        <f>외인!BP83</f>
        <v>72415.7</v>
      </c>
      <c r="BQ83" s="35">
        <f>시기외12!BQ83-시기외26!BQ83</f>
        <v>3.6591947381911429E-4</v>
      </c>
      <c r="BR83" s="28">
        <f>외인!BR83</f>
        <v>299011.46000000002</v>
      </c>
      <c r="BS83" s="35">
        <f>시기외12!BS83-시기외26!BS83</f>
        <v>-9.1328216193428398E-4</v>
      </c>
      <c r="BT83" s="28">
        <f>외인!BT83</f>
        <v>3678536.62</v>
      </c>
      <c r="BU83" s="35">
        <f>시기외12!BU83-시기외26!BU83</f>
        <v>-8.8370008725550389E-5</v>
      </c>
      <c r="BV83" s="28">
        <f>외인!BV83</f>
        <v>483713.07</v>
      </c>
      <c r="BW83" s="35">
        <f>시기외12!BW83-시기외26!BW83</f>
        <v>2.5589507960068364E-4</v>
      </c>
      <c r="BX83" s="28">
        <f>외인!BX83</f>
        <v>74241.61</v>
      </c>
      <c r="BY83" s="35">
        <f>시기외12!BY83-시기외26!BY83</f>
        <v>8.2404377886315669E-5</v>
      </c>
      <c r="BZ83" s="28">
        <f>외인!BZ83</f>
        <v>337473.04</v>
      </c>
      <c r="CA83" s="35">
        <f>시기외12!CA83-시기외26!CA83</f>
        <v>-4.848217792040089E-4</v>
      </c>
      <c r="CB83" s="28">
        <f>외인!CB83</f>
        <v>11038.76</v>
      </c>
      <c r="CC83" s="35">
        <f>시기외12!CC83-시기외26!CC83</f>
        <v>-1.9792288803287955E-7</v>
      </c>
      <c r="CD83" s="28">
        <f>외인!CD83</f>
        <v>24861</v>
      </c>
      <c r="CE83" s="35">
        <f>시기외12!CE83-시기외26!CE83</f>
        <v>1.1628658302797329E-3</v>
      </c>
      <c r="CF83" s="28">
        <f>외인!CF83</f>
        <v>27513.200000000001</v>
      </c>
      <c r="CG83" s="35">
        <f>시기외12!CG83-시기외26!CG83</f>
        <v>-1.0635062819009909E-3</v>
      </c>
      <c r="CH83" s="28">
        <f>외인!CH83</f>
        <v>64086.74</v>
      </c>
      <c r="CI83" s="35">
        <f>시기외12!CI83-시기외26!CI83</f>
        <v>-3.8499812049882479E-4</v>
      </c>
      <c r="CJ83" s="28">
        <f>외인!CJ83</f>
        <v>330267.14</v>
      </c>
      <c r="CK83" s="35">
        <f>시기외12!CK83-시기외26!CK83</f>
        <v>6.3791759538150234E-4</v>
      </c>
      <c r="CL83" s="28">
        <f>외인!CL83</f>
        <v>219978.6</v>
      </c>
      <c r="CM83" s="35">
        <f>시기외12!CM83-시기외26!CM83</f>
        <v>1.8731499969740993E-4</v>
      </c>
      <c r="CN83" s="28">
        <f>외인!CN83</f>
        <v>111180.39</v>
      </c>
      <c r="CO83" s="35">
        <f>시기외12!CO83-시기외26!CO83</f>
        <v>-3.5677303465397577E-4</v>
      </c>
      <c r="CP83" s="28">
        <f>외인!CP83</f>
        <v>130447.52</v>
      </c>
      <c r="CQ83" s="35">
        <f>시기외12!CQ83-시기외26!CQ83</f>
        <v>1.5983862209098304E-4</v>
      </c>
      <c r="CR83" s="28">
        <f>외인!CR83</f>
        <v>188902.82</v>
      </c>
      <c r="CS83" s="35">
        <f>시기외12!CS83-시기외26!CS83</f>
        <v>5.3773162585010899E-4</v>
      </c>
      <c r="CT83" s="28">
        <f>외인!CT83</f>
        <v>281329.17</v>
      </c>
      <c r="CU83" s="35">
        <f>시기외12!CU83-시기외26!CU83</f>
        <v>-9.8346482535636905E-4</v>
      </c>
      <c r="CV83" s="28">
        <f>외인!CV83</f>
        <v>3678536.62</v>
      </c>
      <c r="CW83" s="35">
        <f>시기외12!CW83-시기외26!CW83</f>
        <v>-8.8370008725550389E-5</v>
      </c>
      <c r="CX83" s="28">
        <f>외인!CX83</f>
        <v>274498.25</v>
      </c>
      <c r="CY83" s="35">
        <f>시기외12!CY83-시기외26!CY83</f>
        <v>-1.5496765455135596E-4</v>
      </c>
      <c r="CZ83" s="28">
        <f>외인!CZ83</f>
        <v>19742.36</v>
      </c>
      <c r="DA83" s="35">
        <f>시기외12!DA83-시기외26!DA83</f>
        <v>1.2520218869755532E-3</v>
      </c>
      <c r="DB83" s="28">
        <f>외인!DB83</f>
        <v>32999.760000000002</v>
      </c>
      <c r="DC83" s="35">
        <f>시기외12!DC83-시기외26!DC83</f>
        <v>-1.0847639981712703E-4</v>
      </c>
      <c r="DD83" s="28">
        <f>외인!DD83</f>
        <v>7980.19</v>
      </c>
      <c r="DE83" s="35">
        <f>시기외12!DE83-시기외26!DE83</f>
        <v>-3.7891381064391824E-4</v>
      </c>
      <c r="DF83" s="28">
        <f>외인!DF83</f>
        <v>56475.57</v>
      </c>
      <c r="DG83" s="35">
        <f>시기외12!DG83-시기외26!DG83</f>
        <v>1.9769142164752996E-4</v>
      </c>
      <c r="DH83" s="28">
        <f>외인!DH83</f>
        <v>17529.97</v>
      </c>
      <c r="DI83" s="35">
        <f>시기외12!DI83-시기외26!DI83</f>
        <v>1.785586084592818E-3</v>
      </c>
      <c r="DJ83" s="28">
        <f>외인!DJ83</f>
        <v>653564.22</v>
      </c>
      <c r="DK83" s="35">
        <f>시기외12!DK83-시기외26!DK83</f>
        <v>-3.3136763524208631E-4</v>
      </c>
      <c r="DL83" s="28">
        <f>외인!DL83</f>
        <v>89173.78</v>
      </c>
      <c r="DM83" s="35">
        <f>시기외12!DM83-시기외26!DM83</f>
        <v>-4.7361015922656831E-4</v>
      </c>
      <c r="DN83" s="28">
        <f>외인!DN83</f>
        <v>3678536.62</v>
      </c>
      <c r="DO83" s="35">
        <f>시기외12!DO83-시기외26!DO83</f>
        <v>-8.8370008725550389E-5</v>
      </c>
      <c r="DP83" s="28">
        <f>외인!DP83</f>
        <v>74828.66</v>
      </c>
      <c r="DQ83" s="35">
        <f>시기외12!DQ83-시기외26!DQ83</f>
        <v>1.3973681304728937E-3</v>
      </c>
      <c r="DR83" s="28">
        <f>외인!DR83</f>
        <v>41341.89</v>
      </c>
      <c r="DS83" s="35">
        <f>시기외12!DS83-시기외26!DS83</f>
        <v>-4.4349934504677216E-4</v>
      </c>
      <c r="DT83" s="28">
        <f>외인!DT83</f>
        <v>156140.82</v>
      </c>
      <c r="DU83" s="35">
        <f>시기외12!DU83-시기외26!DU83</f>
        <v>5.6168153569324515E-4</v>
      </c>
      <c r="DV83" s="28">
        <f>외인!DV83</f>
        <v>32447.11</v>
      </c>
      <c r="DW83" s="35">
        <f>시기외12!DW83-시기외26!DW83</f>
        <v>5.1337016309492057E-4</v>
      </c>
      <c r="DX83" s="28">
        <f>외인!DX83</f>
        <v>122623.16</v>
      </c>
      <c r="DY83" s="35">
        <f>시기외12!DY83-시기외26!DY83</f>
        <v>-8.2806649459411243E-4</v>
      </c>
      <c r="DZ83" s="28">
        <f>외인!DZ83</f>
        <v>7102.68</v>
      </c>
      <c r="EA83" s="35">
        <f>시기외12!EA83-시기외26!EA83</f>
        <v>1.0207659616023331E-4</v>
      </c>
      <c r="EB83" s="28">
        <f>외인!EB83</f>
        <v>10347.07</v>
      </c>
      <c r="EC83" s="35">
        <f>시기외12!EC83-시기외26!EC83</f>
        <v>4.6283556954817488E-4</v>
      </c>
      <c r="ED83" s="28">
        <f>외인!ED83</f>
        <v>9751.73</v>
      </c>
      <c r="EE83" s="35">
        <f>시기외12!EE83-시기외26!EE83</f>
        <v>7.946235651396696E-4</v>
      </c>
      <c r="EF83" s="28">
        <f>외인!EF83</f>
        <v>210672.43</v>
      </c>
      <c r="EG83" s="35">
        <f>시기외12!EG83-시기외26!EG83</f>
        <v>3.770800768216053E-4</v>
      </c>
      <c r="EH83" s="28">
        <f>외인!EH83</f>
        <v>313048.07</v>
      </c>
      <c r="EI83" s="35">
        <f>시기외12!EI83-시기외26!EI83</f>
        <v>1.044753318431187E-4</v>
      </c>
      <c r="EJ83" s="28">
        <f>외인!EJ83</f>
        <v>94619.09</v>
      </c>
      <c r="EK83" s="35">
        <f>시기외12!EK83-시기외26!EK83</f>
        <v>-5.1425901769983138E-4</v>
      </c>
      <c r="EL83" s="28">
        <f>외인!EL83</f>
        <v>27060.22</v>
      </c>
      <c r="EM83" s="35">
        <f>시기외12!EM83-시기외26!EM83</f>
        <v>1.0088860097452841E-3</v>
      </c>
      <c r="EN83" s="28">
        <f>외인!EN83</f>
        <v>41341.89</v>
      </c>
      <c r="EO83" s="35">
        <f>시기외12!EO83-시기외26!EO83</f>
        <v>-4.4349934504677216E-4</v>
      </c>
      <c r="EP83" s="28">
        <f>외인!EP83</f>
        <v>148547.51999999999</v>
      </c>
      <c r="EQ83" s="35">
        <f>시기외12!EQ83-시기외26!EQ83</f>
        <v>5.8356167653122613E-4</v>
      </c>
      <c r="ER83" s="28">
        <f>외인!ER83</f>
        <v>11088.76</v>
      </c>
      <c r="ES83" s="35">
        <f>시기외12!ES83-시기외26!ES83</f>
        <v>1.2051314247530298E-3</v>
      </c>
      <c r="ET83" s="28">
        <f>외인!ET83</f>
        <v>162195.82999999999</v>
      </c>
      <c r="EU83" s="35">
        <f>시기외12!EU83-시기외26!EU83</f>
        <v>-7.3011580863855904E-4</v>
      </c>
      <c r="EV83" s="28">
        <f>외인!EV83</f>
        <v>45340.94</v>
      </c>
      <c r="EW83" s="35">
        <f>시기외12!EW83-시기외26!EW83</f>
        <v>4.540603105045542E-4</v>
      </c>
      <c r="EX83" s="28">
        <f>외인!EX83</f>
        <v>85106.58</v>
      </c>
      <c r="EY83" s="35">
        <f>시기외12!EY83-시기외26!EY83</f>
        <v>-3.4230736866041494E-5</v>
      </c>
    </row>
    <row r="84" spans="1:155">
      <c r="A84" s="27">
        <f>외인!A84</f>
        <v>46174</v>
      </c>
      <c r="B84" s="28">
        <f>외인!B84</f>
        <v>6981476.71</v>
      </c>
      <c r="C84" s="35">
        <f>시기외12!C84-시기외26!C84</f>
        <v>-2.589132020426317E-5</v>
      </c>
      <c r="D84" s="28">
        <f>외인!D84</f>
        <v>586307.97</v>
      </c>
      <c r="E84" s="35">
        <f>시기외12!E84-시기외26!E84</f>
        <v>1.8645395955423208E-4</v>
      </c>
      <c r="F84" s="28">
        <f>외인!F84</f>
        <v>2976524.6</v>
      </c>
      <c r="G84" s="35">
        <f>시기외12!G84-시기외26!G84</f>
        <v>1.5210987423671133E-4</v>
      </c>
      <c r="H84" s="28">
        <f>외인!H84</f>
        <v>330280.42</v>
      </c>
      <c r="I84" s="35">
        <f>시기외12!I84-시기외26!I84</f>
        <v>-1.6455361041268281E-4</v>
      </c>
      <c r="J84" s="28">
        <f>외인!J84</f>
        <v>41351.74</v>
      </c>
      <c r="K84" s="35">
        <f>시기외12!K84-시기외26!K84</f>
        <v>-3.7156297562104823E-4</v>
      </c>
      <c r="L84" s="28">
        <f>외인!L84</f>
        <v>307742.44</v>
      </c>
      <c r="M84" s="35">
        <f>시기외12!M84-시기외26!M84</f>
        <v>-1.8674830424062215E-4</v>
      </c>
      <c r="N84" s="28">
        <f>외인!N84</f>
        <v>324643.65000000002</v>
      </c>
      <c r="O84" s="35">
        <f>시기외12!O84-시기외26!O84</f>
        <v>-4.7935414388684556E-4</v>
      </c>
      <c r="P84" s="28">
        <f>외인!P84</f>
        <v>177148.32</v>
      </c>
      <c r="Q84" s="35">
        <f>시기외12!Q84-시기외26!Q84</f>
        <v>6.1800317678785866E-4</v>
      </c>
      <c r="R84" s="28">
        <f>외인!R84</f>
        <v>171123.87</v>
      </c>
      <c r="S84" s="35">
        <f>시기외12!S84-시기외26!S84</f>
        <v>4.1004822865269496E-4</v>
      </c>
      <c r="T84" s="28">
        <f>외인!T84</f>
        <v>7764.23</v>
      </c>
      <c r="U84" s="35">
        <f>시기외12!U84-시기외26!U84</f>
        <v>-5.8256428160590227E-4</v>
      </c>
      <c r="V84" s="28">
        <f>외인!V84</f>
        <v>120041.74</v>
      </c>
      <c r="W84" s="35">
        <f>시기외12!W84-시기외26!W84</f>
        <v>-1.3639985608924284E-3</v>
      </c>
      <c r="X84" s="28">
        <f>외인!X84</f>
        <v>3846114.05</v>
      </c>
      <c r="Y84" s="35">
        <f>시기외12!Y84-시기외26!Y84</f>
        <v>4.8363494515958182E-5</v>
      </c>
      <c r="Z84" s="28">
        <f>외인!Z84</f>
        <v>46605.11</v>
      </c>
      <c r="AA84" s="35">
        <f>시기외12!AA84-시기외26!AA84</f>
        <v>3.2474320308471891E-4</v>
      </c>
      <c r="AB84" s="28">
        <f>외인!AB84</f>
        <v>193019.49</v>
      </c>
      <c r="AC84" s="35">
        <f>시기외12!AC84-시기외26!AC84</f>
        <v>1.1648470752823091E-4</v>
      </c>
      <c r="AD84" s="28">
        <f>외인!AD84</f>
        <v>19590.38</v>
      </c>
      <c r="AE84" s="35">
        <f>시기외12!AE84-시기외26!AE84</f>
        <v>4.088763341089346E-4</v>
      </c>
      <c r="AF84" s="28">
        <f>외인!AF84</f>
        <v>23192.71</v>
      </c>
      <c r="AG84" s="35">
        <f>시기외12!AG84-시기외26!AG84</f>
        <v>1.6352742960454124E-4</v>
      </c>
      <c r="AH84" s="28">
        <f>외인!AH84</f>
        <v>212743.95</v>
      </c>
      <c r="AI84" s="35">
        <f>시기외12!AI84-시기외26!AI84</f>
        <v>1.7840622193624129E-4</v>
      </c>
      <c r="AJ84" s="28">
        <f>외인!AJ84</f>
        <v>110379.68</v>
      </c>
      <c r="AK84" s="35">
        <f>시기외12!AK84-시기외26!AK84</f>
        <v>9.0826210141720033E-4</v>
      </c>
      <c r="AL84" s="28">
        <f>외인!AL84</f>
        <v>119640.87</v>
      </c>
      <c r="AM84" s="35">
        <f>시기외12!AM84-시기외26!AM84</f>
        <v>-1.1364561360341944E-3</v>
      </c>
      <c r="AN84" s="28">
        <f>외인!AN84</f>
        <v>221984.38</v>
      </c>
      <c r="AO84" s="35">
        <f>시기외12!AO84-시기외26!AO84</f>
        <v>-9.0621234281054557E-5</v>
      </c>
      <c r="AP84" s="28">
        <f>외인!AP84</f>
        <v>169065.27</v>
      </c>
      <c r="AQ84" s="35">
        <f>시기외12!AQ84-시기외26!AQ84</f>
        <v>-6.7440902786629234E-4</v>
      </c>
      <c r="AR84" s="28">
        <f>외인!AR84</f>
        <v>23280.77</v>
      </c>
      <c r="AS84" s="35">
        <f>시기외12!AS84-시기외26!AS84</f>
        <v>4.395708462253279E-5</v>
      </c>
      <c r="AT84" s="28">
        <f>외인!AT84</f>
        <v>121368.17</v>
      </c>
      <c r="AU84" s="35">
        <f>시기외12!AU84-시기외26!AU84</f>
        <v>-8.6872578628785502E-4</v>
      </c>
      <c r="AV84" s="28">
        <f>외인!AV84</f>
        <v>43620.54</v>
      </c>
      <c r="AW84" s="35">
        <f>시기외12!AW84-시기외26!AW84</f>
        <v>-6.657846840404161E-4</v>
      </c>
      <c r="AX84" s="28">
        <f>외인!AX84</f>
        <v>61895.74</v>
      </c>
      <c r="AY84" s="35">
        <f>시기외12!AY84-시기외26!AY84</f>
        <v>5.2272443237433817E-4</v>
      </c>
      <c r="AZ84" s="28">
        <f>외인!AZ84</f>
        <v>4187843.89</v>
      </c>
      <c r="BA84" s="35">
        <f>시기외12!BA84-시기외26!BA84</f>
        <v>-1.3364434683462703E-5</v>
      </c>
      <c r="BB84" s="28">
        <f>외인!BB84</f>
        <v>135464.95000000001</v>
      </c>
      <c r="BC84" s="35">
        <f>시기외12!BC84-시기외26!BC84</f>
        <v>1.1880670779760758E-4</v>
      </c>
      <c r="BD84" s="28">
        <f>외인!BD84</f>
        <v>32837.269999999997</v>
      </c>
      <c r="BE84" s="35">
        <f>시기외12!BE84-시기외26!BE84</f>
        <v>-1.0535214105290239E-5</v>
      </c>
      <c r="BF84" s="28">
        <f>외인!BF84</f>
        <v>0</v>
      </c>
      <c r="BG84" s="35" t="e">
        <f>시기외12!BG84-시기외26!BG84</f>
        <v>#DIV/0!</v>
      </c>
      <c r="BH84" s="28">
        <f>외인!BH84</f>
        <v>108084.21</v>
      </c>
      <c r="BI84" s="35">
        <f>시기외12!BI84-시기외26!BI84</f>
        <v>-3.6737796038619603E-4</v>
      </c>
      <c r="BJ84" s="28">
        <f>외인!BJ84</f>
        <v>121026.03</v>
      </c>
      <c r="BK84" s="35">
        <f>시기외12!BK84-시기외26!BK84</f>
        <v>-1.95413514913287E-4</v>
      </c>
      <c r="BL84" s="28">
        <f>외인!BL84</f>
        <v>42491.21</v>
      </c>
      <c r="BM84" s="35">
        <f>시기외12!BM84-시기외26!BM84</f>
        <v>6.2267489238309638E-4</v>
      </c>
      <c r="BN84" s="28">
        <f>외인!BN84</f>
        <v>48630.2</v>
      </c>
      <c r="BO84" s="35">
        <f>시기외12!BO84-시기외26!BO84</f>
        <v>-1.1047909188703032E-3</v>
      </c>
      <c r="BP84" s="28">
        <f>외인!BP84</f>
        <v>69413.69</v>
      </c>
      <c r="BQ84" s="35">
        <f>시기외12!BQ84-시기외26!BQ84</f>
        <v>4.4241402290652175E-4</v>
      </c>
      <c r="BR84" s="28">
        <f>외인!BR84</f>
        <v>311411.37</v>
      </c>
      <c r="BS84" s="35">
        <f>시기외12!BS84-시기외26!BS84</f>
        <v>-7.7423913838773695E-4</v>
      </c>
      <c r="BT84" s="28">
        <f>외인!BT84</f>
        <v>3885056.92</v>
      </c>
      <c r="BU84" s="35">
        <f>시기외12!BU84-시기외26!BU84</f>
        <v>4.8849150176834407E-5</v>
      </c>
      <c r="BV84" s="28">
        <f>외인!BV84</f>
        <v>494009.83</v>
      </c>
      <c r="BW84" s="35">
        <f>시기외12!BW84-시기외26!BW84</f>
        <v>3.0235396091590592E-4</v>
      </c>
      <c r="BX84" s="28">
        <f>외인!BX84</f>
        <v>72816.86</v>
      </c>
      <c r="BY84" s="35">
        <f>시기외12!BY84-시기외26!BY84</f>
        <v>-3.1330961272757777E-5</v>
      </c>
      <c r="BZ84" s="28">
        <f>외인!BZ84</f>
        <v>341625.26</v>
      </c>
      <c r="CA84" s="35">
        <f>시기외12!CA84-시기외26!CA84</f>
        <v>-4.6140945239905341E-4</v>
      </c>
      <c r="CB84" s="28">
        <f>외인!CB84</f>
        <v>10896.76</v>
      </c>
      <c r="CC84" s="35">
        <f>시기외12!CC84-시기외26!CC84</f>
        <v>4.5793797766282857E-5</v>
      </c>
      <c r="CD84" s="28">
        <f>외인!CD84</f>
        <v>24485.26</v>
      </c>
      <c r="CE84" s="35">
        <f>시기외12!CE84-시기외26!CE84</f>
        <v>1.0565088154711006E-3</v>
      </c>
      <c r="CF84" s="28">
        <f>외인!CF84</f>
        <v>27263.33</v>
      </c>
      <c r="CG84" s="35">
        <f>시기외12!CG84-시기외26!CG84</f>
        <v>-1.0397030520475099E-3</v>
      </c>
      <c r="CH84" s="28">
        <f>외인!CH84</f>
        <v>63206.03</v>
      </c>
      <c r="CI84" s="35">
        <f>시기외12!CI84-시기외26!CI84</f>
        <v>-4.7576567998933991E-4</v>
      </c>
      <c r="CJ84" s="28">
        <f>외인!CJ84</f>
        <v>325426.65999999997</v>
      </c>
      <c r="CK84" s="35">
        <f>시기외12!CK84-시기외26!CK84</f>
        <v>6.0583563758417067E-4</v>
      </c>
      <c r="CL84" s="28">
        <f>외인!CL84</f>
        <v>218383.46</v>
      </c>
      <c r="CM84" s="35">
        <f>시기외12!CM84-시기외26!CM84</f>
        <v>1.9790583955243992E-4</v>
      </c>
      <c r="CN84" s="28">
        <f>외인!CN84</f>
        <v>112812</v>
      </c>
      <c r="CO84" s="35">
        <f>시기외12!CO84-시기외26!CO84</f>
        <v>-2.2974607486554743E-4</v>
      </c>
      <c r="CP84" s="28">
        <f>외인!CP84</f>
        <v>135940.25</v>
      </c>
      <c r="CQ84" s="35">
        <f>시기외12!CQ84-시기외26!CQ84</f>
        <v>1.1926107161179208E-4</v>
      </c>
      <c r="CR84" s="28">
        <f>외인!CR84</f>
        <v>203607.87</v>
      </c>
      <c r="CS84" s="35">
        <f>시기외12!CS84-시기외26!CS84</f>
        <v>4.0986649397775307E-4</v>
      </c>
      <c r="CT84" s="28">
        <f>외인!CT84</f>
        <v>271662.78000000003</v>
      </c>
      <c r="CU84" s="35">
        <f>시기외12!CU84-시기외26!CU84</f>
        <v>-1.2835813869422385E-3</v>
      </c>
      <c r="CV84" s="28">
        <f>외인!CV84</f>
        <v>3885056.92</v>
      </c>
      <c r="CW84" s="35">
        <f>시기외12!CW84-시기외26!CW84</f>
        <v>4.8849150176834407E-5</v>
      </c>
      <c r="CX84" s="28">
        <f>외인!CX84</f>
        <v>283005.93</v>
      </c>
      <c r="CY84" s="35">
        <f>시기외12!CY84-시기외26!CY84</f>
        <v>-1.2168235365468485E-4</v>
      </c>
      <c r="CZ84" s="28">
        <f>외인!CZ84</f>
        <v>19311.830000000002</v>
      </c>
      <c r="DA84" s="35">
        <f>시기외12!DA84-시기외26!DA84</f>
        <v>2.5277520721873762E-4</v>
      </c>
      <c r="DB84" s="28">
        <f>외인!DB84</f>
        <v>32837.269999999997</v>
      </c>
      <c r="DC84" s="35">
        <f>시기외12!DC84-시기외26!DC84</f>
        <v>-1.0535214105290239E-5</v>
      </c>
      <c r="DD84" s="28">
        <f>외인!DD84</f>
        <v>7764.23</v>
      </c>
      <c r="DE84" s="35">
        <f>시기외12!DE84-시기외26!DE84</f>
        <v>-5.8256428160590227E-4</v>
      </c>
      <c r="DF84" s="28">
        <f>외인!DF84</f>
        <v>55156.51</v>
      </c>
      <c r="DG84" s="35">
        <f>시기외12!DG84-시기외26!DG84</f>
        <v>6.8869510702765716E-5</v>
      </c>
      <c r="DH84" s="28">
        <f>외인!DH84</f>
        <v>17236.240000000002</v>
      </c>
      <c r="DI84" s="35">
        <f>시기외12!DI84-시기외26!DI84</f>
        <v>1.6770554022017851E-3</v>
      </c>
      <c r="DJ84" s="28">
        <f>외인!DJ84</f>
        <v>659312.84</v>
      </c>
      <c r="DK84" s="35">
        <f>시기외12!DK84-시기외26!DK84</f>
        <v>-2.2208893335939938E-4</v>
      </c>
      <c r="DL84" s="28">
        <f>외인!DL84</f>
        <v>90332.93</v>
      </c>
      <c r="DM84" s="35">
        <f>시기외12!DM84-시기외26!DM84</f>
        <v>-3.312384092288693E-4</v>
      </c>
      <c r="DN84" s="28">
        <f>외인!DN84</f>
        <v>3885056.92</v>
      </c>
      <c r="DO84" s="35">
        <f>시기외12!DO84-시기외26!DO84</f>
        <v>4.8849150176834407E-5</v>
      </c>
      <c r="DP84" s="28">
        <f>외인!DP84</f>
        <v>72266.81</v>
      </c>
      <c r="DQ84" s="35">
        <f>시기외12!DQ84-시기외26!DQ84</f>
        <v>1.4365184190546659E-3</v>
      </c>
      <c r="DR84" s="28">
        <f>외인!DR84</f>
        <v>42068.97</v>
      </c>
      <c r="DS84" s="35">
        <f>시기외12!DS84-시기외26!DS84</f>
        <v>-3.5019957208734553E-4</v>
      </c>
      <c r="DT84" s="28">
        <f>외인!DT84</f>
        <v>171123.87</v>
      </c>
      <c r="DU84" s="35">
        <f>시기외12!DU84-시기외26!DU84</f>
        <v>4.1004822865269496E-4</v>
      </c>
      <c r="DV84" s="28">
        <f>외인!DV84</f>
        <v>32178.77</v>
      </c>
      <c r="DW84" s="35">
        <f>시기외12!DW84-시기외26!DW84</f>
        <v>5.3696560116317591E-4</v>
      </c>
      <c r="DX84" s="28">
        <f>외인!DX84</f>
        <v>120041.74</v>
      </c>
      <c r="DY84" s="35">
        <f>시기외12!DY84-시기외26!DY84</f>
        <v>-1.3639985608924284E-3</v>
      </c>
      <c r="DZ84" s="28">
        <f>외인!DZ84</f>
        <v>6863.67</v>
      </c>
      <c r="EA84" s="35">
        <f>시기외12!EA84-시기외26!EA84</f>
        <v>1.5896625573047897E-4</v>
      </c>
      <c r="EB84" s="28">
        <f>외인!EB84</f>
        <v>10123.85</v>
      </c>
      <c r="EC84" s="35">
        <f>시기외12!EC84-시기외26!EC84</f>
        <v>3.5966918280210967E-4</v>
      </c>
      <c r="ED84" s="28">
        <f>외인!ED84</f>
        <v>9429.83</v>
      </c>
      <c r="EE84" s="35">
        <f>시기외12!EE84-시기외26!EE84</f>
        <v>7.9073769562147255E-4</v>
      </c>
      <c r="EF84" s="28">
        <f>외인!EF84</f>
        <v>208654.31</v>
      </c>
      <c r="EG84" s="35">
        <f>시기외12!EG84-시기외26!EG84</f>
        <v>3.341470604276848E-4</v>
      </c>
      <c r="EH84" s="28">
        <f>외인!EH84</f>
        <v>326604.59999999998</v>
      </c>
      <c r="EI84" s="35">
        <f>시기외12!EI84-시기외26!EI84</f>
        <v>1.5961810468715664E-4</v>
      </c>
      <c r="EJ84" s="28">
        <f>외인!EJ84</f>
        <v>94817.83</v>
      </c>
      <c r="EK84" s="35">
        <f>시기외12!EK84-시기외26!EK84</f>
        <v>-5.3913309030115904E-4</v>
      </c>
      <c r="EL84" s="28">
        <f>외인!EL84</f>
        <v>26642.26</v>
      </c>
      <c r="EM84" s="35">
        <f>시기외12!EM84-시기외26!EM84</f>
        <v>8.9999795954319862E-4</v>
      </c>
      <c r="EN84" s="28">
        <f>외인!EN84</f>
        <v>42068.97</v>
      </c>
      <c r="EO84" s="35">
        <f>시기외12!EO84-시기외26!EO84</f>
        <v>-3.5019957208734553E-4</v>
      </c>
      <c r="EP84" s="28">
        <f>외인!EP84</f>
        <v>145858.4</v>
      </c>
      <c r="EQ84" s="35">
        <f>시기외12!EQ84-시기외26!EQ84</f>
        <v>6.2235742366385414E-4</v>
      </c>
      <c r="ER84" s="28">
        <f>외인!ER84</f>
        <v>10517.1</v>
      </c>
      <c r="ES84" s="35">
        <f>시기외12!ES84-시기외26!ES84</f>
        <v>1.548708939351356E-3</v>
      </c>
      <c r="ET84" s="28">
        <f>외인!ET84</f>
        <v>169065.27</v>
      </c>
      <c r="EU84" s="35">
        <f>시기외12!EU84-시기외26!EU84</f>
        <v>-6.7440902786629234E-4</v>
      </c>
      <c r="EV84" s="28">
        <f>외인!EV84</f>
        <v>46605.11</v>
      </c>
      <c r="EW84" s="35">
        <f>시기외12!EW84-시기외26!EW84</f>
        <v>3.2474320308471891E-4</v>
      </c>
      <c r="EX84" s="28">
        <f>외인!EX84</f>
        <v>89335.13</v>
      </c>
      <c r="EY84" s="35">
        <f>시기외12!EY84-시기외26!EY84</f>
        <v>-2.0544985840976939E-5</v>
      </c>
    </row>
    <row r="85" spans="1:155">
      <c r="A85" s="27">
        <f>외인!A85</f>
        <v>46175</v>
      </c>
      <c r="B85" s="28">
        <f>외인!B85</f>
        <v>6992104.4800000004</v>
      </c>
      <c r="C85" s="35">
        <f>시기외12!C85-시기외26!C85</f>
        <v>-4.0841168726350394E-5</v>
      </c>
      <c r="D85" s="28">
        <f>외인!D85</f>
        <v>574393.09</v>
      </c>
      <c r="E85" s="35">
        <f>시기외12!E85-시기외26!E85</f>
        <v>1.6139973835244383E-4</v>
      </c>
      <c r="F85" s="28">
        <f>외인!F85</f>
        <v>3058228.77</v>
      </c>
      <c r="G85" s="35">
        <f>시기외12!G85-시기외26!G85</f>
        <v>1.2093009000807163E-4</v>
      </c>
      <c r="H85" s="28">
        <f>외인!H85</f>
        <v>318087.93</v>
      </c>
      <c r="I85" s="35">
        <f>시기외12!I85-시기외26!I85</f>
        <v>-1.1132329765454834E-4</v>
      </c>
      <c r="J85" s="28">
        <f>외인!J85</f>
        <v>39791.370000000003</v>
      </c>
      <c r="K85" s="35">
        <f>시기외12!K85-시기외26!K85</f>
        <v>-2.3244900932422737E-4</v>
      </c>
      <c r="L85" s="28">
        <f>외인!L85</f>
        <v>296259.43</v>
      </c>
      <c r="M85" s="35">
        <f>시기외12!M85-시기외26!M85</f>
        <v>-1.2441255118294473E-4</v>
      </c>
      <c r="N85" s="28">
        <f>외인!N85</f>
        <v>319017.77</v>
      </c>
      <c r="O85" s="35">
        <f>시기외12!O85-시기외26!O85</f>
        <v>-5.4375139426203391E-4</v>
      </c>
      <c r="P85" s="28">
        <f>외인!P85</f>
        <v>173817.74</v>
      </c>
      <c r="Q85" s="35">
        <f>시기외12!Q85-시기외26!Q85</f>
        <v>6.5015373306368863E-4</v>
      </c>
      <c r="R85" s="28">
        <f>외인!R85</f>
        <v>164302.81</v>
      </c>
      <c r="S85" s="35">
        <f>시기외12!S85-시기외26!S85</f>
        <v>7.8833432411102959E-5</v>
      </c>
      <c r="T85" s="28">
        <f>외인!T85</f>
        <v>7667.43</v>
      </c>
      <c r="U85" s="35">
        <f>시기외12!U85-시기외26!U85</f>
        <v>-6.7596617387990089E-4</v>
      </c>
      <c r="V85" s="28">
        <f>외인!V85</f>
        <v>117394.55</v>
      </c>
      <c r="W85" s="35">
        <f>시기외12!W85-시기외26!W85</f>
        <v>-1.6029472806214791E-3</v>
      </c>
      <c r="X85" s="28">
        <f>외인!X85</f>
        <v>3907251.05</v>
      </c>
      <c r="Y85" s="35">
        <f>시기외12!Y85-시기외26!Y85</f>
        <v>5.8202351730895097E-5</v>
      </c>
      <c r="Z85" s="28">
        <f>외인!Z85</f>
        <v>48674.43</v>
      </c>
      <c r="AA85" s="35">
        <f>시기외12!AA85-시기외26!AA85</f>
        <v>2.6325455606300433E-4</v>
      </c>
      <c r="AB85" s="28">
        <f>외인!AB85</f>
        <v>197896.64</v>
      </c>
      <c r="AC85" s="35">
        <f>시기외12!AC85-시기외26!AC85</f>
        <v>1.280083597890205E-4</v>
      </c>
      <c r="AD85" s="28">
        <f>외인!AD85</f>
        <v>19558.72</v>
      </c>
      <c r="AE85" s="35">
        <f>시기외12!AE85-시기외26!AE85</f>
        <v>2.4560911236602787E-4</v>
      </c>
      <c r="AF85" s="28">
        <f>외인!AF85</f>
        <v>22840.48</v>
      </c>
      <c r="AG85" s="35">
        <f>시기외12!AG85-시기외26!AG85</f>
        <v>1.1752657837688503E-4</v>
      </c>
      <c r="AH85" s="28">
        <f>외인!AH85</f>
        <v>206152.12</v>
      </c>
      <c r="AI85" s="35">
        <f>시기외12!AI85-시기외26!AI85</f>
        <v>9.9463096996044056E-5</v>
      </c>
      <c r="AJ85" s="28">
        <f>외인!AJ85</f>
        <v>112598.29</v>
      </c>
      <c r="AK85" s="35">
        <f>시기외12!AK85-시기외26!AK85</f>
        <v>6.0988909931732711E-4</v>
      </c>
      <c r="AL85" s="28">
        <f>외인!AL85</f>
        <v>118374.39999999999</v>
      </c>
      <c r="AM85" s="35">
        <f>시기외12!AM85-시기외26!AM85</f>
        <v>-1.2011720118458129E-3</v>
      </c>
      <c r="AN85" s="28">
        <f>외인!AN85</f>
        <v>217225.98</v>
      </c>
      <c r="AO85" s="35">
        <f>시기외12!AO85-시기외26!AO85</f>
        <v>-1.5297390597713298E-4</v>
      </c>
      <c r="AP85" s="28">
        <f>외인!AP85</f>
        <v>156610.5</v>
      </c>
      <c r="AQ85" s="35">
        <f>시기외12!AQ85-시기외26!AQ85</f>
        <v>-6.0831649916624547E-4</v>
      </c>
      <c r="AR85" s="28">
        <f>외인!AR85</f>
        <v>22881.85</v>
      </c>
      <c r="AS85" s="35">
        <f>시기외12!AS85-시기외26!AS85</f>
        <v>1.2315580774577024E-6</v>
      </c>
      <c r="AT85" s="28">
        <f>외인!AT85</f>
        <v>124792.33</v>
      </c>
      <c r="AU85" s="35">
        <f>시기외12!AU85-시기외26!AU85</f>
        <v>-1.490292544748136E-3</v>
      </c>
      <c r="AV85" s="28">
        <f>외인!AV85</f>
        <v>43599.47</v>
      </c>
      <c r="AW85" s="35">
        <f>시기외12!AW85-시기외26!AW85</f>
        <v>-6.6802081480386204E-4</v>
      </c>
      <c r="AX85" s="28">
        <f>외인!AX85</f>
        <v>59736.19</v>
      </c>
      <c r="AY85" s="35">
        <f>시기외12!AY85-시기외26!AY85</f>
        <v>7.566374026920879E-4</v>
      </c>
      <c r="AZ85" s="28">
        <f>외인!AZ85</f>
        <v>4216311.5199999996</v>
      </c>
      <c r="BA85" s="35">
        <f>시기외12!BA85-시기외26!BA85</f>
        <v>-2.039700621383209E-5</v>
      </c>
      <c r="BB85" s="28">
        <f>외인!BB85</f>
        <v>151941.14000000001</v>
      </c>
      <c r="BC85" s="35">
        <f>시기외12!BC85-시기외26!BC85</f>
        <v>1.2129663596805481E-4</v>
      </c>
      <c r="BD85" s="28">
        <f>외인!BD85</f>
        <v>31924.9</v>
      </c>
      <c r="BE85" s="35">
        <f>시기외12!BE85-시기외26!BE85</f>
        <v>1.2569902172811882E-4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108545.16</v>
      </c>
      <c r="BI85" s="35">
        <f>시기외12!BI85-시기외26!BI85</f>
        <v>-3.2406430154815569E-4</v>
      </c>
      <c r="BJ85" s="28">
        <f>외인!BJ85</f>
        <v>116823.36</v>
      </c>
      <c r="BK85" s="35">
        <f>시기외12!BK85-시기외26!BK85</f>
        <v>-2.0068915793457068E-4</v>
      </c>
      <c r="BL85" s="28">
        <f>외인!BL85</f>
        <v>41270.730000000003</v>
      </c>
      <c r="BM85" s="35">
        <f>시기외12!BM85-시기외26!BM85</f>
        <v>6.1684951735712138E-4</v>
      </c>
      <c r="BN85" s="28">
        <f>외인!BN85</f>
        <v>47050.47</v>
      </c>
      <c r="BO85" s="35">
        <f>시기외12!BO85-시기외26!BO85</f>
        <v>-1.0443833887922745E-3</v>
      </c>
      <c r="BP85" s="28">
        <f>외인!BP85</f>
        <v>67679.38</v>
      </c>
      <c r="BQ85" s="35">
        <f>시기외12!BQ85-시기외26!BQ85</f>
        <v>6.5639965527718646E-4</v>
      </c>
      <c r="BR85" s="28">
        <f>외인!BR85</f>
        <v>295548.09000000003</v>
      </c>
      <c r="BS85" s="35">
        <f>시기외12!BS85-시기외26!BS85</f>
        <v>-7.0416902906533145E-4</v>
      </c>
      <c r="BT85" s="28">
        <f>외인!BT85</f>
        <v>3945106.99</v>
      </c>
      <c r="BU85" s="35">
        <f>시기외12!BU85-시기외26!BU85</f>
        <v>5.6152901294073731E-5</v>
      </c>
      <c r="BV85" s="28">
        <f>외인!BV85</f>
        <v>492660.86</v>
      </c>
      <c r="BW85" s="35">
        <f>시기외12!BW85-시기외26!BW85</f>
        <v>3.5845663641751607E-4</v>
      </c>
      <c r="BX85" s="28">
        <f>외인!BX85</f>
        <v>71659.429999999993</v>
      </c>
      <c r="BY85" s="35">
        <f>시기외12!BY85-시기외26!BY85</f>
        <v>-8.2314145409840959E-5</v>
      </c>
      <c r="BZ85" s="28">
        <f>외인!BZ85</f>
        <v>335600.38</v>
      </c>
      <c r="CA85" s="35">
        <f>시기외12!CA85-시기외26!CA85</f>
        <v>-5.2478836251698647E-4</v>
      </c>
      <c r="CB85" s="28">
        <f>외인!CB85</f>
        <v>10831.79</v>
      </c>
      <c r="CC85" s="35">
        <f>시기외12!CC85-시기외26!CC85</f>
        <v>2.2887370685457714E-4</v>
      </c>
      <c r="CD85" s="28">
        <f>외인!CD85</f>
        <v>24359.84</v>
      </c>
      <c r="CE85" s="35">
        <f>시기외12!CE85-시기외26!CE85</f>
        <v>1.0513488621611421E-3</v>
      </c>
      <c r="CF85" s="28">
        <f>외인!CF85</f>
        <v>28220.639999999999</v>
      </c>
      <c r="CG85" s="35">
        <f>시기외12!CG85-시기외26!CG85</f>
        <v>-9.3975414928033332E-4</v>
      </c>
      <c r="CH85" s="28">
        <f>외인!CH85</f>
        <v>63132.41</v>
      </c>
      <c r="CI85" s="35">
        <f>시기외12!CI85-시기외26!CI85</f>
        <v>-4.6754661805791106E-4</v>
      </c>
      <c r="CJ85" s="28">
        <f>외인!CJ85</f>
        <v>319912.63</v>
      </c>
      <c r="CK85" s="35">
        <f>시기외12!CK85-시기외26!CK85</f>
        <v>6.4586745536513487E-4</v>
      </c>
      <c r="CL85" s="28">
        <f>외인!CL85</f>
        <v>222931.58</v>
      </c>
      <c r="CM85" s="35">
        <f>시기외12!CM85-시기외26!CM85</f>
        <v>2.1922861700055416E-4</v>
      </c>
      <c r="CN85" s="28">
        <f>외인!CN85</f>
        <v>109822.99</v>
      </c>
      <c r="CO85" s="35">
        <f>시기외12!CO85-시기외26!CO85</f>
        <v>-3.6085005701910018E-5</v>
      </c>
      <c r="CP85" s="28">
        <f>외인!CP85</f>
        <v>152415.56</v>
      </c>
      <c r="CQ85" s="35">
        <f>시기외12!CQ85-시기외26!CQ85</f>
        <v>1.2080892110721332E-4</v>
      </c>
      <c r="CR85" s="28">
        <f>외인!CR85</f>
        <v>198135.71</v>
      </c>
      <c r="CS85" s="35">
        <f>시기외12!CS85-시기외26!CS85</f>
        <v>1.3629393480276645E-4</v>
      </c>
      <c r="CT85" s="28">
        <f>외인!CT85</f>
        <v>247928.77</v>
      </c>
      <c r="CU85" s="35">
        <f>시기외12!CU85-시기외26!CU85</f>
        <v>-1.4994448583985443E-3</v>
      </c>
      <c r="CV85" s="28">
        <f>외인!CV85</f>
        <v>3945106.99</v>
      </c>
      <c r="CW85" s="35">
        <f>시기외12!CW85-시기외26!CW85</f>
        <v>5.6152901294073731E-5</v>
      </c>
      <c r="CX85" s="28">
        <f>외인!CX85</f>
        <v>276227.24</v>
      </c>
      <c r="CY85" s="35">
        <f>시기외12!CY85-시기외26!CY85</f>
        <v>-3.7325783649499815E-4</v>
      </c>
      <c r="CZ85" s="28">
        <f>외인!CZ85</f>
        <v>19449.04</v>
      </c>
      <c r="DA85" s="35">
        <f>시기외12!DA85-시기외26!DA85</f>
        <v>-1.8987559529887589E-4</v>
      </c>
      <c r="DB85" s="28">
        <f>외인!DB85</f>
        <v>31924.9</v>
      </c>
      <c r="DC85" s="35">
        <f>시기외12!DC85-시기외26!DC85</f>
        <v>1.2569902172811882E-4</v>
      </c>
      <c r="DD85" s="28">
        <f>외인!DD85</f>
        <v>7667.43</v>
      </c>
      <c r="DE85" s="35">
        <f>시기외12!DE85-시기외26!DE85</f>
        <v>-6.7596617387990089E-4</v>
      </c>
      <c r="DF85" s="28">
        <f>외인!DF85</f>
        <v>53739.57</v>
      </c>
      <c r="DG85" s="35">
        <f>시기외12!DG85-시기외26!DG85</f>
        <v>-8.6864436464540373E-6</v>
      </c>
      <c r="DH85" s="28">
        <f>외인!DH85</f>
        <v>17067.55</v>
      </c>
      <c r="DI85" s="35">
        <f>시기외12!DI85-시기외26!DI85</f>
        <v>1.6643802250241376E-3</v>
      </c>
      <c r="DJ85" s="28">
        <f>외인!DJ85</f>
        <v>631105.78</v>
      </c>
      <c r="DK85" s="35">
        <f>시기외12!DK85-시기외26!DK85</f>
        <v>-2.0746503662640167E-4</v>
      </c>
      <c r="DL85" s="28">
        <f>외인!DL85</f>
        <v>87378.62</v>
      </c>
      <c r="DM85" s="35">
        <f>시기외12!DM85-시기외26!DM85</f>
        <v>-1.1286651524642548E-4</v>
      </c>
      <c r="DN85" s="28">
        <f>외인!DN85</f>
        <v>3945106.99</v>
      </c>
      <c r="DO85" s="35">
        <f>시기외12!DO85-시기외26!DO85</f>
        <v>5.6152901294073731E-5</v>
      </c>
      <c r="DP85" s="28">
        <f>외인!DP85</f>
        <v>72145.490000000005</v>
      </c>
      <c r="DQ85" s="35">
        <f>시기외12!DQ85-시기외26!DQ85</f>
        <v>1.5818767484986843E-3</v>
      </c>
      <c r="DR85" s="28">
        <f>외인!DR85</f>
        <v>40508.660000000003</v>
      </c>
      <c r="DS85" s="35">
        <f>시기외12!DS85-시기외26!DS85</f>
        <v>-2.3703125755396526E-4</v>
      </c>
      <c r="DT85" s="28">
        <f>외인!DT85</f>
        <v>164302.81</v>
      </c>
      <c r="DU85" s="35">
        <f>시기외12!DU85-시기외26!DU85</f>
        <v>7.8833432411102959E-5</v>
      </c>
      <c r="DV85" s="28">
        <f>외인!DV85</f>
        <v>33520.15</v>
      </c>
      <c r="DW85" s="35">
        <f>시기외12!DW85-시기외26!DW85</f>
        <v>5.4948172664502897E-4</v>
      </c>
      <c r="DX85" s="28">
        <f>외인!DX85</f>
        <v>117394.55</v>
      </c>
      <c r="DY85" s="35">
        <f>시기외12!DY85-시기외26!DY85</f>
        <v>-1.6029472806214791E-3</v>
      </c>
      <c r="DZ85" s="28">
        <f>외인!DZ85</f>
        <v>6866.53</v>
      </c>
      <c r="EA85" s="35">
        <f>시기외12!EA85-시기외26!EA85</f>
        <v>3.4190842666955378E-4</v>
      </c>
      <c r="EB85" s="28">
        <f>외인!EB85</f>
        <v>10090.84</v>
      </c>
      <c r="EC85" s="35">
        <f>시기외12!EC85-시기외26!EC85</f>
        <v>3.8295102066346039E-4</v>
      </c>
      <c r="ED85" s="28">
        <f>외인!ED85</f>
        <v>9087.98</v>
      </c>
      <c r="EE85" s="35">
        <f>시기외12!EE85-시기외26!EE85</f>
        <v>8.361125511882775E-4</v>
      </c>
      <c r="EF85" s="28">
        <f>외인!EF85</f>
        <v>204532.48000000001</v>
      </c>
      <c r="EG85" s="35">
        <f>시기외12!EG85-시기외26!EG85</f>
        <v>3.5088869925047506E-4</v>
      </c>
      <c r="EH85" s="28">
        <f>외인!EH85</f>
        <v>334101.7</v>
      </c>
      <c r="EI85" s="35">
        <f>시기외12!EI85-시기외26!EI85</f>
        <v>2.5786892598260631E-4</v>
      </c>
      <c r="EJ85" s="28">
        <f>외인!EJ85</f>
        <v>93557.23</v>
      </c>
      <c r="EK85" s="35">
        <f>시기외12!EK85-시기외26!EK85</f>
        <v>-4.9924967818321846E-4</v>
      </c>
      <c r="EL85" s="28">
        <f>외인!EL85</f>
        <v>26525.37</v>
      </c>
      <c r="EM85" s="35">
        <f>시기외12!EM85-시기외26!EM85</f>
        <v>8.9635858655040188E-4</v>
      </c>
      <c r="EN85" s="28">
        <f>외인!EN85</f>
        <v>40508.660000000003</v>
      </c>
      <c r="EO85" s="35">
        <f>시기외12!EO85-시기외26!EO85</f>
        <v>-2.3703125755396526E-4</v>
      </c>
      <c r="EP85" s="28">
        <f>외인!EP85</f>
        <v>137242.01999999999</v>
      </c>
      <c r="EQ85" s="35">
        <f>시기외12!EQ85-시기외26!EQ85</f>
        <v>5.9775183514396667E-4</v>
      </c>
      <c r="ER85" s="28">
        <f>외인!ER85</f>
        <v>10118.629999999999</v>
      </c>
      <c r="ES85" s="35">
        <f>시기외12!ES85-시기외26!ES85</f>
        <v>1.3913041247897884E-3</v>
      </c>
      <c r="ET85" s="28">
        <f>외인!ET85</f>
        <v>156610.5</v>
      </c>
      <c r="EU85" s="35">
        <f>시기외12!EU85-시기외26!EU85</f>
        <v>-6.0831649916624547E-4</v>
      </c>
      <c r="EV85" s="28">
        <f>외인!EV85</f>
        <v>48674.43</v>
      </c>
      <c r="EW85" s="35">
        <f>시기외12!EW85-시기외26!EW85</f>
        <v>2.6325455606300433E-4</v>
      </c>
      <c r="EX85" s="28">
        <f>외인!EX85</f>
        <v>103741.13</v>
      </c>
      <c r="EY85" s="35">
        <f>시기외12!EY85-시기외26!EY85</f>
        <v>2.0407681272164614E-5</v>
      </c>
    </row>
    <row r="86" spans="1:155">
      <c r="A86" s="27">
        <f>외인!A86</f>
        <v>46177</v>
      </c>
      <c r="B86" s="28">
        <f>외인!B86</f>
        <v>6861118.8600000003</v>
      </c>
      <c r="C86" s="35">
        <f>시기외12!C86-시기외26!C86</f>
        <v>-1.1087430847338698E-4</v>
      </c>
      <c r="D86" s="28">
        <f>외인!D86</f>
        <v>587547.79</v>
      </c>
      <c r="E86" s="35">
        <f>시기외12!E86-시기외26!E86</f>
        <v>2.4707767840121498E-4</v>
      </c>
      <c r="F86" s="28">
        <f>외인!F86</f>
        <v>3006354.93</v>
      </c>
      <c r="G86" s="35">
        <f>시기외12!G86-시기외26!G86</f>
        <v>-7.827972954387594E-6</v>
      </c>
      <c r="H86" s="28">
        <f>외인!H86</f>
        <v>314535.67</v>
      </c>
      <c r="I86" s="35">
        <f>시기외12!I86-시기외26!I86</f>
        <v>-3.4327791464114203E-5</v>
      </c>
      <c r="J86" s="28">
        <f>외인!J86</f>
        <v>40526.47</v>
      </c>
      <c r="K86" s="35">
        <f>시기외12!K86-시기외26!K86</f>
        <v>-8.0430744520883002E-5</v>
      </c>
      <c r="L86" s="28">
        <f>외인!L86</f>
        <v>292589.7</v>
      </c>
      <c r="M86" s="35">
        <f>시기외12!M86-시기외26!M86</f>
        <v>-4.4221684472864451E-5</v>
      </c>
      <c r="N86" s="28">
        <f>외인!N86</f>
        <v>310354.2</v>
      </c>
      <c r="O86" s="35">
        <f>시기외12!O86-시기외26!O86</f>
        <v>-5.5121511005111999E-4</v>
      </c>
      <c r="P86" s="28">
        <f>외인!P86</f>
        <v>169536.65</v>
      </c>
      <c r="Q86" s="35">
        <f>시기외12!Q86-시기외26!Q86</f>
        <v>5.8238608043456792E-4</v>
      </c>
      <c r="R86" s="28">
        <f>외인!R86</f>
        <v>156129.57</v>
      </c>
      <c r="S86" s="35">
        <f>시기외12!S86-시기외26!S86</f>
        <v>-2.0091252541040521E-4</v>
      </c>
      <c r="T86" s="28">
        <f>외인!T86</f>
        <v>7714.91</v>
      </c>
      <c r="U86" s="35">
        <f>시기외12!U86-시기외26!U86</f>
        <v>-7.0993658736233562E-4</v>
      </c>
      <c r="V86" s="28">
        <f>외인!V86</f>
        <v>130139.66</v>
      </c>
      <c r="W86" s="35">
        <f>시기외12!W86-시기외26!W86</f>
        <v>-1.2778046032562431E-3</v>
      </c>
      <c r="X86" s="28">
        <f>외인!X86</f>
        <v>3823946.06</v>
      </c>
      <c r="Y86" s="35">
        <f>시기외12!Y86-시기외26!Y86</f>
        <v>-2.4966908198577505E-5</v>
      </c>
      <c r="Z86" s="28">
        <f>외인!Z86</f>
        <v>52687.64</v>
      </c>
      <c r="AA86" s="35">
        <f>시기외12!AA86-시기외26!AA86</f>
        <v>2.1620084278925456E-4</v>
      </c>
      <c r="AB86" s="28">
        <f>외인!AB86</f>
        <v>204681.41</v>
      </c>
      <c r="AC86" s="35">
        <f>시기외12!AC86-시기외26!AC86</f>
        <v>1.8930639508352994E-4</v>
      </c>
      <c r="AD86" s="28">
        <f>외인!AD86</f>
        <v>19850.84</v>
      </c>
      <c r="AE86" s="35">
        <f>시기외12!AE86-시기외26!AE86</f>
        <v>1.304276751719481E-4</v>
      </c>
      <c r="AF86" s="28">
        <f>외인!AF86</f>
        <v>23033.87</v>
      </c>
      <c r="AG86" s="35">
        <f>시기외12!AG86-시기외26!AG86</f>
        <v>1.1067790583992173E-4</v>
      </c>
      <c r="AH86" s="28">
        <f>외인!AH86</f>
        <v>203941.26</v>
      </c>
      <c r="AI86" s="35">
        <f>시기외12!AI86-시기외26!AI86</f>
        <v>-1.7706273153077776E-5</v>
      </c>
      <c r="AJ86" s="28">
        <f>외인!AJ86</f>
        <v>109033.21</v>
      </c>
      <c r="AK86" s="35">
        <f>시기외12!AK86-시기외26!AK86</f>
        <v>2.8190091779650792E-4</v>
      </c>
      <c r="AL86" s="28">
        <f>외인!AL86</f>
        <v>117501.37</v>
      </c>
      <c r="AM86" s="35">
        <f>시기외12!AM86-시기외26!AM86</f>
        <v>-1.1814355080461908E-3</v>
      </c>
      <c r="AN86" s="28">
        <f>외인!AN86</f>
        <v>209524.24</v>
      </c>
      <c r="AO86" s="35">
        <f>시기외12!AO86-시기외26!AO86</f>
        <v>-1.697743052656497E-4</v>
      </c>
      <c r="AP86" s="28">
        <f>외인!AP86</f>
        <v>155054.04</v>
      </c>
      <c r="AQ86" s="35">
        <f>시기외12!AQ86-시기외26!AQ86</f>
        <v>-4.6430138245953591E-4</v>
      </c>
      <c r="AR86" s="28">
        <f>외인!AR86</f>
        <v>23042.67</v>
      </c>
      <c r="AS86" s="35">
        <f>시기외12!AS86-시기외26!AS86</f>
        <v>-3.0963855760190854E-5</v>
      </c>
      <c r="AT86" s="28">
        <f>외인!AT86</f>
        <v>116851.11</v>
      </c>
      <c r="AU86" s="35">
        <f>시기외12!AU86-시기외26!AU86</f>
        <v>-2.2262662813111291E-3</v>
      </c>
      <c r="AV86" s="28">
        <f>외인!AV86</f>
        <v>43531.92</v>
      </c>
      <c r="AW86" s="35">
        <f>시기외12!AW86-시기외26!AW86</f>
        <v>-6.2420187402705235E-4</v>
      </c>
      <c r="AX86" s="28">
        <f>외인!AX86</f>
        <v>59839.42</v>
      </c>
      <c r="AY86" s="35">
        <f>시기외12!AY86-시기외26!AY86</f>
        <v>1.0813006545446126E-3</v>
      </c>
      <c r="AZ86" s="28">
        <f>외인!AZ86</f>
        <v>4115168.55</v>
      </c>
      <c r="BA86" s="35">
        <f>시기외12!BA86-시기외26!BA86</f>
        <v>-1.0404837829378196E-4</v>
      </c>
      <c r="BB86" s="28">
        <f>외인!BB86</f>
        <v>147888.4</v>
      </c>
      <c r="BC86" s="35">
        <f>시기외12!BC86-시기외26!BC86</f>
        <v>1.0972183301313863E-4</v>
      </c>
      <c r="BD86" s="28">
        <f>외인!BD86</f>
        <v>32638.62</v>
      </c>
      <c r="BE86" s="35">
        <f>시기외12!BE86-시기외26!BE86</f>
        <v>3.1725519874832011E-4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109818.72</v>
      </c>
      <c r="BI86" s="35">
        <f>시기외12!BI86-시기외26!BI86</f>
        <v>-2.3202460764187958E-4</v>
      </c>
      <c r="BJ86" s="28">
        <f>외인!BJ86</f>
        <v>118066.4</v>
      </c>
      <c r="BK86" s="35">
        <f>시기외12!BK86-시기외26!BK86</f>
        <v>-1.5647335892568764E-4</v>
      </c>
      <c r="BL86" s="28">
        <f>외인!BL86</f>
        <v>41172.65</v>
      </c>
      <c r="BM86" s="35">
        <f>시기외12!BM86-시기외26!BM86</f>
        <v>6.2765397444393672E-4</v>
      </c>
      <c r="BN86" s="28">
        <f>외인!BN86</f>
        <v>47325.81</v>
      </c>
      <c r="BO86" s="35">
        <f>시기외12!BO86-시기외26!BO86</f>
        <v>-8.8455583888314175E-4</v>
      </c>
      <c r="BP86" s="28">
        <f>외인!BP86</f>
        <v>68149.81</v>
      </c>
      <c r="BQ86" s="35">
        <f>시기외12!BQ86-시기외26!BQ86</f>
        <v>9.5103916850593781E-4</v>
      </c>
      <c r="BR86" s="28">
        <f>외인!BR86</f>
        <v>290914.82</v>
      </c>
      <c r="BS86" s="35">
        <f>시기외12!BS86-시기외26!BS86</f>
        <v>-5.8519832432855261E-4</v>
      </c>
      <c r="BT86" s="28">
        <f>외인!BT86</f>
        <v>3864435.24</v>
      </c>
      <c r="BU86" s="35">
        <f>시기외12!BU86-시기외26!BU86</f>
        <v>-2.5271183456213432E-5</v>
      </c>
      <c r="BV86" s="28">
        <f>외인!BV86</f>
        <v>498647.3</v>
      </c>
      <c r="BW86" s="35">
        <f>시기외12!BW86-시기외26!BW86</f>
        <v>3.9160218821790888E-4</v>
      </c>
      <c r="BX86" s="28">
        <f>외인!BX86</f>
        <v>71393.34</v>
      </c>
      <c r="BY86" s="35">
        <f>시기외12!BY86-시기외26!BY86</f>
        <v>-9.959482867154105E-5</v>
      </c>
      <c r="BZ86" s="28">
        <f>외인!BZ86</f>
        <v>327025.61</v>
      </c>
      <c r="CA86" s="35">
        <f>시기외12!CA86-시기외26!CA86</f>
        <v>-5.3057608360020147E-4</v>
      </c>
      <c r="CB86" s="28">
        <f>외인!CB86</f>
        <v>11049.57</v>
      </c>
      <c r="CC86" s="35">
        <f>시기외12!CC86-시기외26!CC86</f>
        <v>4.3952667952648931E-4</v>
      </c>
      <c r="CD86" s="28">
        <f>외인!CD86</f>
        <v>24331.919999999998</v>
      </c>
      <c r="CE86" s="35">
        <f>시기외12!CE86-시기외26!CE86</f>
        <v>1.1000668781800073E-3</v>
      </c>
      <c r="CF86" s="28">
        <f>외인!CF86</f>
        <v>29982.69</v>
      </c>
      <c r="CG86" s="35">
        <f>시기외12!CG86-시기외26!CG86</f>
        <v>-8.2855738935079071E-4</v>
      </c>
      <c r="CH86" s="28">
        <f>외인!CH86</f>
        <v>62149.23</v>
      </c>
      <c r="CI86" s="35">
        <f>시기외12!CI86-시기외26!CI86</f>
        <v>-4.3346467843143153E-4</v>
      </c>
      <c r="CJ86" s="28">
        <f>외인!CJ86</f>
        <v>316300.31</v>
      </c>
      <c r="CK86" s="35">
        <f>시기외12!CK86-시기외26!CK86</f>
        <v>6.1033829131479367E-4</v>
      </c>
      <c r="CL86" s="28">
        <f>외인!CL86</f>
        <v>229542.59</v>
      </c>
      <c r="CM86" s="35">
        <f>시기외12!CM86-시기외26!CM86</f>
        <v>2.8904330902476108E-4</v>
      </c>
      <c r="CN86" s="28">
        <f>외인!CN86</f>
        <v>112163.67</v>
      </c>
      <c r="CO86" s="35">
        <f>시기외12!CO86-시기외26!CO86</f>
        <v>1.528142591831292E-4</v>
      </c>
      <c r="CP86" s="28">
        <f>외인!CP86</f>
        <v>148351.99</v>
      </c>
      <c r="CQ86" s="35">
        <f>시기외12!CQ86-시기외26!CQ86</f>
        <v>1.0859592302628568E-4</v>
      </c>
      <c r="CR86" s="28">
        <f>외인!CR86</f>
        <v>188858.57</v>
      </c>
      <c r="CS86" s="35">
        <f>시기외12!CS86-시기외26!CS86</f>
        <v>-1.1656761637557659E-4</v>
      </c>
      <c r="CT86" s="28">
        <f>외인!CT86</f>
        <v>241286.92</v>
      </c>
      <c r="CU86" s="35">
        <f>시기외12!CU86-시기외26!CU86</f>
        <v>-1.4914476611384276E-3</v>
      </c>
      <c r="CV86" s="28">
        <f>외인!CV86</f>
        <v>3864435.24</v>
      </c>
      <c r="CW86" s="35">
        <f>시기외12!CW86-시기외26!CW86</f>
        <v>-2.5271183456213432E-5</v>
      </c>
      <c r="CX86" s="28">
        <f>외인!CX86</f>
        <v>261617.84</v>
      </c>
      <c r="CY86" s="35">
        <f>시기외12!CY86-시기외26!CY86</f>
        <v>-6.826290716703408E-4</v>
      </c>
      <c r="CZ86" s="28">
        <f>외인!CZ86</f>
        <v>19352.11</v>
      </c>
      <c r="DA86" s="35">
        <f>시기외12!DA86-시기외26!DA86</f>
        <v>-3.2706081417140207E-4</v>
      </c>
      <c r="DB86" s="28">
        <f>외인!DB86</f>
        <v>32638.62</v>
      </c>
      <c r="DC86" s="35">
        <f>시기외12!DC86-시기외26!DC86</f>
        <v>3.1725519874832011E-4</v>
      </c>
      <c r="DD86" s="28">
        <f>외인!DD86</f>
        <v>7714.91</v>
      </c>
      <c r="DE86" s="35">
        <f>시기외12!DE86-시기외26!DE86</f>
        <v>-7.0993658736233562E-4</v>
      </c>
      <c r="DF86" s="28">
        <f>외인!DF86</f>
        <v>53026.54</v>
      </c>
      <c r="DG86" s="35">
        <f>시기외12!DG86-시기외26!DG86</f>
        <v>-5.7758311198977271E-5</v>
      </c>
      <c r="DH86" s="28">
        <f>외인!DH86</f>
        <v>17092.28</v>
      </c>
      <c r="DI86" s="35">
        <f>시기외12!DI86-시기외26!DI86</f>
        <v>1.7035119834835119E-3</v>
      </c>
      <c r="DJ86" s="28">
        <f>외인!DJ86</f>
        <v>620089.85</v>
      </c>
      <c r="DK86" s="35">
        <f>시기외12!DK86-시기외26!DK86</f>
        <v>-1.9518139164441005E-4</v>
      </c>
      <c r="DL86" s="28">
        <f>외인!DL86</f>
        <v>89607.3</v>
      </c>
      <c r="DM86" s="35">
        <f>시기외12!DM86-시기외26!DM86</f>
        <v>1.0321882853372337E-4</v>
      </c>
      <c r="DN86" s="28">
        <f>외인!DN86</f>
        <v>3864435.24</v>
      </c>
      <c r="DO86" s="35">
        <f>시기외12!DO86-시기외26!DO86</f>
        <v>-2.5271183456213432E-5</v>
      </c>
      <c r="DP86" s="28">
        <f>외인!DP86</f>
        <v>72165.259999999995</v>
      </c>
      <c r="DQ86" s="35">
        <f>시기외12!DQ86-시기외26!DQ86</f>
        <v>1.4453664436911184E-3</v>
      </c>
      <c r="DR86" s="28">
        <f>외인!DR86</f>
        <v>41125.199999999997</v>
      </c>
      <c r="DS86" s="35">
        <f>시기외12!DS86-시기외26!DS86</f>
        <v>-1.182923937142833E-4</v>
      </c>
      <c r="DT86" s="28">
        <f>외인!DT86</f>
        <v>156129.57</v>
      </c>
      <c r="DU86" s="35">
        <f>시기외12!DU86-시기외26!DU86</f>
        <v>-2.0091252541040521E-4</v>
      </c>
      <c r="DV86" s="28">
        <f>외인!DV86</f>
        <v>32416.68</v>
      </c>
      <c r="DW86" s="35">
        <f>시기외12!DW86-시기외26!DW86</f>
        <v>4.2443561492311766E-4</v>
      </c>
      <c r="DX86" s="28">
        <f>외인!DX86</f>
        <v>130139.66</v>
      </c>
      <c r="DY86" s="35">
        <f>시기외12!DY86-시기외26!DY86</f>
        <v>-1.2778046032562431E-3</v>
      </c>
      <c r="DZ86" s="28">
        <f>외인!DZ86</f>
        <v>6908.39</v>
      </c>
      <c r="EA86" s="35">
        <f>시기외12!EA86-시기외26!EA86</f>
        <v>4.0437233331280342E-4</v>
      </c>
      <c r="EB86" s="28">
        <f>외인!EB86</f>
        <v>10053.780000000001</v>
      </c>
      <c r="EC86" s="35">
        <f>시기외12!EC86-시기외26!EC86</f>
        <v>4.5881133358296089E-4</v>
      </c>
      <c r="ED86" s="28">
        <f>외인!ED86</f>
        <v>9094.23</v>
      </c>
      <c r="EE86" s="35">
        <f>시기외12!EE86-시기외26!EE86</f>
        <v>8.8741051272367205E-4</v>
      </c>
      <c r="EF86" s="28">
        <f>외인!EF86</f>
        <v>200382.5</v>
      </c>
      <c r="EG86" s="35">
        <f>시기외12!EG86-시기외26!EG86</f>
        <v>3.3434112727469528E-4</v>
      </c>
      <c r="EH86" s="28">
        <f>외인!EH86</f>
        <v>341545.23</v>
      </c>
      <c r="EI86" s="35">
        <f>시기외12!EI86-시기외26!EI86</f>
        <v>3.1378312805112346E-4</v>
      </c>
      <c r="EJ86" s="28">
        <f>외인!EJ86</f>
        <v>93005.53</v>
      </c>
      <c r="EK86" s="35">
        <f>시기외12!EK86-시기외26!EK86</f>
        <v>-4.1463724872364962E-4</v>
      </c>
      <c r="EL86" s="28">
        <f>외인!EL86</f>
        <v>26481.48</v>
      </c>
      <c r="EM86" s="35">
        <f>시기외12!EM86-시기외26!EM86</f>
        <v>9.4741302965816777E-4</v>
      </c>
      <c r="EN86" s="28">
        <f>외인!EN86</f>
        <v>41125.199999999997</v>
      </c>
      <c r="EO86" s="35">
        <f>시기외12!EO86-시기외26!EO86</f>
        <v>-1.182923937142833E-4</v>
      </c>
      <c r="EP86" s="28">
        <f>외인!EP86</f>
        <v>135684.75</v>
      </c>
      <c r="EQ86" s="35">
        <f>시기외12!EQ86-시기외26!EQ86</f>
        <v>5.7533020862933493E-4</v>
      </c>
      <c r="ER86" s="28">
        <f>외인!ER86</f>
        <v>10402.32</v>
      </c>
      <c r="ES86" s="35">
        <f>시기외12!ES86-시기외26!ES86</f>
        <v>1.5721680195063068E-3</v>
      </c>
      <c r="ET86" s="28">
        <f>외인!ET86</f>
        <v>155054.04</v>
      </c>
      <c r="EU86" s="35">
        <f>시기외12!EU86-시기외26!EU86</f>
        <v>-4.6430138245953591E-4</v>
      </c>
      <c r="EV86" s="28">
        <f>외인!EV86</f>
        <v>52687.64</v>
      </c>
      <c r="EW86" s="35">
        <f>시기외12!EW86-시기외26!EW86</f>
        <v>2.1620084278925456E-4</v>
      </c>
      <c r="EX86" s="28">
        <f>외인!EX86</f>
        <v>95664.35</v>
      </c>
      <c r="EY86" s="35">
        <f>시기외12!EY86-시기외26!EY86</f>
        <v>3.1458618816830727E-5</v>
      </c>
    </row>
    <row r="87" spans="1:155">
      <c r="A87" s="27">
        <f>외인!A87</f>
        <v>46178</v>
      </c>
      <c r="B87" s="28">
        <f>외인!B87</f>
        <v>6481122.4900000002</v>
      </c>
      <c r="C87" s="35">
        <f>시기외12!C87-시기외26!C87</f>
        <v>-1.7869619712792455E-4</v>
      </c>
      <c r="D87" s="28">
        <f>외인!D87</f>
        <v>560544.67000000004</v>
      </c>
      <c r="E87" s="35">
        <f>시기외12!E87-시기외26!E87</f>
        <v>3.1425297694075838E-4</v>
      </c>
      <c r="F87" s="28">
        <f>외인!F87</f>
        <v>2851645.16</v>
      </c>
      <c r="G87" s="35">
        <f>시기외12!G87-시기외26!G87</f>
        <v>-1.0744032700344764E-4</v>
      </c>
      <c r="H87" s="28">
        <f>외인!H87</f>
        <v>301535.46999999997</v>
      </c>
      <c r="I87" s="35">
        <f>시기외12!I87-시기외26!I87</f>
        <v>-9.2470720885396611E-5</v>
      </c>
      <c r="J87" s="28">
        <f>외인!J87</f>
        <v>39192.86</v>
      </c>
      <c r="K87" s="35">
        <f>시기외12!K87-시기외26!K87</f>
        <v>-5.0020342788336682E-5</v>
      </c>
      <c r="L87" s="28">
        <f>외인!L87</f>
        <v>280976.28000000003</v>
      </c>
      <c r="M87" s="35">
        <f>시기외12!M87-시기외26!M87</f>
        <v>-1.0157790213267704E-4</v>
      </c>
      <c r="N87" s="28">
        <f>외인!N87</f>
        <v>303361.38</v>
      </c>
      <c r="O87" s="35">
        <f>시기외12!O87-시기외26!O87</f>
        <v>-4.5832920120840665E-4</v>
      </c>
      <c r="P87" s="28">
        <f>외인!P87</f>
        <v>165232.12</v>
      </c>
      <c r="Q87" s="35">
        <f>시기외12!Q87-시기외26!Q87</f>
        <v>5.0055440651921982E-4</v>
      </c>
      <c r="R87" s="28">
        <f>외인!R87</f>
        <v>150129.79999999999</v>
      </c>
      <c r="S87" s="35">
        <f>시기외12!S87-시기외26!S87</f>
        <v>-4.4175448060743963E-4</v>
      </c>
      <c r="T87" s="28">
        <f>외인!T87</f>
        <v>7691.53</v>
      </c>
      <c r="U87" s="35">
        <f>시기외12!U87-시기외26!U87</f>
        <v>-6.7793632487045895E-4</v>
      </c>
      <c r="V87" s="28">
        <f>외인!V87</f>
        <v>124068.36</v>
      </c>
      <c r="W87" s="35">
        <f>시기외12!W87-시기외26!W87</f>
        <v>-8.5757022686628313E-4</v>
      </c>
      <c r="X87" s="28">
        <f>외인!X87</f>
        <v>3523133.5</v>
      </c>
      <c r="Y87" s="35">
        <f>시기외12!Y87-시기외26!Y87</f>
        <v>-1.0544172368303468E-4</v>
      </c>
      <c r="Z87" s="28">
        <f>외인!Z87</f>
        <v>50889.55</v>
      </c>
      <c r="AA87" s="35">
        <f>시기외12!AA87-시기외26!AA87</f>
        <v>1.7225294064107883E-4</v>
      </c>
      <c r="AB87" s="28">
        <f>외인!AB87</f>
        <v>212730.3</v>
      </c>
      <c r="AC87" s="35">
        <f>시기외12!AC87-시기외26!AC87</f>
        <v>2.7713467411505811E-4</v>
      </c>
      <c r="AD87" s="28">
        <f>외인!AD87</f>
        <v>19432.21</v>
      </c>
      <c r="AE87" s="35">
        <f>시기외12!AE87-시기외26!AE87</f>
        <v>5.9079853880601935E-6</v>
      </c>
      <c r="AF87" s="28">
        <f>외인!AF87</f>
        <v>22847.040000000001</v>
      </c>
      <c r="AG87" s="35">
        <f>시기외12!AG87-시기외26!AG87</f>
        <v>1.4932115704293899E-4</v>
      </c>
      <c r="AH87" s="28">
        <f>외인!AH87</f>
        <v>202808.25</v>
      </c>
      <c r="AI87" s="35">
        <f>시기외12!AI87-시기외26!AI87</f>
        <v>-8.1915203862996909E-5</v>
      </c>
      <c r="AJ87" s="28">
        <f>외인!AJ87</f>
        <v>105544.35</v>
      </c>
      <c r="AK87" s="35">
        <f>시기외12!AK87-시기외26!AK87</f>
        <v>1.1098768400168765E-5</v>
      </c>
      <c r="AL87" s="28">
        <f>외인!AL87</f>
        <v>111433.15</v>
      </c>
      <c r="AM87" s="35">
        <f>시기외12!AM87-시기외26!AM87</f>
        <v>-1.0292202348035425E-3</v>
      </c>
      <c r="AN87" s="28">
        <f>외인!AN87</f>
        <v>208236.87</v>
      </c>
      <c r="AO87" s="35">
        <f>시기외12!AO87-시기외26!AO87</f>
        <v>-1.1406972435328098E-4</v>
      </c>
      <c r="AP87" s="28">
        <f>외인!AP87</f>
        <v>148269.14000000001</v>
      </c>
      <c r="AQ87" s="35">
        <f>시기외12!AQ87-시기외26!AQ87</f>
        <v>-1.7551358801809382E-4</v>
      </c>
      <c r="AR87" s="28">
        <f>외인!AR87</f>
        <v>23213.95</v>
      </c>
      <c r="AS87" s="35">
        <f>시기외12!AS87-시기외26!AS87</f>
        <v>-9.252062627392206E-5</v>
      </c>
      <c r="AT87" s="28">
        <f>외인!AT87</f>
        <v>112643.88</v>
      </c>
      <c r="AU87" s="35">
        <f>시기외12!AU87-시기외26!AU87</f>
        <v>-3.0627528344122903E-3</v>
      </c>
      <c r="AV87" s="28">
        <f>외인!AV87</f>
        <v>43182.35</v>
      </c>
      <c r="AW87" s="35">
        <f>시기외12!AW87-시기외26!AW87</f>
        <v>-5.8691256643718165E-4</v>
      </c>
      <c r="AX87" s="28">
        <f>외인!AX87</f>
        <v>58053.31</v>
      </c>
      <c r="AY87" s="35">
        <f>시기외12!AY87-시기외26!AY87</f>
        <v>1.2623375791358058E-3</v>
      </c>
      <c r="AZ87" s="28">
        <f>외인!AZ87</f>
        <v>3809772.03</v>
      </c>
      <c r="BA87" s="35">
        <f>시기외12!BA87-시기외26!BA87</f>
        <v>-1.9054938964245299E-4</v>
      </c>
      <c r="BB87" s="28">
        <f>외인!BB87</f>
        <v>140826.01</v>
      </c>
      <c r="BC87" s="35">
        <f>시기외12!BC87-시기외26!BC87</f>
        <v>9.3188022821003025E-5</v>
      </c>
      <c r="BD87" s="28">
        <f>외인!BD87</f>
        <v>32069.64</v>
      </c>
      <c r="BE87" s="35">
        <f>시기외12!BE87-시기외26!BE87</f>
        <v>4.4075224336605754E-4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105073.01</v>
      </c>
      <c r="BI87" s="35">
        <f>시기외12!BI87-시기외26!BI87</f>
        <v>-1.5769008317511473E-4</v>
      </c>
      <c r="BJ87" s="28">
        <f>외인!BJ87</f>
        <v>113062.36</v>
      </c>
      <c r="BK87" s="35">
        <f>시기외12!BK87-시기외26!BK87</f>
        <v>-1.6119171944257901E-4</v>
      </c>
      <c r="BL87" s="28">
        <f>외인!BL87</f>
        <v>39672.269999999997</v>
      </c>
      <c r="BM87" s="35">
        <f>시기외12!BM87-시기외26!BM87</f>
        <v>6.2538887567115987E-4</v>
      </c>
      <c r="BN87" s="28">
        <f>외인!BN87</f>
        <v>45816.71</v>
      </c>
      <c r="BO87" s="35">
        <f>시기외12!BO87-시기외26!BO87</f>
        <v>-7.3714920016714641E-4</v>
      </c>
      <c r="BP87" s="28">
        <f>외인!BP87</f>
        <v>66255.199999999997</v>
      </c>
      <c r="BQ87" s="35">
        <f>시기외12!BQ87-시기외26!BQ87</f>
        <v>1.1030489672675795E-3</v>
      </c>
      <c r="BR87" s="28">
        <f>외인!BR87</f>
        <v>278191.86</v>
      </c>
      <c r="BS87" s="35">
        <f>시기외12!BS87-시기외26!BS87</f>
        <v>-3.8563643533682732E-4</v>
      </c>
      <c r="BT87" s="28">
        <f>외인!BT87</f>
        <v>3561973.38</v>
      </c>
      <c r="BU87" s="35">
        <f>시기외12!BU87-시기외26!BU87</f>
        <v>-1.0321183430178605E-4</v>
      </c>
      <c r="BV87" s="28">
        <f>외인!BV87</f>
        <v>467017.09</v>
      </c>
      <c r="BW87" s="35">
        <f>시기외12!BW87-시기외26!BW87</f>
        <v>4.2614871489091025E-4</v>
      </c>
      <c r="BX87" s="28">
        <f>외인!BX87</f>
        <v>70564.600000000006</v>
      </c>
      <c r="BY87" s="35">
        <f>시기외12!BY87-시기외26!BY87</f>
        <v>-1.0691831321009058E-4</v>
      </c>
      <c r="BZ87" s="28">
        <f>외인!BZ87</f>
        <v>319670.01</v>
      </c>
      <c r="CA87" s="35">
        <f>시기외12!CA87-시기외26!CA87</f>
        <v>-4.3963250288442434E-4</v>
      </c>
      <c r="CB87" s="28">
        <f>외인!CB87</f>
        <v>11223.72</v>
      </c>
      <c r="CC87" s="35">
        <f>시기외12!CC87-시기외26!CC87</f>
        <v>6.3737589922236511E-4</v>
      </c>
      <c r="CD87" s="28">
        <f>외인!CD87</f>
        <v>23783.08</v>
      </c>
      <c r="CE87" s="35">
        <f>시기외12!CE87-시기외26!CE87</f>
        <v>1.1689187753575897E-3</v>
      </c>
      <c r="CF87" s="28">
        <f>외인!CF87</f>
        <v>29720.33</v>
      </c>
      <c r="CG87" s="35">
        <f>시기외12!CG87-시기외26!CG87</f>
        <v>-7.4798493059460174E-4</v>
      </c>
      <c r="CH87" s="28">
        <f>외인!CH87</f>
        <v>62163.12</v>
      </c>
      <c r="CI87" s="35">
        <f>시기외12!CI87-시기외26!CI87</f>
        <v>-4.1046524633150873E-4</v>
      </c>
      <c r="CJ87" s="28">
        <f>외인!CJ87</f>
        <v>307336.8</v>
      </c>
      <c r="CK87" s="35">
        <f>시기외12!CK87-시기외26!CK87</f>
        <v>5.2232366121882394E-4</v>
      </c>
      <c r="CL87" s="28">
        <f>외인!CL87</f>
        <v>237285.12</v>
      </c>
      <c r="CM87" s="35">
        <f>시기외12!CM87-시기외26!CM87</f>
        <v>3.6889216174567149E-4</v>
      </c>
      <c r="CN87" s="28">
        <f>외인!CN87</f>
        <v>110484.09</v>
      </c>
      <c r="CO87" s="35">
        <f>시기외12!CO87-시기외26!CO87</f>
        <v>2.6264132977799884E-4</v>
      </c>
      <c r="CP87" s="28">
        <f>외인!CP87</f>
        <v>141298.23000000001</v>
      </c>
      <c r="CQ87" s="35">
        <f>시기외12!CQ87-시기외26!CQ87</f>
        <v>9.1353517891412011E-5</v>
      </c>
      <c r="CR87" s="28">
        <f>외인!CR87</f>
        <v>182439.46</v>
      </c>
      <c r="CS87" s="35">
        <f>시기외12!CS87-시기외26!CS87</f>
        <v>-3.4298317250163954E-4</v>
      </c>
      <c r="CT87" s="28">
        <f>외인!CT87</f>
        <v>238566.13</v>
      </c>
      <c r="CU87" s="35">
        <f>시기외12!CU87-시기외26!CU87</f>
        <v>-1.5096868473625494E-3</v>
      </c>
      <c r="CV87" s="28">
        <f>외인!CV87</f>
        <v>3561973.38</v>
      </c>
      <c r="CW87" s="35">
        <f>시기외12!CW87-시기외26!CW87</f>
        <v>-1.0321183430178605E-4</v>
      </c>
      <c r="CX87" s="28">
        <f>외인!CX87</f>
        <v>248785.54</v>
      </c>
      <c r="CY87" s="35">
        <f>시기외12!CY87-시기외26!CY87</f>
        <v>-1.1653967869530513E-3</v>
      </c>
      <c r="CZ87" s="28">
        <f>외인!CZ87</f>
        <v>18475.12</v>
      </c>
      <c r="DA87" s="35">
        <f>시기외12!DA87-시기외26!DA87</f>
        <v>-3.7742630683315083E-4</v>
      </c>
      <c r="DB87" s="28">
        <f>외인!DB87</f>
        <v>32069.64</v>
      </c>
      <c r="DC87" s="35">
        <f>시기외12!DC87-시기외26!DC87</f>
        <v>4.4075224336605754E-4</v>
      </c>
      <c r="DD87" s="28">
        <f>외인!DD87</f>
        <v>7691.53</v>
      </c>
      <c r="DE87" s="35">
        <f>시기외12!DE87-시기외26!DE87</f>
        <v>-6.7793632487045895E-4</v>
      </c>
      <c r="DF87" s="28">
        <f>외인!DF87</f>
        <v>52592.2</v>
      </c>
      <c r="DG87" s="35">
        <f>시기외12!DG87-시기외26!DG87</f>
        <v>-1.0449570527735336E-4</v>
      </c>
      <c r="DH87" s="28">
        <f>외인!DH87</f>
        <v>16580.27</v>
      </c>
      <c r="DI87" s="35">
        <f>시기외12!DI87-시기외26!DI87</f>
        <v>1.7645533239721352E-3</v>
      </c>
      <c r="DJ87" s="28">
        <f>외인!DJ87</f>
        <v>601469.98</v>
      </c>
      <c r="DK87" s="35">
        <f>시기외12!DK87-시기외26!DK87</f>
        <v>-1.6061183853836056E-4</v>
      </c>
      <c r="DL87" s="28">
        <f>외인!DL87</f>
        <v>87845.58</v>
      </c>
      <c r="DM87" s="35">
        <f>시기외12!DM87-시기외26!DM87</f>
        <v>2.1907287976795581E-4</v>
      </c>
      <c r="DN87" s="28">
        <f>외인!DN87</f>
        <v>3561973.38</v>
      </c>
      <c r="DO87" s="35">
        <f>시기외12!DO87-시기외26!DO87</f>
        <v>-1.0321183430178605E-4</v>
      </c>
      <c r="DP87" s="28">
        <f>외인!DP87</f>
        <v>68733.320000000007</v>
      </c>
      <c r="DQ87" s="35">
        <f>시기외12!DQ87-시기외26!DQ87</f>
        <v>1.1786527929220838E-3</v>
      </c>
      <c r="DR87" s="28">
        <f>외인!DR87</f>
        <v>39887.35</v>
      </c>
      <c r="DS87" s="35">
        <f>시기외12!DS87-시기외26!DS87</f>
        <v>-8.1982575017075867E-5</v>
      </c>
      <c r="DT87" s="28">
        <f>외인!DT87</f>
        <v>150129.79999999999</v>
      </c>
      <c r="DU87" s="35">
        <f>시기외12!DU87-시기외26!DU87</f>
        <v>-4.4175448060743963E-4</v>
      </c>
      <c r="DV87" s="28">
        <f>외인!DV87</f>
        <v>31992.57</v>
      </c>
      <c r="DW87" s="35">
        <f>시기외12!DW87-시기외26!DW87</f>
        <v>2.5511443998580611E-4</v>
      </c>
      <c r="DX87" s="28">
        <f>외인!DX87</f>
        <v>124068.36</v>
      </c>
      <c r="DY87" s="35">
        <f>시기외12!DY87-시기외26!DY87</f>
        <v>-8.5757022686628313E-4</v>
      </c>
      <c r="DZ87" s="28">
        <f>외인!DZ87</f>
        <v>6762.48</v>
      </c>
      <c r="EA87" s="35">
        <f>시기외12!EA87-시기외26!EA87</f>
        <v>4.4254057433822959E-4</v>
      </c>
      <c r="EB87" s="28">
        <f>외인!EB87</f>
        <v>9757.34</v>
      </c>
      <c r="EC87" s="35">
        <f>시기외12!EC87-시기외26!EC87</f>
        <v>4.9164162484908081E-4</v>
      </c>
      <c r="ED87" s="28">
        <f>외인!ED87</f>
        <v>8796.11</v>
      </c>
      <c r="EE87" s="35">
        <f>시기외12!EE87-시기외26!EE87</f>
        <v>9.6250922815602972E-4</v>
      </c>
      <c r="EF87" s="28">
        <f>외인!EF87</f>
        <v>196113.3</v>
      </c>
      <c r="EG87" s="35">
        <f>시기외12!EG87-시기외26!EG87</f>
        <v>2.8321067778382488E-4</v>
      </c>
      <c r="EH87" s="28">
        <f>외인!EH87</f>
        <v>312814.48</v>
      </c>
      <c r="EI87" s="35">
        <f>시기외12!EI87-시기외26!EI87</f>
        <v>3.6574931770898538E-4</v>
      </c>
      <c r="EJ87" s="28">
        <f>외인!EJ87</f>
        <v>91892.87</v>
      </c>
      <c r="EK87" s="35">
        <f>시기외12!EK87-시기외26!EK87</f>
        <v>-3.6883111131076374E-4</v>
      </c>
      <c r="EL87" s="28">
        <f>외인!EL87</f>
        <v>25926.63</v>
      </c>
      <c r="EM87" s="35">
        <f>시기외12!EM87-시기외26!EM87</f>
        <v>1.0179883415774658E-3</v>
      </c>
      <c r="EN87" s="28">
        <f>외인!EN87</f>
        <v>39887.35</v>
      </c>
      <c r="EO87" s="35">
        <f>시기외12!EO87-시기외26!EO87</f>
        <v>-8.1982575017075867E-5</v>
      </c>
      <c r="EP87" s="28">
        <f>외인!EP87</f>
        <v>133215.24</v>
      </c>
      <c r="EQ87" s="35">
        <f>시기외12!EQ87-시기외26!EQ87</f>
        <v>5.7231463853342913E-4</v>
      </c>
      <c r="ER87" s="28">
        <f>외인!ER87</f>
        <v>9770.24</v>
      </c>
      <c r="ES87" s="35">
        <f>시기외12!ES87-시기외26!ES87</f>
        <v>1.7034816339924878E-3</v>
      </c>
      <c r="ET87" s="28">
        <f>외인!ET87</f>
        <v>148269.14000000001</v>
      </c>
      <c r="EU87" s="35">
        <f>시기외12!EU87-시기외26!EU87</f>
        <v>-1.7551358801809382E-4</v>
      </c>
      <c r="EV87" s="28">
        <f>외인!EV87</f>
        <v>50889.55</v>
      </c>
      <c r="EW87" s="35">
        <f>시기외12!EW87-시기외26!EW87</f>
        <v>1.7225294064107883E-4</v>
      </c>
      <c r="EX87" s="28">
        <f>외인!EX87</f>
        <v>90408.68</v>
      </c>
      <c r="EY87" s="35">
        <f>시기외12!EY87-시기외26!EY87</f>
        <v>3.2126644799075729E-5</v>
      </c>
    </row>
    <row r="88" spans="1:155">
      <c r="A88" s="27">
        <f>외인!A88</f>
        <v>46181</v>
      </c>
      <c r="B88" s="28">
        <f>외인!B88</f>
        <v>5945606.1699999999</v>
      </c>
      <c r="C88" s="35">
        <f>시기외12!C88-시기외26!C88</f>
        <v>-2.9046642393466501E-4</v>
      </c>
      <c r="D88" s="28">
        <f>외인!D88</f>
        <v>509974.73</v>
      </c>
      <c r="E88" s="35">
        <f>시기외12!E88-시기외26!E88</f>
        <v>4.4572201123626871E-4</v>
      </c>
      <c r="F88" s="28">
        <f>외인!F88</f>
        <v>2581749.71</v>
      </c>
      <c r="G88" s="35">
        <f>시기외12!G88-시기외26!G88</f>
        <v>-3.1922523759798384E-4</v>
      </c>
      <c r="H88" s="28">
        <f>외인!H88</f>
        <v>276853.15000000002</v>
      </c>
      <c r="I88" s="35">
        <f>시기외12!I88-시기외26!I88</f>
        <v>-2.1859889106205088E-4</v>
      </c>
      <c r="J88" s="28">
        <f>외인!J88</f>
        <v>37145.75</v>
      </c>
      <c r="K88" s="35">
        <f>시기외12!K88-시기외26!K88</f>
        <v>1.0751998100679938E-5</v>
      </c>
      <c r="L88" s="28">
        <f>외인!L88</f>
        <v>258240.02</v>
      </c>
      <c r="M88" s="35">
        <f>시기외12!M88-시기외26!M88</f>
        <v>-2.3379891089044054E-4</v>
      </c>
      <c r="N88" s="28">
        <f>외인!N88</f>
        <v>277335.67</v>
      </c>
      <c r="O88" s="35">
        <f>시기외12!O88-시기외26!O88</f>
        <v>-5.4740888032186194E-4</v>
      </c>
      <c r="P88" s="28">
        <f>외인!P88</f>
        <v>151772.21</v>
      </c>
      <c r="Q88" s="35">
        <f>시기외12!Q88-시기외26!Q88</f>
        <v>3.7727803168179379E-4</v>
      </c>
      <c r="R88" s="28">
        <f>외인!R88</f>
        <v>145788.39000000001</v>
      </c>
      <c r="S88" s="35">
        <f>시기외12!S88-시기외26!S88</f>
        <v>-4.5316589248535228E-4</v>
      </c>
      <c r="T88" s="28">
        <f>외인!T88</f>
        <v>7449.47</v>
      </c>
      <c r="U88" s="35">
        <f>시기외12!U88-시기외26!U88</f>
        <v>-6.6435907631251859E-4</v>
      </c>
      <c r="V88" s="28">
        <f>외인!V88</f>
        <v>110190.16</v>
      </c>
      <c r="W88" s="35">
        <f>시기외12!W88-시기외26!W88</f>
        <v>-3.497776172200946E-4</v>
      </c>
      <c r="X88" s="28">
        <f>외인!X88</f>
        <v>3200411.69</v>
      </c>
      <c r="Y88" s="35">
        <f>시기외12!Y88-시기외26!Y88</f>
        <v>-2.3680599596190028E-4</v>
      </c>
      <c r="Z88" s="28">
        <f>외인!Z88</f>
        <v>48936.97</v>
      </c>
      <c r="AA88" s="35">
        <f>시기외12!AA88-시기외26!AA88</f>
        <v>1.4895460868628277E-4</v>
      </c>
      <c r="AB88" s="28">
        <f>외인!AB88</f>
        <v>194358.06</v>
      </c>
      <c r="AC88" s="35">
        <f>시기외12!AC88-시기외26!AC88</f>
        <v>3.0201235277840951E-4</v>
      </c>
      <c r="AD88" s="28">
        <f>외인!AD88</f>
        <v>18248.84</v>
      </c>
      <c r="AE88" s="35">
        <f>시기외12!AE88-시기외26!AE88</f>
        <v>-1.1558717697541328E-4</v>
      </c>
      <c r="AF88" s="28">
        <f>외인!AF88</f>
        <v>21866.73</v>
      </c>
      <c r="AG88" s="35">
        <f>시기외12!AG88-시기외26!AG88</f>
        <v>1.6951576386249032E-4</v>
      </c>
      <c r="AH88" s="28">
        <f>외인!AH88</f>
        <v>188885.51</v>
      </c>
      <c r="AI88" s="35">
        <f>시기외12!AI88-시기외26!AI88</f>
        <v>-1.239154151037856E-4</v>
      </c>
      <c r="AJ88" s="28">
        <f>외인!AJ88</f>
        <v>106189.09</v>
      </c>
      <c r="AK88" s="35">
        <f>시기외12!AK88-시기외26!AK88</f>
        <v>1.5468792095563871E-5</v>
      </c>
      <c r="AL88" s="28">
        <f>외인!AL88</f>
        <v>100990.75</v>
      </c>
      <c r="AM88" s="35">
        <f>시기외12!AM88-시기외26!AM88</f>
        <v>-9.6985521512476429E-4</v>
      </c>
      <c r="AN88" s="28">
        <f>외인!AN88</f>
        <v>191852.06</v>
      </c>
      <c r="AO88" s="35">
        <f>시기외12!AO88-시기외26!AO88</f>
        <v>-2.7511922097108832E-4</v>
      </c>
      <c r="AP88" s="28">
        <f>외인!AP88</f>
        <v>137648.4</v>
      </c>
      <c r="AQ88" s="35">
        <f>시기외12!AQ88-시기외26!AQ88</f>
        <v>9.8304957849306178E-5</v>
      </c>
      <c r="AR88" s="28">
        <f>외인!AR88</f>
        <v>22093.34</v>
      </c>
      <c r="AS88" s="35">
        <f>시기외12!AS88-시기외26!AS88</f>
        <v>-1.2707432120253128E-4</v>
      </c>
      <c r="AT88" s="28">
        <f>외인!AT88</f>
        <v>103014.62</v>
      </c>
      <c r="AU88" s="35">
        <f>시기외12!AU88-시기외26!AU88</f>
        <v>-3.8861772420115646E-3</v>
      </c>
      <c r="AV88" s="28">
        <f>외인!AV88</f>
        <v>41642.82</v>
      </c>
      <c r="AW88" s="35">
        <f>시기외12!AW88-시기외26!AW88</f>
        <v>-5.2097220736869543E-4</v>
      </c>
      <c r="AX88" s="28">
        <f>외인!AX88</f>
        <v>53522.96</v>
      </c>
      <c r="AY88" s="35">
        <f>시기외12!AY88-시기외26!AY88</f>
        <v>1.5374211733877304E-3</v>
      </c>
      <c r="AZ88" s="28">
        <f>외인!AZ88</f>
        <v>3465364.29</v>
      </c>
      <c r="BA88" s="35">
        <f>시기외12!BA88-시기외26!BA88</f>
        <v>-3.2649521498280629E-4</v>
      </c>
      <c r="BB88" s="28">
        <f>외인!BB88</f>
        <v>131563.81</v>
      </c>
      <c r="BC88" s="35">
        <f>시기외12!BC88-시기외26!BC88</f>
        <v>8.602942308572959E-5</v>
      </c>
      <c r="BD88" s="28">
        <f>외인!BD88</f>
        <v>30084.94</v>
      </c>
      <c r="BE88" s="35">
        <f>시기외12!BE88-시기외26!BE88</f>
        <v>5.7434374352964709E-4</v>
      </c>
      <c r="BF88" s="28">
        <f>외인!BF88</f>
        <v>0</v>
      </c>
      <c r="BG88" s="35" t="e">
        <f>시기외12!BG88-시기외26!BG88</f>
        <v>#DIV/0!</v>
      </c>
      <c r="BH88" s="28">
        <f>외인!BH88</f>
        <v>96847.86</v>
      </c>
      <c r="BI88" s="35">
        <f>시기외12!BI88-시기외26!BI88</f>
        <v>-8.372834847728103E-5</v>
      </c>
      <c r="BJ88" s="28">
        <f>외인!BJ88</f>
        <v>105014.73</v>
      </c>
      <c r="BK88" s="35">
        <f>시기외12!BK88-시기외26!BK88</f>
        <v>-1.688421480472691E-4</v>
      </c>
      <c r="BL88" s="28">
        <f>외인!BL88</f>
        <v>36567.550000000003</v>
      </c>
      <c r="BM88" s="35">
        <f>시기외12!BM88-시기외26!BM88</f>
        <v>6.2003239917504064E-4</v>
      </c>
      <c r="BN88" s="28">
        <f>외인!BN88</f>
        <v>42536.14</v>
      </c>
      <c r="BO88" s="35">
        <f>시기외12!BO88-시기외26!BO88</f>
        <v>-6.1964459733277128E-4</v>
      </c>
      <c r="BP88" s="28">
        <f>외인!BP88</f>
        <v>61135.13</v>
      </c>
      <c r="BQ88" s="35">
        <f>시기외12!BQ88-시기외26!BQ88</f>
        <v>1.3371098406832385E-3</v>
      </c>
      <c r="BR88" s="28">
        <f>외인!BR88</f>
        <v>255767.65</v>
      </c>
      <c r="BS88" s="35">
        <f>시기외12!BS88-시기외26!BS88</f>
        <v>-2.5539822803865762E-4</v>
      </c>
      <c r="BT88" s="28">
        <f>외인!BT88</f>
        <v>3234978.6</v>
      </c>
      <c r="BU88" s="35">
        <f>시기외12!BU88-시기외26!BU88</f>
        <v>-2.3116015575248383E-4</v>
      </c>
      <c r="BV88" s="28">
        <f>외인!BV88</f>
        <v>425555.65</v>
      </c>
      <c r="BW88" s="35">
        <f>시기외12!BW88-시기외26!BW88</f>
        <v>4.4664110126522668E-4</v>
      </c>
      <c r="BX88" s="28">
        <f>외인!BX88</f>
        <v>66705.2</v>
      </c>
      <c r="BY88" s="35">
        <f>시기외12!BY88-시기외26!BY88</f>
        <v>-1.2174549690650632E-4</v>
      </c>
      <c r="BZ88" s="28">
        <f>외인!BZ88</f>
        <v>292842.81</v>
      </c>
      <c r="CA88" s="35">
        <f>시기외12!CA88-시기외26!CA88</f>
        <v>-5.2224090931681259E-4</v>
      </c>
      <c r="CB88" s="28">
        <f>외인!CB88</f>
        <v>10629.66</v>
      </c>
      <c r="CC88" s="35">
        <f>시기외12!CC88-시기외26!CC88</f>
        <v>8.1610624981755231E-4</v>
      </c>
      <c r="CD88" s="28">
        <f>외인!CD88</f>
        <v>22619.14</v>
      </c>
      <c r="CE88" s="35">
        <f>시기외12!CE88-시기외26!CE88</f>
        <v>1.2728421026285068E-3</v>
      </c>
      <c r="CF88" s="28">
        <f>외인!CF88</f>
        <v>28125.35</v>
      </c>
      <c r="CG88" s="35">
        <f>시기외12!CG88-시기외26!CG88</f>
        <v>-6.2531917653899419E-4</v>
      </c>
      <c r="CH88" s="28">
        <f>외인!CH88</f>
        <v>60393.47</v>
      </c>
      <c r="CI88" s="35">
        <f>시기외12!CI88-시기외26!CI88</f>
        <v>-3.7141579252279104E-4</v>
      </c>
      <c r="CJ88" s="28">
        <f>외인!CJ88</f>
        <v>280222.48</v>
      </c>
      <c r="CK88" s="35">
        <f>시기외12!CK88-시기외26!CK88</f>
        <v>4.5971837474353581E-4</v>
      </c>
      <c r="CL88" s="28">
        <f>외인!CL88</f>
        <v>218030.79</v>
      </c>
      <c r="CM88" s="35">
        <f>시기외12!CM88-시기외26!CM88</f>
        <v>3.9182533617975054E-4</v>
      </c>
      <c r="CN88" s="28">
        <f>외인!CN88</f>
        <v>99967.6</v>
      </c>
      <c r="CO88" s="35">
        <f>시기외12!CO88-시기외26!CO88</f>
        <v>3.1400485471138402E-4</v>
      </c>
      <c r="CP88" s="28">
        <f>외인!CP88</f>
        <v>132005.98000000001</v>
      </c>
      <c r="CQ88" s="35">
        <f>시기외12!CQ88-시기외26!CQ88</f>
        <v>8.349003157849858E-5</v>
      </c>
      <c r="CR88" s="28">
        <f>외인!CR88</f>
        <v>176565.05</v>
      </c>
      <c r="CS88" s="35">
        <f>시기외12!CS88-시기외26!CS88</f>
        <v>-3.7472712258566541E-4</v>
      </c>
      <c r="CT88" s="28">
        <f>외인!CT88</f>
        <v>223006.27</v>
      </c>
      <c r="CU88" s="35">
        <f>시기외12!CU88-시기외26!CU88</f>
        <v>-1.50429293865363E-3</v>
      </c>
      <c r="CV88" s="28">
        <f>외인!CV88</f>
        <v>3234978.6</v>
      </c>
      <c r="CW88" s="35">
        <f>시기외12!CW88-시기외26!CW88</f>
        <v>-2.3116015575248383E-4</v>
      </c>
      <c r="CX88" s="28">
        <f>외인!CX88</f>
        <v>226095.6</v>
      </c>
      <c r="CY88" s="35">
        <f>시기외12!CY88-시기외26!CY88</f>
        <v>-1.7047665410192246E-3</v>
      </c>
      <c r="CZ88" s="28">
        <f>외인!CZ88</f>
        <v>17119.89</v>
      </c>
      <c r="DA88" s="35">
        <f>시기외12!DA88-시기외26!DA88</f>
        <v>-4.0716819332620668E-4</v>
      </c>
      <c r="DB88" s="28">
        <f>외인!DB88</f>
        <v>30084.94</v>
      </c>
      <c r="DC88" s="35">
        <f>시기외12!DC88-시기외26!DC88</f>
        <v>5.7434374352964709E-4</v>
      </c>
      <c r="DD88" s="28">
        <f>외인!DD88</f>
        <v>7449.47</v>
      </c>
      <c r="DE88" s="35">
        <f>시기외12!DE88-시기외26!DE88</f>
        <v>-6.6435907631251859E-4</v>
      </c>
      <c r="DF88" s="28">
        <f>외인!DF88</f>
        <v>49726.68</v>
      </c>
      <c r="DG88" s="35">
        <f>시기외12!DG88-시기외26!DG88</f>
        <v>-1.4818334154432567E-4</v>
      </c>
      <c r="DH88" s="28">
        <f>외인!DH88</f>
        <v>15670.34</v>
      </c>
      <c r="DI88" s="35">
        <f>시기외12!DI88-시기외26!DI88</f>
        <v>1.8660692700359892E-3</v>
      </c>
      <c r="DJ88" s="28">
        <f>외인!DJ88</f>
        <v>555007.05000000005</v>
      </c>
      <c r="DK88" s="35">
        <f>시기외12!DK88-시기외26!DK88</f>
        <v>-1.7299492675810287E-4</v>
      </c>
      <c r="DL88" s="28">
        <f>외인!DL88</f>
        <v>78406.929999999993</v>
      </c>
      <c r="DM88" s="35">
        <f>시기외12!DM88-시기외26!DM88</f>
        <v>2.7343629906240326E-4</v>
      </c>
      <c r="DN88" s="28">
        <f>외인!DN88</f>
        <v>3234978.6</v>
      </c>
      <c r="DO88" s="35">
        <f>시기외12!DO88-시기외26!DO88</f>
        <v>-2.3116015575248383E-4</v>
      </c>
      <c r="DP88" s="28">
        <f>외인!DP88</f>
        <v>60753.45</v>
      </c>
      <c r="DQ88" s="35">
        <f>시기외12!DQ88-시기외26!DQ88</f>
        <v>9.5781338441417309E-4</v>
      </c>
      <c r="DR88" s="28">
        <f>외인!DR88</f>
        <v>37846.19</v>
      </c>
      <c r="DS88" s="35">
        <f>시기외12!DS88-시기외26!DS88</f>
        <v>-1.7793144614835024E-5</v>
      </c>
      <c r="DT88" s="28">
        <f>외인!DT88</f>
        <v>145788.39000000001</v>
      </c>
      <c r="DU88" s="35">
        <f>시기외12!DU88-시기외26!DU88</f>
        <v>-4.5316589248535228E-4</v>
      </c>
      <c r="DV88" s="28">
        <f>외인!DV88</f>
        <v>30466.69</v>
      </c>
      <c r="DW88" s="35">
        <f>시기외12!DW88-시기외26!DW88</f>
        <v>1.2493751442402095E-4</v>
      </c>
      <c r="DX88" s="28">
        <f>외인!DX88</f>
        <v>110190.16</v>
      </c>
      <c r="DY88" s="35">
        <f>시기외12!DY88-시기외26!DY88</f>
        <v>-3.497776172200946E-4</v>
      </c>
      <c r="DZ88" s="28">
        <f>외인!DZ88</f>
        <v>6458.98</v>
      </c>
      <c r="EA88" s="35">
        <f>시기외12!EA88-시기외26!EA88</f>
        <v>4.4437434199627048E-4</v>
      </c>
      <c r="EB88" s="28">
        <f>외인!EB88</f>
        <v>9249.33</v>
      </c>
      <c r="EC88" s="35">
        <f>시기외12!EC88-시기외26!EC88</f>
        <v>5.7107516451820905E-4</v>
      </c>
      <c r="ED88" s="28">
        <f>외인!ED88</f>
        <v>8162.67</v>
      </c>
      <c r="EE88" s="35">
        <f>시기외12!EE88-시기외26!EE88</f>
        <v>9.9657520129159492E-4</v>
      </c>
      <c r="EF88" s="28">
        <f>외인!EF88</f>
        <v>179969.3</v>
      </c>
      <c r="EG88" s="35">
        <f>시기외12!EG88-시기외26!EG88</f>
        <v>2.5021438470944834E-4</v>
      </c>
      <c r="EH88" s="28">
        <f>외인!EH88</f>
        <v>280801.94</v>
      </c>
      <c r="EI88" s="35">
        <f>시기외12!EI88-시기외26!EI88</f>
        <v>3.7402381403645849E-4</v>
      </c>
      <c r="EJ88" s="28">
        <f>외인!EJ88</f>
        <v>88509.31</v>
      </c>
      <c r="EK88" s="35">
        <f>시기외12!EK88-시기외26!EK88</f>
        <v>-3.0818170881724934E-4</v>
      </c>
      <c r="EL88" s="28">
        <f>외인!EL88</f>
        <v>24669.439999999999</v>
      </c>
      <c r="EM88" s="35">
        <f>시기외12!EM88-시기외26!EM88</f>
        <v>1.1222649598978045E-3</v>
      </c>
      <c r="EN88" s="28">
        <f>외인!EN88</f>
        <v>37846.19</v>
      </c>
      <c r="EO88" s="35">
        <f>시기외12!EO88-시기외26!EO88</f>
        <v>-1.7793144614835024E-5</v>
      </c>
      <c r="EP88" s="28">
        <f>외인!EP88</f>
        <v>124837.94</v>
      </c>
      <c r="EQ88" s="35">
        <f>시기외12!EQ88-시기외26!EQ88</f>
        <v>6.2085657671371946E-4</v>
      </c>
      <c r="ER88" s="28">
        <f>외인!ER88</f>
        <v>9029.6</v>
      </c>
      <c r="ES88" s="35">
        <f>시기외12!ES88-시기외26!ES88</f>
        <v>1.8924637220217233E-3</v>
      </c>
      <c r="ET88" s="28">
        <f>외인!ET88</f>
        <v>137648.4</v>
      </c>
      <c r="EU88" s="35">
        <f>시기외12!EU88-시기외26!EU88</f>
        <v>9.8304957849306178E-5</v>
      </c>
      <c r="EV88" s="28">
        <f>외인!EV88</f>
        <v>48936.97</v>
      </c>
      <c r="EW88" s="35">
        <f>시기외12!EW88-시기외26!EW88</f>
        <v>1.4895460868628277E-4</v>
      </c>
      <c r="EX88" s="28">
        <f>외인!EX88</f>
        <v>83069.009999999995</v>
      </c>
      <c r="EY88" s="35">
        <f>시기외12!EY88-시기외26!EY88</f>
        <v>3.4773998802352878E-5</v>
      </c>
    </row>
    <row r="89" spans="1:155">
      <c r="A89" s="27">
        <f>외인!A89</f>
        <v>46182</v>
      </c>
      <c r="B89" s="28">
        <f>외인!B89</f>
        <v>6429140.21</v>
      </c>
      <c r="C89" s="35">
        <f>시기외12!C89-시기외26!C89</f>
        <v>-3.4566889454162625E-4</v>
      </c>
      <c r="D89" s="28">
        <f>외인!D89</f>
        <v>542165.15</v>
      </c>
      <c r="E89" s="35">
        <f>시기외12!E89-시기외26!E89</f>
        <v>5.3144682723737667E-4</v>
      </c>
      <c r="F89" s="28">
        <f>외인!F89</f>
        <v>2763120.83</v>
      </c>
      <c r="G89" s="35">
        <f>시기외12!G89-시기외26!G89</f>
        <v>-4.8575507175677244E-4</v>
      </c>
      <c r="H89" s="28">
        <f>외인!H89</f>
        <v>284078.59999999998</v>
      </c>
      <c r="I89" s="35">
        <f>시기외12!I89-시기외26!I89</f>
        <v>-2.5593914474249084E-4</v>
      </c>
      <c r="J89" s="28">
        <f>외인!J89</f>
        <v>39756.71</v>
      </c>
      <c r="K89" s="35">
        <f>시기외12!K89-시기외26!K89</f>
        <v>7.7438122575632627E-5</v>
      </c>
      <c r="L89" s="28">
        <f>외인!L89</f>
        <v>264383.38</v>
      </c>
      <c r="M89" s="35">
        <f>시기외12!M89-시기외26!M89</f>
        <v>-2.858385562461802E-4</v>
      </c>
      <c r="N89" s="28">
        <f>외인!N89</f>
        <v>282630.96000000002</v>
      </c>
      <c r="O89" s="35">
        <f>시기외12!O89-시기외26!O89</f>
        <v>-5.6056756766354127E-4</v>
      </c>
      <c r="P89" s="28">
        <f>외인!P89</f>
        <v>161059.64000000001</v>
      </c>
      <c r="Q89" s="35">
        <f>시기외12!Q89-시기외26!Q89</f>
        <v>3.0737487868805511E-4</v>
      </c>
      <c r="R89" s="28">
        <f>외인!R89</f>
        <v>142755.35</v>
      </c>
      <c r="S89" s="35">
        <f>시기외12!S89-시기외26!S89</f>
        <v>-3.2283305805760193E-4</v>
      </c>
      <c r="T89" s="28">
        <f>외인!T89</f>
        <v>7518.83</v>
      </c>
      <c r="U89" s="35">
        <f>시기외12!U89-시기외26!U89</f>
        <v>-5.8634543512525413E-4</v>
      </c>
      <c r="V89" s="28">
        <f>외인!V89</f>
        <v>122368.54</v>
      </c>
      <c r="W89" s="35">
        <f>시기외12!W89-시기외26!W89</f>
        <v>1.3818284405848775E-4</v>
      </c>
      <c r="X89" s="28">
        <f>외인!X89</f>
        <v>3583009.07</v>
      </c>
      <c r="Y89" s="35">
        <f>시기외12!Y89-시기외26!Y89</f>
        <v>-3.2495512263199574E-4</v>
      </c>
      <c r="Z89" s="28">
        <f>외인!Z89</f>
        <v>49519.7</v>
      </c>
      <c r="AA89" s="35">
        <f>시기외12!AA89-시기외26!AA89</f>
        <v>1.360039684579139E-4</v>
      </c>
      <c r="AB89" s="28">
        <f>외인!AB89</f>
        <v>199007.81</v>
      </c>
      <c r="AC89" s="35">
        <f>시기외12!AC89-시기외26!AC89</f>
        <v>3.3749251965655666E-4</v>
      </c>
      <c r="AD89" s="28">
        <f>외인!AD89</f>
        <v>19321.63</v>
      </c>
      <c r="AE89" s="35">
        <f>시기외12!AE89-시기외26!AE89</f>
        <v>-1.6839257803202194E-4</v>
      </c>
      <c r="AF89" s="28">
        <f>외인!AF89</f>
        <v>22450.9</v>
      </c>
      <c r="AG89" s="35">
        <f>시기외12!AG89-시기외26!AG89</f>
        <v>1.8860596480189772E-4</v>
      </c>
      <c r="AH89" s="28">
        <f>외인!AH89</f>
        <v>187652.82</v>
      </c>
      <c r="AI89" s="35">
        <f>시기외12!AI89-시기외26!AI89</f>
        <v>-2.1305103844839401E-4</v>
      </c>
      <c r="AJ89" s="28">
        <f>외인!AJ89</f>
        <v>103797.55</v>
      </c>
      <c r="AK89" s="35">
        <f>시기외12!AK89-시기외26!AK89</f>
        <v>1.797970480540193E-4</v>
      </c>
      <c r="AL89" s="28">
        <f>외인!AL89</f>
        <v>101664.82</v>
      </c>
      <c r="AM89" s="35">
        <f>시기외12!AM89-시기외26!AM89</f>
        <v>-7.3867911493121245E-4</v>
      </c>
      <c r="AN89" s="28">
        <f>외인!AN89</f>
        <v>197004.49</v>
      </c>
      <c r="AO89" s="35">
        <f>시기외12!AO89-시기외26!AO89</f>
        <v>-4.1585517643283072E-4</v>
      </c>
      <c r="AP89" s="28">
        <f>외인!AP89</f>
        <v>146730.07</v>
      </c>
      <c r="AQ89" s="35">
        <f>시기외12!AQ89-시기외26!AQ89</f>
        <v>2.4622811314740554E-4</v>
      </c>
      <c r="AR89" s="28">
        <f>외인!AR89</f>
        <v>22859.79</v>
      </c>
      <c r="AS89" s="35">
        <f>시기외12!AS89-시기외26!AS89</f>
        <v>-8.8981481453554454E-5</v>
      </c>
      <c r="AT89" s="28">
        <f>외인!AT89</f>
        <v>103417.59</v>
      </c>
      <c r="AU89" s="35">
        <f>시기외12!AU89-시기외26!AU89</f>
        <v>-4.3704106843713633E-3</v>
      </c>
      <c r="AV89" s="28">
        <f>외인!AV89</f>
        <v>42785.49</v>
      </c>
      <c r="AW89" s="35">
        <f>시기외12!AW89-시기외26!AW89</f>
        <v>-4.270299699012498E-4</v>
      </c>
      <c r="AX89" s="28">
        <f>외인!AX89</f>
        <v>55809.13</v>
      </c>
      <c r="AY89" s="35">
        <f>시기외12!AY89-시기외26!AY89</f>
        <v>1.6680704018621614E-3</v>
      </c>
      <c r="AZ89" s="28">
        <f>외인!AZ89</f>
        <v>3872254.91</v>
      </c>
      <c r="BA89" s="35">
        <f>시기외12!BA89-시기외26!BA89</f>
        <v>-3.8801208181086372E-4</v>
      </c>
      <c r="BB89" s="28">
        <f>외인!BB89</f>
        <v>136485.51</v>
      </c>
      <c r="BC89" s="35">
        <f>시기외12!BC89-시기외26!BC89</f>
        <v>7.3063286700246499E-5</v>
      </c>
      <c r="BD89" s="28">
        <f>외인!BD89</f>
        <v>30424.87</v>
      </c>
      <c r="BE89" s="35">
        <f>시기외12!BE89-시기외26!BE89</f>
        <v>6.5056514121762557E-4</v>
      </c>
      <c r="BF89" s="28">
        <f>외인!BF89</f>
        <v>0</v>
      </c>
      <c r="BG89" s="35" t="e">
        <f>시기외12!BG89-시기외26!BG89</f>
        <v>#DIV/0!</v>
      </c>
      <c r="BH89" s="28">
        <f>외인!BH89</f>
        <v>99785.38</v>
      </c>
      <c r="BI89" s="35">
        <f>시기외12!BI89-시기외26!BI89</f>
        <v>-5.0358071443321875E-5</v>
      </c>
      <c r="BJ89" s="28">
        <f>외인!BJ89</f>
        <v>108276.23</v>
      </c>
      <c r="BK89" s="35">
        <f>시기외12!BK89-시기외26!BK89</f>
        <v>-1.1046167749521652E-4</v>
      </c>
      <c r="BL89" s="28">
        <f>외인!BL89</f>
        <v>38149.4</v>
      </c>
      <c r="BM89" s="35">
        <f>시기외12!BM89-시기외26!BM89</f>
        <v>5.9088111104690444E-4</v>
      </c>
      <c r="BN89" s="28">
        <f>외인!BN89</f>
        <v>43165.14</v>
      </c>
      <c r="BO89" s="35">
        <f>시기외12!BO89-시기외26!BO89</f>
        <v>-5.7156855174880588E-4</v>
      </c>
      <c r="BP89" s="28">
        <f>외인!BP89</f>
        <v>63389.88</v>
      </c>
      <c r="BQ89" s="35">
        <f>시기외12!BQ89-시기외26!BQ89</f>
        <v>1.4259310772031474E-3</v>
      </c>
      <c r="BR89" s="28">
        <f>외인!BR89</f>
        <v>270203.31</v>
      </c>
      <c r="BS89" s="35">
        <f>시기외12!BS89-시기외26!BS89</f>
        <v>-2.4533573252879907E-4</v>
      </c>
      <c r="BT89" s="28">
        <f>외인!BT89</f>
        <v>3621931.95</v>
      </c>
      <c r="BU89" s="35">
        <f>시기외12!BU89-시기외26!BU89</f>
        <v>-3.1654299990492053E-4</v>
      </c>
      <c r="BV89" s="28">
        <f>외인!BV89</f>
        <v>452404.03</v>
      </c>
      <c r="BW89" s="35">
        <f>시기외12!BW89-시기외26!BW89</f>
        <v>4.2089326114725279E-4</v>
      </c>
      <c r="BX89" s="28">
        <f>외인!BX89</f>
        <v>69076.86</v>
      </c>
      <c r="BY89" s="35">
        <f>시기외12!BY89-시기외26!BY89</f>
        <v>-5.3254125380081726E-5</v>
      </c>
      <c r="BZ89" s="28">
        <f>외인!BZ89</f>
        <v>298669.31</v>
      </c>
      <c r="CA89" s="35">
        <f>시기외12!CA89-시기외26!CA89</f>
        <v>-5.3324689404582936E-4</v>
      </c>
      <c r="CB89" s="28">
        <f>외인!CB89</f>
        <v>10906.93</v>
      </c>
      <c r="CC89" s="35">
        <f>시기외12!CC89-시기외26!CC89</f>
        <v>1.0169105039446963E-3</v>
      </c>
      <c r="CD89" s="28">
        <f>외인!CD89</f>
        <v>23357.71</v>
      </c>
      <c r="CE89" s="35">
        <f>시기외12!CE89-시기외26!CE89</f>
        <v>1.3566362435079343E-3</v>
      </c>
      <c r="CF89" s="28">
        <f>외인!CF89</f>
        <v>29955.85</v>
      </c>
      <c r="CG89" s="35">
        <f>시기외12!CG89-시기외26!CG89</f>
        <v>-5.4417560760481893E-4</v>
      </c>
      <c r="CH89" s="28">
        <f>외인!CH89</f>
        <v>62274.1</v>
      </c>
      <c r="CI89" s="35">
        <f>시기외12!CI89-시기외26!CI89</f>
        <v>-3.0426031910587783E-4</v>
      </c>
      <c r="CJ89" s="28">
        <f>외인!CJ89</f>
        <v>296209.28000000003</v>
      </c>
      <c r="CK89" s="35">
        <f>시기외12!CK89-시기외26!CK89</f>
        <v>4.3008103711356029E-4</v>
      </c>
      <c r="CL89" s="28">
        <f>외인!CL89</f>
        <v>223503.85</v>
      </c>
      <c r="CM89" s="35">
        <f>시기외12!CM89-시기외26!CM89</f>
        <v>4.1511330021655333E-4</v>
      </c>
      <c r="CN89" s="28">
        <f>외인!CN89</f>
        <v>105483.62</v>
      </c>
      <c r="CO89" s="35">
        <f>시기외12!CO89-시기외26!CO89</f>
        <v>3.6240127671682062E-4</v>
      </c>
      <c r="CP89" s="28">
        <f>외인!CP89</f>
        <v>136947.26</v>
      </c>
      <c r="CQ89" s="35">
        <f>시기외12!CQ89-시기외26!CQ89</f>
        <v>7.0206122606398516E-5</v>
      </c>
      <c r="CR89" s="28">
        <f>외인!CR89</f>
        <v>173835.7</v>
      </c>
      <c r="CS89" s="35">
        <f>시기외12!CS89-시기외26!CS89</f>
        <v>-2.8677238103963065E-4</v>
      </c>
      <c r="CT89" s="28">
        <f>외인!CT89</f>
        <v>251875.4</v>
      </c>
      <c r="CU89" s="35">
        <f>시기외12!CU89-시기외26!CU89</f>
        <v>-1.1178467676385838E-3</v>
      </c>
      <c r="CV89" s="28">
        <f>외인!CV89</f>
        <v>3621931.95</v>
      </c>
      <c r="CW89" s="35">
        <f>시기외12!CW89-시기외26!CW89</f>
        <v>-3.1654299990492053E-4</v>
      </c>
      <c r="CX89" s="28">
        <f>외인!CX89</f>
        <v>227951.02</v>
      </c>
      <c r="CY89" s="35">
        <f>시기외12!CY89-시기외26!CY89</f>
        <v>-2.0009575795448655E-3</v>
      </c>
      <c r="CZ89" s="28">
        <f>외인!CZ89</f>
        <v>17728.47</v>
      </c>
      <c r="DA89" s="35">
        <f>시기외12!DA89-시기외26!DA89</f>
        <v>9.7907011977414445E-5</v>
      </c>
      <c r="DB89" s="28">
        <f>외인!DB89</f>
        <v>30424.87</v>
      </c>
      <c r="DC89" s="35">
        <f>시기외12!DC89-시기외26!DC89</f>
        <v>6.5056514121762557E-4</v>
      </c>
      <c r="DD89" s="28">
        <f>외인!DD89</f>
        <v>7518.83</v>
      </c>
      <c r="DE89" s="35">
        <f>시기외12!DE89-시기외26!DE89</f>
        <v>-5.8634543512525413E-4</v>
      </c>
      <c r="DF89" s="28">
        <f>외인!DF89</f>
        <v>51265.9</v>
      </c>
      <c r="DG89" s="35">
        <f>시기외12!DG89-시기외26!DG89</f>
        <v>-8.9003905362925405E-5</v>
      </c>
      <c r="DH89" s="28">
        <f>외인!DH89</f>
        <v>16306.4</v>
      </c>
      <c r="DI89" s="35">
        <f>시기외12!DI89-시기외26!DI89</f>
        <v>1.9369616966080215E-3</v>
      </c>
      <c r="DJ89" s="28">
        <f>외인!DJ89</f>
        <v>571532.25</v>
      </c>
      <c r="DK89" s="35">
        <f>시기외12!DK89-시기외26!DK89</f>
        <v>-2.2721561843660901E-4</v>
      </c>
      <c r="DL89" s="28">
        <f>외인!DL89</f>
        <v>82734.39</v>
      </c>
      <c r="DM89" s="35">
        <f>시기외12!DM89-시기외26!DM89</f>
        <v>3.2789836975437238E-4</v>
      </c>
      <c r="DN89" s="28">
        <f>외인!DN89</f>
        <v>3621931.95</v>
      </c>
      <c r="DO89" s="35">
        <f>시기외12!DO89-시기외26!DO89</f>
        <v>-3.1654299990492053E-4</v>
      </c>
      <c r="DP89" s="28">
        <f>외인!DP89</f>
        <v>66078.350000000006</v>
      </c>
      <c r="DQ89" s="35">
        <f>시기외12!DQ89-시기외26!DQ89</f>
        <v>8.1837251767307166E-4</v>
      </c>
      <c r="DR89" s="28">
        <f>외인!DR89</f>
        <v>40499.86</v>
      </c>
      <c r="DS89" s="35">
        <f>시기외12!DS89-시기외26!DS89</f>
        <v>5.1608251720006843E-5</v>
      </c>
      <c r="DT89" s="28">
        <f>외인!DT89</f>
        <v>142755.35</v>
      </c>
      <c r="DU89" s="35">
        <f>시기외12!DU89-시기외26!DU89</f>
        <v>-3.2283305805760193E-4</v>
      </c>
      <c r="DV89" s="28">
        <f>외인!DV89</f>
        <v>30759.73</v>
      </c>
      <c r="DW89" s="35">
        <f>시기외12!DW89-시기외26!DW89</f>
        <v>6.5452631949892938E-6</v>
      </c>
      <c r="DX89" s="28">
        <f>외인!DX89</f>
        <v>122368.54</v>
      </c>
      <c r="DY89" s="35">
        <f>시기외12!DY89-시기외26!DY89</f>
        <v>1.3818284405848775E-4</v>
      </c>
      <c r="DZ89" s="28">
        <f>외인!DZ89</f>
        <v>6661.3</v>
      </c>
      <c r="EA89" s="35">
        <f>시기외12!EA89-시기외26!EA89</f>
        <v>3.3801421806113749E-4</v>
      </c>
      <c r="EB89" s="28">
        <f>외인!EB89</f>
        <v>9531.07</v>
      </c>
      <c r="EC89" s="35">
        <f>시기외12!EC89-시기외26!EC89</f>
        <v>6.1557598826075506E-4</v>
      </c>
      <c r="ED89" s="28">
        <f>외인!ED89</f>
        <v>8623.41</v>
      </c>
      <c r="EE89" s="35">
        <f>시기외12!EE89-시기외26!EE89</f>
        <v>9.4848563374980805E-4</v>
      </c>
      <c r="EF89" s="28">
        <f>외인!EF89</f>
        <v>189104.19</v>
      </c>
      <c r="EG89" s="35">
        <f>시기외12!EG89-시기외26!EG89</f>
        <v>2.4745600341435122E-4</v>
      </c>
      <c r="EH89" s="28">
        <f>외인!EH89</f>
        <v>304709.78999999998</v>
      </c>
      <c r="EI89" s="35">
        <f>시기외12!EI89-시기외26!EI89</f>
        <v>3.4726474917623631E-4</v>
      </c>
      <c r="EJ89" s="28">
        <f>외인!EJ89</f>
        <v>92601.04</v>
      </c>
      <c r="EK89" s="35">
        <f>시기외12!EK89-시기외26!EK89</f>
        <v>-2.1940049610615113E-4</v>
      </c>
      <c r="EL89" s="28">
        <f>외인!EL89</f>
        <v>25483.39</v>
      </c>
      <c r="EM89" s="35">
        <f>시기외12!EM89-시기외26!EM89</f>
        <v>1.2140224098961634E-3</v>
      </c>
      <c r="EN89" s="28">
        <f>외인!EN89</f>
        <v>40499.86</v>
      </c>
      <c r="EO89" s="35">
        <f>시기외12!EO89-시기외26!EO89</f>
        <v>5.1608251720006843E-5</v>
      </c>
      <c r="EP89" s="28">
        <f>외인!EP89</f>
        <v>127248.53</v>
      </c>
      <c r="EQ89" s="35">
        <f>시기외12!EQ89-시기외26!EQ89</f>
        <v>5.8931621183238171E-4</v>
      </c>
      <c r="ER89" s="28">
        <f>외인!ER89</f>
        <v>9320.0300000000007</v>
      </c>
      <c r="ES89" s="35">
        <f>시기외12!ES89-시기외26!ES89</f>
        <v>1.9321990139641817E-3</v>
      </c>
      <c r="ET89" s="28">
        <f>외인!ET89</f>
        <v>146730.07</v>
      </c>
      <c r="EU89" s="35">
        <f>시기외12!EU89-시기외26!EU89</f>
        <v>2.4622811314740554E-4</v>
      </c>
      <c r="EV89" s="28">
        <f>외인!EV89</f>
        <v>49519.7</v>
      </c>
      <c r="EW89" s="35">
        <f>시기외12!EW89-시기외26!EW89</f>
        <v>1.360039684579139E-4</v>
      </c>
      <c r="EX89" s="28">
        <f>외인!EX89</f>
        <v>87427.56</v>
      </c>
      <c r="EY89" s="35">
        <f>시기외12!EY89-시기외26!EY89</f>
        <v>2.3328685129232621E-5</v>
      </c>
    </row>
    <row r="90" spans="1:155">
      <c r="A90" s="27">
        <f>외인!A90</f>
        <v>46183</v>
      </c>
      <c r="B90" s="28">
        <f>외인!B90</f>
        <v>6138448.0199999996</v>
      </c>
      <c r="C90" s="35">
        <f>시기외12!C90-시기외26!C90</f>
        <v>-3.7793781918976014E-4</v>
      </c>
      <c r="D90" s="28">
        <f>외인!D90</f>
        <v>533085.43000000005</v>
      </c>
      <c r="E90" s="35">
        <f>시기외12!E90-시기외26!E90</f>
        <v>5.2938917202733824E-4</v>
      </c>
      <c r="F90" s="28">
        <f>외인!F90</f>
        <v>2622706.61</v>
      </c>
      <c r="G90" s="35">
        <f>시기외12!G90-시기외26!G90</f>
        <v>-5.8996962016562553E-4</v>
      </c>
      <c r="H90" s="28">
        <f>외인!H90</f>
        <v>277449.56</v>
      </c>
      <c r="I90" s="35">
        <f>시기외12!I90-시기외26!I90</f>
        <v>-2.690990918584988E-4</v>
      </c>
      <c r="J90" s="28">
        <f>외인!J90</f>
        <v>40036.550000000003</v>
      </c>
      <c r="K90" s="35">
        <f>시기외12!K90-시기외26!K90</f>
        <v>1.6251333203758567E-4</v>
      </c>
      <c r="L90" s="28">
        <f>외인!L90</f>
        <v>257755.54</v>
      </c>
      <c r="M90" s="35">
        <f>시기외12!M90-시기외26!M90</f>
        <v>-3.2597040569266379E-4</v>
      </c>
      <c r="N90" s="28">
        <f>외인!N90</f>
        <v>270449.44</v>
      </c>
      <c r="O90" s="35">
        <f>시기외12!O90-시기외26!O90</f>
        <v>-6.145865507335012E-4</v>
      </c>
      <c r="P90" s="28">
        <f>외인!P90</f>
        <v>159360.6</v>
      </c>
      <c r="Q90" s="35">
        <f>시기외12!Q90-시기외26!Q90</f>
        <v>2.228666153977118E-4</v>
      </c>
      <c r="R90" s="28">
        <f>외인!R90</f>
        <v>133814.81</v>
      </c>
      <c r="S90" s="35">
        <f>시기외12!S90-시기외26!S90</f>
        <v>8.5049380860913355E-6</v>
      </c>
      <c r="T90" s="28">
        <f>외인!T90</f>
        <v>7636.62</v>
      </c>
      <c r="U90" s="35">
        <f>시기외12!U90-시기외26!U90</f>
        <v>-5.0831273813276142E-4</v>
      </c>
      <c r="V90" s="28">
        <f>외인!V90</f>
        <v>121426.48</v>
      </c>
      <c r="W90" s="35">
        <f>시기외12!W90-시기외26!W90</f>
        <v>4.6795731428474685E-4</v>
      </c>
      <c r="X90" s="28">
        <f>외인!X90</f>
        <v>3347798.41</v>
      </c>
      <c r="Y90" s="35">
        <f>시기외12!Y90-시기외26!Y90</f>
        <v>-4.2200905258884397E-4</v>
      </c>
      <c r="Z90" s="28">
        <f>외인!Z90</f>
        <v>47644.17</v>
      </c>
      <c r="AA90" s="35">
        <f>시기외12!AA90-시기외26!AA90</f>
        <v>9.2209979020852449E-5</v>
      </c>
      <c r="AB90" s="28">
        <f>외인!AB90</f>
        <v>197196.72</v>
      </c>
      <c r="AC90" s="35">
        <f>시기외12!AC90-시기외26!AC90</f>
        <v>3.4489021032724692E-4</v>
      </c>
      <c r="AD90" s="28">
        <f>외인!AD90</f>
        <v>19587.259999999998</v>
      </c>
      <c r="AE90" s="35">
        <f>시기외12!AE90-시기외26!AE90</f>
        <v>-1.2647134372496956E-4</v>
      </c>
      <c r="AF90" s="28">
        <f>외인!AF90</f>
        <v>21765.72</v>
      </c>
      <c r="AG90" s="35">
        <f>시기외12!AG90-시기외26!AG90</f>
        <v>1.5196749397198628E-4</v>
      </c>
      <c r="AH90" s="28">
        <f>외인!AH90</f>
        <v>196305.24</v>
      </c>
      <c r="AI90" s="35">
        <f>시기외12!AI90-시기외26!AI90</f>
        <v>-2.036735137641505E-4</v>
      </c>
      <c r="AJ90" s="28">
        <f>외인!AJ90</f>
        <v>97458.42</v>
      </c>
      <c r="AK90" s="35">
        <f>시기외12!AK90-시기외26!AK90</f>
        <v>5.020190445009082E-4</v>
      </c>
      <c r="AL90" s="28">
        <f>외인!AL90</f>
        <v>98787.73</v>
      </c>
      <c r="AM90" s="35">
        <f>시기외12!AM90-시기외26!AM90</f>
        <v>-5.6593530128365519E-4</v>
      </c>
      <c r="AN90" s="28">
        <f>외인!AN90</f>
        <v>187649.08</v>
      </c>
      <c r="AO90" s="35">
        <f>시기외12!AO90-시기외26!AO90</f>
        <v>-5.9197211686151663E-4</v>
      </c>
      <c r="AP90" s="28">
        <f>외인!AP90</f>
        <v>149617.35999999999</v>
      </c>
      <c r="AQ90" s="35">
        <f>시기외12!AQ90-시기외26!AQ90</f>
        <v>4.9107511679714021E-4</v>
      </c>
      <c r="AR90" s="28">
        <f>외인!AR90</f>
        <v>23256.41</v>
      </c>
      <c r="AS90" s="35">
        <f>시기외12!AS90-시기외26!AS90</f>
        <v>3.2152552609393493E-5</v>
      </c>
      <c r="AT90" s="28">
        <f>외인!AT90</f>
        <v>101178.43</v>
      </c>
      <c r="AU90" s="35">
        <f>시기외12!AU90-시기외26!AU90</f>
        <v>-3.9234191782585998E-3</v>
      </c>
      <c r="AV90" s="28">
        <f>외인!AV90</f>
        <v>42718.8</v>
      </c>
      <c r="AW90" s="35">
        <f>시기외12!AW90-시기외26!AW90</f>
        <v>-3.8320425363034529E-4</v>
      </c>
      <c r="AX90" s="28">
        <f>외인!AX90</f>
        <v>56880.81</v>
      </c>
      <c r="AY90" s="35">
        <f>시기외12!AY90-시기외26!AY90</f>
        <v>1.6457966751156326E-3</v>
      </c>
      <c r="AZ90" s="28">
        <f>외인!AZ90</f>
        <v>3617892.93</v>
      </c>
      <c r="BA90" s="35">
        <f>시기외12!BA90-시기외26!BA90</f>
        <v>-4.5627710865184462E-4</v>
      </c>
      <c r="BB90" s="28">
        <f>외인!BB90</f>
        <v>129183.99</v>
      </c>
      <c r="BC90" s="35">
        <f>시기외12!BC90-시기외26!BC90</f>
        <v>3.911028178539837E-5</v>
      </c>
      <c r="BD90" s="28">
        <f>외인!BD90</f>
        <v>30541.67</v>
      </c>
      <c r="BE90" s="35">
        <f>시기외12!BE90-시기외26!BE90</f>
        <v>7.2508663448494679E-4</v>
      </c>
      <c r="BF90" s="28">
        <f>외인!BF90</f>
        <v>0</v>
      </c>
      <c r="BG90" s="35" t="e">
        <f>시기외12!BG90-시기외26!BG90</f>
        <v>#DIV/0!</v>
      </c>
      <c r="BH90" s="28">
        <f>외인!BH90</f>
        <v>98988.41</v>
      </c>
      <c r="BI90" s="35">
        <f>시기외12!BI90-시기외26!BI90</f>
        <v>-1.3971792711196741E-4</v>
      </c>
      <c r="BJ90" s="28">
        <f>외인!BJ90</f>
        <v>107150.13</v>
      </c>
      <c r="BK90" s="35">
        <f>시기외12!BK90-시기외26!BK90</f>
        <v>-6.8046649949397625E-5</v>
      </c>
      <c r="BL90" s="28">
        <f>외인!BL90</f>
        <v>37664.03</v>
      </c>
      <c r="BM90" s="35">
        <f>시기외12!BM90-시기외26!BM90</f>
        <v>5.2273145762070719E-4</v>
      </c>
      <c r="BN90" s="28">
        <f>외인!BN90</f>
        <v>43089.02</v>
      </c>
      <c r="BO90" s="35">
        <f>시기외12!BO90-시기외26!BO90</f>
        <v>-5.0058016404269353E-4</v>
      </c>
      <c r="BP90" s="28">
        <f>외인!BP90</f>
        <v>64328.84</v>
      </c>
      <c r="BQ90" s="35">
        <f>시기외12!BQ90-시기외26!BQ90</f>
        <v>1.3637169639972792E-3</v>
      </c>
      <c r="BR90" s="28">
        <f>외인!BR90</f>
        <v>270401.01</v>
      </c>
      <c r="BS90" s="35">
        <f>시기외12!BS90-시기외26!BS90</f>
        <v>-7.5784517596499045E-5</v>
      </c>
      <c r="BT90" s="28">
        <f>외인!BT90</f>
        <v>3386538.71</v>
      </c>
      <c r="BU90" s="35">
        <f>시기외12!BU90-시기외26!BU90</f>
        <v>-4.107105647799896E-4</v>
      </c>
      <c r="BV90" s="28">
        <f>외인!BV90</f>
        <v>442259.01</v>
      </c>
      <c r="BW90" s="35">
        <f>시기외12!BW90-시기외26!BW90</f>
        <v>3.5529201921373509E-4</v>
      </c>
      <c r="BX90" s="28">
        <f>외인!BX90</f>
        <v>68337.16</v>
      </c>
      <c r="BY90" s="35">
        <f>시기외12!BY90-시기외26!BY90</f>
        <v>-7.339325403651919E-6</v>
      </c>
      <c r="BZ90" s="28">
        <f>외인!BZ90</f>
        <v>286436.81</v>
      </c>
      <c r="CA90" s="35">
        <f>시기외12!CA90-시기외26!CA90</f>
        <v>-5.8731207322359254E-4</v>
      </c>
      <c r="CB90" s="28">
        <f>외인!CB90</f>
        <v>11089.3</v>
      </c>
      <c r="CC90" s="35">
        <f>시기외12!CC90-시기외26!CC90</f>
        <v>1.198741511694265E-3</v>
      </c>
      <c r="CD90" s="28">
        <f>외인!CD90</f>
        <v>23219.01</v>
      </c>
      <c r="CE90" s="35">
        <f>시기외12!CE90-시기외26!CE90</f>
        <v>1.37172966638125E-3</v>
      </c>
      <c r="CF90" s="28">
        <f>외인!CF90</f>
        <v>31156.38</v>
      </c>
      <c r="CG90" s="35">
        <f>시기외12!CG90-시기외26!CG90</f>
        <v>-5.0929920652545923E-4</v>
      </c>
      <c r="CH90" s="28">
        <f>외인!CH90</f>
        <v>62289.25</v>
      </c>
      <c r="CI90" s="35">
        <f>시기외12!CI90-시기외26!CI90</f>
        <v>-2.6751905015629266E-4</v>
      </c>
      <c r="CJ90" s="28">
        <f>외인!CJ90</f>
        <v>293152.52</v>
      </c>
      <c r="CK90" s="35">
        <f>시기외12!CK90-시기외26!CK90</f>
        <v>3.6906455667848293E-4</v>
      </c>
      <c r="CL90" s="28">
        <f>외인!CL90</f>
        <v>221789.8</v>
      </c>
      <c r="CM90" s="35">
        <f>시기외12!CM90-시기외26!CM90</f>
        <v>3.9301568839205368E-4</v>
      </c>
      <c r="CN90" s="28">
        <f>외인!CN90</f>
        <v>103597.81</v>
      </c>
      <c r="CO90" s="35">
        <f>시기외12!CO90-시기외26!CO90</f>
        <v>3.6806259838132664E-4</v>
      </c>
      <c r="CP90" s="28">
        <f>외인!CP90</f>
        <v>129662.12</v>
      </c>
      <c r="CQ90" s="35">
        <f>시기외12!CQ90-시기외26!CQ90</f>
        <v>3.6002986683069706E-5</v>
      </c>
      <c r="CR90" s="28">
        <f>외인!CR90</f>
        <v>163999.32999999999</v>
      </c>
      <c r="CS90" s="35">
        <f>시기외12!CS90-시기외26!CS90</f>
        <v>-3.5027592645888719E-5</v>
      </c>
      <c r="CT90" s="28">
        <f>외인!CT90</f>
        <v>235662.45</v>
      </c>
      <c r="CU90" s="35">
        <f>시기외12!CU90-시기외26!CU90</f>
        <v>-8.7102483485110749E-4</v>
      </c>
      <c r="CV90" s="28">
        <f>외인!CV90</f>
        <v>3386538.71</v>
      </c>
      <c r="CW90" s="35">
        <f>시기외12!CW90-시기외26!CW90</f>
        <v>-4.107105647799896E-4</v>
      </c>
      <c r="CX90" s="28">
        <f>외인!CX90</f>
        <v>218383.69</v>
      </c>
      <c r="CY90" s="35">
        <f>시기외12!CY90-시기외26!CY90</f>
        <v>-1.8992738839721203E-3</v>
      </c>
      <c r="CZ90" s="28">
        <f>외인!CZ90</f>
        <v>16929.82</v>
      </c>
      <c r="DA90" s="35">
        <f>시기외12!DA90-시기외26!DA90</f>
        <v>-7.3634566273472497E-5</v>
      </c>
      <c r="DB90" s="28">
        <f>외인!DB90</f>
        <v>30541.67</v>
      </c>
      <c r="DC90" s="35">
        <f>시기외12!DC90-시기외26!DC90</f>
        <v>7.2508663448494679E-4</v>
      </c>
      <c r="DD90" s="28">
        <f>외인!DD90</f>
        <v>7636.62</v>
      </c>
      <c r="DE90" s="35">
        <f>시기외12!DE90-시기외26!DE90</f>
        <v>-5.0831273813276142E-4</v>
      </c>
      <c r="DF90" s="28">
        <f>외인!DF90</f>
        <v>50561.47</v>
      </c>
      <c r="DG90" s="35">
        <f>시기외12!DG90-시기외26!DG90</f>
        <v>-1.8404265684365318E-5</v>
      </c>
      <c r="DH90" s="28">
        <f>외인!DH90</f>
        <v>16168.64</v>
      </c>
      <c r="DI90" s="35">
        <f>시기외12!DI90-시기외26!DI90</f>
        <v>1.9175847130435042E-3</v>
      </c>
      <c r="DJ90" s="28">
        <f>외인!DJ90</f>
        <v>578381.1</v>
      </c>
      <c r="DK90" s="35">
        <f>시기외12!DK90-시기외26!DK90</f>
        <v>-1.9672648422117481E-4</v>
      </c>
      <c r="DL90" s="28">
        <f>외인!DL90</f>
        <v>81027.839999999997</v>
      </c>
      <c r="DM90" s="35">
        <f>시기외12!DM90-시기외26!DM90</f>
        <v>3.315884257984261E-4</v>
      </c>
      <c r="DN90" s="28">
        <f>외인!DN90</f>
        <v>3386538.71</v>
      </c>
      <c r="DO90" s="35">
        <f>시기외12!DO90-시기외26!DO90</f>
        <v>-4.107105647799896E-4</v>
      </c>
      <c r="DP90" s="28">
        <f>외인!DP90</f>
        <v>64256.02</v>
      </c>
      <c r="DQ90" s="35">
        <f>시기외12!DQ90-시기외26!DQ90</f>
        <v>6.1604216589126537E-4</v>
      </c>
      <c r="DR90" s="28">
        <f>외인!DR90</f>
        <v>40615.9</v>
      </c>
      <c r="DS90" s="35">
        <f>시기외12!DS90-시기외26!DS90</f>
        <v>1.3318016317871376E-4</v>
      </c>
      <c r="DT90" s="28">
        <f>외인!DT90</f>
        <v>133814.81</v>
      </c>
      <c r="DU90" s="35">
        <f>시기외12!DU90-시기외26!DU90</f>
        <v>8.5049380860913355E-6</v>
      </c>
      <c r="DV90" s="28">
        <f>외인!DV90</f>
        <v>29863.68</v>
      </c>
      <c r="DW90" s="35">
        <f>시기외12!DW90-시기외26!DW90</f>
        <v>-1.1318347437293768E-4</v>
      </c>
      <c r="DX90" s="28">
        <f>외인!DX90</f>
        <v>121426.48</v>
      </c>
      <c r="DY90" s="35">
        <f>시기외12!DY90-시기외26!DY90</f>
        <v>4.6795731428474685E-4</v>
      </c>
      <c r="DZ90" s="28">
        <f>외인!DZ90</f>
        <v>6605.59</v>
      </c>
      <c r="EA90" s="35">
        <f>시기외12!EA90-시기외26!EA90</f>
        <v>1.8660294306963553E-4</v>
      </c>
      <c r="EB90" s="28">
        <f>외인!EB90</f>
        <v>9455.8700000000008</v>
      </c>
      <c r="EC90" s="35">
        <f>시기외12!EC90-시기외26!EC90</f>
        <v>6.14043950479764E-4</v>
      </c>
      <c r="ED90" s="28">
        <f>외인!ED90</f>
        <v>8657.33</v>
      </c>
      <c r="EE90" s="35">
        <f>시기외12!EE90-시기외26!EE90</f>
        <v>7.8318730617354081E-4</v>
      </c>
      <c r="EF90" s="28">
        <f>외인!EF90</f>
        <v>188207.92</v>
      </c>
      <c r="EG90" s="35">
        <f>시기외12!EG90-시기외26!EG90</f>
        <v>2.2339356510901422E-4</v>
      </c>
      <c r="EH90" s="28">
        <f>외인!EH90</f>
        <v>289278.15999999997</v>
      </c>
      <c r="EI90" s="35">
        <f>시기외12!EI90-시기외26!EI90</f>
        <v>2.6170364931322717E-4</v>
      </c>
      <c r="EJ90" s="28">
        <f>외인!EJ90</f>
        <v>92764.5</v>
      </c>
      <c r="EK90" s="35">
        <f>시기외12!EK90-시기외26!EK90</f>
        <v>-1.4258750943753722E-4</v>
      </c>
      <c r="EL90" s="28">
        <f>외인!EL90</f>
        <v>25320.720000000001</v>
      </c>
      <c r="EM90" s="35">
        <f>시기외12!EM90-시기외26!EM90</f>
        <v>1.2361699273256248E-3</v>
      </c>
      <c r="EN90" s="28">
        <f>외인!EN90</f>
        <v>40615.9</v>
      </c>
      <c r="EO90" s="35">
        <f>시기외12!EO90-시기외26!EO90</f>
        <v>1.3318016317871376E-4</v>
      </c>
      <c r="EP90" s="28">
        <f>외인!EP90</f>
        <v>132235.09</v>
      </c>
      <c r="EQ90" s="35">
        <f>시기외12!EQ90-시기외26!EQ90</f>
        <v>5.6006162223091972E-4</v>
      </c>
      <c r="ER90" s="28">
        <f>외인!ER90</f>
        <v>9192.99</v>
      </c>
      <c r="ES90" s="35">
        <f>시기외12!ES90-시기외26!ES90</f>
        <v>1.7035226275950565E-3</v>
      </c>
      <c r="ET90" s="28">
        <f>외인!ET90</f>
        <v>149617.35999999999</v>
      </c>
      <c r="EU90" s="35">
        <f>시기외12!EU90-시기외26!EU90</f>
        <v>4.9107511679714021E-4</v>
      </c>
      <c r="EV90" s="28">
        <f>외인!EV90</f>
        <v>47644.17</v>
      </c>
      <c r="EW90" s="35">
        <f>시기외12!EW90-시기외26!EW90</f>
        <v>9.2209979020852449E-5</v>
      </c>
      <c r="EX90" s="28">
        <f>외인!EX90</f>
        <v>82017.95</v>
      </c>
      <c r="EY90" s="35">
        <f>시기외12!EY90-시기외26!EY90</f>
        <v>-4.1282257441037471E-6</v>
      </c>
    </row>
    <row r="91" spans="1:155">
      <c r="A91" s="27">
        <f>외인!A91</f>
        <v>46184</v>
      </c>
      <c r="B91" s="28">
        <f>외인!B91</f>
        <v>6164815.2199999997</v>
      </c>
      <c r="C91" s="35">
        <f>시기외12!C91-시기외26!C91</f>
        <v>-3.6110871973043645E-4</v>
      </c>
      <c r="D91" s="28">
        <f>외인!D91</f>
        <v>557940.54</v>
      </c>
      <c r="E91" s="35">
        <f>시기외12!E91-시기외26!E91</f>
        <v>5.4042078137099699E-4</v>
      </c>
      <c r="F91" s="28">
        <f>외인!F91</f>
        <v>2602176.66</v>
      </c>
      <c r="G91" s="35">
        <f>시기외12!G91-시기외26!G91</f>
        <v>-6.0010975046104632E-4</v>
      </c>
      <c r="H91" s="28">
        <f>외인!H91</f>
        <v>277992.96000000002</v>
      </c>
      <c r="I91" s="35">
        <f>시기외12!I91-시기외26!I91</f>
        <v>-2.6049486104901562E-4</v>
      </c>
      <c r="J91" s="28">
        <f>외인!J91</f>
        <v>40484.61</v>
      </c>
      <c r="K91" s="35">
        <f>시기외12!K91-시기외26!K91</f>
        <v>2.1366972262493362E-4</v>
      </c>
      <c r="L91" s="28">
        <f>외인!L91</f>
        <v>257623.64</v>
      </c>
      <c r="M91" s="35">
        <f>시기외12!M91-시기외26!M91</f>
        <v>-3.4157124435209741E-4</v>
      </c>
      <c r="N91" s="28">
        <f>외인!N91</f>
        <v>268642.36</v>
      </c>
      <c r="O91" s="35">
        <f>시기외12!O91-시기외26!O91</f>
        <v>-6.31410786067323E-4</v>
      </c>
      <c r="P91" s="28">
        <f>외인!P91</f>
        <v>160829.25</v>
      </c>
      <c r="Q91" s="35">
        <f>시기외12!Q91-시기외26!Q91</f>
        <v>1.8014433733150689E-4</v>
      </c>
      <c r="R91" s="28">
        <f>외인!R91</f>
        <v>135501.12</v>
      </c>
      <c r="S91" s="35">
        <f>시기외12!S91-시기외26!S91</f>
        <v>3.4015286385427374E-4</v>
      </c>
      <c r="T91" s="28">
        <f>외인!T91</f>
        <v>7819.3</v>
      </c>
      <c r="U91" s="35">
        <f>시기외12!U91-시기외26!U91</f>
        <v>-3.8314632062414898E-4</v>
      </c>
      <c r="V91" s="28">
        <f>외인!V91</f>
        <v>132683.51999999999</v>
      </c>
      <c r="W91" s="35">
        <f>시기외12!W91-시기외26!W91</f>
        <v>6.512643569468045E-4</v>
      </c>
      <c r="X91" s="28">
        <f>외인!X91</f>
        <v>3376274.99</v>
      </c>
      <c r="Y91" s="35">
        <f>시기외12!Y91-시기외26!Y91</f>
        <v>-4.4994261333997651E-4</v>
      </c>
      <c r="Z91" s="28">
        <f>외인!Z91</f>
        <v>49742.01</v>
      </c>
      <c r="AA91" s="35">
        <f>시기외12!AA91-시기외26!AA91</f>
        <v>4.4025009916726023E-5</v>
      </c>
      <c r="AB91" s="28">
        <f>외인!AB91</f>
        <v>194750.43</v>
      </c>
      <c r="AC91" s="35">
        <f>시기외12!AC91-시기외26!AC91</f>
        <v>2.9523212667113434E-4</v>
      </c>
      <c r="AD91" s="28">
        <f>외인!AD91</f>
        <v>19541.61</v>
      </c>
      <c r="AE91" s="35">
        <f>시기외12!AE91-시기외26!AE91</f>
        <v>-1.4509934966127009E-4</v>
      </c>
      <c r="AF91" s="28">
        <f>외인!AF91</f>
        <v>22150.66</v>
      </c>
      <c r="AG91" s="35">
        <f>시기외12!AG91-시기외26!AG91</f>
        <v>8.4255492768284767E-5</v>
      </c>
      <c r="AH91" s="28">
        <f>외인!AH91</f>
        <v>194417.14</v>
      </c>
      <c r="AI91" s="35">
        <f>시기외12!AI91-시기외26!AI91</f>
        <v>-1.5273651961672952E-4</v>
      </c>
      <c r="AJ91" s="28">
        <f>외인!AJ91</f>
        <v>99247.95</v>
      </c>
      <c r="AK91" s="35">
        <f>시기외12!AK91-시기외26!AK91</f>
        <v>8.3815484198736874E-4</v>
      </c>
      <c r="AL91" s="28">
        <f>외인!AL91</f>
        <v>99568.35</v>
      </c>
      <c r="AM91" s="35">
        <f>시기외12!AM91-시기외26!AM91</f>
        <v>-3.935245707822237E-4</v>
      </c>
      <c r="AN91" s="28">
        <f>외인!AN91</f>
        <v>185186.82</v>
      </c>
      <c r="AO91" s="35">
        <f>시기외12!AO91-시기외26!AO91</f>
        <v>-7.1561715166445833E-4</v>
      </c>
      <c r="AP91" s="28">
        <f>외인!AP91</f>
        <v>148215.67000000001</v>
      </c>
      <c r="AQ91" s="35">
        <f>시기외12!AQ91-시기외26!AQ91</f>
        <v>6.4458105096027428E-4</v>
      </c>
      <c r="AR91" s="28">
        <f>외인!AR91</f>
        <v>23164.62</v>
      </c>
      <c r="AS91" s="35">
        <f>시기외12!AS91-시기외26!AS91</f>
        <v>1.1700137009696288E-4</v>
      </c>
      <c r="AT91" s="28">
        <f>외인!AT91</f>
        <v>103381.6</v>
      </c>
      <c r="AU91" s="35">
        <f>시기외12!AU91-시기외26!AU91</f>
        <v>-3.1738368974981532E-3</v>
      </c>
      <c r="AV91" s="28">
        <f>외인!AV91</f>
        <v>43866.73</v>
      </c>
      <c r="AW91" s="35">
        <f>시기외12!AW91-시기외26!AW91</f>
        <v>-2.8061618379618159E-4</v>
      </c>
      <c r="AX91" s="28">
        <f>외인!AX91</f>
        <v>56078</v>
      </c>
      <c r="AY91" s="35">
        <f>시기외12!AY91-시기외26!AY91</f>
        <v>1.6285684406027435E-3</v>
      </c>
      <c r="AZ91" s="28">
        <f>외인!AZ91</f>
        <v>3647077.8</v>
      </c>
      <c r="BA91" s="35">
        <f>시기외12!BA91-시기외26!BA91</f>
        <v>-4.5865404283857141E-4</v>
      </c>
      <c r="BB91" s="28">
        <f>외인!BB91</f>
        <v>131531.98000000001</v>
      </c>
      <c r="BC91" s="35">
        <f>시기외12!BC91-시기외26!BC91</f>
        <v>3.6595378916457941E-5</v>
      </c>
      <c r="BD91" s="28">
        <f>외인!BD91</f>
        <v>30244.53</v>
      </c>
      <c r="BE91" s="35">
        <f>시기외12!BE91-시기외26!BE91</f>
        <v>7.8806224835992677E-4</v>
      </c>
      <c r="BF91" s="28">
        <f>외인!BF91</f>
        <v>0</v>
      </c>
      <c r="BG91" s="35" t="e">
        <f>시기외12!BG91-시기외26!BG91</f>
        <v>#DIV/0!</v>
      </c>
      <c r="BH91" s="28">
        <f>외인!BH91</f>
        <v>98717.35</v>
      </c>
      <c r="BI91" s="35">
        <f>시기외12!BI91-시기외26!BI91</f>
        <v>-2.6118616919363095E-4</v>
      </c>
      <c r="BJ91" s="28">
        <f>외인!BJ91</f>
        <v>109273.4</v>
      </c>
      <c r="BK91" s="35">
        <f>시기외12!BK91-시기외26!BK91</f>
        <v>-1.1565321714708207E-5</v>
      </c>
      <c r="BL91" s="28">
        <f>외인!BL91</f>
        <v>37410.46</v>
      </c>
      <c r="BM91" s="35">
        <f>시기외12!BM91-시기외26!BM91</f>
        <v>4.8327917668030752E-4</v>
      </c>
      <c r="BN91" s="28">
        <f>외인!BN91</f>
        <v>42526.27</v>
      </c>
      <c r="BO91" s="35">
        <f>시기외12!BO91-시기외26!BO91</f>
        <v>-4.6986095283275297E-4</v>
      </c>
      <c r="BP91" s="28">
        <f>외인!BP91</f>
        <v>63231.19</v>
      </c>
      <c r="BQ91" s="35">
        <f>시기외12!BQ91-시기외26!BQ91</f>
        <v>1.2594066250557758E-3</v>
      </c>
      <c r="BR91" s="28">
        <f>외인!BR91</f>
        <v>268870.78999999998</v>
      </c>
      <c r="BS91" s="35">
        <f>시기외12!BS91-시기외26!BS91</f>
        <v>6.8127423245126521E-5</v>
      </c>
      <c r="BT91" s="28">
        <f>외인!BT91</f>
        <v>3417610.62</v>
      </c>
      <c r="BU91" s="35">
        <f>시기외12!BU91-시기외26!BU91</f>
        <v>-4.3894333921635142E-4</v>
      </c>
      <c r="BV91" s="28">
        <f>외인!BV91</f>
        <v>448031.74</v>
      </c>
      <c r="BW91" s="35">
        <f>시기외12!BW91-시기외26!BW91</f>
        <v>2.928919661455089E-4</v>
      </c>
      <c r="BX91" s="28">
        <f>외인!BX91</f>
        <v>68897.36</v>
      </c>
      <c r="BY91" s="35">
        <f>시기외12!BY91-시기외26!BY91</f>
        <v>2.445851635371444E-5</v>
      </c>
      <c r="BZ91" s="28">
        <f>외인!BZ91</f>
        <v>284755.17</v>
      </c>
      <c r="CA91" s="35">
        <f>시기외12!CA91-시기외26!CA91</f>
        <v>-6.0652363983789565E-4</v>
      </c>
      <c r="CB91" s="28">
        <f>외인!CB91</f>
        <v>11266.48</v>
      </c>
      <c r="CC91" s="35">
        <f>시기외12!CC91-시기외26!CC91</f>
        <v>1.3174865230470324E-3</v>
      </c>
      <c r="CD91" s="28">
        <f>외인!CD91</f>
        <v>24617.040000000001</v>
      </c>
      <c r="CE91" s="35">
        <f>시기외12!CE91-시기외26!CE91</f>
        <v>1.4077677893192587E-3</v>
      </c>
      <c r="CF91" s="28">
        <f>외인!CF91</f>
        <v>32102.41</v>
      </c>
      <c r="CG91" s="35">
        <f>시기외12!CG91-시기외26!CG91</f>
        <v>-5.3040063949888559E-4</v>
      </c>
      <c r="CH91" s="28">
        <f>외인!CH91</f>
        <v>63441.51</v>
      </c>
      <c r="CI91" s="35">
        <f>시기외12!CI91-시기외26!CI91</f>
        <v>-1.7801559334427363E-4</v>
      </c>
      <c r="CJ91" s="28">
        <f>외인!CJ91</f>
        <v>298790.81</v>
      </c>
      <c r="CK91" s="35">
        <f>시기외12!CK91-시기외26!CK91</f>
        <v>3.3029208601154927E-4</v>
      </c>
      <c r="CL91" s="28">
        <f>외인!CL91</f>
        <v>220196.18</v>
      </c>
      <c r="CM91" s="35">
        <f>시기외12!CM91-시기외26!CM91</f>
        <v>3.3245335182727448E-4</v>
      </c>
      <c r="CN91" s="28">
        <f>외인!CN91</f>
        <v>103497.52</v>
      </c>
      <c r="CO91" s="35">
        <f>시기외12!CO91-시기외26!CO91</f>
        <v>3.3016058201777092E-4</v>
      </c>
      <c r="CP91" s="28">
        <f>외인!CP91</f>
        <v>132016.04999999999</v>
      </c>
      <c r="CQ91" s="35">
        <f>시기외12!CQ91-시기외26!CQ91</f>
        <v>3.3576929406169977E-5</v>
      </c>
      <c r="CR91" s="28">
        <f>외인!CR91</f>
        <v>166266.43</v>
      </c>
      <c r="CS91" s="35">
        <f>시기외12!CS91-시기외26!CS91</f>
        <v>2.4135276732035029E-4</v>
      </c>
      <c r="CT91" s="28">
        <f>외인!CT91</f>
        <v>239583.09</v>
      </c>
      <c r="CU91" s="35">
        <f>시기외12!CU91-시기외26!CU91</f>
        <v>-6.012911837089234E-4</v>
      </c>
      <c r="CV91" s="28">
        <f>외인!CV91</f>
        <v>3417610.62</v>
      </c>
      <c r="CW91" s="35">
        <f>시기외12!CW91-시기외26!CW91</f>
        <v>-4.3894333921635142E-4</v>
      </c>
      <c r="CX91" s="28">
        <f>외인!CX91</f>
        <v>219792.11</v>
      </c>
      <c r="CY91" s="35">
        <f>시기외12!CY91-시기외26!CY91</f>
        <v>-1.5956133514960944E-3</v>
      </c>
      <c r="CZ91" s="28">
        <f>외인!CZ91</f>
        <v>17189.41</v>
      </c>
      <c r="DA91" s="35">
        <f>시기외12!DA91-시기외26!DA91</f>
        <v>-2.9107720382147927E-4</v>
      </c>
      <c r="DB91" s="28">
        <f>외인!DB91</f>
        <v>30244.53</v>
      </c>
      <c r="DC91" s="35">
        <f>시기외12!DC91-시기외26!DC91</f>
        <v>7.8806224835992677E-4</v>
      </c>
      <c r="DD91" s="28">
        <f>외인!DD91</f>
        <v>7819.3</v>
      </c>
      <c r="DE91" s="35">
        <f>시기외12!DE91-시기외26!DE91</f>
        <v>-3.8314632062414898E-4</v>
      </c>
      <c r="DF91" s="28">
        <f>외인!DF91</f>
        <v>50764.31</v>
      </c>
      <c r="DG91" s="35">
        <f>시기외12!DG91-시기외26!DG91</f>
        <v>3.4376379450051916E-5</v>
      </c>
      <c r="DH91" s="28">
        <f>외인!DH91</f>
        <v>17433.87</v>
      </c>
      <c r="DI91" s="35">
        <f>시기외12!DI91-시기외26!DI91</f>
        <v>1.9050252956596724E-3</v>
      </c>
      <c r="DJ91" s="28">
        <f>외인!DJ91</f>
        <v>573368.76</v>
      </c>
      <c r="DK91" s="35">
        <f>시기외12!DK91-시기외26!DK91</f>
        <v>-1.560015812203865E-4</v>
      </c>
      <c r="DL91" s="28">
        <f>외인!DL91</f>
        <v>81233.19</v>
      </c>
      <c r="DM91" s="35">
        <f>시기외12!DM91-시기외26!DM91</f>
        <v>2.8543811362214799E-4</v>
      </c>
      <c r="DN91" s="28">
        <f>외인!DN91</f>
        <v>3417610.62</v>
      </c>
      <c r="DO91" s="35">
        <f>시기외12!DO91-시기외26!DO91</f>
        <v>-4.3894333921635142E-4</v>
      </c>
      <c r="DP91" s="28">
        <f>외인!DP91</f>
        <v>67388.42</v>
      </c>
      <c r="DQ91" s="35">
        <f>시기외12!DQ91-시기외26!DQ91</f>
        <v>5.0320615306615325E-4</v>
      </c>
      <c r="DR91" s="28">
        <f>외인!DR91</f>
        <v>41157.17</v>
      </c>
      <c r="DS91" s="35">
        <f>시기외12!DS91-시기외26!DS91</f>
        <v>1.8917876190441502E-4</v>
      </c>
      <c r="DT91" s="28">
        <f>외인!DT91</f>
        <v>135501.12</v>
      </c>
      <c r="DU91" s="35">
        <f>시기외12!DU91-시기외26!DU91</f>
        <v>3.4015286385427374E-4</v>
      </c>
      <c r="DV91" s="28">
        <f>외인!DV91</f>
        <v>30443.8</v>
      </c>
      <c r="DW91" s="35">
        <f>시기외12!DW91-시기외26!DW91</f>
        <v>-9.776489198316205E-5</v>
      </c>
      <c r="DX91" s="28">
        <f>외인!DX91</f>
        <v>132683.51999999999</v>
      </c>
      <c r="DY91" s="35">
        <f>시기외12!DY91-시기외26!DY91</f>
        <v>6.512643569468045E-4</v>
      </c>
      <c r="DZ91" s="28">
        <f>외인!DZ91</f>
        <v>6741.07</v>
      </c>
      <c r="EA91" s="35">
        <f>시기외12!EA91-시기외26!EA91</f>
        <v>7.2083508580323167E-5</v>
      </c>
      <c r="EB91" s="28">
        <f>외인!EB91</f>
        <v>10150.1</v>
      </c>
      <c r="EC91" s="35">
        <f>시기외12!EC91-시기외26!EC91</f>
        <v>7.0389667172865281E-4</v>
      </c>
      <c r="ED91" s="28">
        <f>외인!ED91</f>
        <v>8879.64</v>
      </c>
      <c r="EE91" s="35">
        <f>시기외12!EE91-시기외26!EE91</f>
        <v>6.8319409645916295E-4</v>
      </c>
      <c r="EF91" s="28">
        <f>외인!EF91</f>
        <v>189383.59</v>
      </c>
      <c r="EG91" s="35">
        <f>시기외12!EG91-시기외26!EG91</f>
        <v>2.1151331980173564E-4</v>
      </c>
      <c r="EH91" s="28">
        <f>외인!EH91</f>
        <v>295848.17</v>
      </c>
      <c r="EI91" s="35">
        <f>시기외12!EI91-시기외26!EI91</f>
        <v>1.8151525391516096E-4</v>
      </c>
      <c r="EJ91" s="28">
        <f>외인!EJ91</f>
        <v>94137.84</v>
      </c>
      <c r="EK91" s="35">
        <f>시기외12!EK91-시기외26!EK91</f>
        <v>-5.9538044285479524E-5</v>
      </c>
      <c r="EL91" s="28">
        <f>외인!EL91</f>
        <v>26741.03</v>
      </c>
      <c r="EM91" s="35">
        <f>시기외12!EM91-시기외26!EM91</f>
        <v>1.279604058017801E-3</v>
      </c>
      <c r="EN91" s="28">
        <f>외인!EN91</f>
        <v>41157.17</v>
      </c>
      <c r="EO91" s="35">
        <f>시기외12!EO91-시기외26!EO91</f>
        <v>1.8917876190441502E-4</v>
      </c>
      <c r="EP91" s="28">
        <f>외인!EP91</f>
        <v>131182.57999999999</v>
      </c>
      <c r="EQ91" s="35">
        <f>시기외12!EQ91-시기외26!EQ91</f>
        <v>5.3494401077543358E-4</v>
      </c>
      <c r="ER91" s="28">
        <f>외인!ER91</f>
        <v>9845.4699999999993</v>
      </c>
      <c r="ES91" s="35">
        <f>시기외12!ES91-시기외26!ES91</f>
        <v>1.4286680251956031E-3</v>
      </c>
      <c r="ET91" s="28">
        <f>외인!ET91</f>
        <v>148215.67000000001</v>
      </c>
      <c r="EU91" s="35">
        <f>시기외12!EU91-시기외26!EU91</f>
        <v>6.4458105096027428E-4</v>
      </c>
      <c r="EV91" s="28">
        <f>외인!EV91</f>
        <v>49742.01</v>
      </c>
      <c r="EW91" s="35">
        <f>시기외12!EW91-시기외26!EW91</f>
        <v>4.4025009916726023E-5</v>
      </c>
      <c r="EX91" s="28">
        <f>외인!EX91</f>
        <v>82274.039999999994</v>
      </c>
      <c r="EY91" s="35">
        <f>시기외12!EY91-시기외26!EY91</f>
        <v>2.1286163323509908E-5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46066</v>
      </c>
      <c r="B15" s="28">
        <f>외인!B15+기관!B15</f>
        <v>8829917.9000000004</v>
      </c>
      <c r="C15" s="28">
        <f>외인!C15+기관!C15</f>
        <v>8931.2799999999988</v>
      </c>
      <c r="D15" s="28">
        <f>외인!D15+기관!D15</f>
        <v>1213120.46</v>
      </c>
      <c r="E15" s="28">
        <f>외인!E15+기관!E15</f>
        <v>-63.519999999999982</v>
      </c>
      <c r="F15" s="28">
        <f>외인!F15+기관!F15</f>
        <v>3789424.78</v>
      </c>
      <c r="G15" s="28">
        <f>외인!G15+기관!G15</f>
        <v>4518.9400000000005</v>
      </c>
      <c r="H15" s="28">
        <f>외인!H15+기관!H15</f>
        <v>569732.34</v>
      </c>
      <c r="I15" s="28">
        <f>외인!I15+기관!I15</f>
        <v>329.99</v>
      </c>
      <c r="J15" s="28">
        <f>외인!J15+기관!J15</f>
        <v>81431.06</v>
      </c>
      <c r="K15" s="28">
        <f>외인!K15+기관!K15</f>
        <v>380.71</v>
      </c>
      <c r="L15" s="28">
        <f>외인!L15+기관!L15</f>
        <v>526817.34</v>
      </c>
      <c r="M15" s="28">
        <f>외인!M15+기관!M15</f>
        <v>212.44</v>
      </c>
      <c r="N15" s="28">
        <f>외인!N15+기관!N15</f>
        <v>482868.8</v>
      </c>
      <c r="O15" s="28">
        <f>외인!O15+기관!O15</f>
        <v>107.43</v>
      </c>
      <c r="P15" s="28">
        <f>외인!P15+기관!P15</f>
        <v>424937.58</v>
      </c>
      <c r="Q15" s="28">
        <f>외인!Q15+기관!Q15</f>
        <v>344.03000000000003</v>
      </c>
      <c r="R15" s="28">
        <f>외인!R15+기관!R15</f>
        <v>285370.02</v>
      </c>
      <c r="S15" s="28">
        <f>외인!S15+기관!S15</f>
        <v>-375.90999999999997</v>
      </c>
      <c r="T15" s="28">
        <f>외인!T15+기관!T15</f>
        <v>17962.66</v>
      </c>
      <c r="U15" s="28">
        <f>외인!U15+기관!U15</f>
        <v>23.490000000000002</v>
      </c>
      <c r="V15" s="28">
        <f>외인!V15+기관!V15</f>
        <v>195428.8</v>
      </c>
      <c r="W15" s="28">
        <f>외인!W15+기관!W15</f>
        <v>-207.14000000000001</v>
      </c>
      <c r="X15" s="28">
        <f>외인!X15+기관!X15</f>
        <v>3603645.58</v>
      </c>
      <c r="Y15" s="28">
        <f>외인!Y15+기관!Y15</f>
        <v>4623.1899999999996</v>
      </c>
      <c r="Z15" s="28">
        <f>외인!Z15+기관!Z15</f>
        <v>101935.14</v>
      </c>
      <c r="AA15" s="28">
        <f>외인!AA15+기관!AA15</f>
        <v>19.480000000000004</v>
      </c>
      <c r="AB15" s="28">
        <f>외인!AB15+기관!AB15</f>
        <v>455496.52</v>
      </c>
      <c r="AC15" s="28">
        <f>외인!AC15+기관!AC15</f>
        <v>61.710000000000036</v>
      </c>
      <c r="AD15" s="28">
        <f>외인!AD15+기관!AD15</f>
        <v>42845.72</v>
      </c>
      <c r="AE15" s="28">
        <f>외인!AE15+기관!AE15</f>
        <v>142.51999999999998</v>
      </c>
      <c r="AF15" s="28">
        <f>외인!AF15+기관!AF15</f>
        <v>49599.74</v>
      </c>
      <c r="AG15" s="28">
        <f>외인!AG15+기관!AG15</f>
        <v>35.090000000000003</v>
      </c>
      <c r="AH15" s="28">
        <f>외인!AH15+기관!AH15</f>
        <v>389908.6</v>
      </c>
      <c r="AI15" s="28">
        <f>외인!AI15+기관!AI15</f>
        <v>-221.10999999999999</v>
      </c>
      <c r="AJ15" s="28">
        <f>외인!AJ15+기관!AJ15</f>
        <v>253809.92000000001</v>
      </c>
      <c r="AK15" s="28">
        <f>외인!AK15+기관!AK15</f>
        <v>-333.11</v>
      </c>
      <c r="AL15" s="28">
        <f>외인!AL15+기관!AL15</f>
        <v>184757.42</v>
      </c>
      <c r="AM15" s="28">
        <f>외인!AM15+기관!AM15</f>
        <v>66.91</v>
      </c>
      <c r="AN15" s="28">
        <f>외인!AN15+기관!AN15</f>
        <v>337956.64</v>
      </c>
      <c r="AO15" s="28">
        <f>외인!AO15+기관!AO15</f>
        <v>95.110000000000014</v>
      </c>
      <c r="AP15" s="28">
        <f>외인!AP15+기관!AP15</f>
        <v>216075.5</v>
      </c>
      <c r="AQ15" s="28">
        <f>외인!AQ15+기관!AQ15</f>
        <v>558.93999999999994</v>
      </c>
      <c r="AR15" s="28">
        <f>외인!AR15+기관!AR15</f>
        <v>52873.1</v>
      </c>
      <c r="AS15" s="28">
        <f>외인!AS15+기관!AS15</f>
        <v>184.3</v>
      </c>
      <c r="AT15" s="28">
        <f>외인!AT15+기관!AT15</f>
        <v>171521.7</v>
      </c>
      <c r="AU15" s="28">
        <f>외인!AU15+기관!AU15</f>
        <v>246.07</v>
      </c>
      <c r="AV15" s="28">
        <f>외인!AV15+기관!AV15</f>
        <v>104631.6</v>
      </c>
      <c r="AW15" s="28">
        <f>외인!AW15+기관!AW15</f>
        <v>212.49</v>
      </c>
      <c r="AX15" s="28">
        <f>외인!AX15+기관!AX15</f>
        <v>95329.38</v>
      </c>
      <c r="AY15" s="28">
        <f>외인!AY15+기관!AY15</f>
        <v>196.8</v>
      </c>
      <c r="AZ15" s="28">
        <f>외인!AZ15+기관!AZ15</f>
        <v>3846006.86</v>
      </c>
      <c r="BA15" s="28">
        <f>외인!BA15+기관!BA15</f>
        <v>4697.24</v>
      </c>
      <c r="BB15" s="28">
        <f>외인!BB15+기관!BB15</f>
        <v>196943.46</v>
      </c>
      <c r="BC15" s="28">
        <f>외인!BC15+기관!BC15</f>
        <v>18.54000000000002</v>
      </c>
      <c r="BD15" s="28">
        <f>외인!BD15+기관!BD15</f>
        <v>94993.2</v>
      </c>
      <c r="BE15" s="28">
        <f>외인!BE15+기관!BE15</f>
        <v>-30.26</v>
      </c>
      <c r="BF15" s="28">
        <f>외인!BF15+기관!BF15</f>
        <v>0</v>
      </c>
      <c r="BG15" s="28">
        <f>외인!BG15+기관!BG15</f>
        <v>0</v>
      </c>
      <c r="BH15" s="28">
        <f>외인!BH15+기관!BH15</f>
        <v>171739.08</v>
      </c>
      <c r="BI15" s="28">
        <f>외인!BI15+기관!BI15</f>
        <v>441.81</v>
      </c>
      <c r="BJ15" s="28">
        <f>외인!BJ15+기관!BJ15</f>
        <v>237443.34</v>
      </c>
      <c r="BK15" s="28">
        <f>외인!BK15+기관!BK15</f>
        <v>89.62</v>
      </c>
      <c r="BL15" s="28">
        <f>외인!BL15+기관!BL15</f>
        <v>101438.12</v>
      </c>
      <c r="BM15" s="28">
        <f>외인!BM15+기관!BM15</f>
        <v>-5.25</v>
      </c>
      <c r="BN15" s="28">
        <f>외인!BN15+기관!BN15</f>
        <v>93467.24</v>
      </c>
      <c r="BO15" s="28">
        <f>외인!BO15+기관!BO15</f>
        <v>153.28</v>
      </c>
      <c r="BP15" s="28">
        <f>외인!BP15+기관!BP15</f>
        <v>119355.68</v>
      </c>
      <c r="BQ15" s="28">
        <f>외인!BQ15+기관!BQ15</f>
        <v>182.9</v>
      </c>
      <c r="BR15" s="28">
        <f>외인!BR15+기관!BR15</f>
        <v>479915.82</v>
      </c>
      <c r="BS15" s="28">
        <f>외인!BS15+기관!BS15</f>
        <v>1229.69</v>
      </c>
      <c r="BT15" s="28">
        <f>외인!BT15+기관!BT15</f>
        <v>3677140.26</v>
      </c>
      <c r="BU15" s="28">
        <f>외인!BU15+기관!BU15</f>
        <v>4578.05</v>
      </c>
      <c r="BV15" s="28">
        <f>외인!BV15+기관!BV15</f>
        <v>696739.32</v>
      </c>
      <c r="BW15" s="28">
        <f>외인!BW15+기관!BW15</f>
        <v>-27.32000000000005</v>
      </c>
      <c r="BX15" s="28">
        <f>외인!BX15+기관!BX15</f>
        <v>160438.88</v>
      </c>
      <c r="BY15" s="28">
        <f>외인!BY15+기관!BY15</f>
        <v>335.51</v>
      </c>
      <c r="BZ15" s="28">
        <f>외인!BZ15+기관!BZ15</f>
        <v>522714.06</v>
      </c>
      <c r="CA15" s="28">
        <f>외인!CA15+기관!CA15</f>
        <v>162.02999999999997</v>
      </c>
      <c r="CB15" s="28">
        <f>외인!CB15+기관!CB15</f>
        <v>29818.66</v>
      </c>
      <c r="CC15" s="28">
        <f>외인!CC15+기관!CC15</f>
        <v>65.63</v>
      </c>
      <c r="CD15" s="28">
        <f>외인!CD15+기관!CD15</f>
        <v>76093.94</v>
      </c>
      <c r="CE15" s="28">
        <f>외인!CE15+기관!CE15</f>
        <v>140.48000000000002</v>
      </c>
      <c r="CF15" s="28">
        <f>외인!CF15+기관!CF15</f>
        <v>51936.18</v>
      </c>
      <c r="CG15" s="28">
        <f>외인!CG15+기관!CG15</f>
        <v>79.95</v>
      </c>
      <c r="CH15" s="28">
        <f>외인!CH15+기관!CH15</f>
        <v>146526.72</v>
      </c>
      <c r="CI15" s="28">
        <f>외인!CI15+기관!CI15</f>
        <v>211.63</v>
      </c>
      <c r="CJ15" s="28">
        <f>외인!CJ15+기관!CJ15</f>
        <v>797573.62</v>
      </c>
      <c r="CK15" s="28">
        <f>외인!CK15+기관!CK15</f>
        <v>562.01</v>
      </c>
      <c r="CL15" s="28">
        <f>외인!CL15+기관!CL15</f>
        <v>506820.02</v>
      </c>
      <c r="CM15" s="28">
        <f>외인!CM15+기관!CM15</f>
        <v>86.049999999999955</v>
      </c>
      <c r="CN15" s="28">
        <f>외인!CN15+기관!CN15</f>
        <v>249239.88</v>
      </c>
      <c r="CO15" s="28">
        <f>외인!CO15+기관!CO15</f>
        <v>181.51</v>
      </c>
      <c r="CP15" s="28">
        <f>외인!CP15+기관!CP15</f>
        <v>198214.62</v>
      </c>
      <c r="CQ15" s="28">
        <f>외인!CQ15+기관!CQ15</f>
        <v>18.78</v>
      </c>
      <c r="CR15" s="28">
        <f>외인!CR15+기관!CR15</f>
        <v>355899</v>
      </c>
      <c r="CS15" s="28">
        <f>외인!CS15+기관!CS15</f>
        <v>-466.39</v>
      </c>
      <c r="CT15" s="28">
        <f>외인!CT15+기관!CT15</f>
        <v>186905</v>
      </c>
      <c r="CU15" s="28">
        <f>외인!CU15+기관!CU15</f>
        <v>-37.32</v>
      </c>
      <c r="CV15" s="28">
        <f>외인!CV15+기관!CV15</f>
        <v>3677140.26</v>
      </c>
      <c r="CW15" s="28">
        <f>외인!CW15+기관!CW15</f>
        <v>4578.05</v>
      </c>
      <c r="CX15" s="28">
        <f>외인!CX15+기관!CX15</f>
        <v>390281.7</v>
      </c>
      <c r="CY15" s="28">
        <f>외인!CY15+기관!CY15</f>
        <v>86.68</v>
      </c>
      <c r="CZ15" s="28">
        <f>외인!CZ15+기관!CZ15</f>
        <v>33544.400000000001</v>
      </c>
      <c r="DA15" s="28">
        <f>외인!DA15+기관!DA15</f>
        <v>20.68</v>
      </c>
      <c r="DB15" s="28">
        <f>외인!DB15+기관!DB15</f>
        <v>94993.2</v>
      </c>
      <c r="DC15" s="28">
        <f>외인!DC15+기관!DC15</f>
        <v>-30.26</v>
      </c>
      <c r="DD15" s="28">
        <f>외인!DD15+기관!DD15</f>
        <v>17962.66</v>
      </c>
      <c r="DE15" s="28">
        <f>외인!DE15+기관!DE15</f>
        <v>23.490000000000002</v>
      </c>
      <c r="DF15" s="28">
        <f>외인!DF15+기관!DF15</f>
        <v>119662.48</v>
      </c>
      <c r="DG15" s="28">
        <f>외인!DG15+기관!DG15</f>
        <v>256.22000000000003</v>
      </c>
      <c r="DH15" s="28">
        <f>외인!DH15+기관!DH15</f>
        <v>58451.24</v>
      </c>
      <c r="DI15" s="28">
        <f>외인!DI15+기관!DI15</f>
        <v>124.19</v>
      </c>
      <c r="DJ15" s="28">
        <f>외인!DJ15+기관!DJ15</f>
        <v>1120182.1599999999</v>
      </c>
      <c r="DK15" s="28">
        <f>외인!DK15+기관!DK15</f>
        <v>830.55</v>
      </c>
      <c r="DL15" s="28">
        <f>외인!DL15+기관!DL15</f>
        <v>189134.78</v>
      </c>
      <c r="DM15" s="28">
        <f>외인!DM15+기관!DM15</f>
        <v>100.23999999999998</v>
      </c>
      <c r="DN15" s="28">
        <f>외인!DN15+기관!DN15</f>
        <v>3677140.26</v>
      </c>
      <c r="DO15" s="28">
        <f>외인!DO15+기관!DO15</f>
        <v>4578.05</v>
      </c>
      <c r="DP15" s="28">
        <f>외인!DP15+기관!DP15</f>
        <v>160044.12</v>
      </c>
      <c r="DQ15" s="28">
        <f>외인!DQ15+기관!DQ15</f>
        <v>8.39</v>
      </c>
      <c r="DR15" s="28">
        <f>외인!DR15+기관!DR15</f>
        <v>84871.039999999994</v>
      </c>
      <c r="DS15" s="28">
        <f>외인!DS15+기관!DS15</f>
        <v>431.25</v>
      </c>
      <c r="DT15" s="28">
        <f>외인!DT15+기관!DT15</f>
        <v>285370.02</v>
      </c>
      <c r="DU15" s="28">
        <f>외인!DU15+기관!DU15</f>
        <v>-375.90999999999997</v>
      </c>
      <c r="DV15" s="28">
        <f>외인!DV15+기관!DV15</f>
        <v>70176.42</v>
      </c>
      <c r="DW15" s="28">
        <f>외인!DW15+기관!DW15</f>
        <v>-90.23</v>
      </c>
      <c r="DX15" s="28">
        <f>외인!DX15+기관!DX15</f>
        <v>195428.8</v>
      </c>
      <c r="DY15" s="28">
        <f>외인!DY15+기관!DY15</f>
        <v>-207.14000000000001</v>
      </c>
      <c r="DZ15" s="28">
        <f>외인!DZ15+기관!DZ15</f>
        <v>21383.86</v>
      </c>
      <c r="EA15" s="28">
        <f>외인!EA15+기관!EA15</f>
        <v>-5.5999999999999979</v>
      </c>
      <c r="EB15" s="28">
        <f>외인!EB15+기관!EB15</f>
        <v>30083.32</v>
      </c>
      <c r="EC15" s="28">
        <f>외인!EC15+기관!EC15</f>
        <v>61.17</v>
      </c>
      <c r="ED15" s="28">
        <f>외인!ED15+기관!ED15</f>
        <v>21384.799999999999</v>
      </c>
      <c r="EE15" s="28">
        <f>외인!EE15+기관!EE15</f>
        <v>26.96</v>
      </c>
      <c r="EF15" s="28">
        <f>외인!EF15+기관!EF15</f>
        <v>525468.98</v>
      </c>
      <c r="EG15" s="28">
        <f>외인!EG15+기관!EG15</f>
        <v>507.88</v>
      </c>
      <c r="EH15" s="28">
        <f>외인!EH15+기관!EH15</f>
        <v>369108.7</v>
      </c>
      <c r="EI15" s="28">
        <f>외인!EI15+기관!EI15</f>
        <v>365.33</v>
      </c>
      <c r="EJ15" s="28">
        <f>외인!EJ15+기관!EJ15</f>
        <v>202320.02</v>
      </c>
      <c r="EK15" s="28">
        <f>외인!EK15+기관!EK15</f>
        <v>562.36</v>
      </c>
      <c r="EL15" s="28">
        <f>외인!EL15+기관!EL15</f>
        <v>81109.88</v>
      </c>
      <c r="EM15" s="28">
        <f>외인!EM15+기관!EM15</f>
        <v>132.87</v>
      </c>
      <c r="EN15" s="28">
        <f>외인!EN15+기관!EN15</f>
        <v>84871.039999999994</v>
      </c>
      <c r="EO15" s="28">
        <f>외인!EO15+기관!EO15</f>
        <v>431.25</v>
      </c>
      <c r="EP15" s="28">
        <f>외인!EP15+기관!EP15</f>
        <v>279839.48</v>
      </c>
      <c r="EQ15" s="28">
        <f>외인!EQ15+기관!EQ15</f>
        <v>-413.07</v>
      </c>
      <c r="ER15" s="28">
        <f>외인!ER15+기관!ER15</f>
        <v>24862.799999999999</v>
      </c>
      <c r="ES15" s="28">
        <f>외인!ES15+기관!ES15</f>
        <v>-26.169999999999995</v>
      </c>
      <c r="ET15" s="28">
        <f>외인!ET15+기관!ET15</f>
        <v>216075.5</v>
      </c>
      <c r="EU15" s="28">
        <f>외인!EU15+기관!EU15</f>
        <v>558.93999999999994</v>
      </c>
      <c r="EV15" s="28">
        <f>외인!EV15+기관!EV15</f>
        <v>101935.14</v>
      </c>
      <c r="EW15" s="28">
        <f>외인!EW15+기관!EW15</f>
        <v>19.480000000000004</v>
      </c>
      <c r="EX15" s="28">
        <f>외인!EX15+기관!EX15</f>
        <v>96279.48</v>
      </c>
      <c r="EY15" s="28">
        <f>외인!EY15+기관!EY15</f>
        <v>-0.70000000000000284</v>
      </c>
    </row>
    <row r="16" spans="1:255">
      <c r="A16" s="27">
        <f>외인!A16</f>
        <v>46072</v>
      </c>
      <c r="B16" s="28">
        <f>외인!B16+기관!B16</f>
        <v>9102707.7400000002</v>
      </c>
      <c r="C16" s="28">
        <f>외인!C16+기관!C16</f>
        <v>6501.58</v>
      </c>
      <c r="D16" s="28">
        <f>외인!D16+기관!D16</f>
        <v>1272590.7</v>
      </c>
      <c r="E16" s="28">
        <f>외인!E16+기관!E16</f>
        <v>1125.26</v>
      </c>
      <c r="F16" s="28">
        <f>외인!F16+기관!F16</f>
        <v>3913972.36</v>
      </c>
      <c r="G16" s="28">
        <f>외인!G16+기관!G16</f>
        <v>2839.4900000000002</v>
      </c>
      <c r="H16" s="28">
        <f>외인!H16+기관!H16</f>
        <v>598552.54</v>
      </c>
      <c r="I16" s="28">
        <f>외인!I16+기관!I16</f>
        <v>855.31</v>
      </c>
      <c r="J16" s="28">
        <f>외인!J16+기관!J16</f>
        <v>82766.679999999993</v>
      </c>
      <c r="K16" s="28">
        <f>외인!K16+기관!K16</f>
        <v>265.39999999999998</v>
      </c>
      <c r="L16" s="28">
        <f>외인!L16+기관!L16</f>
        <v>553474.19999999995</v>
      </c>
      <c r="M16" s="28">
        <f>외인!M16+기관!M16</f>
        <v>753.3</v>
      </c>
      <c r="N16" s="28">
        <f>외인!N16+기관!N16</f>
        <v>497383.58</v>
      </c>
      <c r="O16" s="28">
        <f>외인!O16+기관!O16</f>
        <v>489.70000000000005</v>
      </c>
      <c r="P16" s="28">
        <f>외인!P16+기관!P16</f>
        <v>437024.46</v>
      </c>
      <c r="Q16" s="28">
        <f>외인!Q16+기관!Q16</f>
        <v>607.79999999999995</v>
      </c>
      <c r="R16" s="28">
        <f>외인!R16+기관!R16</f>
        <v>288089.12</v>
      </c>
      <c r="S16" s="28">
        <f>외인!S16+기관!S16</f>
        <v>-411.45</v>
      </c>
      <c r="T16" s="28">
        <f>외인!T16+기관!T16</f>
        <v>18373.419999999998</v>
      </c>
      <c r="U16" s="28">
        <f>외인!U16+기관!U16</f>
        <v>22.07</v>
      </c>
      <c r="V16" s="28">
        <f>외인!V16+기관!V16</f>
        <v>206689.14</v>
      </c>
      <c r="W16" s="28">
        <f>외인!W16+기관!W16</f>
        <v>38.980000000000004</v>
      </c>
      <c r="X16" s="28">
        <f>외인!X16+기관!X16</f>
        <v>3736052.5</v>
      </c>
      <c r="Y16" s="28">
        <f>외인!Y16+기관!Y16</f>
        <v>2890.63</v>
      </c>
      <c r="Z16" s="28">
        <f>외인!Z16+기관!Z16</f>
        <v>103348.2</v>
      </c>
      <c r="AA16" s="28">
        <f>외인!AA16+기관!AA16</f>
        <v>14.929999999999993</v>
      </c>
      <c r="AB16" s="28">
        <f>외인!AB16+기관!AB16</f>
        <v>454357.22</v>
      </c>
      <c r="AC16" s="28">
        <f>외인!AC16+기관!AC16</f>
        <v>-18.370000000000005</v>
      </c>
      <c r="AD16" s="28">
        <f>외인!AD16+기관!AD16</f>
        <v>44526.16</v>
      </c>
      <c r="AE16" s="28">
        <f>외인!AE16+기관!AE16</f>
        <v>126.97999999999999</v>
      </c>
      <c r="AF16" s="28">
        <f>외인!AF16+기관!AF16</f>
        <v>52696.62</v>
      </c>
      <c r="AG16" s="28">
        <f>외인!AG16+기관!AG16</f>
        <v>56.57</v>
      </c>
      <c r="AH16" s="28">
        <f>외인!AH16+기관!AH16</f>
        <v>412307.72</v>
      </c>
      <c r="AI16" s="28">
        <f>외인!AI16+기관!AI16</f>
        <v>101.83</v>
      </c>
      <c r="AJ16" s="28">
        <f>외인!AJ16+기관!AJ16</f>
        <v>257992.3</v>
      </c>
      <c r="AK16" s="28">
        <f>외인!AK16+기관!AK16</f>
        <v>-250.32</v>
      </c>
      <c r="AL16" s="28">
        <f>외인!AL16+기관!AL16</f>
        <v>189617.88</v>
      </c>
      <c r="AM16" s="28">
        <f>외인!AM16+기관!AM16</f>
        <v>141.87</v>
      </c>
      <c r="AN16" s="28">
        <f>외인!AN16+기관!AN16</f>
        <v>348432.92</v>
      </c>
      <c r="AO16" s="28">
        <f>외인!AO16+기관!AO16</f>
        <v>425.14</v>
      </c>
      <c r="AP16" s="28">
        <f>외인!AP16+기관!AP16</f>
        <v>221044.68</v>
      </c>
      <c r="AQ16" s="28">
        <f>외인!AQ16+기관!AQ16</f>
        <v>265.95999999999998</v>
      </c>
      <c r="AR16" s="28">
        <f>외인!AR16+기관!AR16</f>
        <v>53084.58</v>
      </c>
      <c r="AS16" s="28">
        <f>외인!AS16+기관!AS16</f>
        <v>156.69999999999999</v>
      </c>
      <c r="AT16" s="28">
        <f>외인!AT16+기관!AT16</f>
        <v>173075.84</v>
      </c>
      <c r="AU16" s="28">
        <f>외인!AU16+기관!AU16</f>
        <v>205.52</v>
      </c>
      <c r="AV16" s="28">
        <f>외인!AV16+기관!AV16</f>
        <v>104795.46</v>
      </c>
      <c r="AW16" s="28">
        <f>외인!AW16+기관!AW16</f>
        <v>205.34</v>
      </c>
      <c r="AX16" s="28">
        <f>외인!AX16+기관!AX16</f>
        <v>99683.7</v>
      </c>
      <c r="AY16" s="28">
        <f>외인!AY16+기관!AY16</f>
        <v>244.45</v>
      </c>
      <c r="AZ16" s="28">
        <f>외인!AZ16+기관!AZ16</f>
        <v>3993282.62</v>
      </c>
      <c r="BA16" s="28">
        <f>외인!BA16+기관!BA16</f>
        <v>3102.6099999999997</v>
      </c>
      <c r="BB16" s="28">
        <f>외인!BB16+기관!BB16</f>
        <v>200309.36</v>
      </c>
      <c r="BC16" s="28">
        <f>외인!BC16+기관!BC16</f>
        <v>-6.4900000000000091</v>
      </c>
      <c r="BD16" s="28">
        <f>외인!BD16+기관!BD16</f>
        <v>98667.96</v>
      </c>
      <c r="BE16" s="28">
        <f>외인!BE16+기관!BE16</f>
        <v>-10.42</v>
      </c>
      <c r="BF16" s="28">
        <f>외인!BF16+기관!BF16</f>
        <v>0</v>
      </c>
      <c r="BG16" s="28">
        <f>외인!BG16+기관!BG16</f>
        <v>0</v>
      </c>
      <c r="BH16" s="28">
        <f>외인!BH16+기관!BH16</f>
        <v>181850.76</v>
      </c>
      <c r="BI16" s="28">
        <f>외인!BI16+기관!BI16</f>
        <v>417.55</v>
      </c>
      <c r="BJ16" s="28">
        <f>외인!BJ16+기관!BJ16</f>
        <v>248992.92</v>
      </c>
      <c r="BK16" s="28">
        <f>외인!BK16+기관!BK16</f>
        <v>356.87</v>
      </c>
      <c r="BL16" s="28">
        <f>외인!BL16+기관!BL16</f>
        <v>101914.92</v>
      </c>
      <c r="BM16" s="28">
        <f>외인!BM16+기관!BM16</f>
        <v>-36.200000000000003</v>
      </c>
      <c r="BN16" s="28">
        <f>외인!BN16+기관!BN16</f>
        <v>96411.06</v>
      </c>
      <c r="BO16" s="28">
        <f>외인!BO16+기관!BO16</f>
        <v>194.59</v>
      </c>
      <c r="BP16" s="28">
        <f>외인!BP16+기관!BP16</f>
        <v>123943.08</v>
      </c>
      <c r="BQ16" s="28">
        <f>외인!BQ16+기관!BQ16</f>
        <v>245.41000000000003</v>
      </c>
      <c r="BR16" s="28">
        <f>외인!BR16+기관!BR16</f>
        <v>491231.84</v>
      </c>
      <c r="BS16" s="28">
        <f>외인!BS16+기관!BS16</f>
        <v>586.96</v>
      </c>
      <c r="BT16" s="28">
        <f>외인!BT16+기관!BT16</f>
        <v>3812890.68</v>
      </c>
      <c r="BU16" s="28">
        <f>외인!BU16+기관!BU16</f>
        <v>2877.55</v>
      </c>
      <c r="BV16" s="28">
        <f>외인!BV16+기관!BV16</f>
        <v>709751.78</v>
      </c>
      <c r="BW16" s="28">
        <f>외인!BW16+기관!BW16</f>
        <v>-262.79999999999995</v>
      </c>
      <c r="BX16" s="28">
        <f>외인!BX16+기관!BX16</f>
        <v>166376.16</v>
      </c>
      <c r="BY16" s="28">
        <f>외인!BY16+기관!BY16</f>
        <v>352.78999999999996</v>
      </c>
      <c r="BZ16" s="28">
        <f>외인!BZ16+기관!BZ16</f>
        <v>538050.81999999995</v>
      </c>
      <c r="CA16" s="28">
        <f>외인!CA16+기관!CA16</f>
        <v>567.01</v>
      </c>
      <c r="CB16" s="28">
        <f>외인!CB16+기관!CB16</f>
        <v>29698.32</v>
      </c>
      <c r="CC16" s="28">
        <f>외인!CC16+기관!CC16</f>
        <v>63.239999999999995</v>
      </c>
      <c r="CD16" s="28">
        <f>외인!CD16+기관!CD16</f>
        <v>77667.34</v>
      </c>
      <c r="CE16" s="28">
        <f>외인!CE16+기관!CE16</f>
        <v>146.72999999999999</v>
      </c>
      <c r="CF16" s="28">
        <f>외인!CF16+기관!CF16</f>
        <v>51707.56</v>
      </c>
      <c r="CG16" s="28">
        <f>외인!CG16+기관!CG16</f>
        <v>56.74</v>
      </c>
      <c r="CH16" s="28">
        <f>외인!CH16+기관!CH16</f>
        <v>146992.16</v>
      </c>
      <c r="CI16" s="28">
        <f>외인!CI16+기관!CI16</f>
        <v>201.07</v>
      </c>
      <c r="CJ16" s="28">
        <f>외인!CJ16+기관!CJ16</f>
        <v>828929.22</v>
      </c>
      <c r="CK16" s="28">
        <f>외인!CK16+기관!CK16</f>
        <v>1179.69</v>
      </c>
      <c r="CL16" s="28">
        <f>외인!CL16+기관!CL16</f>
        <v>506568.16</v>
      </c>
      <c r="CM16" s="28">
        <f>외인!CM16+기관!CM16</f>
        <v>-16.879999999999995</v>
      </c>
      <c r="CN16" s="28">
        <f>외인!CN16+기관!CN16</f>
        <v>273738.56</v>
      </c>
      <c r="CO16" s="28">
        <f>외인!CO16+기관!CO16</f>
        <v>-95.200000000000045</v>
      </c>
      <c r="CP16" s="28">
        <f>외인!CP16+기관!CP16</f>
        <v>201581.28</v>
      </c>
      <c r="CQ16" s="28">
        <f>외인!CQ16+기관!CQ16</f>
        <v>-6.9099999999999966</v>
      </c>
      <c r="CR16" s="28">
        <f>외인!CR16+기관!CR16</f>
        <v>360722.46</v>
      </c>
      <c r="CS16" s="28">
        <f>외인!CS16+기관!CS16</f>
        <v>-390.31</v>
      </c>
      <c r="CT16" s="28">
        <f>외인!CT16+기관!CT16</f>
        <v>197851.96</v>
      </c>
      <c r="CU16" s="28">
        <f>외인!CU16+기관!CU16</f>
        <v>30.89</v>
      </c>
      <c r="CV16" s="28">
        <f>외인!CV16+기관!CV16</f>
        <v>3812890.68</v>
      </c>
      <c r="CW16" s="28">
        <f>외인!CW16+기관!CW16</f>
        <v>2877.55</v>
      </c>
      <c r="CX16" s="28">
        <f>외인!CX16+기관!CX16</f>
        <v>406992.02</v>
      </c>
      <c r="CY16" s="28">
        <f>외인!CY16+기관!CY16</f>
        <v>350.5</v>
      </c>
      <c r="CZ16" s="28">
        <f>외인!CZ16+기관!CZ16</f>
        <v>35201.620000000003</v>
      </c>
      <c r="DA16" s="28">
        <f>외인!DA16+기관!DA16</f>
        <v>37.989999999999995</v>
      </c>
      <c r="DB16" s="28">
        <f>외인!DB16+기관!DB16</f>
        <v>98667.96</v>
      </c>
      <c r="DC16" s="28">
        <f>외인!DC16+기관!DC16</f>
        <v>-10.42</v>
      </c>
      <c r="DD16" s="28">
        <f>외인!DD16+기관!DD16</f>
        <v>18373.419999999998</v>
      </c>
      <c r="DE16" s="28">
        <f>외인!DE16+기관!DE16</f>
        <v>22.07</v>
      </c>
      <c r="DF16" s="28">
        <f>외인!DF16+기관!DF16</f>
        <v>124195.28</v>
      </c>
      <c r="DG16" s="28">
        <f>외인!DG16+기관!DG16</f>
        <v>258.02</v>
      </c>
      <c r="DH16" s="28">
        <f>외인!DH16+기관!DH16</f>
        <v>60007.08</v>
      </c>
      <c r="DI16" s="28">
        <f>외인!DI16+기관!DI16</f>
        <v>142.54</v>
      </c>
      <c r="DJ16" s="28">
        <f>외인!DJ16+기관!DJ16</f>
        <v>1168186.78</v>
      </c>
      <c r="DK16" s="28">
        <f>외인!DK16+기관!DK16</f>
        <v>907.11</v>
      </c>
      <c r="DL16" s="28">
        <f>외인!DL16+기관!DL16</f>
        <v>212793.18</v>
      </c>
      <c r="DM16" s="28">
        <f>외인!DM16+기관!DM16</f>
        <v>-157.44</v>
      </c>
      <c r="DN16" s="28">
        <f>외인!DN16+기관!DN16</f>
        <v>3812890.68</v>
      </c>
      <c r="DO16" s="28">
        <f>외인!DO16+기관!DO16</f>
        <v>2877.55</v>
      </c>
      <c r="DP16" s="28">
        <f>외인!DP16+기관!DP16</f>
        <v>168315.78</v>
      </c>
      <c r="DQ16" s="28">
        <f>외인!DQ16+기관!DQ16</f>
        <v>368.73</v>
      </c>
      <c r="DR16" s="28">
        <f>외인!DR16+기관!DR16</f>
        <v>86370.7</v>
      </c>
      <c r="DS16" s="28">
        <f>외인!DS16+기관!DS16</f>
        <v>275.24</v>
      </c>
      <c r="DT16" s="28">
        <f>외인!DT16+기관!DT16</f>
        <v>288089.12</v>
      </c>
      <c r="DU16" s="28">
        <f>외인!DU16+기관!DU16</f>
        <v>-411.45</v>
      </c>
      <c r="DV16" s="28">
        <f>외인!DV16+기관!DV16</f>
        <v>72301.039999999994</v>
      </c>
      <c r="DW16" s="28">
        <f>외인!DW16+기관!DW16</f>
        <v>21.52</v>
      </c>
      <c r="DX16" s="28">
        <f>외인!DX16+기관!DX16</f>
        <v>206689.14</v>
      </c>
      <c r="DY16" s="28">
        <f>외인!DY16+기관!DY16</f>
        <v>38.980000000000004</v>
      </c>
      <c r="DZ16" s="28">
        <f>외인!DZ16+기관!DZ16</f>
        <v>21972.62</v>
      </c>
      <c r="EA16" s="28">
        <f>외인!EA16+기관!EA16</f>
        <v>10.99</v>
      </c>
      <c r="EB16" s="28">
        <f>외인!EB16+기관!EB16</f>
        <v>30419.5</v>
      </c>
      <c r="EC16" s="28">
        <f>외인!EC16+기관!EC16</f>
        <v>50.04</v>
      </c>
      <c r="ED16" s="28">
        <f>외인!ED16+기관!ED16</f>
        <v>21880.44</v>
      </c>
      <c r="EE16" s="28">
        <f>외인!EE16+기관!EE16</f>
        <v>42.3</v>
      </c>
      <c r="EF16" s="28">
        <f>외인!EF16+기관!EF16</f>
        <v>541578.16</v>
      </c>
      <c r="EG16" s="28">
        <f>외인!EG16+기관!EG16</f>
        <v>602.24</v>
      </c>
      <c r="EH16" s="28">
        <f>외인!EH16+기관!EH16</f>
        <v>373312.78</v>
      </c>
      <c r="EI16" s="28">
        <f>외인!EI16+기관!EI16</f>
        <v>207.58999999999997</v>
      </c>
      <c r="EJ16" s="28">
        <f>외인!EJ16+기관!EJ16</f>
        <v>203848.62</v>
      </c>
      <c r="EK16" s="28">
        <f>외인!EK16+기관!EK16</f>
        <v>410.42</v>
      </c>
      <c r="EL16" s="28">
        <f>외인!EL16+기관!EL16</f>
        <v>82694.720000000001</v>
      </c>
      <c r="EM16" s="28">
        <f>외인!EM16+기관!EM16</f>
        <v>139.16</v>
      </c>
      <c r="EN16" s="28">
        <f>외인!EN16+기관!EN16</f>
        <v>86370.7</v>
      </c>
      <c r="EO16" s="28">
        <f>외인!EO16+기관!EO16</f>
        <v>275.24</v>
      </c>
      <c r="EP16" s="28">
        <f>외인!EP16+기관!EP16</f>
        <v>287296.88</v>
      </c>
      <c r="EQ16" s="28">
        <f>외인!EQ16+기관!EQ16</f>
        <v>-514.42000000000007</v>
      </c>
      <c r="ER16" s="28">
        <f>외인!ER16+기관!ER16</f>
        <v>24917.5</v>
      </c>
      <c r="ES16" s="28">
        <f>외인!ES16+기관!ES16</f>
        <v>-83.17</v>
      </c>
      <c r="ET16" s="28">
        <f>외인!ET16+기관!ET16</f>
        <v>221044.68</v>
      </c>
      <c r="EU16" s="28">
        <f>외인!EU16+기관!EU16</f>
        <v>265.95999999999998</v>
      </c>
      <c r="EV16" s="28">
        <f>외인!EV16+기관!EV16</f>
        <v>103348.2</v>
      </c>
      <c r="EW16" s="28">
        <f>외인!EW16+기관!EW16</f>
        <v>14.929999999999993</v>
      </c>
      <c r="EX16" s="28">
        <f>외인!EX16+기관!EX16</f>
        <v>98233.1</v>
      </c>
      <c r="EY16" s="28">
        <f>외인!EY16+기관!EY16</f>
        <v>-21.839999999999996</v>
      </c>
    </row>
    <row r="17" spans="1:155">
      <c r="A17" s="27">
        <f>외인!A17</f>
        <v>46073</v>
      </c>
      <c r="B17" s="28">
        <f>외인!B17+기관!B17</f>
        <v>9313217.5999999996</v>
      </c>
      <c r="C17" s="28">
        <f>외인!C17+기관!C17</f>
        <v>6662.7999999999993</v>
      </c>
      <c r="D17" s="28">
        <f>외인!D17+기관!D17</f>
        <v>1264672.6599999999</v>
      </c>
      <c r="E17" s="28">
        <f>외인!E17+기관!E17</f>
        <v>1217.42</v>
      </c>
      <c r="F17" s="28">
        <f>외인!F17+기관!F17</f>
        <v>3954077.94</v>
      </c>
      <c r="G17" s="28">
        <f>외인!G17+기관!G17</f>
        <v>1080.6099999999999</v>
      </c>
      <c r="H17" s="28">
        <f>외인!H17+기관!H17</f>
        <v>599574.18000000005</v>
      </c>
      <c r="I17" s="28">
        <f>외인!I17+기관!I17</f>
        <v>918.18000000000006</v>
      </c>
      <c r="J17" s="28">
        <f>외인!J17+기관!J17</f>
        <v>81761.38</v>
      </c>
      <c r="K17" s="28">
        <f>외인!K17+기관!K17</f>
        <v>176.83</v>
      </c>
      <c r="L17" s="28">
        <f>외인!L17+기관!L17</f>
        <v>554886.28</v>
      </c>
      <c r="M17" s="28">
        <f>외인!M17+기관!M17</f>
        <v>838.05</v>
      </c>
      <c r="N17" s="28">
        <f>외인!N17+기관!N17</f>
        <v>498368.06</v>
      </c>
      <c r="O17" s="28">
        <f>외인!O17+기관!O17</f>
        <v>706.34</v>
      </c>
      <c r="P17" s="28">
        <f>외인!P17+기관!P17</f>
        <v>434793.58</v>
      </c>
      <c r="Q17" s="28">
        <f>외인!Q17+기관!Q17</f>
        <v>565.20000000000005</v>
      </c>
      <c r="R17" s="28">
        <f>외인!R17+기관!R17</f>
        <v>289409</v>
      </c>
      <c r="S17" s="28">
        <f>외인!S17+기관!S17</f>
        <v>-440.78999999999996</v>
      </c>
      <c r="T17" s="28">
        <f>외인!T17+기관!T17</f>
        <v>19195.68</v>
      </c>
      <c r="U17" s="28">
        <f>외인!U17+기관!U17</f>
        <v>30.06</v>
      </c>
      <c r="V17" s="28">
        <f>외인!V17+기관!V17</f>
        <v>204888</v>
      </c>
      <c r="W17" s="28">
        <f>외인!W17+기관!W17</f>
        <v>97.12</v>
      </c>
      <c r="X17" s="28">
        <f>외인!X17+기관!X17</f>
        <v>3816478.48</v>
      </c>
      <c r="Y17" s="28">
        <f>외인!Y17+기관!Y17</f>
        <v>1651.77</v>
      </c>
      <c r="Z17" s="28">
        <f>외인!Z17+기관!Z17</f>
        <v>111264.78</v>
      </c>
      <c r="AA17" s="28">
        <f>외인!AA17+기관!AA17</f>
        <v>-10.849999999999994</v>
      </c>
      <c r="AB17" s="28">
        <f>외인!AB17+기관!AB17</f>
        <v>467343.48</v>
      </c>
      <c r="AC17" s="28">
        <f>외인!AC17+기관!AC17</f>
        <v>34.399999999999977</v>
      </c>
      <c r="AD17" s="28">
        <f>외인!AD17+기관!AD17</f>
        <v>44613.66</v>
      </c>
      <c r="AE17" s="28">
        <f>외인!AE17+기관!AE17</f>
        <v>56.660000000000004</v>
      </c>
      <c r="AF17" s="28">
        <f>외인!AF17+기관!AF17</f>
        <v>53359.5</v>
      </c>
      <c r="AG17" s="28">
        <f>외인!AG17+기관!AG17</f>
        <v>32.449999999999996</v>
      </c>
      <c r="AH17" s="28">
        <f>외인!AH17+기관!AH17</f>
        <v>434866.56</v>
      </c>
      <c r="AI17" s="28">
        <f>외인!AI17+기관!AI17</f>
        <v>740.78</v>
      </c>
      <c r="AJ17" s="28">
        <f>외인!AJ17+기관!AJ17</f>
        <v>257707.72</v>
      </c>
      <c r="AK17" s="28">
        <f>외인!AK17+기관!AK17</f>
        <v>-333.58000000000004</v>
      </c>
      <c r="AL17" s="28">
        <f>외인!AL17+기관!AL17</f>
        <v>190887.8</v>
      </c>
      <c r="AM17" s="28">
        <f>외인!AM17+기관!AM17</f>
        <v>123.56</v>
      </c>
      <c r="AN17" s="28">
        <f>외인!AN17+기관!AN17</f>
        <v>348201.6</v>
      </c>
      <c r="AO17" s="28">
        <f>외인!AO17+기관!AO17</f>
        <v>637.5</v>
      </c>
      <c r="AP17" s="28">
        <f>외인!AP17+기관!AP17</f>
        <v>229242.94</v>
      </c>
      <c r="AQ17" s="28">
        <f>외인!AQ17+기관!AQ17</f>
        <v>463.96000000000004</v>
      </c>
      <c r="AR17" s="28">
        <f>외인!AR17+기관!AR17</f>
        <v>52777.98</v>
      </c>
      <c r="AS17" s="28">
        <f>외인!AS17+기관!AS17</f>
        <v>40.340000000000003</v>
      </c>
      <c r="AT17" s="28">
        <f>외인!AT17+기관!AT17</f>
        <v>173663.48</v>
      </c>
      <c r="AU17" s="28">
        <f>외인!AU17+기관!AU17</f>
        <v>144.57</v>
      </c>
      <c r="AV17" s="28">
        <f>외인!AV17+기관!AV17</f>
        <v>104765.82</v>
      </c>
      <c r="AW17" s="28">
        <f>외인!AW17+기관!AW17</f>
        <v>139.38</v>
      </c>
      <c r="AX17" s="28">
        <f>외인!AX17+기관!AX17</f>
        <v>102037.34</v>
      </c>
      <c r="AY17" s="28">
        <f>외인!AY17+기관!AY17</f>
        <v>237.67000000000002</v>
      </c>
      <c r="AZ17" s="28">
        <f>외인!AZ17+기관!AZ17</f>
        <v>4076606.18</v>
      </c>
      <c r="BA17" s="28">
        <f>외인!BA17+기관!BA17</f>
        <v>1987.87</v>
      </c>
      <c r="BB17" s="28">
        <f>외인!BB17+기관!BB17</f>
        <v>216081.58</v>
      </c>
      <c r="BC17" s="28">
        <f>외인!BC17+기관!BC17</f>
        <v>-55.710000000000008</v>
      </c>
      <c r="BD17" s="28">
        <f>외인!BD17+기관!BD17</f>
        <v>100986.96</v>
      </c>
      <c r="BE17" s="28">
        <f>외인!BE17+기관!BE17</f>
        <v>77.64</v>
      </c>
      <c r="BF17" s="28">
        <f>외인!BF17+기관!BF17</f>
        <v>0</v>
      </c>
      <c r="BG17" s="28">
        <f>외인!BG17+기관!BG17</f>
        <v>0</v>
      </c>
      <c r="BH17" s="28">
        <f>외인!BH17+기관!BH17</f>
        <v>189969.3</v>
      </c>
      <c r="BI17" s="28">
        <f>외인!BI17+기관!BI17</f>
        <v>401.03000000000003</v>
      </c>
      <c r="BJ17" s="28">
        <f>외인!BJ17+기관!BJ17</f>
        <v>248355.84</v>
      </c>
      <c r="BK17" s="28">
        <f>외인!BK17+기관!BK17</f>
        <v>400.64</v>
      </c>
      <c r="BL17" s="28">
        <f>외인!BL17+기관!BL17</f>
        <v>102111.08</v>
      </c>
      <c r="BM17" s="28">
        <f>외인!BM17+기관!BM17</f>
        <v>-29.76</v>
      </c>
      <c r="BN17" s="28">
        <f>외인!BN17+기관!BN17</f>
        <v>98730.4</v>
      </c>
      <c r="BO17" s="28">
        <f>외인!BO17+기관!BO17</f>
        <v>191.88</v>
      </c>
      <c r="BP17" s="28">
        <f>외인!BP17+기관!BP17</f>
        <v>125805.04</v>
      </c>
      <c r="BQ17" s="28">
        <f>외인!BQ17+기관!BQ17</f>
        <v>228.3</v>
      </c>
      <c r="BR17" s="28">
        <f>외인!BR17+기관!BR17</f>
        <v>505659.6</v>
      </c>
      <c r="BS17" s="28">
        <f>외인!BS17+기관!BS17</f>
        <v>1138.03</v>
      </c>
      <c r="BT17" s="28">
        <f>외인!BT17+기관!BT17</f>
        <v>3892171.64</v>
      </c>
      <c r="BU17" s="28">
        <f>외인!BU17+기관!BU17</f>
        <v>1667.73</v>
      </c>
      <c r="BV17" s="28">
        <f>외인!BV17+기관!BV17</f>
        <v>742080.98</v>
      </c>
      <c r="BW17" s="28">
        <f>외인!BW17+기관!BW17</f>
        <v>429.79999999999995</v>
      </c>
      <c r="BX17" s="28">
        <f>외인!BX17+기관!BX17</f>
        <v>168512.2</v>
      </c>
      <c r="BY17" s="28">
        <f>외인!BY17+기관!BY17</f>
        <v>278.59000000000003</v>
      </c>
      <c r="BZ17" s="28">
        <f>외인!BZ17+기관!BZ17</f>
        <v>539089.38</v>
      </c>
      <c r="CA17" s="28">
        <f>외인!CA17+기관!CA17</f>
        <v>761.07</v>
      </c>
      <c r="CB17" s="28">
        <f>외인!CB17+기관!CB17</f>
        <v>29745.24</v>
      </c>
      <c r="CC17" s="28">
        <f>외인!CC17+기관!CC17</f>
        <v>47.78</v>
      </c>
      <c r="CD17" s="28">
        <f>외인!CD17+기관!CD17</f>
        <v>76859.100000000006</v>
      </c>
      <c r="CE17" s="28">
        <f>외인!CE17+기관!CE17</f>
        <v>92.35</v>
      </c>
      <c r="CF17" s="28">
        <f>외인!CF17+기관!CF17</f>
        <v>51583.82</v>
      </c>
      <c r="CG17" s="28">
        <f>외인!CG17+기관!CG17</f>
        <v>-21.01</v>
      </c>
      <c r="CH17" s="28">
        <f>외인!CH17+기관!CH17</f>
        <v>147436.12</v>
      </c>
      <c r="CI17" s="28">
        <f>외인!CI17+기관!CI17</f>
        <v>131.49</v>
      </c>
      <c r="CJ17" s="28">
        <f>외인!CJ17+기관!CJ17</f>
        <v>822910.98</v>
      </c>
      <c r="CK17" s="28">
        <f>외인!CK17+기관!CK17</f>
        <v>944.07999999999993</v>
      </c>
      <c r="CL17" s="28">
        <f>외인!CL17+기관!CL17</f>
        <v>520583.66</v>
      </c>
      <c r="CM17" s="28">
        <f>외인!CM17+기관!CM17</f>
        <v>50.220000000000027</v>
      </c>
      <c r="CN17" s="28">
        <f>외인!CN17+기관!CN17</f>
        <v>282626.62</v>
      </c>
      <c r="CO17" s="28">
        <f>외인!CO17+기관!CO17</f>
        <v>-216.25999999999993</v>
      </c>
      <c r="CP17" s="28">
        <f>외인!CP17+기관!CP17</f>
        <v>217529.68</v>
      </c>
      <c r="CQ17" s="28">
        <f>외인!CQ17+기관!CQ17</f>
        <v>-58.22</v>
      </c>
      <c r="CR17" s="28">
        <f>외인!CR17+기관!CR17</f>
        <v>361798.62</v>
      </c>
      <c r="CS17" s="28">
        <f>외인!CS17+기관!CS17</f>
        <v>-416.35</v>
      </c>
      <c r="CT17" s="28">
        <f>외인!CT17+기관!CT17</f>
        <v>200380.92</v>
      </c>
      <c r="CU17" s="28">
        <f>외인!CU17+기관!CU17</f>
        <v>61.739999999999995</v>
      </c>
      <c r="CV17" s="28">
        <f>외인!CV17+기관!CV17</f>
        <v>3892171.64</v>
      </c>
      <c r="CW17" s="28">
        <f>외인!CW17+기관!CW17</f>
        <v>1667.73</v>
      </c>
      <c r="CX17" s="28">
        <f>외인!CX17+기관!CX17</f>
        <v>405504.12</v>
      </c>
      <c r="CY17" s="28">
        <f>외인!CY17+기관!CY17</f>
        <v>441.1</v>
      </c>
      <c r="CZ17" s="28">
        <f>외인!CZ17+기관!CZ17</f>
        <v>36364.92</v>
      </c>
      <c r="DA17" s="28">
        <f>외인!DA17+기관!DA17</f>
        <v>64.930000000000007</v>
      </c>
      <c r="DB17" s="28">
        <f>외인!DB17+기관!DB17</f>
        <v>100986.96</v>
      </c>
      <c r="DC17" s="28">
        <f>외인!DC17+기관!DC17</f>
        <v>77.64</v>
      </c>
      <c r="DD17" s="28">
        <f>외인!DD17+기관!DD17</f>
        <v>19195.68</v>
      </c>
      <c r="DE17" s="28">
        <f>외인!DE17+기관!DE17</f>
        <v>30.06</v>
      </c>
      <c r="DF17" s="28">
        <f>외인!DF17+기관!DF17</f>
        <v>125737.62</v>
      </c>
      <c r="DG17" s="28">
        <f>외인!DG17+기관!DG17</f>
        <v>160.22</v>
      </c>
      <c r="DH17" s="28">
        <f>외인!DH17+기관!DH17</f>
        <v>59060.88</v>
      </c>
      <c r="DI17" s="28">
        <f>외인!DI17+기관!DI17</f>
        <v>94.2</v>
      </c>
      <c r="DJ17" s="28">
        <f>외인!DJ17+기관!DJ17</f>
        <v>1201337.3999999999</v>
      </c>
      <c r="DK17" s="28">
        <f>외인!DK17+기관!DK17</f>
        <v>2199.79</v>
      </c>
      <c r="DL17" s="28">
        <f>외인!DL17+기관!DL17</f>
        <v>217780.68</v>
      </c>
      <c r="DM17" s="28">
        <f>외인!DM17+기관!DM17</f>
        <v>-295.81000000000006</v>
      </c>
      <c r="DN17" s="28">
        <f>외인!DN17+기관!DN17</f>
        <v>3892171.64</v>
      </c>
      <c r="DO17" s="28">
        <f>외인!DO17+기관!DO17</f>
        <v>1667.73</v>
      </c>
      <c r="DP17" s="28">
        <f>외인!DP17+기관!DP17</f>
        <v>164702.66</v>
      </c>
      <c r="DQ17" s="28">
        <f>외인!DQ17+기관!DQ17</f>
        <v>304.02000000000004</v>
      </c>
      <c r="DR17" s="28">
        <f>외인!DR17+기관!DR17</f>
        <v>85367.5</v>
      </c>
      <c r="DS17" s="28">
        <f>외인!DS17+기관!DS17</f>
        <v>193.71</v>
      </c>
      <c r="DT17" s="28">
        <f>외인!DT17+기관!DT17</f>
        <v>289409</v>
      </c>
      <c r="DU17" s="28">
        <f>외인!DU17+기관!DU17</f>
        <v>-440.78999999999996</v>
      </c>
      <c r="DV17" s="28">
        <f>외인!DV17+기관!DV17</f>
        <v>72062.7</v>
      </c>
      <c r="DW17" s="28">
        <f>외인!DW17+기관!DW17</f>
        <v>24.780000000000005</v>
      </c>
      <c r="DX17" s="28">
        <f>외인!DX17+기관!DX17</f>
        <v>204888</v>
      </c>
      <c r="DY17" s="28">
        <f>외인!DY17+기관!DY17</f>
        <v>97.12</v>
      </c>
      <c r="DZ17" s="28">
        <f>외인!DZ17+기관!DZ17</f>
        <v>21572.9</v>
      </c>
      <c r="EA17" s="28">
        <f>외인!EA17+기관!EA17</f>
        <v>9.02</v>
      </c>
      <c r="EB17" s="28">
        <f>외인!EB17+기관!EB17</f>
        <v>30058.94</v>
      </c>
      <c r="EC17" s="28">
        <f>외인!EC17+기관!EC17</f>
        <v>11.629999999999999</v>
      </c>
      <c r="ED17" s="28">
        <f>외인!ED17+기관!ED17</f>
        <v>21551.08</v>
      </c>
      <c r="EE17" s="28">
        <f>외인!EE17+기관!EE17</f>
        <v>83.740000000000009</v>
      </c>
      <c r="EF17" s="28">
        <f>외인!EF17+기관!EF17</f>
        <v>539831.12</v>
      </c>
      <c r="EG17" s="28">
        <f>외인!EG17+기관!EG17</f>
        <v>472.86</v>
      </c>
      <c r="EH17" s="28">
        <f>외인!EH17+기관!EH17</f>
        <v>385188.84</v>
      </c>
      <c r="EI17" s="28">
        <f>외인!EI17+기관!EI17</f>
        <v>300.89999999999998</v>
      </c>
      <c r="EJ17" s="28">
        <f>외인!EJ17+기관!EJ17</f>
        <v>203575.6</v>
      </c>
      <c r="EK17" s="28">
        <f>외인!EK17+기관!EK17</f>
        <v>266.90000000000003</v>
      </c>
      <c r="EL17" s="28">
        <f>외인!EL17+기관!EL17</f>
        <v>81882.06</v>
      </c>
      <c r="EM17" s="28">
        <f>외인!EM17+기관!EM17</f>
        <v>90.5</v>
      </c>
      <c r="EN17" s="28">
        <f>외인!EN17+기관!EN17</f>
        <v>85367.5</v>
      </c>
      <c r="EO17" s="28">
        <f>외인!EO17+기관!EO17</f>
        <v>193.71</v>
      </c>
      <c r="EP17" s="28">
        <f>외인!EP17+기관!EP17</f>
        <v>305425.86</v>
      </c>
      <c r="EQ17" s="28">
        <f>외인!EQ17+기관!EQ17</f>
        <v>57.75</v>
      </c>
      <c r="ER17" s="28">
        <f>외인!ER17+기관!ER17</f>
        <v>25738.959999999999</v>
      </c>
      <c r="ES17" s="28">
        <f>외인!ES17+기관!ES17</f>
        <v>-47.33</v>
      </c>
      <c r="ET17" s="28">
        <f>외인!ET17+기관!ET17</f>
        <v>229242.94</v>
      </c>
      <c r="EU17" s="28">
        <f>외인!EU17+기관!EU17</f>
        <v>463.96000000000004</v>
      </c>
      <c r="EV17" s="28">
        <f>외인!EV17+기관!EV17</f>
        <v>111264.78</v>
      </c>
      <c r="EW17" s="28">
        <f>외인!EW17+기관!EW17</f>
        <v>-10.849999999999994</v>
      </c>
      <c r="EX17" s="28">
        <f>외인!EX17+기관!EX17</f>
        <v>106264.9</v>
      </c>
      <c r="EY17" s="28">
        <f>외인!EY17+기관!EY17</f>
        <v>-47.370000000000005</v>
      </c>
    </row>
    <row r="18" spans="1:155">
      <c r="A18" s="27">
        <f>외인!A18</f>
        <v>46076</v>
      </c>
      <c r="B18" s="28">
        <f>외인!B18+기관!B18</f>
        <v>9344161.7400000002</v>
      </c>
      <c r="C18" s="28">
        <f>외인!C18+기관!C18</f>
        <v>3883.73</v>
      </c>
      <c r="D18" s="28">
        <f>외인!D18+기관!D18</f>
        <v>1263858.74</v>
      </c>
      <c r="E18" s="28">
        <f>외인!E18+기관!E18</f>
        <v>955.65</v>
      </c>
      <c r="F18" s="28">
        <f>외인!F18+기관!F18</f>
        <v>3993462.76</v>
      </c>
      <c r="G18" s="28">
        <f>외인!G18+기관!G18</f>
        <v>-1357.1299999999997</v>
      </c>
      <c r="H18" s="28">
        <f>외인!H18+기관!H18</f>
        <v>590383.42000000004</v>
      </c>
      <c r="I18" s="28">
        <f>외인!I18+기관!I18</f>
        <v>584.69000000000005</v>
      </c>
      <c r="J18" s="28">
        <f>외인!J18+기관!J18</f>
        <v>82231.62</v>
      </c>
      <c r="K18" s="28">
        <f>외인!K18+기관!K18</f>
        <v>140.66000000000003</v>
      </c>
      <c r="L18" s="28">
        <f>외인!L18+기관!L18</f>
        <v>546261.52</v>
      </c>
      <c r="M18" s="28">
        <f>외인!M18+기관!M18</f>
        <v>516.30999999999995</v>
      </c>
      <c r="N18" s="28">
        <f>외인!N18+기관!N18</f>
        <v>504159.52</v>
      </c>
      <c r="O18" s="28">
        <f>외인!O18+기관!O18</f>
        <v>320.5</v>
      </c>
      <c r="P18" s="28">
        <f>외인!P18+기관!P18</f>
        <v>437390.26</v>
      </c>
      <c r="Q18" s="28">
        <f>외인!Q18+기관!Q18</f>
        <v>553.04</v>
      </c>
      <c r="R18" s="28">
        <f>외인!R18+기관!R18</f>
        <v>291532.18</v>
      </c>
      <c r="S18" s="28">
        <f>외인!S18+기관!S18</f>
        <v>-323.07</v>
      </c>
      <c r="T18" s="28">
        <f>외인!T18+기관!T18</f>
        <v>18999.68</v>
      </c>
      <c r="U18" s="28">
        <f>외인!U18+기관!U18</f>
        <v>30.96</v>
      </c>
      <c r="V18" s="28">
        <f>외인!V18+기관!V18</f>
        <v>199788.24</v>
      </c>
      <c r="W18" s="28">
        <f>외인!W18+기관!W18</f>
        <v>-65.72</v>
      </c>
      <c r="X18" s="28">
        <f>외인!X18+기관!X18</f>
        <v>3821316.26</v>
      </c>
      <c r="Y18" s="28">
        <f>외인!Y18+기관!Y18</f>
        <v>104.3599999999999</v>
      </c>
      <c r="Z18" s="28">
        <f>외인!Z18+기관!Z18</f>
        <v>107183.56</v>
      </c>
      <c r="AA18" s="28">
        <f>외인!AA18+기관!AA18</f>
        <v>-98.68</v>
      </c>
      <c r="AB18" s="28">
        <f>외인!AB18+기관!AB18</f>
        <v>462058.66</v>
      </c>
      <c r="AC18" s="28">
        <f>외인!AC18+기관!AC18</f>
        <v>-39.860000000000014</v>
      </c>
      <c r="AD18" s="28">
        <f>외인!AD18+기관!AD18</f>
        <v>45689.66</v>
      </c>
      <c r="AE18" s="28">
        <f>외인!AE18+기관!AE18</f>
        <v>119.06</v>
      </c>
      <c r="AF18" s="28">
        <f>외인!AF18+기관!AF18</f>
        <v>52841.26</v>
      </c>
      <c r="AG18" s="28">
        <f>외인!AG18+기관!AG18</f>
        <v>44.650000000000006</v>
      </c>
      <c r="AH18" s="28">
        <f>외인!AH18+기관!AH18</f>
        <v>438149.72</v>
      </c>
      <c r="AI18" s="28">
        <f>외인!AI18+기관!AI18</f>
        <v>909.76</v>
      </c>
      <c r="AJ18" s="28">
        <f>외인!AJ18+기관!AJ18</f>
        <v>257906.32</v>
      </c>
      <c r="AK18" s="28">
        <f>외인!AK18+기관!AK18</f>
        <v>-378.17</v>
      </c>
      <c r="AL18" s="28">
        <f>외인!AL18+기관!AL18</f>
        <v>190716.64</v>
      </c>
      <c r="AM18" s="28">
        <f>외인!AM18+기관!AM18</f>
        <v>38.300000000000004</v>
      </c>
      <c r="AN18" s="28">
        <f>외인!AN18+기관!AN18</f>
        <v>354550.42</v>
      </c>
      <c r="AO18" s="28">
        <f>외인!AO18+기관!AO18</f>
        <v>338.54</v>
      </c>
      <c r="AP18" s="28">
        <f>외인!AP18+기관!AP18</f>
        <v>240996.68</v>
      </c>
      <c r="AQ18" s="28">
        <f>외인!AQ18+기관!AQ18</f>
        <v>378.65</v>
      </c>
      <c r="AR18" s="28">
        <f>외인!AR18+기관!AR18</f>
        <v>54302.78</v>
      </c>
      <c r="AS18" s="28">
        <f>외인!AS18+기관!AS18</f>
        <v>120.77000000000001</v>
      </c>
      <c r="AT18" s="28">
        <f>외인!AT18+기관!AT18</f>
        <v>178801.64</v>
      </c>
      <c r="AU18" s="28">
        <f>외인!AU18+기관!AU18</f>
        <v>253.42000000000002</v>
      </c>
      <c r="AV18" s="28">
        <f>외인!AV18+기관!AV18</f>
        <v>107131.68</v>
      </c>
      <c r="AW18" s="28">
        <f>외인!AW18+기관!AW18</f>
        <v>208.69</v>
      </c>
      <c r="AX18" s="28">
        <f>외인!AX18+기관!AX18</f>
        <v>103561.8</v>
      </c>
      <c r="AY18" s="28">
        <f>외인!AY18+기관!AY18</f>
        <v>208.01</v>
      </c>
      <c r="AZ18" s="28">
        <f>외인!AZ18+기관!AZ18</f>
        <v>4092018.58</v>
      </c>
      <c r="BA18" s="28">
        <f>외인!BA18+기관!BA18</f>
        <v>606.71</v>
      </c>
      <c r="BB18" s="28">
        <f>외인!BB18+기관!BB18</f>
        <v>217089.1</v>
      </c>
      <c r="BC18" s="28">
        <f>외인!BC18+기관!BC18</f>
        <v>-265.57</v>
      </c>
      <c r="BD18" s="28">
        <f>외인!BD18+기관!BD18</f>
        <v>100502</v>
      </c>
      <c r="BE18" s="28">
        <f>외인!BE18+기관!BE18</f>
        <v>63.24</v>
      </c>
      <c r="BF18" s="28">
        <f>외인!BF18+기관!BF18</f>
        <v>0</v>
      </c>
      <c r="BG18" s="28">
        <f>외인!BG18+기관!BG18</f>
        <v>0</v>
      </c>
      <c r="BH18" s="28">
        <f>외인!BH18+기관!BH18</f>
        <v>187624.08</v>
      </c>
      <c r="BI18" s="28">
        <f>외인!BI18+기관!BI18</f>
        <v>193.17</v>
      </c>
      <c r="BJ18" s="28">
        <f>외인!BJ18+기관!BJ18</f>
        <v>245952.16</v>
      </c>
      <c r="BK18" s="28">
        <f>외인!BK18+기관!BK18</f>
        <v>318.57</v>
      </c>
      <c r="BL18" s="28">
        <f>외인!BL18+기관!BL18</f>
        <v>104689.24</v>
      </c>
      <c r="BM18" s="28">
        <f>외인!BM18+기관!BM18</f>
        <v>-12.65</v>
      </c>
      <c r="BN18" s="28">
        <f>외인!BN18+기관!BN18</f>
        <v>96831.82</v>
      </c>
      <c r="BO18" s="28">
        <f>외인!BO18+기관!BO18</f>
        <v>95.75</v>
      </c>
      <c r="BP18" s="28">
        <f>외인!BP18+기관!BP18</f>
        <v>128038.98</v>
      </c>
      <c r="BQ18" s="28">
        <f>외인!BQ18+기관!BQ18</f>
        <v>167.26</v>
      </c>
      <c r="BR18" s="28">
        <f>외인!BR18+기관!BR18</f>
        <v>514461.82</v>
      </c>
      <c r="BS18" s="28">
        <f>외인!BS18+기관!BS18</f>
        <v>805.69</v>
      </c>
      <c r="BT18" s="28">
        <f>외인!BT18+기관!BT18</f>
        <v>3895798.96</v>
      </c>
      <c r="BU18" s="28">
        <f>외인!BU18+기관!BU18</f>
        <v>115.27000000000021</v>
      </c>
      <c r="BV18" s="28">
        <f>외인!BV18+기관!BV18</f>
        <v>742757.3</v>
      </c>
      <c r="BW18" s="28">
        <f>외인!BW18+기관!BW18</f>
        <v>415.37</v>
      </c>
      <c r="BX18" s="28">
        <f>외인!BX18+기관!BX18</f>
        <v>168670.68</v>
      </c>
      <c r="BY18" s="28">
        <f>외인!BY18+기관!BY18</f>
        <v>303.24</v>
      </c>
      <c r="BZ18" s="28">
        <f>외인!BZ18+기관!BZ18</f>
        <v>545267.06000000006</v>
      </c>
      <c r="CA18" s="28">
        <f>외인!CA18+기관!CA18</f>
        <v>376.84000000000003</v>
      </c>
      <c r="CB18" s="28">
        <f>외인!CB18+기관!CB18</f>
        <v>30138.7</v>
      </c>
      <c r="CC18" s="28">
        <f>외인!CC18+기관!CC18</f>
        <v>55.180000000000007</v>
      </c>
      <c r="CD18" s="28">
        <f>외인!CD18+기관!CD18</f>
        <v>77328.12</v>
      </c>
      <c r="CE18" s="28">
        <f>외인!CE18+기관!CE18</f>
        <v>59.72</v>
      </c>
      <c r="CF18" s="28">
        <f>외인!CF18+기관!CF18</f>
        <v>52490.04</v>
      </c>
      <c r="CG18" s="28">
        <f>외인!CG18+기관!CG18</f>
        <v>-11.93</v>
      </c>
      <c r="CH18" s="28">
        <f>외인!CH18+기관!CH18</f>
        <v>149671.64000000001</v>
      </c>
      <c r="CI18" s="28">
        <f>외인!CI18+기관!CI18</f>
        <v>203.6</v>
      </c>
      <c r="CJ18" s="28">
        <f>외인!CJ18+기관!CJ18</f>
        <v>832801.36</v>
      </c>
      <c r="CK18" s="28">
        <f>외인!CK18+기관!CK18</f>
        <v>1105.06</v>
      </c>
      <c r="CL18" s="28">
        <f>외인!CL18+기관!CL18</f>
        <v>515460.84</v>
      </c>
      <c r="CM18" s="28">
        <f>외인!CM18+기관!CM18</f>
        <v>-34.110000000000014</v>
      </c>
      <c r="CN18" s="28">
        <f>외인!CN18+기관!CN18</f>
        <v>272661.34000000003</v>
      </c>
      <c r="CO18" s="28">
        <f>외인!CO18+기관!CO18</f>
        <v>-436.70000000000005</v>
      </c>
      <c r="CP18" s="28">
        <f>외인!CP18+기관!CP18</f>
        <v>218645.94</v>
      </c>
      <c r="CQ18" s="28">
        <f>외인!CQ18+기관!CQ18</f>
        <v>-266.11</v>
      </c>
      <c r="CR18" s="28">
        <f>외인!CR18+기관!CR18</f>
        <v>363532.79999999999</v>
      </c>
      <c r="CS18" s="28">
        <f>외인!CS18+기관!CS18</f>
        <v>-306.97999999999996</v>
      </c>
      <c r="CT18" s="28">
        <f>외인!CT18+기관!CT18</f>
        <v>209422.56</v>
      </c>
      <c r="CU18" s="28">
        <f>외인!CU18+기관!CU18</f>
        <v>152.57</v>
      </c>
      <c r="CV18" s="28">
        <f>외인!CV18+기관!CV18</f>
        <v>3895798.96</v>
      </c>
      <c r="CW18" s="28">
        <f>외인!CW18+기관!CW18</f>
        <v>115.27000000000021</v>
      </c>
      <c r="CX18" s="28">
        <f>외인!CX18+기관!CX18</f>
        <v>402832.46</v>
      </c>
      <c r="CY18" s="28">
        <f>외인!CY18+기관!CY18</f>
        <v>298.14999999999998</v>
      </c>
      <c r="CZ18" s="28">
        <f>외인!CZ18+기관!CZ18</f>
        <v>36974.44</v>
      </c>
      <c r="DA18" s="28">
        <f>외인!DA18+기관!DA18</f>
        <v>92.2</v>
      </c>
      <c r="DB18" s="28">
        <f>외인!DB18+기관!DB18</f>
        <v>100502</v>
      </c>
      <c r="DC18" s="28">
        <f>외인!DC18+기관!DC18</f>
        <v>63.24</v>
      </c>
      <c r="DD18" s="28">
        <f>외인!DD18+기관!DD18</f>
        <v>18999.68</v>
      </c>
      <c r="DE18" s="28">
        <f>외인!DE18+기관!DE18</f>
        <v>30.96</v>
      </c>
      <c r="DF18" s="28">
        <f>외인!DF18+기관!DF18</f>
        <v>125977.82</v>
      </c>
      <c r="DG18" s="28">
        <f>외인!DG18+기관!DG18</f>
        <v>186.76</v>
      </c>
      <c r="DH18" s="28">
        <f>외인!DH18+기관!DH18</f>
        <v>59268.04</v>
      </c>
      <c r="DI18" s="28">
        <f>외인!DI18+기관!DI18</f>
        <v>62.260000000000005</v>
      </c>
      <c r="DJ18" s="28">
        <f>외인!DJ18+기관!DJ18</f>
        <v>1207374.46</v>
      </c>
      <c r="DK18" s="28">
        <f>외인!DK18+기관!DK18</f>
        <v>1995.13</v>
      </c>
      <c r="DL18" s="28">
        <f>외인!DL18+기관!DL18</f>
        <v>209913.06</v>
      </c>
      <c r="DM18" s="28">
        <f>외인!DM18+기관!DM18</f>
        <v>-483.97</v>
      </c>
      <c r="DN18" s="28">
        <f>외인!DN18+기관!DN18</f>
        <v>3895798.96</v>
      </c>
      <c r="DO18" s="28">
        <f>외인!DO18+기관!DO18</f>
        <v>115.27000000000021</v>
      </c>
      <c r="DP18" s="28">
        <f>외인!DP18+기관!DP18</f>
        <v>167663.94</v>
      </c>
      <c r="DQ18" s="28">
        <f>외인!DQ18+기관!DQ18</f>
        <v>382.41</v>
      </c>
      <c r="DR18" s="28">
        <f>외인!DR18+기관!DR18</f>
        <v>86411.72</v>
      </c>
      <c r="DS18" s="28">
        <f>외인!DS18+기관!DS18</f>
        <v>169.94</v>
      </c>
      <c r="DT18" s="28">
        <f>외인!DT18+기관!DT18</f>
        <v>291532.18</v>
      </c>
      <c r="DU18" s="28">
        <f>외인!DU18+기관!DU18</f>
        <v>-323.07</v>
      </c>
      <c r="DV18" s="28">
        <f>외인!DV18+기관!DV18</f>
        <v>71668.58</v>
      </c>
      <c r="DW18" s="28">
        <f>외인!DW18+기관!DW18</f>
        <v>16.149999999999999</v>
      </c>
      <c r="DX18" s="28">
        <f>외인!DX18+기관!DX18</f>
        <v>199788.24</v>
      </c>
      <c r="DY18" s="28">
        <f>외인!DY18+기관!DY18</f>
        <v>-65.72</v>
      </c>
      <c r="DZ18" s="28">
        <f>외인!DZ18+기관!DZ18</f>
        <v>21695.7</v>
      </c>
      <c r="EA18" s="28">
        <f>외인!EA18+기관!EA18</f>
        <v>9.34</v>
      </c>
      <c r="EB18" s="28">
        <f>외인!EB18+기관!EB18</f>
        <v>30100.74</v>
      </c>
      <c r="EC18" s="28">
        <f>외인!EC18+기관!EC18</f>
        <v>-12.55</v>
      </c>
      <c r="ED18" s="28">
        <f>외인!ED18+기관!ED18</f>
        <v>21728.98</v>
      </c>
      <c r="EE18" s="28">
        <f>외인!EE18+기관!EE18</f>
        <v>64.540000000000006</v>
      </c>
      <c r="EF18" s="28">
        <f>외인!EF18+기관!EF18</f>
        <v>547090.1</v>
      </c>
      <c r="EG18" s="28">
        <f>외인!EG18+기관!EG18</f>
        <v>558.16000000000008</v>
      </c>
      <c r="EH18" s="28">
        <f>외인!EH18+기관!EH18</f>
        <v>388816.7</v>
      </c>
      <c r="EI18" s="28">
        <f>외인!EI18+기관!EI18</f>
        <v>287.77999999999997</v>
      </c>
      <c r="EJ18" s="28">
        <f>외인!EJ18+기관!EJ18</f>
        <v>206766.56</v>
      </c>
      <c r="EK18" s="28">
        <f>외인!EK18+기관!EK18</f>
        <v>272.91000000000003</v>
      </c>
      <c r="EL18" s="28">
        <f>외인!EL18+기관!EL18</f>
        <v>82416.740000000005</v>
      </c>
      <c r="EM18" s="28">
        <f>외인!EM18+기관!EM18</f>
        <v>57.9</v>
      </c>
      <c r="EN18" s="28">
        <f>외인!EN18+기관!EN18</f>
        <v>86411.72</v>
      </c>
      <c r="EO18" s="28">
        <f>외인!EO18+기관!EO18</f>
        <v>169.94</v>
      </c>
      <c r="EP18" s="28">
        <f>외인!EP18+기관!EP18</f>
        <v>302935.32</v>
      </c>
      <c r="EQ18" s="28">
        <f>외인!EQ18+기관!EQ18</f>
        <v>60.400000000000006</v>
      </c>
      <c r="ER18" s="28">
        <f>외인!ER18+기관!ER18</f>
        <v>25655.599999999999</v>
      </c>
      <c r="ES18" s="28">
        <f>외인!ES18+기관!ES18</f>
        <v>-118.15</v>
      </c>
      <c r="ET18" s="28">
        <f>외인!ET18+기관!ET18</f>
        <v>240996.68</v>
      </c>
      <c r="EU18" s="28">
        <f>외인!EU18+기관!EU18</f>
        <v>378.65</v>
      </c>
      <c r="EV18" s="28">
        <f>외인!EV18+기관!EV18</f>
        <v>107183.56</v>
      </c>
      <c r="EW18" s="28">
        <f>외인!EW18+기관!EW18</f>
        <v>-98.68</v>
      </c>
      <c r="EX18" s="28">
        <f>외인!EX18+기관!EX18</f>
        <v>111462.38</v>
      </c>
      <c r="EY18" s="28">
        <f>외인!EY18+기관!EY18</f>
        <v>-167.42</v>
      </c>
    </row>
    <row r="19" spans="1:155">
      <c r="A19" s="27">
        <f>외인!A19</f>
        <v>46077</v>
      </c>
      <c r="B19" s="28">
        <f>외인!B19+기관!B19</f>
        <v>9541531.9800000004</v>
      </c>
      <c r="C19" s="28">
        <f>외인!C19+기관!C19</f>
        <v>1684.2500000000005</v>
      </c>
      <c r="D19" s="28">
        <f>외인!D19+기관!D19</f>
        <v>1278013.5</v>
      </c>
      <c r="E19" s="28">
        <f>외인!E19+기관!E19</f>
        <v>1094.75</v>
      </c>
      <c r="F19" s="28">
        <f>외인!F19+기관!F19</f>
        <v>4078115.16</v>
      </c>
      <c r="G19" s="28">
        <f>외인!G19+기관!G19</f>
        <v>-3941.17</v>
      </c>
      <c r="H19" s="28">
        <f>외인!H19+기관!H19</f>
        <v>615833.78</v>
      </c>
      <c r="I19" s="28">
        <f>외인!I19+기관!I19</f>
        <v>946.22</v>
      </c>
      <c r="J19" s="28">
        <f>외인!J19+기관!J19</f>
        <v>82231.02</v>
      </c>
      <c r="K19" s="28">
        <f>외인!K19+기관!K19</f>
        <v>120.94000000000001</v>
      </c>
      <c r="L19" s="28">
        <f>외인!L19+기관!L19</f>
        <v>569616.04</v>
      </c>
      <c r="M19" s="28">
        <f>외인!M19+기관!M19</f>
        <v>810.73</v>
      </c>
      <c r="N19" s="28">
        <f>외인!N19+기관!N19</f>
        <v>506873.18</v>
      </c>
      <c r="O19" s="28">
        <f>외인!O19+기관!O19</f>
        <v>257.75</v>
      </c>
      <c r="P19" s="28">
        <f>외인!P19+기관!P19</f>
        <v>442283.62</v>
      </c>
      <c r="Q19" s="28">
        <f>외인!Q19+기관!Q19</f>
        <v>600.48</v>
      </c>
      <c r="R19" s="28">
        <f>외인!R19+기관!R19</f>
        <v>290556.08</v>
      </c>
      <c r="S19" s="28">
        <f>외인!S19+기관!S19</f>
        <v>-196.71999999999997</v>
      </c>
      <c r="T19" s="28">
        <f>외인!T19+기관!T19</f>
        <v>18803.12</v>
      </c>
      <c r="U19" s="28">
        <f>외인!U19+기관!U19</f>
        <v>30.439999999999998</v>
      </c>
      <c r="V19" s="28">
        <f>외인!V19+기관!V19</f>
        <v>204915.62</v>
      </c>
      <c r="W19" s="28">
        <f>외인!W19+기관!W19</f>
        <v>333.53000000000003</v>
      </c>
      <c r="X19" s="28">
        <f>외인!X19+기관!X19</f>
        <v>3984506.58</v>
      </c>
      <c r="Y19" s="28">
        <f>외인!Y19+기관!Y19</f>
        <v>-1678.79</v>
      </c>
      <c r="Z19" s="28">
        <f>외인!Z19+기관!Z19</f>
        <v>104371.86</v>
      </c>
      <c r="AA19" s="28">
        <f>외인!AA19+기관!AA19</f>
        <v>-126.89999999999998</v>
      </c>
      <c r="AB19" s="28">
        <f>외인!AB19+기관!AB19</f>
        <v>453347.78</v>
      </c>
      <c r="AC19" s="28">
        <f>외인!AC19+기관!AC19</f>
        <v>-97.800000000000011</v>
      </c>
      <c r="AD19" s="28">
        <f>외인!AD19+기관!AD19</f>
        <v>47490.98</v>
      </c>
      <c r="AE19" s="28">
        <f>외인!AE19+기관!AE19</f>
        <v>121.58000000000001</v>
      </c>
      <c r="AF19" s="28">
        <f>외인!AF19+기관!AF19</f>
        <v>53003.3</v>
      </c>
      <c r="AG19" s="28">
        <f>외인!AG19+기관!AG19</f>
        <v>35.53</v>
      </c>
      <c r="AH19" s="28">
        <f>외인!AH19+기관!AH19</f>
        <v>430882.66</v>
      </c>
      <c r="AI19" s="28">
        <f>외인!AI19+기관!AI19</f>
        <v>821.53</v>
      </c>
      <c r="AJ19" s="28">
        <f>외인!AJ19+기관!AJ19</f>
        <v>257293.18</v>
      </c>
      <c r="AK19" s="28">
        <f>외인!AK19+기관!AK19</f>
        <v>-203.89</v>
      </c>
      <c r="AL19" s="28">
        <f>외인!AL19+기관!AL19</f>
        <v>192052.26</v>
      </c>
      <c r="AM19" s="28">
        <f>외인!AM19+기관!AM19</f>
        <v>25.650000000000002</v>
      </c>
      <c r="AN19" s="28">
        <f>외인!AN19+기관!AN19</f>
        <v>355924.32</v>
      </c>
      <c r="AO19" s="28">
        <f>외인!AO19+기관!AO19</f>
        <v>268.8</v>
      </c>
      <c r="AP19" s="28">
        <f>외인!AP19+기관!AP19</f>
        <v>244370.06</v>
      </c>
      <c r="AQ19" s="28">
        <f>외인!AQ19+기관!AQ19</f>
        <v>396.85</v>
      </c>
      <c r="AR19" s="28">
        <f>외인!AR19+기관!AR19</f>
        <v>53930.52</v>
      </c>
      <c r="AS19" s="28">
        <f>외인!AS19+기관!AS19</f>
        <v>94.18</v>
      </c>
      <c r="AT19" s="28">
        <f>외인!AT19+기관!AT19</f>
        <v>180392.2</v>
      </c>
      <c r="AU19" s="28">
        <f>외인!AU19+기관!AU19</f>
        <v>309.28999999999996</v>
      </c>
      <c r="AV19" s="28">
        <f>외인!AV19+기관!AV19</f>
        <v>106356.76</v>
      </c>
      <c r="AW19" s="28">
        <f>외인!AW19+기관!AW19</f>
        <v>110.22</v>
      </c>
      <c r="AX19" s="28">
        <f>외인!AX19+기관!AX19</f>
        <v>106700.68</v>
      </c>
      <c r="AY19" s="28">
        <f>외인!AY19+기관!AY19</f>
        <v>216.85</v>
      </c>
      <c r="AZ19" s="28">
        <f>외인!AZ19+기관!AZ19</f>
        <v>4264959.0199999996</v>
      </c>
      <c r="BA19" s="28">
        <f>외인!BA19+기관!BA19</f>
        <v>-910.82999999999993</v>
      </c>
      <c r="BB19" s="28">
        <f>외인!BB19+기관!BB19</f>
        <v>209586.12</v>
      </c>
      <c r="BC19" s="28">
        <f>외인!BC19+기관!BC19</f>
        <v>-338.73</v>
      </c>
      <c r="BD19" s="28">
        <f>외인!BD19+기관!BD19</f>
        <v>100426.72</v>
      </c>
      <c r="BE19" s="28">
        <f>외인!BE19+기관!BE19</f>
        <v>66.3</v>
      </c>
      <c r="BF19" s="28">
        <f>외인!BF19+기관!BF19</f>
        <v>0</v>
      </c>
      <c r="BG19" s="28">
        <f>외인!BG19+기관!BG19</f>
        <v>0</v>
      </c>
      <c r="BH19" s="28">
        <f>외인!BH19+기관!BH19</f>
        <v>192838.82</v>
      </c>
      <c r="BI19" s="28">
        <f>외인!BI19+기관!BI19</f>
        <v>222.7</v>
      </c>
      <c r="BJ19" s="28">
        <f>외인!BJ19+기관!BJ19</f>
        <v>253238.24</v>
      </c>
      <c r="BK19" s="28">
        <f>외인!BK19+기관!BK19</f>
        <v>265.94</v>
      </c>
      <c r="BL19" s="28">
        <f>외인!BL19+기관!BL19</f>
        <v>110904.78</v>
      </c>
      <c r="BM19" s="28">
        <f>외인!BM19+기관!BM19</f>
        <v>53.35</v>
      </c>
      <c r="BN19" s="28">
        <f>외인!BN19+기관!BN19</f>
        <v>98481.24</v>
      </c>
      <c r="BO19" s="28">
        <f>외인!BO19+기관!BO19</f>
        <v>51.080000000000005</v>
      </c>
      <c r="BP19" s="28">
        <f>외인!BP19+기관!BP19</f>
        <v>130249.58</v>
      </c>
      <c r="BQ19" s="28">
        <f>외인!BQ19+기관!BQ19</f>
        <v>203.91</v>
      </c>
      <c r="BR19" s="28">
        <f>외인!BR19+기관!BR19</f>
        <v>520922.88</v>
      </c>
      <c r="BS19" s="28">
        <f>외인!BS19+기관!BS19</f>
        <v>858.51</v>
      </c>
      <c r="BT19" s="28">
        <f>외인!BT19+기관!BT19</f>
        <v>4062254.52</v>
      </c>
      <c r="BU19" s="28">
        <f>외인!BU19+기관!BU19</f>
        <v>-1542.54</v>
      </c>
      <c r="BV19" s="28">
        <f>외인!BV19+기관!BV19</f>
        <v>759002.16</v>
      </c>
      <c r="BW19" s="28">
        <f>외인!BW19+기관!BW19</f>
        <v>412.52000000000004</v>
      </c>
      <c r="BX19" s="28">
        <f>외인!BX19+기관!BX19</f>
        <v>170830.34</v>
      </c>
      <c r="BY19" s="28">
        <f>외인!BY19+기관!BY19</f>
        <v>272.82</v>
      </c>
      <c r="BZ19" s="28">
        <f>외인!BZ19+기관!BZ19</f>
        <v>547976.57999999996</v>
      </c>
      <c r="CA19" s="28">
        <f>외인!CA19+기관!CA19</f>
        <v>294.44</v>
      </c>
      <c r="CB19" s="28">
        <f>외인!CB19+기관!CB19</f>
        <v>29808.9</v>
      </c>
      <c r="CC19" s="28">
        <f>외인!CC19+기관!CC19</f>
        <v>29.790000000000003</v>
      </c>
      <c r="CD19" s="28">
        <f>외인!CD19+기관!CD19</f>
        <v>76546.960000000006</v>
      </c>
      <c r="CE19" s="28">
        <f>외인!CE19+기관!CE19</f>
        <v>62.5</v>
      </c>
      <c r="CF19" s="28">
        <f>외인!CF19+기관!CF19</f>
        <v>52376.22</v>
      </c>
      <c r="CG19" s="28">
        <f>외인!CG19+기관!CG19</f>
        <v>32.090000000000003</v>
      </c>
      <c r="CH19" s="28">
        <f>외인!CH19+기관!CH19</f>
        <v>148168.56</v>
      </c>
      <c r="CI19" s="28">
        <f>외인!CI19+기관!CI19</f>
        <v>98.25</v>
      </c>
      <c r="CJ19" s="28">
        <f>외인!CJ19+기관!CJ19</f>
        <v>840077.4</v>
      </c>
      <c r="CK19" s="28">
        <f>외인!CK19+기관!CK19</f>
        <v>987.07</v>
      </c>
      <c r="CL19" s="28">
        <f>외인!CL19+기관!CL19</f>
        <v>506092.72</v>
      </c>
      <c r="CM19" s="28">
        <f>외인!CM19+기관!CM19</f>
        <v>-92.399999999999977</v>
      </c>
      <c r="CN19" s="28">
        <f>외인!CN19+기관!CN19</f>
        <v>264325.34000000003</v>
      </c>
      <c r="CO19" s="28">
        <f>외인!CO19+기관!CO19</f>
        <v>-670.69</v>
      </c>
      <c r="CP19" s="28">
        <f>외인!CP19+기관!CP19</f>
        <v>211075.86</v>
      </c>
      <c r="CQ19" s="28">
        <f>외인!CQ19+기관!CQ19</f>
        <v>-338.40999999999997</v>
      </c>
      <c r="CR19" s="28">
        <f>외인!CR19+기관!CR19</f>
        <v>362807.16</v>
      </c>
      <c r="CS19" s="28">
        <f>외인!CS19+기관!CS19</f>
        <v>-177.95999999999998</v>
      </c>
      <c r="CT19" s="28">
        <f>외인!CT19+기관!CT19</f>
        <v>216913.64</v>
      </c>
      <c r="CU19" s="28">
        <f>외인!CU19+기관!CU19</f>
        <v>182.06</v>
      </c>
      <c r="CV19" s="28">
        <f>외인!CV19+기관!CV19</f>
        <v>4062254.52</v>
      </c>
      <c r="CW19" s="28">
        <f>외인!CW19+기관!CW19</f>
        <v>-1542.54</v>
      </c>
      <c r="CX19" s="28">
        <f>외인!CX19+기관!CX19</f>
        <v>419341.46</v>
      </c>
      <c r="CY19" s="28">
        <f>외인!CY19+기관!CY19</f>
        <v>726.22</v>
      </c>
      <c r="CZ19" s="28">
        <f>외인!CZ19+기관!CZ19</f>
        <v>37912.9</v>
      </c>
      <c r="DA19" s="28">
        <f>외인!DA19+기관!DA19</f>
        <v>91.9</v>
      </c>
      <c r="DB19" s="28">
        <f>외인!DB19+기관!DB19</f>
        <v>100426.72</v>
      </c>
      <c r="DC19" s="28">
        <f>외인!DC19+기관!DC19</f>
        <v>66.3</v>
      </c>
      <c r="DD19" s="28">
        <f>외인!DD19+기관!DD19</f>
        <v>18803.12</v>
      </c>
      <c r="DE19" s="28">
        <f>외인!DE19+기관!DE19</f>
        <v>30.439999999999998</v>
      </c>
      <c r="DF19" s="28">
        <f>외인!DF19+기관!DF19</f>
        <v>126464.9</v>
      </c>
      <c r="DG19" s="28">
        <f>외인!DG19+기관!DG19</f>
        <v>169.88</v>
      </c>
      <c r="DH19" s="28">
        <f>외인!DH19+기관!DH19</f>
        <v>58819.74</v>
      </c>
      <c r="DI19" s="28">
        <f>외인!DI19+기관!DI19</f>
        <v>68.989999999999995</v>
      </c>
      <c r="DJ19" s="28">
        <f>외인!DJ19+기관!DJ19</f>
        <v>1215445.6599999999</v>
      </c>
      <c r="DK19" s="28">
        <f>외인!DK19+기관!DK19</f>
        <v>1902</v>
      </c>
      <c r="DL19" s="28">
        <f>외인!DL19+기관!DL19</f>
        <v>204022.04</v>
      </c>
      <c r="DM19" s="28">
        <f>외인!DM19+기관!DM19</f>
        <v>-704.02</v>
      </c>
      <c r="DN19" s="28">
        <f>외인!DN19+기관!DN19</f>
        <v>4062254.52</v>
      </c>
      <c r="DO19" s="28">
        <f>외인!DO19+기관!DO19</f>
        <v>-1542.54</v>
      </c>
      <c r="DP19" s="28">
        <f>외인!DP19+기관!DP19</f>
        <v>169415.58</v>
      </c>
      <c r="DQ19" s="28">
        <f>외인!DQ19+기관!DQ19</f>
        <v>359.1</v>
      </c>
      <c r="DR19" s="28">
        <f>외인!DR19+기관!DR19</f>
        <v>86808.9</v>
      </c>
      <c r="DS19" s="28">
        <f>외인!DS19+기관!DS19</f>
        <v>106.08999999999999</v>
      </c>
      <c r="DT19" s="28">
        <f>외인!DT19+기관!DT19</f>
        <v>290556.08</v>
      </c>
      <c r="DU19" s="28">
        <f>외인!DU19+기관!DU19</f>
        <v>-196.71999999999997</v>
      </c>
      <c r="DV19" s="28">
        <f>외인!DV19+기관!DV19</f>
        <v>71915.16</v>
      </c>
      <c r="DW19" s="28">
        <f>외인!DW19+기관!DW19</f>
        <v>19.22</v>
      </c>
      <c r="DX19" s="28">
        <f>외인!DX19+기관!DX19</f>
        <v>204915.62</v>
      </c>
      <c r="DY19" s="28">
        <f>외인!DY19+기관!DY19</f>
        <v>333.53000000000003</v>
      </c>
      <c r="DZ19" s="28">
        <f>외인!DZ19+기관!DZ19</f>
        <v>21701.72</v>
      </c>
      <c r="EA19" s="28">
        <f>외인!EA19+기관!EA19</f>
        <v>13.870000000000001</v>
      </c>
      <c r="EB19" s="28">
        <f>외인!EB19+기관!EB19</f>
        <v>29830.18</v>
      </c>
      <c r="EC19" s="28">
        <f>외인!EC19+기관!EC19</f>
        <v>-16.98</v>
      </c>
      <c r="ED19" s="28">
        <f>외인!ED19+기관!ED19</f>
        <v>21906.66</v>
      </c>
      <c r="EE19" s="28">
        <f>외인!EE19+기관!EE19</f>
        <v>54.43</v>
      </c>
      <c r="EF19" s="28">
        <f>외인!EF19+기관!EF19</f>
        <v>553753.02</v>
      </c>
      <c r="EG19" s="28">
        <f>외인!EG19+기관!EG19</f>
        <v>521.37</v>
      </c>
      <c r="EH19" s="28">
        <f>외인!EH19+기관!EH19</f>
        <v>401944.12</v>
      </c>
      <c r="EI19" s="28">
        <f>외인!EI19+기관!EI19</f>
        <v>208.92000000000002</v>
      </c>
      <c r="EJ19" s="28">
        <f>외인!EJ19+기관!EJ19</f>
        <v>205427.3</v>
      </c>
      <c r="EK19" s="28">
        <f>외인!EK19+기관!EK19</f>
        <v>194.37</v>
      </c>
      <c r="EL19" s="28">
        <f>외인!EL19+기관!EL19</f>
        <v>81621.960000000006</v>
      </c>
      <c r="EM19" s="28">
        <f>외인!EM19+기관!EM19</f>
        <v>61.32</v>
      </c>
      <c r="EN19" s="28">
        <f>외인!EN19+기관!EN19</f>
        <v>86808.9</v>
      </c>
      <c r="EO19" s="28">
        <f>외인!EO19+기관!EO19</f>
        <v>106.08999999999999</v>
      </c>
      <c r="EP19" s="28">
        <f>외인!EP19+기관!EP19</f>
        <v>305990.84000000003</v>
      </c>
      <c r="EQ19" s="28">
        <f>외인!EQ19+기관!EQ19</f>
        <v>146.63999999999999</v>
      </c>
      <c r="ER19" s="28">
        <f>외인!ER19+기관!ER19</f>
        <v>25380.84</v>
      </c>
      <c r="ES19" s="28">
        <f>외인!ES19+기관!ES19</f>
        <v>-98.28</v>
      </c>
      <c r="ET19" s="28">
        <f>외인!ET19+기관!ET19</f>
        <v>244370.06</v>
      </c>
      <c r="EU19" s="28">
        <f>외인!EU19+기관!EU19</f>
        <v>396.85</v>
      </c>
      <c r="EV19" s="28">
        <f>외인!EV19+기관!EV19</f>
        <v>104371.86</v>
      </c>
      <c r="EW19" s="28">
        <f>외인!EW19+기관!EW19</f>
        <v>-126.89999999999998</v>
      </c>
      <c r="EX19" s="28">
        <f>외인!EX19+기관!EX19</f>
        <v>106704</v>
      </c>
      <c r="EY19" s="28">
        <f>외인!EY19+기관!EY19</f>
        <v>-211.51</v>
      </c>
    </row>
    <row r="20" spans="1:155">
      <c r="A20" s="27">
        <f>외인!A20</f>
        <v>46078</v>
      </c>
      <c r="B20" s="28">
        <f>외인!B20+기관!B20</f>
        <v>9724064.4399999995</v>
      </c>
      <c r="C20" s="28">
        <f>외인!C20+기관!C20</f>
        <v>2685.1099999999997</v>
      </c>
      <c r="D20" s="28">
        <f>외인!D20+기관!D20</f>
        <v>1278327.8</v>
      </c>
      <c r="E20" s="28">
        <f>외인!E20+기관!E20</f>
        <v>1330.68</v>
      </c>
      <c r="F20" s="28">
        <f>외인!F20+기관!F20</f>
        <v>4190730.16</v>
      </c>
      <c r="G20" s="28">
        <f>외인!G20+기관!G20</f>
        <v>-3859.4100000000003</v>
      </c>
      <c r="H20" s="28">
        <f>외인!H20+기관!H20</f>
        <v>632667.9</v>
      </c>
      <c r="I20" s="28">
        <f>외인!I20+기관!I20</f>
        <v>1742.82</v>
      </c>
      <c r="J20" s="28">
        <f>외인!J20+기관!J20</f>
        <v>82109.52</v>
      </c>
      <c r="K20" s="28">
        <f>외인!K20+기관!K20</f>
        <v>76.77</v>
      </c>
      <c r="L20" s="28">
        <f>외인!L20+기관!L20</f>
        <v>586095.6</v>
      </c>
      <c r="M20" s="28">
        <f>외인!M20+기관!M20</f>
        <v>1606.08</v>
      </c>
      <c r="N20" s="28">
        <f>외인!N20+기관!N20</f>
        <v>548725.5</v>
      </c>
      <c r="O20" s="28">
        <f>외인!O20+기관!O20</f>
        <v>924.55</v>
      </c>
      <c r="P20" s="28">
        <f>외인!P20+기관!P20</f>
        <v>440105.4</v>
      </c>
      <c r="Q20" s="28">
        <f>외인!Q20+기관!Q20</f>
        <v>598.73</v>
      </c>
      <c r="R20" s="28">
        <f>외인!R20+기관!R20</f>
        <v>293376.7</v>
      </c>
      <c r="S20" s="28">
        <f>외인!S20+기관!S20</f>
        <v>-61.97999999999999</v>
      </c>
      <c r="T20" s="28">
        <f>외인!T20+기관!T20</f>
        <v>18587.939999999999</v>
      </c>
      <c r="U20" s="28">
        <f>외인!U20+기관!U20</f>
        <v>25.509999999999998</v>
      </c>
      <c r="V20" s="28">
        <f>외인!V20+기관!V20</f>
        <v>202070.39999999999</v>
      </c>
      <c r="W20" s="28">
        <f>외인!W20+기관!W20</f>
        <v>174.45</v>
      </c>
      <c r="X20" s="28">
        <f>외인!X20+기관!X20</f>
        <v>4043621.86</v>
      </c>
      <c r="Y20" s="28">
        <f>외인!Y20+기관!Y20</f>
        <v>-2769.55</v>
      </c>
      <c r="Z20" s="28">
        <f>외인!Z20+기관!Z20</f>
        <v>103648.24</v>
      </c>
      <c r="AA20" s="28">
        <f>외인!AA20+기관!AA20</f>
        <v>-127.20000000000002</v>
      </c>
      <c r="AB20" s="28">
        <f>외인!AB20+기관!AB20</f>
        <v>452229.42</v>
      </c>
      <c r="AC20" s="28">
        <f>외인!AC20+기관!AC20</f>
        <v>-59.75</v>
      </c>
      <c r="AD20" s="28">
        <f>외인!AD20+기관!AD20</f>
        <v>50958.98</v>
      </c>
      <c r="AE20" s="28">
        <f>외인!AE20+기관!AE20</f>
        <v>194.23</v>
      </c>
      <c r="AF20" s="28">
        <f>외인!AF20+기관!AF20</f>
        <v>53838.080000000002</v>
      </c>
      <c r="AG20" s="28">
        <f>외인!AG20+기관!AG20</f>
        <v>43.72</v>
      </c>
      <c r="AH20" s="28">
        <f>외인!AH20+기관!AH20</f>
        <v>431819.66</v>
      </c>
      <c r="AI20" s="28">
        <f>외인!AI20+기관!AI20</f>
        <v>833.88000000000011</v>
      </c>
      <c r="AJ20" s="28">
        <f>외인!AJ20+기관!AJ20</f>
        <v>256232.98</v>
      </c>
      <c r="AK20" s="28">
        <f>외인!AK20+기관!AK20</f>
        <v>-193.95999999999998</v>
      </c>
      <c r="AL20" s="28">
        <f>외인!AL20+기관!AL20</f>
        <v>198073</v>
      </c>
      <c r="AM20" s="28">
        <f>외인!AM20+기관!AM20</f>
        <v>35.9</v>
      </c>
      <c r="AN20" s="28">
        <f>외인!AN20+기관!AN20</f>
        <v>392967.78</v>
      </c>
      <c r="AO20" s="28">
        <f>외인!AO20+기관!AO20</f>
        <v>937.97</v>
      </c>
      <c r="AP20" s="28">
        <f>외인!AP20+기관!AP20</f>
        <v>245765.18</v>
      </c>
      <c r="AQ20" s="28">
        <f>외인!AQ20+기관!AQ20</f>
        <v>297.28999999999996</v>
      </c>
      <c r="AR20" s="28">
        <f>외인!AR20+기관!AR20</f>
        <v>55594.16</v>
      </c>
      <c r="AS20" s="28">
        <f>외인!AS20+기관!AS20</f>
        <v>168.05</v>
      </c>
      <c r="AT20" s="28">
        <f>외인!AT20+기관!AT20</f>
        <v>182005.48</v>
      </c>
      <c r="AU20" s="28">
        <f>외인!AU20+기관!AU20</f>
        <v>270.86</v>
      </c>
      <c r="AV20" s="28">
        <f>외인!AV20+기관!AV20</f>
        <v>106060.06</v>
      </c>
      <c r="AW20" s="28">
        <f>외인!AW20+기관!AW20</f>
        <v>117.46000000000001</v>
      </c>
      <c r="AX20" s="28">
        <f>외인!AX20+기관!AX20</f>
        <v>112822.58</v>
      </c>
      <c r="AY20" s="28">
        <f>외인!AY20+기관!AY20</f>
        <v>251.11</v>
      </c>
      <c r="AZ20" s="28">
        <f>외인!AZ20+기관!AZ20</f>
        <v>4335532.84</v>
      </c>
      <c r="BA20" s="28">
        <f>외인!BA20+기관!BA20</f>
        <v>-1556.48</v>
      </c>
      <c r="BB20" s="28">
        <f>외인!BB20+기관!BB20</f>
        <v>217367.92</v>
      </c>
      <c r="BC20" s="28">
        <f>외인!BC20+기관!BC20</f>
        <v>-344.38</v>
      </c>
      <c r="BD20" s="28">
        <f>외인!BD20+기관!BD20</f>
        <v>102983.54</v>
      </c>
      <c r="BE20" s="28">
        <f>외인!BE20+기관!BE20</f>
        <v>110.13</v>
      </c>
      <c r="BF20" s="28">
        <f>외인!BF20+기관!BF20</f>
        <v>0</v>
      </c>
      <c r="BG20" s="28">
        <f>외인!BG20+기관!BG20</f>
        <v>0</v>
      </c>
      <c r="BH20" s="28">
        <f>외인!BH20+기관!BH20</f>
        <v>193174.78</v>
      </c>
      <c r="BI20" s="28">
        <f>외인!BI20+기관!BI20</f>
        <v>195.10000000000002</v>
      </c>
      <c r="BJ20" s="28">
        <f>외인!BJ20+기관!BJ20</f>
        <v>263251.88</v>
      </c>
      <c r="BK20" s="28">
        <f>외인!BK20+기관!BK20</f>
        <v>726.13</v>
      </c>
      <c r="BL20" s="28">
        <f>외인!BL20+기관!BL20</f>
        <v>121202.32</v>
      </c>
      <c r="BM20" s="28">
        <f>외인!BM20+기관!BM20</f>
        <v>170.33999999999997</v>
      </c>
      <c r="BN20" s="28">
        <f>외인!BN20+기관!BN20</f>
        <v>100061.4</v>
      </c>
      <c r="BO20" s="28">
        <f>외인!BO20+기관!BO20</f>
        <v>131.17000000000002</v>
      </c>
      <c r="BP20" s="28">
        <f>외인!BP20+기관!BP20</f>
        <v>136605.9</v>
      </c>
      <c r="BQ20" s="28">
        <f>외인!BQ20+기관!BQ20</f>
        <v>265.08000000000004</v>
      </c>
      <c r="BR20" s="28">
        <f>외인!BR20+기관!BR20</f>
        <v>528885.93999999994</v>
      </c>
      <c r="BS20" s="28">
        <f>외인!BS20+기관!BS20</f>
        <v>1155.97</v>
      </c>
      <c r="BT20" s="28">
        <f>외인!BT20+기관!BT20</f>
        <v>4120189.1</v>
      </c>
      <c r="BU20" s="28">
        <f>외인!BU20+기관!BU20</f>
        <v>-2723.33</v>
      </c>
      <c r="BV20" s="28">
        <f>외인!BV20+기관!BV20</f>
        <v>770834.74</v>
      </c>
      <c r="BW20" s="28">
        <f>외인!BW20+기관!BW20</f>
        <v>561.31999999999994</v>
      </c>
      <c r="BX20" s="28">
        <f>외인!BX20+기관!BX20</f>
        <v>176578.32</v>
      </c>
      <c r="BY20" s="28">
        <f>외인!BY20+기관!BY20</f>
        <v>379.72</v>
      </c>
      <c r="BZ20" s="28">
        <f>외인!BZ20+기관!BZ20</f>
        <v>591040.78</v>
      </c>
      <c r="CA20" s="28">
        <f>외인!CA20+기관!CA20</f>
        <v>973.88</v>
      </c>
      <c r="CB20" s="28">
        <f>외인!CB20+기관!CB20</f>
        <v>29479.46</v>
      </c>
      <c r="CC20" s="28">
        <f>외인!CC20+기관!CC20</f>
        <v>20.369999999999997</v>
      </c>
      <c r="CD20" s="28">
        <f>외인!CD20+기관!CD20</f>
        <v>75994.48</v>
      </c>
      <c r="CE20" s="28">
        <f>외인!CE20+기관!CE20</f>
        <v>27.72</v>
      </c>
      <c r="CF20" s="28">
        <f>외인!CF20+기관!CF20</f>
        <v>52715.92</v>
      </c>
      <c r="CG20" s="28">
        <f>외인!CG20+기관!CG20</f>
        <v>27.78</v>
      </c>
      <c r="CH20" s="28">
        <f>외인!CH20+기관!CH20</f>
        <v>149370.88</v>
      </c>
      <c r="CI20" s="28">
        <f>외인!CI20+기관!CI20</f>
        <v>106.13</v>
      </c>
      <c r="CJ20" s="28">
        <f>외인!CJ20+기관!CJ20</f>
        <v>832492.1</v>
      </c>
      <c r="CK20" s="28">
        <f>외인!CK20+기관!CK20</f>
        <v>1004.8</v>
      </c>
      <c r="CL20" s="28">
        <f>외인!CL20+기관!CL20</f>
        <v>504576.52</v>
      </c>
      <c r="CM20" s="28">
        <f>외인!CM20+기관!CM20</f>
        <v>-64.380000000000052</v>
      </c>
      <c r="CN20" s="28">
        <f>외인!CN20+기관!CN20</f>
        <v>271161.5</v>
      </c>
      <c r="CO20" s="28">
        <f>외인!CO20+기관!CO20</f>
        <v>-694.51</v>
      </c>
      <c r="CP20" s="28">
        <f>외인!CP20+기관!CP20</f>
        <v>218868</v>
      </c>
      <c r="CQ20" s="28">
        <f>외인!CQ20+기관!CQ20</f>
        <v>-344.73</v>
      </c>
      <c r="CR20" s="28">
        <f>외인!CR20+기관!CR20</f>
        <v>366063.42</v>
      </c>
      <c r="CS20" s="28">
        <f>외인!CS20+기관!CS20</f>
        <v>-5.8799999999999955</v>
      </c>
      <c r="CT20" s="28">
        <f>외인!CT20+기관!CT20</f>
        <v>220070.62</v>
      </c>
      <c r="CU20" s="28">
        <f>외인!CU20+기관!CU20</f>
        <v>297.38</v>
      </c>
      <c r="CV20" s="28">
        <f>외인!CV20+기관!CV20</f>
        <v>4120189.1</v>
      </c>
      <c r="CW20" s="28">
        <f>외인!CW20+기관!CW20</f>
        <v>-2723.33</v>
      </c>
      <c r="CX20" s="28">
        <f>외인!CX20+기관!CX20</f>
        <v>429106.72</v>
      </c>
      <c r="CY20" s="28">
        <f>외인!CY20+기관!CY20</f>
        <v>1063.96</v>
      </c>
      <c r="CZ20" s="28">
        <f>외인!CZ20+기관!CZ20</f>
        <v>39297.800000000003</v>
      </c>
      <c r="DA20" s="28">
        <f>외인!DA20+기관!DA20</f>
        <v>121.31</v>
      </c>
      <c r="DB20" s="28">
        <f>외인!DB20+기관!DB20</f>
        <v>102983.54</v>
      </c>
      <c r="DC20" s="28">
        <f>외인!DC20+기관!DC20</f>
        <v>110.13</v>
      </c>
      <c r="DD20" s="28">
        <f>외인!DD20+기관!DD20</f>
        <v>18587.939999999999</v>
      </c>
      <c r="DE20" s="28">
        <f>외인!DE20+기관!DE20</f>
        <v>25.509999999999998</v>
      </c>
      <c r="DF20" s="28">
        <f>외인!DF20+기관!DF20</f>
        <v>130734.14</v>
      </c>
      <c r="DG20" s="28">
        <f>외인!DG20+기관!DG20</f>
        <v>299.64</v>
      </c>
      <c r="DH20" s="28">
        <f>외인!DH20+기관!DH20</f>
        <v>58326.86</v>
      </c>
      <c r="DI20" s="28">
        <f>외인!DI20+기관!DI20</f>
        <v>30.709999999999994</v>
      </c>
      <c r="DJ20" s="28">
        <f>외인!DJ20+기관!DJ20</f>
        <v>1233420.06</v>
      </c>
      <c r="DK20" s="28">
        <f>외인!DK20+기관!DK20</f>
        <v>2692.9700000000003</v>
      </c>
      <c r="DL20" s="28">
        <f>외인!DL20+기관!DL20</f>
        <v>211455.12</v>
      </c>
      <c r="DM20" s="28">
        <f>외인!DM20+기관!DM20</f>
        <v>-698.51</v>
      </c>
      <c r="DN20" s="28">
        <f>외인!DN20+기관!DN20</f>
        <v>4120189.1</v>
      </c>
      <c r="DO20" s="28">
        <f>외인!DO20+기관!DO20</f>
        <v>-2723.33</v>
      </c>
      <c r="DP20" s="28">
        <f>외인!DP20+기관!DP20</f>
        <v>169054.44</v>
      </c>
      <c r="DQ20" s="28">
        <f>외인!DQ20+기관!DQ20</f>
        <v>447.97</v>
      </c>
      <c r="DR20" s="28">
        <f>외인!DR20+기관!DR20</f>
        <v>86693.96</v>
      </c>
      <c r="DS20" s="28">
        <f>외인!DS20+기관!DS20</f>
        <v>76.699999999999989</v>
      </c>
      <c r="DT20" s="28">
        <f>외인!DT20+기관!DT20</f>
        <v>293376.7</v>
      </c>
      <c r="DU20" s="28">
        <f>외인!DU20+기관!DU20</f>
        <v>-61.97999999999999</v>
      </c>
      <c r="DV20" s="28">
        <f>외인!DV20+기관!DV20</f>
        <v>72354.58</v>
      </c>
      <c r="DW20" s="28">
        <f>외인!DW20+기관!DW20</f>
        <v>56.45</v>
      </c>
      <c r="DX20" s="28">
        <f>외인!DX20+기관!DX20</f>
        <v>202070.39999999999</v>
      </c>
      <c r="DY20" s="28">
        <f>외인!DY20+기관!DY20</f>
        <v>174.45</v>
      </c>
      <c r="DZ20" s="28">
        <f>외인!DZ20+기관!DZ20</f>
        <v>21335.32</v>
      </c>
      <c r="EA20" s="28">
        <f>외인!EA20+기관!EA20</f>
        <v>18.149999999999999</v>
      </c>
      <c r="EB20" s="28">
        <f>외인!EB20+기관!EB20</f>
        <v>29550.080000000002</v>
      </c>
      <c r="EC20" s="28">
        <f>외인!EC20+기관!EC20</f>
        <v>-14.700000000000001</v>
      </c>
      <c r="ED20" s="28">
        <f>외인!ED20+기관!ED20</f>
        <v>22958.18</v>
      </c>
      <c r="EE20" s="28">
        <f>외인!EE20+기관!EE20</f>
        <v>58.61</v>
      </c>
      <c r="EF20" s="28">
        <f>외인!EF20+기관!EF20</f>
        <v>548775.28</v>
      </c>
      <c r="EG20" s="28">
        <f>외인!EG20+기관!EG20</f>
        <v>509.78</v>
      </c>
      <c r="EH20" s="28">
        <f>외인!EH20+기관!EH20</f>
        <v>415956.42</v>
      </c>
      <c r="EI20" s="28">
        <f>외인!EI20+기관!EI20</f>
        <v>308.69</v>
      </c>
      <c r="EJ20" s="28">
        <f>외인!EJ20+기관!EJ20</f>
        <v>207038.86</v>
      </c>
      <c r="EK20" s="28">
        <f>외인!EK20+기관!EK20</f>
        <v>194.28</v>
      </c>
      <c r="EL20" s="28">
        <f>외인!EL20+기관!EL20</f>
        <v>81095.34</v>
      </c>
      <c r="EM20" s="28">
        <f>외인!EM20+기관!EM20</f>
        <v>27.58</v>
      </c>
      <c r="EN20" s="28">
        <f>외인!EN20+기관!EN20</f>
        <v>86693.96</v>
      </c>
      <c r="EO20" s="28">
        <f>외인!EO20+기관!EO20</f>
        <v>76.699999999999989</v>
      </c>
      <c r="EP20" s="28">
        <f>외인!EP20+기관!EP20</f>
        <v>303009.42</v>
      </c>
      <c r="EQ20" s="28">
        <f>외인!EQ20+기관!EQ20</f>
        <v>174.69</v>
      </c>
      <c r="ER20" s="28">
        <f>외인!ER20+기관!ER20</f>
        <v>25856.18</v>
      </c>
      <c r="ES20" s="28">
        <f>외인!ES20+기관!ES20</f>
        <v>-53.260000000000005</v>
      </c>
      <c r="ET20" s="28">
        <f>외인!ET20+기관!ET20</f>
        <v>245765.18</v>
      </c>
      <c r="EU20" s="28">
        <f>외인!EU20+기관!EU20</f>
        <v>297.28999999999996</v>
      </c>
      <c r="EV20" s="28">
        <f>외인!EV20+기관!EV20</f>
        <v>103648.24</v>
      </c>
      <c r="EW20" s="28">
        <f>외인!EW20+기관!EW20</f>
        <v>-127.20000000000002</v>
      </c>
      <c r="EX20" s="28">
        <f>외인!EX20+기관!EX20</f>
        <v>115219.74</v>
      </c>
      <c r="EY20" s="28">
        <f>외인!EY20+기관!EY20</f>
        <v>-217.53</v>
      </c>
    </row>
    <row r="21" spans="1:155">
      <c r="A21" s="27">
        <f>외인!A21</f>
        <v>46079</v>
      </c>
      <c r="B21" s="28">
        <f>외인!B21+기관!B21</f>
        <v>10078653.439999999</v>
      </c>
      <c r="C21" s="28">
        <f>외인!C21+기관!C21</f>
        <v>1113.8900000000003</v>
      </c>
      <c r="D21" s="28">
        <f>외인!D21+기관!D21</f>
        <v>1304908.8600000001</v>
      </c>
      <c r="E21" s="28">
        <f>외인!E21+기관!E21</f>
        <v>37.289999999999964</v>
      </c>
      <c r="F21" s="28">
        <f>외인!F21+기관!F21</f>
        <v>4390758.34</v>
      </c>
      <c r="G21" s="28">
        <f>외인!G21+기관!G21</f>
        <v>-4364.96</v>
      </c>
      <c r="H21" s="28">
        <f>외인!H21+기관!H21</f>
        <v>638675.93999999994</v>
      </c>
      <c r="I21" s="28">
        <f>외인!I21+기관!I21</f>
        <v>1188.29</v>
      </c>
      <c r="J21" s="28">
        <f>외인!J21+기관!J21</f>
        <v>83008.66</v>
      </c>
      <c r="K21" s="28">
        <f>외인!K21+기관!K21</f>
        <v>47.329999999999984</v>
      </c>
      <c r="L21" s="28">
        <f>외인!L21+기관!L21</f>
        <v>592501.96</v>
      </c>
      <c r="M21" s="28">
        <f>외인!M21+기관!M21</f>
        <v>1153.72</v>
      </c>
      <c r="N21" s="28">
        <f>외인!N21+기관!N21</f>
        <v>583026.56000000006</v>
      </c>
      <c r="O21" s="28">
        <f>외인!O21+기관!O21</f>
        <v>782.59</v>
      </c>
      <c r="P21" s="28">
        <f>외인!P21+기관!P21</f>
        <v>443132.62</v>
      </c>
      <c r="Q21" s="28">
        <f>외인!Q21+기관!Q21</f>
        <v>371.89</v>
      </c>
      <c r="R21" s="28">
        <f>외인!R21+기관!R21</f>
        <v>303414.3</v>
      </c>
      <c r="S21" s="28">
        <f>외인!S21+기관!S21</f>
        <v>472.6</v>
      </c>
      <c r="T21" s="28">
        <f>외인!T21+기관!T21</f>
        <v>18493.52</v>
      </c>
      <c r="U21" s="28">
        <f>외인!U21+기관!U21</f>
        <v>17.16</v>
      </c>
      <c r="V21" s="28">
        <f>외인!V21+기관!V21</f>
        <v>214626.16</v>
      </c>
      <c r="W21" s="28">
        <f>외인!W21+기관!W21</f>
        <v>153.12</v>
      </c>
      <c r="X21" s="28">
        <f>외인!X21+기관!X21</f>
        <v>4352680.5</v>
      </c>
      <c r="Y21" s="28">
        <f>외인!Y21+기관!Y21</f>
        <v>-3572.97</v>
      </c>
      <c r="Z21" s="28">
        <f>외인!Z21+기관!Z21</f>
        <v>105254.8</v>
      </c>
      <c r="AA21" s="28">
        <f>외인!AA21+기관!AA21</f>
        <v>-160.08000000000001</v>
      </c>
      <c r="AB21" s="28">
        <f>외인!AB21+기관!AB21</f>
        <v>444453.4</v>
      </c>
      <c r="AC21" s="28">
        <f>외인!AC21+기관!AC21</f>
        <v>-55.990000000000009</v>
      </c>
      <c r="AD21" s="28">
        <f>외인!AD21+기관!AD21</f>
        <v>50090.8</v>
      </c>
      <c r="AE21" s="28">
        <f>외인!AE21+기관!AE21</f>
        <v>158.93</v>
      </c>
      <c r="AF21" s="28">
        <f>외인!AF21+기관!AF21</f>
        <v>51534.84</v>
      </c>
      <c r="AG21" s="28">
        <f>외인!AG21+기관!AG21</f>
        <v>-8.7100000000000009</v>
      </c>
      <c r="AH21" s="28">
        <f>외인!AH21+기관!AH21</f>
        <v>426302.78</v>
      </c>
      <c r="AI21" s="28">
        <f>외인!AI21+기관!AI21</f>
        <v>543.01</v>
      </c>
      <c r="AJ21" s="28">
        <f>외인!AJ21+기관!AJ21</f>
        <v>259389.76</v>
      </c>
      <c r="AK21" s="28">
        <f>외인!AK21+기관!AK21</f>
        <v>71.34</v>
      </c>
      <c r="AL21" s="28">
        <f>외인!AL21+기관!AL21</f>
        <v>209206.92</v>
      </c>
      <c r="AM21" s="28">
        <f>외인!AM21+기관!AM21</f>
        <v>40.349999999999994</v>
      </c>
      <c r="AN21" s="28">
        <f>외인!AN21+기관!AN21</f>
        <v>415737.8</v>
      </c>
      <c r="AO21" s="28">
        <f>외인!AO21+기관!AO21</f>
        <v>741.18000000000006</v>
      </c>
      <c r="AP21" s="28">
        <f>외인!AP21+기관!AP21</f>
        <v>255807.38</v>
      </c>
      <c r="AQ21" s="28">
        <f>외인!AQ21+기관!AQ21</f>
        <v>376.05</v>
      </c>
      <c r="AR21" s="28">
        <f>외인!AR21+기관!AR21</f>
        <v>54360.66</v>
      </c>
      <c r="AS21" s="28">
        <f>외인!AS21+기관!AS21</f>
        <v>115.21</v>
      </c>
      <c r="AT21" s="28">
        <f>외인!AT21+기관!AT21</f>
        <v>184436.66</v>
      </c>
      <c r="AU21" s="28">
        <f>외인!AU21+기관!AU21</f>
        <v>301.38</v>
      </c>
      <c r="AV21" s="28">
        <f>외인!AV21+기관!AV21</f>
        <v>103867.18</v>
      </c>
      <c r="AW21" s="28">
        <f>외인!AW21+기관!AW21</f>
        <v>47.69</v>
      </c>
      <c r="AX21" s="28">
        <f>외인!AX21+기관!AX21</f>
        <v>115363.2</v>
      </c>
      <c r="AY21" s="28">
        <f>외인!AY21+기관!AY21</f>
        <v>88.47</v>
      </c>
      <c r="AZ21" s="28">
        <f>외인!AZ21+기관!AZ21</f>
        <v>4654700.68</v>
      </c>
      <c r="BA21" s="28">
        <f>외인!BA21+기관!BA21</f>
        <v>-2416.9000000000005</v>
      </c>
      <c r="BB21" s="28">
        <f>외인!BB21+기관!BB21</f>
        <v>215750.54</v>
      </c>
      <c r="BC21" s="28">
        <f>외인!BC21+기관!BC21</f>
        <v>-402.3</v>
      </c>
      <c r="BD21" s="28">
        <f>외인!BD21+기관!BD21</f>
        <v>101760.26</v>
      </c>
      <c r="BE21" s="28">
        <f>외인!BE21+기관!BE21</f>
        <v>23.619999999999997</v>
      </c>
      <c r="BF21" s="28">
        <f>외인!BF21+기관!BF21</f>
        <v>0</v>
      </c>
      <c r="BG21" s="28">
        <f>외인!BG21+기관!BG21</f>
        <v>0</v>
      </c>
      <c r="BH21" s="28">
        <f>외인!BH21+기관!BH21</f>
        <v>193447</v>
      </c>
      <c r="BI21" s="28">
        <f>외인!BI21+기관!BI21</f>
        <v>24.830000000000002</v>
      </c>
      <c r="BJ21" s="28">
        <f>외인!BJ21+기관!BJ21</f>
        <v>265734.62</v>
      </c>
      <c r="BK21" s="28">
        <f>외인!BK21+기관!BK21</f>
        <v>518.70000000000005</v>
      </c>
      <c r="BL21" s="28">
        <f>외인!BL21+기관!BL21</f>
        <v>118099.48</v>
      </c>
      <c r="BM21" s="28">
        <f>외인!BM21+기관!BM21</f>
        <v>171.42000000000002</v>
      </c>
      <c r="BN21" s="28">
        <f>외인!BN21+기관!BN21</f>
        <v>100001.66</v>
      </c>
      <c r="BO21" s="28">
        <f>외인!BO21+기관!BO21</f>
        <v>38.729999999999997</v>
      </c>
      <c r="BP21" s="28">
        <f>외인!BP21+기관!BP21</f>
        <v>138885.44</v>
      </c>
      <c r="BQ21" s="28">
        <f>외인!BQ21+기관!BQ21</f>
        <v>79.800000000000011</v>
      </c>
      <c r="BR21" s="28">
        <f>외인!BR21+기관!BR21</f>
        <v>541992.30000000005</v>
      </c>
      <c r="BS21" s="28">
        <f>외인!BS21+기관!BS21</f>
        <v>1170.27</v>
      </c>
      <c r="BT21" s="28">
        <f>외인!BT21+기관!BT21</f>
        <v>4432002.66</v>
      </c>
      <c r="BU21" s="28">
        <f>외인!BU21+기관!BU21</f>
        <v>-3574.99</v>
      </c>
      <c r="BV21" s="28">
        <f>외인!BV21+기관!BV21</f>
        <v>781743.1</v>
      </c>
      <c r="BW21" s="28">
        <f>외인!BW21+기관!BW21</f>
        <v>559.67000000000007</v>
      </c>
      <c r="BX21" s="28">
        <f>외인!BX21+기관!BX21</f>
        <v>174611.8</v>
      </c>
      <c r="BY21" s="28">
        <f>외인!BY21+기관!BY21</f>
        <v>258.27999999999997</v>
      </c>
      <c r="BZ21" s="28">
        <f>외인!BZ21+기관!BZ21</f>
        <v>624944.72</v>
      </c>
      <c r="CA21" s="28">
        <f>외인!CA21+기관!CA21</f>
        <v>781.53</v>
      </c>
      <c r="CB21" s="28">
        <f>외인!CB21+기관!CB21</f>
        <v>28958.68</v>
      </c>
      <c r="CC21" s="28">
        <f>외인!CC21+기관!CC21</f>
        <v>1.0699999999999967</v>
      </c>
      <c r="CD21" s="28">
        <f>외인!CD21+기관!CD21</f>
        <v>74988.22</v>
      </c>
      <c r="CE21" s="28">
        <f>외인!CE21+기관!CE21</f>
        <v>-83.490000000000009</v>
      </c>
      <c r="CF21" s="28">
        <f>외인!CF21+기관!CF21</f>
        <v>51159.58</v>
      </c>
      <c r="CG21" s="28">
        <f>외인!CG21+기관!CG21</f>
        <v>3.4400000000000013</v>
      </c>
      <c r="CH21" s="28">
        <f>외인!CH21+기관!CH21</f>
        <v>144800.82</v>
      </c>
      <c r="CI21" s="28">
        <f>외인!CI21+기관!CI21</f>
        <v>-6.6800000000000068</v>
      </c>
      <c r="CJ21" s="28">
        <f>외인!CJ21+기관!CJ21</f>
        <v>844220.38</v>
      </c>
      <c r="CK21" s="28">
        <f>외인!CK21+기관!CK21</f>
        <v>367.55</v>
      </c>
      <c r="CL21" s="28">
        <f>외인!CL21+기관!CL21</f>
        <v>496598.12</v>
      </c>
      <c r="CM21" s="28">
        <f>외인!CM21+기관!CM21</f>
        <v>-49.06</v>
      </c>
      <c r="CN21" s="28">
        <f>외인!CN21+기관!CN21</f>
        <v>272098.48</v>
      </c>
      <c r="CO21" s="28">
        <f>외인!CO21+기관!CO21</f>
        <v>-526.85</v>
      </c>
      <c r="CP21" s="28">
        <f>외인!CP21+기관!CP21</f>
        <v>217193.06</v>
      </c>
      <c r="CQ21" s="28">
        <f>외인!CQ21+기관!CQ21</f>
        <v>-402.46</v>
      </c>
      <c r="CR21" s="28">
        <f>외인!CR21+기관!CR21</f>
        <v>373850.14</v>
      </c>
      <c r="CS21" s="28">
        <f>외인!CS21+기관!CS21</f>
        <v>460.90999999999997</v>
      </c>
      <c r="CT21" s="28">
        <f>외인!CT21+기관!CT21</f>
        <v>225792.74</v>
      </c>
      <c r="CU21" s="28">
        <f>외인!CU21+기관!CU21</f>
        <v>156.30000000000001</v>
      </c>
      <c r="CV21" s="28">
        <f>외인!CV21+기관!CV21</f>
        <v>4432002.66</v>
      </c>
      <c r="CW21" s="28">
        <f>외인!CW21+기관!CW21</f>
        <v>-3574.99</v>
      </c>
      <c r="CX21" s="28">
        <f>외인!CX21+기관!CX21</f>
        <v>437395.84</v>
      </c>
      <c r="CY21" s="28">
        <f>외인!CY21+기관!CY21</f>
        <v>817.69</v>
      </c>
      <c r="CZ21" s="28">
        <f>외인!CZ21+기관!CZ21</f>
        <v>40465.72</v>
      </c>
      <c r="DA21" s="28">
        <f>외인!DA21+기관!DA21</f>
        <v>128.07999999999998</v>
      </c>
      <c r="DB21" s="28">
        <f>외인!DB21+기관!DB21</f>
        <v>101760.26</v>
      </c>
      <c r="DC21" s="28">
        <f>외인!DC21+기관!DC21</f>
        <v>23.619999999999997</v>
      </c>
      <c r="DD21" s="28">
        <f>외인!DD21+기관!DD21</f>
        <v>18493.52</v>
      </c>
      <c r="DE21" s="28">
        <f>외인!DE21+기관!DE21</f>
        <v>17.16</v>
      </c>
      <c r="DF21" s="28">
        <f>외인!DF21+기관!DF21</f>
        <v>129121.38</v>
      </c>
      <c r="DG21" s="28">
        <f>외인!DG21+기관!DG21</f>
        <v>200.74</v>
      </c>
      <c r="DH21" s="28">
        <f>외인!DH21+기관!DH21</f>
        <v>57557.8</v>
      </c>
      <c r="DI21" s="28">
        <f>외인!DI21+기관!DI21</f>
        <v>-73.310000000000016</v>
      </c>
      <c r="DJ21" s="28">
        <f>외인!DJ21+기관!DJ21</f>
        <v>1245143.02</v>
      </c>
      <c r="DK21" s="28">
        <f>외인!DK21+기관!DK21</f>
        <v>2167.8000000000002</v>
      </c>
      <c r="DL21" s="28">
        <f>외인!DL21+기관!DL21</f>
        <v>213047.7</v>
      </c>
      <c r="DM21" s="28">
        <f>외인!DM21+기관!DM21</f>
        <v>-546.16</v>
      </c>
      <c r="DN21" s="28">
        <f>외인!DN21+기관!DN21</f>
        <v>4432002.66</v>
      </c>
      <c r="DO21" s="28">
        <f>외인!DO21+기관!DO21</f>
        <v>-3574.99</v>
      </c>
      <c r="DP21" s="28">
        <f>외인!DP21+기관!DP21</f>
        <v>171188.18</v>
      </c>
      <c r="DQ21" s="28">
        <f>외인!DQ21+기관!DQ21</f>
        <v>150.88</v>
      </c>
      <c r="DR21" s="28">
        <f>외인!DR21+기관!DR21</f>
        <v>87130.12</v>
      </c>
      <c r="DS21" s="28">
        <f>외인!DS21+기관!DS21</f>
        <v>53.329999999999984</v>
      </c>
      <c r="DT21" s="28">
        <f>외인!DT21+기관!DT21</f>
        <v>303414.3</v>
      </c>
      <c r="DU21" s="28">
        <f>외인!DU21+기관!DU21</f>
        <v>472.6</v>
      </c>
      <c r="DV21" s="28">
        <f>외인!DV21+기관!DV21</f>
        <v>70103.66</v>
      </c>
      <c r="DW21" s="28">
        <f>외인!DW21+기관!DW21</f>
        <v>-11.969999999999999</v>
      </c>
      <c r="DX21" s="28">
        <f>외인!DX21+기관!DX21</f>
        <v>214626.16</v>
      </c>
      <c r="DY21" s="28">
        <f>외인!DY21+기관!DY21</f>
        <v>153.12</v>
      </c>
      <c r="DZ21" s="28">
        <f>외인!DZ21+기관!DZ21</f>
        <v>21228.1</v>
      </c>
      <c r="EA21" s="28">
        <f>외인!EA21+기관!EA21</f>
        <v>-3.3200000000000003</v>
      </c>
      <c r="EB21" s="28">
        <f>외인!EB21+기관!EB21</f>
        <v>29153.82</v>
      </c>
      <c r="EC21" s="28">
        <f>외인!EC21+기관!EC21</f>
        <v>-63.14</v>
      </c>
      <c r="ED21" s="28">
        <f>외인!ED21+기관!ED21</f>
        <v>22988.32</v>
      </c>
      <c r="EE21" s="28">
        <f>외인!EE21+기관!EE21</f>
        <v>27.55</v>
      </c>
      <c r="EF21" s="28">
        <f>외인!EF21+기관!EF21</f>
        <v>559115.36</v>
      </c>
      <c r="EG21" s="28">
        <f>외인!EG21+기관!EG21</f>
        <v>344.5</v>
      </c>
      <c r="EH21" s="28">
        <f>외인!EH21+기관!EH21</f>
        <v>430766.12</v>
      </c>
      <c r="EI21" s="28">
        <f>외인!EI21+기관!EI21</f>
        <v>298.38</v>
      </c>
      <c r="EJ21" s="28">
        <f>외인!EJ21+기관!EJ21</f>
        <v>202868.28</v>
      </c>
      <c r="EK21" s="28">
        <f>외인!EK21+기관!EK21</f>
        <v>67.100000000000009</v>
      </c>
      <c r="EL21" s="28">
        <f>외인!EL21+기관!EL21</f>
        <v>80102.2</v>
      </c>
      <c r="EM21" s="28">
        <f>외인!EM21+기관!EM21</f>
        <v>-83.65</v>
      </c>
      <c r="EN21" s="28">
        <f>외인!EN21+기관!EN21</f>
        <v>87130.12</v>
      </c>
      <c r="EO21" s="28">
        <f>외인!EO21+기관!EO21</f>
        <v>53.329999999999984</v>
      </c>
      <c r="EP21" s="28">
        <f>외인!EP21+기관!EP21</f>
        <v>299804.38</v>
      </c>
      <c r="EQ21" s="28">
        <f>외인!EQ21+기관!EQ21</f>
        <v>219.08</v>
      </c>
      <c r="ER21" s="28">
        <f>외인!ER21+기관!ER21</f>
        <v>25524.52</v>
      </c>
      <c r="ES21" s="28">
        <f>외인!ES21+기관!ES21</f>
        <v>-1.6799999999999997</v>
      </c>
      <c r="ET21" s="28">
        <f>외인!ET21+기관!ET21</f>
        <v>255807.38</v>
      </c>
      <c r="EU21" s="28">
        <f>외인!EU21+기관!EU21</f>
        <v>376.05</v>
      </c>
      <c r="EV21" s="28">
        <f>외인!EV21+기관!EV21</f>
        <v>105254.8</v>
      </c>
      <c r="EW21" s="28">
        <f>외인!EW21+기관!EW21</f>
        <v>-160.08000000000001</v>
      </c>
      <c r="EX21" s="28">
        <f>외인!EX21+기관!EX21</f>
        <v>111938.26</v>
      </c>
      <c r="EY21" s="28">
        <f>외인!EY21+기관!EY21</f>
        <v>-242.38000000000002</v>
      </c>
    </row>
    <row r="22" spans="1:155">
      <c r="A22" s="27">
        <f>외인!A22</f>
        <v>46080</v>
      </c>
      <c r="B22" s="28">
        <f>외인!B22+기관!B22</f>
        <v>9977512.0199999996</v>
      </c>
      <c r="C22" s="28">
        <f>외인!C22+기관!C22</f>
        <v>-6245.1699999999992</v>
      </c>
      <c r="D22" s="28">
        <f>외인!D22+기관!D22</f>
        <v>1310564.8999999999</v>
      </c>
      <c r="E22" s="28">
        <f>외인!E22+기관!E22</f>
        <v>729.75</v>
      </c>
      <c r="F22" s="28">
        <f>외인!F22+기관!F22</f>
        <v>4376809.12</v>
      </c>
      <c r="G22" s="28">
        <f>외인!G22+기관!G22</f>
        <v>-7217.15</v>
      </c>
      <c r="H22" s="28">
        <f>외인!H22+기관!H22</f>
        <v>646360.86</v>
      </c>
      <c r="I22" s="28">
        <f>외인!I22+기관!I22</f>
        <v>1574.44</v>
      </c>
      <c r="J22" s="28">
        <f>외인!J22+기관!J22</f>
        <v>82084.72</v>
      </c>
      <c r="K22" s="28">
        <f>외인!K22+기관!K22</f>
        <v>47.849999999999994</v>
      </c>
      <c r="L22" s="28">
        <f>외인!L22+기관!L22</f>
        <v>600146.1</v>
      </c>
      <c r="M22" s="28">
        <f>외인!M22+기관!M22</f>
        <v>1476.04</v>
      </c>
      <c r="N22" s="28">
        <f>외인!N22+기관!N22</f>
        <v>606148.26</v>
      </c>
      <c r="O22" s="28">
        <f>외인!O22+기관!O22</f>
        <v>672.03</v>
      </c>
      <c r="P22" s="28">
        <f>외인!P22+기관!P22</f>
        <v>443362.96</v>
      </c>
      <c r="Q22" s="28">
        <f>외인!Q22+기관!Q22</f>
        <v>543.63</v>
      </c>
      <c r="R22" s="28">
        <f>외인!R22+기관!R22</f>
        <v>301739.52000000002</v>
      </c>
      <c r="S22" s="28">
        <f>외인!S22+기관!S22</f>
        <v>572.79999999999995</v>
      </c>
      <c r="T22" s="28">
        <f>외인!T22+기관!T22</f>
        <v>17817.64</v>
      </c>
      <c r="U22" s="28">
        <f>외인!U22+기관!U22</f>
        <v>-35.19</v>
      </c>
      <c r="V22" s="28">
        <f>외인!V22+기관!V22</f>
        <v>212124.14</v>
      </c>
      <c r="W22" s="28">
        <f>외인!W22+기관!W22</f>
        <v>242.92000000000002</v>
      </c>
      <c r="X22" s="28">
        <f>외인!X22+기관!X22</f>
        <v>4289884.78</v>
      </c>
      <c r="Y22" s="28">
        <f>외인!Y22+기관!Y22</f>
        <v>-8787.0499999999993</v>
      </c>
      <c r="Z22" s="28">
        <f>외인!Z22+기관!Z22</f>
        <v>99818.04</v>
      </c>
      <c r="AA22" s="28">
        <f>외인!AA22+기관!AA22</f>
        <v>-163.50000000000003</v>
      </c>
      <c r="AB22" s="28">
        <f>외인!AB22+기관!AB22</f>
        <v>429614.68</v>
      </c>
      <c r="AC22" s="28">
        <f>외인!AC22+기관!AC22</f>
        <v>-214.07999999999998</v>
      </c>
      <c r="AD22" s="28">
        <f>외인!AD22+기관!AD22</f>
        <v>47813.96</v>
      </c>
      <c r="AE22" s="28">
        <f>외인!AE22+기관!AE22</f>
        <v>133.9</v>
      </c>
      <c r="AF22" s="28">
        <f>외인!AF22+기관!AF22</f>
        <v>49654.22</v>
      </c>
      <c r="AG22" s="28">
        <f>외인!AG22+기관!AG22</f>
        <v>-18.03</v>
      </c>
      <c r="AH22" s="28">
        <f>외인!AH22+기관!AH22</f>
        <v>429532.86</v>
      </c>
      <c r="AI22" s="28">
        <f>외인!AI22+기관!AI22</f>
        <v>157.61000000000001</v>
      </c>
      <c r="AJ22" s="28">
        <f>외인!AJ22+기관!AJ22</f>
        <v>257426.02</v>
      </c>
      <c r="AK22" s="28">
        <f>외인!AK22+기관!AK22</f>
        <v>210.32999999999998</v>
      </c>
      <c r="AL22" s="28">
        <f>외인!AL22+기관!AL22</f>
        <v>206063.04</v>
      </c>
      <c r="AM22" s="28">
        <f>외인!AM22+기관!AM22</f>
        <v>21.039999999999992</v>
      </c>
      <c r="AN22" s="28">
        <f>외인!AN22+기관!AN22</f>
        <v>441858.26</v>
      </c>
      <c r="AO22" s="28">
        <f>외인!AO22+기관!AO22</f>
        <v>666.04</v>
      </c>
      <c r="AP22" s="28">
        <f>외인!AP22+기관!AP22</f>
        <v>249917.92</v>
      </c>
      <c r="AQ22" s="28">
        <f>외인!AQ22+기관!AQ22</f>
        <v>95.239999999999981</v>
      </c>
      <c r="AR22" s="28">
        <f>외인!AR22+기관!AR22</f>
        <v>54054.14</v>
      </c>
      <c r="AS22" s="28">
        <f>외인!AS22+기관!AS22</f>
        <v>89.990000000000009</v>
      </c>
      <c r="AT22" s="28">
        <f>외인!AT22+기관!AT22</f>
        <v>181864.64</v>
      </c>
      <c r="AU22" s="28">
        <f>외인!AU22+기관!AU22</f>
        <v>216.32999999999998</v>
      </c>
      <c r="AV22" s="28">
        <f>외인!AV22+기관!AV22</f>
        <v>103657.78</v>
      </c>
      <c r="AW22" s="28">
        <f>외인!AW22+기관!AW22</f>
        <v>26.21</v>
      </c>
      <c r="AX22" s="28">
        <f>외인!AX22+기관!AX22</f>
        <v>115273.32</v>
      </c>
      <c r="AY22" s="28">
        <f>외인!AY22+기관!AY22</f>
        <v>17.100000000000001</v>
      </c>
      <c r="AZ22" s="28">
        <f>외인!AZ22+기관!AZ22</f>
        <v>4591254.5199999996</v>
      </c>
      <c r="BA22" s="28">
        <f>외인!BA22+기관!BA22</f>
        <v>-7619.3100000000013</v>
      </c>
      <c r="BB22" s="28">
        <f>외인!BB22+기관!BB22</f>
        <v>206244.7</v>
      </c>
      <c r="BC22" s="28">
        <f>외인!BC22+기관!BC22</f>
        <v>-418.96000000000004</v>
      </c>
      <c r="BD22" s="28">
        <f>외인!BD22+기관!BD22</f>
        <v>95964.18</v>
      </c>
      <c r="BE22" s="28">
        <f>외인!BE22+기관!BE22</f>
        <v>-444.56</v>
      </c>
      <c r="BF22" s="28">
        <f>외인!BF22+기관!BF22</f>
        <v>0</v>
      </c>
      <c r="BG22" s="28">
        <f>외인!BG22+기관!BG22</f>
        <v>0</v>
      </c>
      <c r="BH22" s="28">
        <f>외인!BH22+기관!BH22</f>
        <v>190042.5</v>
      </c>
      <c r="BI22" s="28">
        <f>외인!BI22+기관!BI22</f>
        <v>67.78</v>
      </c>
      <c r="BJ22" s="28">
        <f>외인!BJ22+기관!BJ22</f>
        <v>270741.06</v>
      </c>
      <c r="BK22" s="28">
        <f>외인!BK22+기관!BK22</f>
        <v>764.75</v>
      </c>
      <c r="BL22" s="28">
        <f>외인!BL22+기관!BL22</f>
        <v>116888.62</v>
      </c>
      <c r="BM22" s="28">
        <f>외인!BM22+기관!BM22</f>
        <v>145.23000000000002</v>
      </c>
      <c r="BN22" s="28">
        <f>외인!BN22+기관!BN22</f>
        <v>103168.56</v>
      </c>
      <c r="BO22" s="28">
        <f>외인!BO22+기관!BO22</f>
        <v>24.5</v>
      </c>
      <c r="BP22" s="28">
        <f>외인!BP22+기관!BP22</f>
        <v>137600.04</v>
      </c>
      <c r="BQ22" s="28">
        <f>외인!BQ22+기관!BQ22</f>
        <v>48.370000000000005</v>
      </c>
      <c r="BR22" s="28">
        <f>외인!BR22+기관!BR22</f>
        <v>537152.92000000004</v>
      </c>
      <c r="BS22" s="28">
        <f>외인!BS22+기관!BS22</f>
        <v>666.81000000000006</v>
      </c>
      <c r="BT22" s="28">
        <f>외인!BT22+기관!BT22</f>
        <v>4366907.76</v>
      </c>
      <c r="BU22" s="28">
        <f>외인!BU22+기관!BU22</f>
        <v>-8843.2799999999988</v>
      </c>
      <c r="BV22" s="28">
        <f>외인!BV22+기관!BV22</f>
        <v>775734.66</v>
      </c>
      <c r="BW22" s="28">
        <f>외인!BW22+기관!BW22</f>
        <v>315.12</v>
      </c>
      <c r="BX22" s="28">
        <f>외인!BX22+기관!BX22</f>
        <v>170066.26</v>
      </c>
      <c r="BY22" s="28">
        <f>외인!BY22+기관!BY22</f>
        <v>122.10999999999999</v>
      </c>
      <c r="BZ22" s="28">
        <f>외인!BZ22+기관!BZ22</f>
        <v>647921.31999999995</v>
      </c>
      <c r="CA22" s="28">
        <f>외인!CA22+기관!CA22</f>
        <v>687.08</v>
      </c>
      <c r="CB22" s="28">
        <f>외인!CB22+기관!CB22</f>
        <v>28677.1</v>
      </c>
      <c r="CC22" s="28">
        <f>외인!CC22+기관!CC22</f>
        <v>-6.259999999999998</v>
      </c>
      <c r="CD22" s="28">
        <f>외인!CD22+기관!CD22</f>
        <v>74621.279999999999</v>
      </c>
      <c r="CE22" s="28">
        <f>외인!CE22+기관!CE22</f>
        <v>-18.72</v>
      </c>
      <c r="CF22" s="28">
        <f>외인!CF22+기관!CF22</f>
        <v>51167.38</v>
      </c>
      <c r="CG22" s="28">
        <f>외인!CG22+기관!CG22</f>
        <v>10.45</v>
      </c>
      <c r="CH22" s="28">
        <f>외인!CH22+기관!CH22</f>
        <v>143027.48000000001</v>
      </c>
      <c r="CI22" s="28">
        <f>외인!CI22+기관!CI22</f>
        <v>-46.399999999999991</v>
      </c>
      <c r="CJ22" s="28">
        <f>외인!CJ22+기관!CJ22</f>
        <v>851464.88</v>
      </c>
      <c r="CK22" s="28">
        <f>외인!CK22+기관!CK22</f>
        <v>847.7600000000001</v>
      </c>
      <c r="CL22" s="28">
        <f>외인!CL22+기관!CL22</f>
        <v>482108.46</v>
      </c>
      <c r="CM22" s="28">
        <f>외인!CM22+기관!CM22</f>
        <v>-155.58000000000001</v>
      </c>
      <c r="CN22" s="28">
        <f>외인!CN22+기관!CN22</f>
        <v>264709.82</v>
      </c>
      <c r="CO22" s="28">
        <f>외인!CO22+기관!CO22</f>
        <v>-464.76</v>
      </c>
      <c r="CP22" s="28">
        <f>외인!CP22+기관!CP22</f>
        <v>207664.04</v>
      </c>
      <c r="CQ22" s="28">
        <f>외인!CQ22+기관!CQ22</f>
        <v>-415.54000000000008</v>
      </c>
      <c r="CR22" s="28">
        <f>외인!CR22+기관!CR22</f>
        <v>371411.72</v>
      </c>
      <c r="CS22" s="28">
        <f>외인!CS22+기관!CS22</f>
        <v>557.04</v>
      </c>
      <c r="CT22" s="28">
        <f>외인!CT22+기관!CT22</f>
        <v>222057.12</v>
      </c>
      <c r="CU22" s="28">
        <f>외인!CU22+기관!CU22</f>
        <v>183.93</v>
      </c>
      <c r="CV22" s="28">
        <f>외인!CV22+기관!CV22</f>
        <v>4366907.76</v>
      </c>
      <c r="CW22" s="28">
        <f>외인!CW22+기관!CW22</f>
        <v>-8843.2799999999988</v>
      </c>
      <c r="CX22" s="28">
        <f>외인!CX22+기관!CX22</f>
        <v>439680.96</v>
      </c>
      <c r="CY22" s="28">
        <f>외인!CY22+기관!CY22</f>
        <v>894.25</v>
      </c>
      <c r="CZ22" s="28">
        <f>외인!CZ22+기관!CZ22</f>
        <v>38378.400000000001</v>
      </c>
      <c r="DA22" s="28">
        <f>외인!DA22+기관!DA22</f>
        <v>34.58</v>
      </c>
      <c r="DB22" s="28">
        <f>외인!DB22+기관!DB22</f>
        <v>95964.18</v>
      </c>
      <c r="DC22" s="28">
        <f>외인!DC22+기관!DC22</f>
        <v>-444.56</v>
      </c>
      <c r="DD22" s="28">
        <f>외인!DD22+기관!DD22</f>
        <v>17817.64</v>
      </c>
      <c r="DE22" s="28">
        <f>외인!DE22+기관!DE22</f>
        <v>-35.19</v>
      </c>
      <c r="DF22" s="28">
        <f>외인!DF22+기관!DF22</f>
        <v>126861.9</v>
      </c>
      <c r="DG22" s="28">
        <f>외인!DG22+기관!DG22</f>
        <v>117.24000000000001</v>
      </c>
      <c r="DH22" s="28">
        <f>외인!DH22+기관!DH22</f>
        <v>57391.44</v>
      </c>
      <c r="DI22" s="28">
        <f>외인!DI22+기관!DI22</f>
        <v>-5.8800000000000097</v>
      </c>
      <c r="DJ22" s="28">
        <f>외인!DJ22+기관!DJ22</f>
        <v>1246756.76</v>
      </c>
      <c r="DK22" s="28">
        <f>외인!DK22+기관!DK22</f>
        <v>1521.44</v>
      </c>
      <c r="DL22" s="28">
        <f>외인!DL22+기관!DL22</f>
        <v>207580.79999999999</v>
      </c>
      <c r="DM22" s="28">
        <f>외인!DM22+기관!DM22</f>
        <v>-443.86</v>
      </c>
      <c r="DN22" s="28">
        <f>외인!DN22+기관!DN22</f>
        <v>4366907.76</v>
      </c>
      <c r="DO22" s="28">
        <f>외인!DO22+기관!DO22</f>
        <v>-8843.2799999999988</v>
      </c>
      <c r="DP22" s="28">
        <f>외인!DP22+기관!DP22</f>
        <v>175029.26</v>
      </c>
      <c r="DQ22" s="28">
        <f>외인!DQ22+기관!DQ22</f>
        <v>390.07000000000005</v>
      </c>
      <c r="DR22" s="28">
        <f>외인!DR22+기관!DR22</f>
        <v>85578.62</v>
      </c>
      <c r="DS22" s="28">
        <f>외인!DS22+기관!DS22</f>
        <v>20.95999999999998</v>
      </c>
      <c r="DT22" s="28">
        <f>외인!DT22+기관!DT22</f>
        <v>301739.52000000002</v>
      </c>
      <c r="DU22" s="28">
        <f>외인!DU22+기관!DU22</f>
        <v>572.79999999999995</v>
      </c>
      <c r="DV22" s="28">
        <f>외인!DV22+기관!DV22</f>
        <v>69335.66</v>
      </c>
      <c r="DW22" s="28">
        <f>외인!DW22+기관!DW22</f>
        <v>-16.149999999999999</v>
      </c>
      <c r="DX22" s="28">
        <f>외인!DX22+기관!DX22</f>
        <v>212124.14</v>
      </c>
      <c r="DY22" s="28">
        <f>외인!DY22+기관!DY22</f>
        <v>242.92000000000002</v>
      </c>
      <c r="DZ22" s="28">
        <f>외인!DZ22+기관!DZ22</f>
        <v>21683</v>
      </c>
      <c r="EA22" s="28">
        <f>외인!EA22+기관!EA22</f>
        <v>-8.8500000000000014</v>
      </c>
      <c r="EB22" s="28">
        <f>외인!EB22+기관!EB22</f>
        <v>29191.06</v>
      </c>
      <c r="EC22" s="28">
        <f>외인!EC22+기관!EC22</f>
        <v>-13.31</v>
      </c>
      <c r="ED22" s="28">
        <f>외인!ED22+기관!ED22</f>
        <v>23007.46</v>
      </c>
      <c r="EE22" s="28">
        <f>외인!EE22+기관!EE22</f>
        <v>-17.54</v>
      </c>
      <c r="EF22" s="28">
        <f>외인!EF22+기관!EF22</f>
        <v>562739.86</v>
      </c>
      <c r="EG22" s="28">
        <f>외인!EG22+기관!EG22</f>
        <v>517.87</v>
      </c>
      <c r="EH22" s="28">
        <f>외인!EH22+기관!EH22</f>
        <v>420955.52</v>
      </c>
      <c r="EI22" s="28">
        <f>외인!EI22+기관!EI22</f>
        <v>126.09</v>
      </c>
      <c r="EJ22" s="28">
        <f>외인!EJ22+기관!EJ22</f>
        <v>199019.28</v>
      </c>
      <c r="EK22" s="28">
        <f>외인!EK22+기관!EK22</f>
        <v>3.210000000000008</v>
      </c>
      <c r="EL22" s="28">
        <f>외인!EL22+기관!EL22</f>
        <v>79690.84</v>
      </c>
      <c r="EM22" s="28">
        <f>외인!EM22+기관!EM22</f>
        <v>-19.11</v>
      </c>
      <c r="EN22" s="28">
        <f>외인!EN22+기관!EN22</f>
        <v>85578.62</v>
      </c>
      <c r="EO22" s="28">
        <f>외인!EO22+기관!EO22</f>
        <v>20.95999999999998</v>
      </c>
      <c r="EP22" s="28">
        <f>외인!EP22+기관!EP22</f>
        <v>305190.3</v>
      </c>
      <c r="EQ22" s="28">
        <f>외인!EQ22+기관!EQ22</f>
        <v>189.83</v>
      </c>
      <c r="ER22" s="28">
        <f>외인!ER22+기관!ER22</f>
        <v>25699.86</v>
      </c>
      <c r="ES22" s="28">
        <f>외인!ES22+기관!ES22</f>
        <v>0.28999999999999915</v>
      </c>
      <c r="ET22" s="28">
        <f>외인!ET22+기관!ET22</f>
        <v>249917.92</v>
      </c>
      <c r="EU22" s="28">
        <f>외인!EU22+기관!EU22</f>
        <v>95.239999999999981</v>
      </c>
      <c r="EV22" s="28">
        <f>외인!EV22+기관!EV22</f>
        <v>99818.04</v>
      </c>
      <c r="EW22" s="28">
        <f>외인!EW22+기관!EW22</f>
        <v>-163.50000000000003</v>
      </c>
      <c r="EX22" s="28">
        <f>외인!EX22+기관!EX22</f>
        <v>107845.98</v>
      </c>
      <c r="EY22" s="28">
        <f>외인!EY22+기관!EY22</f>
        <v>-252.06</v>
      </c>
    </row>
    <row r="23" spans="1:155">
      <c r="A23" s="27">
        <f>외인!A23</f>
        <v>46084</v>
      </c>
      <c r="B23" s="28">
        <f>외인!B23+기관!B23</f>
        <v>9255186.8399999999</v>
      </c>
      <c r="C23" s="28">
        <f>외인!C23+기관!C23</f>
        <v>-11039.51</v>
      </c>
      <c r="D23" s="28">
        <f>외인!D23+기관!D23</f>
        <v>1250726.68</v>
      </c>
      <c r="E23" s="28">
        <f>외인!E23+기관!E23</f>
        <v>1743.84</v>
      </c>
      <c r="F23" s="28">
        <f>외인!F23+기관!F23</f>
        <v>4015143.82</v>
      </c>
      <c r="G23" s="28">
        <f>외인!G23+기관!G23</f>
        <v>-9277.34</v>
      </c>
      <c r="H23" s="28">
        <f>외인!H23+기관!H23</f>
        <v>588771.93999999994</v>
      </c>
      <c r="I23" s="28">
        <f>외인!I23+기관!I23</f>
        <v>1417.37</v>
      </c>
      <c r="J23" s="28">
        <f>외인!J23+기관!J23</f>
        <v>76158.42</v>
      </c>
      <c r="K23" s="28">
        <f>외인!K23+기관!K23</f>
        <v>58.8</v>
      </c>
      <c r="L23" s="28">
        <f>외인!L23+기관!L23</f>
        <v>546936.30000000005</v>
      </c>
      <c r="M23" s="28">
        <f>외인!M23+기관!M23</f>
        <v>1301.74</v>
      </c>
      <c r="N23" s="28">
        <f>외인!N23+기관!N23</f>
        <v>541596.26</v>
      </c>
      <c r="O23" s="28">
        <f>외인!O23+기관!O23</f>
        <v>-25.800000000000011</v>
      </c>
      <c r="P23" s="28">
        <f>외인!P23+기관!P23</f>
        <v>418237.02</v>
      </c>
      <c r="Q23" s="28">
        <f>외인!Q23+기관!Q23</f>
        <v>478.78</v>
      </c>
      <c r="R23" s="28">
        <f>외인!R23+기관!R23</f>
        <v>278161.64</v>
      </c>
      <c r="S23" s="28">
        <f>외인!S23+기관!S23</f>
        <v>100.88000000000002</v>
      </c>
      <c r="T23" s="28">
        <f>외인!T23+기관!T23</f>
        <v>18427.72</v>
      </c>
      <c r="U23" s="28">
        <f>외인!U23+기관!U23</f>
        <v>-77.349999999999994</v>
      </c>
      <c r="V23" s="28">
        <f>외인!V23+기관!V23</f>
        <v>204867.58</v>
      </c>
      <c r="W23" s="28">
        <f>외인!W23+기관!W23</f>
        <v>770.47</v>
      </c>
      <c r="X23" s="28">
        <f>외인!X23+기관!X23</f>
        <v>3851320.76</v>
      </c>
      <c r="Y23" s="28">
        <f>외인!Y23+기관!Y23</f>
        <v>-11680.24</v>
      </c>
      <c r="Z23" s="28">
        <f>외인!Z23+기관!Z23</f>
        <v>98497.88</v>
      </c>
      <c r="AA23" s="28">
        <f>외인!AA23+기관!AA23</f>
        <v>-49.640000000000008</v>
      </c>
      <c r="AB23" s="28">
        <f>외인!AB23+기관!AB23</f>
        <v>420171.34</v>
      </c>
      <c r="AC23" s="28">
        <f>외인!AC23+기관!AC23</f>
        <v>-84.02000000000001</v>
      </c>
      <c r="AD23" s="28">
        <f>외인!AD23+기관!AD23</f>
        <v>42692.46</v>
      </c>
      <c r="AE23" s="28">
        <f>외인!AE23+기관!AE23</f>
        <v>67.22</v>
      </c>
      <c r="AF23" s="28">
        <f>외인!AF23+기관!AF23</f>
        <v>57368.26</v>
      </c>
      <c r="AG23" s="28">
        <f>외인!AG23+기관!AG23</f>
        <v>-61.760000000000005</v>
      </c>
      <c r="AH23" s="28">
        <f>외인!AH23+기관!AH23</f>
        <v>418142.76</v>
      </c>
      <c r="AI23" s="28">
        <f>외인!AI23+기관!AI23</f>
        <v>171.18</v>
      </c>
      <c r="AJ23" s="28">
        <f>외인!AJ23+기관!AJ23</f>
        <v>240568.92</v>
      </c>
      <c r="AK23" s="28">
        <f>외인!AK23+기관!AK23</f>
        <v>-117.75</v>
      </c>
      <c r="AL23" s="28">
        <f>외인!AL23+기관!AL23</f>
        <v>190280.44</v>
      </c>
      <c r="AM23" s="28">
        <f>외인!AM23+기관!AM23</f>
        <v>75.160000000000011</v>
      </c>
      <c r="AN23" s="28">
        <f>외인!AN23+기관!AN23</f>
        <v>391185.96</v>
      </c>
      <c r="AO23" s="28">
        <f>외인!AO23+기관!AO23</f>
        <v>-76.599999999999994</v>
      </c>
      <c r="AP23" s="28">
        <f>외인!AP23+기관!AP23</f>
        <v>230989.24</v>
      </c>
      <c r="AQ23" s="28">
        <f>외인!AQ23+기관!AQ23</f>
        <v>4.7099999999999795</v>
      </c>
      <c r="AR23" s="28">
        <f>외인!AR23+기관!AR23</f>
        <v>50453.4</v>
      </c>
      <c r="AS23" s="28">
        <f>외인!AS23+기관!AS23</f>
        <v>23.55</v>
      </c>
      <c r="AT23" s="28">
        <f>외인!AT23+기관!AT23</f>
        <v>169704.1</v>
      </c>
      <c r="AU23" s="28">
        <f>외인!AU23+기관!AU23</f>
        <v>39.5</v>
      </c>
      <c r="AV23" s="28">
        <f>외인!AV23+기관!AV23</f>
        <v>100387.76</v>
      </c>
      <c r="AW23" s="28">
        <f>외인!AW23+기관!AW23</f>
        <v>-37.879999999999995</v>
      </c>
      <c r="AX23" s="28">
        <f>외인!AX23+기관!AX23</f>
        <v>107827.52</v>
      </c>
      <c r="AY23" s="28">
        <f>외인!AY23+기관!AY23</f>
        <v>118.78</v>
      </c>
      <c r="AZ23" s="28">
        <f>외인!AZ23+기관!AZ23</f>
        <v>4120669.8</v>
      </c>
      <c r="BA23" s="28">
        <f>외인!BA23+기관!BA23</f>
        <v>-10821.98</v>
      </c>
      <c r="BB23" s="28">
        <f>외인!BB23+기관!BB23</f>
        <v>200853.7</v>
      </c>
      <c r="BC23" s="28">
        <f>외인!BC23+기관!BC23</f>
        <v>-147.87</v>
      </c>
      <c r="BD23" s="28">
        <f>외인!BD23+기관!BD23</f>
        <v>84481.3</v>
      </c>
      <c r="BE23" s="28">
        <f>외인!BE23+기관!BE23</f>
        <v>-540.47</v>
      </c>
      <c r="BF23" s="28">
        <f>외인!BF23+기관!BF23</f>
        <v>0</v>
      </c>
      <c r="BG23" s="28">
        <f>외인!BG23+기관!BG23</f>
        <v>0</v>
      </c>
      <c r="BH23" s="28">
        <f>외인!BH23+기관!BH23</f>
        <v>192775.28</v>
      </c>
      <c r="BI23" s="28">
        <f>외인!BI23+기관!BI23</f>
        <v>-120.5</v>
      </c>
      <c r="BJ23" s="28">
        <f>외인!BJ23+기관!BJ23</f>
        <v>246676.52</v>
      </c>
      <c r="BK23" s="28">
        <f>외인!BK23+기관!BK23</f>
        <v>752.09</v>
      </c>
      <c r="BL23" s="28">
        <f>외인!BL23+기관!BL23</f>
        <v>114977.06</v>
      </c>
      <c r="BM23" s="28">
        <f>외인!BM23+기관!BM23</f>
        <v>105.66999999999999</v>
      </c>
      <c r="BN23" s="28">
        <f>외인!BN23+기관!BN23</f>
        <v>94734.5</v>
      </c>
      <c r="BO23" s="28">
        <f>외인!BO23+기관!BO23</f>
        <v>-15.369999999999997</v>
      </c>
      <c r="BP23" s="28">
        <f>외인!BP23+기관!BP23</f>
        <v>129359.78</v>
      </c>
      <c r="BQ23" s="28">
        <f>외인!BQ23+기관!BQ23</f>
        <v>140.63999999999999</v>
      </c>
      <c r="BR23" s="28">
        <f>외인!BR23+기관!BR23</f>
        <v>499022.36</v>
      </c>
      <c r="BS23" s="28">
        <f>외인!BS23+기관!BS23</f>
        <v>665.07999999999993</v>
      </c>
      <c r="BT23" s="28">
        <f>외인!BT23+기관!BT23</f>
        <v>3923326.82</v>
      </c>
      <c r="BU23" s="28">
        <f>외인!BU23+기관!BU23</f>
        <v>-11609.86</v>
      </c>
      <c r="BV23" s="28">
        <f>외인!BV23+기관!BV23</f>
        <v>788038.6</v>
      </c>
      <c r="BW23" s="28">
        <f>외인!BW23+기관!BW23</f>
        <v>184.11</v>
      </c>
      <c r="BX23" s="28">
        <f>외인!BX23+기관!BX23</f>
        <v>167611.82</v>
      </c>
      <c r="BY23" s="28">
        <f>외인!BY23+기관!BY23</f>
        <v>-20.879999999999995</v>
      </c>
      <c r="BZ23" s="28">
        <f>외인!BZ23+기관!BZ23</f>
        <v>581466.4</v>
      </c>
      <c r="CA23" s="28">
        <f>외인!CA23+기관!CA23</f>
        <v>-1.4399999999999977</v>
      </c>
      <c r="CB23" s="28">
        <f>외인!CB23+기관!CB23</f>
        <v>27608.5</v>
      </c>
      <c r="CC23" s="28">
        <f>외인!CC23+기관!CC23</f>
        <v>-6.7999999999999972</v>
      </c>
      <c r="CD23" s="28">
        <f>외인!CD23+기관!CD23</f>
        <v>69993.48</v>
      </c>
      <c r="CE23" s="28">
        <f>외인!CE23+기관!CE23</f>
        <v>-78.16</v>
      </c>
      <c r="CF23" s="28">
        <f>외인!CF23+기관!CF23</f>
        <v>48909.82</v>
      </c>
      <c r="CG23" s="28">
        <f>외인!CG23+기관!CG23</f>
        <v>-8.5</v>
      </c>
      <c r="CH23" s="28">
        <f>외인!CH23+기관!CH23</f>
        <v>139553.85999999999</v>
      </c>
      <c r="CI23" s="28">
        <f>외인!CI23+기관!CI23</f>
        <v>-104.46000000000001</v>
      </c>
      <c r="CJ23" s="28">
        <f>외인!CJ23+기관!CJ23</f>
        <v>810185.54</v>
      </c>
      <c r="CK23" s="28">
        <f>외인!CK23+기관!CK23</f>
        <v>831.6</v>
      </c>
      <c r="CL23" s="28">
        <f>외인!CL23+기관!CL23</f>
        <v>471475.7</v>
      </c>
      <c r="CM23" s="28">
        <f>외인!CM23+기관!CM23</f>
        <v>7.1999999999999993</v>
      </c>
      <c r="CN23" s="28">
        <f>외인!CN23+기관!CN23</f>
        <v>245826.06</v>
      </c>
      <c r="CO23" s="28">
        <f>외인!CO23+기관!CO23</f>
        <v>-178.63</v>
      </c>
      <c r="CP23" s="28">
        <f>외인!CP23+기관!CP23</f>
        <v>202184.9</v>
      </c>
      <c r="CQ23" s="28">
        <f>외인!CQ23+기관!CQ23</f>
        <v>-144.23000000000002</v>
      </c>
      <c r="CR23" s="28">
        <f>외인!CR23+기관!CR23</f>
        <v>346039.62</v>
      </c>
      <c r="CS23" s="28">
        <f>외인!CS23+기관!CS23</f>
        <v>121.07999999999998</v>
      </c>
      <c r="CT23" s="28">
        <f>외인!CT23+기관!CT23</f>
        <v>206250.64</v>
      </c>
      <c r="CU23" s="28">
        <f>외인!CU23+기관!CU23</f>
        <v>263.25</v>
      </c>
      <c r="CV23" s="28">
        <f>외인!CV23+기관!CV23</f>
        <v>3923326.82</v>
      </c>
      <c r="CW23" s="28">
        <f>외인!CW23+기관!CW23</f>
        <v>-11609.86</v>
      </c>
      <c r="CX23" s="28">
        <f>외인!CX23+기관!CX23</f>
        <v>399581.02</v>
      </c>
      <c r="CY23" s="28">
        <f>외인!CY23+기관!CY23</f>
        <v>817.93000000000006</v>
      </c>
      <c r="CZ23" s="28">
        <f>외인!CZ23+기관!CZ23</f>
        <v>35466.32</v>
      </c>
      <c r="DA23" s="28">
        <f>외인!DA23+기관!DA23</f>
        <v>21.200000000000003</v>
      </c>
      <c r="DB23" s="28">
        <f>외인!DB23+기관!DB23</f>
        <v>84481.3</v>
      </c>
      <c r="DC23" s="28">
        <f>외인!DC23+기관!DC23</f>
        <v>-540.47</v>
      </c>
      <c r="DD23" s="28">
        <f>외인!DD23+기관!DD23</f>
        <v>18427.72</v>
      </c>
      <c r="DE23" s="28">
        <f>외인!DE23+기관!DE23</f>
        <v>-77.349999999999994</v>
      </c>
      <c r="DF23" s="28">
        <f>외인!DF23+기관!DF23</f>
        <v>127305.94</v>
      </c>
      <c r="DG23" s="28">
        <f>외인!DG23+기관!DG23</f>
        <v>5.5499999999999972</v>
      </c>
      <c r="DH23" s="28">
        <f>외인!DH23+기관!DH23</f>
        <v>53359.4</v>
      </c>
      <c r="DI23" s="28">
        <f>외인!DI23+기관!DI23</f>
        <v>-66.62</v>
      </c>
      <c r="DJ23" s="28">
        <f>외인!DJ23+기관!DJ23</f>
        <v>1176219.3600000001</v>
      </c>
      <c r="DK23" s="28">
        <f>외인!DK23+기관!DK23</f>
        <v>1271.1799999999998</v>
      </c>
      <c r="DL23" s="28">
        <f>외인!DL23+기관!DL23</f>
        <v>191878.3</v>
      </c>
      <c r="DM23" s="28">
        <f>외인!DM23+기관!DM23</f>
        <v>-164.59</v>
      </c>
      <c r="DN23" s="28">
        <f>외인!DN23+기관!DN23</f>
        <v>3923326.82</v>
      </c>
      <c r="DO23" s="28">
        <f>외인!DO23+기관!DO23</f>
        <v>-11609.86</v>
      </c>
      <c r="DP23" s="28">
        <f>외인!DP23+기관!DP23</f>
        <v>168632.46</v>
      </c>
      <c r="DQ23" s="28">
        <f>외인!DQ23+기관!DQ23</f>
        <v>435.67</v>
      </c>
      <c r="DR23" s="28">
        <f>외인!DR23+기관!DR23</f>
        <v>79739.399999999994</v>
      </c>
      <c r="DS23" s="28">
        <f>외인!DS23+기관!DS23</f>
        <v>18.579999999999998</v>
      </c>
      <c r="DT23" s="28">
        <f>외인!DT23+기관!DT23</f>
        <v>278161.64</v>
      </c>
      <c r="DU23" s="28">
        <f>외인!DU23+기관!DU23</f>
        <v>100.88000000000002</v>
      </c>
      <c r="DV23" s="28">
        <f>외인!DV23+기관!DV23</f>
        <v>67532.62</v>
      </c>
      <c r="DW23" s="28">
        <f>외인!DW23+기관!DW23</f>
        <v>20.05</v>
      </c>
      <c r="DX23" s="28">
        <f>외인!DX23+기관!DX23</f>
        <v>204867.58</v>
      </c>
      <c r="DY23" s="28">
        <f>외인!DY23+기관!DY23</f>
        <v>770.47</v>
      </c>
      <c r="DZ23" s="28">
        <f>외인!DZ23+기관!DZ23</f>
        <v>20780.28</v>
      </c>
      <c r="EA23" s="28">
        <f>외인!EA23+기관!EA23</f>
        <v>2.0199999999999996</v>
      </c>
      <c r="EB23" s="28">
        <f>외인!EB23+기관!EB23</f>
        <v>27392.74</v>
      </c>
      <c r="EC23" s="28">
        <f>외인!EC23+기관!EC23</f>
        <v>-43.98</v>
      </c>
      <c r="ED23" s="28">
        <f>외인!ED23+기관!ED23</f>
        <v>21570</v>
      </c>
      <c r="EE23" s="28">
        <f>외인!EE23+기관!EE23</f>
        <v>16.670000000000002</v>
      </c>
      <c r="EF23" s="28">
        <f>외인!EF23+기관!EF23</f>
        <v>532514.06000000006</v>
      </c>
      <c r="EG23" s="28">
        <f>외인!EG23+기관!EG23</f>
        <v>433.98</v>
      </c>
      <c r="EH23" s="28">
        <f>외인!EH23+기관!EH23</f>
        <v>385215.26</v>
      </c>
      <c r="EI23" s="28">
        <f>외인!EI23+기관!EI23</f>
        <v>134.65</v>
      </c>
      <c r="EJ23" s="28">
        <f>외인!EJ23+기관!EJ23</f>
        <v>190903.2</v>
      </c>
      <c r="EK23" s="28">
        <f>외인!EK23+기관!EK23</f>
        <v>-61.120000000000005</v>
      </c>
      <c r="EL23" s="28">
        <f>외인!EL23+기관!EL23</f>
        <v>74952.08</v>
      </c>
      <c r="EM23" s="28">
        <f>외인!EM23+기관!EM23</f>
        <v>-77.13</v>
      </c>
      <c r="EN23" s="28">
        <f>외인!EN23+기관!EN23</f>
        <v>79739.399999999994</v>
      </c>
      <c r="EO23" s="28">
        <f>외인!EO23+기관!EO23</f>
        <v>18.579999999999998</v>
      </c>
      <c r="EP23" s="28">
        <f>외인!EP23+기관!EP23</f>
        <v>354286.82</v>
      </c>
      <c r="EQ23" s="28">
        <f>외인!EQ23+기관!EQ23</f>
        <v>48.339999999999989</v>
      </c>
      <c r="ER23" s="28">
        <f>외인!ER23+기관!ER23</f>
        <v>25685.4</v>
      </c>
      <c r="ES23" s="28">
        <f>외인!ES23+기관!ES23</f>
        <v>32.33</v>
      </c>
      <c r="ET23" s="28">
        <f>외인!ET23+기관!ET23</f>
        <v>230989.24</v>
      </c>
      <c r="EU23" s="28">
        <f>외인!EU23+기관!EU23</f>
        <v>4.7099999999999795</v>
      </c>
      <c r="EV23" s="28">
        <f>외인!EV23+기관!EV23</f>
        <v>98497.88</v>
      </c>
      <c r="EW23" s="28">
        <f>외인!EW23+기관!EW23</f>
        <v>-49.640000000000008</v>
      </c>
      <c r="EX23" s="28">
        <f>외인!EX23+기관!EX23</f>
        <v>103687.03999999999</v>
      </c>
      <c r="EY23" s="28">
        <f>외인!EY23+기관!EY23</f>
        <v>-94.59</v>
      </c>
    </row>
    <row r="24" spans="1:155">
      <c r="A24" s="27">
        <f>외인!A24</f>
        <v>46085</v>
      </c>
      <c r="B24" s="28">
        <f>외인!B24+기관!B24</f>
        <v>8139153.0199999996</v>
      </c>
      <c r="C24" s="28">
        <f>외인!C24+기관!C24</f>
        <v>-13583</v>
      </c>
      <c r="D24" s="28">
        <f>외인!D24+기관!D24</f>
        <v>1076198.32</v>
      </c>
      <c r="E24" s="28">
        <f>외인!E24+기관!E24</f>
        <v>2814.18</v>
      </c>
      <c r="F24" s="28">
        <f>외인!F24+기관!F24</f>
        <v>3535307.12</v>
      </c>
      <c r="G24" s="28">
        <f>외인!G24+기관!G24</f>
        <v>-9704.43</v>
      </c>
      <c r="H24" s="28">
        <f>외인!H24+기관!H24</f>
        <v>502390.16</v>
      </c>
      <c r="I24" s="28">
        <f>외인!I24+기관!I24</f>
        <v>734.32</v>
      </c>
      <c r="J24" s="28">
        <f>외인!J24+기관!J24</f>
        <v>68815.820000000007</v>
      </c>
      <c r="K24" s="28">
        <f>외인!K24+기관!K24</f>
        <v>98.530000000000015</v>
      </c>
      <c r="L24" s="28">
        <f>외인!L24+기관!L24</f>
        <v>467585.96</v>
      </c>
      <c r="M24" s="28">
        <f>외인!M24+기관!M24</f>
        <v>685.26</v>
      </c>
      <c r="N24" s="28">
        <f>외인!N24+기관!N24</f>
        <v>460478.28</v>
      </c>
      <c r="O24" s="28">
        <f>외인!O24+기관!O24</f>
        <v>-129.76999999999998</v>
      </c>
      <c r="P24" s="28">
        <f>외인!P24+기관!P24</f>
        <v>369240.74</v>
      </c>
      <c r="Q24" s="28">
        <f>외인!Q24+기관!Q24</f>
        <v>545.06000000000006</v>
      </c>
      <c r="R24" s="28">
        <f>외인!R24+기관!R24</f>
        <v>240764.28</v>
      </c>
      <c r="S24" s="28">
        <f>외인!S24+기관!S24</f>
        <v>208.86</v>
      </c>
      <c r="T24" s="28">
        <f>외인!T24+기관!T24</f>
        <v>16536.560000000001</v>
      </c>
      <c r="U24" s="28">
        <f>외인!U24+기관!U24</f>
        <v>-104.84</v>
      </c>
      <c r="V24" s="28">
        <f>외인!V24+기관!V24</f>
        <v>179855.18</v>
      </c>
      <c r="W24" s="28">
        <f>외인!W24+기관!W24</f>
        <v>592.12</v>
      </c>
      <c r="X24" s="28">
        <f>외인!X24+기관!X24</f>
        <v>3429850.4</v>
      </c>
      <c r="Y24" s="28">
        <f>외인!Y24+기관!Y24</f>
        <v>-13676.630000000001</v>
      </c>
      <c r="Z24" s="28">
        <f>외인!Z24+기관!Z24</f>
        <v>89795.78</v>
      </c>
      <c r="AA24" s="28">
        <f>외인!AA24+기관!AA24</f>
        <v>-25.37</v>
      </c>
      <c r="AB24" s="28">
        <f>외인!AB24+기관!AB24</f>
        <v>377079.34</v>
      </c>
      <c r="AC24" s="28">
        <f>외인!AC24+기관!AC24</f>
        <v>13.460000000000008</v>
      </c>
      <c r="AD24" s="28">
        <f>외인!AD24+기관!AD24</f>
        <v>37587.440000000002</v>
      </c>
      <c r="AE24" s="28">
        <f>외인!AE24+기관!AE24</f>
        <v>47.76</v>
      </c>
      <c r="AF24" s="28">
        <f>외인!AF24+기관!AF24</f>
        <v>48417.22</v>
      </c>
      <c r="AG24" s="28">
        <f>외인!AG24+기관!AG24</f>
        <v>-98.210000000000008</v>
      </c>
      <c r="AH24" s="28">
        <f>외인!AH24+기관!AH24</f>
        <v>356958.3</v>
      </c>
      <c r="AI24" s="28">
        <f>외인!AI24+기관!AI24</f>
        <v>310.15999999999997</v>
      </c>
      <c r="AJ24" s="28">
        <f>외인!AJ24+기관!AJ24</f>
        <v>211644.48</v>
      </c>
      <c r="AK24" s="28">
        <f>외인!AK24+기관!AK24</f>
        <v>-20.51</v>
      </c>
      <c r="AL24" s="28">
        <f>외인!AL24+기관!AL24</f>
        <v>163323.68</v>
      </c>
      <c r="AM24" s="28">
        <f>외인!AM24+기관!AM24</f>
        <v>126.22</v>
      </c>
      <c r="AN24" s="28">
        <f>외인!AN24+기관!AN24</f>
        <v>332188.7</v>
      </c>
      <c r="AO24" s="28">
        <f>외인!AO24+기관!AO24</f>
        <v>-197.52</v>
      </c>
      <c r="AP24" s="28">
        <f>외인!AP24+기관!AP24</f>
        <v>201380.64</v>
      </c>
      <c r="AQ24" s="28">
        <f>외인!AQ24+기관!AQ24</f>
        <v>64.14</v>
      </c>
      <c r="AR24" s="28">
        <f>외인!AR24+기관!AR24</f>
        <v>46015.18</v>
      </c>
      <c r="AS24" s="28">
        <f>외인!AS24+기관!AS24</f>
        <v>23.33</v>
      </c>
      <c r="AT24" s="28">
        <f>외인!AT24+기관!AT24</f>
        <v>149408.14000000001</v>
      </c>
      <c r="AU24" s="28">
        <f>외인!AU24+기관!AU24</f>
        <v>91.97</v>
      </c>
      <c r="AV24" s="28">
        <f>외인!AV24+기관!AV24</f>
        <v>91839.48</v>
      </c>
      <c r="AW24" s="28">
        <f>외인!AW24+기관!AW24</f>
        <v>4.4300000000000015</v>
      </c>
      <c r="AX24" s="28">
        <f>외인!AX24+기관!AX24</f>
        <v>91773.119999999995</v>
      </c>
      <c r="AY24" s="28">
        <f>외인!AY24+기관!AY24</f>
        <v>148.16999999999996</v>
      </c>
      <c r="AZ24" s="28">
        <f>외인!AZ24+기관!AZ24</f>
        <v>3662455.58</v>
      </c>
      <c r="BA24" s="28">
        <f>외인!BA24+기관!BA24</f>
        <v>-13255.91</v>
      </c>
      <c r="BB24" s="28">
        <f>외인!BB24+기관!BB24</f>
        <v>180799.26</v>
      </c>
      <c r="BC24" s="28">
        <f>외인!BC24+기관!BC24</f>
        <v>-41.19</v>
      </c>
      <c r="BD24" s="28">
        <f>외인!BD24+기관!BD24</f>
        <v>74661.279999999999</v>
      </c>
      <c r="BE24" s="28">
        <f>외인!BE24+기관!BE24</f>
        <v>-469.47</v>
      </c>
      <c r="BF24" s="28">
        <f>외인!BF24+기관!BF24</f>
        <v>0</v>
      </c>
      <c r="BG24" s="28">
        <f>외인!BG24+기관!BG24</f>
        <v>0</v>
      </c>
      <c r="BH24" s="28">
        <f>외인!BH24+기관!BH24</f>
        <v>165618.68</v>
      </c>
      <c r="BI24" s="28">
        <f>외인!BI24+기관!BI24</f>
        <v>-419.11</v>
      </c>
      <c r="BJ24" s="28">
        <f>외인!BJ24+기관!BJ24</f>
        <v>208736.56</v>
      </c>
      <c r="BK24" s="28">
        <f>외인!BK24+기관!BK24</f>
        <v>646.84</v>
      </c>
      <c r="BL24" s="28">
        <f>외인!BL24+기관!BL24</f>
        <v>96828.88</v>
      </c>
      <c r="BM24" s="28">
        <f>외인!BM24+기관!BM24</f>
        <v>-11.919999999999998</v>
      </c>
      <c r="BN24" s="28">
        <f>외인!BN24+기관!BN24</f>
        <v>81629.16</v>
      </c>
      <c r="BO24" s="28">
        <f>외인!BO24+기관!BO24</f>
        <v>-63.05</v>
      </c>
      <c r="BP24" s="28">
        <f>외인!BP24+기관!BP24</f>
        <v>112170.42</v>
      </c>
      <c r="BQ24" s="28">
        <f>외인!BQ24+기관!BQ24</f>
        <v>163.79999999999998</v>
      </c>
      <c r="BR24" s="28">
        <f>외인!BR24+기관!BR24</f>
        <v>424299.56</v>
      </c>
      <c r="BS24" s="28">
        <f>외인!BS24+기관!BS24</f>
        <v>965.09999999999991</v>
      </c>
      <c r="BT24" s="28">
        <f>외인!BT24+기관!BT24</f>
        <v>3492035.54</v>
      </c>
      <c r="BU24" s="28">
        <f>외인!BU24+기관!BU24</f>
        <v>-13636.2</v>
      </c>
      <c r="BV24" s="28">
        <f>외인!BV24+기관!BV24</f>
        <v>682030.8</v>
      </c>
      <c r="BW24" s="28">
        <f>외인!BW24+기관!BW24</f>
        <v>-430.12</v>
      </c>
      <c r="BX24" s="28">
        <f>외인!BX24+기관!BX24</f>
        <v>147644.94</v>
      </c>
      <c r="BY24" s="28">
        <f>외인!BY24+기관!BY24</f>
        <v>-83.68</v>
      </c>
      <c r="BZ24" s="28">
        <f>외인!BZ24+기관!BZ24</f>
        <v>495512.36</v>
      </c>
      <c r="CA24" s="28">
        <f>외인!CA24+기관!CA24</f>
        <v>-71.300000000000011</v>
      </c>
      <c r="CB24" s="28">
        <f>외인!CB24+기관!CB24</f>
        <v>24896.9</v>
      </c>
      <c r="CC24" s="28">
        <f>외인!CC24+기관!CC24</f>
        <v>1.4600000000000009</v>
      </c>
      <c r="CD24" s="28">
        <f>외인!CD24+기관!CD24</f>
        <v>63599.76</v>
      </c>
      <c r="CE24" s="28">
        <f>외인!CE24+기관!CE24</f>
        <v>1.1199999999999903</v>
      </c>
      <c r="CF24" s="28">
        <f>외인!CF24+기관!CF24</f>
        <v>43912.46</v>
      </c>
      <c r="CG24" s="28">
        <f>외인!CG24+기관!CG24</f>
        <v>40.31</v>
      </c>
      <c r="CH24" s="28">
        <f>외인!CH24+기관!CH24</f>
        <v>128425.02</v>
      </c>
      <c r="CI24" s="28">
        <f>외인!CI24+기관!CI24</f>
        <v>-45.36</v>
      </c>
      <c r="CJ24" s="28">
        <f>외인!CJ24+기관!CJ24</f>
        <v>705579.76</v>
      </c>
      <c r="CK24" s="28">
        <f>외인!CK24+기관!CK24</f>
        <v>1212.01</v>
      </c>
      <c r="CL24" s="28">
        <f>외인!CL24+기관!CL24</f>
        <v>424144.08</v>
      </c>
      <c r="CM24" s="28">
        <f>외인!CM24+기관!CM24</f>
        <v>126.67999999999998</v>
      </c>
      <c r="CN24" s="28">
        <f>외인!CN24+기관!CN24</f>
        <v>213418.62</v>
      </c>
      <c r="CO24" s="28">
        <f>외인!CO24+기관!CO24</f>
        <v>156.13999999999999</v>
      </c>
      <c r="CP24" s="28">
        <f>외인!CP24+기관!CP24</f>
        <v>181984.7</v>
      </c>
      <c r="CQ24" s="28">
        <f>외인!CQ24+기관!CQ24</f>
        <v>-35.529999999999994</v>
      </c>
      <c r="CR24" s="28">
        <f>외인!CR24+기관!CR24</f>
        <v>301040.42</v>
      </c>
      <c r="CS24" s="28">
        <f>외인!CS24+기관!CS24</f>
        <v>224.68</v>
      </c>
      <c r="CT24" s="28">
        <f>외인!CT24+기관!CT24</f>
        <v>178977.64</v>
      </c>
      <c r="CU24" s="28">
        <f>외인!CU24+기관!CU24</f>
        <v>302.71999999999997</v>
      </c>
      <c r="CV24" s="28">
        <f>외인!CV24+기관!CV24</f>
        <v>3492035.54</v>
      </c>
      <c r="CW24" s="28">
        <f>외인!CW24+기관!CW24</f>
        <v>-13636.2</v>
      </c>
      <c r="CX24" s="28">
        <f>외인!CX24+기관!CX24</f>
        <v>345265.38</v>
      </c>
      <c r="CY24" s="28">
        <f>외인!CY24+기관!CY24</f>
        <v>424.84</v>
      </c>
      <c r="CZ24" s="28">
        <f>외인!CZ24+기관!CZ24</f>
        <v>30739.119999999999</v>
      </c>
      <c r="DA24" s="28">
        <f>외인!DA24+기관!DA24</f>
        <v>22.540000000000003</v>
      </c>
      <c r="DB24" s="28">
        <f>외인!DB24+기관!DB24</f>
        <v>74661.279999999999</v>
      </c>
      <c r="DC24" s="28">
        <f>외인!DC24+기관!DC24</f>
        <v>-469.47</v>
      </c>
      <c r="DD24" s="28">
        <f>외인!DD24+기관!DD24</f>
        <v>16536.560000000001</v>
      </c>
      <c r="DE24" s="28">
        <f>외인!DE24+기관!DE24</f>
        <v>-104.84</v>
      </c>
      <c r="DF24" s="28">
        <f>외인!DF24+기관!DF24</f>
        <v>111561.82</v>
      </c>
      <c r="DG24" s="28">
        <f>외인!DG24+기관!DG24</f>
        <v>-43.59</v>
      </c>
      <c r="DH24" s="28">
        <f>외인!DH24+기관!DH24</f>
        <v>48292.959999999999</v>
      </c>
      <c r="DI24" s="28">
        <f>외인!DI24+기관!DI24</f>
        <v>2.4700000000000131</v>
      </c>
      <c r="DJ24" s="28">
        <f>외인!DJ24+기관!DJ24</f>
        <v>999242.86</v>
      </c>
      <c r="DK24" s="28">
        <f>외인!DK24+기관!DK24</f>
        <v>1345.78</v>
      </c>
      <c r="DL24" s="28">
        <f>외인!DL24+기관!DL24</f>
        <v>164737.35999999999</v>
      </c>
      <c r="DM24" s="28">
        <f>외인!DM24+기관!DM24</f>
        <v>164</v>
      </c>
      <c r="DN24" s="28">
        <f>외인!DN24+기관!DN24</f>
        <v>3492035.54</v>
      </c>
      <c r="DO24" s="28">
        <f>외인!DO24+기관!DO24</f>
        <v>-13636.2</v>
      </c>
      <c r="DP24" s="28">
        <f>외인!DP24+기관!DP24</f>
        <v>143978.14000000001</v>
      </c>
      <c r="DQ24" s="28">
        <f>외인!DQ24+기관!DQ24</f>
        <v>555.11</v>
      </c>
      <c r="DR24" s="28">
        <f>외인!DR24+기관!DR24</f>
        <v>71818.320000000007</v>
      </c>
      <c r="DS24" s="28">
        <f>외인!DS24+기관!DS24</f>
        <v>84.330000000000013</v>
      </c>
      <c r="DT24" s="28">
        <f>외인!DT24+기관!DT24</f>
        <v>240764.28</v>
      </c>
      <c r="DU24" s="28">
        <f>외인!DU24+기관!DU24</f>
        <v>208.86</v>
      </c>
      <c r="DV24" s="28">
        <f>외인!DV24+기관!DV24</f>
        <v>59935.44</v>
      </c>
      <c r="DW24" s="28">
        <f>외인!DW24+기관!DW24</f>
        <v>16.96</v>
      </c>
      <c r="DX24" s="28">
        <f>외인!DX24+기관!DX24</f>
        <v>179855.18</v>
      </c>
      <c r="DY24" s="28">
        <f>외인!DY24+기관!DY24</f>
        <v>592.12</v>
      </c>
      <c r="DZ24" s="28">
        <f>외인!DZ24+기관!DZ24</f>
        <v>18804.2</v>
      </c>
      <c r="EA24" s="28">
        <f>외인!EA24+기관!EA24</f>
        <v>24.36</v>
      </c>
      <c r="EB24" s="28">
        <f>외인!EB24+기관!EB24</f>
        <v>24669.599999999999</v>
      </c>
      <c r="EC24" s="28">
        <f>외인!EC24+기관!EC24</f>
        <v>1.88</v>
      </c>
      <c r="ED24" s="28">
        <f>외인!ED24+기관!ED24</f>
        <v>18457.900000000001</v>
      </c>
      <c r="EE24" s="28">
        <f>외인!EE24+기관!EE24</f>
        <v>47.650000000000006</v>
      </c>
      <c r="EF24" s="28">
        <f>외인!EF24+기관!EF24</f>
        <v>467029.46</v>
      </c>
      <c r="EG24" s="28">
        <f>외인!EG24+기관!EG24</f>
        <v>572.79</v>
      </c>
      <c r="EH24" s="28">
        <f>외인!EH24+기관!EH24</f>
        <v>333083.53999999998</v>
      </c>
      <c r="EI24" s="28">
        <f>외인!EI24+기관!EI24</f>
        <v>58.06</v>
      </c>
      <c r="EJ24" s="28">
        <f>외인!EJ24+기관!EJ24</f>
        <v>173981.58</v>
      </c>
      <c r="EK24" s="28">
        <f>외인!EK24+기관!EK24</f>
        <v>67.400000000000006</v>
      </c>
      <c r="EL24" s="28">
        <f>외인!EL24+기관!EL24</f>
        <v>68199.88</v>
      </c>
      <c r="EM24" s="28">
        <f>외인!EM24+기관!EM24</f>
        <v>2.5699999999999932</v>
      </c>
      <c r="EN24" s="28">
        <f>외인!EN24+기관!EN24</f>
        <v>71818.320000000007</v>
      </c>
      <c r="EO24" s="28">
        <f>외인!EO24+기관!EO24</f>
        <v>84.330000000000013</v>
      </c>
      <c r="EP24" s="28">
        <f>외인!EP24+기관!EP24</f>
        <v>306357.21999999997</v>
      </c>
      <c r="EQ24" s="28">
        <f>외인!EQ24+기관!EQ24</f>
        <v>-507.73</v>
      </c>
      <c r="ER24" s="28">
        <f>외인!ER24+기관!ER24</f>
        <v>20796.72</v>
      </c>
      <c r="ES24" s="28">
        <f>외인!ES24+기관!ES24</f>
        <v>94.31</v>
      </c>
      <c r="ET24" s="28">
        <f>외인!ET24+기관!ET24</f>
        <v>201380.64</v>
      </c>
      <c r="EU24" s="28">
        <f>외인!EU24+기관!EU24</f>
        <v>64.14</v>
      </c>
      <c r="EV24" s="28">
        <f>외인!EV24+기관!EV24</f>
        <v>89795.78</v>
      </c>
      <c r="EW24" s="28">
        <f>외인!EW24+기관!EW24</f>
        <v>-25.37</v>
      </c>
      <c r="EX24" s="28">
        <f>외인!EX24+기관!EX24</f>
        <v>92188.94</v>
      </c>
      <c r="EY24" s="28">
        <f>외인!EY24+기관!EY24</f>
        <v>-10.16</v>
      </c>
    </row>
    <row r="25" spans="1:155">
      <c r="A25" s="27">
        <f>외인!A25</f>
        <v>46086</v>
      </c>
      <c r="B25" s="28">
        <f>외인!B25+기관!B25</f>
        <v>8929317.7599999998</v>
      </c>
      <c r="C25" s="28">
        <f>외인!C25+기관!C25</f>
        <v>-15608.01</v>
      </c>
      <c r="D25" s="28">
        <f>외인!D25+기관!D25</f>
        <v>1227166.2</v>
      </c>
      <c r="E25" s="28">
        <f>외인!E25+기관!E25</f>
        <v>4729.29</v>
      </c>
      <c r="F25" s="28">
        <f>외인!F25+기관!F25</f>
        <v>3879586.76</v>
      </c>
      <c r="G25" s="28">
        <f>외인!G25+기관!G25</f>
        <v>-10319.35</v>
      </c>
      <c r="H25" s="28">
        <f>외인!H25+기관!H25</f>
        <v>556826.9</v>
      </c>
      <c r="I25" s="28">
        <f>외인!I25+기관!I25</f>
        <v>296.38</v>
      </c>
      <c r="J25" s="28">
        <f>외인!J25+기관!J25</f>
        <v>72860.2</v>
      </c>
      <c r="K25" s="28">
        <f>외인!K25+기관!K25</f>
        <v>113.87000000000002</v>
      </c>
      <c r="L25" s="28">
        <f>외인!L25+기관!L25</f>
        <v>517122.14</v>
      </c>
      <c r="M25" s="28">
        <f>외인!M25+기관!M25</f>
        <v>213.39000000000001</v>
      </c>
      <c r="N25" s="28">
        <f>외인!N25+기관!N25</f>
        <v>498402.72</v>
      </c>
      <c r="O25" s="28">
        <f>외인!O25+기관!O25</f>
        <v>-1208.0900000000001</v>
      </c>
      <c r="P25" s="28">
        <f>외인!P25+기관!P25</f>
        <v>402845.32</v>
      </c>
      <c r="Q25" s="28">
        <f>외인!Q25+기관!Q25</f>
        <v>706.1</v>
      </c>
      <c r="R25" s="28">
        <f>외인!R25+기관!R25</f>
        <v>260518.2</v>
      </c>
      <c r="S25" s="28">
        <f>외인!S25+기관!S25</f>
        <v>137.54</v>
      </c>
      <c r="T25" s="28">
        <f>외인!T25+기관!T25</f>
        <v>17220.88</v>
      </c>
      <c r="U25" s="28">
        <f>외인!U25+기관!U25</f>
        <v>-111.99000000000001</v>
      </c>
      <c r="V25" s="28">
        <f>외인!V25+기관!V25</f>
        <v>213886.6</v>
      </c>
      <c r="W25" s="28">
        <f>외인!W25+기관!W25</f>
        <v>1383.03</v>
      </c>
      <c r="X25" s="28">
        <f>외인!X25+기관!X25</f>
        <v>3828387.3</v>
      </c>
      <c r="Y25" s="28">
        <f>외인!Y25+기관!Y25</f>
        <v>-12062.13</v>
      </c>
      <c r="Z25" s="28">
        <f>외인!Z25+기관!Z25</f>
        <v>95554.76</v>
      </c>
      <c r="AA25" s="28">
        <f>외인!AA25+기관!AA25</f>
        <v>-15.33</v>
      </c>
      <c r="AB25" s="28">
        <f>외인!AB25+기관!AB25</f>
        <v>400953.14</v>
      </c>
      <c r="AC25" s="28">
        <f>외인!AC25+기관!AC25</f>
        <v>15.319999999999993</v>
      </c>
      <c r="AD25" s="28">
        <f>외인!AD25+기관!AD25</f>
        <v>39887.54</v>
      </c>
      <c r="AE25" s="28">
        <f>외인!AE25+기관!AE25</f>
        <v>-61.190000000000005</v>
      </c>
      <c r="AF25" s="28">
        <f>외인!AF25+기관!AF25</f>
        <v>50528.52</v>
      </c>
      <c r="AG25" s="28">
        <f>외인!AG25+기관!AG25</f>
        <v>-86.41</v>
      </c>
      <c r="AH25" s="28">
        <f>외인!AH25+기관!AH25</f>
        <v>392692.22</v>
      </c>
      <c r="AI25" s="28">
        <f>외인!AI25+기관!AI25</f>
        <v>310.14999999999998</v>
      </c>
      <c r="AJ25" s="28">
        <f>외인!AJ25+기관!AJ25</f>
        <v>223998.58</v>
      </c>
      <c r="AK25" s="28">
        <f>외인!AK25+기관!AK25</f>
        <v>-108.89</v>
      </c>
      <c r="AL25" s="28">
        <f>외인!AL25+기관!AL25</f>
        <v>177206.66</v>
      </c>
      <c r="AM25" s="28">
        <f>외인!AM25+기관!AM25</f>
        <v>146.4</v>
      </c>
      <c r="AN25" s="28">
        <f>외인!AN25+기관!AN25</f>
        <v>359278.04</v>
      </c>
      <c r="AO25" s="28">
        <f>외인!AO25+기관!AO25</f>
        <v>-1279.17</v>
      </c>
      <c r="AP25" s="28">
        <f>외인!AP25+기관!AP25</f>
        <v>224201.08</v>
      </c>
      <c r="AQ25" s="28">
        <f>외인!AQ25+기관!AQ25</f>
        <v>255.56</v>
      </c>
      <c r="AR25" s="28">
        <f>외인!AR25+기관!AR25</f>
        <v>48201.599999999999</v>
      </c>
      <c r="AS25" s="28">
        <f>외인!AS25+기관!AS25</f>
        <v>-74.06</v>
      </c>
      <c r="AT25" s="28">
        <f>외인!AT25+기관!AT25</f>
        <v>156923.28</v>
      </c>
      <c r="AU25" s="28">
        <f>외인!AU25+기관!AU25</f>
        <v>32.64</v>
      </c>
      <c r="AV25" s="28">
        <f>외인!AV25+기관!AV25</f>
        <v>95396.44</v>
      </c>
      <c r="AW25" s="28">
        <f>외인!AW25+기관!AW25</f>
        <v>-24.330000000000002</v>
      </c>
      <c r="AX25" s="28">
        <f>외인!AX25+기관!AX25</f>
        <v>101340</v>
      </c>
      <c r="AY25" s="28">
        <f>외인!AY25+기관!AY25</f>
        <v>32.599999999999994</v>
      </c>
      <c r="AZ25" s="28">
        <f>외인!AZ25+기관!AZ25</f>
        <v>4084067.74</v>
      </c>
      <c r="BA25" s="28">
        <f>외인!BA25+기관!BA25</f>
        <v>-11931.970000000001</v>
      </c>
      <c r="BB25" s="28">
        <f>외인!BB25+기관!BB25</f>
        <v>195244.2</v>
      </c>
      <c r="BC25" s="28">
        <f>외인!BC25+기관!BC25</f>
        <v>-26.17</v>
      </c>
      <c r="BD25" s="28">
        <f>외인!BD25+기관!BD25</f>
        <v>79594.3</v>
      </c>
      <c r="BE25" s="28">
        <f>외인!BE25+기관!BE25</f>
        <v>-600.37</v>
      </c>
      <c r="BF25" s="28">
        <f>외인!BF25+기관!BF25</f>
        <v>0</v>
      </c>
      <c r="BG25" s="28">
        <f>외인!BG25+기관!BG25</f>
        <v>0</v>
      </c>
      <c r="BH25" s="28">
        <f>외인!BH25+기관!BH25</f>
        <v>182924.94</v>
      </c>
      <c r="BI25" s="28">
        <f>외인!BI25+기관!BI25</f>
        <v>-286.47000000000003</v>
      </c>
      <c r="BJ25" s="28">
        <f>외인!BJ25+기관!BJ25</f>
        <v>230033.54</v>
      </c>
      <c r="BK25" s="28">
        <f>외인!BK25+기관!BK25</f>
        <v>267.7</v>
      </c>
      <c r="BL25" s="28">
        <f>외인!BL25+기관!BL25</f>
        <v>104004.24</v>
      </c>
      <c r="BM25" s="28">
        <f>외인!BM25+기관!BM25</f>
        <v>-105.21</v>
      </c>
      <c r="BN25" s="28">
        <f>외인!BN25+기관!BN25</f>
        <v>87398.46</v>
      </c>
      <c r="BO25" s="28">
        <f>외인!BO25+기관!BO25</f>
        <v>-184.32</v>
      </c>
      <c r="BP25" s="28">
        <f>외인!BP25+기관!BP25</f>
        <v>122148.42</v>
      </c>
      <c r="BQ25" s="28">
        <f>외인!BQ25+기관!BQ25</f>
        <v>51.539999999999992</v>
      </c>
      <c r="BR25" s="28">
        <f>외인!BR25+기관!BR25</f>
        <v>475439.3</v>
      </c>
      <c r="BS25" s="28">
        <f>외인!BS25+기관!BS25</f>
        <v>486.48</v>
      </c>
      <c r="BT25" s="28">
        <f>외인!BT25+기관!BT25</f>
        <v>3900357.34</v>
      </c>
      <c r="BU25" s="28">
        <f>외인!BU25+기관!BU25</f>
        <v>-11826.1</v>
      </c>
      <c r="BV25" s="28">
        <f>외인!BV25+기관!BV25</f>
        <v>756070.92</v>
      </c>
      <c r="BW25" s="28">
        <f>외인!BW25+기관!BW25</f>
        <v>-181.4</v>
      </c>
      <c r="BX25" s="28">
        <f>외인!BX25+기관!BX25</f>
        <v>155101.46</v>
      </c>
      <c r="BY25" s="28">
        <f>외인!BY25+기관!BY25</f>
        <v>-222.44</v>
      </c>
      <c r="BZ25" s="28">
        <f>외인!BZ25+기관!BZ25</f>
        <v>536484.69999999995</v>
      </c>
      <c r="CA25" s="28">
        <f>외인!CA25+기관!CA25</f>
        <v>-1132.77</v>
      </c>
      <c r="CB25" s="28">
        <f>외인!CB25+기관!CB25</f>
        <v>26000.98</v>
      </c>
      <c r="CC25" s="28">
        <f>외인!CC25+기관!CC25</f>
        <v>3.4600000000000009</v>
      </c>
      <c r="CD25" s="28">
        <f>외인!CD25+기관!CD25</f>
        <v>66764.160000000003</v>
      </c>
      <c r="CE25" s="28">
        <f>외인!CE25+기관!CE25</f>
        <v>16.61999999999999</v>
      </c>
      <c r="CF25" s="28">
        <f>외인!CF25+기관!CF25</f>
        <v>45874.12</v>
      </c>
      <c r="CG25" s="28">
        <f>외인!CG25+기관!CG25</f>
        <v>36.049999999999997</v>
      </c>
      <c r="CH25" s="28">
        <f>외인!CH25+기관!CH25</f>
        <v>133187.16</v>
      </c>
      <c r="CI25" s="28">
        <f>외인!CI25+기관!CI25</f>
        <v>-78.72</v>
      </c>
      <c r="CJ25" s="28">
        <f>외인!CJ25+기관!CJ25</f>
        <v>781710.9</v>
      </c>
      <c r="CK25" s="28">
        <f>외인!CK25+기관!CK25</f>
        <v>1720.4399999999998</v>
      </c>
      <c r="CL25" s="28">
        <f>외인!CL25+기관!CL25</f>
        <v>457760.14</v>
      </c>
      <c r="CM25" s="28">
        <f>외인!CM25+기관!CM25</f>
        <v>-68.949999999999989</v>
      </c>
      <c r="CN25" s="28">
        <f>외인!CN25+기관!CN25</f>
        <v>239298.28</v>
      </c>
      <c r="CO25" s="28">
        <f>외인!CO25+기관!CO25</f>
        <v>99.84</v>
      </c>
      <c r="CP25" s="28">
        <f>외인!CP25+기관!CP25</f>
        <v>196510.9</v>
      </c>
      <c r="CQ25" s="28">
        <f>외인!CQ25+기관!CQ25</f>
        <v>-18.049999999999997</v>
      </c>
      <c r="CR25" s="28">
        <f>외인!CR25+기관!CR25</f>
        <v>323795.48</v>
      </c>
      <c r="CS25" s="28">
        <f>외인!CS25+기관!CS25</f>
        <v>119.53999999999999</v>
      </c>
      <c r="CT25" s="28">
        <f>외인!CT25+기관!CT25</f>
        <v>201303.52</v>
      </c>
      <c r="CU25" s="28">
        <f>외인!CU25+기관!CU25</f>
        <v>516.64</v>
      </c>
      <c r="CV25" s="28">
        <f>외인!CV25+기관!CV25</f>
        <v>3900357.34</v>
      </c>
      <c r="CW25" s="28">
        <f>외인!CW25+기관!CW25</f>
        <v>-11826.1</v>
      </c>
      <c r="CX25" s="28">
        <f>외인!CX25+기관!CX25</f>
        <v>379159.52</v>
      </c>
      <c r="CY25" s="28">
        <f>외인!CY25+기관!CY25</f>
        <v>290.32</v>
      </c>
      <c r="CZ25" s="28">
        <f>외인!CZ25+기관!CZ25</f>
        <v>33449.46</v>
      </c>
      <c r="DA25" s="28">
        <f>외인!DA25+기관!DA25</f>
        <v>-4.5500000000000007</v>
      </c>
      <c r="DB25" s="28">
        <f>외인!DB25+기관!DB25</f>
        <v>79594.3</v>
      </c>
      <c r="DC25" s="28">
        <f>외인!DC25+기관!DC25</f>
        <v>-600.37</v>
      </c>
      <c r="DD25" s="28">
        <f>외인!DD25+기관!DD25</f>
        <v>17220.88</v>
      </c>
      <c r="DE25" s="28">
        <f>외인!DE25+기관!DE25</f>
        <v>-111.99000000000001</v>
      </c>
      <c r="DF25" s="28">
        <f>외인!DF25+기관!DF25</f>
        <v>117126.24</v>
      </c>
      <c r="DG25" s="28">
        <f>외인!DG25+기관!DG25</f>
        <v>-184</v>
      </c>
      <c r="DH25" s="28">
        <f>외인!DH25+기관!DH25</f>
        <v>50686.66</v>
      </c>
      <c r="DI25" s="28">
        <f>외인!DI25+기관!DI25</f>
        <v>15.659999999999997</v>
      </c>
      <c r="DJ25" s="28">
        <f>외인!DJ25+기관!DJ25</f>
        <v>1110756.82</v>
      </c>
      <c r="DK25" s="28">
        <f>외인!DK25+기관!DK25</f>
        <v>620.35</v>
      </c>
      <c r="DL25" s="28">
        <f>외인!DL25+기관!DL25</f>
        <v>187210.2</v>
      </c>
      <c r="DM25" s="28">
        <f>외인!DM25+기관!DM25</f>
        <v>99.36</v>
      </c>
      <c r="DN25" s="28">
        <f>외인!DN25+기관!DN25</f>
        <v>3900357.34</v>
      </c>
      <c r="DO25" s="28">
        <f>외인!DO25+기관!DO25</f>
        <v>-11826.1</v>
      </c>
      <c r="DP25" s="28">
        <f>외인!DP25+기관!DP25</f>
        <v>164343.84</v>
      </c>
      <c r="DQ25" s="28">
        <f>외인!DQ25+기관!DQ25</f>
        <v>744.42000000000007</v>
      </c>
      <c r="DR25" s="28">
        <f>외인!DR25+기관!DR25</f>
        <v>76313</v>
      </c>
      <c r="DS25" s="28">
        <f>외인!DS25+기관!DS25</f>
        <v>82.439999999999984</v>
      </c>
      <c r="DT25" s="28">
        <f>외인!DT25+기관!DT25</f>
        <v>260518.2</v>
      </c>
      <c r="DU25" s="28">
        <f>외인!DU25+기관!DU25</f>
        <v>137.54</v>
      </c>
      <c r="DV25" s="28">
        <f>외인!DV25+기관!DV25</f>
        <v>62932.800000000003</v>
      </c>
      <c r="DW25" s="28">
        <f>외인!DW25+기관!DW25</f>
        <v>-16.02</v>
      </c>
      <c r="DX25" s="28">
        <f>외인!DX25+기관!DX25</f>
        <v>213886.6</v>
      </c>
      <c r="DY25" s="28">
        <f>외인!DY25+기관!DY25</f>
        <v>1383.03</v>
      </c>
      <c r="DZ25" s="28">
        <f>외인!DZ25+기관!DZ25</f>
        <v>20279.439999999999</v>
      </c>
      <c r="EA25" s="28">
        <f>외인!EA25+기관!EA25</f>
        <v>32.06</v>
      </c>
      <c r="EB25" s="28">
        <f>외인!EB25+기관!EB25</f>
        <v>25964.16</v>
      </c>
      <c r="EC25" s="28">
        <f>외인!EC25+기관!EC25</f>
        <v>22.46</v>
      </c>
      <c r="ED25" s="28">
        <f>외인!ED25+기관!ED25</f>
        <v>20659.22</v>
      </c>
      <c r="EE25" s="28">
        <f>외인!EE25+기관!EE25</f>
        <v>70.320000000000007</v>
      </c>
      <c r="EF25" s="28">
        <f>외인!EF25+기관!EF25</f>
        <v>512648.72</v>
      </c>
      <c r="EG25" s="28">
        <f>외인!EG25+기관!EG25</f>
        <v>749.41</v>
      </c>
      <c r="EH25" s="28">
        <f>외인!EH25+기관!EH25</f>
        <v>364473</v>
      </c>
      <c r="EI25" s="28">
        <f>외인!EI25+기관!EI25</f>
        <v>-6.0799999999999841</v>
      </c>
      <c r="EJ25" s="28">
        <f>외인!EJ25+기관!EJ25</f>
        <v>181342.58</v>
      </c>
      <c r="EK25" s="28">
        <f>외인!EK25+기관!EK25</f>
        <v>8.5499999999999829</v>
      </c>
      <c r="EL25" s="28">
        <f>외인!EL25+기관!EL25</f>
        <v>71601.08</v>
      </c>
      <c r="EM25" s="28">
        <f>외인!EM25+기관!EM25</f>
        <v>20.909999999999997</v>
      </c>
      <c r="EN25" s="28">
        <f>외인!EN25+기관!EN25</f>
        <v>76313</v>
      </c>
      <c r="EO25" s="28">
        <f>외인!EO25+기관!EO25</f>
        <v>82.439999999999984</v>
      </c>
      <c r="EP25" s="28">
        <f>외인!EP25+기관!EP25</f>
        <v>345554.68</v>
      </c>
      <c r="EQ25" s="28">
        <f>외인!EQ25+기관!EQ25</f>
        <v>-184.91</v>
      </c>
      <c r="ER25" s="28">
        <f>외인!ER25+기관!ER25</f>
        <v>25088.42</v>
      </c>
      <c r="ES25" s="28">
        <f>외인!ES25+기관!ES25</f>
        <v>181.21</v>
      </c>
      <c r="ET25" s="28">
        <f>외인!ET25+기관!ET25</f>
        <v>224201.08</v>
      </c>
      <c r="EU25" s="28">
        <f>외인!EU25+기관!EU25</f>
        <v>255.56</v>
      </c>
      <c r="EV25" s="28">
        <f>외인!EV25+기관!EV25</f>
        <v>95554.76</v>
      </c>
      <c r="EW25" s="28">
        <f>외인!EW25+기관!EW25</f>
        <v>-15.33</v>
      </c>
      <c r="EX25" s="28">
        <f>외인!EX25+기관!EX25</f>
        <v>100956.14</v>
      </c>
      <c r="EY25" s="28">
        <f>외인!EY25+기관!EY25</f>
        <v>-2.7200000000000024</v>
      </c>
    </row>
    <row r="26" spans="1:155">
      <c r="A26" s="27">
        <f>외인!A26</f>
        <v>46087</v>
      </c>
      <c r="B26" s="28">
        <f>외인!B26+기관!B26</f>
        <v>8930858.7799999993</v>
      </c>
      <c r="C26" s="28">
        <f>외인!C26+기관!C26</f>
        <v>-17807.419999999998</v>
      </c>
      <c r="D26" s="28">
        <f>외인!D26+기관!D26</f>
        <v>1271305.6200000001</v>
      </c>
      <c r="E26" s="28">
        <f>외인!E26+기관!E26</f>
        <v>4204.43</v>
      </c>
      <c r="F26" s="28">
        <f>외인!F26+기관!F26</f>
        <v>3838047.56</v>
      </c>
      <c r="G26" s="28">
        <f>외인!G26+기관!G26</f>
        <v>-10915.08</v>
      </c>
      <c r="H26" s="28">
        <f>외인!H26+기관!H26</f>
        <v>573800.48</v>
      </c>
      <c r="I26" s="28">
        <f>외인!I26+기관!I26</f>
        <v>195.11</v>
      </c>
      <c r="J26" s="28">
        <f>외인!J26+기관!J26</f>
        <v>75907.539999999994</v>
      </c>
      <c r="K26" s="28">
        <f>외인!K26+기관!K26</f>
        <v>102.81</v>
      </c>
      <c r="L26" s="28">
        <f>외인!L26+기관!L26</f>
        <v>530333</v>
      </c>
      <c r="M26" s="28">
        <f>외인!M26+기관!M26</f>
        <v>32.759999999999991</v>
      </c>
      <c r="N26" s="28">
        <f>외인!N26+기관!N26</f>
        <v>503770.74</v>
      </c>
      <c r="O26" s="28">
        <f>외인!O26+기관!O26</f>
        <v>-1527.4</v>
      </c>
      <c r="P26" s="28">
        <f>외인!P26+기관!P26</f>
        <v>403052.86</v>
      </c>
      <c r="Q26" s="28">
        <f>외인!Q26+기관!Q26</f>
        <v>478.86999999999995</v>
      </c>
      <c r="R26" s="28">
        <f>외인!R26+기관!R26</f>
        <v>265489.8</v>
      </c>
      <c r="S26" s="28">
        <f>외인!S26+기관!S26</f>
        <v>-303.91999999999996</v>
      </c>
      <c r="T26" s="28">
        <f>외인!T26+기관!T26</f>
        <v>16988.72</v>
      </c>
      <c r="U26" s="28">
        <f>외인!U26+기관!U26</f>
        <v>-124.46000000000001</v>
      </c>
      <c r="V26" s="28">
        <f>외인!V26+기관!V26</f>
        <v>224514.58</v>
      </c>
      <c r="W26" s="28">
        <f>외인!W26+기관!W26</f>
        <v>1167.4099999999999</v>
      </c>
      <c r="X26" s="28">
        <f>외인!X26+기관!X26</f>
        <v>3774886.02</v>
      </c>
      <c r="Y26" s="28">
        <f>외인!Y26+기관!Y26</f>
        <v>-13221.949999999999</v>
      </c>
      <c r="Z26" s="28">
        <f>외인!Z26+기관!Z26</f>
        <v>95612.68</v>
      </c>
      <c r="AA26" s="28">
        <f>외인!AA26+기관!AA26</f>
        <v>11.400000000000002</v>
      </c>
      <c r="AB26" s="28">
        <f>외인!AB26+기관!AB26</f>
        <v>396754.2</v>
      </c>
      <c r="AC26" s="28">
        <f>외인!AC26+기관!AC26</f>
        <v>7.7199999999999989</v>
      </c>
      <c r="AD26" s="28">
        <f>외인!AD26+기관!AD26</f>
        <v>40191.199999999997</v>
      </c>
      <c r="AE26" s="28">
        <f>외인!AE26+기관!AE26</f>
        <v>-67.33</v>
      </c>
      <c r="AF26" s="28">
        <f>외인!AF26+기관!AF26</f>
        <v>49662.26</v>
      </c>
      <c r="AG26" s="28">
        <f>외인!AG26+기관!AG26</f>
        <v>-87.58</v>
      </c>
      <c r="AH26" s="28">
        <f>외인!AH26+기관!AH26</f>
        <v>395059.32</v>
      </c>
      <c r="AI26" s="28">
        <f>외인!AI26+기관!AI26</f>
        <v>357.46000000000004</v>
      </c>
      <c r="AJ26" s="28">
        <f>외인!AJ26+기관!AJ26</f>
        <v>231592.68</v>
      </c>
      <c r="AK26" s="28">
        <f>외인!AK26+기관!AK26</f>
        <v>-356.86</v>
      </c>
      <c r="AL26" s="28">
        <f>외인!AL26+기관!AL26</f>
        <v>180371.38</v>
      </c>
      <c r="AM26" s="28">
        <f>외인!AM26+기관!AM26</f>
        <v>12.36999999999999</v>
      </c>
      <c r="AN26" s="28">
        <f>외인!AN26+기관!AN26</f>
        <v>361771.94</v>
      </c>
      <c r="AO26" s="28">
        <f>외인!AO26+기관!AO26</f>
        <v>-1456.6299999999999</v>
      </c>
      <c r="AP26" s="28">
        <f>외인!AP26+기관!AP26</f>
        <v>224484.16</v>
      </c>
      <c r="AQ26" s="28">
        <f>외인!AQ26+기관!AQ26</f>
        <v>-32.349999999999994</v>
      </c>
      <c r="AR26" s="28">
        <f>외인!AR26+기관!AR26</f>
        <v>48105.26</v>
      </c>
      <c r="AS26" s="28">
        <f>외인!AS26+기관!AS26</f>
        <v>-65.680000000000007</v>
      </c>
      <c r="AT26" s="28">
        <f>외인!AT26+기관!AT26</f>
        <v>158835.42000000001</v>
      </c>
      <c r="AU26" s="28">
        <f>외인!AU26+기관!AU26</f>
        <v>-72.040000000000006</v>
      </c>
      <c r="AV26" s="28">
        <f>외인!AV26+기관!AV26</f>
        <v>95264.06</v>
      </c>
      <c r="AW26" s="28">
        <f>외인!AW26+기관!AW26</f>
        <v>1.1900000000000013</v>
      </c>
      <c r="AX26" s="28">
        <f>외인!AX26+기관!AX26</f>
        <v>105954.02</v>
      </c>
      <c r="AY26" s="28">
        <f>외인!AY26+기관!AY26</f>
        <v>40.359999999999985</v>
      </c>
      <c r="AZ26" s="28">
        <f>외인!AZ26+기관!AZ26</f>
        <v>4036153.82</v>
      </c>
      <c r="BA26" s="28">
        <f>외인!BA26+기관!BA26</f>
        <v>-13380.78</v>
      </c>
      <c r="BB26" s="28">
        <f>외인!BB26+기관!BB26</f>
        <v>194756.2</v>
      </c>
      <c r="BC26" s="28">
        <f>외인!BC26+기관!BC26</f>
        <v>27.289999999999992</v>
      </c>
      <c r="BD26" s="28">
        <f>외인!BD26+기관!BD26</f>
        <v>81177.320000000007</v>
      </c>
      <c r="BE26" s="28">
        <f>외인!BE26+기관!BE26</f>
        <v>-604.14</v>
      </c>
      <c r="BF26" s="28">
        <f>외인!BF26+기관!BF26</f>
        <v>0</v>
      </c>
      <c r="BG26" s="28">
        <f>외인!BG26+기관!BG26</f>
        <v>0</v>
      </c>
      <c r="BH26" s="28">
        <f>외인!BH26+기관!BH26</f>
        <v>186181.24</v>
      </c>
      <c r="BI26" s="28">
        <f>외인!BI26+기관!BI26</f>
        <v>-400.78000000000003</v>
      </c>
      <c r="BJ26" s="28">
        <f>외인!BJ26+기관!BJ26</f>
        <v>237702.32</v>
      </c>
      <c r="BK26" s="28">
        <f>외인!BK26+기관!BK26</f>
        <v>89.57</v>
      </c>
      <c r="BL26" s="28">
        <f>외인!BL26+기관!BL26</f>
        <v>104287.28</v>
      </c>
      <c r="BM26" s="28">
        <f>외인!BM26+기관!BM26</f>
        <v>-108.97999999999999</v>
      </c>
      <c r="BN26" s="28">
        <f>외인!BN26+기관!BN26</f>
        <v>90095.48</v>
      </c>
      <c r="BO26" s="28">
        <f>외인!BO26+기관!BO26</f>
        <v>-161.28</v>
      </c>
      <c r="BP26" s="28">
        <f>외인!BP26+기관!BP26</f>
        <v>126171.86</v>
      </c>
      <c r="BQ26" s="28">
        <f>외인!BQ26+기관!BQ26</f>
        <v>85.760000000000019</v>
      </c>
      <c r="BR26" s="28">
        <f>외인!BR26+기관!BR26</f>
        <v>487530.04</v>
      </c>
      <c r="BS26" s="28">
        <f>외인!BS26+기관!BS26</f>
        <v>107.54</v>
      </c>
      <c r="BT26" s="28">
        <f>외인!BT26+기관!BT26</f>
        <v>3849946.6</v>
      </c>
      <c r="BU26" s="28">
        <f>외인!BU26+기관!BU26</f>
        <v>-12966.86</v>
      </c>
      <c r="BV26" s="28">
        <f>외인!BV26+기관!BV26</f>
        <v>771213.18</v>
      </c>
      <c r="BW26" s="28">
        <f>외인!BW26+기관!BW26</f>
        <v>-284.82</v>
      </c>
      <c r="BX26" s="28">
        <f>외인!BX26+기관!BX26</f>
        <v>154355.14000000001</v>
      </c>
      <c r="BY26" s="28">
        <f>외인!BY26+기관!BY26</f>
        <v>-226.93</v>
      </c>
      <c r="BZ26" s="28">
        <f>외인!BZ26+기관!BZ26</f>
        <v>542143.31999999995</v>
      </c>
      <c r="CA26" s="28">
        <f>외인!CA26+기관!CA26</f>
        <v>-1444.26</v>
      </c>
      <c r="CB26" s="28">
        <f>외인!CB26+기관!CB26</f>
        <v>26010.639999999999</v>
      </c>
      <c r="CC26" s="28">
        <f>외인!CC26+기관!CC26</f>
        <v>3.370000000000001</v>
      </c>
      <c r="CD26" s="28">
        <f>외인!CD26+기관!CD26</f>
        <v>69264.98</v>
      </c>
      <c r="CE26" s="28">
        <f>외인!CE26+기관!CE26</f>
        <v>42.559999999999995</v>
      </c>
      <c r="CF26" s="28">
        <f>외인!CF26+기관!CF26</f>
        <v>46256.34</v>
      </c>
      <c r="CG26" s="28">
        <f>외인!CG26+기관!CG26</f>
        <v>58.27</v>
      </c>
      <c r="CH26" s="28">
        <f>외인!CH26+기관!CH26</f>
        <v>132607.54</v>
      </c>
      <c r="CI26" s="28">
        <f>외인!CI26+기관!CI26</f>
        <v>-12.63000000000001</v>
      </c>
      <c r="CJ26" s="28">
        <f>외인!CJ26+기관!CJ26</f>
        <v>792322.72</v>
      </c>
      <c r="CK26" s="28">
        <f>외인!CK26+기관!CK26</f>
        <v>1451.06</v>
      </c>
      <c r="CL26" s="28">
        <f>외인!CL26+기관!CL26</f>
        <v>453080.4</v>
      </c>
      <c r="CM26" s="28">
        <f>외인!CM26+기관!CM26</f>
        <v>-80.569999999999993</v>
      </c>
      <c r="CN26" s="28">
        <f>외인!CN26+기관!CN26</f>
        <v>241483.48</v>
      </c>
      <c r="CO26" s="28">
        <f>외인!CO26+기관!CO26</f>
        <v>109.34</v>
      </c>
      <c r="CP26" s="28">
        <f>외인!CP26+기관!CP26</f>
        <v>196035.18</v>
      </c>
      <c r="CQ26" s="28">
        <f>외인!CQ26+기관!CQ26</f>
        <v>35.089999999999989</v>
      </c>
      <c r="CR26" s="28">
        <f>외인!CR26+기관!CR26</f>
        <v>331838.14</v>
      </c>
      <c r="CS26" s="28">
        <f>외인!CS26+기관!CS26</f>
        <v>-266.38</v>
      </c>
      <c r="CT26" s="28">
        <f>외인!CT26+기관!CT26</f>
        <v>207564.3</v>
      </c>
      <c r="CU26" s="28">
        <f>외인!CU26+기관!CU26</f>
        <v>480.96000000000004</v>
      </c>
      <c r="CV26" s="28">
        <f>외인!CV26+기관!CV26</f>
        <v>3849946.6</v>
      </c>
      <c r="CW26" s="28">
        <f>외인!CW26+기관!CW26</f>
        <v>-12966.86</v>
      </c>
      <c r="CX26" s="28">
        <f>외인!CX26+기관!CX26</f>
        <v>392580.36</v>
      </c>
      <c r="CY26" s="28">
        <f>외인!CY26+기관!CY26</f>
        <v>192.95999999999998</v>
      </c>
      <c r="CZ26" s="28">
        <f>외인!CZ26+기관!CZ26</f>
        <v>34596.400000000001</v>
      </c>
      <c r="DA26" s="28">
        <f>외인!DA26+기관!DA26</f>
        <v>-62.059999999999995</v>
      </c>
      <c r="DB26" s="28">
        <f>외인!DB26+기관!DB26</f>
        <v>81177.320000000007</v>
      </c>
      <c r="DC26" s="28">
        <f>외인!DC26+기관!DC26</f>
        <v>-604.14</v>
      </c>
      <c r="DD26" s="28">
        <f>외인!DD26+기관!DD26</f>
        <v>16988.72</v>
      </c>
      <c r="DE26" s="28">
        <f>외인!DE26+기관!DE26</f>
        <v>-124.46000000000001</v>
      </c>
      <c r="DF26" s="28">
        <f>외인!DF26+기관!DF26</f>
        <v>116058.32</v>
      </c>
      <c r="DG26" s="28">
        <f>외인!DG26+기관!DG26</f>
        <v>-183.70999999999998</v>
      </c>
      <c r="DH26" s="28">
        <f>외인!DH26+기관!DH26</f>
        <v>52710.080000000002</v>
      </c>
      <c r="DI26" s="28">
        <f>외인!DI26+기관!DI26</f>
        <v>44.19</v>
      </c>
      <c r="DJ26" s="28">
        <f>외인!DJ26+기관!DJ26</f>
        <v>1135756.28</v>
      </c>
      <c r="DK26" s="28">
        <f>외인!DK26+기관!DK26</f>
        <v>330.70000000000005</v>
      </c>
      <c r="DL26" s="28">
        <f>외인!DL26+기관!DL26</f>
        <v>189843.92</v>
      </c>
      <c r="DM26" s="28">
        <f>외인!DM26+기관!DM26</f>
        <v>111.54</v>
      </c>
      <c r="DN26" s="28">
        <f>외인!DN26+기관!DN26</f>
        <v>3849946.6</v>
      </c>
      <c r="DO26" s="28">
        <f>외인!DO26+기관!DO26</f>
        <v>-12966.86</v>
      </c>
      <c r="DP26" s="28">
        <f>외인!DP26+기관!DP26</f>
        <v>170617.44</v>
      </c>
      <c r="DQ26" s="28">
        <f>외인!DQ26+기관!DQ26</f>
        <v>674.98</v>
      </c>
      <c r="DR26" s="28">
        <f>외인!DR26+기관!DR26</f>
        <v>78997.94</v>
      </c>
      <c r="DS26" s="28">
        <f>외인!DS26+기관!DS26</f>
        <v>61.760000000000005</v>
      </c>
      <c r="DT26" s="28">
        <f>외인!DT26+기관!DT26</f>
        <v>265489.8</v>
      </c>
      <c r="DU26" s="28">
        <f>외인!DU26+기관!DU26</f>
        <v>-303.91999999999996</v>
      </c>
      <c r="DV26" s="28">
        <f>외인!DV26+기관!DV26</f>
        <v>65986.22</v>
      </c>
      <c r="DW26" s="28">
        <f>외인!DW26+기관!DW26</f>
        <v>39.410000000000004</v>
      </c>
      <c r="DX26" s="28">
        <f>외인!DX26+기관!DX26</f>
        <v>224514.58</v>
      </c>
      <c r="DY26" s="28">
        <f>외인!DY26+기관!DY26</f>
        <v>1167.4099999999999</v>
      </c>
      <c r="DZ26" s="28">
        <f>외인!DZ26+기관!DZ26</f>
        <v>20277.900000000001</v>
      </c>
      <c r="EA26" s="28">
        <f>외인!EA26+기관!EA26</f>
        <v>27.040000000000003</v>
      </c>
      <c r="EB26" s="28">
        <f>외인!EB26+기관!EB26</f>
        <v>27653.22</v>
      </c>
      <c r="EC26" s="28">
        <f>외인!EC26+기관!EC26</f>
        <v>48.08</v>
      </c>
      <c r="ED26" s="28">
        <f>외인!ED26+기관!ED26</f>
        <v>21553</v>
      </c>
      <c r="EE26" s="28">
        <f>외인!EE26+기관!EE26</f>
        <v>74.52000000000001</v>
      </c>
      <c r="EF26" s="28">
        <f>외인!EF26+기관!EF26</f>
        <v>514138.02</v>
      </c>
      <c r="EG26" s="28">
        <f>외인!EG26+기관!EG26</f>
        <v>531.57000000000005</v>
      </c>
      <c r="EH26" s="28">
        <f>외인!EH26+기관!EH26</f>
        <v>356940.82</v>
      </c>
      <c r="EI26" s="28">
        <f>외인!EI26+기관!EI26</f>
        <v>-61.20999999999998</v>
      </c>
      <c r="EJ26" s="28">
        <f>외인!EJ26+기관!EJ26</f>
        <v>183605.1</v>
      </c>
      <c r="EK26" s="28">
        <f>외인!EK26+기관!EK26</f>
        <v>42.54000000000002</v>
      </c>
      <c r="EL26" s="28">
        <f>외인!EL26+기관!EL26</f>
        <v>74161.08</v>
      </c>
      <c r="EM26" s="28">
        <f>외인!EM26+기관!EM26</f>
        <v>47.03</v>
      </c>
      <c r="EN26" s="28">
        <f>외인!EN26+기관!EN26</f>
        <v>78997.94</v>
      </c>
      <c r="EO26" s="28">
        <f>외인!EO26+기관!EO26</f>
        <v>61.760000000000005</v>
      </c>
      <c r="EP26" s="28">
        <f>외인!EP26+기관!EP26</f>
        <v>365504.2</v>
      </c>
      <c r="EQ26" s="28">
        <f>외인!EQ26+기관!EQ26</f>
        <v>-264.7</v>
      </c>
      <c r="ER26" s="28">
        <f>외인!ER26+기관!ER26</f>
        <v>25849.06</v>
      </c>
      <c r="ES26" s="28">
        <f>외인!ES26+기관!ES26</f>
        <v>56.78</v>
      </c>
      <c r="ET26" s="28">
        <f>외인!ET26+기관!ET26</f>
        <v>224484.16</v>
      </c>
      <c r="EU26" s="28">
        <f>외인!EU26+기관!EU26</f>
        <v>-32.349999999999994</v>
      </c>
      <c r="EV26" s="28">
        <f>외인!EV26+기관!EV26</f>
        <v>95612.68</v>
      </c>
      <c r="EW26" s="28">
        <f>외인!EW26+기관!EW26</f>
        <v>11.400000000000002</v>
      </c>
      <c r="EX26" s="28">
        <f>외인!EX26+기관!EX26</f>
        <v>100422.5</v>
      </c>
      <c r="EY26" s="28">
        <f>외인!EY26+기관!EY26</f>
        <v>23.700000000000003</v>
      </c>
    </row>
    <row r="27" spans="1:155">
      <c r="A27" s="27">
        <f>외인!A27</f>
        <v>46090</v>
      </c>
      <c r="B27" s="28">
        <f>외인!B27+기관!B27</f>
        <v>8398555.0199999996</v>
      </c>
      <c r="C27" s="28">
        <f>외인!C27+기관!C27</f>
        <v>-16038.880000000001</v>
      </c>
      <c r="D27" s="28">
        <f>외인!D27+기관!D27</f>
        <v>1213726.74</v>
      </c>
      <c r="E27" s="28">
        <f>외인!E27+기관!E27</f>
        <v>3201.9700000000003</v>
      </c>
      <c r="F27" s="28">
        <f>외인!F27+기관!F27</f>
        <v>3576241.14</v>
      </c>
      <c r="G27" s="28">
        <f>외인!G27+기관!G27</f>
        <v>-8780.36</v>
      </c>
      <c r="H27" s="28">
        <f>외인!H27+기관!H27</f>
        <v>545487.78</v>
      </c>
      <c r="I27" s="28">
        <f>외인!I27+기관!I27</f>
        <v>-596.32999999999993</v>
      </c>
      <c r="J27" s="28">
        <f>외인!J27+기관!J27</f>
        <v>73071.62</v>
      </c>
      <c r="K27" s="28">
        <f>외인!K27+기관!K27</f>
        <v>108.55</v>
      </c>
      <c r="L27" s="28">
        <f>외인!L27+기관!L27</f>
        <v>504373.54</v>
      </c>
      <c r="M27" s="28">
        <f>외인!M27+기관!M27</f>
        <v>-682.93000000000006</v>
      </c>
      <c r="N27" s="28">
        <f>외인!N27+기관!N27</f>
        <v>464544.88</v>
      </c>
      <c r="O27" s="28">
        <f>외인!O27+기관!O27</f>
        <v>-1745.1399999999999</v>
      </c>
      <c r="P27" s="28">
        <f>외인!P27+기관!P27</f>
        <v>388861.76</v>
      </c>
      <c r="Q27" s="28">
        <f>외인!Q27+기관!Q27</f>
        <v>350.88</v>
      </c>
      <c r="R27" s="28">
        <f>외인!R27+기관!R27</f>
        <v>255160.08</v>
      </c>
      <c r="S27" s="28">
        <f>외인!S27+기관!S27</f>
        <v>-350.41999999999996</v>
      </c>
      <c r="T27" s="28">
        <f>외인!T27+기관!T27</f>
        <v>17120.599999999999</v>
      </c>
      <c r="U27" s="28">
        <f>외인!U27+기관!U27</f>
        <v>-94.699999999999989</v>
      </c>
      <c r="V27" s="28">
        <f>외인!V27+기관!V27</f>
        <v>204815.68</v>
      </c>
      <c r="W27" s="28">
        <f>외인!W27+기관!W27</f>
        <v>898.01</v>
      </c>
      <c r="X27" s="28">
        <f>외인!X27+기관!X27</f>
        <v>3455518.84</v>
      </c>
      <c r="Y27" s="28">
        <f>외인!Y27+기관!Y27</f>
        <v>-10863.44</v>
      </c>
      <c r="Z27" s="28">
        <f>외인!Z27+기관!Z27</f>
        <v>91834.58</v>
      </c>
      <c r="AA27" s="28">
        <f>외인!AA27+기관!AA27</f>
        <v>23.18</v>
      </c>
      <c r="AB27" s="28">
        <f>외인!AB27+기관!AB27</f>
        <v>383964.96</v>
      </c>
      <c r="AC27" s="28">
        <f>외인!AC27+기관!AC27</f>
        <v>86.88</v>
      </c>
      <c r="AD27" s="28">
        <f>외인!AD27+기관!AD27</f>
        <v>36993.980000000003</v>
      </c>
      <c r="AE27" s="28">
        <f>외인!AE27+기관!AE27</f>
        <v>-120.5</v>
      </c>
      <c r="AF27" s="28">
        <f>외인!AF27+기관!AF27</f>
        <v>48295.02</v>
      </c>
      <c r="AG27" s="28">
        <f>외인!AG27+기관!AG27</f>
        <v>-59.89</v>
      </c>
      <c r="AH27" s="28">
        <f>외인!AH27+기관!AH27</f>
        <v>397318.46</v>
      </c>
      <c r="AI27" s="28">
        <f>외인!AI27+기관!AI27</f>
        <v>350.65999999999997</v>
      </c>
      <c r="AJ27" s="28">
        <f>외인!AJ27+기관!AJ27</f>
        <v>226576.68</v>
      </c>
      <c r="AK27" s="28">
        <f>외인!AK27+기관!AK27</f>
        <v>-423.08</v>
      </c>
      <c r="AL27" s="28">
        <f>외인!AL27+기관!AL27</f>
        <v>168910.98</v>
      </c>
      <c r="AM27" s="28">
        <f>외인!AM27+기관!AM27</f>
        <v>-4.210000000000008</v>
      </c>
      <c r="AN27" s="28">
        <f>외인!AN27+기관!AN27</f>
        <v>332200.64</v>
      </c>
      <c r="AO27" s="28">
        <f>외인!AO27+기관!AO27</f>
        <v>-1672.56</v>
      </c>
      <c r="AP27" s="28">
        <f>외인!AP27+기관!AP27</f>
        <v>213166.24</v>
      </c>
      <c r="AQ27" s="28">
        <f>외인!AQ27+기관!AQ27</f>
        <v>-42.02000000000001</v>
      </c>
      <c r="AR27" s="28">
        <f>외인!AR27+기관!AR27</f>
        <v>45215.78</v>
      </c>
      <c r="AS27" s="28">
        <f>외인!AS27+기관!AS27</f>
        <v>-112.52000000000001</v>
      </c>
      <c r="AT27" s="28">
        <f>외인!AT27+기관!AT27</f>
        <v>151360.06</v>
      </c>
      <c r="AU27" s="28">
        <f>외인!AU27+기관!AU27</f>
        <v>-51.36999999999999</v>
      </c>
      <c r="AV27" s="28">
        <f>외인!AV27+기관!AV27</f>
        <v>93219.76</v>
      </c>
      <c r="AW27" s="28">
        <f>외인!AW27+기관!AW27</f>
        <v>36.240000000000009</v>
      </c>
      <c r="AX27" s="28">
        <f>외인!AX27+기관!AX27</f>
        <v>101249.74</v>
      </c>
      <c r="AY27" s="28">
        <f>외인!AY27+기관!AY27</f>
        <v>23.659999999999997</v>
      </c>
      <c r="AZ27" s="28">
        <f>외인!AZ27+기관!AZ27</f>
        <v>3704214.88</v>
      </c>
      <c r="BA27" s="28">
        <f>외인!BA27+기관!BA27</f>
        <v>-11217.78</v>
      </c>
      <c r="BB27" s="28">
        <f>외인!BB27+기관!BB27</f>
        <v>186691.72</v>
      </c>
      <c r="BC27" s="28">
        <f>외인!BC27+기관!BC27</f>
        <v>76.97</v>
      </c>
      <c r="BD27" s="28">
        <f>외인!BD27+기관!BD27</f>
        <v>75262.52</v>
      </c>
      <c r="BE27" s="28">
        <f>외인!BE27+기관!BE27</f>
        <v>-269.14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178669.14</v>
      </c>
      <c r="BI27" s="28">
        <f>외인!BI27+기관!BI27</f>
        <v>-495.96000000000004</v>
      </c>
      <c r="BJ27" s="28">
        <f>외인!BJ27+기관!BJ27</f>
        <v>224825.86</v>
      </c>
      <c r="BK27" s="28">
        <f>외인!BK27+기관!BK27</f>
        <v>-317.21000000000004</v>
      </c>
      <c r="BL27" s="28">
        <f>외인!BL27+기관!BL27</f>
        <v>96611.32</v>
      </c>
      <c r="BM27" s="28">
        <f>외인!BM27+기관!BM27</f>
        <v>-134.23000000000002</v>
      </c>
      <c r="BN27" s="28">
        <f>외인!BN27+기관!BN27</f>
        <v>85862.22</v>
      </c>
      <c r="BO27" s="28">
        <f>외인!BO27+기관!BO27</f>
        <v>-236.74</v>
      </c>
      <c r="BP27" s="28">
        <f>외인!BP27+기관!BP27</f>
        <v>120576.42</v>
      </c>
      <c r="BQ27" s="28">
        <f>외인!BQ27+기관!BQ27</f>
        <v>40.879999999999995</v>
      </c>
      <c r="BR27" s="28">
        <f>외인!BR27+기관!BR27</f>
        <v>465597.92</v>
      </c>
      <c r="BS27" s="28">
        <f>외인!BS27+기관!BS27</f>
        <v>-203.72</v>
      </c>
      <c r="BT27" s="28">
        <f>외인!BT27+기관!BT27</f>
        <v>3523835.22</v>
      </c>
      <c r="BU27" s="28">
        <f>외인!BU27+기관!BU27</f>
        <v>-10618</v>
      </c>
      <c r="BV27" s="28">
        <f>외인!BV27+기관!BV27</f>
        <v>737627.82</v>
      </c>
      <c r="BW27" s="28">
        <f>외인!BW27+기관!BW27</f>
        <v>-788.91000000000008</v>
      </c>
      <c r="BX27" s="28">
        <f>외인!BX27+기관!BX27</f>
        <v>146414.16</v>
      </c>
      <c r="BY27" s="28">
        <f>외인!BY27+기관!BY27</f>
        <v>-205.38</v>
      </c>
      <c r="BZ27" s="28">
        <f>외인!BZ27+기관!BZ27</f>
        <v>501111.62</v>
      </c>
      <c r="CA27" s="28">
        <f>외인!CA27+기관!CA27</f>
        <v>-1676.77</v>
      </c>
      <c r="CB27" s="28">
        <f>외인!CB27+기관!CB27</f>
        <v>24962.58</v>
      </c>
      <c r="CC27" s="28">
        <f>외인!CC27+기관!CC27</f>
        <v>6.389999999999997</v>
      </c>
      <c r="CD27" s="28">
        <f>외인!CD27+기관!CD27</f>
        <v>67291.14</v>
      </c>
      <c r="CE27" s="28">
        <f>외인!CE27+기관!CE27</f>
        <v>17.589999999999996</v>
      </c>
      <c r="CF27" s="28">
        <f>외인!CF27+기관!CF27</f>
        <v>44269.2</v>
      </c>
      <c r="CG27" s="28">
        <f>외인!CG27+기관!CG27</f>
        <v>48.620000000000005</v>
      </c>
      <c r="CH27" s="28">
        <f>외인!CH27+기관!CH27</f>
        <v>130287.16</v>
      </c>
      <c r="CI27" s="28">
        <f>외인!CI27+기관!CI27</f>
        <v>49.400000000000006</v>
      </c>
      <c r="CJ27" s="28">
        <f>외인!CJ27+기관!CJ27</f>
        <v>762873.16</v>
      </c>
      <c r="CK27" s="28">
        <f>외인!CK27+기관!CK27</f>
        <v>1051.5800000000002</v>
      </c>
      <c r="CL27" s="28">
        <f>외인!CL27+기관!CL27</f>
        <v>438270.4</v>
      </c>
      <c r="CM27" s="28">
        <f>외인!CM27+기관!CM27</f>
        <v>-70.760000000000048</v>
      </c>
      <c r="CN27" s="28">
        <f>외인!CN27+기관!CN27</f>
        <v>230597.7</v>
      </c>
      <c r="CO27" s="28">
        <f>외인!CO27+기관!CO27</f>
        <v>106.57</v>
      </c>
      <c r="CP27" s="28">
        <f>외인!CP27+기관!CP27</f>
        <v>187916.92</v>
      </c>
      <c r="CQ27" s="28">
        <f>외인!CQ27+기관!CQ27</f>
        <v>82.800000000000011</v>
      </c>
      <c r="CR27" s="28">
        <f>외인!CR27+기관!CR27</f>
        <v>321659.53999999998</v>
      </c>
      <c r="CS27" s="28">
        <f>외인!CS27+기관!CS27</f>
        <v>-287.45</v>
      </c>
      <c r="CT27" s="28">
        <f>외인!CT27+기관!CT27</f>
        <v>195018.4</v>
      </c>
      <c r="CU27" s="28">
        <f>외인!CU27+기관!CU27</f>
        <v>316.88</v>
      </c>
      <c r="CV27" s="28">
        <f>외인!CV27+기관!CV27</f>
        <v>3523835.22</v>
      </c>
      <c r="CW27" s="28">
        <f>외인!CW27+기관!CW27</f>
        <v>-10618</v>
      </c>
      <c r="CX27" s="28">
        <f>외인!CX27+기관!CX27</f>
        <v>375811.74</v>
      </c>
      <c r="CY27" s="28">
        <f>외인!CY27+기관!CY27</f>
        <v>-67.879999999999967</v>
      </c>
      <c r="CZ27" s="28">
        <f>외인!CZ27+기관!CZ27</f>
        <v>32656.5</v>
      </c>
      <c r="DA27" s="28">
        <f>외인!DA27+기관!DA27</f>
        <v>-4.9700000000000006</v>
      </c>
      <c r="DB27" s="28">
        <f>외인!DB27+기관!DB27</f>
        <v>75262.52</v>
      </c>
      <c r="DC27" s="28">
        <f>외인!DC27+기관!DC27</f>
        <v>-269.14</v>
      </c>
      <c r="DD27" s="28">
        <f>외인!DD27+기관!DD27</f>
        <v>17120.599999999999</v>
      </c>
      <c r="DE27" s="28">
        <f>외인!DE27+기관!DE27</f>
        <v>-94.699999999999989</v>
      </c>
      <c r="DF27" s="28">
        <f>외인!DF27+기관!DF27</f>
        <v>109796.6</v>
      </c>
      <c r="DG27" s="28">
        <f>외인!DG27+기관!DG27</f>
        <v>-163.46</v>
      </c>
      <c r="DH27" s="28">
        <f>외인!DH27+기관!DH27</f>
        <v>51357.98</v>
      </c>
      <c r="DI27" s="28">
        <f>외인!DI27+기관!DI27</f>
        <v>14.189999999999998</v>
      </c>
      <c r="DJ27" s="28">
        <f>외인!DJ27+기관!DJ27</f>
        <v>1103651.8799999999</v>
      </c>
      <c r="DK27" s="28">
        <f>외인!DK27+기관!DK27</f>
        <v>-414.77</v>
      </c>
      <c r="DL27" s="28">
        <f>외인!DL27+기관!DL27</f>
        <v>180552.14</v>
      </c>
      <c r="DM27" s="28">
        <f>외인!DM27+기관!DM27</f>
        <v>95.82</v>
      </c>
      <c r="DN27" s="28">
        <f>외인!DN27+기관!DN27</f>
        <v>3523835.22</v>
      </c>
      <c r="DO27" s="28">
        <f>외인!DO27+기관!DO27</f>
        <v>-10618</v>
      </c>
      <c r="DP27" s="28">
        <f>외인!DP27+기관!DP27</f>
        <v>165625.34</v>
      </c>
      <c r="DQ27" s="28">
        <f>외인!DQ27+기관!DQ27</f>
        <v>514.29999999999995</v>
      </c>
      <c r="DR27" s="28">
        <f>외인!DR27+기관!DR27</f>
        <v>76493.64</v>
      </c>
      <c r="DS27" s="28">
        <f>외인!DS27+기관!DS27</f>
        <v>97.77</v>
      </c>
      <c r="DT27" s="28">
        <f>외인!DT27+기관!DT27</f>
        <v>255160.08</v>
      </c>
      <c r="DU27" s="28">
        <f>외인!DU27+기관!DU27</f>
        <v>-350.41999999999996</v>
      </c>
      <c r="DV27" s="28">
        <f>외인!DV27+기관!DV27</f>
        <v>66143.199999999997</v>
      </c>
      <c r="DW27" s="28">
        <f>외인!DW27+기관!DW27</f>
        <v>65.099999999999994</v>
      </c>
      <c r="DX27" s="28">
        <f>외인!DX27+기관!DX27</f>
        <v>204815.68</v>
      </c>
      <c r="DY27" s="28">
        <f>외인!DY27+기관!DY27</f>
        <v>898.01</v>
      </c>
      <c r="DZ27" s="28">
        <f>외인!DZ27+기관!DZ27</f>
        <v>19928.060000000001</v>
      </c>
      <c r="EA27" s="28">
        <f>외인!EA27+기관!EA27</f>
        <v>41.56</v>
      </c>
      <c r="EB27" s="28">
        <f>외인!EB27+기관!EB27</f>
        <v>26510.82</v>
      </c>
      <c r="EC27" s="28">
        <f>외인!EC27+기관!EC27</f>
        <v>16.5</v>
      </c>
      <c r="ED27" s="28">
        <f>외인!ED27+기관!ED27</f>
        <v>20205.3</v>
      </c>
      <c r="EE27" s="28">
        <f>외인!EE27+기관!EE27</f>
        <v>65.03</v>
      </c>
      <c r="EF27" s="28">
        <f>외인!EF27+기관!EF27</f>
        <v>493910.46</v>
      </c>
      <c r="EG27" s="28">
        <f>외인!EG27+기관!EG27</f>
        <v>345.33000000000004</v>
      </c>
      <c r="EH27" s="28">
        <f>외인!EH27+기관!EH27</f>
        <v>333954.06</v>
      </c>
      <c r="EI27" s="28">
        <f>외인!EI27+기관!EI27</f>
        <v>9.6599999999999682</v>
      </c>
      <c r="EJ27" s="28">
        <f>외인!EJ27+기관!EJ27</f>
        <v>179893.88</v>
      </c>
      <c r="EK27" s="28">
        <f>외인!EK27+기관!EK27</f>
        <v>120.36999999999998</v>
      </c>
      <c r="EL27" s="28">
        <f>외인!EL27+기관!EL27</f>
        <v>72068.2</v>
      </c>
      <c r="EM27" s="28">
        <f>외인!EM27+기관!EM27</f>
        <v>23.260000000000005</v>
      </c>
      <c r="EN27" s="28">
        <f>외인!EN27+기관!EN27</f>
        <v>76493.64</v>
      </c>
      <c r="EO27" s="28">
        <f>외인!EO27+기관!EO27</f>
        <v>97.77</v>
      </c>
      <c r="EP27" s="28">
        <f>외인!EP27+기관!EP27</f>
        <v>353968.48</v>
      </c>
      <c r="EQ27" s="28">
        <f>외인!EQ27+기관!EQ27</f>
        <v>-860.18</v>
      </c>
      <c r="ER27" s="28">
        <f>외인!ER27+기관!ER27</f>
        <v>25152.799999999999</v>
      </c>
      <c r="ES27" s="28">
        <f>외인!ES27+기관!ES27</f>
        <v>11.26</v>
      </c>
      <c r="ET27" s="28">
        <f>외인!ET27+기관!ET27</f>
        <v>213166.24</v>
      </c>
      <c r="EU27" s="28">
        <f>외인!EU27+기관!EU27</f>
        <v>-42.02000000000001</v>
      </c>
      <c r="EV27" s="28">
        <f>외인!EV27+기관!EV27</f>
        <v>91834.58</v>
      </c>
      <c r="EW27" s="28">
        <f>외인!EW27+기관!EW27</f>
        <v>23.18</v>
      </c>
      <c r="EX27" s="28">
        <f>외인!EX27+기관!EX27</f>
        <v>96082.34</v>
      </c>
      <c r="EY27" s="28">
        <f>외인!EY27+기관!EY27</f>
        <v>59.620000000000019</v>
      </c>
    </row>
    <row r="28" spans="1:155">
      <c r="A28" s="27">
        <f>외인!A28</f>
        <v>46091</v>
      </c>
      <c r="B28" s="28">
        <f>외인!B28+기관!B28</f>
        <v>8847261.5399999991</v>
      </c>
      <c r="C28" s="28">
        <f>외인!C28+기관!C28</f>
        <v>-8059.59</v>
      </c>
      <c r="D28" s="28">
        <f>외인!D28+기관!D28</f>
        <v>1251737.76</v>
      </c>
      <c r="E28" s="28">
        <f>외인!E28+기관!E28</f>
        <v>2397.56</v>
      </c>
      <c r="F28" s="28">
        <f>외인!F28+기관!F28</f>
        <v>3792350.6</v>
      </c>
      <c r="G28" s="28">
        <f>외인!G28+기관!G28</f>
        <v>-4696.6400000000003</v>
      </c>
      <c r="H28" s="28">
        <f>외인!H28+기관!H28</f>
        <v>557386.76</v>
      </c>
      <c r="I28" s="28">
        <f>외인!I28+기관!I28</f>
        <v>-328.11</v>
      </c>
      <c r="J28" s="28">
        <f>외인!J28+기관!J28</f>
        <v>74617.460000000006</v>
      </c>
      <c r="K28" s="28">
        <f>외인!K28+기관!K28</f>
        <v>91.86999999999999</v>
      </c>
      <c r="L28" s="28">
        <f>외인!L28+기관!L28</f>
        <v>515533.06</v>
      </c>
      <c r="M28" s="28">
        <f>외인!M28+기관!M28</f>
        <v>-380.61</v>
      </c>
      <c r="N28" s="28">
        <f>외인!N28+기관!N28</f>
        <v>482593.82</v>
      </c>
      <c r="O28" s="28">
        <f>외인!O28+기관!O28</f>
        <v>-1261.56</v>
      </c>
      <c r="P28" s="28">
        <f>외인!P28+기관!P28</f>
        <v>393625.08</v>
      </c>
      <c r="Q28" s="28">
        <f>외인!Q28+기관!Q28</f>
        <v>192.87000000000003</v>
      </c>
      <c r="R28" s="28">
        <f>외인!R28+기관!R28</f>
        <v>261487.72</v>
      </c>
      <c r="S28" s="28">
        <f>외인!S28+기관!S28</f>
        <v>-68.36999999999999</v>
      </c>
      <c r="T28" s="28">
        <f>외인!T28+기관!T28</f>
        <v>16764.86</v>
      </c>
      <c r="U28" s="28">
        <f>외인!U28+기관!U28</f>
        <v>-60.370000000000005</v>
      </c>
      <c r="V28" s="28">
        <f>외인!V28+기관!V28</f>
        <v>212092.56</v>
      </c>
      <c r="W28" s="28">
        <f>외인!W28+기관!W28</f>
        <v>432.69000000000005</v>
      </c>
      <c r="X28" s="28">
        <f>외인!X28+기관!X28</f>
        <v>3779123.56</v>
      </c>
      <c r="Y28" s="28">
        <f>외인!Y28+기관!Y28</f>
        <v>-4536.6400000000003</v>
      </c>
      <c r="Z28" s="28">
        <f>외인!Z28+기관!Z28</f>
        <v>94201.94</v>
      </c>
      <c r="AA28" s="28">
        <f>외인!AA28+기관!AA28</f>
        <v>-5.6300000000000026</v>
      </c>
      <c r="AB28" s="28">
        <f>외인!AB28+기관!AB28</f>
        <v>392250.64</v>
      </c>
      <c r="AC28" s="28">
        <f>외인!AC28+기관!AC28</f>
        <v>-40.980000000000018</v>
      </c>
      <c r="AD28" s="28">
        <f>외인!AD28+기관!AD28</f>
        <v>40099.68</v>
      </c>
      <c r="AE28" s="28">
        <f>외인!AE28+기관!AE28</f>
        <v>-81.53</v>
      </c>
      <c r="AF28" s="28">
        <f>외인!AF28+기관!AF28</f>
        <v>48864.12</v>
      </c>
      <c r="AG28" s="28">
        <f>외인!AG28+기관!AG28</f>
        <v>-5.64</v>
      </c>
      <c r="AH28" s="28">
        <f>외인!AH28+기관!AH28</f>
        <v>398804.54</v>
      </c>
      <c r="AI28" s="28">
        <f>외인!AI28+기관!AI28</f>
        <v>63.25</v>
      </c>
      <c r="AJ28" s="28">
        <f>외인!AJ28+기관!AJ28</f>
        <v>230995.02</v>
      </c>
      <c r="AK28" s="28">
        <f>외인!AK28+기관!AK28</f>
        <v>-204.51</v>
      </c>
      <c r="AL28" s="28">
        <f>외인!AL28+기관!AL28</f>
        <v>175185.82</v>
      </c>
      <c r="AM28" s="28">
        <f>외인!AM28+기관!AM28</f>
        <v>7.2800000000000011</v>
      </c>
      <c r="AN28" s="28">
        <f>외인!AN28+기관!AN28</f>
        <v>345578.66</v>
      </c>
      <c r="AO28" s="28">
        <f>외인!AO28+기관!AO28</f>
        <v>-1197.79</v>
      </c>
      <c r="AP28" s="28">
        <f>외인!AP28+기관!AP28</f>
        <v>223930.46</v>
      </c>
      <c r="AQ28" s="28">
        <f>외인!AQ28+기관!AQ28</f>
        <v>-11.600000000000009</v>
      </c>
      <c r="AR28" s="28">
        <f>외인!AR28+기관!AR28</f>
        <v>47483.68</v>
      </c>
      <c r="AS28" s="28">
        <f>외인!AS28+기관!AS28</f>
        <v>-100</v>
      </c>
      <c r="AT28" s="28">
        <f>외인!AT28+기관!AT28</f>
        <v>154999.04000000001</v>
      </c>
      <c r="AU28" s="28">
        <f>외인!AU28+기관!AU28</f>
        <v>-70.56</v>
      </c>
      <c r="AV28" s="28">
        <f>외인!AV28+기관!AV28</f>
        <v>94337.98</v>
      </c>
      <c r="AW28" s="28">
        <f>외인!AW28+기관!AW28</f>
        <v>-8.1000000000000014</v>
      </c>
      <c r="AX28" s="28">
        <f>외인!AX28+기관!AX28</f>
        <v>104260.4</v>
      </c>
      <c r="AY28" s="28">
        <f>외인!AY28+기관!AY28</f>
        <v>-84.990000000000009</v>
      </c>
      <c r="AZ28" s="28">
        <f>외인!AZ28+기관!AZ28</f>
        <v>4038220.4</v>
      </c>
      <c r="BA28" s="28">
        <f>외인!BA28+기관!BA28</f>
        <v>-4715.2</v>
      </c>
      <c r="BB28" s="28">
        <f>외인!BB28+기관!BB28</f>
        <v>193534.4</v>
      </c>
      <c r="BC28" s="28">
        <f>외인!BC28+기관!BC28</f>
        <v>12.64</v>
      </c>
      <c r="BD28" s="28">
        <f>외인!BD28+기관!BD28</f>
        <v>80028</v>
      </c>
      <c r="BE28" s="28">
        <f>외인!BE28+기관!BE28</f>
        <v>-128.91</v>
      </c>
      <c r="BF28" s="28">
        <f>외인!BF28+기관!BF28</f>
        <v>0</v>
      </c>
      <c r="BG28" s="28">
        <f>외인!BG28+기관!BG28</f>
        <v>0</v>
      </c>
      <c r="BH28" s="28">
        <f>외인!BH28+기관!BH28</f>
        <v>181020.1</v>
      </c>
      <c r="BI28" s="28">
        <f>외인!BI28+기관!BI28</f>
        <v>-213.83999999999997</v>
      </c>
      <c r="BJ28" s="28">
        <f>외인!BJ28+기관!BJ28</f>
        <v>230678.32</v>
      </c>
      <c r="BK28" s="28">
        <f>외인!BK28+기관!BK28</f>
        <v>-302.93</v>
      </c>
      <c r="BL28" s="28">
        <f>외인!BL28+기관!BL28</f>
        <v>98146.86</v>
      </c>
      <c r="BM28" s="28">
        <f>외인!BM28+기관!BM28</f>
        <v>-121.38999999999999</v>
      </c>
      <c r="BN28" s="28">
        <f>외인!BN28+기관!BN28</f>
        <v>87434.02</v>
      </c>
      <c r="BO28" s="28">
        <f>외인!BO28+기관!BO28</f>
        <v>-170.26999999999998</v>
      </c>
      <c r="BP28" s="28">
        <f>외인!BP28+기관!BP28</f>
        <v>123480.26</v>
      </c>
      <c r="BQ28" s="28">
        <f>외인!BQ28+기관!BQ28</f>
        <v>-56.52000000000001</v>
      </c>
      <c r="BR28" s="28">
        <f>외인!BR28+기관!BR28</f>
        <v>490239.18</v>
      </c>
      <c r="BS28" s="28">
        <f>외인!BS28+기관!BS28</f>
        <v>342.24</v>
      </c>
      <c r="BT28" s="28">
        <f>외인!BT28+기관!BT28</f>
        <v>3851543.14</v>
      </c>
      <c r="BU28" s="28">
        <f>외인!BU28+기관!BU28</f>
        <v>-4363.08</v>
      </c>
      <c r="BV28" s="28">
        <f>외인!BV28+기관!BV28</f>
        <v>753764.98</v>
      </c>
      <c r="BW28" s="28">
        <f>외인!BW28+기관!BW28</f>
        <v>-592.99</v>
      </c>
      <c r="BX28" s="28">
        <f>외인!BX28+기관!BX28</f>
        <v>151664.74</v>
      </c>
      <c r="BY28" s="28">
        <f>외인!BY28+기관!BY28</f>
        <v>-78.899999999999991</v>
      </c>
      <c r="BZ28" s="28">
        <f>외인!BZ28+기관!BZ28</f>
        <v>520764.48</v>
      </c>
      <c r="CA28" s="28">
        <f>외인!CA28+기관!CA28</f>
        <v>-1190.51</v>
      </c>
      <c r="CB28" s="28">
        <f>외인!CB28+기관!CB28</f>
        <v>25491.72</v>
      </c>
      <c r="CC28" s="28">
        <f>외인!CC28+기관!CC28</f>
        <v>-20.29</v>
      </c>
      <c r="CD28" s="28">
        <f>외인!CD28+기관!CD28</f>
        <v>68153.440000000002</v>
      </c>
      <c r="CE28" s="28">
        <f>외인!CE28+기관!CE28</f>
        <v>38.47</v>
      </c>
      <c r="CF28" s="28">
        <f>외인!CF28+기관!CF28</f>
        <v>46022.96</v>
      </c>
      <c r="CG28" s="28">
        <f>외인!CG28+기관!CG28</f>
        <v>25.430000000000007</v>
      </c>
      <c r="CH28" s="28">
        <f>외인!CH28+기관!CH28</f>
        <v>131662.79999999999</v>
      </c>
      <c r="CI28" s="28">
        <f>외인!CI28+기관!CI28</f>
        <v>-2.5999999999999943</v>
      </c>
      <c r="CJ28" s="28">
        <f>외인!CJ28+기관!CJ28</f>
        <v>776268.44</v>
      </c>
      <c r="CK28" s="28">
        <f>외인!CK28+기관!CK28</f>
        <v>591.25</v>
      </c>
      <c r="CL28" s="28">
        <f>외인!CL28+기관!CL28</f>
        <v>447865.58</v>
      </c>
      <c r="CM28" s="28">
        <f>외인!CM28+기관!CM28</f>
        <v>-226.58999999999997</v>
      </c>
      <c r="CN28" s="28">
        <f>외인!CN28+기관!CN28</f>
        <v>234400.2</v>
      </c>
      <c r="CO28" s="28">
        <f>외인!CO28+기관!CO28</f>
        <v>-69.94</v>
      </c>
      <c r="CP28" s="28">
        <f>외인!CP28+기관!CP28</f>
        <v>194779.74</v>
      </c>
      <c r="CQ28" s="28">
        <f>외인!CQ28+기관!CQ28</f>
        <v>16.659999999999997</v>
      </c>
      <c r="CR28" s="28">
        <f>외인!CR28+기관!CR28</f>
        <v>329771.90000000002</v>
      </c>
      <c r="CS28" s="28">
        <f>외인!CS28+기관!CS28</f>
        <v>-45.550000000000011</v>
      </c>
      <c r="CT28" s="28">
        <f>외인!CT28+기관!CT28</f>
        <v>206047.94</v>
      </c>
      <c r="CU28" s="28">
        <f>외인!CU28+기관!CU28</f>
        <v>297.18</v>
      </c>
      <c r="CV28" s="28">
        <f>외인!CV28+기관!CV28</f>
        <v>3851543.14</v>
      </c>
      <c r="CW28" s="28">
        <f>외인!CW28+기관!CW28</f>
        <v>-4363.08</v>
      </c>
      <c r="CX28" s="28">
        <f>외인!CX28+기관!CX28</f>
        <v>386466.8</v>
      </c>
      <c r="CY28" s="28">
        <f>외인!CY28+기관!CY28</f>
        <v>32.729999999999997</v>
      </c>
      <c r="CZ28" s="28">
        <f>외인!CZ28+기관!CZ28</f>
        <v>34400.339999999997</v>
      </c>
      <c r="DA28" s="28">
        <f>외인!DA28+기관!DA28</f>
        <v>-8.07</v>
      </c>
      <c r="DB28" s="28">
        <f>외인!DB28+기관!DB28</f>
        <v>80028</v>
      </c>
      <c r="DC28" s="28">
        <f>외인!DC28+기관!DC28</f>
        <v>-128.91</v>
      </c>
      <c r="DD28" s="28">
        <f>외인!DD28+기관!DD28</f>
        <v>16764.86</v>
      </c>
      <c r="DE28" s="28">
        <f>외인!DE28+기관!DE28</f>
        <v>-60.370000000000005</v>
      </c>
      <c r="DF28" s="28">
        <f>외인!DF28+기관!DF28</f>
        <v>113511.66</v>
      </c>
      <c r="DG28" s="28">
        <f>외인!DG28+기관!DG28</f>
        <v>-65.010000000000005</v>
      </c>
      <c r="DH28" s="28">
        <f>외인!DH28+기관!DH28</f>
        <v>52149.3</v>
      </c>
      <c r="DI28" s="28">
        <f>외인!DI28+기관!DI28</f>
        <v>47.34</v>
      </c>
      <c r="DJ28" s="28">
        <f>외인!DJ28+기관!DJ28</f>
        <v>1130573.1000000001</v>
      </c>
      <c r="DK28" s="28">
        <f>외인!DK28+기관!DK28</f>
        <v>43.420000000000016</v>
      </c>
      <c r="DL28" s="28">
        <f>외인!DL28+기관!DL28</f>
        <v>183532.36</v>
      </c>
      <c r="DM28" s="28">
        <f>외인!DM28+기관!DM28</f>
        <v>-69.38</v>
      </c>
      <c r="DN28" s="28">
        <f>외인!DN28+기관!DN28</f>
        <v>3851543.14</v>
      </c>
      <c r="DO28" s="28">
        <f>외인!DO28+기관!DO28</f>
        <v>-4363.08</v>
      </c>
      <c r="DP28" s="28">
        <f>외인!DP28+기관!DP28</f>
        <v>166817.96</v>
      </c>
      <c r="DQ28" s="28">
        <f>외인!DQ28+기관!DQ28</f>
        <v>290.33</v>
      </c>
      <c r="DR28" s="28">
        <f>외인!DR28+기관!DR28</f>
        <v>78045.820000000007</v>
      </c>
      <c r="DS28" s="28">
        <f>외인!DS28+기관!DS28</f>
        <v>76.110000000000014</v>
      </c>
      <c r="DT28" s="28">
        <f>외인!DT28+기관!DT28</f>
        <v>261487.72</v>
      </c>
      <c r="DU28" s="28">
        <f>외인!DU28+기관!DU28</f>
        <v>-68.36999999999999</v>
      </c>
      <c r="DV28" s="28">
        <f>외인!DV28+기관!DV28</f>
        <v>67948.98</v>
      </c>
      <c r="DW28" s="28">
        <f>외인!DW28+기관!DW28</f>
        <v>25.259999999999998</v>
      </c>
      <c r="DX28" s="28">
        <f>외인!DX28+기관!DX28</f>
        <v>212092.56</v>
      </c>
      <c r="DY28" s="28">
        <f>외인!DY28+기관!DY28</f>
        <v>432.69000000000005</v>
      </c>
      <c r="DZ28" s="28">
        <f>외인!DZ28+기관!DZ28</f>
        <v>20057.560000000001</v>
      </c>
      <c r="EA28" s="28">
        <f>외인!EA28+기관!EA28</f>
        <v>27.09</v>
      </c>
      <c r="EB28" s="28">
        <f>외인!EB28+기관!EB28</f>
        <v>26765.08</v>
      </c>
      <c r="EC28" s="28">
        <f>외인!EC28+기관!EC28</f>
        <v>33.49</v>
      </c>
      <c r="ED28" s="28">
        <f>외인!ED28+기관!ED28</f>
        <v>21570.76</v>
      </c>
      <c r="EE28" s="28">
        <f>외인!EE28+기관!EE28</f>
        <v>82.2</v>
      </c>
      <c r="EF28" s="28">
        <f>외인!EF28+기관!EF28</f>
        <v>503180.74</v>
      </c>
      <c r="EG28" s="28">
        <f>외인!EG28+기관!EG28</f>
        <v>162.33999999999997</v>
      </c>
      <c r="EH28" s="28">
        <f>외인!EH28+기관!EH28</f>
        <v>351750.24</v>
      </c>
      <c r="EI28" s="28">
        <f>외인!EI28+기관!EI28</f>
        <v>-47.31</v>
      </c>
      <c r="EJ28" s="28">
        <f>외인!EJ28+기관!EJ28</f>
        <v>182291.16</v>
      </c>
      <c r="EK28" s="28">
        <f>외인!EK28+기관!EK28</f>
        <v>42.97999999999999</v>
      </c>
      <c r="EL28" s="28">
        <f>외인!EL28+기관!EL28</f>
        <v>73001.919999999998</v>
      </c>
      <c r="EM28" s="28">
        <f>외인!EM28+기관!EM28</f>
        <v>42.23</v>
      </c>
      <c r="EN28" s="28">
        <f>외인!EN28+기관!EN28</f>
        <v>78045.820000000007</v>
      </c>
      <c r="EO28" s="28">
        <f>외인!EO28+기관!EO28</f>
        <v>76.110000000000014</v>
      </c>
      <c r="EP28" s="28">
        <f>외인!EP28+기관!EP28</f>
        <v>352509.94</v>
      </c>
      <c r="EQ28" s="28">
        <f>외인!EQ28+기관!EQ28</f>
        <v>-600.17999999999995</v>
      </c>
      <c r="ER28" s="28">
        <f>외인!ER28+기관!ER28</f>
        <v>27464.38</v>
      </c>
      <c r="ES28" s="28">
        <f>외인!ES28+기관!ES28</f>
        <v>120.82</v>
      </c>
      <c r="ET28" s="28">
        <f>외인!ET28+기관!ET28</f>
        <v>223930.46</v>
      </c>
      <c r="EU28" s="28">
        <f>외인!EU28+기관!EU28</f>
        <v>-11.600000000000009</v>
      </c>
      <c r="EV28" s="28">
        <f>외인!EV28+기관!EV28</f>
        <v>94201.94</v>
      </c>
      <c r="EW28" s="28">
        <f>외인!EW28+기관!EW28</f>
        <v>-5.6300000000000026</v>
      </c>
      <c r="EX28" s="28">
        <f>외인!EX28+기관!EX28</f>
        <v>100577.8</v>
      </c>
      <c r="EY28" s="28">
        <f>외인!EY28+기관!EY28</f>
        <v>22.279999999999994</v>
      </c>
    </row>
    <row r="29" spans="1:155">
      <c r="A29" s="27">
        <f>외인!A29</f>
        <v>46092</v>
      </c>
      <c r="B29" s="28">
        <f>외인!B29+기관!B29</f>
        <v>8970593.4199999999</v>
      </c>
      <c r="C29" s="28">
        <f>외인!C29+기관!C29</f>
        <v>-7166.15</v>
      </c>
      <c r="D29" s="28">
        <f>외인!D29+기관!D29</f>
        <v>1250767.98</v>
      </c>
      <c r="E29" s="28">
        <f>외인!E29+기관!E29</f>
        <v>987.12</v>
      </c>
      <c r="F29" s="28">
        <f>외인!F29+기관!F29</f>
        <v>3846233.76</v>
      </c>
      <c r="G29" s="28">
        <f>외인!G29+기관!G29</f>
        <v>-5031.74</v>
      </c>
      <c r="H29" s="28">
        <f>외인!H29+기관!H29</f>
        <v>557315.96</v>
      </c>
      <c r="I29" s="28">
        <f>외인!I29+기관!I29</f>
        <v>-401.19</v>
      </c>
      <c r="J29" s="28">
        <f>외인!J29+기관!J29</f>
        <v>75857.919999999998</v>
      </c>
      <c r="K29" s="28">
        <f>외인!K29+기관!K29</f>
        <v>66.13</v>
      </c>
      <c r="L29" s="28">
        <f>외인!L29+기관!L29</f>
        <v>515649.44</v>
      </c>
      <c r="M29" s="28">
        <f>외인!M29+기관!M29</f>
        <v>-437.97999999999996</v>
      </c>
      <c r="N29" s="28">
        <f>외인!N29+기관!N29</f>
        <v>485900.79999999999</v>
      </c>
      <c r="O29" s="28">
        <f>외인!O29+기관!O29</f>
        <v>-1290.71</v>
      </c>
      <c r="P29" s="28">
        <f>외인!P29+기관!P29</f>
        <v>399456.98</v>
      </c>
      <c r="Q29" s="28">
        <f>외인!Q29+기관!Q29</f>
        <v>-49.369999999999976</v>
      </c>
      <c r="R29" s="28">
        <f>외인!R29+기관!R29</f>
        <v>263407.78000000003</v>
      </c>
      <c r="S29" s="28">
        <f>외인!S29+기관!S29</f>
        <v>-128.57</v>
      </c>
      <c r="T29" s="28">
        <f>외인!T29+기관!T29</f>
        <v>16830.400000000001</v>
      </c>
      <c r="U29" s="28">
        <f>외인!U29+기관!U29</f>
        <v>-39.04</v>
      </c>
      <c r="V29" s="28">
        <f>외인!V29+기관!V29</f>
        <v>208144.36</v>
      </c>
      <c r="W29" s="28">
        <f>외인!W29+기관!W29</f>
        <v>121.75999999999999</v>
      </c>
      <c r="X29" s="28">
        <f>외인!X29+기관!X29</f>
        <v>3822011.58</v>
      </c>
      <c r="Y29" s="28">
        <f>외인!Y29+기관!Y29</f>
        <v>-4143.76</v>
      </c>
      <c r="Z29" s="28">
        <f>외인!Z29+기관!Z29</f>
        <v>95457.04</v>
      </c>
      <c r="AA29" s="28">
        <f>외인!AA29+기관!AA29</f>
        <v>-10.740000000000002</v>
      </c>
      <c r="AB29" s="28">
        <f>외인!AB29+기관!AB29</f>
        <v>402420.66</v>
      </c>
      <c r="AC29" s="28">
        <f>외인!AC29+기관!AC29</f>
        <v>-68.710000000000008</v>
      </c>
      <c r="AD29" s="28">
        <f>외인!AD29+기관!AD29</f>
        <v>39770.300000000003</v>
      </c>
      <c r="AE29" s="28">
        <f>외인!AE29+기관!AE29</f>
        <v>-59.740000000000009</v>
      </c>
      <c r="AF29" s="28">
        <f>외인!AF29+기관!AF29</f>
        <v>48927.96</v>
      </c>
      <c r="AG29" s="28">
        <f>외인!AG29+기관!AG29</f>
        <v>33.879999999999995</v>
      </c>
      <c r="AH29" s="28">
        <f>외인!AH29+기관!AH29</f>
        <v>413746.84</v>
      </c>
      <c r="AI29" s="28">
        <f>외인!AI29+기관!AI29</f>
        <v>297.26</v>
      </c>
      <c r="AJ29" s="28">
        <f>외인!AJ29+기관!AJ29</f>
        <v>228349.56</v>
      </c>
      <c r="AK29" s="28">
        <f>외인!AK29+기관!AK29</f>
        <v>-325.92</v>
      </c>
      <c r="AL29" s="28">
        <f>외인!AL29+기관!AL29</f>
        <v>176097.52</v>
      </c>
      <c r="AM29" s="28">
        <f>외인!AM29+기관!AM29</f>
        <v>-79.55</v>
      </c>
      <c r="AN29" s="28">
        <f>외인!AN29+기관!AN29</f>
        <v>348468.1</v>
      </c>
      <c r="AO29" s="28">
        <f>외인!AO29+기관!AO29</f>
        <v>-1183.57</v>
      </c>
      <c r="AP29" s="28">
        <f>외인!AP29+기관!AP29</f>
        <v>224497.12</v>
      </c>
      <c r="AQ29" s="28">
        <f>외인!AQ29+기관!AQ29</f>
        <v>-19.509999999999998</v>
      </c>
      <c r="AR29" s="28">
        <f>외인!AR29+기관!AR29</f>
        <v>48071.74</v>
      </c>
      <c r="AS29" s="28">
        <f>외인!AS29+기관!AS29</f>
        <v>-79.63</v>
      </c>
      <c r="AT29" s="28">
        <f>외인!AT29+기관!AT29</f>
        <v>157408.62</v>
      </c>
      <c r="AU29" s="28">
        <f>외인!AU29+기관!AU29</f>
        <v>-118.46</v>
      </c>
      <c r="AV29" s="28">
        <f>외인!AV29+기관!AV29</f>
        <v>96465.42</v>
      </c>
      <c r="AW29" s="28">
        <f>외인!AW29+기관!AW29</f>
        <v>-28.109999999999996</v>
      </c>
      <c r="AX29" s="28">
        <f>외인!AX29+기관!AX29</f>
        <v>106268.88</v>
      </c>
      <c r="AY29" s="28">
        <f>외인!AY29+기관!AY29</f>
        <v>-201</v>
      </c>
      <c r="AZ29" s="28">
        <f>외인!AZ29+기관!AZ29</f>
        <v>4080099.52</v>
      </c>
      <c r="BA29" s="28">
        <f>외인!BA29+기관!BA29</f>
        <v>-4311.92</v>
      </c>
      <c r="BB29" s="28">
        <f>외인!BB29+기관!BB29</f>
        <v>201918.8</v>
      </c>
      <c r="BC29" s="28">
        <f>외인!BC29+기관!BC29</f>
        <v>1.5799999999999983</v>
      </c>
      <c r="BD29" s="28">
        <f>외인!BD29+기관!BD29</f>
        <v>80342.78</v>
      </c>
      <c r="BE29" s="28">
        <f>외인!BE29+기관!BE29</f>
        <v>-237.17</v>
      </c>
      <c r="BF29" s="28">
        <f>외인!BF29+기관!BF29</f>
        <v>0</v>
      </c>
      <c r="BG29" s="28">
        <f>외인!BG29+기관!BG29</f>
        <v>0</v>
      </c>
      <c r="BH29" s="28">
        <f>외인!BH29+기관!BH29</f>
        <v>181685.46</v>
      </c>
      <c r="BI29" s="28">
        <f>외인!BI29+기관!BI29</f>
        <v>-59.17</v>
      </c>
      <c r="BJ29" s="28">
        <f>외인!BJ29+기관!BJ29</f>
        <v>232655.88</v>
      </c>
      <c r="BK29" s="28">
        <f>외인!BK29+기관!BK29</f>
        <v>-309.69</v>
      </c>
      <c r="BL29" s="28">
        <f>외인!BL29+기관!BL29</f>
        <v>100271.74</v>
      </c>
      <c r="BM29" s="28">
        <f>외인!BM29+기관!BM29</f>
        <v>-67.97</v>
      </c>
      <c r="BN29" s="28">
        <f>외인!BN29+기관!BN29</f>
        <v>88712.58</v>
      </c>
      <c r="BO29" s="28">
        <f>외인!BO29+기관!BO29</f>
        <v>-181.29999999999998</v>
      </c>
      <c r="BP29" s="28">
        <f>외인!BP29+기관!BP29</f>
        <v>126924.96</v>
      </c>
      <c r="BQ29" s="28">
        <f>외인!BQ29+기관!BQ29</f>
        <v>-155.82</v>
      </c>
      <c r="BR29" s="28">
        <f>외인!BR29+기관!BR29</f>
        <v>489148.64</v>
      </c>
      <c r="BS29" s="28">
        <f>외인!BS29+기관!BS29</f>
        <v>59.65</v>
      </c>
      <c r="BT29" s="28">
        <f>외인!BT29+기관!BT29</f>
        <v>3894294.32</v>
      </c>
      <c r="BU29" s="28">
        <f>외인!BU29+기관!BU29</f>
        <v>-3976.73</v>
      </c>
      <c r="BV29" s="28">
        <f>외인!BV29+기관!BV29</f>
        <v>754939.52</v>
      </c>
      <c r="BW29" s="28">
        <f>외인!BW29+기관!BW29</f>
        <v>6.7999999999999972</v>
      </c>
      <c r="BX29" s="28">
        <f>외인!BX29+기관!BX29</f>
        <v>151933.34</v>
      </c>
      <c r="BY29" s="28">
        <f>외인!BY29+기관!BY29</f>
        <v>-26.449999999999989</v>
      </c>
      <c r="BZ29" s="28">
        <f>외인!BZ29+기관!BZ29</f>
        <v>524565.62</v>
      </c>
      <c r="CA29" s="28">
        <f>외인!CA29+기관!CA29</f>
        <v>-1263.1200000000001</v>
      </c>
      <c r="CB29" s="28">
        <f>외인!CB29+기관!CB29</f>
        <v>25804.38</v>
      </c>
      <c r="CC29" s="28">
        <f>외인!CC29+기관!CC29</f>
        <v>-26.18</v>
      </c>
      <c r="CD29" s="28">
        <f>외인!CD29+기관!CD29</f>
        <v>68285.98</v>
      </c>
      <c r="CE29" s="28">
        <f>외인!CE29+기관!CE29</f>
        <v>-48.7</v>
      </c>
      <c r="CF29" s="28">
        <f>외인!CF29+기관!CF29</f>
        <v>46997.46</v>
      </c>
      <c r="CG29" s="28">
        <f>외인!CG29+기관!CG29</f>
        <v>-8.9699999999999989</v>
      </c>
      <c r="CH29" s="28">
        <f>외인!CH29+기관!CH29</f>
        <v>133784.20000000001</v>
      </c>
      <c r="CI29" s="28">
        <f>외인!CI29+기관!CI29</f>
        <v>-33.119999999999997</v>
      </c>
      <c r="CJ29" s="28">
        <f>외인!CJ29+기관!CJ29</f>
        <v>782444.56</v>
      </c>
      <c r="CK29" s="28">
        <f>외인!CK29+기관!CK29</f>
        <v>142.44999999999999</v>
      </c>
      <c r="CL29" s="28">
        <f>외인!CL29+기관!CL29</f>
        <v>458671.5</v>
      </c>
      <c r="CM29" s="28">
        <f>외인!CM29+기관!CM29</f>
        <v>-273.12</v>
      </c>
      <c r="CN29" s="28">
        <f>외인!CN29+기관!CN29</f>
        <v>248466.92</v>
      </c>
      <c r="CO29" s="28">
        <f>외인!CO29+기관!CO29</f>
        <v>-92.29000000000002</v>
      </c>
      <c r="CP29" s="28">
        <f>외인!CP29+기관!CP29</f>
        <v>203180.16</v>
      </c>
      <c r="CQ29" s="28">
        <f>외인!CQ29+기관!CQ29</f>
        <v>2.7600000000000016</v>
      </c>
      <c r="CR29" s="28">
        <f>외인!CR29+기관!CR29</f>
        <v>329361.42</v>
      </c>
      <c r="CS29" s="28">
        <f>외인!CS29+기관!CS29</f>
        <v>-139.54</v>
      </c>
      <c r="CT29" s="28">
        <f>외인!CT29+기관!CT29</f>
        <v>209844.44</v>
      </c>
      <c r="CU29" s="28">
        <f>외인!CU29+기관!CU29</f>
        <v>218.02</v>
      </c>
      <c r="CV29" s="28">
        <f>외인!CV29+기관!CV29</f>
        <v>3894294.32</v>
      </c>
      <c r="CW29" s="28">
        <f>외인!CW29+기관!CW29</f>
        <v>-3976.73</v>
      </c>
      <c r="CX29" s="28">
        <f>외인!CX29+기관!CX29</f>
        <v>387011.98</v>
      </c>
      <c r="CY29" s="28">
        <f>외인!CY29+기관!CY29</f>
        <v>-70.31</v>
      </c>
      <c r="CZ29" s="28">
        <f>외인!CZ29+기관!CZ29</f>
        <v>34552.42</v>
      </c>
      <c r="DA29" s="28">
        <f>외인!DA29+기관!DA29</f>
        <v>-18.919999999999998</v>
      </c>
      <c r="DB29" s="28">
        <f>외인!DB29+기관!DB29</f>
        <v>80342.78</v>
      </c>
      <c r="DC29" s="28">
        <f>외인!DC29+기관!DC29</f>
        <v>-237.17</v>
      </c>
      <c r="DD29" s="28">
        <f>외인!DD29+기관!DD29</f>
        <v>16830.400000000001</v>
      </c>
      <c r="DE29" s="28">
        <f>외인!DE29+기관!DE29</f>
        <v>-39.04</v>
      </c>
      <c r="DF29" s="28">
        <f>외인!DF29+기관!DF29</f>
        <v>114211.08</v>
      </c>
      <c r="DG29" s="28">
        <f>외인!DG29+기관!DG29</f>
        <v>-22.310000000000016</v>
      </c>
      <c r="DH29" s="28">
        <f>외인!DH29+기관!DH29</f>
        <v>52173.279999999999</v>
      </c>
      <c r="DI29" s="28">
        <f>외인!DI29+기관!DI29</f>
        <v>-24.990000000000002</v>
      </c>
      <c r="DJ29" s="28">
        <f>외인!DJ29+기관!DJ29</f>
        <v>1139371.3999999999</v>
      </c>
      <c r="DK29" s="28">
        <f>외인!DK29+기관!DK29</f>
        <v>88.62</v>
      </c>
      <c r="DL29" s="28">
        <f>외인!DL29+기관!DL29</f>
        <v>196716.1</v>
      </c>
      <c r="DM29" s="28">
        <f>외인!DM29+기관!DM29</f>
        <v>-82.12</v>
      </c>
      <c r="DN29" s="28">
        <f>외인!DN29+기관!DN29</f>
        <v>3894294.32</v>
      </c>
      <c r="DO29" s="28">
        <f>외인!DO29+기관!DO29</f>
        <v>-3976.73</v>
      </c>
      <c r="DP29" s="28">
        <f>외인!DP29+기관!DP29</f>
        <v>164798.72</v>
      </c>
      <c r="DQ29" s="28">
        <f>외인!DQ29+기관!DQ29</f>
        <v>75.02</v>
      </c>
      <c r="DR29" s="28">
        <f>외인!DR29+기관!DR29</f>
        <v>79494.880000000005</v>
      </c>
      <c r="DS29" s="28">
        <f>외인!DS29+기관!DS29</f>
        <v>61.12</v>
      </c>
      <c r="DT29" s="28">
        <f>외인!DT29+기관!DT29</f>
        <v>263407.78000000003</v>
      </c>
      <c r="DU29" s="28">
        <f>외인!DU29+기관!DU29</f>
        <v>-128.57</v>
      </c>
      <c r="DV29" s="28">
        <f>외인!DV29+기관!DV29</f>
        <v>65655.92</v>
      </c>
      <c r="DW29" s="28">
        <f>외인!DW29+기관!DW29</f>
        <v>-9.07</v>
      </c>
      <c r="DX29" s="28">
        <f>외인!DX29+기관!DX29</f>
        <v>208144.36</v>
      </c>
      <c r="DY29" s="28">
        <f>외인!DY29+기관!DY29</f>
        <v>121.75999999999999</v>
      </c>
      <c r="DZ29" s="28">
        <f>외인!DZ29+기관!DZ29</f>
        <v>19808.36</v>
      </c>
      <c r="EA29" s="28">
        <f>외인!EA29+기관!EA29</f>
        <v>-2.4500000000000002</v>
      </c>
      <c r="EB29" s="28">
        <f>외인!EB29+기관!EB29</f>
        <v>26651.56</v>
      </c>
      <c r="EC29" s="28">
        <f>외인!EC29+기관!EC29</f>
        <v>-21.16</v>
      </c>
      <c r="ED29" s="28">
        <f>외인!ED29+기관!ED29</f>
        <v>21556.5</v>
      </c>
      <c r="EE29" s="28">
        <f>외인!EE29+기관!EE29</f>
        <v>46.349999999999994</v>
      </c>
      <c r="EF29" s="28">
        <f>외인!EF29+기관!EF29</f>
        <v>511488.5</v>
      </c>
      <c r="EG29" s="28">
        <f>외인!EG29+기관!EG29</f>
        <v>37.199999999999996</v>
      </c>
      <c r="EH29" s="28">
        <f>외인!EH29+기관!EH29</f>
        <v>360580.84</v>
      </c>
      <c r="EI29" s="28">
        <f>외인!EI29+기관!EI29</f>
        <v>-37.759999999999991</v>
      </c>
      <c r="EJ29" s="28">
        <f>외인!EJ29+기관!EJ29</f>
        <v>186172.7</v>
      </c>
      <c r="EK29" s="28">
        <f>외인!EK29+기관!EK29</f>
        <v>15.799999999999983</v>
      </c>
      <c r="EL29" s="28">
        <f>외인!EL29+기관!EL29</f>
        <v>73181.58</v>
      </c>
      <c r="EM29" s="28">
        <f>외인!EM29+기관!EM29</f>
        <v>-47.129999999999995</v>
      </c>
      <c r="EN29" s="28">
        <f>외인!EN29+기관!EN29</f>
        <v>79494.880000000005</v>
      </c>
      <c r="EO29" s="28">
        <f>외인!EO29+기관!EO29</f>
        <v>61.12</v>
      </c>
      <c r="EP29" s="28">
        <f>외인!EP29+기관!EP29</f>
        <v>344345.28</v>
      </c>
      <c r="EQ29" s="28">
        <f>외인!EQ29+기관!EQ29</f>
        <v>6.8400000000000034</v>
      </c>
      <c r="ER29" s="28">
        <f>외인!ER29+기관!ER29</f>
        <v>28691.58</v>
      </c>
      <c r="ES29" s="28">
        <f>외인!ES29+기관!ES29</f>
        <v>163.05000000000001</v>
      </c>
      <c r="ET29" s="28">
        <f>외인!ET29+기관!ET29</f>
        <v>224497.12</v>
      </c>
      <c r="EU29" s="28">
        <f>외인!EU29+기관!EU29</f>
        <v>-19.509999999999998</v>
      </c>
      <c r="EV29" s="28">
        <f>외인!EV29+기관!EV29</f>
        <v>95457.04</v>
      </c>
      <c r="EW29" s="28">
        <f>외인!EW29+기관!EW29</f>
        <v>-10.740000000000002</v>
      </c>
      <c r="EX29" s="28">
        <f>외인!EX29+기관!EX29</f>
        <v>107723.12</v>
      </c>
      <c r="EY29" s="28">
        <f>외인!EY29+기관!EY29</f>
        <v>13.51</v>
      </c>
    </row>
    <row r="30" spans="1:155">
      <c r="A30" s="27">
        <f>외인!A30</f>
        <v>46093</v>
      </c>
      <c r="B30" s="28">
        <f>외인!B30+기관!B30</f>
        <v>8927824.3599999994</v>
      </c>
      <c r="C30" s="28">
        <f>외인!C30+기관!C30</f>
        <v>-7608.6</v>
      </c>
      <c r="D30" s="28">
        <f>외인!D30+기관!D30</f>
        <v>1263757.04</v>
      </c>
      <c r="E30" s="28">
        <f>외인!E30+기관!E30</f>
        <v>-1018.0100000000002</v>
      </c>
      <c r="F30" s="28">
        <f>외인!F30+기관!F30</f>
        <v>3810081.86</v>
      </c>
      <c r="G30" s="28">
        <f>외인!G30+기관!G30</f>
        <v>-5026.25</v>
      </c>
      <c r="H30" s="28">
        <f>외인!H30+기관!H30</f>
        <v>562777.1</v>
      </c>
      <c r="I30" s="28">
        <f>외인!I30+기관!I30</f>
        <v>-619.76</v>
      </c>
      <c r="J30" s="28">
        <f>외인!J30+기관!J30</f>
        <v>76128.639999999999</v>
      </c>
      <c r="K30" s="28">
        <f>외인!K30+기관!K30</f>
        <v>39.880000000000003</v>
      </c>
      <c r="L30" s="28">
        <f>외인!L30+기관!L30</f>
        <v>521068.08</v>
      </c>
      <c r="M30" s="28">
        <f>외인!M30+기관!M30</f>
        <v>-599.33999999999992</v>
      </c>
      <c r="N30" s="28">
        <f>외인!N30+기관!N30</f>
        <v>484902.46</v>
      </c>
      <c r="O30" s="28">
        <f>외인!O30+기관!O30</f>
        <v>-1123.49</v>
      </c>
      <c r="P30" s="28">
        <f>외인!P30+기관!P30</f>
        <v>396326.04</v>
      </c>
      <c r="Q30" s="28">
        <f>외인!Q30+기관!Q30</f>
        <v>-329.59000000000003</v>
      </c>
      <c r="R30" s="28">
        <f>외인!R30+기관!R30</f>
        <v>263411.20000000001</v>
      </c>
      <c r="S30" s="28">
        <f>외인!S30+기관!S30</f>
        <v>-122.93</v>
      </c>
      <c r="T30" s="28">
        <f>외인!T30+기관!T30</f>
        <v>16947.36</v>
      </c>
      <c r="U30" s="28">
        <f>외인!U30+기관!U30</f>
        <v>-36.6</v>
      </c>
      <c r="V30" s="28">
        <f>외인!V30+기관!V30</f>
        <v>210638.32</v>
      </c>
      <c r="W30" s="28">
        <f>외인!W30+기관!W30</f>
        <v>-420.93</v>
      </c>
      <c r="X30" s="28">
        <f>외인!X30+기관!X30</f>
        <v>3764159.68</v>
      </c>
      <c r="Y30" s="28">
        <f>외인!Y30+기관!Y30</f>
        <v>-5559.7000000000007</v>
      </c>
      <c r="Z30" s="28">
        <f>외인!Z30+기관!Z30</f>
        <v>93766.8</v>
      </c>
      <c r="AA30" s="28">
        <f>외인!AA30+기관!AA30</f>
        <v>-25.69</v>
      </c>
      <c r="AB30" s="28">
        <f>외인!AB30+기관!AB30</f>
        <v>399631.48</v>
      </c>
      <c r="AC30" s="28">
        <f>외인!AC30+기관!AC30</f>
        <v>-64.34</v>
      </c>
      <c r="AD30" s="28">
        <f>외인!AD30+기관!AD30</f>
        <v>39858.839999999997</v>
      </c>
      <c r="AE30" s="28">
        <f>외인!AE30+기관!AE30</f>
        <v>-69.23</v>
      </c>
      <c r="AF30" s="28">
        <f>외인!AF30+기관!AF30</f>
        <v>50366.38</v>
      </c>
      <c r="AG30" s="28">
        <f>외인!AG30+기관!AG30</f>
        <v>23.97</v>
      </c>
      <c r="AH30" s="28">
        <f>외인!AH30+기관!AH30</f>
        <v>423427.84000000003</v>
      </c>
      <c r="AI30" s="28">
        <f>외인!AI30+기관!AI30</f>
        <v>592.79</v>
      </c>
      <c r="AJ30" s="28">
        <f>외인!AJ30+기관!AJ30</f>
        <v>228191.66</v>
      </c>
      <c r="AK30" s="28">
        <f>외인!AK30+기관!AK30</f>
        <v>-216.64999999999998</v>
      </c>
      <c r="AL30" s="28">
        <f>외인!AL30+기관!AL30</f>
        <v>175106.88</v>
      </c>
      <c r="AM30" s="28">
        <f>외인!AM30+기관!AM30</f>
        <v>-144.26</v>
      </c>
      <c r="AN30" s="28">
        <f>외인!AN30+기관!AN30</f>
        <v>348767.2</v>
      </c>
      <c r="AO30" s="28">
        <f>외인!AO30+기관!AO30</f>
        <v>-979.78</v>
      </c>
      <c r="AP30" s="28">
        <f>외인!AP30+기관!AP30</f>
        <v>226990.62</v>
      </c>
      <c r="AQ30" s="28">
        <f>외인!AQ30+기관!AQ30</f>
        <v>-119.13000000000001</v>
      </c>
      <c r="AR30" s="28">
        <f>외인!AR30+기관!AR30</f>
        <v>48212.54</v>
      </c>
      <c r="AS30" s="28">
        <f>외인!AS30+기관!AS30</f>
        <v>-86.45</v>
      </c>
      <c r="AT30" s="28">
        <f>외인!AT30+기관!AT30</f>
        <v>156900.64000000001</v>
      </c>
      <c r="AU30" s="28">
        <f>외인!AU30+기관!AU30</f>
        <v>-111.73</v>
      </c>
      <c r="AV30" s="28">
        <f>외인!AV30+기관!AV30</f>
        <v>95741.759999999995</v>
      </c>
      <c r="AW30" s="28">
        <f>외인!AW30+기관!AW30</f>
        <v>-61.959999999999994</v>
      </c>
      <c r="AX30" s="28">
        <f>외인!AX30+기관!AX30</f>
        <v>109748.36</v>
      </c>
      <c r="AY30" s="28">
        <f>외인!AY30+기관!AY30</f>
        <v>-109.64</v>
      </c>
      <c r="AZ30" s="28">
        <f>외인!AZ30+기관!AZ30</f>
        <v>4020252.64</v>
      </c>
      <c r="BA30" s="28">
        <f>외인!BA30+기관!BA30</f>
        <v>-5786.4800000000005</v>
      </c>
      <c r="BB30" s="28">
        <f>외인!BB30+기관!BB30</f>
        <v>196118.52</v>
      </c>
      <c r="BC30" s="28">
        <f>외인!BC30+기관!BC30</f>
        <v>-39.769999999999996</v>
      </c>
      <c r="BD30" s="28">
        <f>외인!BD30+기관!BD30</f>
        <v>81021.5</v>
      </c>
      <c r="BE30" s="28">
        <f>외인!BE30+기관!BE30</f>
        <v>-149.84</v>
      </c>
      <c r="BF30" s="28">
        <f>외인!BF30+기관!BF30</f>
        <v>0</v>
      </c>
      <c r="BG30" s="28">
        <f>외인!BG30+기관!BG30</f>
        <v>0</v>
      </c>
      <c r="BH30" s="28">
        <f>외인!BH30+기관!BH30</f>
        <v>183089.88</v>
      </c>
      <c r="BI30" s="28">
        <f>외인!BI30+기관!BI30</f>
        <v>-210.54000000000002</v>
      </c>
      <c r="BJ30" s="28">
        <f>외인!BJ30+기관!BJ30</f>
        <v>230735.9</v>
      </c>
      <c r="BK30" s="28">
        <f>외인!BK30+기관!BK30</f>
        <v>-391.40000000000003</v>
      </c>
      <c r="BL30" s="28">
        <f>외인!BL30+기관!BL30</f>
        <v>100722.68</v>
      </c>
      <c r="BM30" s="28">
        <f>외인!BM30+기관!BM30</f>
        <v>-68.69</v>
      </c>
      <c r="BN30" s="28">
        <f>외인!BN30+기관!BN30</f>
        <v>89695.72</v>
      </c>
      <c r="BO30" s="28">
        <f>외인!BO30+기관!BO30</f>
        <v>-118.53</v>
      </c>
      <c r="BP30" s="28">
        <f>외인!BP30+기관!BP30</f>
        <v>129556.04</v>
      </c>
      <c r="BQ30" s="28">
        <f>외인!BQ30+기관!BQ30</f>
        <v>-70.86</v>
      </c>
      <c r="BR30" s="28">
        <f>외인!BR30+기관!BR30</f>
        <v>496228.42</v>
      </c>
      <c r="BS30" s="28">
        <f>외인!BS30+기관!BS30</f>
        <v>32.86999999999999</v>
      </c>
      <c r="BT30" s="28">
        <f>외인!BT30+기관!BT30</f>
        <v>3837152.32</v>
      </c>
      <c r="BU30" s="28">
        <f>외인!BU30+기관!BU30</f>
        <v>-5479.33</v>
      </c>
      <c r="BV30" s="28">
        <f>외인!BV30+기관!BV30</f>
        <v>763017.66</v>
      </c>
      <c r="BW30" s="28">
        <f>외인!BW30+기관!BW30</f>
        <v>-229.83999999999997</v>
      </c>
      <c r="BX30" s="28">
        <f>외인!BX30+기관!BX30</f>
        <v>152712.42000000001</v>
      </c>
      <c r="BY30" s="28">
        <f>외인!BY30+기관!BY30</f>
        <v>-61.149999999999991</v>
      </c>
      <c r="BZ30" s="28">
        <f>외인!BZ30+기관!BZ30</f>
        <v>523874.08</v>
      </c>
      <c r="CA30" s="28">
        <f>외인!CA30+기관!CA30</f>
        <v>-1124.0500000000002</v>
      </c>
      <c r="CB30" s="28">
        <f>외인!CB30+기관!CB30</f>
        <v>26163.200000000001</v>
      </c>
      <c r="CC30" s="28">
        <f>외인!CC30+기관!CC30</f>
        <v>-22.740000000000002</v>
      </c>
      <c r="CD30" s="28">
        <f>외인!CD30+기관!CD30</f>
        <v>68790.039999999994</v>
      </c>
      <c r="CE30" s="28">
        <f>외인!CE30+기관!CE30</f>
        <v>-49.160000000000004</v>
      </c>
      <c r="CF30" s="28">
        <f>외인!CF30+기관!CF30</f>
        <v>46714.02</v>
      </c>
      <c r="CG30" s="28">
        <f>외인!CG30+기관!CG30</f>
        <v>-22.82</v>
      </c>
      <c r="CH30" s="28">
        <f>외인!CH30+기관!CH30</f>
        <v>133293.56</v>
      </c>
      <c r="CI30" s="28">
        <f>외인!CI30+기관!CI30</f>
        <v>-64.3</v>
      </c>
      <c r="CJ30" s="28">
        <f>외인!CJ30+기관!CJ30</f>
        <v>784048.3</v>
      </c>
      <c r="CK30" s="28">
        <f>외인!CK30+기관!CK30</f>
        <v>-373.69</v>
      </c>
      <c r="CL30" s="28">
        <f>외인!CL30+기관!CL30</f>
        <v>456135.67999999999</v>
      </c>
      <c r="CM30" s="28">
        <f>외인!CM30+기관!CM30</f>
        <v>-84.93</v>
      </c>
      <c r="CN30" s="28">
        <f>외인!CN30+기관!CN30</f>
        <v>245964.78</v>
      </c>
      <c r="CO30" s="28">
        <f>외인!CO30+기관!CO30</f>
        <v>-171.14000000000001</v>
      </c>
      <c r="CP30" s="28">
        <f>외인!CP30+기관!CP30</f>
        <v>197337.42</v>
      </c>
      <c r="CQ30" s="28">
        <f>외인!CQ30+기관!CQ30</f>
        <v>-39.54</v>
      </c>
      <c r="CR30" s="28">
        <f>외인!CR30+기관!CR30</f>
        <v>329308.5</v>
      </c>
      <c r="CS30" s="28">
        <f>외인!CS30+기관!CS30</f>
        <v>-129.44999999999999</v>
      </c>
      <c r="CT30" s="28">
        <f>외인!CT30+기관!CT30</f>
        <v>209358.7</v>
      </c>
      <c r="CU30" s="28">
        <f>외인!CU30+기관!CU30</f>
        <v>-132</v>
      </c>
      <c r="CV30" s="28">
        <f>외인!CV30+기관!CV30</f>
        <v>3837152.32</v>
      </c>
      <c r="CW30" s="28">
        <f>외인!CW30+기관!CW30</f>
        <v>-5479.33</v>
      </c>
      <c r="CX30" s="28">
        <f>외인!CX30+기관!CX30</f>
        <v>393404.76</v>
      </c>
      <c r="CY30" s="28">
        <f>외인!CY30+기관!CY30</f>
        <v>-178.64</v>
      </c>
      <c r="CZ30" s="28">
        <f>외인!CZ30+기관!CZ30</f>
        <v>34599.379999999997</v>
      </c>
      <c r="DA30" s="28">
        <f>외인!DA30+기관!DA30</f>
        <v>-18.95</v>
      </c>
      <c r="DB30" s="28">
        <f>외인!DB30+기관!DB30</f>
        <v>81021.5</v>
      </c>
      <c r="DC30" s="28">
        <f>외인!DC30+기관!DC30</f>
        <v>-149.84</v>
      </c>
      <c r="DD30" s="28">
        <f>외인!DD30+기관!DD30</f>
        <v>16947.36</v>
      </c>
      <c r="DE30" s="28">
        <f>외인!DE30+기관!DE30</f>
        <v>-36.6</v>
      </c>
      <c r="DF30" s="28">
        <f>외인!DF30+기관!DF30</f>
        <v>114547.02</v>
      </c>
      <c r="DG30" s="28">
        <f>외인!DG30+기관!DG30</f>
        <v>-57.81</v>
      </c>
      <c r="DH30" s="28">
        <f>외인!DH30+기관!DH30</f>
        <v>52413.120000000003</v>
      </c>
      <c r="DI30" s="28">
        <f>외인!DI30+기관!DI30</f>
        <v>-23.68</v>
      </c>
      <c r="DJ30" s="28">
        <f>외인!DJ30+기관!DJ30</f>
        <v>1162392.74</v>
      </c>
      <c r="DK30" s="28">
        <f>외인!DK30+기관!DK30</f>
        <v>251.05</v>
      </c>
      <c r="DL30" s="28">
        <f>외인!DL30+기관!DL30</f>
        <v>194908.6</v>
      </c>
      <c r="DM30" s="28">
        <f>외인!DM30+기관!DM30</f>
        <v>-158.35999999999999</v>
      </c>
      <c r="DN30" s="28">
        <f>외인!DN30+기관!DN30</f>
        <v>3837152.32</v>
      </c>
      <c r="DO30" s="28">
        <f>외인!DO30+기관!DO30</f>
        <v>-5479.33</v>
      </c>
      <c r="DP30" s="28">
        <f>외인!DP30+기관!DP30</f>
        <v>167372.98000000001</v>
      </c>
      <c r="DQ30" s="28">
        <f>외인!DQ30+기관!DQ30</f>
        <v>-116.42</v>
      </c>
      <c r="DR30" s="28">
        <f>외인!DR30+기관!DR30</f>
        <v>80111.38</v>
      </c>
      <c r="DS30" s="28">
        <f>외인!DS30+기관!DS30</f>
        <v>57.519999999999996</v>
      </c>
      <c r="DT30" s="28">
        <f>외인!DT30+기관!DT30</f>
        <v>263411.20000000001</v>
      </c>
      <c r="DU30" s="28">
        <f>외인!DU30+기관!DU30</f>
        <v>-122.93</v>
      </c>
      <c r="DV30" s="28">
        <f>외인!DV30+기관!DV30</f>
        <v>65598</v>
      </c>
      <c r="DW30" s="28">
        <f>외인!DW30+기관!DW30</f>
        <v>-5.5500000000000007</v>
      </c>
      <c r="DX30" s="28">
        <f>외인!DX30+기관!DX30</f>
        <v>210638.32</v>
      </c>
      <c r="DY30" s="28">
        <f>외인!DY30+기관!DY30</f>
        <v>-420.93</v>
      </c>
      <c r="DZ30" s="28">
        <f>외인!DZ30+기관!DZ30</f>
        <v>19736.38</v>
      </c>
      <c r="EA30" s="28">
        <f>외인!EA30+기관!EA30</f>
        <v>-23.5</v>
      </c>
      <c r="EB30" s="28">
        <f>외인!EB30+기관!EB30</f>
        <v>26876.54</v>
      </c>
      <c r="EC30" s="28">
        <f>외인!EC30+기관!EC30</f>
        <v>-27.47</v>
      </c>
      <c r="ED30" s="28">
        <f>외인!ED30+기관!ED30</f>
        <v>21683.96</v>
      </c>
      <c r="EE30" s="28">
        <f>외인!EE30+기관!EE30</f>
        <v>10.200000000000003</v>
      </c>
      <c r="EF30" s="28">
        <f>외인!EF30+기관!EF30</f>
        <v>509279.14</v>
      </c>
      <c r="EG30" s="28">
        <f>외인!EG30+기관!EG30</f>
        <v>-204.75</v>
      </c>
      <c r="EH30" s="28">
        <f>외인!EH30+기관!EH30</f>
        <v>357648</v>
      </c>
      <c r="EI30" s="28">
        <f>외인!EI30+기관!EI30</f>
        <v>-95.66</v>
      </c>
      <c r="EJ30" s="28">
        <f>외인!EJ30+기관!EJ30</f>
        <v>186088.14</v>
      </c>
      <c r="EK30" s="28">
        <f>외인!EK30+기관!EK30</f>
        <v>-0.75</v>
      </c>
      <c r="EL30" s="28">
        <f>외인!EL30+기관!EL30</f>
        <v>73812.679999999993</v>
      </c>
      <c r="EM30" s="28">
        <f>외인!EM30+기관!EM30</f>
        <v>-49.69</v>
      </c>
      <c r="EN30" s="28">
        <f>외인!EN30+기관!EN30</f>
        <v>80111.38</v>
      </c>
      <c r="EO30" s="28">
        <f>외인!EO30+기관!EO30</f>
        <v>57.519999999999996</v>
      </c>
      <c r="EP30" s="28">
        <f>외인!EP30+기관!EP30</f>
        <v>354034.72</v>
      </c>
      <c r="EQ30" s="28">
        <f>외인!EQ30+기관!EQ30</f>
        <v>-184.32</v>
      </c>
      <c r="ER30" s="28">
        <f>외인!ER30+기관!ER30</f>
        <v>28845.72</v>
      </c>
      <c r="ES30" s="28">
        <f>외인!ES30+기관!ES30</f>
        <v>-68.58</v>
      </c>
      <c r="ET30" s="28">
        <f>외인!ET30+기관!ET30</f>
        <v>226990.62</v>
      </c>
      <c r="EU30" s="28">
        <f>외인!EU30+기관!EU30</f>
        <v>-119.13000000000001</v>
      </c>
      <c r="EV30" s="28">
        <f>외인!EV30+기관!EV30</f>
        <v>93766.8</v>
      </c>
      <c r="EW30" s="28">
        <f>외인!EW30+기관!EW30</f>
        <v>-25.69</v>
      </c>
      <c r="EX30" s="28">
        <f>외인!EX30+기관!EX30</f>
        <v>103570.6</v>
      </c>
      <c r="EY30" s="28">
        <f>외인!EY30+기관!EY30</f>
        <v>-13.85</v>
      </c>
    </row>
    <row r="31" spans="1:155">
      <c r="A31" s="27">
        <f>외인!A31</f>
        <v>46094</v>
      </c>
      <c r="B31" s="28">
        <f>외인!B31+기관!B31</f>
        <v>8773385.5600000005</v>
      </c>
      <c r="C31" s="28">
        <f>외인!C31+기관!C31</f>
        <v>-7046.1900000000005</v>
      </c>
      <c r="D31" s="28">
        <f>외인!D31+기관!D31</f>
        <v>1269007.1599999999</v>
      </c>
      <c r="E31" s="28">
        <f>외인!E31+기관!E31</f>
        <v>-938.13</v>
      </c>
      <c r="F31" s="28">
        <f>외인!F31+기관!F31</f>
        <v>3729258.52</v>
      </c>
      <c r="G31" s="28">
        <f>외인!G31+기관!G31</f>
        <v>-4308.21</v>
      </c>
      <c r="H31" s="28">
        <f>외인!H31+기관!H31</f>
        <v>538903.22</v>
      </c>
      <c r="I31" s="28">
        <f>외인!I31+기관!I31</f>
        <v>-1212.26</v>
      </c>
      <c r="J31" s="28">
        <f>외인!J31+기관!J31</f>
        <v>77959.58</v>
      </c>
      <c r="K31" s="28">
        <f>외인!K31+기관!K31</f>
        <v>39.349999999999994</v>
      </c>
      <c r="L31" s="28">
        <f>외인!L31+기관!L31</f>
        <v>498235.3</v>
      </c>
      <c r="M31" s="28">
        <f>외인!M31+기관!M31</f>
        <v>-1077.03</v>
      </c>
      <c r="N31" s="28">
        <f>외인!N31+기관!N31</f>
        <v>477742.62</v>
      </c>
      <c r="O31" s="28">
        <f>외인!O31+기관!O31</f>
        <v>-1134.6999999999998</v>
      </c>
      <c r="P31" s="28">
        <f>외인!P31+기관!P31</f>
        <v>401172.5</v>
      </c>
      <c r="Q31" s="28">
        <f>외인!Q31+기관!Q31</f>
        <v>-241.04999999999998</v>
      </c>
      <c r="R31" s="28">
        <f>외인!R31+기관!R31</f>
        <v>264019.86</v>
      </c>
      <c r="S31" s="28">
        <f>외인!S31+기관!S31</f>
        <v>-163.56</v>
      </c>
      <c r="T31" s="28">
        <f>외인!T31+기관!T31</f>
        <v>16692.86</v>
      </c>
      <c r="U31" s="28">
        <f>외인!U31+기관!U31</f>
        <v>-30.05</v>
      </c>
      <c r="V31" s="28">
        <f>외인!V31+기관!V31</f>
        <v>209169.86</v>
      </c>
      <c r="W31" s="28">
        <f>외인!W31+기관!W31</f>
        <v>-590.35</v>
      </c>
      <c r="X31" s="28">
        <f>외인!X31+기관!X31</f>
        <v>3680230.22</v>
      </c>
      <c r="Y31" s="28">
        <f>외인!Y31+기관!Y31</f>
        <v>-4690.66</v>
      </c>
      <c r="Z31" s="28">
        <f>외인!Z31+기관!Z31</f>
        <v>91863</v>
      </c>
      <c r="AA31" s="28">
        <f>외인!AA31+기관!AA31</f>
        <v>-43.06</v>
      </c>
      <c r="AB31" s="28">
        <f>외인!AB31+기관!AB31</f>
        <v>393925.76</v>
      </c>
      <c r="AC31" s="28">
        <f>외인!AC31+기관!AC31</f>
        <v>-68.22</v>
      </c>
      <c r="AD31" s="28">
        <f>외인!AD31+기관!AD31</f>
        <v>38910.019999999997</v>
      </c>
      <c r="AE31" s="28">
        <f>외인!AE31+기관!AE31</f>
        <v>-50.66</v>
      </c>
      <c r="AF31" s="28">
        <f>외인!AF31+기관!AF31</f>
        <v>49089.18</v>
      </c>
      <c r="AG31" s="28">
        <f>외인!AG31+기관!AG31</f>
        <v>30.11</v>
      </c>
      <c r="AH31" s="28">
        <f>외인!AH31+기관!AH31</f>
        <v>417303.42</v>
      </c>
      <c r="AI31" s="28">
        <f>외인!AI31+기관!AI31</f>
        <v>529.54</v>
      </c>
      <c r="AJ31" s="28">
        <f>외인!AJ31+기관!AJ31</f>
        <v>233110.36</v>
      </c>
      <c r="AK31" s="28">
        <f>외인!AK31+기관!AK31</f>
        <v>-226.83</v>
      </c>
      <c r="AL31" s="28">
        <f>외인!AL31+기관!AL31</f>
        <v>171389.16</v>
      </c>
      <c r="AM31" s="28">
        <f>외인!AM31+기관!AM31</f>
        <v>-198.6</v>
      </c>
      <c r="AN31" s="28">
        <f>외인!AN31+기관!AN31</f>
        <v>345022.9</v>
      </c>
      <c r="AO31" s="28">
        <f>외인!AO31+기관!AO31</f>
        <v>-958.31999999999994</v>
      </c>
      <c r="AP31" s="28">
        <f>외인!AP31+기관!AP31</f>
        <v>226538.84</v>
      </c>
      <c r="AQ31" s="28">
        <f>외인!AQ31+기관!AQ31</f>
        <v>-61.64</v>
      </c>
      <c r="AR31" s="28">
        <f>외인!AR31+기관!AR31</f>
        <v>48099.1</v>
      </c>
      <c r="AS31" s="28">
        <f>외인!AS31+기관!AS31</f>
        <v>-59.660000000000004</v>
      </c>
      <c r="AT31" s="28">
        <f>외인!AT31+기관!AT31</f>
        <v>154066.94</v>
      </c>
      <c r="AU31" s="28">
        <f>외인!AU31+기관!AU31</f>
        <v>-131.22999999999999</v>
      </c>
      <c r="AV31" s="28">
        <f>외인!AV31+기관!AV31</f>
        <v>95522.54</v>
      </c>
      <c r="AW31" s="28">
        <f>외인!AW31+기관!AW31</f>
        <v>-63.3</v>
      </c>
      <c r="AX31" s="28">
        <f>외인!AX31+기관!AX31</f>
        <v>114508.46</v>
      </c>
      <c r="AY31" s="28">
        <f>외인!AY31+기관!AY31</f>
        <v>-28.51</v>
      </c>
      <c r="AZ31" s="28">
        <f>외인!AZ31+기관!AZ31</f>
        <v>3932890.66</v>
      </c>
      <c r="BA31" s="28">
        <f>외인!BA31+기관!BA31</f>
        <v>-5014.57</v>
      </c>
      <c r="BB31" s="28">
        <f>외인!BB31+기관!BB31</f>
        <v>192655.24</v>
      </c>
      <c r="BC31" s="28">
        <f>외인!BC31+기관!BC31</f>
        <v>-47.769999999999996</v>
      </c>
      <c r="BD31" s="28">
        <f>외인!BD31+기관!BD31</f>
        <v>82740.3</v>
      </c>
      <c r="BE31" s="28">
        <f>외인!BE31+기관!BE31</f>
        <v>-94.64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175151.44</v>
      </c>
      <c r="BI31" s="28">
        <f>외인!BI31+기관!BI31</f>
        <v>-269.88</v>
      </c>
      <c r="BJ31" s="28">
        <f>외인!BJ31+기관!BJ31</f>
        <v>222295.08</v>
      </c>
      <c r="BK31" s="28">
        <f>외인!BK31+기관!BK31</f>
        <v>-696.62</v>
      </c>
      <c r="BL31" s="28">
        <f>외인!BL31+기관!BL31</f>
        <v>98590.12</v>
      </c>
      <c r="BM31" s="28">
        <f>외인!BM31+기관!BM31</f>
        <v>-74.95</v>
      </c>
      <c r="BN31" s="28">
        <f>외인!BN31+기관!BN31</f>
        <v>87679.06</v>
      </c>
      <c r="BO31" s="28">
        <f>외인!BO31+기관!BO31</f>
        <v>-128.19999999999999</v>
      </c>
      <c r="BP31" s="28">
        <f>외인!BP31+기관!BP31</f>
        <v>133654.38</v>
      </c>
      <c r="BQ31" s="28">
        <f>외인!BQ31+기관!BQ31</f>
        <v>-7.1999999999999886</v>
      </c>
      <c r="BR31" s="28">
        <f>외인!BR31+기관!BR31</f>
        <v>498414.22</v>
      </c>
      <c r="BS31" s="28">
        <f>외인!BS31+기관!BS31</f>
        <v>349.72</v>
      </c>
      <c r="BT31" s="28">
        <f>외인!BT31+기관!BT31</f>
        <v>3752851.62</v>
      </c>
      <c r="BU31" s="28">
        <f>외인!BU31+기관!BU31</f>
        <v>-4706.66</v>
      </c>
      <c r="BV31" s="28">
        <f>외인!BV31+기관!BV31</f>
        <v>749233</v>
      </c>
      <c r="BW31" s="28">
        <f>외인!BW31+기관!BW31</f>
        <v>-146.92000000000002</v>
      </c>
      <c r="BX31" s="28">
        <f>외인!BX31+기관!BX31</f>
        <v>149061.92000000001</v>
      </c>
      <c r="BY31" s="28">
        <f>외인!BY31+기관!BY31</f>
        <v>-38.18</v>
      </c>
      <c r="BZ31" s="28">
        <f>외인!BZ31+기관!BZ31</f>
        <v>516412.06</v>
      </c>
      <c r="CA31" s="28">
        <f>외인!CA31+기관!CA31</f>
        <v>-1156.92</v>
      </c>
      <c r="CB31" s="28">
        <f>외인!CB31+기관!CB31</f>
        <v>26141.14</v>
      </c>
      <c r="CC31" s="28">
        <f>외인!CC31+기관!CC31</f>
        <v>-16.740000000000002</v>
      </c>
      <c r="CD31" s="28">
        <f>외인!CD31+기관!CD31</f>
        <v>69589.259999999995</v>
      </c>
      <c r="CE31" s="28">
        <f>외인!CE31+기관!CE31</f>
        <v>-51.34</v>
      </c>
      <c r="CF31" s="28">
        <f>외인!CF31+기관!CF31</f>
        <v>46597.18</v>
      </c>
      <c r="CG31" s="28">
        <f>외인!CG31+기관!CG31</f>
        <v>-35.93</v>
      </c>
      <c r="CH31" s="28">
        <f>외인!CH31+기관!CH31</f>
        <v>131452.88</v>
      </c>
      <c r="CI31" s="28">
        <f>외인!CI31+기관!CI31</f>
        <v>-66.86</v>
      </c>
      <c r="CJ31" s="28">
        <f>외인!CJ31+기관!CJ31</f>
        <v>787289.54</v>
      </c>
      <c r="CK31" s="28">
        <f>외인!CK31+기관!CK31</f>
        <v>-150.08000000000001</v>
      </c>
      <c r="CL31" s="28">
        <f>외인!CL31+기관!CL31</f>
        <v>450028.88</v>
      </c>
      <c r="CM31" s="28">
        <f>외인!CM31+기관!CM31</f>
        <v>-100.18</v>
      </c>
      <c r="CN31" s="28">
        <f>외인!CN31+기관!CN31</f>
        <v>241278.12</v>
      </c>
      <c r="CO31" s="28">
        <f>외인!CO31+기관!CO31</f>
        <v>-211.73</v>
      </c>
      <c r="CP31" s="28">
        <f>외인!CP31+기관!CP31</f>
        <v>193893.64</v>
      </c>
      <c r="CQ31" s="28">
        <f>외인!CQ31+기관!CQ31</f>
        <v>-48.01</v>
      </c>
      <c r="CR31" s="28">
        <f>외인!CR31+기관!CR31</f>
        <v>333708.2</v>
      </c>
      <c r="CS31" s="28">
        <f>외인!CS31+기관!CS31</f>
        <v>-155.62</v>
      </c>
      <c r="CT31" s="28">
        <f>외인!CT31+기관!CT31</f>
        <v>208451.34</v>
      </c>
      <c r="CU31" s="28">
        <f>외인!CU31+기관!CU31</f>
        <v>-257.87</v>
      </c>
      <c r="CV31" s="28">
        <f>외인!CV31+기관!CV31</f>
        <v>3752851.62</v>
      </c>
      <c r="CW31" s="28">
        <f>외인!CW31+기관!CW31</f>
        <v>-4706.66</v>
      </c>
      <c r="CX31" s="28">
        <f>외인!CX31+기관!CX31</f>
        <v>382116.14</v>
      </c>
      <c r="CY31" s="28">
        <f>외인!CY31+기관!CY31</f>
        <v>-371.30999999999995</v>
      </c>
      <c r="CZ31" s="28">
        <f>외인!CZ31+기관!CZ31</f>
        <v>34385.54</v>
      </c>
      <c r="DA31" s="28">
        <f>외인!DA31+기관!DA31</f>
        <v>-29.62</v>
      </c>
      <c r="DB31" s="28">
        <f>외인!DB31+기관!DB31</f>
        <v>82740.3</v>
      </c>
      <c r="DC31" s="28">
        <f>외인!DC31+기관!DC31</f>
        <v>-94.64</v>
      </c>
      <c r="DD31" s="28">
        <f>외인!DD31+기관!DD31</f>
        <v>16692.86</v>
      </c>
      <c r="DE31" s="28">
        <f>외인!DE31+기관!DE31</f>
        <v>-30.05</v>
      </c>
      <c r="DF31" s="28">
        <f>외인!DF31+기관!DF31</f>
        <v>111949.68</v>
      </c>
      <c r="DG31" s="28">
        <f>외인!DG31+기관!DG31</f>
        <v>-38.080000000000005</v>
      </c>
      <c r="DH31" s="28">
        <f>외인!DH31+기관!DH31</f>
        <v>53147.66</v>
      </c>
      <c r="DI31" s="28">
        <f>외인!DI31+기관!DI31</f>
        <v>-37.96</v>
      </c>
      <c r="DJ31" s="28">
        <f>외인!DJ31+기관!DJ31</f>
        <v>1144681.7</v>
      </c>
      <c r="DK31" s="28">
        <f>외인!DK31+기관!DK31</f>
        <v>-18.159999999999997</v>
      </c>
      <c r="DL31" s="28">
        <f>외인!DL31+기관!DL31</f>
        <v>190585.98</v>
      </c>
      <c r="DM31" s="28">
        <f>외인!DM31+기관!DM31</f>
        <v>-196.20999999999998</v>
      </c>
      <c r="DN31" s="28">
        <f>외인!DN31+기관!DN31</f>
        <v>3752851.62</v>
      </c>
      <c r="DO31" s="28">
        <f>외인!DO31+기관!DO31</f>
        <v>-4706.66</v>
      </c>
      <c r="DP31" s="28">
        <f>외인!DP31+기관!DP31</f>
        <v>170753.16</v>
      </c>
      <c r="DQ31" s="28">
        <f>외인!DQ31+기관!DQ31</f>
        <v>-0.51999999999998181</v>
      </c>
      <c r="DR31" s="28">
        <f>외인!DR31+기관!DR31</f>
        <v>81840.98</v>
      </c>
      <c r="DS31" s="28">
        <f>외인!DS31+기관!DS31</f>
        <v>56.870000000000005</v>
      </c>
      <c r="DT31" s="28">
        <f>외인!DT31+기관!DT31</f>
        <v>264019.86</v>
      </c>
      <c r="DU31" s="28">
        <f>외인!DU31+기관!DU31</f>
        <v>-163.56</v>
      </c>
      <c r="DV31" s="28">
        <f>외인!DV31+기관!DV31</f>
        <v>69394.12</v>
      </c>
      <c r="DW31" s="28">
        <f>외인!DW31+기관!DW31</f>
        <v>9.02</v>
      </c>
      <c r="DX31" s="28">
        <f>외인!DX31+기관!DX31</f>
        <v>209169.86</v>
      </c>
      <c r="DY31" s="28">
        <f>외인!DY31+기관!DY31</f>
        <v>-590.35</v>
      </c>
      <c r="DZ31" s="28">
        <f>외인!DZ31+기관!DZ31</f>
        <v>19947.240000000002</v>
      </c>
      <c r="EA31" s="28">
        <f>외인!EA31+기관!EA31</f>
        <v>-16.489999999999998</v>
      </c>
      <c r="EB31" s="28">
        <f>외인!EB31+기관!EB31</f>
        <v>27127.78</v>
      </c>
      <c r="EC31" s="28">
        <f>외인!EC31+기관!EC31</f>
        <v>-27.1</v>
      </c>
      <c r="ED31" s="28">
        <f>외인!ED31+기관!ED31</f>
        <v>21447.26</v>
      </c>
      <c r="EE31" s="28">
        <f>외인!EE31+기관!EE31</f>
        <v>-17.480000000000004</v>
      </c>
      <c r="EF31" s="28">
        <f>외인!EF31+기관!EF31</f>
        <v>510044.32</v>
      </c>
      <c r="EG31" s="28">
        <f>외인!EG31+기관!EG31</f>
        <v>-66.02</v>
      </c>
      <c r="EH31" s="28">
        <f>외인!EH31+기관!EH31</f>
        <v>348444.64</v>
      </c>
      <c r="EI31" s="28">
        <f>외인!EI31+기관!EI31</f>
        <v>-97.65</v>
      </c>
      <c r="EJ31" s="28">
        <f>외인!EJ31+기관!EJ31</f>
        <v>185603.98</v>
      </c>
      <c r="EK31" s="28">
        <f>외인!EK31+기관!EK31</f>
        <v>-8.5499999999999972</v>
      </c>
      <c r="EL31" s="28">
        <f>외인!EL31+기관!EL31</f>
        <v>74583.16</v>
      </c>
      <c r="EM31" s="28">
        <f>외인!EM31+기관!EM31</f>
        <v>-50.73</v>
      </c>
      <c r="EN31" s="28">
        <f>외인!EN31+기관!EN31</f>
        <v>81840.98</v>
      </c>
      <c r="EO31" s="28">
        <f>외인!EO31+기관!EO31</f>
        <v>56.870000000000005</v>
      </c>
      <c r="EP31" s="28">
        <f>외인!EP31+기관!EP31</f>
        <v>351611.16</v>
      </c>
      <c r="EQ31" s="28">
        <f>외인!EQ31+기관!EQ31</f>
        <v>-40.47</v>
      </c>
      <c r="ER31" s="28">
        <f>외인!ER31+기관!ER31</f>
        <v>29542.28</v>
      </c>
      <c r="ES31" s="28">
        <f>외인!ES31+기관!ES31</f>
        <v>145.10000000000002</v>
      </c>
      <c r="ET31" s="28">
        <f>외인!ET31+기관!ET31</f>
        <v>226538.84</v>
      </c>
      <c r="EU31" s="28">
        <f>외인!EU31+기관!EU31</f>
        <v>-61.64</v>
      </c>
      <c r="EV31" s="28">
        <f>외인!EV31+기관!EV31</f>
        <v>91863</v>
      </c>
      <c r="EW31" s="28">
        <f>외인!EW31+기관!EW31</f>
        <v>-43.06</v>
      </c>
      <c r="EX31" s="28">
        <f>외인!EX31+기관!EX31</f>
        <v>102030.66</v>
      </c>
      <c r="EY31" s="28">
        <f>외인!EY31+기관!EY31</f>
        <v>-4.95</v>
      </c>
    </row>
    <row r="32" spans="1:155">
      <c r="A32" s="27">
        <f>외인!A32</f>
        <v>46097</v>
      </c>
      <c r="B32" s="28">
        <f>외인!B32+기관!B32</f>
        <v>8872948.5399999991</v>
      </c>
      <c r="C32" s="28">
        <f>외인!C32+기관!C32</f>
        <v>-3086.07</v>
      </c>
      <c r="D32" s="28">
        <f>외인!D32+기관!D32</f>
        <v>1254442.92</v>
      </c>
      <c r="E32" s="28">
        <f>외인!E32+기관!E32</f>
        <v>-1114.8</v>
      </c>
      <c r="F32" s="28">
        <f>외인!F32+기관!F32</f>
        <v>3775008</v>
      </c>
      <c r="G32" s="28">
        <f>외인!G32+기관!G32</f>
        <v>-2576.91</v>
      </c>
      <c r="H32" s="28">
        <f>외인!H32+기관!H32</f>
        <v>531208.14</v>
      </c>
      <c r="I32" s="28">
        <f>외인!I32+기관!I32</f>
        <v>-1061.77</v>
      </c>
      <c r="J32" s="28">
        <f>외인!J32+기관!J32</f>
        <v>75521.94</v>
      </c>
      <c r="K32" s="28">
        <f>외인!K32+기관!K32</f>
        <v>-6.2600000000000016</v>
      </c>
      <c r="L32" s="28">
        <f>외인!L32+기관!L32</f>
        <v>491336.4</v>
      </c>
      <c r="M32" s="28">
        <f>외인!M32+기관!M32</f>
        <v>-932.88</v>
      </c>
      <c r="N32" s="28">
        <f>외인!N32+기관!N32</f>
        <v>470300.44</v>
      </c>
      <c r="O32" s="28">
        <f>외인!O32+기관!O32</f>
        <v>-1193</v>
      </c>
      <c r="P32" s="28">
        <f>외인!P32+기관!P32</f>
        <v>395090.72</v>
      </c>
      <c r="Q32" s="28">
        <f>외인!Q32+기관!Q32</f>
        <v>-360.57</v>
      </c>
      <c r="R32" s="28">
        <f>외인!R32+기관!R32</f>
        <v>261376.24</v>
      </c>
      <c r="S32" s="28">
        <f>외인!S32+기관!S32</f>
        <v>-272.82</v>
      </c>
      <c r="T32" s="28">
        <f>외인!T32+기관!T32</f>
        <v>16432.16</v>
      </c>
      <c r="U32" s="28">
        <f>외인!U32+기관!U32</f>
        <v>-30.92</v>
      </c>
      <c r="V32" s="28">
        <f>외인!V32+기관!V32</f>
        <v>212988.28</v>
      </c>
      <c r="W32" s="28">
        <f>외인!W32+기관!W32</f>
        <v>-311.40000000000003</v>
      </c>
      <c r="X32" s="28">
        <f>외인!X32+기관!X32</f>
        <v>3835306.94</v>
      </c>
      <c r="Y32" s="28">
        <f>외인!Y32+기관!Y32</f>
        <v>-499.35</v>
      </c>
      <c r="Z32" s="28">
        <f>외인!Z32+기관!Z32</f>
        <v>90530.880000000005</v>
      </c>
      <c r="AA32" s="28">
        <f>외인!AA32+기관!AA32</f>
        <v>-49.71</v>
      </c>
      <c r="AB32" s="28">
        <f>외인!AB32+기관!AB32</f>
        <v>391311.44</v>
      </c>
      <c r="AC32" s="28">
        <f>외인!AC32+기관!AC32</f>
        <v>-106.03000000000002</v>
      </c>
      <c r="AD32" s="28">
        <f>외인!AD32+기관!AD32</f>
        <v>39219.660000000003</v>
      </c>
      <c r="AE32" s="28">
        <f>외인!AE32+기관!AE32</f>
        <v>19.03</v>
      </c>
      <c r="AF32" s="28">
        <f>외인!AF32+기관!AF32</f>
        <v>49510.94</v>
      </c>
      <c r="AG32" s="28">
        <f>외인!AG32+기관!AG32</f>
        <v>-19.59</v>
      </c>
      <c r="AH32" s="28">
        <f>외인!AH32+기관!AH32</f>
        <v>405905.66</v>
      </c>
      <c r="AI32" s="28">
        <f>외인!AI32+기관!AI32</f>
        <v>288.95</v>
      </c>
      <c r="AJ32" s="28">
        <f>외인!AJ32+기관!AJ32</f>
        <v>228655.28</v>
      </c>
      <c r="AK32" s="28">
        <f>외인!AK32+기관!AK32</f>
        <v>-409.28</v>
      </c>
      <c r="AL32" s="28">
        <f>외인!AL32+기관!AL32</f>
        <v>169871.6</v>
      </c>
      <c r="AM32" s="28">
        <f>외인!AM32+기관!AM32</f>
        <v>-211.85999999999999</v>
      </c>
      <c r="AN32" s="28">
        <f>외인!AN32+기관!AN32</f>
        <v>338647.48</v>
      </c>
      <c r="AO32" s="28">
        <f>외인!AO32+기관!AO32</f>
        <v>-1011.68</v>
      </c>
      <c r="AP32" s="28">
        <f>외인!AP32+기관!AP32</f>
        <v>222517.32</v>
      </c>
      <c r="AQ32" s="28">
        <f>외인!AQ32+기관!AQ32</f>
        <v>-105.05999999999999</v>
      </c>
      <c r="AR32" s="28">
        <f>외인!AR32+기관!AR32</f>
        <v>48470.92</v>
      </c>
      <c r="AS32" s="28">
        <f>외인!AS32+기관!AS32</f>
        <v>5.6700000000000017</v>
      </c>
      <c r="AT32" s="28">
        <f>외인!AT32+기관!AT32</f>
        <v>154662.72</v>
      </c>
      <c r="AU32" s="28">
        <f>외인!AU32+기관!AU32</f>
        <v>-141.06</v>
      </c>
      <c r="AV32" s="28">
        <f>외인!AV32+기관!AV32</f>
        <v>93489.14</v>
      </c>
      <c r="AW32" s="28">
        <f>외인!AW32+기관!AW32</f>
        <v>-107.32</v>
      </c>
      <c r="AX32" s="28">
        <f>외인!AX32+기관!AX32</f>
        <v>110827.28</v>
      </c>
      <c r="AY32" s="28">
        <f>외인!AY32+기관!AY32</f>
        <v>-83.02</v>
      </c>
      <c r="AZ32" s="28">
        <f>외인!AZ32+기관!AZ32</f>
        <v>4087203.86</v>
      </c>
      <c r="BA32" s="28">
        <f>외인!BA32+기관!BA32</f>
        <v>-810.57999999999993</v>
      </c>
      <c r="BB32" s="28">
        <f>외인!BB32+기관!BB32</f>
        <v>191130.8</v>
      </c>
      <c r="BC32" s="28">
        <f>외인!BC32+기관!BC32</f>
        <v>-65.180000000000007</v>
      </c>
      <c r="BD32" s="28">
        <f>외인!BD32+기관!BD32</f>
        <v>80399.28</v>
      </c>
      <c r="BE32" s="28">
        <f>외인!BE32+기관!BE32</f>
        <v>-66.66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171511.34</v>
      </c>
      <c r="BI32" s="28">
        <f>외인!BI32+기관!BI32</f>
        <v>-232.73000000000002</v>
      </c>
      <c r="BJ32" s="28">
        <f>외인!BJ32+기관!BJ32</f>
        <v>218463.9</v>
      </c>
      <c r="BK32" s="28">
        <f>외인!BK32+기관!BK32</f>
        <v>-652.07999999999993</v>
      </c>
      <c r="BL32" s="28">
        <f>외인!BL32+기관!BL32</f>
        <v>97160.320000000007</v>
      </c>
      <c r="BM32" s="28">
        <f>외인!BM32+기관!BM32</f>
        <v>-51.76</v>
      </c>
      <c r="BN32" s="28">
        <f>외인!BN32+기관!BN32</f>
        <v>86227.56</v>
      </c>
      <c r="BO32" s="28">
        <f>외인!BO32+기관!BO32</f>
        <v>-129.91999999999999</v>
      </c>
      <c r="BP32" s="28">
        <f>외인!BP32+기관!BP32</f>
        <v>130304.36</v>
      </c>
      <c r="BQ32" s="28">
        <f>외인!BQ32+기관!BQ32</f>
        <v>-64.760000000000005</v>
      </c>
      <c r="BR32" s="28">
        <f>외인!BR32+기관!BR32</f>
        <v>488614.36</v>
      </c>
      <c r="BS32" s="28">
        <f>외인!BS32+기관!BS32</f>
        <v>413</v>
      </c>
      <c r="BT32" s="28">
        <f>외인!BT32+기관!BT32</f>
        <v>3908789.96</v>
      </c>
      <c r="BU32" s="28">
        <f>외인!BU32+기관!BU32</f>
        <v>-443.5</v>
      </c>
      <c r="BV32" s="28">
        <f>외인!BV32+기관!BV32</f>
        <v>754049.56</v>
      </c>
      <c r="BW32" s="28">
        <f>외인!BW32+기관!BW32</f>
        <v>170</v>
      </c>
      <c r="BX32" s="28">
        <f>외인!BX32+기관!BX32</f>
        <v>148888.5</v>
      </c>
      <c r="BY32" s="28">
        <f>외인!BY32+기관!BY32</f>
        <v>-32.989999999999995</v>
      </c>
      <c r="BZ32" s="28">
        <f>외인!BZ32+기관!BZ32</f>
        <v>508519.08</v>
      </c>
      <c r="CA32" s="28">
        <f>외인!CA32+기관!CA32</f>
        <v>-1223.54</v>
      </c>
      <c r="CB32" s="28">
        <f>외인!CB32+기관!CB32</f>
        <v>26193.98</v>
      </c>
      <c r="CC32" s="28">
        <f>외인!CC32+기관!CC32</f>
        <v>-22.42</v>
      </c>
      <c r="CD32" s="28">
        <f>외인!CD32+기관!CD32</f>
        <v>68201.5</v>
      </c>
      <c r="CE32" s="28">
        <f>외인!CE32+기관!CE32</f>
        <v>-119.49</v>
      </c>
      <c r="CF32" s="28">
        <f>외인!CF32+기관!CF32</f>
        <v>47585.42</v>
      </c>
      <c r="CG32" s="28">
        <f>외인!CG32+기관!CG32</f>
        <v>-40.42</v>
      </c>
      <c r="CH32" s="28">
        <f>외인!CH32+기관!CH32</f>
        <v>129319.76</v>
      </c>
      <c r="CI32" s="28">
        <f>외인!CI32+기관!CI32</f>
        <v>-115.51</v>
      </c>
      <c r="CJ32" s="28">
        <f>외인!CJ32+기관!CJ32</f>
        <v>773679.14</v>
      </c>
      <c r="CK32" s="28">
        <f>외인!CK32+기관!CK32</f>
        <v>-523.79999999999995</v>
      </c>
      <c r="CL32" s="28">
        <f>외인!CL32+기관!CL32</f>
        <v>446898.58</v>
      </c>
      <c r="CM32" s="28">
        <f>외인!CM32+기관!CM32</f>
        <v>-133.97000000000003</v>
      </c>
      <c r="CN32" s="28">
        <f>외인!CN32+기관!CN32</f>
        <v>242550.72</v>
      </c>
      <c r="CO32" s="28">
        <f>외인!CO32+기관!CO32</f>
        <v>-237.09</v>
      </c>
      <c r="CP32" s="28">
        <f>외인!CP32+기관!CP32</f>
        <v>192354.1</v>
      </c>
      <c r="CQ32" s="28">
        <f>외인!CQ32+기관!CQ32</f>
        <v>-66.150000000000006</v>
      </c>
      <c r="CR32" s="28">
        <f>외인!CR32+기관!CR32</f>
        <v>329909.24</v>
      </c>
      <c r="CS32" s="28">
        <f>외인!CS32+기관!CS32</f>
        <v>-316.08</v>
      </c>
      <c r="CT32" s="28">
        <f>외인!CT32+기관!CT32</f>
        <v>209430.74</v>
      </c>
      <c r="CU32" s="28">
        <f>외인!CU32+기관!CU32</f>
        <v>-111.27000000000001</v>
      </c>
      <c r="CV32" s="28">
        <f>외인!CV32+기관!CV32</f>
        <v>3908789.96</v>
      </c>
      <c r="CW32" s="28">
        <f>외인!CW32+기관!CW32</f>
        <v>-443.5</v>
      </c>
      <c r="CX32" s="28">
        <f>외인!CX32+기관!CX32</f>
        <v>377441.12</v>
      </c>
      <c r="CY32" s="28">
        <f>외인!CY32+기관!CY32</f>
        <v>-324.95</v>
      </c>
      <c r="CZ32" s="28">
        <f>외인!CZ32+기관!CZ32</f>
        <v>34160.82</v>
      </c>
      <c r="DA32" s="28">
        <f>외인!DA32+기관!DA32</f>
        <v>-18</v>
      </c>
      <c r="DB32" s="28">
        <f>외인!DB32+기관!DB32</f>
        <v>80399.28</v>
      </c>
      <c r="DC32" s="28">
        <f>외인!DC32+기관!DC32</f>
        <v>-66.66</v>
      </c>
      <c r="DD32" s="28">
        <f>외인!DD32+기관!DD32</f>
        <v>16432.16</v>
      </c>
      <c r="DE32" s="28">
        <f>외인!DE32+기관!DE32</f>
        <v>-30.92</v>
      </c>
      <c r="DF32" s="28">
        <f>외인!DF32+기관!DF32</f>
        <v>111871.06</v>
      </c>
      <c r="DG32" s="28">
        <f>외인!DG32+기관!DG32</f>
        <v>-28.939999999999998</v>
      </c>
      <c r="DH32" s="28">
        <f>외인!DH32+기관!DH32</f>
        <v>51872.94</v>
      </c>
      <c r="DI32" s="28">
        <f>외인!DI32+기관!DI32</f>
        <v>-104.46000000000001</v>
      </c>
      <c r="DJ32" s="28">
        <f>외인!DJ32+기관!DJ32</f>
        <v>1120763.58</v>
      </c>
      <c r="DK32" s="28">
        <f>외인!DK32+기관!DK32</f>
        <v>4.9600000000000009</v>
      </c>
      <c r="DL32" s="28">
        <f>외인!DL32+기관!DL32</f>
        <v>192693.48</v>
      </c>
      <c r="DM32" s="28">
        <f>외인!DM32+기관!DM32</f>
        <v>-210.64000000000001</v>
      </c>
      <c r="DN32" s="28">
        <f>외인!DN32+기관!DN32</f>
        <v>3908789.96</v>
      </c>
      <c r="DO32" s="28">
        <f>외인!DO32+기관!DO32</f>
        <v>-443.5</v>
      </c>
      <c r="DP32" s="28">
        <f>외인!DP32+기관!DP32</f>
        <v>168913.72</v>
      </c>
      <c r="DQ32" s="28">
        <f>외인!DQ32+기관!DQ32</f>
        <v>-63.529999999999973</v>
      </c>
      <c r="DR32" s="28">
        <f>외인!DR32+기관!DR32</f>
        <v>79508.38</v>
      </c>
      <c r="DS32" s="28">
        <f>외인!DS32+기관!DS32</f>
        <v>12.240000000000002</v>
      </c>
      <c r="DT32" s="28">
        <f>외인!DT32+기관!DT32</f>
        <v>261376.24</v>
      </c>
      <c r="DU32" s="28">
        <f>외인!DU32+기관!DU32</f>
        <v>-272.82</v>
      </c>
      <c r="DV32" s="28">
        <f>외인!DV32+기관!DV32</f>
        <v>68217.64</v>
      </c>
      <c r="DW32" s="28">
        <f>외인!DW32+기관!DW32</f>
        <v>-42.47</v>
      </c>
      <c r="DX32" s="28">
        <f>외인!DX32+기관!DX32</f>
        <v>212988.28</v>
      </c>
      <c r="DY32" s="28">
        <f>외인!DY32+기관!DY32</f>
        <v>-311.40000000000003</v>
      </c>
      <c r="DZ32" s="28">
        <f>외인!DZ32+기관!DZ32</f>
        <v>19118.900000000001</v>
      </c>
      <c r="EA32" s="28">
        <f>외인!EA32+기관!EA32</f>
        <v>-31.68</v>
      </c>
      <c r="EB32" s="28">
        <f>외인!EB32+기관!EB32</f>
        <v>26785.1</v>
      </c>
      <c r="EC32" s="28">
        <f>외인!EC32+기관!EC32</f>
        <v>-32.129999999999995</v>
      </c>
      <c r="ED32" s="28">
        <f>외인!ED32+기관!ED32</f>
        <v>20970.22</v>
      </c>
      <c r="EE32" s="28">
        <f>외인!EE32+기관!EE32</f>
        <v>-30.159999999999997</v>
      </c>
      <c r="EF32" s="28">
        <f>외인!EF32+기관!EF32</f>
        <v>499633.88</v>
      </c>
      <c r="EG32" s="28">
        <f>외인!EG32+기관!EG32</f>
        <v>-345.78</v>
      </c>
      <c r="EH32" s="28">
        <f>외인!EH32+기관!EH32</f>
        <v>355487.14</v>
      </c>
      <c r="EI32" s="28">
        <f>외인!EI32+기관!EI32</f>
        <v>-80.580000000000013</v>
      </c>
      <c r="EJ32" s="28">
        <f>외인!EJ32+기관!EJ32</f>
        <v>182271.3</v>
      </c>
      <c r="EK32" s="28">
        <f>외인!EK32+기관!EK32</f>
        <v>-92.85</v>
      </c>
      <c r="EL32" s="28">
        <f>외인!EL32+기관!EL32</f>
        <v>73169.039999999994</v>
      </c>
      <c r="EM32" s="28">
        <f>외인!EM32+기관!EM32</f>
        <v>-119.72</v>
      </c>
      <c r="EN32" s="28">
        <f>외인!EN32+기관!EN32</f>
        <v>79508.38</v>
      </c>
      <c r="EO32" s="28">
        <f>외인!EO32+기관!EO32</f>
        <v>12.240000000000002</v>
      </c>
      <c r="EP32" s="28">
        <f>외인!EP32+기관!EP32</f>
        <v>349319.32</v>
      </c>
      <c r="EQ32" s="28">
        <f>외인!EQ32+기관!EQ32</f>
        <v>272.27999999999997</v>
      </c>
      <c r="ER32" s="28">
        <f>외인!ER32+기관!ER32</f>
        <v>29229.759999999998</v>
      </c>
      <c r="ES32" s="28">
        <f>외인!ES32+기관!ES32</f>
        <v>61.32</v>
      </c>
      <c r="ET32" s="28">
        <f>외인!ET32+기관!ET32</f>
        <v>222517.32</v>
      </c>
      <c r="EU32" s="28">
        <f>외인!EU32+기관!EU32</f>
        <v>-105.05999999999999</v>
      </c>
      <c r="EV32" s="28">
        <f>외인!EV32+기관!EV32</f>
        <v>90530.880000000005</v>
      </c>
      <c r="EW32" s="28">
        <f>외인!EW32+기관!EW32</f>
        <v>-49.71</v>
      </c>
      <c r="EX32" s="28">
        <f>외인!EX32+기관!EX32</f>
        <v>101823.22</v>
      </c>
      <c r="EY32" s="28">
        <f>외인!EY32+기관!EY32</f>
        <v>-16.439999999999998</v>
      </c>
    </row>
    <row r="33" spans="1:155">
      <c r="A33" s="27">
        <f>외인!A33</f>
        <v>46098</v>
      </c>
      <c r="B33" s="28">
        <f>외인!B33+기관!B33</f>
        <v>9016119.1600000001</v>
      </c>
      <c r="C33" s="28">
        <f>외인!C33+기관!C33</f>
        <v>-4470.71</v>
      </c>
      <c r="D33" s="28">
        <f>외인!D33+기관!D33</f>
        <v>1252888.26</v>
      </c>
      <c r="E33" s="28">
        <f>외인!E33+기관!E33</f>
        <v>-1236.99</v>
      </c>
      <c r="F33" s="28">
        <f>외인!F33+기관!F33</f>
        <v>3869689.06</v>
      </c>
      <c r="G33" s="28">
        <f>외인!G33+기관!G33</f>
        <v>-2969.2</v>
      </c>
      <c r="H33" s="28">
        <f>외인!H33+기관!H33</f>
        <v>546837.36</v>
      </c>
      <c r="I33" s="28">
        <f>외인!I33+기관!I33</f>
        <v>-714.85</v>
      </c>
      <c r="J33" s="28">
        <f>외인!J33+기관!J33</f>
        <v>78682</v>
      </c>
      <c r="K33" s="28">
        <f>외인!K33+기관!K33</f>
        <v>66.78</v>
      </c>
      <c r="L33" s="28">
        <f>외인!L33+기관!L33</f>
        <v>506239.12</v>
      </c>
      <c r="M33" s="28">
        <f>외인!M33+기관!M33</f>
        <v>-646.9</v>
      </c>
      <c r="N33" s="28">
        <f>외인!N33+기관!N33</f>
        <v>485339.72</v>
      </c>
      <c r="O33" s="28">
        <f>외인!O33+기관!O33</f>
        <v>-1018.14</v>
      </c>
      <c r="P33" s="28">
        <f>외인!P33+기관!P33</f>
        <v>402287.46</v>
      </c>
      <c r="Q33" s="28">
        <f>외인!Q33+기관!Q33</f>
        <v>-148.32</v>
      </c>
      <c r="R33" s="28">
        <f>외인!R33+기관!R33</f>
        <v>266279.94</v>
      </c>
      <c r="S33" s="28">
        <f>외인!S33+기관!S33</f>
        <v>-171.29000000000002</v>
      </c>
      <c r="T33" s="28">
        <f>외인!T33+기관!T33</f>
        <v>16533.7</v>
      </c>
      <c r="U33" s="28">
        <f>외인!U33+기관!U33</f>
        <v>-18.260000000000002</v>
      </c>
      <c r="V33" s="28">
        <f>외인!V33+기관!V33</f>
        <v>210145.14</v>
      </c>
      <c r="W33" s="28">
        <f>외인!W33+기관!W33</f>
        <v>-308.25</v>
      </c>
      <c r="X33" s="28">
        <f>외인!X33+기관!X33</f>
        <v>3888333.66</v>
      </c>
      <c r="Y33" s="28">
        <f>외인!Y33+기관!Y33</f>
        <v>-2547.3200000000002</v>
      </c>
      <c r="Z33" s="28">
        <f>외인!Z33+기관!Z33</f>
        <v>92517.82</v>
      </c>
      <c r="AA33" s="28">
        <f>외인!AA33+기관!AA33</f>
        <v>-39.870000000000005</v>
      </c>
      <c r="AB33" s="28">
        <f>외인!AB33+기관!AB33</f>
        <v>396752.06</v>
      </c>
      <c r="AC33" s="28">
        <f>외인!AC33+기관!AC33</f>
        <v>-59.220000000000013</v>
      </c>
      <c r="AD33" s="28">
        <f>외인!AD33+기관!AD33</f>
        <v>39574</v>
      </c>
      <c r="AE33" s="28">
        <f>외인!AE33+기관!AE33</f>
        <v>-8.6199999999999974</v>
      </c>
      <c r="AF33" s="28">
        <f>외인!AF33+기관!AF33</f>
        <v>49430.720000000001</v>
      </c>
      <c r="AG33" s="28">
        <f>외인!AG33+기관!AG33</f>
        <v>-43.87</v>
      </c>
      <c r="AH33" s="28">
        <f>외인!AH33+기관!AH33</f>
        <v>411600.7</v>
      </c>
      <c r="AI33" s="28">
        <f>외인!AI33+기관!AI33</f>
        <v>482.53000000000003</v>
      </c>
      <c r="AJ33" s="28">
        <f>외인!AJ33+기관!AJ33</f>
        <v>232378.7</v>
      </c>
      <c r="AK33" s="28">
        <f>외인!AK33+기관!AK33</f>
        <v>-276.44</v>
      </c>
      <c r="AL33" s="28">
        <f>외인!AL33+기관!AL33</f>
        <v>174211.22</v>
      </c>
      <c r="AM33" s="28">
        <f>외인!AM33+기관!AM33</f>
        <v>-206.49</v>
      </c>
      <c r="AN33" s="28">
        <f>외인!AN33+기관!AN33</f>
        <v>349374.86</v>
      </c>
      <c r="AO33" s="28">
        <f>외인!AO33+기관!AO33</f>
        <v>-867.31999999999994</v>
      </c>
      <c r="AP33" s="28">
        <f>외인!AP33+기관!AP33</f>
        <v>226498.06</v>
      </c>
      <c r="AQ33" s="28">
        <f>외인!AQ33+기관!AQ33</f>
        <v>-85.92</v>
      </c>
      <c r="AR33" s="28">
        <f>외인!AR33+기관!AR33</f>
        <v>49067.56</v>
      </c>
      <c r="AS33" s="28">
        <f>외인!AS33+기관!AS33</f>
        <v>-6.2000000000000028</v>
      </c>
      <c r="AT33" s="28">
        <f>외인!AT33+기관!AT33</f>
        <v>156397.66</v>
      </c>
      <c r="AU33" s="28">
        <f>외인!AU33+기관!AU33</f>
        <v>-91.61</v>
      </c>
      <c r="AV33" s="28">
        <f>외인!AV33+기관!AV33</f>
        <v>93880.4</v>
      </c>
      <c r="AW33" s="28">
        <f>외인!AW33+기관!AW33</f>
        <v>-44.629999999999995</v>
      </c>
      <c r="AX33" s="28">
        <f>외인!AX33+기관!AX33</f>
        <v>111344.14</v>
      </c>
      <c r="AY33" s="28">
        <f>외인!AY33+기관!AY33</f>
        <v>-70.45</v>
      </c>
      <c r="AZ33" s="28">
        <f>외인!AZ33+기관!AZ33</f>
        <v>4149341.26</v>
      </c>
      <c r="BA33" s="28">
        <f>외인!BA33+기관!BA33</f>
        <v>-2718.64</v>
      </c>
      <c r="BB33" s="28">
        <f>외인!BB33+기관!BB33</f>
        <v>195421.6</v>
      </c>
      <c r="BC33" s="28">
        <f>외인!BC33+기관!BC33</f>
        <v>-50.410000000000004</v>
      </c>
      <c r="BD33" s="28">
        <f>외인!BD33+기관!BD33</f>
        <v>81901.100000000006</v>
      </c>
      <c r="BE33" s="28">
        <f>외인!BE33+기관!BE33</f>
        <v>-83.69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175628.96</v>
      </c>
      <c r="BI33" s="28">
        <f>외인!BI33+기관!BI33</f>
        <v>-128.66999999999999</v>
      </c>
      <c r="BJ33" s="28">
        <f>외인!BJ33+기관!BJ33</f>
        <v>223776.94</v>
      </c>
      <c r="BK33" s="28">
        <f>외인!BK33+기관!BK33</f>
        <v>-533.65</v>
      </c>
      <c r="BL33" s="28">
        <f>외인!BL33+기관!BL33</f>
        <v>97867.1</v>
      </c>
      <c r="BM33" s="28">
        <f>외인!BM33+기관!BM33</f>
        <v>-41.02</v>
      </c>
      <c r="BN33" s="28">
        <f>외인!BN33+기관!BN33</f>
        <v>88164.6</v>
      </c>
      <c r="BO33" s="28">
        <f>외인!BO33+기관!BO33</f>
        <v>-69.89</v>
      </c>
      <c r="BP33" s="28">
        <f>외인!BP33+기관!BP33</f>
        <v>131183.92000000001</v>
      </c>
      <c r="BQ33" s="28">
        <f>외인!BQ33+기관!BQ33</f>
        <v>-56.050000000000004</v>
      </c>
      <c r="BR33" s="28">
        <f>외인!BR33+기관!BR33</f>
        <v>492644.78</v>
      </c>
      <c r="BS33" s="28">
        <f>외인!BS33+기관!BS33</f>
        <v>-35.950000000000003</v>
      </c>
      <c r="BT33" s="28">
        <f>외인!BT33+기관!BT33</f>
        <v>3962055.96</v>
      </c>
      <c r="BU33" s="28">
        <f>외인!BU33+기관!BU33</f>
        <v>-2556.0500000000002</v>
      </c>
      <c r="BV33" s="28">
        <f>외인!BV33+기관!BV33</f>
        <v>754090.34</v>
      </c>
      <c r="BW33" s="28">
        <f>외인!BW33+기관!BW33</f>
        <v>-154.99</v>
      </c>
      <c r="BX33" s="28">
        <f>외인!BX33+기관!BX33</f>
        <v>150962.6</v>
      </c>
      <c r="BY33" s="28">
        <f>외인!BY33+기관!BY33</f>
        <v>-69.42</v>
      </c>
      <c r="BZ33" s="28">
        <f>외인!BZ33+기관!BZ33</f>
        <v>523586.08</v>
      </c>
      <c r="CA33" s="28">
        <f>외인!CA33+기관!CA33</f>
        <v>-1073.8</v>
      </c>
      <c r="CB33" s="28">
        <f>외인!CB33+기관!CB33</f>
        <v>26635.24</v>
      </c>
      <c r="CC33" s="28">
        <f>외인!CC33+기관!CC33</f>
        <v>-7.5300000000000082</v>
      </c>
      <c r="CD33" s="28">
        <f>외인!CD33+기관!CD33</f>
        <v>69755.539999999994</v>
      </c>
      <c r="CE33" s="28">
        <f>외인!CE33+기관!CE33</f>
        <v>-88.02000000000001</v>
      </c>
      <c r="CF33" s="28">
        <f>외인!CF33+기관!CF33</f>
        <v>47984.36</v>
      </c>
      <c r="CG33" s="28">
        <f>외인!CG33+기관!CG33</f>
        <v>-32.300000000000004</v>
      </c>
      <c r="CH33" s="28">
        <f>외인!CH33+기관!CH33</f>
        <v>130416.1</v>
      </c>
      <c r="CI33" s="28">
        <f>외인!CI33+기관!CI33</f>
        <v>-46.03</v>
      </c>
      <c r="CJ33" s="28">
        <f>외인!CJ33+기관!CJ33</f>
        <v>780345.22</v>
      </c>
      <c r="CK33" s="28">
        <f>외인!CK33+기관!CK33</f>
        <v>-220.6</v>
      </c>
      <c r="CL33" s="28">
        <f>외인!CL33+기관!CL33</f>
        <v>453102.74</v>
      </c>
      <c r="CM33" s="28">
        <f>외인!CM33+기관!CM33</f>
        <v>-79.98</v>
      </c>
      <c r="CN33" s="28">
        <f>외인!CN33+기관!CN33</f>
        <v>242189.98</v>
      </c>
      <c r="CO33" s="28">
        <f>외인!CO33+기관!CO33</f>
        <v>-219.98999999999998</v>
      </c>
      <c r="CP33" s="28">
        <f>외인!CP33+기관!CP33</f>
        <v>196656.92</v>
      </c>
      <c r="CQ33" s="28">
        <f>외인!CQ33+기관!CQ33</f>
        <v>-50.54</v>
      </c>
      <c r="CR33" s="28">
        <f>외인!CR33+기관!CR33</f>
        <v>334192.98</v>
      </c>
      <c r="CS33" s="28">
        <f>외인!CS33+기관!CS33</f>
        <v>-234.12</v>
      </c>
      <c r="CT33" s="28">
        <f>외인!CT33+기관!CT33</f>
        <v>216378.18</v>
      </c>
      <c r="CU33" s="28">
        <f>외인!CU33+기관!CU33</f>
        <v>-114.58000000000001</v>
      </c>
      <c r="CV33" s="28">
        <f>외인!CV33+기관!CV33</f>
        <v>3962055.96</v>
      </c>
      <c r="CW33" s="28">
        <f>외인!CW33+기관!CW33</f>
        <v>-2556.0500000000002</v>
      </c>
      <c r="CX33" s="28">
        <f>외인!CX33+기관!CX33</f>
        <v>386524.52</v>
      </c>
      <c r="CY33" s="28">
        <f>외인!CY33+기관!CY33</f>
        <v>-153.93</v>
      </c>
      <c r="CZ33" s="28">
        <f>외인!CZ33+기관!CZ33</f>
        <v>34381.440000000002</v>
      </c>
      <c r="DA33" s="28">
        <f>외인!DA33+기관!DA33</f>
        <v>-37.67</v>
      </c>
      <c r="DB33" s="28">
        <f>외인!DB33+기관!DB33</f>
        <v>81901.100000000006</v>
      </c>
      <c r="DC33" s="28">
        <f>외인!DC33+기관!DC33</f>
        <v>-83.69</v>
      </c>
      <c r="DD33" s="28">
        <f>외인!DD33+기관!DD33</f>
        <v>16533.7</v>
      </c>
      <c r="DE33" s="28">
        <f>외인!DE33+기관!DE33</f>
        <v>-18.260000000000002</v>
      </c>
      <c r="DF33" s="28">
        <f>외인!DF33+기관!DF33</f>
        <v>113667.06</v>
      </c>
      <c r="DG33" s="28">
        <f>외인!DG33+기관!DG33</f>
        <v>-66.78</v>
      </c>
      <c r="DH33" s="28">
        <f>외인!DH33+기관!DH33</f>
        <v>53205.18</v>
      </c>
      <c r="DI33" s="28">
        <f>외인!DI33+기관!DI33</f>
        <v>-79.03</v>
      </c>
      <c r="DJ33" s="28">
        <f>외인!DJ33+기관!DJ33</f>
        <v>1138172.28</v>
      </c>
      <c r="DK33" s="28">
        <f>외인!DK33+기관!DK33</f>
        <v>-23.439999999999998</v>
      </c>
      <c r="DL33" s="28">
        <f>외인!DL33+기관!DL33</f>
        <v>193207.12</v>
      </c>
      <c r="DM33" s="28">
        <f>외인!DM33+기관!DM33</f>
        <v>-194.43</v>
      </c>
      <c r="DN33" s="28">
        <f>외인!DN33+기관!DN33</f>
        <v>3962055.96</v>
      </c>
      <c r="DO33" s="28">
        <f>외인!DO33+기관!DO33</f>
        <v>-2556.0500000000002</v>
      </c>
      <c r="DP33" s="28">
        <f>외인!DP33+기관!DP33</f>
        <v>168406.1</v>
      </c>
      <c r="DQ33" s="28">
        <f>외인!DQ33+기관!DQ33</f>
        <v>97.899999999999991</v>
      </c>
      <c r="DR33" s="28">
        <f>외인!DR33+기관!DR33</f>
        <v>82172.12</v>
      </c>
      <c r="DS33" s="28">
        <f>외인!DS33+기관!DS33</f>
        <v>76.37</v>
      </c>
      <c r="DT33" s="28">
        <f>외인!DT33+기관!DT33</f>
        <v>266279.94</v>
      </c>
      <c r="DU33" s="28">
        <f>외인!DU33+기관!DU33</f>
        <v>-171.29000000000002</v>
      </c>
      <c r="DV33" s="28">
        <f>외인!DV33+기관!DV33</f>
        <v>67590.02</v>
      </c>
      <c r="DW33" s="28">
        <f>외인!DW33+기관!DW33</f>
        <v>-62.1</v>
      </c>
      <c r="DX33" s="28">
        <f>외인!DX33+기관!DX33</f>
        <v>210145.14</v>
      </c>
      <c r="DY33" s="28">
        <f>외인!DY33+기관!DY33</f>
        <v>-308.25</v>
      </c>
      <c r="DZ33" s="28">
        <f>외인!DZ33+기관!DZ33</f>
        <v>17795.8</v>
      </c>
      <c r="EA33" s="28">
        <f>외인!EA33+기관!EA33</f>
        <v>5.9999999999998721E-2</v>
      </c>
      <c r="EB33" s="28">
        <f>외인!EB33+기관!EB33</f>
        <v>26857.66</v>
      </c>
      <c r="EC33" s="28">
        <f>외인!EC33+기관!EC33</f>
        <v>-28.27</v>
      </c>
      <c r="ED33" s="28">
        <f>외인!ED33+기관!ED33</f>
        <v>21286.62</v>
      </c>
      <c r="EE33" s="28">
        <f>외인!EE33+기관!EE33</f>
        <v>-75.710000000000008</v>
      </c>
      <c r="EF33" s="28">
        <f>외인!EF33+기관!EF33</f>
        <v>506529.14</v>
      </c>
      <c r="EG33" s="28">
        <f>외인!EG33+기관!EG33</f>
        <v>-248.37</v>
      </c>
      <c r="EH33" s="28">
        <f>외인!EH33+기관!EH33</f>
        <v>364238.92</v>
      </c>
      <c r="EI33" s="28">
        <f>외인!EI33+기관!EI33</f>
        <v>-37.859999999999985</v>
      </c>
      <c r="EJ33" s="28">
        <f>외인!EJ33+기관!EJ33</f>
        <v>187097.38</v>
      </c>
      <c r="EK33" s="28">
        <f>외인!EK33+기관!EK33</f>
        <v>11.39</v>
      </c>
      <c r="EL33" s="28">
        <f>외인!EL33+기관!EL33</f>
        <v>74757.78</v>
      </c>
      <c r="EM33" s="28">
        <f>외인!EM33+기관!EM33</f>
        <v>-85.53</v>
      </c>
      <c r="EN33" s="28">
        <f>외인!EN33+기관!EN33</f>
        <v>82172.12</v>
      </c>
      <c r="EO33" s="28">
        <f>외인!EO33+기관!EO33</f>
        <v>76.37</v>
      </c>
      <c r="EP33" s="28">
        <f>외인!EP33+기관!EP33</f>
        <v>341013.92</v>
      </c>
      <c r="EQ33" s="28">
        <f>외인!EQ33+기관!EQ33</f>
        <v>-83.639999999999986</v>
      </c>
      <c r="ER33" s="28">
        <f>외인!ER33+기관!ER33</f>
        <v>28735.58</v>
      </c>
      <c r="ES33" s="28">
        <f>외인!ES33+기관!ES33</f>
        <v>-184.73</v>
      </c>
      <c r="ET33" s="28">
        <f>외인!ET33+기관!ET33</f>
        <v>226498.06</v>
      </c>
      <c r="EU33" s="28">
        <f>외인!EU33+기관!EU33</f>
        <v>-85.92</v>
      </c>
      <c r="EV33" s="28">
        <f>외인!EV33+기관!EV33</f>
        <v>92517.82</v>
      </c>
      <c r="EW33" s="28">
        <f>외인!EW33+기관!EW33</f>
        <v>-39.870000000000005</v>
      </c>
      <c r="EX33" s="28">
        <f>외인!EX33+기관!EX33</f>
        <v>104139.1</v>
      </c>
      <c r="EY33" s="28">
        <f>외인!EY33+기관!EY33</f>
        <v>-10.66</v>
      </c>
    </row>
    <row r="34" spans="1:155">
      <c r="A34" s="27">
        <f>외인!A34</f>
        <v>46099</v>
      </c>
      <c r="B34" s="28">
        <f>외인!B34+기관!B34</f>
        <v>9470844.4600000009</v>
      </c>
      <c r="C34" s="28">
        <f>외인!C34+기관!C34</f>
        <v>-1007.1499999999996</v>
      </c>
      <c r="D34" s="28">
        <f>외인!D34+기관!D34</f>
        <v>1282228.22</v>
      </c>
      <c r="E34" s="28">
        <f>외인!E34+기관!E34</f>
        <v>-562.06999999999994</v>
      </c>
      <c r="F34" s="28">
        <f>외인!F34+기관!F34</f>
        <v>4105320.18</v>
      </c>
      <c r="G34" s="28">
        <f>외인!G34+기관!G34</f>
        <v>-1138.5100000000002</v>
      </c>
      <c r="H34" s="28">
        <f>외인!H34+기관!H34</f>
        <v>559268.92000000004</v>
      </c>
      <c r="I34" s="28">
        <f>외인!I34+기관!I34</f>
        <v>-578.92000000000007</v>
      </c>
      <c r="J34" s="28">
        <f>외인!J34+기관!J34</f>
        <v>80213.08</v>
      </c>
      <c r="K34" s="28">
        <f>외인!K34+기관!K34</f>
        <v>52.230000000000004</v>
      </c>
      <c r="L34" s="28">
        <f>외인!L34+기관!L34</f>
        <v>517530.48</v>
      </c>
      <c r="M34" s="28">
        <f>외인!M34+기관!M34</f>
        <v>-507.79999999999995</v>
      </c>
      <c r="N34" s="28">
        <f>외인!N34+기관!N34</f>
        <v>506487.92</v>
      </c>
      <c r="O34" s="28">
        <f>외인!O34+기관!O34</f>
        <v>-769.06999999999994</v>
      </c>
      <c r="P34" s="28">
        <f>외인!P34+기관!P34</f>
        <v>409841.44</v>
      </c>
      <c r="Q34" s="28">
        <f>외인!Q34+기관!Q34</f>
        <v>57.930000000000007</v>
      </c>
      <c r="R34" s="28">
        <f>외인!R34+기관!R34</f>
        <v>269105.8</v>
      </c>
      <c r="S34" s="28">
        <f>외인!S34+기관!S34</f>
        <v>-228.20000000000002</v>
      </c>
      <c r="T34" s="28">
        <f>외인!T34+기관!T34</f>
        <v>16871.78</v>
      </c>
      <c r="U34" s="28">
        <f>외인!U34+기관!U34</f>
        <v>-5.0800000000000018</v>
      </c>
      <c r="V34" s="28">
        <f>외인!V34+기관!V34</f>
        <v>220336.2</v>
      </c>
      <c r="W34" s="28">
        <f>외인!W34+기관!W34</f>
        <v>7.8499999999999943</v>
      </c>
      <c r="X34" s="28">
        <f>외인!X34+기관!X34</f>
        <v>4192628.04</v>
      </c>
      <c r="Y34" s="28">
        <f>외인!Y34+기관!Y34</f>
        <v>254.8900000000001</v>
      </c>
      <c r="Z34" s="28">
        <f>외인!Z34+기관!Z34</f>
        <v>96072.44</v>
      </c>
      <c r="AA34" s="28">
        <f>외인!AA34+기관!AA34</f>
        <v>-28.639999999999993</v>
      </c>
      <c r="AB34" s="28">
        <f>외인!AB34+기관!AB34</f>
        <v>409518.84</v>
      </c>
      <c r="AC34" s="28">
        <f>외인!AC34+기관!AC34</f>
        <v>-57.349999999999994</v>
      </c>
      <c r="AD34" s="28">
        <f>외인!AD34+기관!AD34</f>
        <v>40753.980000000003</v>
      </c>
      <c r="AE34" s="28">
        <f>외인!AE34+기관!AE34</f>
        <v>-12.450000000000003</v>
      </c>
      <c r="AF34" s="28">
        <f>외인!AF34+기관!AF34</f>
        <v>49679.06</v>
      </c>
      <c r="AG34" s="28">
        <f>외인!AG34+기관!AG34</f>
        <v>-31.8</v>
      </c>
      <c r="AH34" s="28">
        <f>외인!AH34+기관!AH34</f>
        <v>414771.34</v>
      </c>
      <c r="AI34" s="28">
        <f>외인!AI34+기관!AI34</f>
        <v>179.4</v>
      </c>
      <c r="AJ34" s="28">
        <f>외인!AJ34+기관!AJ34</f>
        <v>234177</v>
      </c>
      <c r="AK34" s="28">
        <f>외인!AK34+기관!AK34</f>
        <v>-296.38</v>
      </c>
      <c r="AL34" s="28">
        <f>외인!AL34+기관!AL34</f>
        <v>179963.2</v>
      </c>
      <c r="AM34" s="28">
        <f>외인!AM34+기관!AM34</f>
        <v>-161.86999999999998</v>
      </c>
      <c r="AN34" s="28">
        <f>외인!AN34+기관!AN34</f>
        <v>364983.32</v>
      </c>
      <c r="AO34" s="28">
        <f>외인!AO34+기관!AO34</f>
        <v>-658.26</v>
      </c>
      <c r="AP34" s="28">
        <f>외인!AP34+기관!AP34</f>
        <v>240864.86</v>
      </c>
      <c r="AQ34" s="28">
        <f>외인!AQ34+기관!AQ34</f>
        <v>10.5</v>
      </c>
      <c r="AR34" s="28">
        <f>외인!AR34+기관!AR34</f>
        <v>49654.02</v>
      </c>
      <c r="AS34" s="28">
        <f>외인!AS34+기관!AS34</f>
        <v>-17.960000000000008</v>
      </c>
      <c r="AT34" s="28">
        <f>외인!AT34+기관!AT34</f>
        <v>159974.57999999999</v>
      </c>
      <c r="AU34" s="28">
        <f>외인!AU34+기관!AU34</f>
        <v>-84.98</v>
      </c>
      <c r="AV34" s="28">
        <f>외인!AV34+기관!AV34</f>
        <v>94276.42</v>
      </c>
      <c r="AW34" s="28">
        <f>외인!AW34+기관!AW34</f>
        <v>-94.4</v>
      </c>
      <c r="AX34" s="28">
        <f>외인!AX34+기관!AX34</f>
        <v>117965.82</v>
      </c>
      <c r="AY34" s="28">
        <f>외인!AY34+기관!AY34</f>
        <v>79.66</v>
      </c>
      <c r="AZ34" s="28">
        <f>외인!AZ34+기관!AZ34</f>
        <v>4464383.54</v>
      </c>
      <c r="BA34" s="28">
        <f>외인!BA34+기관!BA34</f>
        <v>278.34999999999991</v>
      </c>
      <c r="BB34" s="28">
        <f>외인!BB34+기관!BB34</f>
        <v>207271.96</v>
      </c>
      <c r="BC34" s="28">
        <f>외인!BC34+기관!BC34</f>
        <v>-20.089999999999996</v>
      </c>
      <c r="BD34" s="28">
        <f>외인!BD34+기관!BD34</f>
        <v>84425.02</v>
      </c>
      <c r="BE34" s="28">
        <f>외인!BE34+기관!BE34</f>
        <v>-19.919999999999987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180947.86</v>
      </c>
      <c r="BI34" s="28">
        <f>외인!BI34+기관!BI34</f>
        <v>63.35</v>
      </c>
      <c r="BJ34" s="28">
        <f>외인!BJ34+기관!BJ34</f>
        <v>232642.04</v>
      </c>
      <c r="BK34" s="28">
        <f>외인!BK34+기관!BK34</f>
        <v>-416.84000000000003</v>
      </c>
      <c r="BL34" s="28">
        <f>외인!BL34+기관!BL34</f>
        <v>101081.84</v>
      </c>
      <c r="BM34" s="28">
        <f>외인!BM34+기관!BM34</f>
        <v>-61.34</v>
      </c>
      <c r="BN34" s="28">
        <f>외인!BN34+기관!BN34</f>
        <v>89927.18</v>
      </c>
      <c r="BO34" s="28">
        <f>외인!BO34+기관!BO34</f>
        <v>-53.43</v>
      </c>
      <c r="BP34" s="28">
        <f>외인!BP34+기관!BP34</f>
        <v>138653.76000000001</v>
      </c>
      <c r="BQ34" s="28">
        <f>외인!BQ34+기관!BQ34</f>
        <v>114.44999999999999</v>
      </c>
      <c r="BR34" s="28">
        <f>외인!BR34+기관!BR34</f>
        <v>513693.16</v>
      </c>
      <c r="BS34" s="28">
        <f>외인!BS34+기관!BS34</f>
        <v>364.52</v>
      </c>
      <c r="BT34" s="28">
        <f>외인!BT34+기관!BT34</f>
        <v>4270288.26</v>
      </c>
      <c r="BU34" s="28">
        <f>외인!BU34+기관!BU34</f>
        <v>201.11999999999989</v>
      </c>
      <c r="BV34" s="28">
        <f>외인!BV34+기관!BV34</f>
        <v>776234.32</v>
      </c>
      <c r="BW34" s="28">
        <f>외인!BW34+기관!BW34</f>
        <v>-18.620000000000005</v>
      </c>
      <c r="BX34" s="28">
        <f>외인!BX34+기관!BX34</f>
        <v>153794.4</v>
      </c>
      <c r="BY34" s="28">
        <f>외인!BY34+기관!BY34</f>
        <v>-51.86</v>
      </c>
      <c r="BZ34" s="28">
        <f>외인!BZ34+기관!BZ34</f>
        <v>544946.52</v>
      </c>
      <c r="CA34" s="28">
        <f>외인!CA34+기관!CA34</f>
        <v>-820.13</v>
      </c>
      <c r="CB34" s="28">
        <f>외인!CB34+기관!CB34</f>
        <v>26584.58</v>
      </c>
      <c r="CC34" s="28">
        <f>외인!CC34+기관!CC34</f>
        <v>-13.489999999999995</v>
      </c>
      <c r="CD34" s="28">
        <f>외인!CD34+기관!CD34</f>
        <v>70122.66</v>
      </c>
      <c r="CE34" s="28">
        <f>외인!CE34+기관!CE34</f>
        <v>-105.47999999999999</v>
      </c>
      <c r="CF34" s="28">
        <f>외인!CF34+기관!CF34</f>
        <v>48463.74</v>
      </c>
      <c r="CG34" s="28">
        <f>외인!CG34+기관!CG34</f>
        <v>-26.529999999999998</v>
      </c>
      <c r="CH34" s="28">
        <f>외인!CH34+기관!CH34</f>
        <v>131539.94</v>
      </c>
      <c r="CI34" s="28">
        <f>외인!CI34+기관!CI34</f>
        <v>-92.47</v>
      </c>
      <c r="CJ34" s="28">
        <f>외인!CJ34+기관!CJ34</f>
        <v>796685.04</v>
      </c>
      <c r="CK34" s="28">
        <f>외인!CK34+기관!CK34</f>
        <v>23.829999999999984</v>
      </c>
      <c r="CL34" s="28">
        <f>외인!CL34+기관!CL34</f>
        <v>466457.44</v>
      </c>
      <c r="CM34" s="28">
        <f>외인!CM34+기관!CM34</f>
        <v>-86.049999999999983</v>
      </c>
      <c r="CN34" s="28">
        <f>외인!CN34+기관!CN34</f>
        <v>250051.26</v>
      </c>
      <c r="CO34" s="28">
        <f>외인!CO34+기관!CO34</f>
        <v>-341.88</v>
      </c>
      <c r="CP34" s="28">
        <f>외인!CP34+기관!CP34</f>
        <v>208537.82</v>
      </c>
      <c r="CQ34" s="28">
        <f>외인!CQ34+기관!CQ34</f>
        <v>-20.5</v>
      </c>
      <c r="CR34" s="28">
        <f>외인!CR34+기관!CR34</f>
        <v>337686.62</v>
      </c>
      <c r="CS34" s="28">
        <f>외인!CS34+기관!CS34</f>
        <v>-274.20999999999998</v>
      </c>
      <c r="CT34" s="28">
        <f>외인!CT34+기관!CT34</f>
        <v>224329.82</v>
      </c>
      <c r="CU34" s="28">
        <f>외인!CU34+기관!CU34</f>
        <v>38.080000000000013</v>
      </c>
      <c r="CV34" s="28">
        <f>외인!CV34+기관!CV34</f>
        <v>4270288.26</v>
      </c>
      <c r="CW34" s="28">
        <f>외인!CW34+기관!CW34</f>
        <v>201.11999999999989</v>
      </c>
      <c r="CX34" s="28">
        <f>외인!CX34+기관!CX34</f>
        <v>394927.38</v>
      </c>
      <c r="CY34" s="28">
        <f>외인!CY34+기관!CY34</f>
        <v>-145.32999999999998</v>
      </c>
      <c r="CZ34" s="28">
        <f>외인!CZ34+기관!CZ34</f>
        <v>35299.480000000003</v>
      </c>
      <c r="DA34" s="28">
        <f>외인!DA34+기관!DA34</f>
        <v>-21.47</v>
      </c>
      <c r="DB34" s="28">
        <f>외인!DB34+기관!DB34</f>
        <v>84425.02</v>
      </c>
      <c r="DC34" s="28">
        <f>외인!DC34+기관!DC34</f>
        <v>-19.919999999999987</v>
      </c>
      <c r="DD34" s="28">
        <f>외인!DD34+기관!DD34</f>
        <v>16871.78</v>
      </c>
      <c r="DE34" s="28">
        <f>외인!DE34+기관!DE34</f>
        <v>-5.0800000000000018</v>
      </c>
      <c r="DF34" s="28">
        <f>외인!DF34+기관!DF34</f>
        <v>115751.22</v>
      </c>
      <c r="DG34" s="28">
        <f>외인!DG34+기관!DG34</f>
        <v>-58.28</v>
      </c>
      <c r="DH34" s="28">
        <f>외인!DH34+기관!DH34</f>
        <v>53503.38</v>
      </c>
      <c r="DI34" s="28">
        <f>외인!DI34+기관!DI34</f>
        <v>-100.1</v>
      </c>
      <c r="DJ34" s="28">
        <f>외인!DJ34+기관!DJ34</f>
        <v>1165040.1399999999</v>
      </c>
      <c r="DK34" s="28">
        <f>외인!DK34+기관!DK34</f>
        <v>205.4</v>
      </c>
      <c r="DL34" s="28">
        <f>외인!DL34+기관!DL34</f>
        <v>199181.72</v>
      </c>
      <c r="DM34" s="28">
        <f>외인!DM34+기관!DM34</f>
        <v>-337.09999999999997</v>
      </c>
      <c r="DN34" s="28">
        <f>외인!DN34+기관!DN34</f>
        <v>4270288.26</v>
      </c>
      <c r="DO34" s="28">
        <f>외인!DO34+기관!DO34</f>
        <v>201.11999999999989</v>
      </c>
      <c r="DP34" s="28">
        <f>외인!DP34+기관!DP34</f>
        <v>171645.92</v>
      </c>
      <c r="DQ34" s="28">
        <f>외인!DQ34+기관!DQ34</f>
        <v>328.33000000000004</v>
      </c>
      <c r="DR34" s="28">
        <f>외인!DR34+기관!DR34</f>
        <v>84006.8</v>
      </c>
      <c r="DS34" s="28">
        <f>외인!DS34+기관!DS34</f>
        <v>59.56</v>
      </c>
      <c r="DT34" s="28">
        <f>외인!DT34+기관!DT34</f>
        <v>269105.8</v>
      </c>
      <c r="DU34" s="28">
        <f>외인!DU34+기관!DU34</f>
        <v>-228.20000000000002</v>
      </c>
      <c r="DV34" s="28">
        <f>외인!DV34+기관!DV34</f>
        <v>68043.34</v>
      </c>
      <c r="DW34" s="28">
        <f>외인!DW34+기관!DW34</f>
        <v>-45.92</v>
      </c>
      <c r="DX34" s="28">
        <f>외인!DX34+기관!DX34</f>
        <v>220336.2</v>
      </c>
      <c r="DY34" s="28">
        <f>외인!DY34+기관!DY34</f>
        <v>7.8499999999999943</v>
      </c>
      <c r="DZ34" s="28">
        <f>외인!DZ34+기관!DZ34</f>
        <v>17265.3</v>
      </c>
      <c r="EA34" s="28">
        <f>외인!EA34+기관!EA34</f>
        <v>-27.690000000000005</v>
      </c>
      <c r="EB34" s="28">
        <f>외인!EB34+기관!EB34</f>
        <v>26969.88</v>
      </c>
      <c r="EC34" s="28">
        <f>외인!EC34+기관!EC34</f>
        <v>-18.189999999999998</v>
      </c>
      <c r="ED34" s="28">
        <f>외인!ED34+기관!ED34</f>
        <v>21591.22</v>
      </c>
      <c r="EE34" s="28">
        <f>외인!EE34+기관!EE34</f>
        <v>-71.239999999999995</v>
      </c>
      <c r="EF34" s="28">
        <f>외인!EF34+기관!EF34</f>
        <v>516117.58</v>
      </c>
      <c r="EG34" s="28">
        <f>외인!EG34+기관!EG34</f>
        <v>-264.68</v>
      </c>
      <c r="EH34" s="28">
        <f>외인!EH34+기관!EH34</f>
        <v>387124.72</v>
      </c>
      <c r="EI34" s="28">
        <f>외인!EI34+기관!EI34</f>
        <v>0.51000000000004775</v>
      </c>
      <c r="EJ34" s="28">
        <f>외인!EJ34+기관!EJ34</f>
        <v>190941.9</v>
      </c>
      <c r="EK34" s="28">
        <f>외인!EK34+기관!EK34</f>
        <v>-17.36</v>
      </c>
      <c r="EL34" s="28">
        <f>외인!EL34+기관!EL34</f>
        <v>75283.42</v>
      </c>
      <c r="EM34" s="28">
        <f>외인!EM34+기관!EM34</f>
        <v>-96.66</v>
      </c>
      <c r="EN34" s="28">
        <f>외인!EN34+기관!EN34</f>
        <v>84006.8</v>
      </c>
      <c r="EO34" s="28">
        <f>외인!EO34+기관!EO34</f>
        <v>59.56</v>
      </c>
      <c r="EP34" s="28">
        <f>외인!EP34+기관!EP34</f>
        <v>340354.34</v>
      </c>
      <c r="EQ34" s="28">
        <f>외인!EQ34+기관!EQ34</f>
        <v>12.269999999999996</v>
      </c>
      <c r="ER34" s="28">
        <f>외인!ER34+기관!ER34</f>
        <v>30606.400000000001</v>
      </c>
      <c r="ES34" s="28">
        <f>외인!ES34+기관!ES34</f>
        <v>-69.37</v>
      </c>
      <c r="ET34" s="28">
        <f>외인!ET34+기관!ET34</f>
        <v>240864.86</v>
      </c>
      <c r="EU34" s="28">
        <f>외인!EU34+기관!EU34</f>
        <v>10.5</v>
      </c>
      <c r="EV34" s="28">
        <f>외인!EV34+기관!EV34</f>
        <v>96072.44</v>
      </c>
      <c r="EW34" s="28">
        <f>외인!EW34+기관!EW34</f>
        <v>-28.639999999999993</v>
      </c>
      <c r="EX34" s="28">
        <f>외인!EX34+기관!EX34</f>
        <v>112465.38</v>
      </c>
      <c r="EY34" s="28">
        <f>외인!EY34+기관!EY34</f>
        <v>8.129999999999999</v>
      </c>
    </row>
    <row r="35" spans="1:155">
      <c r="A35" s="27">
        <f>외인!A35</f>
        <v>46100</v>
      </c>
      <c r="B35" s="28">
        <f>외인!B35+기관!B35</f>
        <v>9210640.3599999994</v>
      </c>
      <c r="C35" s="28">
        <f>외인!C35+기관!C35</f>
        <v>-1242.5099999999998</v>
      </c>
      <c r="D35" s="28">
        <f>외인!D35+기관!D35</f>
        <v>1259387.8999999999</v>
      </c>
      <c r="E35" s="28">
        <f>외인!E35+기관!E35</f>
        <v>-589.97</v>
      </c>
      <c r="F35" s="28">
        <f>외인!F35+기관!F35</f>
        <v>3973759.22</v>
      </c>
      <c r="G35" s="28">
        <f>외인!G35+기관!G35</f>
        <v>-838.90000000000009</v>
      </c>
      <c r="H35" s="28">
        <f>외인!H35+기관!H35</f>
        <v>543391.6</v>
      </c>
      <c r="I35" s="28">
        <f>외인!I35+기관!I35</f>
        <v>-570.04999999999995</v>
      </c>
      <c r="J35" s="28">
        <f>외인!J35+기관!J35</f>
        <v>80206.42</v>
      </c>
      <c r="K35" s="28">
        <f>외인!K35+기관!K35</f>
        <v>73.989999999999995</v>
      </c>
      <c r="L35" s="28">
        <f>외인!L35+기관!L35</f>
        <v>502952.48</v>
      </c>
      <c r="M35" s="28">
        <f>외인!M35+기관!M35</f>
        <v>-490.07</v>
      </c>
      <c r="N35" s="28">
        <f>외인!N35+기관!N35</f>
        <v>488688.94</v>
      </c>
      <c r="O35" s="28">
        <f>외인!O35+기관!O35</f>
        <v>-806.83999999999992</v>
      </c>
      <c r="P35" s="28">
        <f>외인!P35+기관!P35</f>
        <v>400215.88</v>
      </c>
      <c r="Q35" s="28">
        <f>외인!Q35+기관!Q35</f>
        <v>112.9</v>
      </c>
      <c r="R35" s="28">
        <f>외인!R35+기관!R35</f>
        <v>262805.68</v>
      </c>
      <c r="S35" s="28">
        <f>외인!S35+기관!S35</f>
        <v>-213.76999999999998</v>
      </c>
      <c r="T35" s="28">
        <f>외인!T35+기관!T35</f>
        <v>17285.52</v>
      </c>
      <c r="U35" s="28">
        <f>외인!U35+기관!U35</f>
        <v>-10.86</v>
      </c>
      <c r="V35" s="28">
        <f>외인!V35+기관!V35</f>
        <v>219629.08</v>
      </c>
      <c r="W35" s="28">
        <f>외인!W35+기관!W35</f>
        <v>65.889999999999986</v>
      </c>
      <c r="X35" s="28">
        <f>외인!X35+기관!X35</f>
        <v>4035442.68</v>
      </c>
      <c r="Y35" s="28">
        <f>외인!Y35+기관!Y35</f>
        <v>799.56000000000006</v>
      </c>
      <c r="Z35" s="28">
        <f>외인!Z35+기관!Z35</f>
        <v>93289.36</v>
      </c>
      <c r="AA35" s="28">
        <f>외인!AA35+기관!AA35</f>
        <v>-25.52</v>
      </c>
      <c r="AB35" s="28">
        <f>외인!AB35+기관!AB35</f>
        <v>410632.34</v>
      </c>
      <c r="AC35" s="28">
        <f>외인!AC35+기관!AC35</f>
        <v>-7.5299999999999727</v>
      </c>
      <c r="AD35" s="28">
        <f>외인!AD35+기관!AD35</f>
        <v>40673.58</v>
      </c>
      <c r="AE35" s="28">
        <f>외인!AE35+기관!AE35</f>
        <v>-15.879999999999999</v>
      </c>
      <c r="AF35" s="28">
        <f>외인!AF35+기관!AF35</f>
        <v>49080.3</v>
      </c>
      <c r="AG35" s="28">
        <f>외인!AG35+기관!AG35</f>
        <v>-67.449999999999989</v>
      </c>
      <c r="AH35" s="28">
        <f>외인!AH35+기관!AH35</f>
        <v>402126.4</v>
      </c>
      <c r="AI35" s="28">
        <f>외인!AI35+기관!AI35</f>
        <v>-130.28</v>
      </c>
      <c r="AJ35" s="28">
        <f>외인!AJ35+기관!AJ35</f>
        <v>225699.38</v>
      </c>
      <c r="AK35" s="28">
        <f>외인!AK35+기관!AK35</f>
        <v>-400.83000000000004</v>
      </c>
      <c r="AL35" s="28">
        <f>외인!AL35+기관!AL35</f>
        <v>174681.76</v>
      </c>
      <c r="AM35" s="28">
        <f>외인!AM35+기관!AM35</f>
        <v>-157.78</v>
      </c>
      <c r="AN35" s="28">
        <f>외인!AN35+기관!AN35</f>
        <v>351884.84</v>
      </c>
      <c r="AO35" s="28">
        <f>외인!AO35+기관!AO35</f>
        <v>-701.88000000000011</v>
      </c>
      <c r="AP35" s="28">
        <f>외인!AP35+기관!AP35</f>
        <v>241240.74</v>
      </c>
      <c r="AQ35" s="28">
        <f>외인!AQ35+기관!AQ35</f>
        <v>62.21</v>
      </c>
      <c r="AR35" s="28">
        <f>외인!AR35+기관!AR35</f>
        <v>48586.68</v>
      </c>
      <c r="AS35" s="28">
        <f>외인!AS35+기관!AS35</f>
        <v>-8.6299999999999955</v>
      </c>
      <c r="AT35" s="28">
        <f>외인!AT35+기관!AT35</f>
        <v>156622.46</v>
      </c>
      <c r="AU35" s="28">
        <f>외인!AU35+기관!AU35</f>
        <v>-79.11</v>
      </c>
      <c r="AV35" s="28">
        <f>외인!AV35+기관!AV35</f>
        <v>93484.86</v>
      </c>
      <c r="AW35" s="28">
        <f>외인!AW35+기관!AW35</f>
        <v>-135.97</v>
      </c>
      <c r="AX35" s="28">
        <f>외인!AX35+기관!AX35</f>
        <v>117894.1</v>
      </c>
      <c r="AY35" s="28">
        <f>외인!AY35+기관!AY35</f>
        <v>-27.419999999999998</v>
      </c>
      <c r="AZ35" s="28">
        <f>외인!AZ35+기관!AZ35</f>
        <v>4308819.5199999996</v>
      </c>
      <c r="BA35" s="28">
        <f>외인!BA35+기관!BA35</f>
        <v>1062.98</v>
      </c>
      <c r="BB35" s="28">
        <f>외인!BB35+기관!BB35</f>
        <v>202094.56</v>
      </c>
      <c r="BC35" s="28">
        <f>외인!BC35+기관!BC35</f>
        <v>0.84000000000000341</v>
      </c>
      <c r="BD35" s="28">
        <f>외인!BD35+기관!BD35</f>
        <v>82062.8</v>
      </c>
      <c r="BE35" s="28">
        <f>외인!BE35+기관!BE35</f>
        <v>-52.919999999999995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179686.08</v>
      </c>
      <c r="BI35" s="28">
        <f>외인!BI35+기관!BI35</f>
        <v>60.570000000000007</v>
      </c>
      <c r="BJ35" s="28">
        <f>외인!BJ35+기관!BJ35</f>
        <v>227535</v>
      </c>
      <c r="BK35" s="28">
        <f>외인!BK35+기관!BK35</f>
        <v>-357.20000000000005</v>
      </c>
      <c r="BL35" s="28">
        <f>외인!BL35+기관!BL35</f>
        <v>97055.82</v>
      </c>
      <c r="BM35" s="28">
        <f>외인!BM35+기관!BM35</f>
        <v>-111.94</v>
      </c>
      <c r="BN35" s="28">
        <f>외인!BN35+기관!BN35</f>
        <v>87355.74</v>
      </c>
      <c r="BO35" s="28">
        <f>외인!BO35+기관!BO35</f>
        <v>-88.92</v>
      </c>
      <c r="BP35" s="28">
        <f>외인!BP35+기관!BP35</f>
        <v>138588.35999999999</v>
      </c>
      <c r="BQ35" s="28">
        <f>외인!BQ35+기관!BQ35</f>
        <v>10.829999999999998</v>
      </c>
      <c r="BR35" s="28">
        <f>외인!BR35+기관!BR35</f>
        <v>510744.04</v>
      </c>
      <c r="BS35" s="28">
        <f>외인!BS35+기관!BS35</f>
        <v>335.21999999999997</v>
      </c>
      <c r="BT35" s="28">
        <f>외인!BT35+기관!BT35</f>
        <v>4112789.02</v>
      </c>
      <c r="BU35" s="28">
        <f>외인!BU35+기관!BU35</f>
        <v>722.9</v>
      </c>
      <c r="BV35" s="28">
        <f>외인!BV35+기관!BV35</f>
        <v>761440.88</v>
      </c>
      <c r="BW35" s="28">
        <f>외인!BW35+기관!BW35</f>
        <v>-558.94000000000005</v>
      </c>
      <c r="BX35" s="28">
        <f>외인!BX35+기관!BX35</f>
        <v>151925.76000000001</v>
      </c>
      <c r="BY35" s="28">
        <f>외인!BY35+기관!BY35</f>
        <v>-86.11</v>
      </c>
      <c r="BZ35" s="28">
        <f>외인!BZ35+기관!BZ35</f>
        <v>526566.57999999996</v>
      </c>
      <c r="CA35" s="28">
        <f>외인!CA35+기관!CA35</f>
        <v>-859.66</v>
      </c>
      <c r="CB35" s="28">
        <f>외인!CB35+기관!CB35</f>
        <v>26417.74</v>
      </c>
      <c r="CC35" s="28">
        <f>외인!CC35+기관!CC35</f>
        <v>-18.699999999999996</v>
      </c>
      <c r="CD35" s="28">
        <f>외인!CD35+기관!CD35</f>
        <v>68466.98</v>
      </c>
      <c r="CE35" s="28">
        <f>외인!CE35+기관!CE35</f>
        <v>-158.6</v>
      </c>
      <c r="CF35" s="28">
        <f>외인!CF35+기관!CF35</f>
        <v>47701.04</v>
      </c>
      <c r="CG35" s="28">
        <f>외인!CG35+기관!CG35</f>
        <v>-10.11</v>
      </c>
      <c r="CH35" s="28">
        <f>외인!CH35+기관!CH35</f>
        <v>130347.56</v>
      </c>
      <c r="CI35" s="28">
        <f>외인!CI35+기관!CI35</f>
        <v>-134.17000000000002</v>
      </c>
      <c r="CJ35" s="28">
        <f>외인!CJ35+기관!CJ35</f>
        <v>778162.24</v>
      </c>
      <c r="CK35" s="28">
        <f>외인!CK35+기관!CK35</f>
        <v>39.019999999999996</v>
      </c>
      <c r="CL35" s="28">
        <f>외인!CL35+기관!CL35</f>
        <v>467005.26</v>
      </c>
      <c r="CM35" s="28">
        <f>외인!CM35+기관!CM35</f>
        <v>-31.189999999999998</v>
      </c>
      <c r="CN35" s="28">
        <f>외인!CN35+기관!CN35</f>
        <v>239198.26</v>
      </c>
      <c r="CO35" s="28">
        <f>외인!CO35+기관!CO35</f>
        <v>-290.76</v>
      </c>
      <c r="CP35" s="28">
        <f>외인!CP35+기관!CP35</f>
        <v>203308</v>
      </c>
      <c r="CQ35" s="28">
        <f>외인!CQ35+기관!CQ35</f>
        <v>0.35999999999999943</v>
      </c>
      <c r="CR35" s="28">
        <f>외인!CR35+기관!CR35</f>
        <v>327356.32</v>
      </c>
      <c r="CS35" s="28">
        <f>외인!CS35+기관!CS35</f>
        <v>-319.76</v>
      </c>
      <c r="CT35" s="28">
        <f>외인!CT35+기관!CT35</f>
        <v>228194.62</v>
      </c>
      <c r="CU35" s="28">
        <f>외인!CU35+기관!CU35</f>
        <v>354.19</v>
      </c>
      <c r="CV35" s="28">
        <f>외인!CV35+기관!CV35</f>
        <v>4112789.02</v>
      </c>
      <c r="CW35" s="28">
        <f>외인!CW35+기관!CW35</f>
        <v>722.9</v>
      </c>
      <c r="CX35" s="28">
        <f>외인!CX35+기관!CX35</f>
        <v>384648.86</v>
      </c>
      <c r="CY35" s="28">
        <f>외인!CY35+기관!CY35</f>
        <v>-165.67000000000002</v>
      </c>
      <c r="CZ35" s="28">
        <f>외인!CZ35+기관!CZ35</f>
        <v>34331.08</v>
      </c>
      <c r="DA35" s="28">
        <f>외인!DA35+기관!DA35</f>
        <v>-24.880000000000003</v>
      </c>
      <c r="DB35" s="28">
        <f>외인!DB35+기관!DB35</f>
        <v>82062.8</v>
      </c>
      <c r="DC35" s="28">
        <f>외인!DC35+기관!DC35</f>
        <v>-52.919999999999995</v>
      </c>
      <c r="DD35" s="28">
        <f>외인!DD35+기관!DD35</f>
        <v>17285.52</v>
      </c>
      <c r="DE35" s="28">
        <f>외인!DE35+기관!DE35</f>
        <v>-10.86</v>
      </c>
      <c r="DF35" s="28">
        <f>외인!DF35+기관!DF35</f>
        <v>113154.76</v>
      </c>
      <c r="DG35" s="28">
        <f>외인!DG35+기관!DG35</f>
        <v>-72.97</v>
      </c>
      <c r="DH35" s="28">
        <f>외인!DH35+기관!DH35</f>
        <v>51901.52</v>
      </c>
      <c r="DI35" s="28">
        <f>외인!DI35+기관!DI35</f>
        <v>-150.31</v>
      </c>
      <c r="DJ35" s="28">
        <f>외인!DJ35+기관!DJ35</f>
        <v>1143218.1200000001</v>
      </c>
      <c r="DK35" s="28">
        <f>외인!DK35+기관!DK35</f>
        <v>-197.29000000000002</v>
      </c>
      <c r="DL35" s="28">
        <f>외인!DL35+기관!DL35</f>
        <v>190306.98</v>
      </c>
      <c r="DM35" s="28">
        <f>외인!DM35+기관!DM35</f>
        <v>-286.05</v>
      </c>
      <c r="DN35" s="28">
        <f>외인!DN35+기관!DN35</f>
        <v>4112789.02</v>
      </c>
      <c r="DO35" s="28">
        <f>외인!DO35+기관!DO35</f>
        <v>722.9</v>
      </c>
      <c r="DP35" s="28">
        <f>외인!DP35+기관!DP35</f>
        <v>168503.74</v>
      </c>
      <c r="DQ35" s="28">
        <f>외인!DQ35+기관!DQ35</f>
        <v>382.7</v>
      </c>
      <c r="DR35" s="28">
        <f>외인!DR35+기관!DR35</f>
        <v>83701.899999999994</v>
      </c>
      <c r="DS35" s="28">
        <f>외인!DS35+기관!DS35</f>
        <v>52.99</v>
      </c>
      <c r="DT35" s="28">
        <f>외인!DT35+기관!DT35</f>
        <v>262805.68</v>
      </c>
      <c r="DU35" s="28">
        <f>외인!DU35+기관!DU35</f>
        <v>-213.76999999999998</v>
      </c>
      <c r="DV35" s="28">
        <f>외인!DV35+기관!DV35</f>
        <v>64015.5</v>
      </c>
      <c r="DW35" s="28">
        <f>외인!DW35+기관!DW35</f>
        <v>-105.41</v>
      </c>
      <c r="DX35" s="28">
        <f>외인!DX35+기관!DX35</f>
        <v>219629.08</v>
      </c>
      <c r="DY35" s="28">
        <f>외인!DY35+기관!DY35</f>
        <v>65.889999999999986</v>
      </c>
      <c r="DZ35" s="28">
        <f>외인!DZ35+기관!DZ35</f>
        <v>17700.259999999998</v>
      </c>
      <c r="EA35" s="28">
        <f>외인!EA35+기관!EA35</f>
        <v>-90.29000000000002</v>
      </c>
      <c r="EB35" s="28">
        <f>외인!EB35+기관!EB35</f>
        <v>26476.2</v>
      </c>
      <c r="EC35" s="28">
        <f>외인!EC35+기관!EC35</f>
        <v>-30.05</v>
      </c>
      <c r="ED35" s="28">
        <f>외인!ED35+기관!ED35</f>
        <v>21294.26</v>
      </c>
      <c r="EE35" s="28">
        <f>외인!EE35+기관!EE35</f>
        <v>-57.569999999999993</v>
      </c>
      <c r="EF35" s="28">
        <f>외인!EF35+기관!EF35</f>
        <v>503131.92</v>
      </c>
      <c r="EG35" s="28">
        <f>외인!EG35+기관!EG35</f>
        <v>-300.95999999999998</v>
      </c>
      <c r="EH35" s="28">
        <f>외인!EH35+기관!EH35</f>
        <v>375938.34</v>
      </c>
      <c r="EI35" s="28">
        <f>외인!EI35+기관!EI35</f>
        <v>-18.160000000000025</v>
      </c>
      <c r="EJ35" s="28">
        <f>외인!EJ35+기관!EJ35</f>
        <v>188898.4</v>
      </c>
      <c r="EK35" s="28">
        <f>외인!EK35+기관!EK35</f>
        <v>-1.5100000000000016</v>
      </c>
      <c r="EL35" s="28">
        <f>외인!EL35+기관!EL35</f>
        <v>73654.58</v>
      </c>
      <c r="EM35" s="28">
        <f>외인!EM35+기관!EM35</f>
        <v>-153.49</v>
      </c>
      <c r="EN35" s="28">
        <f>외인!EN35+기관!EN35</f>
        <v>83701.899999999994</v>
      </c>
      <c r="EO35" s="28">
        <f>외인!EO35+기관!EO35</f>
        <v>52.99</v>
      </c>
      <c r="EP35" s="28">
        <f>외인!EP35+기관!EP35</f>
        <v>336744.76</v>
      </c>
      <c r="EQ35" s="28">
        <f>외인!EQ35+기관!EQ35</f>
        <v>-477.39</v>
      </c>
      <c r="ER35" s="28">
        <f>외인!ER35+기관!ER35</f>
        <v>29869.48</v>
      </c>
      <c r="ES35" s="28">
        <f>외인!ES35+기관!ES35</f>
        <v>-99.35</v>
      </c>
      <c r="ET35" s="28">
        <f>외인!ET35+기관!ET35</f>
        <v>241240.74</v>
      </c>
      <c r="EU35" s="28">
        <f>외인!EU35+기관!EU35</f>
        <v>62.21</v>
      </c>
      <c r="EV35" s="28">
        <f>외인!EV35+기관!EV35</f>
        <v>93289.36</v>
      </c>
      <c r="EW35" s="28">
        <f>외인!EW35+기관!EW35</f>
        <v>-25.52</v>
      </c>
      <c r="EX35" s="28">
        <f>외인!EX35+기관!EX35</f>
        <v>110018.64</v>
      </c>
      <c r="EY35" s="28">
        <f>외인!EY35+기관!EY35</f>
        <v>25.89</v>
      </c>
    </row>
    <row r="36" spans="1:155">
      <c r="A36" s="27">
        <f>외인!A36</f>
        <v>46101</v>
      </c>
      <c r="B36" s="28">
        <f>외인!B36+기관!B36</f>
        <v>9239454.6400000006</v>
      </c>
      <c r="C36" s="28">
        <f>외인!C36+기관!C36</f>
        <v>-1015.1300000000001</v>
      </c>
      <c r="D36" s="28">
        <f>외인!D36+기관!D36</f>
        <v>1282156.72</v>
      </c>
      <c r="E36" s="28">
        <f>외인!E36+기관!E36</f>
        <v>-619.23</v>
      </c>
      <c r="F36" s="28">
        <f>외인!F36+기관!F36</f>
        <v>3971942.66</v>
      </c>
      <c r="G36" s="28">
        <f>외인!G36+기관!G36</f>
        <v>-1710.7399999999998</v>
      </c>
      <c r="H36" s="28">
        <f>외인!H36+기관!H36</f>
        <v>549917.22</v>
      </c>
      <c r="I36" s="28">
        <f>외인!I36+기관!I36</f>
        <v>-60.839999999999996</v>
      </c>
      <c r="J36" s="28">
        <f>외인!J36+기관!J36</f>
        <v>82047.8</v>
      </c>
      <c r="K36" s="28">
        <f>외인!K36+기관!K36</f>
        <v>124.64999999999999</v>
      </c>
      <c r="L36" s="28">
        <f>외인!L36+기관!L36</f>
        <v>508690.52</v>
      </c>
      <c r="M36" s="28">
        <f>외인!M36+기관!M36</f>
        <v>-38.620000000000005</v>
      </c>
      <c r="N36" s="28">
        <f>외인!N36+기관!N36</f>
        <v>483585.14</v>
      </c>
      <c r="O36" s="28">
        <f>외인!O36+기관!O36</f>
        <v>-986.24</v>
      </c>
      <c r="P36" s="28">
        <f>외인!P36+기관!P36</f>
        <v>405134.3</v>
      </c>
      <c r="Q36" s="28">
        <f>외인!Q36+기관!Q36</f>
        <v>61.070000000000007</v>
      </c>
      <c r="R36" s="28">
        <f>외인!R36+기관!R36</f>
        <v>265605.94</v>
      </c>
      <c r="S36" s="28">
        <f>외인!S36+기관!S36</f>
        <v>-182.46</v>
      </c>
      <c r="T36" s="28">
        <f>외인!T36+기관!T36</f>
        <v>18064.16</v>
      </c>
      <c r="U36" s="28">
        <f>외인!U36+기관!U36</f>
        <v>14.110000000000001</v>
      </c>
      <c r="V36" s="28">
        <f>외인!V36+기관!V36</f>
        <v>223463.36</v>
      </c>
      <c r="W36" s="28">
        <f>외인!W36+기관!W36</f>
        <v>156.89999999999998</v>
      </c>
      <c r="X36" s="28">
        <f>외인!X36+기관!X36</f>
        <v>4017338.88</v>
      </c>
      <c r="Y36" s="28">
        <f>외인!Y36+기관!Y36</f>
        <v>206.88</v>
      </c>
      <c r="Z36" s="28">
        <f>외인!Z36+기관!Z36</f>
        <v>93486.78</v>
      </c>
      <c r="AA36" s="28">
        <f>외인!AA36+기관!AA36</f>
        <v>-21.689999999999998</v>
      </c>
      <c r="AB36" s="28">
        <f>외인!AB36+기관!AB36</f>
        <v>413770.02</v>
      </c>
      <c r="AC36" s="28">
        <f>외인!AC36+기관!AC36</f>
        <v>28.079999999999984</v>
      </c>
      <c r="AD36" s="28">
        <f>외인!AD36+기관!AD36</f>
        <v>42395.64</v>
      </c>
      <c r="AE36" s="28">
        <f>외인!AE36+기관!AE36</f>
        <v>38.260000000000005</v>
      </c>
      <c r="AF36" s="28">
        <f>외인!AF36+기관!AF36</f>
        <v>50264.26</v>
      </c>
      <c r="AG36" s="28">
        <f>외인!AG36+기관!AG36</f>
        <v>-10.050000000000001</v>
      </c>
      <c r="AH36" s="28">
        <f>외인!AH36+기관!AH36</f>
        <v>400468.38</v>
      </c>
      <c r="AI36" s="28">
        <f>외인!AI36+기관!AI36</f>
        <v>-79.45</v>
      </c>
      <c r="AJ36" s="28">
        <f>외인!AJ36+기관!AJ36</f>
        <v>225577.54</v>
      </c>
      <c r="AK36" s="28">
        <f>외인!AK36+기관!AK36</f>
        <v>-530.64</v>
      </c>
      <c r="AL36" s="28">
        <f>외인!AL36+기관!AL36</f>
        <v>173697.86</v>
      </c>
      <c r="AM36" s="28">
        <f>외인!AM36+기관!AM36</f>
        <v>-131.69999999999999</v>
      </c>
      <c r="AN36" s="28">
        <f>외인!AN36+기관!AN36</f>
        <v>348515.1</v>
      </c>
      <c r="AO36" s="28">
        <f>외인!AO36+기관!AO36</f>
        <v>-875.48</v>
      </c>
      <c r="AP36" s="28">
        <f>외인!AP36+기관!AP36</f>
        <v>245334.32</v>
      </c>
      <c r="AQ36" s="28">
        <f>외인!AQ36+기관!AQ36</f>
        <v>124.16999999999999</v>
      </c>
      <c r="AR36" s="28">
        <f>외인!AR36+기관!AR36</f>
        <v>50239.12</v>
      </c>
      <c r="AS36" s="28">
        <f>외인!AS36+기관!AS36</f>
        <v>49.180000000000007</v>
      </c>
      <c r="AT36" s="28">
        <f>외인!AT36+기관!AT36</f>
        <v>159721.4</v>
      </c>
      <c r="AU36" s="28">
        <f>외인!AU36+기관!AU36</f>
        <v>-0.39000000000000057</v>
      </c>
      <c r="AV36" s="28">
        <f>외인!AV36+기관!AV36</f>
        <v>96882.38</v>
      </c>
      <c r="AW36" s="28">
        <f>외인!AW36+기관!AW36</f>
        <v>-82.780000000000015</v>
      </c>
      <c r="AX36" s="28">
        <f>외인!AX36+기관!AX36</f>
        <v>124292.48</v>
      </c>
      <c r="AY36" s="28">
        <f>외인!AY36+기관!AY36</f>
        <v>-51.710000000000008</v>
      </c>
      <c r="AZ36" s="28">
        <f>외인!AZ36+기관!AZ36</f>
        <v>4289637.12</v>
      </c>
      <c r="BA36" s="28">
        <f>외인!BA36+기관!BA36</f>
        <v>451.21999999999991</v>
      </c>
      <c r="BB36" s="28">
        <f>외인!BB36+기관!BB36</f>
        <v>203031.64</v>
      </c>
      <c r="BC36" s="28">
        <f>외인!BC36+기관!BC36</f>
        <v>24.470000000000002</v>
      </c>
      <c r="BD36" s="28">
        <f>외인!BD36+기관!BD36</f>
        <v>84382.52</v>
      </c>
      <c r="BE36" s="28">
        <f>외인!BE36+기관!BE36</f>
        <v>-25.659999999999997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187906.1</v>
      </c>
      <c r="BI36" s="28">
        <f>외인!BI36+기관!BI36</f>
        <v>408.63</v>
      </c>
      <c r="BJ36" s="28">
        <f>외인!BJ36+기관!BJ36</f>
        <v>230434.98</v>
      </c>
      <c r="BK36" s="28">
        <f>외인!BK36+기관!BK36</f>
        <v>9.7700000000000031</v>
      </c>
      <c r="BL36" s="28">
        <f>외인!BL36+기관!BL36</f>
        <v>96264.24</v>
      </c>
      <c r="BM36" s="28">
        <f>외인!BM36+기관!BM36</f>
        <v>-105.07</v>
      </c>
      <c r="BN36" s="28">
        <f>외인!BN36+기관!BN36</f>
        <v>89492.2</v>
      </c>
      <c r="BO36" s="28">
        <f>외인!BO36+기관!BO36</f>
        <v>-43.410000000000004</v>
      </c>
      <c r="BP36" s="28">
        <f>외인!BP36+기관!BP36</f>
        <v>145864.62</v>
      </c>
      <c r="BQ36" s="28">
        <f>외인!BQ36+기관!BQ36</f>
        <v>-21.660000000000004</v>
      </c>
      <c r="BR36" s="28">
        <f>외인!BR36+기관!BR36</f>
        <v>518239.5</v>
      </c>
      <c r="BS36" s="28">
        <f>외인!BS36+기관!BS36</f>
        <v>402.71999999999997</v>
      </c>
      <c r="BT36" s="28">
        <f>외인!BT36+기관!BT36</f>
        <v>4095630.98</v>
      </c>
      <c r="BU36" s="28">
        <f>외인!BU36+기관!BU36</f>
        <v>157.69000000000005</v>
      </c>
      <c r="BV36" s="28">
        <f>외인!BV36+기관!BV36</f>
        <v>757208.5</v>
      </c>
      <c r="BW36" s="28">
        <f>외인!BW36+기관!BW36</f>
        <v>-736.81</v>
      </c>
      <c r="BX36" s="28">
        <f>외인!BX36+기관!BX36</f>
        <v>155162.9</v>
      </c>
      <c r="BY36" s="28">
        <f>외인!BY36+기관!BY36</f>
        <v>46.8</v>
      </c>
      <c r="BZ36" s="28">
        <f>외인!BZ36+기관!BZ36</f>
        <v>522212.96</v>
      </c>
      <c r="CA36" s="28">
        <f>외인!CA36+기관!CA36</f>
        <v>-1007.17</v>
      </c>
      <c r="CB36" s="28">
        <f>외인!CB36+기관!CB36</f>
        <v>26618.66</v>
      </c>
      <c r="CC36" s="28">
        <f>외인!CC36+기관!CC36</f>
        <v>-11.71</v>
      </c>
      <c r="CD36" s="28">
        <f>외인!CD36+기관!CD36</f>
        <v>67995.5</v>
      </c>
      <c r="CE36" s="28">
        <f>외인!CE36+기관!CE36</f>
        <v>-223.32</v>
      </c>
      <c r="CF36" s="28">
        <f>외인!CF36+기관!CF36</f>
        <v>49282.98</v>
      </c>
      <c r="CG36" s="28">
        <f>외인!CG36+기관!CG36</f>
        <v>31.31</v>
      </c>
      <c r="CH36" s="28">
        <f>외인!CH36+기관!CH36</f>
        <v>133863.01999999999</v>
      </c>
      <c r="CI36" s="28">
        <f>외인!CI36+기관!CI36</f>
        <v>-77.260000000000005</v>
      </c>
      <c r="CJ36" s="28">
        <f>외인!CJ36+기관!CJ36</f>
        <v>796179.64</v>
      </c>
      <c r="CK36" s="28">
        <f>외인!CK36+기관!CK36</f>
        <v>-72.69</v>
      </c>
      <c r="CL36" s="28">
        <f>외인!CL36+기관!CL36</f>
        <v>470182.78</v>
      </c>
      <c r="CM36" s="28">
        <f>외인!CM36+기관!CM36</f>
        <v>9.0799999999999841</v>
      </c>
      <c r="CN36" s="28">
        <f>외인!CN36+기관!CN36</f>
        <v>245021.58</v>
      </c>
      <c r="CO36" s="28">
        <f>외인!CO36+기관!CO36</f>
        <v>-146.77000000000001</v>
      </c>
      <c r="CP36" s="28">
        <f>외인!CP36+기관!CP36</f>
        <v>204282.92</v>
      </c>
      <c r="CQ36" s="28">
        <f>외인!CQ36+기관!CQ36</f>
        <v>24.379999999999995</v>
      </c>
      <c r="CR36" s="28">
        <f>외인!CR36+기관!CR36</f>
        <v>330552.26</v>
      </c>
      <c r="CS36" s="28">
        <f>외인!CS36+기관!CS36</f>
        <v>-342.96000000000004</v>
      </c>
      <c r="CT36" s="28">
        <f>외인!CT36+기관!CT36</f>
        <v>229119.82</v>
      </c>
      <c r="CU36" s="28">
        <f>외인!CU36+기관!CU36</f>
        <v>398.72</v>
      </c>
      <c r="CV36" s="28">
        <f>외인!CV36+기관!CV36</f>
        <v>4095630.98</v>
      </c>
      <c r="CW36" s="28">
        <f>외인!CW36+기관!CW36</f>
        <v>157.69000000000005</v>
      </c>
      <c r="CX36" s="28">
        <f>외인!CX36+기관!CX36</f>
        <v>388143.88</v>
      </c>
      <c r="CY36" s="28">
        <f>외인!CY36+기관!CY36</f>
        <v>-62.95</v>
      </c>
      <c r="CZ36" s="28">
        <f>외인!CZ36+기관!CZ36</f>
        <v>34870.839999999997</v>
      </c>
      <c r="DA36" s="28">
        <f>외인!DA36+기관!DA36</f>
        <v>-0.7599999999999999</v>
      </c>
      <c r="DB36" s="28">
        <f>외인!DB36+기관!DB36</f>
        <v>84382.52</v>
      </c>
      <c r="DC36" s="28">
        <f>외인!DC36+기관!DC36</f>
        <v>-25.659999999999997</v>
      </c>
      <c r="DD36" s="28">
        <f>외인!DD36+기관!DD36</f>
        <v>18064.16</v>
      </c>
      <c r="DE36" s="28">
        <f>외인!DE36+기관!DE36</f>
        <v>14.110000000000001</v>
      </c>
      <c r="DF36" s="28">
        <f>외인!DF36+기관!DF36</f>
        <v>115782.78</v>
      </c>
      <c r="DG36" s="28">
        <f>외인!DG36+기관!DG36</f>
        <v>41.85</v>
      </c>
      <c r="DH36" s="28">
        <f>외인!DH36+기관!DH36</f>
        <v>51168.5</v>
      </c>
      <c r="DI36" s="28">
        <f>외인!DI36+기관!DI36</f>
        <v>-219.15999999999997</v>
      </c>
      <c r="DJ36" s="28">
        <f>외인!DJ36+기관!DJ36</f>
        <v>1148794.04</v>
      </c>
      <c r="DK36" s="28">
        <f>외인!DK36+기관!DK36</f>
        <v>158.96999999999997</v>
      </c>
      <c r="DL36" s="28">
        <f>외인!DL36+기관!DL36</f>
        <v>195904.02</v>
      </c>
      <c r="DM36" s="28">
        <f>외인!DM36+기관!DM36</f>
        <v>-152.58000000000001</v>
      </c>
      <c r="DN36" s="28">
        <f>외인!DN36+기관!DN36</f>
        <v>4095630.98</v>
      </c>
      <c r="DO36" s="28">
        <f>외인!DO36+기관!DO36</f>
        <v>157.69000000000005</v>
      </c>
      <c r="DP36" s="28">
        <f>외인!DP36+기관!DP36</f>
        <v>169551.3</v>
      </c>
      <c r="DQ36" s="28">
        <f>외인!DQ36+기관!DQ36</f>
        <v>196.39</v>
      </c>
      <c r="DR36" s="28">
        <f>외인!DR36+기관!DR36</f>
        <v>85479.44</v>
      </c>
      <c r="DS36" s="28">
        <f>외인!DS36+기관!DS36</f>
        <v>98.52000000000001</v>
      </c>
      <c r="DT36" s="28">
        <f>외인!DT36+기관!DT36</f>
        <v>265605.94</v>
      </c>
      <c r="DU36" s="28">
        <f>외인!DU36+기관!DU36</f>
        <v>-182.46</v>
      </c>
      <c r="DV36" s="28">
        <f>외인!DV36+기관!DV36</f>
        <v>64407.839999999997</v>
      </c>
      <c r="DW36" s="28">
        <f>외인!DW36+기관!DW36</f>
        <v>-160.28</v>
      </c>
      <c r="DX36" s="28">
        <f>외인!DX36+기관!DX36</f>
        <v>223463.36</v>
      </c>
      <c r="DY36" s="28">
        <f>외인!DY36+기관!DY36</f>
        <v>156.89999999999998</v>
      </c>
      <c r="DZ36" s="28">
        <f>외인!DZ36+기관!DZ36</f>
        <v>18476.66</v>
      </c>
      <c r="EA36" s="28">
        <f>외인!EA36+기관!EA36</f>
        <v>-72.429999999999993</v>
      </c>
      <c r="EB36" s="28">
        <f>외인!EB36+기관!EB36</f>
        <v>26716.76</v>
      </c>
      <c r="EC36" s="28">
        <f>외인!EC36+기관!EC36</f>
        <v>-29.67</v>
      </c>
      <c r="ED36" s="28">
        <f>외인!ED36+기관!ED36</f>
        <v>21575</v>
      </c>
      <c r="EE36" s="28">
        <f>외인!EE36+기관!EE36</f>
        <v>-28.96</v>
      </c>
      <c r="EF36" s="28">
        <f>외인!EF36+기관!EF36</f>
        <v>518617.94</v>
      </c>
      <c r="EG36" s="28">
        <f>외인!EG36+기관!EG36</f>
        <v>-251.62</v>
      </c>
      <c r="EH36" s="28">
        <f>외인!EH36+기관!EH36</f>
        <v>381297.04</v>
      </c>
      <c r="EI36" s="28">
        <f>외인!EI36+기관!EI36</f>
        <v>6.4199999999999591</v>
      </c>
      <c r="EJ36" s="28">
        <f>외인!EJ36+기관!EJ36</f>
        <v>194087.74</v>
      </c>
      <c r="EK36" s="28">
        <f>외인!EK36+기관!EK36</f>
        <v>107.45</v>
      </c>
      <c r="EL36" s="28">
        <f>외인!EL36+기관!EL36</f>
        <v>73207.48</v>
      </c>
      <c r="EM36" s="28">
        <f>외인!EM36+기관!EM36</f>
        <v>-217.5</v>
      </c>
      <c r="EN36" s="28">
        <f>외인!EN36+기관!EN36</f>
        <v>85479.44</v>
      </c>
      <c r="EO36" s="28">
        <f>외인!EO36+기관!EO36</f>
        <v>98.52000000000001</v>
      </c>
      <c r="EP36" s="28">
        <f>외인!EP36+기관!EP36</f>
        <v>324683.8</v>
      </c>
      <c r="EQ36" s="28">
        <f>외인!EQ36+기관!EQ36</f>
        <v>-761.95999999999992</v>
      </c>
      <c r="ER36" s="28">
        <f>외인!ER36+기관!ER36</f>
        <v>29515.3</v>
      </c>
      <c r="ES36" s="28">
        <f>외인!ES36+기관!ES36</f>
        <v>-284.73</v>
      </c>
      <c r="ET36" s="28">
        <f>외인!ET36+기관!ET36</f>
        <v>245334.32</v>
      </c>
      <c r="EU36" s="28">
        <f>외인!EU36+기관!EU36</f>
        <v>124.16999999999999</v>
      </c>
      <c r="EV36" s="28">
        <f>외인!EV36+기관!EV36</f>
        <v>93486.78</v>
      </c>
      <c r="EW36" s="28">
        <f>외인!EW36+기관!EW36</f>
        <v>-21.689999999999998</v>
      </c>
      <c r="EX36" s="28">
        <f>외인!EX36+기관!EX36</f>
        <v>110796.14</v>
      </c>
      <c r="EY36" s="28">
        <f>외인!EY36+기관!EY36</f>
        <v>46.069999999999993</v>
      </c>
    </row>
    <row r="37" spans="1:155">
      <c r="A37" s="27">
        <f>외인!A37</f>
        <v>46104</v>
      </c>
      <c r="B37" s="28">
        <f>외인!B37+기관!B37</f>
        <v>8639560.0600000005</v>
      </c>
      <c r="C37" s="28">
        <f>외인!C37+기관!C37</f>
        <v>-7750.0300000000007</v>
      </c>
      <c r="D37" s="28">
        <f>외인!D37+기관!D37</f>
        <v>1211066.1399999999</v>
      </c>
      <c r="E37" s="28">
        <f>외인!E37+기관!E37</f>
        <v>-407.29000000000008</v>
      </c>
      <c r="F37" s="28">
        <f>외인!F37+기관!F37</f>
        <v>3717086.68</v>
      </c>
      <c r="G37" s="28">
        <f>외인!G37+기관!G37</f>
        <v>-4867.13</v>
      </c>
      <c r="H37" s="28">
        <f>외인!H37+기관!H37</f>
        <v>518050.24</v>
      </c>
      <c r="I37" s="28">
        <f>외인!I37+기관!I37</f>
        <v>-193.23000000000002</v>
      </c>
      <c r="J37" s="28">
        <f>외인!J37+기관!J37</f>
        <v>77664.66</v>
      </c>
      <c r="K37" s="28">
        <f>외인!K37+기관!K37</f>
        <v>168.26000000000002</v>
      </c>
      <c r="L37" s="28">
        <f>외인!L37+기관!L37</f>
        <v>478790.2</v>
      </c>
      <c r="M37" s="28">
        <f>외인!M37+기관!M37</f>
        <v>-189.86</v>
      </c>
      <c r="N37" s="28">
        <f>외인!N37+기관!N37</f>
        <v>457838.56</v>
      </c>
      <c r="O37" s="28">
        <f>외인!O37+기관!O37</f>
        <v>-1095.01</v>
      </c>
      <c r="P37" s="28">
        <f>외인!P37+기관!P37</f>
        <v>380062.14</v>
      </c>
      <c r="Q37" s="28">
        <f>외인!Q37+기관!Q37</f>
        <v>-60.110000000000007</v>
      </c>
      <c r="R37" s="28">
        <f>외인!R37+기관!R37</f>
        <v>249271.88</v>
      </c>
      <c r="S37" s="28">
        <f>외인!S37+기관!S37</f>
        <v>-257.52</v>
      </c>
      <c r="T37" s="28">
        <f>외인!T37+기관!T37</f>
        <v>17288.36</v>
      </c>
      <c r="U37" s="28">
        <f>외인!U37+기관!U37</f>
        <v>6.67</v>
      </c>
      <c r="V37" s="28">
        <f>외인!V37+기관!V37</f>
        <v>211659.18</v>
      </c>
      <c r="W37" s="28">
        <f>외인!W37+기관!W37</f>
        <v>126.9</v>
      </c>
      <c r="X37" s="28">
        <f>외인!X37+기관!X37</f>
        <v>3746117.92</v>
      </c>
      <c r="Y37" s="28">
        <f>외인!Y37+기관!Y37</f>
        <v>-4498.88</v>
      </c>
      <c r="Z37" s="28">
        <f>외인!Z37+기관!Z37</f>
        <v>89303.14</v>
      </c>
      <c r="AA37" s="28">
        <f>외인!AA37+기관!AA37</f>
        <v>-31.42</v>
      </c>
      <c r="AB37" s="28">
        <f>외인!AB37+기관!AB37</f>
        <v>386377.16</v>
      </c>
      <c r="AC37" s="28">
        <f>외인!AC37+기관!AC37</f>
        <v>-62.25</v>
      </c>
      <c r="AD37" s="28">
        <f>외인!AD37+기관!AD37</f>
        <v>39244.980000000003</v>
      </c>
      <c r="AE37" s="28">
        <f>외인!AE37+기관!AE37</f>
        <v>-14.83</v>
      </c>
      <c r="AF37" s="28">
        <f>외인!AF37+기관!AF37</f>
        <v>47164.62</v>
      </c>
      <c r="AG37" s="28">
        <f>외인!AG37+기관!AG37</f>
        <v>-19.93</v>
      </c>
      <c r="AH37" s="28">
        <f>외인!AH37+기관!AH37</f>
        <v>365361.72</v>
      </c>
      <c r="AI37" s="28">
        <f>외인!AI37+기관!AI37</f>
        <v>-252.88</v>
      </c>
      <c r="AJ37" s="28">
        <f>외인!AJ37+기관!AJ37</f>
        <v>210496.56</v>
      </c>
      <c r="AK37" s="28">
        <f>외인!AK37+기관!AK37</f>
        <v>-636.06999999999994</v>
      </c>
      <c r="AL37" s="28">
        <f>외인!AL37+기관!AL37</f>
        <v>165016.88</v>
      </c>
      <c r="AM37" s="28">
        <f>외인!AM37+기관!AM37</f>
        <v>-99.47</v>
      </c>
      <c r="AN37" s="28">
        <f>외인!AN37+기관!AN37</f>
        <v>329899.38</v>
      </c>
      <c r="AO37" s="28">
        <f>외인!AO37+기관!AO37</f>
        <v>-1008.41</v>
      </c>
      <c r="AP37" s="28">
        <f>외인!AP37+기관!AP37</f>
        <v>230308.9</v>
      </c>
      <c r="AQ37" s="28">
        <f>외인!AQ37+기관!AQ37</f>
        <v>94.87</v>
      </c>
      <c r="AR37" s="28">
        <f>외인!AR37+기관!AR37</f>
        <v>47299.06</v>
      </c>
      <c r="AS37" s="28">
        <f>외인!AS37+기관!AS37</f>
        <v>-11.030000000000001</v>
      </c>
      <c r="AT37" s="28">
        <f>외인!AT37+기관!AT37</f>
        <v>150036.51999999999</v>
      </c>
      <c r="AU37" s="28">
        <f>외인!AU37+기관!AU37</f>
        <v>-58.669999999999995</v>
      </c>
      <c r="AV37" s="28">
        <f>외인!AV37+기관!AV37</f>
        <v>93217.82</v>
      </c>
      <c r="AW37" s="28">
        <f>외인!AW37+기관!AW37</f>
        <v>-65.789999999999992</v>
      </c>
      <c r="AX37" s="28">
        <f>외인!AX37+기관!AX37</f>
        <v>117899.54</v>
      </c>
      <c r="AY37" s="28">
        <f>외인!AY37+기관!AY37</f>
        <v>-350.64</v>
      </c>
      <c r="AZ37" s="28">
        <f>외인!AZ37+기관!AZ37</f>
        <v>3999726</v>
      </c>
      <c r="BA37" s="28">
        <f>외인!BA37+기관!BA37</f>
        <v>-4392.91</v>
      </c>
      <c r="BB37" s="28">
        <f>외인!BB37+기관!BB37</f>
        <v>192025.2</v>
      </c>
      <c r="BC37" s="28">
        <f>외인!BC37+기관!BC37</f>
        <v>5.7099999999999991</v>
      </c>
      <c r="BD37" s="28">
        <f>외인!BD37+기관!BD37</f>
        <v>78339.820000000007</v>
      </c>
      <c r="BE37" s="28">
        <f>외인!BE37+기관!BE37</f>
        <v>-54.41</v>
      </c>
      <c r="BF37" s="28">
        <f>외인!BF37+기관!BF37</f>
        <v>0</v>
      </c>
      <c r="BG37" s="28">
        <f>외인!BG37+기관!BG37</f>
        <v>0</v>
      </c>
      <c r="BH37" s="28">
        <f>외인!BH37+기관!BH37</f>
        <v>175903.46</v>
      </c>
      <c r="BI37" s="28">
        <f>외인!BI37+기관!BI37</f>
        <v>276.45</v>
      </c>
      <c r="BJ37" s="28">
        <f>외인!BJ37+기관!BJ37</f>
        <v>217512.06</v>
      </c>
      <c r="BK37" s="28">
        <f>외인!BK37+기관!BK37</f>
        <v>13.74</v>
      </c>
      <c r="BL37" s="28">
        <f>외인!BL37+기관!BL37</f>
        <v>90785.58</v>
      </c>
      <c r="BM37" s="28">
        <f>외인!BM37+기관!BM37</f>
        <v>-117.78</v>
      </c>
      <c r="BN37" s="28">
        <f>외인!BN37+기관!BN37</f>
        <v>84468.52</v>
      </c>
      <c r="BO37" s="28">
        <f>외인!BO37+기관!BO37</f>
        <v>-107.88</v>
      </c>
      <c r="BP37" s="28">
        <f>외인!BP37+기관!BP37</f>
        <v>138500.6</v>
      </c>
      <c r="BQ37" s="28">
        <f>외인!BQ37+기관!BQ37</f>
        <v>-335.61</v>
      </c>
      <c r="BR37" s="28">
        <f>외인!BR37+기관!BR37</f>
        <v>482677.3</v>
      </c>
      <c r="BS37" s="28">
        <f>외인!BS37+기관!BS37</f>
        <v>164.2</v>
      </c>
      <c r="BT37" s="28">
        <f>외인!BT37+기관!BT37</f>
        <v>3819814.06</v>
      </c>
      <c r="BU37" s="28">
        <f>외인!BU37+기관!BU37</f>
        <v>-4542.2199999999993</v>
      </c>
      <c r="BV37" s="28">
        <f>외인!BV37+기관!BV37</f>
        <v>706979.98</v>
      </c>
      <c r="BW37" s="28">
        <f>외인!BW37+기관!BW37</f>
        <v>-873.06</v>
      </c>
      <c r="BX37" s="28">
        <f>외인!BX37+기관!BX37</f>
        <v>145908.92000000001</v>
      </c>
      <c r="BY37" s="28">
        <f>외인!BY37+기관!BY37</f>
        <v>-24.669999999999998</v>
      </c>
      <c r="BZ37" s="28">
        <f>외인!BZ37+기관!BZ37</f>
        <v>494916.28</v>
      </c>
      <c r="CA37" s="28">
        <f>외인!CA37+기관!CA37</f>
        <v>-1107.8800000000001</v>
      </c>
      <c r="CB37" s="28">
        <f>외인!CB37+기관!CB37</f>
        <v>25380.38</v>
      </c>
      <c r="CC37" s="28">
        <f>외인!CC37+기관!CC37</f>
        <v>-21.770000000000003</v>
      </c>
      <c r="CD37" s="28">
        <f>외인!CD37+기관!CD37</f>
        <v>61108.02</v>
      </c>
      <c r="CE37" s="28">
        <f>외인!CE37+기관!CE37</f>
        <v>-292.19</v>
      </c>
      <c r="CF37" s="28">
        <f>외인!CF37+기관!CF37</f>
        <v>46631.86</v>
      </c>
      <c r="CG37" s="28">
        <f>외인!CG37+기관!CG37</f>
        <v>35.26</v>
      </c>
      <c r="CH37" s="28">
        <f>외인!CH37+기관!CH37</f>
        <v>128885</v>
      </c>
      <c r="CI37" s="28">
        <f>외인!CI37+기관!CI37</f>
        <v>-64.27000000000001</v>
      </c>
      <c r="CJ37" s="28">
        <f>외인!CJ37+기관!CJ37</f>
        <v>750907.02</v>
      </c>
      <c r="CK37" s="28">
        <f>외인!CK37+기관!CK37</f>
        <v>-19.900000000000006</v>
      </c>
      <c r="CL37" s="28">
        <f>외인!CL37+기관!CL37</f>
        <v>441031.44</v>
      </c>
      <c r="CM37" s="28">
        <f>외인!CM37+기관!CM37</f>
        <v>-81.330000000000013</v>
      </c>
      <c r="CN37" s="28">
        <f>외인!CN37+기관!CN37</f>
        <v>225929.4</v>
      </c>
      <c r="CO37" s="28">
        <f>외인!CO37+기관!CO37</f>
        <v>-280.64999999999998</v>
      </c>
      <c r="CP37" s="28">
        <f>외인!CP37+기관!CP37</f>
        <v>193197.04</v>
      </c>
      <c r="CQ37" s="28">
        <f>외인!CQ37+기관!CQ37</f>
        <v>5.8</v>
      </c>
      <c r="CR37" s="28">
        <f>외인!CR37+기관!CR37</f>
        <v>311851.84000000003</v>
      </c>
      <c r="CS37" s="28">
        <f>외인!CS37+기관!CS37</f>
        <v>-413.86</v>
      </c>
      <c r="CT37" s="28">
        <f>외인!CT37+기관!CT37</f>
        <v>215214.2</v>
      </c>
      <c r="CU37" s="28">
        <f>외인!CU37+기관!CU37</f>
        <v>322.70999999999998</v>
      </c>
      <c r="CV37" s="28">
        <f>외인!CV37+기관!CV37</f>
        <v>3819814.06</v>
      </c>
      <c r="CW37" s="28">
        <f>외인!CW37+기관!CW37</f>
        <v>-4542.2199999999993</v>
      </c>
      <c r="CX37" s="28">
        <f>외인!CX37+기관!CX37</f>
        <v>366461.32</v>
      </c>
      <c r="CY37" s="28">
        <f>외인!CY37+기관!CY37</f>
        <v>-109.52000000000001</v>
      </c>
      <c r="CZ37" s="28">
        <f>외인!CZ37+기관!CZ37</f>
        <v>33203.599999999999</v>
      </c>
      <c r="DA37" s="28">
        <f>외인!DA37+기관!DA37</f>
        <v>-15.23</v>
      </c>
      <c r="DB37" s="28">
        <f>외인!DB37+기관!DB37</f>
        <v>78339.820000000007</v>
      </c>
      <c r="DC37" s="28">
        <f>외인!DC37+기관!DC37</f>
        <v>-54.41</v>
      </c>
      <c r="DD37" s="28">
        <f>외인!DD37+기관!DD37</f>
        <v>17288.36</v>
      </c>
      <c r="DE37" s="28">
        <f>외인!DE37+기관!DE37</f>
        <v>6.67</v>
      </c>
      <c r="DF37" s="28">
        <f>외인!DF37+기관!DF37</f>
        <v>108528.86</v>
      </c>
      <c r="DG37" s="28">
        <f>외인!DG37+기관!DG37</f>
        <v>-29.630000000000003</v>
      </c>
      <c r="DH37" s="28">
        <f>외인!DH37+기관!DH37</f>
        <v>44953.68</v>
      </c>
      <c r="DI37" s="28">
        <f>외인!DI37+기관!DI37</f>
        <v>-283.27</v>
      </c>
      <c r="DJ37" s="28">
        <f>외인!DJ37+기관!DJ37</f>
        <v>1066978.76</v>
      </c>
      <c r="DK37" s="28">
        <f>외인!DK37+기관!DK37</f>
        <v>-321.58999999999997</v>
      </c>
      <c r="DL37" s="28">
        <f>외인!DL37+기관!DL37</f>
        <v>179233.82</v>
      </c>
      <c r="DM37" s="28">
        <f>외인!DM37+기관!DM37</f>
        <v>-278.71999999999997</v>
      </c>
      <c r="DN37" s="28">
        <f>외인!DN37+기관!DN37</f>
        <v>3819814.06</v>
      </c>
      <c r="DO37" s="28">
        <f>외인!DO37+기관!DO37</f>
        <v>-4542.2199999999993</v>
      </c>
      <c r="DP37" s="28">
        <f>외인!DP37+기관!DP37</f>
        <v>158297.35999999999</v>
      </c>
      <c r="DQ37" s="28">
        <f>외인!DQ37+기관!DQ37</f>
        <v>126.6</v>
      </c>
      <c r="DR37" s="28">
        <f>외인!DR37+기관!DR37</f>
        <v>80993.5</v>
      </c>
      <c r="DS37" s="28">
        <f>외인!DS37+기관!DS37</f>
        <v>132.26999999999998</v>
      </c>
      <c r="DT37" s="28">
        <f>외인!DT37+기관!DT37</f>
        <v>249271.88</v>
      </c>
      <c r="DU37" s="28">
        <f>외인!DU37+기관!DU37</f>
        <v>-257.52</v>
      </c>
      <c r="DV37" s="28">
        <f>외인!DV37+기관!DV37</f>
        <v>62033.4</v>
      </c>
      <c r="DW37" s="28">
        <f>외인!DW37+기관!DW37</f>
        <v>-156.08000000000001</v>
      </c>
      <c r="DX37" s="28">
        <f>외인!DX37+기관!DX37</f>
        <v>211659.18</v>
      </c>
      <c r="DY37" s="28">
        <f>외인!DY37+기관!DY37</f>
        <v>126.9</v>
      </c>
      <c r="DZ37" s="28">
        <f>외인!DZ37+기관!DZ37</f>
        <v>17202.740000000002</v>
      </c>
      <c r="EA37" s="28">
        <f>외인!EA37+기관!EA37</f>
        <v>-73.600000000000009</v>
      </c>
      <c r="EB37" s="28">
        <f>외인!EB37+기관!EB37</f>
        <v>24969.119999999999</v>
      </c>
      <c r="EC37" s="28">
        <f>외인!EC37+기관!EC37</f>
        <v>-50.899999999999991</v>
      </c>
      <c r="ED37" s="28">
        <f>외인!ED37+기관!ED37</f>
        <v>20299.84</v>
      </c>
      <c r="EE37" s="28">
        <f>외인!EE37+기관!EE37</f>
        <v>-20.11</v>
      </c>
      <c r="EF37" s="28">
        <f>외인!EF37+기관!EF37</f>
        <v>490191.48</v>
      </c>
      <c r="EG37" s="28">
        <f>외인!EG37+기관!EG37</f>
        <v>-144.94999999999999</v>
      </c>
      <c r="EH37" s="28">
        <f>외인!EH37+기관!EH37</f>
        <v>349405.44</v>
      </c>
      <c r="EI37" s="28">
        <f>외인!EI37+기관!EI37</f>
        <v>-156.34999999999997</v>
      </c>
      <c r="EJ37" s="28">
        <f>외인!EJ37+기관!EJ37</f>
        <v>185796.9</v>
      </c>
      <c r="EK37" s="28">
        <f>외인!EK37+기관!EK37</f>
        <v>152.12</v>
      </c>
      <c r="EL37" s="28">
        <f>외인!EL37+기관!EL37</f>
        <v>66189.14</v>
      </c>
      <c r="EM37" s="28">
        <f>외인!EM37+기관!EM37</f>
        <v>-288.27</v>
      </c>
      <c r="EN37" s="28">
        <f>외인!EN37+기관!EN37</f>
        <v>80993.5</v>
      </c>
      <c r="EO37" s="28">
        <f>외인!EO37+기관!EO37</f>
        <v>132.26999999999998</v>
      </c>
      <c r="EP37" s="28">
        <f>외인!EP37+기관!EP37</f>
        <v>307156.24</v>
      </c>
      <c r="EQ37" s="28">
        <f>외인!EQ37+기관!EQ37</f>
        <v>-720.24</v>
      </c>
      <c r="ER37" s="28">
        <f>외인!ER37+기관!ER37</f>
        <v>27450.74</v>
      </c>
      <c r="ES37" s="28">
        <f>외인!ES37+기관!ES37</f>
        <v>-184.89000000000001</v>
      </c>
      <c r="ET37" s="28">
        <f>외인!ET37+기관!ET37</f>
        <v>230308.9</v>
      </c>
      <c r="EU37" s="28">
        <f>외인!EU37+기관!EU37</f>
        <v>94.87</v>
      </c>
      <c r="EV37" s="28">
        <f>외인!EV37+기관!EV37</f>
        <v>89303.14</v>
      </c>
      <c r="EW37" s="28">
        <f>외인!EW37+기관!EW37</f>
        <v>-31.42</v>
      </c>
      <c r="EX37" s="28">
        <f>외인!EX37+기관!EX37</f>
        <v>103893.9</v>
      </c>
      <c r="EY37" s="28">
        <f>외인!EY37+기관!EY37</f>
        <v>37.22</v>
      </c>
    </row>
    <row r="38" spans="1:155">
      <c r="A38" s="27">
        <f>외인!A38</f>
        <v>46105</v>
      </c>
      <c r="B38" s="28">
        <f>외인!B38+기관!B38</f>
        <v>8875704.3200000003</v>
      </c>
      <c r="C38" s="28">
        <f>외인!C38+기관!C38</f>
        <v>-9327.99</v>
      </c>
      <c r="D38" s="28">
        <f>외인!D38+기관!D38</f>
        <v>1235620.26</v>
      </c>
      <c r="E38" s="28">
        <f>외인!E38+기관!E38</f>
        <v>-123.79000000000002</v>
      </c>
      <c r="F38" s="28">
        <f>외인!F38+기관!F38</f>
        <v>3786558.78</v>
      </c>
      <c r="G38" s="28">
        <f>외인!G38+기관!G38</f>
        <v>-6742.5599999999995</v>
      </c>
      <c r="H38" s="28">
        <f>외인!H38+기관!H38</f>
        <v>555472.12</v>
      </c>
      <c r="I38" s="28">
        <f>외인!I38+기관!I38</f>
        <v>183.26</v>
      </c>
      <c r="J38" s="28">
        <f>외인!J38+기관!J38</f>
        <v>78825.56</v>
      </c>
      <c r="K38" s="28">
        <f>외인!K38+기관!K38</f>
        <v>108.52000000000001</v>
      </c>
      <c r="L38" s="28">
        <f>외인!L38+기관!L38</f>
        <v>515074.82</v>
      </c>
      <c r="M38" s="28">
        <f>외인!M38+기관!M38</f>
        <v>146.41</v>
      </c>
      <c r="N38" s="28">
        <f>외인!N38+기관!N38</f>
        <v>461510.22</v>
      </c>
      <c r="O38" s="28">
        <f>외인!O38+기관!O38</f>
        <v>-1311.2600000000002</v>
      </c>
      <c r="P38" s="28">
        <f>외인!P38+기관!P38</f>
        <v>392167.46</v>
      </c>
      <c r="Q38" s="28">
        <f>외인!Q38+기관!Q38</f>
        <v>-134.85999999999999</v>
      </c>
      <c r="R38" s="28">
        <f>외인!R38+기관!R38</f>
        <v>252771.52</v>
      </c>
      <c r="S38" s="28">
        <f>외인!S38+기관!S38</f>
        <v>-290.79000000000002</v>
      </c>
      <c r="T38" s="28">
        <f>외인!T38+기관!T38</f>
        <v>17108.939999999999</v>
      </c>
      <c r="U38" s="28">
        <f>외인!U38+기관!U38</f>
        <v>4.25</v>
      </c>
      <c r="V38" s="28">
        <f>외인!V38+기관!V38</f>
        <v>217070.76</v>
      </c>
      <c r="W38" s="28">
        <f>외인!W38+기관!W38</f>
        <v>298.33</v>
      </c>
      <c r="X38" s="28">
        <f>외인!X38+기관!X38</f>
        <v>3864908.4</v>
      </c>
      <c r="Y38" s="28">
        <f>외인!Y38+기관!Y38</f>
        <v>-5595.52</v>
      </c>
      <c r="Z38" s="28">
        <f>외인!Z38+기관!Z38</f>
        <v>93212.5</v>
      </c>
      <c r="AA38" s="28">
        <f>외인!AA38+기관!AA38</f>
        <v>-26.810000000000002</v>
      </c>
      <c r="AB38" s="28">
        <f>외인!AB38+기관!AB38</f>
        <v>389709.94</v>
      </c>
      <c r="AC38" s="28">
        <f>외인!AC38+기관!AC38</f>
        <v>-98.200000000000017</v>
      </c>
      <c r="AD38" s="28">
        <f>외인!AD38+기관!AD38</f>
        <v>40042.26</v>
      </c>
      <c r="AE38" s="28">
        <f>외인!AE38+기관!AE38</f>
        <v>-24.490000000000002</v>
      </c>
      <c r="AF38" s="28">
        <f>외인!AF38+기관!AF38</f>
        <v>47623.040000000001</v>
      </c>
      <c r="AG38" s="28">
        <f>외인!AG38+기관!AG38</f>
        <v>2.5300000000000011</v>
      </c>
      <c r="AH38" s="28">
        <f>외인!AH38+기관!AH38</f>
        <v>376820.88</v>
      </c>
      <c r="AI38" s="28">
        <f>외인!AI38+기관!AI38</f>
        <v>-327.58000000000004</v>
      </c>
      <c r="AJ38" s="28">
        <f>외인!AJ38+기관!AJ38</f>
        <v>215132.72</v>
      </c>
      <c r="AK38" s="28">
        <f>외인!AK38+기관!AK38</f>
        <v>-670.28</v>
      </c>
      <c r="AL38" s="28">
        <f>외인!AL38+기관!AL38</f>
        <v>169411.56</v>
      </c>
      <c r="AM38" s="28">
        <f>외인!AM38+기관!AM38</f>
        <v>-83.84</v>
      </c>
      <c r="AN38" s="28">
        <f>외인!AN38+기관!AN38</f>
        <v>329889.84000000003</v>
      </c>
      <c r="AO38" s="28">
        <f>외인!AO38+기관!AO38</f>
        <v>-1223.94</v>
      </c>
      <c r="AP38" s="28">
        <f>외인!AP38+기관!AP38</f>
        <v>233747.24</v>
      </c>
      <c r="AQ38" s="28">
        <f>외인!AQ38+기관!AQ38</f>
        <v>36.430000000000007</v>
      </c>
      <c r="AR38" s="28">
        <f>외인!AR38+기관!AR38</f>
        <v>48393.58</v>
      </c>
      <c r="AS38" s="28">
        <f>외인!AS38+기관!AS38</f>
        <v>-15.27</v>
      </c>
      <c r="AT38" s="28">
        <f>외인!AT38+기관!AT38</f>
        <v>154009.1</v>
      </c>
      <c r="AU38" s="28">
        <f>외인!AU38+기관!AU38</f>
        <v>-28.180000000000003</v>
      </c>
      <c r="AV38" s="28">
        <f>외인!AV38+기관!AV38</f>
        <v>96061</v>
      </c>
      <c r="AW38" s="28">
        <f>외인!AW38+기관!AW38</f>
        <v>-52.849999999999994</v>
      </c>
      <c r="AX38" s="28">
        <f>외인!AX38+기관!AX38</f>
        <v>114267.52</v>
      </c>
      <c r="AY38" s="28">
        <f>외인!AY38+기관!AY38</f>
        <v>-479.14</v>
      </c>
      <c r="AZ38" s="28">
        <f>외인!AZ38+기관!AZ38</f>
        <v>4127461.88</v>
      </c>
      <c r="BA38" s="28">
        <f>외인!BA38+기관!BA38</f>
        <v>-5510.33</v>
      </c>
      <c r="BB38" s="28">
        <f>외인!BB38+기관!BB38</f>
        <v>197756.88</v>
      </c>
      <c r="BC38" s="28">
        <f>외인!BC38+기관!BC38</f>
        <v>14.349999999999998</v>
      </c>
      <c r="BD38" s="28">
        <f>외인!BD38+기관!BD38</f>
        <v>79310.86</v>
      </c>
      <c r="BE38" s="28">
        <f>외인!BE38+기관!BE38</f>
        <v>-49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178156.12</v>
      </c>
      <c r="BI38" s="28">
        <f>외인!BI38+기관!BI38</f>
        <v>137.41</v>
      </c>
      <c r="BJ38" s="28">
        <f>외인!BJ38+기관!BJ38</f>
        <v>226469.66</v>
      </c>
      <c r="BK38" s="28">
        <f>외인!BK38+기관!BK38</f>
        <v>108.93</v>
      </c>
      <c r="BL38" s="28">
        <f>외인!BL38+기관!BL38</f>
        <v>94080.16</v>
      </c>
      <c r="BM38" s="28">
        <f>외인!BM38+기관!BM38</f>
        <v>-105.75</v>
      </c>
      <c r="BN38" s="28">
        <f>외인!BN38+기관!BN38</f>
        <v>87877.8</v>
      </c>
      <c r="BO38" s="28">
        <f>외인!BO38+기관!BO38</f>
        <v>-82.22999999999999</v>
      </c>
      <c r="BP38" s="28">
        <f>외인!BP38+기관!BP38</f>
        <v>135795.88</v>
      </c>
      <c r="BQ38" s="28">
        <f>외인!BQ38+기관!BQ38</f>
        <v>-447.4</v>
      </c>
      <c r="BR38" s="28">
        <f>외인!BR38+기관!BR38</f>
        <v>487616.58</v>
      </c>
      <c r="BS38" s="28">
        <f>외인!BS38+기관!BS38</f>
        <v>-19.839999999999989</v>
      </c>
      <c r="BT38" s="28">
        <f>외인!BT38+기관!BT38</f>
        <v>3941094.6</v>
      </c>
      <c r="BU38" s="28">
        <f>외인!BU38+기관!BU38</f>
        <v>-5585.74</v>
      </c>
      <c r="BV38" s="28">
        <f>외인!BV38+기관!BV38</f>
        <v>736026.52</v>
      </c>
      <c r="BW38" s="28">
        <f>외인!BW38+기관!BW38</f>
        <v>-532.79</v>
      </c>
      <c r="BX38" s="28">
        <f>외인!BX38+기관!BX38</f>
        <v>148585.18</v>
      </c>
      <c r="BY38" s="28">
        <f>외인!BY38+기관!BY38</f>
        <v>-9.9700000000000024</v>
      </c>
      <c r="BZ38" s="28">
        <f>외인!BZ38+기관!BZ38</f>
        <v>499301.38</v>
      </c>
      <c r="CA38" s="28">
        <f>외인!CA38+기관!CA38</f>
        <v>-1307.78</v>
      </c>
      <c r="CB38" s="28">
        <f>외인!CB38+기관!CB38</f>
        <v>25930.9</v>
      </c>
      <c r="CC38" s="28">
        <f>외인!CC38+기관!CC38</f>
        <v>-17.45</v>
      </c>
      <c r="CD38" s="28">
        <f>외인!CD38+기관!CD38</f>
        <v>61982.48</v>
      </c>
      <c r="CE38" s="28">
        <f>외인!CE38+기관!CE38</f>
        <v>-322.32</v>
      </c>
      <c r="CF38" s="28">
        <f>외인!CF38+기관!CF38</f>
        <v>47599.8</v>
      </c>
      <c r="CG38" s="28">
        <f>외인!CG38+기관!CG38</f>
        <v>32.79</v>
      </c>
      <c r="CH38" s="28">
        <f>외인!CH38+기관!CH38</f>
        <v>133067.4</v>
      </c>
      <c r="CI38" s="28">
        <f>외인!CI38+기관!CI38</f>
        <v>-49.719999999999992</v>
      </c>
      <c r="CJ38" s="28">
        <f>외인!CJ38+기관!CJ38</f>
        <v>765401.54</v>
      </c>
      <c r="CK38" s="28">
        <f>외인!CK38+기관!CK38</f>
        <v>-138.72</v>
      </c>
      <c r="CL38" s="28">
        <f>외인!CL38+기관!CL38</f>
        <v>444606.68</v>
      </c>
      <c r="CM38" s="28">
        <f>외인!CM38+기관!CM38</f>
        <v>-134.55000000000001</v>
      </c>
      <c r="CN38" s="28">
        <f>외인!CN38+기관!CN38</f>
        <v>224429.58</v>
      </c>
      <c r="CO38" s="28">
        <f>외인!CO38+기관!CO38</f>
        <v>-300.55999999999995</v>
      </c>
      <c r="CP38" s="28">
        <f>외인!CP38+기관!CP38</f>
        <v>198928.84</v>
      </c>
      <c r="CQ38" s="28">
        <f>외인!CQ38+기관!CQ38</f>
        <v>13.61</v>
      </c>
      <c r="CR38" s="28">
        <f>외인!CR38+기관!CR38</f>
        <v>316713.18</v>
      </c>
      <c r="CS38" s="28">
        <f>외인!CS38+기관!CS38</f>
        <v>-420.83000000000004</v>
      </c>
      <c r="CT38" s="28">
        <f>외인!CT38+기관!CT38</f>
        <v>220289.2</v>
      </c>
      <c r="CU38" s="28">
        <f>외인!CU38+기관!CU38</f>
        <v>230.27</v>
      </c>
      <c r="CV38" s="28">
        <f>외인!CV38+기관!CV38</f>
        <v>3941094.6</v>
      </c>
      <c r="CW38" s="28">
        <f>외인!CW38+기관!CW38</f>
        <v>-5585.74</v>
      </c>
      <c r="CX38" s="28">
        <f>외인!CX38+기관!CX38</f>
        <v>393564.94</v>
      </c>
      <c r="CY38" s="28">
        <f>외인!CY38+기관!CY38</f>
        <v>169.12</v>
      </c>
      <c r="CZ38" s="28">
        <f>외인!CZ38+기관!CZ38</f>
        <v>33674.199999999997</v>
      </c>
      <c r="DA38" s="28">
        <f>외인!DA38+기관!DA38</f>
        <v>-10.469999999999999</v>
      </c>
      <c r="DB38" s="28">
        <f>외인!DB38+기관!DB38</f>
        <v>79310.86</v>
      </c>
      <c r="DC38" s="28">
        <f>외인!DC38+기관!DC38</f>
        <v>-49</v>
      </c>
      <c r="DD38" s="28">
        <f>외인!DD38+기관!DD38</f>
        <v>17108.939999999999</v>
      </c>
      <c r="DE38" s="28">
        <f>외인!DE38+기관!DE38</f>
        <v>4.25</v>
      </c>
      <c r="DF38" s="28">
        <f>외인!DF38+기관!DF38</f>
        <v>110679.86</v>
      </c>
      <c r="DG38" s="28">
        <f>외인!DG38+기관!DG38</f>
        <v>-20.419999999999995</v>
      </c>
      <c r="DH38" s="28">
        <f>외인!DH38+기관!DH38</f>
        <v>45685.599999999999</v>
      </c>
      <c r="DI38" s="28">
        <f>외인!DI38+기관!DI38</f>
        <v>-314.91999999999996</v>
      </c>
      <c r="DJ38" s="28">
        <f>외인!DJ38+기관!DJ38</f>
        <v>1106645.02</v>
      </c>
      <c r="DK38" s="28">
        <f>외인!DK38+기관!DK38</f>
        <v>-378.94</v>
      </c>
      <c r="DL38" s="28">
        <f>외인!DL38+기관!DL38</f>
        <v>177363.3</v>
      </c>
      <c r="DM38" s="28">
        <f>외인!DM38+기관!DM38</f>
        <v>-294.02</v>
      </c>
      <c r="DN38" s="28">
        <f>외인!DN38+기관!DN38</f>
        <v>3941094.6</v>
      </c>
      <c r="DO38" s="28">
        <f>외인!DO38+기관!DO38</f>
        <v>-5585.74</v>
      </c>
      <c r="DP38" s="28">
        <f>외인!DP38+기관!DP38</f>
        <v>162030.07999999999</v>
      </c>
      <c r="DQ38" s="28">
        <f>외인!DQ38+기관!DQ38</f>
        <v>48.17</v>
      </c>
      <c r="DR38" s="28">
        <f>외인!DR38+기관!DR38</f>
        <v>82249.52</v>
      </c>
      <c r="DS38" s="28">
        <f>외인!DS38+기관!DS38</f>
        <v>88.97</v>
      </c>
      <c r="DT38" s="28">
        <f>외인!DT38+기관!DT38</f>
        <v>252771.52</v>
      </c>
      <c r="DU38" s="28">
        <f>외인!DU38+기관!DU38</f>
        <v>-290.79000000000002</v>
      </c>
      <c r="DV38" s="28">
        <f>외인!DV38+기관!DV38</f>
        <v>63401.1</v>
      </c>
      <c r="DW38" s="28">
        <f>외인!DW38+기관!DW38</f>
        <v>-130.01</v>
      </c>
      <c r="DX38" s="28">
        <f>외인!DX38+기관!DX38</f>
        <v>217070.76</v>
      </c>
      <c r="DY38" s="28">
        <f>외인!DY38+기관!DY38</f>
        <v>298.33</v>
      </c>
      <c r="DZ38" s="28">
        <f>외인!DZ38+기관!DZ38</f>
        <v>17542.599999999999</v>
      </c>
      <c r="EA38" s="28">
        <f>외인!EA38+기관!EA38</f>
        <v>-88.779999999999987</v>
      </c>
      <c r="EB38" s="28">
        <f>외인!EB38+기관!EB38</f>
        <v>25535.16</v>
      </c>
      <c r="EC38" s="28">
        <f>외인!EC38+기관!EC38</f>
        <v>-43.070000000000007</v>
      </c>
      <c r="ED38" s="28">
        <f>외인!ED38+기관!ED38</f>
        <v>20782.32</v>
      </c>
      <c r="EE38" s="28">
        <f>외인!EE38+기관!EE38</f>
        <v>-2.0300000000000002</v>
      </c>
      <c r="EF38" s="28">
        <f>외인!EF38+기관!EF38</f>
        <v>502474.22</v>
      </c>
      <c r="EG38" s="28">
        <f>외인!EG38+기관!EG38</f>
        <v>-169.17</v>
      </c>
      <c r="EH38" s="28">
        <f>외인!EH38+기관!EH38</f>
        <v>366506.94</v>
      </c>
      <c r="EI38" s="28">
        <f>외인!EI38+기관!EI38</f>
        <v>-148.45000000000002</v>
      </c>
      <c r="EJ38" s="28">
        <f>외인!EJ38+기관!EJ38</f>
        <v>190756.12</v>
      </c>
      <c r="EK38" s="28">
        <f>외인!EK38+기관!EK38</f>
        <v>141.82999999999998</v>
      </c>
      <c r="EL38" s="28">
        <f>외인!EL38+기관!EL38</f>
        <v>67098.720000000001</v>
      </c>
      <c r="EM38" s="28">
        <f>외인!EM38+기관!EM38</f>
        <v>-317.99</v>
      </c>
      <c r="EN38" s="28">
        <f>외인!EN38+기관!EN38</f>
        <v>82249.52</v>
      </c>
      <c r="EO38" s="28">
        <f>외인!EO38+기관!EO38</f>
        <v>88.97</v>
      </c>
      <c r="EP38" s="28">
        <f>외인!EP38+기관!EP38</f>
        <v>319093.78000000003</v>
      </c>
      <c r="EQ38" s="28">
        <f>외인!EQ38+기관!EQ38</f>
        <v>-406.90999999999997</v>
      </c>
      <c r="ER38" s="28">
        <f>외인!ER38+기관!ER38</f>
        <v>29001.7</v>
      </c>
      <c r="ES38" s="28">
        <f>외인!ES38+기관!ES38</f>
        <v>-81.349999999999994</v>
      </c>
      <c r="ET38" s="28">
        <f>외인!ET38+기관!ET38</f>
        <v>233747.24</v>
      </c>
      <c r="EU38" s="28">
        <f>외인!EU38+기관!EU38</f>
        <v>36.430000000000007</v>
      </c>
      <c r="EV38" s="28">
        <f>외인!EV38+기관!EV38</f>
        <v>93212.5</v>
      </c>
      <c r="EW38" s="28">
        <f>외인!EW38+기관!EW38</f>
        <v>-26.810000000000002</v>
      </c>
      <c r="EX38" s="28">
        <f>외인!EX38+기관!EX38</f>
        <v>105716.34</v>
      </c>
      <c r="EY38" s="28">
        <f>외인!EY38+기관!EY38</f>
        <v>40.43</v>
      </c>
    </row>
    <row r="39" spans="1:155">
      <c r="A39" s="27">
        <f>외인!A39</f>
        <v>46106</v>
      </c>
      <c r="B39" s="28">
        <f>외인!B39+기관!B39</f>
        <v>9016624.3599999994</v>
      </c>
      <c r="C39" s="28">
        <f>외인!C39+기관!C39</f>
        <v>-12283.960000000001</v>
      </c>
      <c r="D39" s="28">
        <f>외인!D39+기관!D39</f>
        <v>1279367.04</v>
      </c>
      <c r="E39" s="28">
        <f>외인!E39+기관!E39</f>
        <v>-195.24000000000007</v>
      </c>
      <c r="F39" s="28">
        <f>외인!F39+기관!F39</f>
        <v>3808450.5</v>
      </c>
      <c r="G39" s="28">
        <f>외인!G39+기관!G39</f>
        <v>-8751.89</v>
      </c>
      <c r="H39" s="28">
        <f>외인!H39+기관!H39</f>
        <v>567157.4</v>
      </c>
      <c r="I39" s="28">
        <f>외인!I39+기관!I39</f>
        <v>466.08</v>
      </c>
      <c r="J39" s="28">
        <f>외인!J39+기관!J39</f>
        <v>78957.38</v>
      </c>
      <c r="K39" s="28">
        <f>외인!K39+기관!K39</f>
        <v>83.98</v>
      </c>
      <c r="L39" s="28">
        <f>외인!L39+기관!L39</f>
        <v>524616.28</v>
      </c>
      <c r="M39" s="28">
        <f>외인!M39+기관!M39</f>
        <v>373.25</v>
      </c>
      <c r="N39" s="28">
        <f>외인!N39+기관!N39</f>
        <v>468133.44</v>
      </c>
      <c r="O39" s="28">
        <f>외인!O39+기관!O39</f>
        <v>-1396.44</v>
      </c>
      <c r="P39" s="28">
        <f>외인!P39+기관!P39</f>
        <v>400331.82</v>
      </c>
      <c r="Q39" s="28">
        <f>외인!Q39+기관!Q39</f>
        <v>-149.79</v>
      </c>
      <c r="R39" s="28">
        <f>외인!R39+기관!R39</f>
        <v>255654.34</v>
      </c>
      <c r="S39" s="28">
        <f>외인!S39+기관!S39</f>
        <v>-256.02</v>
      </c>
      <c r="T39" s="28">
        <f>외인!T39+기관!T39</f>
        <v>17253.16</v>
      </c>
      <c r="U39" s="28">
        <f>외인!U39+기관!U39</f>
        <v>-0.69000000000000128</v>
      </c>
      <c r="V39" s="28">
        <f>외인!V39+기관!V39</f>
        <v>224186</v>
      </c>
      <c r="W39" s="28">
        <f>외인!W39+기관!W39</f>
        <v>277.08999999999997</v>
      </c>
      <c r="X39" s="28">
        <f>외인!X39+기관!X39</f>
        <v>3874409.38</v>
      </c>
      <c r="Y39" s="28">
        <f>외인!Y39+기관!Y39</f>
        <v>-8527.86</v>
      </c>
      <c r="Z39" s="28">
        <f>외인!Z39+기관!Z39</f>
        <v>96197.32</v>
      </c>
      <c r="AA39" s="28">
        <f>외인!AA39+기관!AA39</f>
        <v>-17.420000000000002</v>
      </c>
      <c r="AB39" s="28">
        <f>외인!AB39+기관!AB39</f>
        <v>397598.9</v>
      </c>
      <c r="AC39" s="28">
        <f>외인!AC39+기관!AC39</f>
        <v>-104.00999999999999</v>
      </c>
      <c r="AD39" s="28">
        <f>외인!AD39+기관!AD39</f>
        <v>41269.18</v>
      </c>
      <c r="AE39" s="28">
        <f>외인!AE39+기관!AE39</f>
        <v>-8.68</v>
      </c>
      <c r="AF39" s="28">
        <f>외인!AF39+기관!AF39</f>
        <v>47693.64</v>
      </c>
      <c r="AG39" s="28">
        <f>외인!AG39+기관!AG39</f>
        <v>-10.5</v>
      </c>
      <c r="AH39" s="28">
        <f>외인!AH39+기관!AH39</f>
        <v>383322.02</v>
      </c>
      <c r="AI39" s="28">
        <f>외인!AI39+기관!AI39</f>
        <v>-405.69</v>
      </c>
      <c r="AJ39" s="28">
        <f>외인!AJ39+기관!AJ39</f>
        <v>219962.44</v>
      </c>
      <c r="AK39" s="28">
        <f>외인!AK39+기관!AK39</f>
        <v>-483.5</v>
      </c>
      <c r="AL39" s="28">
        <f>외인!AL39+기관!AL39</f>
        <v>173213.24</v>
      </c>
      <c r="AM39" s="28">
        <f>외인!AM39+기관!AM39</f>
        <v>-66.8</v>
      </c>
      <c r="AN39" s="28">
        <f>외인!AN39+기관!AN39</f>
        <v>333593</v>
      </c>
      <c r="AO39" s="28">
        <f>외인!AO39+기관!AO39</f>
        <v>-1315.71</v>
      </c>
      <c r="AP39" s="28">
        <f>외인!AP39+기관!AP39</f>
        <v>247893.34</v>
      </c>
      <c r="AQ39" s="28">
        <f>외인!AQ39+기관!AQ39</f>
        <v>110.37</v>
      </c>
      <c r="AR39" s="28">
        <f>외인!AR39+기관!AR39</f>
        <v>48689.94</v>
      </c>
      <c r="AS39" s="28">
        <f>외인!AS39+기관!AS39</f>
        <v>-10.95</v>
      </c>
      <c r="AT39" s="28">
        <f>외인!AT39+기관!AT39</f>
        <v>155956.76</v>
      </c>
      <c r="AU39" s="28">
        <f>외인!AU39+기관!AU39</f>
        <v>-44.87</v>
      </c>
      <c r="AV39" s="28">
        <f>외인!AV39+기관!AV39</f>
        <v>96830.42</v>
      </c>
      <c r="AW39" s="28">
        <f>외인!AW39+기관!AW39</f>
        <v>-9.48</v>
      </c>
      <c r="AX39" s="28">
        <f>외인!AX39+기관!AX39</f>
        <v>117700.28</v>
      </c>
      <c r="AY39" s="28">
        <f>외인!AY39+기관!AY39</f>
        <v>-641.89</v>
      </c>
      <c r="AZ39" s="28">
        <f>외인!AZ39+기관!AZ39</f>
        <v>4143937.48</v>
      </c>
      <c r="BA39" s="28">
        <f>외인!BA39+기관!BA39</f>
        <v>-8519.119999999999</v>
      </c>
      <c r="BB39" s="28">
        <f>외인!BB39+기관!BB39</f>
        <v>203930.36</v>
      </c>
      <c r="BC39" s="28">
        <f>외인!BC39+기관!BC39</f>
        <v>-0.78999999999999915</v>
      </c>
      <c r="BD39" s="28">
        <f>외인!BD39+기관!BD39</f>
        <v>79889.320000000007</v>
      </c>
      <c r="BE39" s="28">
        <f>외인!BE39+기관!BE39</f>
        <v>-98.08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182137.78</v>
      </c>
      <c r="BI39" s="28">
        <f>외인!BI39+기관!BI39</f>
        <v>73.319999999999993</v>
      </c>
      <c r="BJ39" s="28">
        <f>외인!BJ39+기관!BJ39</f>
        <v>230990.4</v>
      </c>
      <c r="BK39" s="28">
        <f>외인!BK39+기관!BK39</f>
        <v>90.41</v>
      </c>
      <c r="BL39" s="28">
        <f>외인!BL39+기관!BL39</f>
        <v>97071.14</v>
      </c>
      <c r="BM39" s="28">
        <f>외인!BM39+기관!BM39</f>
        <v>-98.09</v>
      </c>
      <c r="BN39" s="28">
        <f>외인!BN39+기관!BN39</f>
        <v>88843.62</v>
      </c>
      <c r="BO39" s="28">
        <f>외인!BO39+기관!BO39</f>
        <v>-73.490000000000009</v>
      </c>
      <c r="BP39" s="28">
        <f>외인!BP39+기관!BP39</f>
        <v>139072.44</v>
      </c>
      <c r="BQ39" s="28">
        <f>외인!BQ39+기관!BQ39</f>
        <v>-663.02</v>
      </c>
      <c r="BR39" s="28">
        <f>외인!BR39+기관!BR39</f>
        <v>507358.92</v>
      </c>
      <c r="BS39" s="28">
        <f>외인!BS39+기관!BS39</f>
        <v>-57.859999999999992</v>
      </c>
      <c r="BT39" s="28">
        <f>외인!BT39+기관!BT39</f>
        <v>3953910.28</v>
      </c>
      <c r="BU39" s="28">
        <f>외인!BU39+기관!BU39</f>
        <v>-8463.2000000000007</v>
      </c>
      <c r="BV39" s="28">
        <f>외인!BV39+기관!BV39</f>
        <v>766462.86</v>
      </c>
      <c r="BW39" s="28">
        <f>외인!BW39+기관!BW39</f>
        <v>-608.70999999999992</v>
      </c>
      <c r="BX39" s="28">
        <f>외인!BX39+기관!BX39</f>
        <v>151093.34</v>
      </c>
      <c r="BY39" s="28">
        <f>외인!BY39+기관!BY39</f>
        <v>-5.0499999999999972</v>
      </c>
      <c r="BZ39" s="28">
        <f>외인!BZ39+기관!BZ39</f>
        <v>506806.26</v>
      </c>
      <c r="CA39" s="28">
        <f>외인!CA39+기관!CA39</f>
        <v>-1382.51</v>
      </c>
      <c r="CB39" s="28">
        <f>외인!CB39+기관!CB39</f>
        <v>25753.759999999998</v>
      </c>
      <c r="CC39" s="28">
        <f>외인!CC39+기관!CC39</f>
        <v>-18.77</v>
      </c>
      <c r="CD39" s="28">
        <f>외인!CD39+기관!CD39</f>
        <v>63150.2</v>
      </c>
      <c r="CE39" s="28">
        <f>외인!CE39+기관!CE39</f>
        <v>-260.94</v>
      </c>
      <c r="CF39" s="28">
        <f>외인!CF39+기관!CF39</f>
        <v>48924.160000000003</v>
      </c>
      <c r="CG39" s="28">
        <f>외인!CG39+기관!CG39</f>
        <v>31.03</v>
      </c>
      <c r="CH39" s="28">
        <f>외인!CH39+기관!CH39</f>
        <v>133447.70000000001</v>
      </c>
      <c r="CI39" s="28">
        <f>외인!CI39+기관!CI39</f>
        <v>-9.64</v>
      </c>
      <c r="CJ39" s="28">
        <f>외인!CJ39+기관!CJ39</f>
        <v>791810.3</v>
      </c>
      <c r="CK39" s="28">
        <f>외인!CK39+기관!CK39</f>
        <v>-159.58999999999997</v>
      </c>
      <c r="CL39" s="28">
        <f>외인!CL39+기관!CL39</f>
        <v>453712.54</v>
      </c>
      <c r="CM39" s="28">
        <f>외인!CM39+기관!CM39</f>
        <v>-116.1</v>
      </c>
      <c r="CN39" s="28">
        <f>외인!CN39+기관!CN39</f>
        <v>238278.14</v>
      </c>
      <c r="CO39" s="28">
        <f>외인!CO39+기관!CO39</f>
        <v>-261.64</v>
      </c>
      <c r="CP39" s="28">
        <f>외인!CP39+기관!CP39</f>
        <v>205112.04</v>
      </c>
      <c r="CQ39" s="28">
        <f>외인!CQ39+기관!CQ39</f>
        <v>-1.3000000000000007</v>
      </c>
      <c r="CR39" s="28">
        <f>외인!CR39+기관!CR39</f>
        <v>322247.32</v>
      </c>
      <c r="CS39" s="28">
        <f>외인!CS39+기관!CS39</f>
        <v>-312.72000000000003</v>
      </c>
      <c r="CT39" s="28">
        <f>외인!CT39+기관!CT39</f>
        <v>232851.02</v>
      </c>
      <c r="CU39" s="28">
        <f>외인!CU39+기관!CU39</f>
        <v>320.99</v>
      </c>
      <c r="CV39" s="28">
        <f>외인!CV39+기관!CV39</f>
        <v>3953910.28</v>
      </c>
      <c r="CW39" s="28">
        <f>외인!CW39+기관!CW39</f>
        <v>-8463.2000000000007</v>
      </c>
      <c r="CX39" s="28">
        <f>외인!CX39+기관!CX39</f>
        <v>401989.7</v>
      </c>
      <c r="CY39" s="28">
        <f>외인!CY39+기관!CY39</f>
        <v>447.06</v>
      </c>
      <c r="CZ39" s="28">
        <f>외인!CZ39+기관!CZ39</f>
        <v>34767.339999999997</v>
      </c>
      <c r="DA39" s="28">
        <f>외인!DA39+기관!DA39</f>
        <v>2.7600000000000007</v>
      </c>
      <c r="DB39" s="28">
        <f>외인!DB39+기관!DB39</f>
        <v>79889.320000000007</v>
      </c>
      <c r="DC39" s="28">
        <f>외인!DC39+기관!DC39</f>
        <v>-98.08</v>
      </c>
      <c r="DD39" s="28">
        <f>외인!DD39+기관!DD39</f>
        <v>17253.16</v>
      </c>
      <c r="DE39" s="28">
        <f>외인!DE39+기관!DE39</f>
        <v>-0.69000000000000128</v>
      </c>
      <c r="DF39" s="28">
        <f>외인!DF39+기관!DF39</f>
        <v>112350.2</v>
      </c>
      <c r="DG39" s="28">
        <f>외인!DG39+기관!DG39</f>
        <v>-15.190000000000005</v>
      </c>
      <c r="DH39" s="28">
        <f>외인!DH39+기관!DH39</f>
        <v>46913.52</v>
      </c>
      <c r="DI39" s="28">
        <f>외인!DI39+기관!DI39</f>
        <v>-254.74</v>
      </c>
      <c r="DJ39" s="28">
        <f>외인!DJ39+기관!DJ39</f>
        <v>1140192.8999999999</v>
      </c>
      <c r="DK39" s="28">
        <f>외인!DK39+기관!DK39</f>
        <v>-174.74</v>
      </c>
      <c r="DL39" s="28">
        <f>외인!DL39+기관!DL39</f>
        <v>189094.66</v>
      </c>
      <c r="DM39" s="28">
        <f>외인!DM39+기관!DM39</f>
        <v>-249.10000000000002</v>
      </c>
      <c r="DN39" s="28">
        <f>외인!DN39+기관!DN39</f>
        <v>3953910.28</v>
      </c>
      <c r="DO39" s="28">
        <f>외인!DO39+기관!DO39</f>
        <v>-8463.2000000000007</v>
      </c>
      <c r="DP39" s="28">
        <f>외인!DP39+기관!DP39</f>
        <v>165830.6</v>
      </c>
      <c r="DQ39" s="28">
        <f>외인!DQ39+기관!DQ39</f>
        <v>-64.52</v>
      </c>
      <c r="DR39" s="28">
        <f>외인!DR39+기관!DR39</f>
        <v>82391.88</v>
      </c>
      <c r="DS39" s="28">
        <f>외인!DS39+기관!DS39</f>
        <v>67.56</v>
      </c>
      <c r="DT39" s="28">
        <f>외인!DT39+기관!DT39</f>
        <v>255654.34</v>
      </c>
      <c r="DU39" s="28">
        <f>외인!DU39+기관!DU39</f>
        <v>-256.02</v>
      </c>
      <c r="DV39" s="28">
        <f>외인!DV39+기관!DV39</f>
        <v>66046</v>
      </c>
      <c r="DW39" s="28">
        <f>외인!DW39+기관!DW39</f>
        <v>-56.959999999999994</v>
      </c>
      <c r="DX39" s="28">
        <f>외인!DX39+기관!DX39</f>
        <v>224186</v>
      </c>
      <c r="DY39" s="28">
        <f>외인!DY39+기관!DY39</f>
        <v>277.08999999999997</v>
      </c>
      <c r="DZ39" s="28">
        <f>외인!DZ39+기관!DZ39</f>
        <v>17624.04</v>
      </c>
      <c r="EA39" s="28">
        <f>외인!EA39+기관!EA39</f>
        <v>-58.830000000000005</v>
      </c>
      <c r="EB39" s="28">
        <f>외인!EB39+기관!EB39</f>
        <v>25846.66</v>
      </c>
      <c r="EC39" s="28">
        <f>외인!EC39+기관!EC39</f>
        <v>-29.29999999999999</v>
      </c>
      <c r="ED39" s="28">
        <f>외인!ED39+기관!ED39</f>
        <v>21277.439999999999</v>
      </c>
      <c r="EE39" s="28">
        <f>외인!EE39+기관!EE39</f>
        <v>4.2100000000000009</v>
      </c>
      <c r="EF39" s="28">
        <f>외인!EF39+기관!EF39</f>
        <v>523724</v>
      </c>
      <c r="EG39" s="28">
        <f>외인!EG39+기관!EG39</f>
        <v>-86.140000000000015</v>
      </c>
      <c r="EH39" s="28">
        <f>외인!EH39+기관!EH39</f>
        <v>376809.72</v>
      </c>
      <c r="EI39" s="28">
        <f>외인!EI39+기관!EI39</f>
        <v>-179.23000000000002</v>
      </c>
      <c r="EJ39" s="28">
        <f>외인!EJ39+기관!EJ39</f>
        <v>191235.08</v>
      </c>
      <c r="EK39" s="28">
        <f>외인!EK39+기관!EK39</f>
        <v>122.57</v>
      </c>
      <c r="EL39" s="28">
        <f>외인!EL39+기관!EL39</f>
        <v>68280.56</v>
      </c>
      <c r="EM39" s="28">
        <f>외인!EM39+기관!EM39</f>
        <v>-261.06</v>
      </c>
      <c r="EN39" s="28">
        <f>외인!EN39+기관!EN39</f>
        <v>82391.88</v>
      </c>
      <c r="EO39" s="28">
        <f>외인!EO39+기관!EO39</f>
        <v>67.56</v>
      </c>
      <c r="EP39" s="28">
        <f>외인!EP39+기관!EP39</f>
        <v>339160.92</v>
      </c>
      <c r="EQ39" s="28">
        <f>외인!EQ39+기관!EQ39</f>
        <v>-447.09000000000003</v>
      </c>
      <c r="ER39" s="28">
        <f>외인!ER39+기관!ER39</f>
        <v>30146.14</v>
      </c>
      <c r="ES39" s="28">
        <f>외인!ES39+기관!ES39</f>
        <v>-329.24</v>
      </c>
      <c r="ET39" s="28">
        <f>외인!ET39+기관!ET39</f>
        <v>247893.34</v>
      </c>
      <c r="EU39" s="28">
        <f>외인!EU39+기관!EU39</f>
        <v>110.37</v>
      </c>
      <c r="EV39" s="28">
        <f>외인!EV39+기관!EV39</f>
        <v>96197.32</v>
      </c>
      <c r="EW39" s="28">
        <f>외인!EW39+기관!EW39</f>
        <v>-17.420000000000002</v>
      </c>
      <c r="EX39" s="28">
        <f>외인!EX39+기관!EX39</f>
        <v>108914.72</v>
      </c>
      <c r="EY39" s="28">
        <f>외인!EY39+기관!EY39</f>
        <v>16.119999999999997</v>
      </c>
    </row>
    <row r="40" spans="1:155">
      <c r="A40" s="27">
        <f>외인!A40</f>
        <v>46107</v>
      </c>
      <c r="B40" s="28">
        <f>외인!B40+기관!B40</f>
        <v>8726390.1600000001</v>
      </c>
      <c r="C40" s="28">
        <f>외인!C40+기관!C40</f>
        <v>-12979.970000000001</v>
      </c>
      <c r="D40" s="28">
        <f>외인!D40+기관!D40</f>
        <v>1257875.1399999999</v>
      </c>
      <c r="E40" s="28">
        <f>외인!E40+기관!E40</f>
        <v>-163.67999999999998</v>
      </c>
      <c r="F40" s="28">
        <f>외인!F40+기관!F40</f>
        <v>3675080.96</v>
      </c>
      <c r="G40" s="28">
        <f>외인!G40+기관!G40</f>
        <v>-10187.68</v>
      </c>
      <c r="H40" s="28">
        <f>외인!H40+기관!H40</f>
        <v>556608.14</v>
      </c>
      <c r="I40" s="28">
        <f>외인!I40+기관!I40</f>
        <v>662.09</v>
      </c>
      <c r="J40" s="28">
        <f>외인!J40+기관!J40</f>
        <v>76121</v>
      </c>
      <c r="K40" s="28">
        <f>외인!K40+기관!K40</f>
        <v>54.52</v>
      </c>
      <c r="L40" s="28">
        <f>외인!L40+기관!L40</f>
        <v>514477.36</v>
      </c>
      <c r="M40" s="28">
        <f>외인!M40+기관!M40</f>
        <v>539.5</v>
      </c>
      <c r="N40" s="28">
        <f>외인!N40+기관!N40</f>
        <v>459361.14</v>
      </c>
      <c r="O40" s="28">
        <f>외인!O40+기관!O40</f>
        <v>-1148.58</v>
      </c>
      <c r="P40" s="28">
        <f>외인!P40+기관!P40</f>
        <v>400555.64</v>
      </c>
      <c r="Q40" s="28">
        <f>외인!Q40+기관!Q40</f>
        <v>104.49000000000001</v>
      </c>
      <c r="R40" s="28">
        <f>외인!R40+기관!R40</f>
        <v>250214.18</v>
      </c>
      <c r="S40" s="28">
        <f>외인!S40+기관!S40</f>
        <v>-211.04</v>
      </c>
      <c r="T40" s="28">
        <f>외인!T40+기관!T40</f>
        <v>17185.439999999999</v>
      </c>
      <c r="U40" s="28">
        <f>외인!U40+기관!U40</f>
        <v>10.130000000000001</v>
      </c>
      <c r="V40" s="28">
        <f>외인!V40+기관!V40</f>
        <v>212254.24</v>
      </c>
      <c r="W40" s="28">
        <f>외인!W40+기관!W40</f>
        <v>88.68</v>
      </c>
      <c r="X40" s="28">
        <f>외인!X40+기관!X40</f>
        <v>3668071.66</v>
      </c>
      <c r="Y40" s="28">
        <f>외인!Y40+기관!Y40</f>
        <v>-10948.98</v>
      </c>
      <c r="Z40" s="28">
        <f>외인!Z40+기관!Z40</f>
        <v>89552.3</v>
      </c>
      <c r="AA40" s="28">
        <f>외인!AA40+기관!AA40</f>
        <v>-40.320000000000007</v>
      </c>
      <c r="AB40" s="28">
        <f>외인!AB40+기관!AB40</f>
        <v>401325.28</v>
      </c>
      <c r="AC40" s="28">
        <f>외인!AC40+기관!AC40</f>
        <v>-90.46999999999997</v>
      </c>
      <c r="AD40" s="28">
        <f>외인!AD40+기관!AD40</f>
        <v>39722.46</v>
      </c>
      <c r="AE40" s="28">
        <f>외인!AE40+기관!AE40</f>
        <v>12.759999999999998</v>
      </c>
      <c r="AF40" s="28">
        <f>외인!AF40+기관!AF40</f>
        <v>47214</v>
      </c>
      <c r="AG40" s="28">
        <f>외인!AG40+기관!AG40</f>
        <v>4.59</v>
      </c>
      <c r="AH40" s="28">
        <f>외인!AH40+기관!AH40</f>
        <v>378793.7</v>
      </c>
      <c r="AI40" s="28">
        <f>외인!AI40+기관!AI40</f>
        <v>-391.53999999999996</v>
      </c>
      <c r="AJ40" s="28">
        <f>외인!AJ40+기관!AJ40</f>
        <v>217792.4</v>
      </c>
      <c r="AK40" s="28">
        <f>외인!AK40+기관!AK40</f>
        <v>-299.95</v>
      </c>
      <c r="AL40" s="28">
        <f>외인!AL40+기관!AL40</f>
        <v>170875.04</v>
      </c>
      <c r="AM40" s="28">
        <f>외인!AM40+기관!AM40</f>
        <v>-21.02</v>
      </c>
      <c r="AN40" s="28">
        <f>외인!AN40+기관!AN40</f>
        <v>326565.62</v>
      </c>
      <c r="AO40" s="28">
        <f>외인!AO40+기관!AO40</f>
        <v>-1115.02</v>
      </c>
      <c r="AP40" s="28">
        <f>외인!AP40+기관!AP40</f>
        <v>241158.86</v>
      </c>
      <c r="AQ40" s="28">
        <f>외인!AQ40+기관!AQ40</f>
        <v>75.460000000000008</v>
      </c>
      <c r="AR40" s="28">
        <f>외인!AR40+기관!AR40</f>
        <v>48005.56</v>
      </c>
      <c r="AS40" s="28">
        <f>외인!AS40+기관!AS40</f>
        <v>-0.62999999999999901</v>
      </c>
      <c r="AT40" s="28">
        <f>외인!AT40+기관!AT40</f>
        <v>153023.18</v>
      </c>
      <c r="AU40" s="28">
        <f>외인!AU40+기관!AU40</f>
        <v>0.44999999999999929</v>
      </c>
      <c r="AV40" s="28">
        <f>외인!AV40+기관!AV40</f>
        <v>95860.96</v>
      </c>
      <c r="AW40" s="28">
        <f>외인!AW40+기관!AW40</f>
        <v>92.74</v>
      </c>
      <c r="AX40" s="28">
        <f>외인!AX40+기관!AX40</f>
        <v>114495.18</v>
      </c>
      <c r="AY40" s="28">
        <f>외인!AY40+기관!AY40</f>
        <v>-546.85</v>
      </c>
      <c r="AZ40" s="28">
        <f>외인!AZ40+기관!AZ40</f>
        <v>3932978.12</v>
      </c>
      <c r="BA40" s="28">
        <f>외인!BA40+기관!BA40</f>
        <v>-11041.99</v>
      </c>
      <c r="BB40" s="28">
        <f>외인!BB40+기관!BB40</f>
        <v>194405.94</v>
      </c>
      <c r="BC40" s="28">
        <f>외인!BC40+기관!BC40</f>
        <v>-12.25</v>
      </c>
      <c r="BD40" s="28">
        <f>외인!BD40+기관!BD40</f>
        <v>78654.64</v>
      </c>
      <c r="BE40" s="28">
        <f>외인!BE40+기관!BE40</f>
        <v>-55.33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175833.78</v>
      </c>
      <c r="BI40" s="28">
        <f>외인!BI40+기관!BI40</f>
        <v>119.97</v>
      </c>
      <c r="BJ40" s="28">
        <f>외인!BJ40+기관!BJ40</f>
        <v>228367.9</v>
      </c>
      <c r="BK40" s="28">
        <f>외인!BK40+기관!BK40</f>
        <v>149.53</v>
      </c>
      <c r="BL40" s="28">
        <f>외인!BL40+기관!BL40</f>
        <v>94856.84</v>
      </c>
      <c r="BM40" s="28">
        <f>외인!BM40+기관!BM40</f>
        <v>-57.19</v>
      </c>
      <c r="BN40" s="28">
        <f>외인!BN40+기관!BN40</f>
        <v>88194.96</v>
      </c>
      <c r="BO40" s="28">
        <f>외인!BO40+기관!BO40</f>
        <v>-11.39</v>
      </c>
      <c r="BP40" s="28">
        <f>외인!BP40+기관!BP40</f>
        <v>135694.74</v>
      </c>
      <c r="BQ40" s="28">
        <f>외인!BQ40+기관!BQ40</f>
        <v>-582.18999999999994</v>
      </c>
      <c r="BR40" s="28">
        <f>외인!BR40+기관!BR40</f>
        <v>492940.92</v>
      </c>
      <c r="BS40" s="28">
        <f>외인!BS40+기관!BS40</f>
        <v>-128.03</v>
      </c>
      <c r="BT40" s="28">
        <f>외인!BT40+기관!BT40</f>
        <v>3743208.96</v>
      </c>
      <c r="BU40" s="28">
        <f>외인!BU40+기관!BU40</f>
        <v>-10921.580000000002</v>
      </c>
      <c r="BV40" s="28">
        <f>외인!BV40+기관!BV40</f>
        <v>742468.24</v>
      </c>
      <c r="BW40" s="28">
        <f>외인!BW40+기관!BW40</f>
        <v>-90.47</v>
      </c>
      <c r="BX40" s="28">
        <f>외인!BX40+기관!BX40</f>
        <v>148462.38</v>
      </c>
      <c r="BY40" s="28">
        <f>외인!BY40+기관!BY40</f>
        <v>28.75</v>
      </c>
      <c r="BZ40" s="28">
        <f>외인!BZ40+기관!BZ40</f>
        <v>497440.66</v>
      </c>
      <c r="CA40" s="28">
        <f>외인!CA40+기관!CA40</f>
        <v>-1136.04</v>
      </c>
      <c r="CB40" s="28">
        <f>외인!CB40+기관!CB40</f>
        <v>25439.58</v>
      </c>
      <c r="CC40" s="28">
        <f>외인!CC40+기관!CC40</f>
        <v>-12.1</v>
      </c>
      <c r="CD40" s="28">
        <f>외인!CD40+기관!CD40</f>
        <v>62707.16</v>
      </c>
      <c r="CE40" s="28">
        <f>외인!CE40+기관!CE40</f>
        <v>-181.8</v>
      </c>
      <c r="CF40" s="28">
        <f>외인!CF40+기관!CF40</f>
        <v>48584.54</v>
      </c>
      <c r="CG40" s="28">
        <f>외인!CG40+기관!CG40</f>
        <v>33.190000000000005</v>
      </c>
      <c r="CH40" s="28">
        <f>외인!CH40+기관!CH40</f>
        <v>132399.84</v>
      </c>
      <c r="CI40" s="28">
        <f>외인!CI40+기관!CI40</f>
        <v>96.509999999999991</v>
      </c>
      <c r="CJ40" s="28">
        <f>외인!CJ40+기관!CJ40</f>
        <v>800135.88</v>
      </c>
      <c r="CK40" s="28">
        <f>외인!CK40+기관!CK40</f>
        <v>222.51</v>
      </c>
      <c r="CL40" s="28">
        <f>외인!CL40+기관!CL40</f>
        <v>457013.56</v>
      </c>
      <c r="CM40" s="28">
        <f>외인!CM40+기관!CM40</f>
        <v>-88.799999999999955</v>
      </c>
      <c r="CN40" s="28">
        <f>외인!CN40+기관!CN40</f>
        <v>233091.64</v>
      </c>
      <c r="CO40" s="28">
        <f>외인!CO40+기관!CO40</f>
        <v>-191.6</v>
      </c>
      <c r="CP40" s="28">
        <f>외인!CP40+기관!CP40</f>
        <v>195546.94</v>
      </c>
      <c r="CQ40" s="28">
        <f>외인!CQ40+기관!CQ40</f>
        <v>-12.650000000000006</v>
      </c>
      <c r="CR40" s="28">
        <f>외인!CR40+기관!CR40</f>
        <v>316365.18</v>
      </c>
      <c r="CS40" s="28">
        <f>외인!CS40+기관!CS40</f>
        <v>-227.93</v>
      </c>
      <c r="CT40" s="28">
        <f>외인!CT40+기관!CT40</f>
        <v>226740.34</v>
      </c>
      <c r="CU40" s="28">
        <f>외인!CU40+기관!CU40</f>
        <v>122.62</v>
      </c>
      <c r="CV40" s="28">
        <f>외인!CV40+기관!CV40</f>
        <v>3743208.96</v>
      </c>
      <c r="CW40" s="28">
        <f>외인!CW40+기관!CW40</f>
        <v>-10921.580000000002</v>
      </c>
      <c r="CX40" s="28">
        <f>외인!CX40+기관!CX40</f>
        <v>393738.18</v>
      </c>
      <c r="CY40" s="28">
        <f>외인!CY40+기관!CY40</f>
        <v>579.38</v>
      </c>
      <c r="CZ40" s="28">
        <f>외인!CZ40+기관!CZ40</f>
        <v>34104.519999999997</v>
      </c>
      <c r="DA40" s="28">
        <f>외인!DA40+기관!DA40</f>
        <v>-4.1399999999999997</v>
      </c>
      <c r="DB40" s="28">
        <f>외인!DB40+기관!DB40</f>
        <v>78654.64</v>
      </c>
      <c r="DC40" s="28">
        <f>외인!DC40+기관!DC40</f>
        <v>-55.33</v>
      </c>
      <c r="DD40" s="28">
        <f>외인!DD40+기관!DD40</f>
        <v>17185.439999999999</v>
      </c>
      <c r="DE40" s="28">
        <f>외인!DE40+기관!DE40</f>
        <v>10.130000000000001</v>
      </c>
      <c r="DF40" s="28">
        <f>외인!DF40+기관!DF40</f>
        <v>110987.82</v>
      </c>
      <c r="DG40" s="28">
        <f>외인!DG40+기관!DG40</f>
        <v>9.9000000000000021</v>
      </c>
      <c r="DH40" s="28">
        <f>외인!DH40+기관!DH40</f>
        <v>46566.44</v>
      </c>
      <c r="DI40" s="28">
        <f>외인!DI40+기관!DI40</f>
        <v>-170.82</v>
      </c>
      <c r="DJ40" s="28">
        <f>외인!DJ40+기관!DJ40</f>
        <v>1114069.72</v>
      </c>
      <c r="DK40" s="28">
        <f>외인!DK40+기관!DK40</f>
        <v>-67.84</v>
      </c>
      <c r="DL40" s="28">
        <f>외인!DL40+기관!DL40</f>
        <v>183355.66</v>
      </c>
      <c r="DM40" s="28">
        <f>외인!DM40+기관!DM40</f>
        <v>-187.01999999999998</v>
      </c>
      <c r="DN40" s="28">
        <f>외인!DN40+기관!DN40</f>
        <v>3743208.96</v>
      </c>
      <c r="DO40" s="28">
        <f>외인!DO40+기관!DO40</f>
        <v>-10921.580000000002</v>
      </c>
      <c r="DP40" s="28">
        <f>외인!DP40+기관!DP40</f>
        <v>172197.6</v>
      </c>
      <c r="DQ40" s="28">
        <f>외인!DQ40+기관!DQ40</f>
        <v>-55.59</v>
      </c>
      <c r="DR40" s="28">
        <f>외인!DR40+기관!DR40</f>
        <v>79769.86</v>
      </c>
      <c r="DS40" s="28">
        <f>외인!DS40+기관!DS40</f>
        <v>58.4</v>
      </c>
      <c r="DT40" s="28">
        <f>외인!DT40+기관!DT40</f>
        <v>250214.18</v>
      </c>
      <c r="DU40" s="28">
        <f>외인!DU40+기관!DU40</f>
        <v>-211.04</v>
      </c>
      <c r="DV40" s="28">
        <f>외인!DV40+기관!DV40</f>
        <v>65602.58</v>
      </c>
      <c r="DW40" s="28">
        <f>외인!DW40+기관!DW40</f>
        <v>-17.22</v>
      </c>
      <c r="DX40" s="28">
        <f>외인!DX40+기관!DX40</f>
        <v>212254.24</v>
      </c>
      <c r="DY40" s="28">
        <f>외인!DY40+기관!DY40</f>
        <v>88.68</v>
      </c>
      <c r="DZ40" s="28">
        <f>외인!DZ40+기관!DZ40</f>
        <v>17669.68</v>
      </c>
      <c r="EA40" s="28">
        <f>외인!EA40+기관!EA40</f>
        <v>16.77</v>
      </c>
      <c r="EB40" s="28">
        <f>외인!EB40+기관!EB40</f>
        <v>25573.32</v>
      </c>
      <c r="EC40" s="28">
        <f>외인!EC40+기관!EC40</f>
        <v>-15.670000000000002</v>
      </c>
      <c r="ED40" s="28">
        <f>외인!ED40+기관!ED40</f>
        <v>20701.54</v>
      </c>
      <c r="EE40" s="28">
        <f>외인!EE40+기관!EE40</f>
        <v>1.0899999999999999</v>
      </c>
      <c r="EF40" s="28">
        <f>외인!EF40+기관!EF40</f>
        <v>525717.74</v>
      </c>
      <c r="EG40" s="28">
        <f>외인!EG40+기관!EG40</f>
        <v>255.52</v>
      </c>
      <c r="EH40" s="28">
        <f>외인!EH40+기관!EH40</f>
        <v>358202.36</v>
      </c>
      <c r="EI40" s="28">
        <f>외인!EI40+기관!EI40</f>
        <v>-194.99</v>
      </c>
      <c r="EJ40" s="28">
        <f>외인!EJ40+기관!EJ40</f>
        <v>188584.6</v>
      </c>
      <c r="EK40" s="28">
        <f>외인!EK40+기관!EK40</f>
        <v>161.19999999999999</v>
      </c>
      <c r="EL40" s="28">
        <f>외인!EL40+기관!EL40</f>
        <v>67752.320000000007</v>
      </c>
      <c r="EM40" s="28">
        <f>외인!EM40+기관!EM40</f>
        <v>-177.67000000000002</v>
      </c>
      <c r="EN40" s="28">
        <f>외인!EN40+기관!EN40</f>
        <v>79769.86</v>
      </c>
      <c r="EO40" s="28">
        <f>외인!EO40+기관!EO40</f>
        <v>58.4</v>
      </c>
      <c r="EP40" s="28">
        <f>외인!EP40+기관!EP40</f>
        <v>332929.02</v>
      </c>
      <c r="EQ40" s="28">
        <f>외인!EQ40+기관!EQ40</f>
        <v>62.139999999999986</v>
      </c>
      <c r="ER40" s="28">
        <f>외인!ER40+기관!ER40</f>
        <v>29377.52</v>
      </c>
      <c r="ES40" s="28">
        <f>외인!ES40+기관!ES40</f>
        <v>-188.13000000000002</v>
      </c>
      <c r="ET40" s="28">
        <f>외인!ET40+기관!ET40</f>
        <v>241158.86</v>
      </c>
      <c r="EU40" s="28">
        <f>외인!EU40+기관!EU40</f>
        <v>75.460000000000008</v>
      </c>
      <c r="EV40" s="28">
        <f>외인!EV40+기관!EV40</f>
        <v>89552.3</v>
      </c>
      <c r="EW40" s="28">
        <f>외인!EW40+기관!EW40</f>
        <v>-40.320000000000007</v>
      </c>
      <c r="EX40" s="28">
        <f>외인!EX40+기관!EX40</f>
        <v>105994.64</v>
      </c>
      <c r="EY40" s="28">
        <f>외인!EY40+기관!EY40</f>
        <v>27.68</v>
      </c>
    </row>
    <row r="41" spans="1:155">
      <c r="A41" s="27">
        <f>외인!A41</f>
        <v>46108</v>
      </c>
      <c r="B41" s="28">
        <f>외인!B41+기관!B41</f>
        <v>8691952.4800000004</v>
      </c>
      <c r="C41" s="28">
        <f>외인!C41+기관!C41</f>
        <v>-13363.92</v>
      </c>
      <c r="D41" s="28">
        <f>외인!D41+기관!D41</f>
        <v>1264466.22</v>
      </c>
      <c r="E41" s="28">
        <f>외인!E41+기관!E41</f>
        <v>-487.16999999999996</v>
      </c>
      <c r="F41" s="28">
        <f>외인!F41+기관!F41</f>
        <v>3669928.3</v>
      </c>
      <c r="G41" s="28">
        <f>외인!G41+기관!G41</f>
        <v>-9907.02</v>
      </c>
      <c r="H41" s="28">
        <f>외인!H41+기관!H41</f>
        <v>567825.02</v>
      </c>
      <c r="I41" s="28">
        <f>외인!I41+기관!I41</f>
        <v>812</v>
      </c>
      <c r="J41" s="28">
        <f>외인!J41+기관!J41</f>
        <v>80075</v>
      </c>
      <c r="K41" s="28">
        <f>외인!K41+기관!K41</f>
        <v>52.64</v>
      </c>
      <c r="L41" s="28">
        <f>외인!L41+기관!L41</f>
        <v>524617.92000000004</v>
      </c>
      <c r="M41" s="28">
        <f>외인!M41+기관!M41</f>
        <v>662.56999999999994</v>
      </c>
      <c r="N41" s="28">
        <f>외인!N41+기관!N41</f>
        <v>464326.84</v>
      </c>
      <c r="O41" s="28">
        <f>외인!O41+기관!O41</f>
        <v>-792.77</v>
      </c>
      <c r="P41" s="28">
        <f>외인!P41+기관!P41</f>
        <v>406919.82</v>
      </c>
      <c r="Q41" s="28">
        <f>외인!Q41+기관!Q41</f>
        <v>115.62</v>
      </c>
      <c r="R41" s="28">
        <f>외인!R41+기관!R41</f>
        <v>251775.5</v>
      </c>
      <c r="S41" s="28">
        <f>외인!S41+기관!S41</f>
        <v>-217.42000000000002</v>
      </c>
      <c r="T41" s="28">
        <f>외인!T41+기관!T41</f>
        <v>16999.400000000001</v>
      </c>
      <c r="U41" s="28">
        <f>외인!U41+기관!U41</f>
        <v>-7.8999999999999986</v>
      </c>
      <c r="V41" s="28">
        <f>외인!V41+기관!V41</f>
        <v>211418.74</v>
      </c>
      <c r="W41" s="28">
        <f>외인!W41+기관!W41</f>
        <v>-45.169999999999995</v>
      </c>
      <c r="X41" s="28">
        <f>외인!X41+기관!X41</f>
        <v>3647530.5</v>
      </c>
      <c r="Y41" s="28">
        <f>외인!Y41+기관!Y41</f>
        <v>-11581.43</v>
      </c>
      <c r="Z41" s="28">
        <f>외인!Z41+기관!Z41</f>
        <v>88251.26</v>
      </c>
      <c r="AA41" s="28">
        <f>외인!AA41+기관!AA41</f>
        <v>-36.67</v>
      </c>
      <c r="AB41" s="28">
        <f>외인!AB41+기관!AB41</f>
        <v>404065.4</v>
      </c>
      <c r="AC41" s="28">
        <f>외인!AC41+기관!AC41</f>
        <v>-70.62</v>
      </c>
      <c r="AD41" s="28">
        <f>외인!AD41+기관!AD41</f>
        <v>39873.86</v>
      </c>
      <c r="AE41" s="28">
        <f>외인!AE41+기관!AE41</f>
        <v>-23.65</v>
      </c>
      <c r="AF41" s="28">
        <f>외인!AF41+기관!AF41</f>
        <v>46699.22</v>
      </c>
      <c r="AG41" s="28">
        <f>외인!AG41+기관!AG41</f>
        <v>-24.54</v>
      </c>
      <c r="AH41" s="28">
        <f>외인!AH41+기관!AH41</f>
        <v>370577.58</v>
      </c>
      <c r="AI41" s="28">
        <f>외인!AI41+기관!AI41</f>
        <v>-459.95</v>
      </c>
      <c r="AJ41" s="28">
        <f>외인!AJ41+기관!AJ41</f>
        <v>221589.92</v>
      </c>
      <c r="AK41" s="28">
        <f>외인!AK41+기관!AK41</f>
        <v>-138.93</v>
      </c>
      <c r="AL41" s="28">
        <f>외인!AL41+기관!AL41</f>
        <v>172823.28</v>
      </c>
      <c r="AM41" s="28">
        <f>외인!AM41+기관!AM41</f>
        <v>63.339999999999996</v>
      </c>
      <c r="AN41" s="28">
        <f>외인!AN41+기관!AN41</f>
        <v>329444.5</v>
      </c>
      <c r="AO41" s="28">
        <f>외인!AO41+기관!AO41</f>
        <v>-847.86</v>
      </c>
      <c r="AP41" s="28">
        <f>외인!AP41+기관!AP41</f>
        <v>229475.16</v>
      </c>
      <c r="AQ41" s="28">
        <f>외인!AQ41+기관!AQ41</f>
        <v>202.91</v>
      </c>
      <c r="AR41" s="28">
        <f>외인!AR41+기관!AR41</f>
        <v>49170.92</v>
      </c>
      <c r="AS41" s="28">
        <f>외인!AS41+기관!AS41</f>
        <v>-6.75</v>
      </c>
      <c r="AT41" s="28">
        <f>외인!AT41+기관!AT41</f>
        <v>154213.54</v>
      </c>
      <c r="AU41" s="28">
        <f>외인!AU41+기관!AU41</f>
        <v>9.490000000000002</v>
      </c>
      <c r="AV41" s="28">
        <f>외인!AV41+기관!AV41</f>
        <v>96389.92</v>
      </c>
      <c r="AW41" s="28">
        <f>외인!AW41+기관!AW41</f>
        <v>71.179999999999993</v>
      </c>
      <c r="AX41" s="28">
        <f>외인!AX41+기관!AX41</f>
        <v>113737.66</v>
      </c>
      <c r="AY41" s="28">
        <f>외인!AY41+기관!AY41</f>
        <v>-601.29999999999995</v>
      </c>
      <c r="AZ41" s="28">
        <f>외인!AZ41+기관!AZ41</f>
        <v>3910657.62</v>
      </c>
      <c r="BA41" s="28">
        <f>외인!BA41+기관!BA41</f>
        <v>-11639.73</v>
      </c>
      <c r="BB41" s="28">
        <f>외인!BB41+기관!BB41</f>
        <v>193842.6</v>
      </c>
      <c r="BC41" s="28">
        <f>외인!BC41+기관!BC41</f>
        <v>-19.380000000000024</v>
      </c>
      <c r="BD41" s="28">
        <f>외인!BD41+기관!BD41</f>
        <v>75255.460000000006</v>
      </c>
      <c r="BE41" s="28">
        <f>외인!BE41+기관!BE41</f>
        <v>-145.44</v>
      </c>
      <c r="BF41" s="28">
        <f>외인!BF41+기관!BF41</f>
        <v>0</v>
      </c>
      <c r="BG41" s="28">
        <f>외인!BG41+기관!BG41</f>
        <v>0</v>
      </c>
      <c r="BH41" s="28">
        <f>외인!BH41+기관!BH41</f>
        <v>173549.02</v>
      </c>
      <c r="BI41" s="28">
        <f>외인!BI41+기관!BI41</f>
        <v>-87.92</v>
      </c>
      <c r="BJ41" s="28">
        <f>외인!BJ41+기관!BJ41</f>
        <v>231081.64</v>
      </c>
      <c r="BK41" s="28">
        <f>외인!BK41+기관!BK41</f>
        <v>122.52</v>
      </c>
      <c r="BL41" s="28">
        <f>외인!BL41+기관!BL41</f>
        <v>91704.9</v>
      </c>
      <c r="BM41" s="28">
        <f>외인!BM41+기관!BM41</f>
        <v>-68.02000000000001</v>
      </c>
      <c r="BN41" s="28">
        <f>외인!BN41+기관!BN41</f>
        <v>88248.54</v>
      </c>
      <c r="BO41" s="28">
        <f>외인!BO41+기관!BO41</f>
        <v>-36.25</v>
      </c>
      <c r="BP41" s="28">
        <f>외인!BP41+기관!BP41</f>
        <v>135653.74</v>
      </c>
      <c r="BQ41" s="28">
        <f>외인!BQ41+기관!BQ41</f>
        <v>-614.75</v>
      </c>
      <c r="BR41" s="28">
        <f>외인!BR41+기관!BR41</f>
        <v>477964.36</v>
      </c>
      <c r="BS41" s="28">
        <f>외인!BS41+기관!BS41</f>
        <v>-303.95</v>
      </c>
      <c r="BT41" s="28">
        <f>외인!BT41+기관!BT41</f>
        <v>3721852.72</v>
      </c>
      <c r="BU41" s="28">
        <f>외인!BU41+기관!BU41</f>
        <v>-11565.230000000001</v>
      </c>
      <c r="BV41" s="28">
        <f>외인!BV41+기관!BV41</f>
        <v>726588.84</v>
      </c>
      <c r="BW41" s="28">
        <f>외인!BW41+기관!BW41</f>
        <v>22.329999999999984</v>
      </c>
      <c r="BX41" s="28">
        <f>외인!BX41+기관!BX41</f>
        <v>148712.44</v>
      </c>
      <c r="BY41" s="28">
        <f>외인!BY41+기관!BY41</f>
        <v>-46.809999999999995</v>
      </c>
      <c r="BZ41" s="28">
        <f>외인!BZ41+기관!BZ41</f>
        <v>502267.78</v>
      </c>
      <c r="CA41" s="28">
        <f>외인!CA41+기관!CA41</f>
        <v>-784.52</v>
      </c>
      <c r="CB41" s="28">
        <f>외인!CB41+기관!CB41</f>
        <v>25917.48</v>
      </c>
      <c r="CC41" s="28">
        <f>외인!CC41+기관!CC41</f>
        <v>-8.11</v>
      </c>
      <c r="CD41" s="28">
        <f>외인!CD41+기관!CD41</f>
        <v>62951.96</v>
      </c>
      <c r="CE41" s="28">
        <f>외인!CE41+기관!CE41</f>
        <v>-111.05</v>
      </c>
      <c r="CF41" s="28">
        <f>외인!CF41+기관!CF41</f>
        <v>49927.1</v>
      </c>
      <c r="CG41" s="28">
        <f>외인!CG41+기관!CG41</f>
        <v>45.8</v>
      </c>
      <c r="CH41" s="28">
        <f>외인!CH41+기관!CH41</f>
        <v>133540.28</v>
      </c>
      <c r="CI41" s="28">
        <f>외인!CI41+기관!CI41</f>
        <v>79.19</v>
      </c>
      <c r="CJ41" s="28">
        <f>외인!CJ41+기관!CJ41</f>
        <v>807624</v>
      </c>
      <c r="CK41" s="28">
        <f>외인!CK41+기관!CK41</f>
        <v>116.59</v>
      </c>
      <c r="CL41" s="28">
        <f>외인!CL41+기관!CL41</f>
        <v>460804.36</v>
      </c>
      <c r="CM41" s="28">
        <f>외인!CM41+기관!CM41</f>
        <v>-80.759999999999991</v>
      </c>
      <c r="CN41" s="28">
        <f>외인!CN41+기관!CN41</f>
        <v>238774.86</v>
      </c>
      <c r="CO41" s="28">
        <f>외인!CO41+기관!CO41</f>
        <v>-210.85</v>
      </c>
      <c r="CP41" s="28">
        <f>외인!CP41+기관!CP41</f>
        <v>194977.96</v>
      </c>
      <c r="CQ41" s="28">
        <f>외인!CQ41+기관!CQ41</f>
        <v>-19.640000000000015</v>
      </c>
      <c r="CR41" s="28">
        <f>외인!CR41+기관!CR41</f>
        <v>320767.78000000003</v>
      </c>
      <c r="CS41" s="28">
        <f>외인!CS41+기관!CS41</f>
        <v>-172.01</v>
      </c>
      <c r="CT41" s="28">
        <f>외인!CT41+기관!CT41</f>
        <v>223315.56</v>
      </c>
      <c r="CU41" s="28">
        <f>외인!CU41+기관!CU41</f>
        <v>-20.539999999999964</v>
      </c>
      <c r="CV41" s="28">
        <f>외인!CV41+기관!CV41</f>
        <v>3721852.72</v>
      </c>
      <c r="CW41" s="28">
        <f>외인!CW41+기관!CW41</f>
        <v>-11565.230000000001</v>
      </c>
      <c r="CX41" s="28">
        <f>외인!CX41+기관!CX41</f>
        <v>401673.8</v>
      </c>
      <c r="CY41" s="28">
        <f>외인!CY41+기관!CY41</f>
        <v>668.57999999999993</v>
      </c>
      <c r="CZ41" s="28">
        <f>외인!CZ41+기관!CZ41</f>
        <v>34265.699999999997</v>
      </c>
      <c r="DA41" s="28">
        <f>외인!DA41+기관!DA41</f>
        <v>-22.439999999999998</v>
      </c>
      <c r="DB41" s="28">
        <f>외인!DB41+기관!DB41</f>
        <v>75255.460000000006</v>
      </c>
      <c r="DC41" s="28">
        <f>외인!DC41+기관!DC41</f>
        <v>-145.44</v>
      </c>
      <c r="DD41" s="28">
        <f>외인!DD41+기관!DD41</f>
        <v>16999.400000000001</v>
      </c>
      <c r="DE41" s="28">
        <f>외인!DE41+기관!DE41</f>
        <v>-7.8999999999999986</v>
      </c>
      <c r="DF41" s="28">
        <f>외인!DF41+기관!DF41</f>
        <v>111401.52</v>
      </c>
      <c r="DG41" s="28">
        <f>외인!DG41+기관!DG41</f>
        <v>-45.730000000000004</v>
      </c>
      <c r="DH41" s="28">
        <f>외인!DH41+기관!DH41</f>
        <v>46800.46</v>
      </c>
      <c r="DI41" s="28">
        <f>외인!DI41+기관!DI41</f>
        <v>-95.79</v>
      </c>
      <c r="DJ41" s="28">
        <f>외인!DJ41+기관!DJ41</f>
        <v>1100716.8999999999</v>
      </c>
      <c r="DK41" s="28">
        <f>외인!DK41+기관!DK41</f>
        <v>-82.24</v>
      </c>
      <c r="DL41" s="28">
        <f>외인!DL41+기관!DL41</f>
        <v>188195.64</v>
      </c>
      <c r="DM41" s="28">
        <f>외인!DM41+기관!DM41</f>
        <v>-205.4</v>
      </c>
      <c r="DN41" s="28">
        <f>외인!DN41+기관!DN41</f>
        <v>3721852.72</v>
      </c>
      <c r="DO41" s="28">
        <f>외인!DO41+기관!DO41</f>
        <v>-11565.230000000001</v>
      </c>
      <c r="DP41" s="28">
        <f>외인!DP41+기관!DP41</f>
        <v>174598.54</v>
      </c>
      <c r="DQ41" s="28">
        <f>외인!DQ41+기관!DQ41</f>
        <v>-15.82</v>
      </c>
      <c r="DR41" s="28">
        <f>외인!DR41+기관!DR41</f>
        <v>83764.899999999994</v>
      </c>
      <c r="DS41" s="28">
        <f>외인!DS41+기관!DS41</f>
        <v>67.710000000000008</v>
      </c>
      <c r="DT41" s="28">
        <f>외인!DT41+기관!DT41</f>
        <v>251775.5</v>
      </c>
      <c r="DU41" s="28">
        <f>외인!DU41+기관!DU41</f>
        <v>-217.42000000000002</v>
      </c>
      <c r="DV41" s="28">
        <f>외인!DV41+기관!DV41</f>
        <v>68443.02</v>
      </c>
      <c r="DW41" s="28">
        <f>외인!DW41+기관!DW41</f>
        <v>45.44</v>
      </c>
      <c r="DX41" s="28">
        <f>외인!DX41+기관!DX41</f>
        <v>211418.74</v>
      </c>
      <c r="DY41" s="28">
        <f>외인!DY41+기관!DY41</f>
        <v>-45.169999999999995</v>
      </c>
      <c r="DZ41" s="28">
        <f>외인!DZ41+기관!DZ41</f>
        <v>18021.900000000001</v>
      </c>
      <c r="EA41" s="28">
        <f>외인!EA41+기관!EA41</f>
        <v>-0.58000000000000007</v>
      </c>
      <c r="EB41" s="28">
        <f>외인!EB41+기관!EB41</f>
        <v>25584.799999999999</v>
      </c>
      <c r="EC41" s="28">
        <f>외인!EC41+기관!EC41</f>
        <v>-21.300000000000004</v>
      </c>
      <c r="ED41" s="28">
        <f>외인!ED41+기관!ED41</f>
        <v>20713.36</v>
      </c>
      <c r="EE41" s="28">
        <f>외인!EE41+기관!EE41</f>
        <v>2.4800000000000004</v>
      </c>
      <c r="EF41" s="28">
        <f>외인!EF41+기관!EF41</f>
        <v>529204.16</v>
      </c>
      <c r="EG41" s="28">
        <f>외인!EG41+기관!EG41</f>
        <v>113.25</v>
      </c>
      <c r="EH41" s="28">
        <f>외인!EH41+기관!EH41</f>
        <v>351150.54</v>
      </c>
      <c r="EI41" s="28">
        <f>외인!EI41+기관!EI41</f>
        <v>-236.46</v>
      </c>
      <c r="EJ41" s="28">
        <f>외인!EJ41+기관!EJ41</f>
        <v>193291.58</v>
      </c>
      <c r="EK41" s="28">
        <f>외인!EK41+기관!EK41</f>
        <v>128.99</v>
      </c>
      <c r="EL41" s="28">
        <f>외인!EL41+기관!EL41</f>
        <v>68083.399999999994</v>
      </c>
      <c r="EM41" s="28">
        <f>외인!EM41+기관!EM41</f>
        <v>-106.08</v>
      </c>
      <c r="EN41" s="28">
        <f>외인!EN41+기관!EN41</f>
        <v>83764.899999999994</v>
      </c>
      <c r="EO41" s="28">
        <f>외인!EO41+기관!EO41</f>
        <v>67.710000000000008</v>
      </c>
      <c r="EP41" s="28">
        <f>외인!EP41+기관!EP41</f>
        <v>325442.09999999998</v>
      </c>
      <c r="EQ41" s="28">
        <f>외인!EQ41+기관!EQ41</f>
        <v>260.12</v>
      </c>
      <c r="ER41" s="28">
        <f>외인!ER41+기관!ER41</f>
        <v>29142.32</v>
      </c>
      <c r="ES41" s="28">
        <f>외인!ES41+기관!ES41</f>
        <v>-116.14</v>
      </c>
      <c r="ET41" s="28">
        <f>외인!ET41+기관!ET41</f>
        <v>229475.16</v>
      </c>
      <c r="EU41" s="28">
        <f>외인!EU41+기관!EU41</f>
        <v>202.91</v>
      </c>
      <c r="EV41" s="28">
        <f>외인!EV41+기관!EV41</f>
        <v>88251.26</v>
      </c>
      <c r="EW41" s="28">
        <f>외인!EW41+기관!EW41</f>
        <v>-36.67</v>
      </c>
      <c r="EX41" s="28">
        <f>외인!EX41+기관!EX41</f>
        <v>106726.7</v>
      </c>
      <c r="EY41" s="28">
        <f>외인!EY41+기관!EY41</f>
        <v>17.029999999999998</v>
      </c>
    </row>
    <row r="42" spans="1:155">
      <c r="A42" s="27">
        <f>외인!A42</f>
        <v>46111</v>
      </c>
      <c r="B42" s="28">
        <f>외인!B42+기관!B42</f>
        <v>8433579.2599999998</v>
      </c>
      <c r="C42" s="28">
        <f>외인!C42+기관!C42</f>
        <v>-7121.11</v>
      </c>
      <c r="D42" s="28">
        <f>외인!D42+기관!D42</f>
        <v>1225558.02</v>
      </c>
      <c r="E42" s="28">
        <f>외인!E42+기관!E42</f>
        <v>-277.52</v>
      </c>
      <c r="F42" s="28">
        <f>외인!F42+기관!F42</f>
        <v>3581236.94</v>
      </c>
      <c r="G42" s="28">
        <f>외인!G42+기관!G42</f>
        <v>-6966.8600000000006</v>
      </c>
      <c r="H42" s="28">
        <f>외인!H42+기관!H42</f>
        <v>578006.69999999995</v>
      </c>
      <c r="I42" s="28">
        <f>외인!I42+기관!I42</f>
        <v>1362.26</v>
      </c>
      <c r="J42" s="28">
        <f>외인!J42+기관!J42</f>
        <v>78142.06</v>
      </c>
      <c r="K42" s="28">
        <f>외인!K42+기관!K42</f>
        <v>52.220000000000006</v>
      </c>
      <c r="L42" s="28">
        <f>외인!L42+기관!L42</f>
        <v>535341.42000000004</v>
      </c>
      <c r="M42" s="28">
        <f>외인!M42+기관!M42</f>
        <v>1243.03</v>
      </c>
      <c r="N42" s="28">
        <f>외인!N42+기관!N42</f>
        <v>445817.04</v>
      </c>
      <c r="O42" s="28">
        <f>외인!O42+기관!O42</f>
        <v>-421.61</v>
      </c>
      <c r="P42" s="28">
        <f>외인!P42+기관!P42</f>
        <v>390898.4</v>
      </c>
      <c r="Q42" s="28">
        <f>외인!Q42+기관!Q42</f>
        <v>228.84</v>
      </c>
      <c r="R42" s="28">
        <f>외인!R42+기관!R42</f>
        <v>243927.34</v>
      </c>
      <c r="S42" s="28">
        <f>외인!S42+기관!S42</f>
        <v>-95.37</v>
      </c>
      <c r="T42" s="28">
        <f>외인!T42+기관!T42</f>
        <v>17123.16</v>
      </c>
      <c r="U42" s="28">
        <f>외인!U42+기관!U42</f>
        <v>6.4599999999999991</v>
      </c>
      <c r="V42" s="28">
        <f>외인!V42+기관!V42</f>
        <v>201574.64</v>
      </c>
      <c r="W42" s="28">
        <f>외인!W42+기관!W42</f>
        <v>-32.08</v>
      </c>
      <c r="X42" s="28">
        <f>외인!X42+기관!X42</f>
        <v>3527263.54</v>
      </c>
      <c r="Y42" s="28">
        <f>외인!Y42+기관!Y42</f>
        <v>-8649.4600000000009</v>
      </c>
      <c r="Z42" s="28">
        <f>외인!Z42+기관!Z42</f>
        <v>87014.48</v>
      </c>
      <c r="AA42" s="28">
        <f>외인!AA42+기관!AA42</f>
        <v>-17.320000000000007</v>
      </c>
      <c r="AB42" s="28">
        <f>외인!AB42+기관!AB42</f>
        <v>389406.38</v>
      </c>
      <c r="AC42" s="28">
        <f>외인!AC42+기관!AC42</f>
        <v>23.370000000000061</v>
      </c>
      <c r="AD42" s="28">
        <f>외인!AD42+기관!AD42</f>
        <v>38448</v>
      </c>
      <c r="AE42" s="28">
        <f>외인!AE42+기관!AE42</f>
        <v>9.77</v>
      </c>
      <c r="AF42" s="28">
        <f>외인!AF42+기관!AF42</f>
        <v>46475.34</v>
      </c>
      <c r="AG42" s="28">
        <f>외인!AG42+기관!AG42</f>
        <v>21.060000000000002</v>
      </c>
      <c r="AH42" s="28">
        <f>외인!AH42+기관!AH42</f>
        <v>354102.12</v>
      </c>
      <c r="AI42" s="28">
        <f>외인!AI42+기관!AI42</f>
        <v>-181.67000000000002</v>
      </c>
      <c r="AJ42" s="28">
        <f>외인!AJ42+기관!AJ42</f>
        <v>217006.9</v>
      </c>
      <c r="AK42" s="28">
        <f>외인!AK42+기관!AK42</f>
        <v>95.010000000000019</v>
      </c>
      <c r="AL42" s="28">
        <f>외인!AL42+기관!AL42</f>
        <v>167350.07999999999</v>
      </c>
      <c r="AM42" s="28">
        <f>외인!AM42+기관!AM42</f>
        <v>69.11</v>
      </c>
      <c r="AN42" s="28">
        <f>외인!AN42+기관!AN42</f>
        <v>315527.98</v>
      </c>
      <c r="AO42" s="28">
        <f>외인!AO42+기관!AO42</f>
        <v>-486.13</v>
      </c>
      <c r="AP42" s="28">
        <f>외인!AP42+기관!AP42</f>
        <v>219322.8</v>
      </c>
      <c r="AQ42" s="28">
        <f>외인!AQ42+기관!AQ42</f>
        <v>323.66999999999996</v>
      </c>
      <c r="AR42" s="28">
        <f>외인!AR42+기관!AR42</f>
        <v>47207.5</v>
      </c>
      <c r="AS42" s="28">
        <f>외인!AS42+기관!AS42</f>
        <v>25.419999999999998</v>
      </c>
      <c r="AT42" s="28">
        <f>외인!AT42+기관!AT42</f>
        <v>149138.06</v>
      </c>
      <c r="AU42" s="28">
        <f>외인!AU42+기관!AU42</f>
        <v>56.709999999999994</v>
      </c>
      <c r="AV42" s="28">
        <f>외인!AV42+기관!AV42</f>
        <v>93996.84</v>
      </c>
      <c r="AW42" s="28">
        <f>외인!AW42+기관!AW42</f>
        <v>74.86</v>
      </c>
      <c r="AX42" s="28">
        <f>외인!AX42+기관!AX42</f>
        <v>112813.58</v>
      </c>
      <c r="AY42" s="28">
        <f>외인!AY42+기관!AY42</f>
        <v>-165.51999999999998</v>
      </c>
      <c r="AZ42" s="28">
        <f>외인!AZ42+기관!AZ42</f>
        <v>3786743.72</v>
      </c>
      <c r="BA42" s="28">
        <f>외인!BA42+기관!BA42</f>
        <v>-8366.9599999999991</v>
      </c>
      <c r="BB42" s="28">
        <f>외인!BB42+기관!BB42</f>
        <v>190531.8</v>
      </c>
      <c r="BC42" s="28">
        <f>외인!BC42+기관!BC42</f>
        <v>13.969999999999999</v>
      </c>
      <c r="BD42" s="28">
        <f>외인!BD42+기관!BD42</f>
        <v>72755.179999999993</v>
      </c>
      <c r="BE42" s="28">
        <f>외인!BE42+기관!BE42</f>
        <v>-70</v>
      </c>
      <c r="BF42" s="28">
        <f>외인!BF42+기관!BF42</f>
        <v>0</v>
      </c>
      <c r="BG42" s="28">
        <f>외인!BG42+기관!BG42</f>
        <v>0</v>
      </c>
      <c r="BH42" s="28">
        <f>외인!BH42+기관!BH42</f>
        <v>174137.1</v>
      </c>
      <c r="BI42" s="28">
        <f>외인!BI42+기관!BI42</f>
        <v>113.58000000000001</v>
      </c>
      <c r="BJ42" s="28">
        <f>외인!BJ42+기관!BJ42</f>
        <v>231579.58</v>
      </c>
      <c r="BK42" s="28">
        <f>외인!BK42+기관!BK42</f>
        <v>249.38</v>
      </c>
      <c r="BL42" s="28">
        <f>외인!BL42+기관!BL42</f>
        <v>91163.24</v>
      </c>
      <c r="BM42" s="28">
        <f>외인!BM42+기관!BM42</f>
        <v>-46.43</v>
      </c>
      <c r="BN42" s="28">
        <f>외인!BN42+기관!BN42</f>
        <v>87762.46</v>
      </c>
      <c r="BO42" s="28">
        <f>외인!BO42+기관!BO42</f>
        <v>59.9</v>
      </c>
      <c r="BP42" s="28">
        <f>외인!BP42+기관!BP42</f>
        <v>134012.14000000001</v>
      </c>
      <c r="BQ42" s="28">
        <f>외인!BQ42+기관!BQ42</f>
        <v>-191.77</v>
      </c>
      <c r="BR42" s="28">
        <f>외인!BR42+기관!BR42</f>
        <v>458406.68</v>
      </c>
      <c r="BS42" s="28">
        <f>외인!BS42+기관!BS42</f>
        <v>154.21</v>
      </c>
      <c r="BT42" s="28">
        <f>외인!BT42+기관!BT42</f>
        <v>3598499.14</v>
      </c>
      <c r="BU42" s="28">
        <f>외인!BU42+기관!BU42</f>
        <v>-8667.3700000000008</v>
      </c>
      <c r="BV42" s="28">
        <f>외인!BV42+기관!BV42</f>
        <v>697194.94</v>
      </c>
      <c r="BW42" s="28">
        <f>외인!BW42+기관!BW42</f>
        <v>233.68</v>
      </c>
      <c r="BX42" s="28">
        <f>외인!BX42+기관!BX42</f>
        <v>144287.76</v>
      </c>
      <c r="BY42" s="28">
        <f>외인!BY42+기관!BY42</f>
        <v>39.56</v>
      </c>
      <c r="BZ42" s="28">
        <f>외인!BZ42+기관!BZ42</f>
        <v>482878.06</v>
      </c>
      <c r="CA42" s="28">
        <f>외인!CA42+기관!CA42</f>
        <v>-417.01000000000005</v>
      </c>
      <c r="CB42" s="28">
        <f>외인!CB42+기관!CB42</f>
        <v>24855.52</v>
      </c>
      <c r="CC42" s="28">
        <f>외인!CC42+기관!CC42</f>
        <v>-4.8599999999999994</v>
      </c>
      <c r="CD42" s="28">
        <f>외인!CD42+기관!CD42</f>
        <v>61661.38</v>
      </c>
      <c r="CE42" s="28">
        <f>외인!CE42+기관!CE42</f>
        <v>19.689999999999998</v>
      </c>
      <c r="CF42" s="28">
        <f>외인!CF42+기관!CF42</f>
        <v>48584.08</v>
      </c>
      <c r="CG42" s="28">
        <f>외인!CG42+기관!CG42</f>
        <v>47.239999999999995</v>
      </c>
      <c r="CH42" s="28">
        <f>외인!CH42+기관!CH42</f>
        <v>130929.28</v>
      </c>
      <c r="CI42" s="28">
        <f>외인!CI42+기관!CI42</f>
        <v>88.759999999999991</v>
      </c>
      <c r="CJ42" s="28">
        <f>외인!CJ42+기관!CJ42</f>
        <v>781432.04</v>
      </c>
      <c r="CK42" s="28">
        <f>외인!CK42+기관!CK42</f>
        <v>283</v>
      </c>
      <c r="CL42" s="28">
        <f>외인!CL42+기관!CL42</f>
        <v>444810.36</v>
      </c>
      <c r="CM42" s="28">
        <f>외인!CM42+기관!CM42</f>
        <v>-0.20000000000004547</v>
      </c>
      <c r="CN42" s="28">
        <f>외인!CN42+기관!CN42</f>
        <v>225825.18</v>
      </c>
      <c r="CO42" s="28">
        <f>외인!CO42+기관!CO42</f>
        <v>-73.349999999999994</v>
      </c>
      <c r="CP42" s="28">
        <f>외인!CP42+기관!CP42</f>
        <v>191678.86</v>
      </c>
      <c r="CQ42" s="28">
        <f>외인!CQ42+기관!CQ42</f>
        <v>12.579999999999998</v>
      </c>
      <c r="CR42" s="28">
        <f>외인!CR42+기관!CR42</f>
        <v>312394.02</v>
      </c>
      <c r="CS42" s="28">
        <f>외인!CS42+기관!CS42</f>
        <v>-32.459999999999994</v>
      </c>
      <c r="CT42" s="28">
        <f>외인!CT42+기관!CT42</f>
        <v>215384.08</v>
      </c>
      <c r="CU42" s="28">
        <f>외인!CU42+기관!CU42</f>
        <v>40.799999999999983</v>
      </c>
      <c r="CV42" s="28">
        <f>외인!CV42+기관!CV42</f>
        <v>3598499.14</v>
      </c>
      <c r="CW42" s="28">
        <f>외인!CW42+기관!CW42</f>
        <v>-8667.3700000000008</v>
      </c>
      <c r="CX42" s="28">
        <f>외인!CX42+기관!CX42</f>
        <v>407779.8</v>
      </c>
      <c r="CY42" s="28">
        <f>외인!CY42+기관!CY42</f>
        <v>1006.1</v>
      </c>
      <c r="CZ42" s="28">
        <f>외인!CZ42+기관!CZ42</f>
        <v>33067.279999999999</v>
      </c>
      <c r="DA42" s="28">
        <f>외인!DA42+기관!DA42</f>
        <v>-18.810000000000002</v>
      </c>
      <c r="DB42" s="28">
        <f>외인!DB42+기관!DB42</f>
        <v>72755.179999999993</v>
      </c>
      <c r="DC42" s="28">
        <f>외인!DC42+기관!DC42</f>
        <v>-70</v>
      </c>
      <c r="DD42" s="28">
        <f>외인!DD42+기관!DD42</f>
        <v>17123.16</v>
      </c>
      <c r="DE42" s="28">
        <f>외인!DE42+기관!DE42</f>
        <v>6.4599999999999991</v>
      </c>
      <c r="DF42" s="28">
        <f>외인!DF42+기관!DF42</f>
        <v>107740.44</v>
      </c>
      <c r="DG42" s="28">
        <f>외인!DG42+기관!DG42</f>
        <v>31.68</v>
      </c>
      <c r="DH42" s="28">
        <f>외인!DH42+기관!DH42</f>
        <v>45807.06</v>
      </c>
      <c r="DI42" s="28">
        <f>외인!DI42+기관!DI42</f>
        <v>29.02</v>
      </c>
      <c r="DJ42" s="28">
        <f>외인!DJ42+기관!DJ42</f>
        <v>1076919.6200000001</v>
      </c>
      <c r="DK42" s="28">
        <f>외인!DK42+기관!DK42</f>
        <v>850</v>
      </c>
      <c r="DL42" s="28">
        <f>외인!DL42+기관!DL42</f>
        <v>176744.56</v>
      </c>
      <c r="DM42" s="28">
        <f>외인!DM42+기관!DM42</f>
        <v>-77.98</v>
      </c>
      <c r="DN42" s="28">
        <f>외인!DN42+기관!DN42</f>
        <v>3598499.14</v>
      </c>
      <c r="DO42" s="28">
        <f>외인!DO42+기관!DO42</f>
        <v>-8667.3700000000008</v>
      </c>
      <c r="DP42" s="28">
        <f>외인!DP42+기관!DP42</f>
        <v>165825.06</v>
      </c>
      <c r="DQ42" s="28">
        <f>외인!DQ42+기관!DQ42</f>
        <v>-4.6900000000000119</v>
      </c>
      <c r="DR42" s="28">
        <f>외인!DR42+기관!DR42</f>
        <v>81952.22</v>
      </c>
      <c r="DS42" s="28">
        <f>외인!DS42+기관!DS42</f>
        <v>75.81</v>
      </c>
      <c r="DT42" s="28">
        <f>외인!DT42+기관!DT42</f>
        <v>243927.34</v>
      </c>
      <c r="DU42" s="28">
        <f>외인!DU42+기관!DU42</f>
        <v>-95.37</v>
      </c>
      <c r="DV42" s="28">
        <f>외인!DV42+기관!DV42</f>
        <v>67904.100000000006</v>
      </c>
      <c r="DW42" s="28">
        <f>외인!DW42+기관!DW42</f>
        <v>62.91</v>
      </c>
      <c r="DX42" s="28">
        <f>외인!DX42+기관!DX42</f>
        <v>201574.64</v>
      </c>
      <c r="DY42" s="28">
        <f>외인!DY42+기관!DY42</f>
        <v>-32.08</v>
      </c>
      <c r="DZ42" s="28">
        <f>외인!DZ42+기관!DZ42</f>
        <v>17196.34</v>
      </c>
      <c r="EA42" s="28">
        <f>외인!EA42+기관!EA42</f>
        <v>-5.6</v>
      </c>
      <c r="EB42" s="28">
        <f>외인!EB42+기관!EB42</f>
        <v>24969.88</v>
      </c>
      <c r="EC42" s="28">
        <f>외인!EC42+기관!EC42</f>
        <v>4.8699999999999974</v>
      </c>
      <c r="ED42" s="28">
        <f>외인!ED42+기관!ED42</f>
        <v>20010.16</v>
      </c>
      <c r="EE42" s="28">
        <f>외인!EE42+기관!EE42</f>
        <v>2.1000000000000014</v>
      </c>
      <c r="EF42" s="28">
        <f>외인!EF42+기관!EF42</f>
        <v>514532.2</v>
      </c>
      <c r="EG42" s="28">
        <f>외인!EG42+기관!EG42</f>
        <v>278.65000000000003</v>
      </c>
      <c r="EH42" s="28">
        <f>외인!EH42+기관!EH42</f>
        <v>332937.53999999998</v>
      </c>
      <c r="EI42" s="28">
        <f>외인!EI42+기관!EI42</f>
        <v>-141.74</v>
      </c>
      <c r="EJ42" s="28">
        <f>외인!EJ42+기관!EJ42</f>
        <v>190339.98</v>
      </c>
      <c r="EK42" s="28">
        <f>외인!EK42+기관!EK42</f>
        <v>172.33999999999997</v>
      </c>
      <c r="EL42" s="28">
        <f>외인!EL42+기관!EL42</f>
        <v>66766.52</v>
      </c>
      <c r="EM42" s="28">
        <f>외인!EM42+기관!EM42</f>
        <v>26.950000000000003</v>
      </c>
      <c r="EN42" s="28">
        <f>외인!EN42+기관!EN42</f>
        <v>81952.22</v>
      </c>
      <c r="EO42" s="28">
        <f>외인!EO42+기관!EO42</f>
        <v>75.81</v>
      </c>
      <c r="EP42" s="28">
        <f>외인!EP42+기관!EP42</f>
        <v>314352.52</v>
      </c>
      <c r="EQ42" s="28">
        <f>외인!EQ42+기관!EQ42</f>
        <v>347.68</v>
      </c>
      <c r="ER42" s="28">
        <f>외인!ER42+기관!ER42</f>
        <v>27693.78</v>
      </c>
      <c r="ES42" s="28">
        <f>외인!ES42+기관!ES42</f>
        <v>-71.160000000000011</v>
      </c>
      <c r="ET42" s="28">
        <f>외인!ET42+기관!ET42</f>
        <v>219322.8</v>
      </c>
      <c r="EU42" s="28">
        <f>외인!EU42+기관!EU42</f>
        <v>323.66999999999996</v>
      </c>
      <c r="EV42" s="28">
        <f>외인!EV42+기관!EV42</f>
        <v>87014.48</v>
      </c>
      <c r="EW42" s="28">
        <f>외인!EW42+기관!EW42</f>
        <v>-17.320000000000007</v>
      </c>
      <c r="EX42" s="28">
        <f>외인!EX42+기관!EX42</f>
        <v>104664.38</v>
      </c>
      <c r="EY42" s="28">
        <f>외인!EY42+기관!EY42</f>
        <v>29.900000000000002</v>
      </c>
    </row>
    <row r="43" spans="1:155">
      <c r="A43" s="27">
        <f>외인!A43</f>
        <v>46112</v>
      </c>
      <c r="B43" s="28">
        <f>외인!B43+기관!B43</f>
        <v>8070378.7199999997</v>
      </c>
      <c r="C43" s="28">
        <f>외인!C43+기관!C43</f>
        <v>-8916.64</v>
      </c>
      <c r="D43" s="28">
        <f>외인!D43+기관!D43</f>
        <v>1165094.82</v>
      </c>
      <c r="E43" s="28">
        <f>외인!E43+기관!E43</f>
        <v>-416.52</v>
      </c>
      <c r="F43" s="28">
        <f>외인!F43+기관!F43</f>
        <v>3421669.08</v>
      </c>
      <c r="G43" s="28">
        <f>외인!G43+기관!G43</f>
        <v>-7385.46</v>
      </c>
      <c r="H43" s="28">
        <f>외인!H43+기관!H43</f>
        <v>554652.69999999995</v>
      </c>
      <c r="I43" s="28">
        <f>외인!I43+기관!I43</f>
        <v>819.25</v>
      </c>
      <c r="J43" s="28">
        <f>외인!J43+기관!J43</f>
        <v>78593.88</v>
      </c>
      <c r="K43" s="28">
        <f>외인!K43+기관!K43</f>
        <v>86.19</v>
      </c>
      <c r="L43" s="28">
        <f>외인!L43+기관!L43</f>
        <v>513379.5</v>
      </c>
      <c r="M43" s="28">
        <f>외인!M43+기관!M43</f>
        <v>771.07</v>
      </c>
      <c r="N43" s="28">
        <f>외인!N43+기관!N43</f>
        <v>426177.86</v>
      </c>
      <c r="O43" s="28">
        <f>외인!O43+기관!O43</f>
        <v>-242.54999999999998</v>
      </c>
      <c r="P43" s="28">
        <f>외인!P43+기관!P43</f>
        <v>381259.84</v>
      </c>
      <c r="Q43" s="28">
        <f>외인!Q43+기관!Q43</f>
        <v>219.32000000000002</v>
      </c>
      <c r="R43" s="28">
        <f>외인!R43+기관!R43</f>
        <v>236783.7</v>
      </c>
      <c r="S43" s="28">
        <f>외인!S43+기관!S43</f>
        <v>-143.31</v>
      </c>
      <c r="T43" s="28">
        <f>외인!T43+기관!T43</f>
        <v>17118.259999999998</v>
      </c>
      <c r="U43" s="28">
        <f>외인!U43+기관!U43</f>
        <v>17.100000000000001</v>
      </c>
      <c r="V43" s="28">
        <f>외인!V43+기관!V43</f>
        <v>192984.62</v>
      </c>
      <c r="W43" s="28">
        <f>외인!W43+기관!W43</f>
        <v>-36.57</v>
      </c>
      <c r="X43" s="28">
        <f>외인!X43+기관!X43</f>
        <v>3318016.98</v>
      </c>
      <c r="Y43" s="28">
        <f>외인!Y43+기관!Y43</f>
        <v>-10208.09</v>
      </c>
      <c r="Z43" s="28">
        <f>외인!Z43+기관!Z43</f>
        <v>85588.64</v>
      </c>
      <c r="AA43" s="28">
        <f>외인!AA43+기관!AA43</f>
        <v>-28.809999999999988</v>
      </c>
      <c r="AB43" s="28">
        <f>외인!AB43+기관!AB43</f>
        <v>380909.06</v>
      </c>
      <c r="AC43" s="28">
        <f>외인!AC43+기관!AC43</f>
        <v>54.69</v>
      </c>
      <c r="AD43" s="28">
        <f>외인!AD43+기관!AD43</f>
        <v>37030.199999999997</v>
      </c>
      <c r="AE43" s="28">
        <f>외인!AE43+기관!AE43</f>
        <v>3.8099999999999996</v>
      </c>
      <c r="AF43" s="28">
        <f>외인!AF43+기관!AF43</f>
        <v>47063.26</v>
      </c>
      <c r="AG43" s="28">
        <f>외인!AG43+기관!AG43</f>
        <v>-4.75</v>
      </c>
      <c r="AH43" s="28">
        <f>외인!AH43+기관!AH43</f>
        <v>350337.92</v>
      </c>
      <c r="AI43" s="28">
        <f>외인!AI43+기관!AI43</f>
        <v>-198.74</v>
      </c>
      <c r="AJ43" s="28">
        <f>외인!AJ43+기관!AJ43</f>
        <v>213846.04</v>
      </c>
      <c r="AK43" s="28">
        <f>외인!AK43+기관!AK43</f>
        <v>148.51</v>
      </c>
      <c r="AL43" s="28">
        <f>외인!AL43+기관!AL43</f>
        <v>161572.35999999999</v>
      </c>
      <c r="AM43" s="28">
        <f>외인!AM43+기관!AM43</f>
        <v>41.87</v>
      </c>
      <c r="AN43" s="28">
        <f>외인!AN43+기관!AN43</f>
        <v>300684.38</v>
      </c>
      <c r="AO43" s="28">
        <f>외인!AO43+기관!AO43</f>
        <v>-283.69</v>
      </c>
      <c r="AP43" s="28">
        <f>외인!AP43+기관!AP43</f>
        <v>210284.18</v>
      </c>
      <c r="AQ43" s="28">
        <f>외인!AQ43+기관!AQ43</f>
        <v>331.42</v>
      </c>
      <c r="AR43" s="28">
        <f>외인!AR43+기관!AR43</f>
        <v>45588.98</v>
      </c>
      <c r="AS43" s="28">
        <f>외인!AS43+기관!AS43</f>
        <v>-9.9999999999997868E-3</v>
      </c>
      <c r="AT43" s="28">
        <f>외인!AT43+기관!AT43</f>
        <v>145988.54</v>
      </c>
      <c r="AU43" s="28">
        <f>외인!AU43+기관!AU43</f>
        <v>49.160000000000004</v>
      </c>
      <c r="AV43" s="28">
        <f>외인!AV43+기관!AV43</f>
        <v>93702.32</v>
      </c>
      <c r="AW43" s="28">
        <f>외인!AW43+기관!AW43</f>
        <v>61.990000000000009</v>
      </c>
      <c r="AX43" s="28">
        <f>외인!AX43+기관!AX43</f>
        <v>109666.68</v>
      </c>
      <c r="AY43" s="28">
        <f>외인!AY43+기관!AY43</f>
        <v>-49.8</v>
      </c>
      <c r="AZ43" s="28">
        <f>외인!AZ43+기관!AZ43</f>
        <v>3568631.68</v>
      </c>
      <c r="BA43" s="28">
        <f>외인!BA43+기관!BA43</f>
        <v>-10022.44</v>
      </c>
      <c r="BB43" s="28">
        <f>외인!BB43+기관!BB43</f>
        <v>184975.3</v>
      </c>
      <c r="BC43" s="28">
        <f>외인!BC43+기관!BC43</f>
        <v>-1.5499999999999972</v>
      </c>
      <c r="BD43" s="28">
        <f>외인!BD43+기관!BD43</f>
        <v>71544.320000000007</v>
      </c>
      <c r="BE43" s="28">
        <f>외인!BE43+기관!BE43</f>
        <v>-55.410000000000004</v>
      </c>
      <c r="BF43" s="28">
        <f>외인!BF43+기관!BF43</f>
        <v>0</v>
      </c>
      <c r="BG43" s="28">
        <f>외인!BG43+기관!BG43</f>
        <v>0</v>
      </c>
      <c r="BH43" s="28">
        <f>외인!BH43+기관!BH43</f>
        <v>166728.78</v>
      </c>
      <c r="BI43" s="28">
        <f>외인!BI43+기관!BI43</f>
        <v>165.44</v>
      </c>
      <c r="BJ43" s="28">
        <f>외인!BJ43+기관!BJ43</f>
        <v>221650.3</v>
      </c>
      <c r="BK43" s="28">
        <f>외인!BK43+기관!BK43</f>
        <v>19.040000000000006</v>
      </c>
      <c r="BL43" s="28">
        <f>외인!BL43+기관!BL43</f>
        <v>88439.9</v>
      </c>
      <c r="BM43" s="28">
        <f>외인!BM43+기관!BM43</f>
        <v>-53.12</v>
      </c>
      <c r="BN43" s="28">
        <f>외인!BN43+기관!BN43</f>
        <v>85314.34</v>
      </c>
      <c r="BO43" s="28">
        <f>외인!BO43+기관!BO43</f>
        <v>-18.379999999999995</v>
      </c>
      <c r="BP43" s="28">
        <f>외인!BP43+기관!BP43</f>
        <v>130158.58</v>
      </c>
      <c r="BQ43" s="28">
        <f>외인!BQ43+기관!BQ43</f>
        <v>-88.789999999999992</v>
      </c>
      <c r="BR43" s="28">
        <f>외인!BR43+기관!BR43</f>
        <v>443488.12</v>
      </c>
      <c r="BS43" s="28">
        <f>외인!BS43+기관!BS43</f>
        <v>301.16000000000003</v>
      </c>
      <c r="BT43" s="28">
        <f>외인!BT43+기관!BT43</f>
        <v>3385413.26</v>
      </c>
      <c r="BU43" s="28">
        <f>외인!BU43+기관!BU43</f>
        <v>-10252.76</v>
      </c>
      <c r="BV43" s="28">
        <f>외인!BV43+기관!BV43</f>
        <v>654748.24</v>
      </c>
      <c r="BW43" s="28">
        <f>외인!BW43+기관!BW43</f>
        <v>81.93</v>
      </c>
      <c r="BX43" s="28">
        <f>외인!BX43+기관!BX43</f>
        <v>141931.42000000001</v>
      </c>
      <c r="BY43" s="28">
        <f>외인!BY43+기관!BY43</f>
        <v>-0.67999999999999994</v>
      </c>
      <c r="BZ43" s="28">
        <f>외인!BZ43+기관!BZ43</f>
        <v>462256.74</v>
      </c>
      <c r="CA43" s="28">
        <f>외인!CA43+기관!CA43</f>
        <v>-241.82999999999998</v>
      </c>
      <c r="CB43" s="28">
        <f>외인!CB43+기관!CB43</f>
        <v>24075.08</v>
      </c>
      <c r="CC43" s="28">
        <f>외인!CC43+기관!CC43</f>
        <v>-23.03</v>
      </c>
      <c r="CD43" s="28">
        <f>외인!CD43+기관!CD43</f>
        <v>60897.04</v>
      </c>
      <c r="CE43" s="28">
        <f>외인!CE43+기관!CE43</f>
        <v>51.91</v>
      </c>
      <c r="CF43" s="28">
        <f>외인!CF43+기관!CF43</f>
        <v>47762.94</v>
      </c>
      <c r="CG43" s="28">
        <f>외인!CG43+기관!CG43</f>
        <v>70.61999999999999</v>
      </c>
      <c r="CH43" s="28">
        <f>외인!CH43+기관!CH43</f>
        <v>131097</v>
      </c>
      <c r="CI43" s="28">
        <f>외인!CI43+기관!CI43</f>
        <v>84.01</v>
      </c>
      <c r="CJ43" s="28">
        <f>외인!CJ43+기관!CJ43</f>
        <v>741002.4</v>
      </c>
      <c r="CK43" s="28">
        <f>외인!CK43+기관!CK43</f>
        <v>128.42000000000002</v>
      </c>
      <c r="CL43" s="28">
        <f>외인!CL43+기관!CL43</f>
        <v>435001.82</v>
      </c>
      <c r="CM43" s="28">
        <f>외인!CM43+기관!CM43</f>
        <v>56.810000000000059</v>
      </c>
      <c r="CN43" s="28">
        <f>외인!CN43+기관!CN43</f>
        <v>220098.72</v>
      </c>
      <c r="CO43" s="28">
        <f>외인!CO43+기관!CO43</f>
        <v>15.649999999999991</v>
      </c>
      <c r="CP43" s="28">
        <f>외인!CP43+기관!CP43</f>
        <v>186066.64</v>
      </c>
      <c r="CQ43" s="28">
        <f>외인!CQ43+기관!CQ43</f>
        <v>-2.7999999999999972</v>
      </c>
      <c r="CR43" s="28">
        <f>외인!CR43+기관!CR43</f>
        <v>305704.09999999998</v>
      </c>
      <c r="CS43" s="28">
        <f>외인!CS43+기관!CS43</f>
        <v>-42.389999999999986</v>
      </c>
      <c r="CT43" s="28">
        <f>외인!CT43+기관!CT43</f>
        <v>204892.88</v>
      </c>
      <c r="CU43" s="28">
        <f>외인!CU43+기관!CU43</f>
        <v>43.960000000000008</v>
      </c>
      <c r="CV43" s="28">
        <f>외인!CV43+기관!CV43</f>
        <v>3385413.26</v>
      </c>
      <c r="CW43" s="28">
        <f>외인!CW43+기관!CW43</f>
        <v>-10252.76</v>
      </c>
      <c r="CX43" s="28">
        <f>외인!CX43+기관!CX43</f>
        <v>392852.54</v>
      </c>
      <c r="CY43" s="28">
        <f>외인!CY43+기관!CY43</f>
        <v>738.4</v>
      </c>
      <c r="CZ43" s="28">
        <f>외인!CZ43+기관!CZ43</f>
        <v>32133.94</v>
      </c>
      <c r="DA43" s="28">
        <f>외인!DA43+기관!DA43</f>
        <v>-26.08</v>
      </c>
      <c r="DB43" s="28">
        <f>외인!DB43+기관!DB43</f>
        <v>71544.320000000007</v>
      </c>
      <c r="DC43" s="28">
        <f>외인!DC43+기관!DC43</f>
        <v>-55.410000000000004</v>
      </c>
      <c r="DD43" s="28">
        <f>외인!DD43+기관!DD43</f>
        <v>17118.259999999998</v>
      </c>
      <c r="DE43" s="28">
        <f>외인!DE43+기관!DE43</f>
        <v>17.100000000000001</v>
      </c>
      <c r="DF43" s="28">
        <f>외인!DF43+기관!DF43</f>
        <v>106230.26</v>
      </c>
      <c r="DG43" s="28">
        <f>외인!DG43+기관!DG43</f>
        <v>8.27</v>
      </c>
      <c r="DH43" s="28">
        <f>외인!DH43+기관!DH43</f>
        <v>45232.74</v>
      </c>
      <c r="DI43" s="28">
        <f>외인!DI43+기관!DI43</f>
        <v>64.08</v>
      </c>
      <c r="DJ43" s="28">
        <f>외인!DJ43+기관!DJ43</f>
        <v>1042562.1</v>
      </c>
      <c r="DK43" s="28">
        <f>외인!DK43+기관!DK43</f>
        <v>595.30999999999995</v>
      </c>
      <c r="DL43" s="28">
        <f>외인!DL43+기관!DL43</f>
        <v>172251.78</v>
      </c>
      <c r="DM43" s="28">
        <f>외인!DM43+기관!DM43</f>
        <v>7.4799999999999995</v>
      </c>
      <c r="DN43" s="28">
        <f>외인!DN43+기관!DN43</f>
        <v>3385413.26</v>
      </c>
      <c r="DO43" s="28">
        <f>외인!DO43+기관!DO43</f>
        <v>-10252.76</v>
      </c>
      <c r="DP43" s="28">
        <f>외인!DP43+기관!DP43</f>
        <v>158193.07999999999</v>
      </c>
      <c r="DQ43" s="28">
        <f>외인!DQ43+기관!DQ43</f>
        <v>-7.9099999999999966</v>
      </c>
      <c r="DR43" s="28">
        <f>외인!DR43+기관!DR43</f>
        <v>81899.92</v>
      </c>
      <c r="DS43" s="28">
        <f>외인!DS43+기관!DS43</f>
        <v>93.28</v>
      </c>
      <c r="DT43" s="28">
        <f>외인!DT43+기관!DT43</f>
        <v>236783.7</v>
      </c>
      <c r="DU43" s="28">
        <f>외인!DU43+기관!DU43</f>
        <v>-143.31</v>
      </c>
      <c r="DV43" s="28">
        <f>외인!DV43+기관!DV43</f>
        <v>68357.52</v>
      </c>
      <c r="DW43" s="28">
        <f>외인!DW43+기관!DW43</f>
        <v>100.88000000000001</v>
      </c>
      <c r="DX43" s="28">
        <f>외인!DX43+기관!DX43</f>
        <v>192984.62</v>
      </c>
      <c r="DY43" s="28">
        <f>외인!DY43+기관!DY43</f>
        <v>-36.57</v>
      </c>
      <c r="DZ43" s="28">
        <f>외인!DZ43+기관!DZ43</f>
        <v>16905.560000000001</v>
      </c>
      <c r="EA43" s="28">
        <f>외인!EA43+기관!EA43</f>
        <v>-3.33</v>
      </c>
      <c r="EB43" s="28">
        <f>외인!EB43+기관!EB43</f>
        <v>24601.22</v>
      </c>
      <c r="EC43" s="28">
        <f>외인!EC43+기관!EC43</f>
        <v>5.490000000000002</v>
      </c>
      <c r="ED43" s="28">
        <f>외인!ED43+기관!ED43</f>
        <v>19517.54</v>
      </c>
      <c r="EE43" s="28">
        <f>외인!EE43+기관!EE43</f>
        <v>2.120000000000001</v>
      </c>
      <c r="EF43" s="28">
        <f>외인!EF43+기관!EF43</f>
        <v>485264.52</v>
      </c>
      <c r="EG43" s="28">
        <f>외인!EG43+기관!EG43</f>
        <v>120.77</v>
      </c>
      <c r="EH43" s="28">
        <f>외인!EH43+기관!EH43</f>
        <v>310366.40000000002</v>
      </c>
      <c r="EI43" s="28">
        <f>외인!EI43+기관!EI43</f>
        <v>-240.77</v>
      </c>
      <c r="EJ43" s="28">
        <f>외인!EJ43+기관!EJ43</f>
        <v>190568.6</v>
      </c>
      <c r="EK43" s="28">
        <f>외인!EK43+기관!EK43</f>
        <v>203.45000000000002</v>
      </c>
      <c r="EL43" s="28">
        <f>외인!EL43+기관!EL43</f>
        <v>65923.58</v>
      </c>
      <c r="EM43" s="28">
        <f>외인!EM43+기관!EM43</f>
        <v>57.95</v>
      </c>
      <c r="EN43" s="28">
        <f>외인!EN43+기관!EN43</f>
        <v>81899.92</v>
      </c>
      <c r="EO43" s="28">
        <f>외인!EO43+기관!EO43</f>
        <v>93.28</v>
      </c>
      <c r="EP43" s="28">
        <f>외인!EP43+기관!EP43</f>
        <v>296136.28000000003</v>
      </c>
      <c r="EQ43" s="28">
        <f>외인!EQ43+기관!EQ43</f>
        <v>301.05</v>
      </c>
      <c r="ER43" s="28">
        <f>외인!ER43+기관!ER43</f>
        <v>25612.76</v>
      </c>
      <c r="ES43" s="28">
        <f>외인!ES43+기관!ES43</f>
        <v>-8.4700000000000006</v>
      </c>
      <c r="ET43" s="28">
        <f>외인!ET43+기관!ET43</f>
        <v>210284.18</v>
      </c>
      <c r="EU43" s="28">
        <f>외인!EU43+기관!EU43</f>
        <v>331.42</v>
      </c>
      <c r="EV43" s="28">
        <f>외인!EV43+기관!EV43</f>
        <v>85588.64</v>
      </c>
      <c r="EW43" s="28">
        <f>외인!EW43+기관!EW43</f>
        <v>-28.809999999999988</v>
      </c>
      <c r="EX43" s="28">
        <f>외인!EX43+기관!EX43</f>
        <v>100478</v>
      </c>
      <c r="EY43" s="28">
        <f>외인!EY43+기관!EY43</f>
        <v>26</v>
      </c>
    </row>
    <row r="44" spans="1:155">
      <c r="A44" s="27">
        <f>외인!A44</f>
        <v>46113</v>
      </c>
      <c r="B44" s="28">
        <f>외인!B44+기관!B44</f>
        <v>8750840</v>
      </c>
      <c r="C44" s="28">
        <f>외인!C44+기관!C44</f>
        <v>-6549.3</v>
      </c>
      <c r="D44" s="28">
        <f>외인!D44+기관!D44</f>
        <v>1234908.98</v>
      </c>
      <c r="E44" s="28">
        <f>외인!E44+기관!E44</f>
        <v>87.240000000000009</v>
      </c>
      <c r="F44" s="28">
        <f>외인!F44+기관!F44</f>
        <v>3771779.52</v>
      </c>
      <c r="G44" s="28">
        <f>외인!G44+기관!G44</f>
        <v>-5349.16</v>
      </c>
      <c r="H44" s="28">
        <f>외인!H44+기관!H44</f>
        <v>579157.16</v>
      </c>
      <c r="I44" s="28">
        <f>외인!I44+기관!I44</f>
        <v>736.54</v>
      </c>
      <c r="J44" s="28">
        <f>외인!J44+기관!J44</f>
        <v>81142.179999999993</v>
      </c>
      <c r="K44" s="28">
        <f>외인!K44+기관!K44</f>
        <v>136.91</v>
      </c>
      <c r="L44" s="28">
        <f>외인!L44+기관!L44</f>
        <v>535924.88</v>
      </c>
      <c r="M44" s="28">
        <f>외인!M44+기관!M44</f>
        <v>698.26</v>
      </c>
      <c r="N44" s="28">
        <f>외인!N44+기관!N44</f>
        <v>459999.16</v>
      </c>
      <c r="O44" s="28">
        <f>외인!O44+기관!O44</f>
        <v>-116.58000000000001</v>
      </c>
      <c r="P44" s="28">
        <f>외인!P44+기관!P44</f>
        <v>400212.16</v>
      </c>
      <c r="Q44" s="28">
        <f>외인!Q44+기관!Q44</f>
        <v>296.13</v>
      </c>
      <c r="R44" s="28">
        <f>외인!R44+기관!R44</f>
        <v>248459.48</v>
      </c>
      <c r="S44" s="28">
        <f>외인!S44+기관!S44</f>
        <v>-23.29</v>
      </c>
      <c r="T44" s="28">
        <f>외인!T44+기관!T44</f>
        <v>17182.34</v>
      </c>
      <c r="U44" s="28">
        <f>외인!U44+기관!U44</f>
        <v>19.02</v>
      </c>
      <c r="V44" s="28">
        <f>외인!V44+기관!V44</f>
        <v>211318.7</v>
      </c>
      <c r="W44" s="28">
        <f>외인!W44+기관!W44</f>
        <v>-61.390000000000015</v>
      </c>
      <c r="X44" s="28">
        <f>외인!X44+기관!X44</f>
        <v>3724147.16</v>
      </c>
      <c r="Y44" s="28">
        <f>외인!Y44+기관!Y44</f>
        <v>-8193</v>
      </c>
      <c r="Z44" s="28">
        <f>외인!Z44+기관!Z44</f>
        <v>88000.82</v>
      </c>
      <c r="AA44" s="28">
        <f>외인!AA44+기관!AA44</f>
        <v>-49.589999999999989</v>
      </c>
      <c r="AB44" s="28">
        <f>외인!AB44+기관!AB44</f>
        <v>398168.22</v>
      </c>
      <c r="AC44" s="28">
        <f>외인!AC44+기관!AC44</f>
        <v>43.879999999999995</v>
      </c>
      <c r="AD44" s="28">
        <f>외인!AD44+기관!AD44</f>
        <v>39263.120000000003</v>
      </c>
      <c r="AE44" s="28">
        <f>외인!AE44+기관!AE44</f>
        <v>-1.9200000000000002</v>
      </c>
      <c r="AF44" s="28">
        <f>외인!AF44+기관!AF44</f>
        <v>48607.9</v>
      </c>
      <c r="AG44" s="28">
        <f>외인!AG44+기관!AG44</f>
        <v>30</v>
      </c>
      <c r="AH44" s="28">
        <f>외인!AH44+기관!AH44</f>
        <v>363882.76</v>
      </c>
      <c r="AI44" s="28">
        <f>외인!AI44+기관!AI44</f>
        <v>-228.32999999999998</v>
      </c>
      <c r="AJ44" s="28">
        <f>외인!AJ44+기관!AJ44</f>
        <v>220394.48</v>
      </c>
      <c r="AK44" s="28">
        <f>외인!AK44+기관!AK44</f>
        <v>160.55000000000001</v>
      </c>
      <c r="AL44" s="28">
        <f>외인!AL44+기관!AL44</f>
        <v>171409.46</v>
      </c>
      <c r="AM44" s="28">
        <f>외인!AM44+기관!AM44</f>
        <v>60.230000000000004</v>
      </c>
      <c r="AN44" s="28">
        <f>외인!AN44+기관!AN44</f>
        <v>325923.90000000002</v>
      </c>
      <c r="AO44" s="28">
        <f>외인!AO44+기관!AO44</f>
        <v>-184.79</v>
      </c>
      <c r="AP44" s="28">
        <f>외인!AP44+기관!AP44</f>
        <v>228793.32</v>
      </c>
      <c r="AQ44" s="28">
        <f>외인!AQ44+기관!AQ44</f>
        <v>204.35</v>
      </c>
      <c r="AR44" s="28">
        <f>외인!AR44+기관!AR44</f>
        <v>47297.18</v>
      </c>
      <c r="AS44" s="28">
        <f>외인!AS44+기관!AS44</f>
        <v>5.58</v>
      </c>
      <c r="AT44" s="28">
        <f>외인!AT44+기관!AT44</f>
        <v>151754.64000000001</v>
      </c>
      <c r="AU44" s="28">
        <f>외인!AU44+기관!AU44</f>
        <v>50.02</v>
      </c>
      <c r="AV44" s="28">
        <f>외인!AV44+기관!AV44</f>
        <v>97616.98</v>
      </c>
      <c r="AW44" s="28">
        <f>외인!AW44+기관!AW44</f>
        <v>130.68</v>
      </c>
      <c r="AX44" s="28">
        <f>외인!AX44+기관!AX44</f>
        <v>121274.02</v>
      </c>
      <c r="AY44" s="28">
        <f>외인!AY44+기관!AY44</f>
        <v>141.1</v>
      </c>
      <c r="AZ44" s="28">
        <f>외인!AZ44+기관!AZ44</f>
        <v>3992556.74</v>
      </c>
      <c r="BA44" s="28">
        <f>외인!BA44+기관!BA44</f>
        <v>-7828.2800000000007</v>
      </c>
      <c r="BB44" s="28">
        <f>외인!BB44+기관!BB44</f>
        <v>194714.04</v>
      </c>
      <c r="BC44" s="28">
        <f>외인!BC44+기관!BC44</f>
        <v>-28.159999999999997</v>
      </c>
      <c r="BD44" s="28">
        <f>외인!BD44+기관!BD44</f>
        <v>75777.820000000007</v>
      </c>
      <c r="BE44" s="28">
        <f>외인!BE44+기관!BE44</f>
        <v>-25.55</v>
      </c>
      <c r="BF44" s="28">
        <f>외인!BF44+기관!BF44</f>
        <v>0</v>
      </c>
      <c r="BG44" s="28">
        <f>외인!BG44+기관!BG44</f>
        <v>0</v>
      </c>
      <c r="BH44" s="28">
        <f>외인!BH44+기관!BH44</f>
        <v>175423.14</v>
      </c>
      <c r="BI44" s="28">
        <f>외인!BI44+기관!BI44</f>
        <v>196.04000000000002</v>
      </c>
      <c r="BJ44" s="28">
        <f>외인!BJ44+기관!BJ44</f>
        <v>232271</v>
      </c>
      <c r="BK44" s="28">
        <f>외인!BK44+기관!BK44</f>
        <v>47.819999999999993</v>
      </c>
      <c r="BL44" s="28">
        <f>외인!BL44+기관!BL44</f>
        <v>93323.88</v>
      </c>
      <c r="BM44" s="28">
        <f>외인!BM44+기관!BM44</f>
        <v>-32.64</v>
      </c>
      <c r="BN44" s="28">
        <f>외인!BN44+기관!BN44</f>
        <v>89422.54</v>
      </c>
      <c r="BO44" s="28">
        <f>외인!BO44+기관!BO44</f>
        <v>23.259999999999998</v>
      </c>
      <c r="BP44" s="28">
        <f>외인!BP44+기관!BP44</f>
        <v>141943.1</v>
      </c>
      <c r="BQ44" s="28">
        <f>외인!BQ44+기관!BQ44</f>
        <v>109.12</v>
      </c>
      <c r="BR44" s="28">
        <f>외인!BR44+기관!BR44</f>
        <v>481466</v>
      </c>
      <c r="BS44" s="28">
        <f>외인!BS44+기관!BS44</f>
        <v>301.73999999999995</v>
      </c>
      <c r="BT44" s="28">
        <f>외인!BT44+기관!BT44</f>
        <v>3797223.5</v>
      </c>
      <c r="BU44" s="28">
        <f>외인!BU44+기관!BU44</f>
        <v>-8255.56</v>
      </c>
      <c r="BV44" s="28">
        <f>외인!BV44+기관!BV44</f>
        <v>713323.44</v>
      </c>
      <c r="BW44" s="28">
        <f>외인!BW44+기관!BW44</f>
        <v>74.800000000000011</v>
      </c>
      <c r="BX44" s="28">
        <f>외인!BX44+기관!BX44</f>
        <v>147981.06</v>
      </c>
      <c r="BY44" s="28">
        <f>외인!BY44+기관!BY44</f>
        <v>24.369999999999997</v>
      </c>
      <c r="BZ44" s="28">
        <f>외인!BZ44+기관!BZ44</f>
        <v>497333.36</v>
      </c>
      <c r="CA44" s="28">
        <f>외인!CA44+기관!CA44</f>
        <v>-124.56000000000003</v>
      </c>
      <c r="CB44" s="28">
        <f>외인!CB44+기관!CB44</f>
        <v>24943.279999999999</v>
      </c>
      <c r="CC44" s="28">
        <f>외인!CC44+기관!CC44</f>
        <v>-11.879999999999999</v>
      </c>
      <c r="CD44" s="28">
        <f>외인!CD44+기관!CD44</f>
        <v>60785.3</v>
      </c>
      <c r="CE44" s="28">
        <f>외인!CE44+기관!CE44</f>
        <v>0.8199999999999994</v>
      </c>
      <c r="CF44" s="28">
        <f>외인!CF44+기관!CF44</f>
        <v>48732.22</v>
      </c>
      <c r="CG44" s="28">
        <f>외인!CG44+기관!CG44</f>
        <v>60.190000000000005</v>
      </c>
      <c r="CH44" s="28">
        <f>외인!CH44+기관!CH44</f>
        <v>135210.9</v>
      </c>
      <c r="CI44" s="28">
        <f>외인!CI44+기관!CI44</f>
        <v>149.96999999999997</v>
      </c>
      <c r="CJ44" s="28">
        <f>외인!CJ44+기관!CJ44</f>
        <v>772721.8</v>
      </c>
      <c r="CK44" s="28">
        <f>외인!CK44+기관!CK44</f>
        <v>319.01</v>
      </c>
      <c r="CL44" s="28">
        <f>외인!CL44+기관!CL44</f>
        <v>453565.82</v>
      </c>
      <c r="CM44" s="28">
        <f>외인!CM44+기관!CM44</f>
        <v>33.740000000000009</v>
      </c>
      <c r="CN44" s="28">
        <f>외인!CN44+기관!CN44</f>
        <v>236028.2</v>
      </c>
      <c r="CO44" s="28">
        <f>외인!CO44+기관!CO44</f>
        <v>112.8</v>
      </c>
      <c r="CP44" s="28">
        <f>외인!CP44+기관!CP44</f>
        <v>195835.26</v>
      </c>
      <c r="CQ44" s="28">
        <f>외인!CQ44+기관!CQ44</f>
        <v>-29.08</v>
      </c>
      <c r="CR44" s="28">
        <f>외인!CR44+기관!CR44</f>
        <v>319653.21999999997</v>
      </c>
      <c r="CS44" s="28">
        <f>외인!CS44+기관!CS44</f>
        <v>103.33000000000001</v>
      </c>
      <c r="CT44" s="28">
        <f>외인!CT44+기관!CT44</f>
        <v>225154.46</v>
      </c>
      <c r="CU44" s="28">
        <f>외인!CU44+기관!CU44</f>
        <v>48.039999999999992</v>
      </c>
      <c r="CV44" s="28">
        <f>외인!CV44+기관!CV44</f>
        <v>3797223.5</v>
      </c>
      <c r="CW44" s="28">
        <f>외인!CW44+기관!CW44</f>
        <v>-8255.56</v>
      </c>
      <c r="CX44" s="28">
        <f>외인!CX44+기관!CX44</f>
        <v>411974.84</v>
      </c>
      <c r="CY44" s="28">
        <f>외인!CY44+기관!CY44</f>
        <v>672.82</v>
      </c>
      <c r="CZ44" s="28">
        <f>외인!CZ44+기관!CZ44</f>
        <v>33538.019999999997</v>
      </c>
      <c r="DA44" s="28">
        <f>외인!DA44+기관!DA44</f>
        <v>-41.67</v>
      </c>
      <c r="DB44" s="28">
        <f>외인!DB44+기관!DB44</f>
        <v>75777.820000000007</v>
      </c>
      <c r="DC44" s="28">
        <f>외인!DC44+기관!DC44</f>
        <v>-25.55</v>
      </c>
      <c r="DD44" s="28">
        <f>외인!DD44+기관!DD44</f>
        <v>17182.34</v>
      </c>
      <c r="DE44" s="28">
        <f>외인!DE44+기관!DE44</f>
        <v>19.02</v>
      </c>
      <c r="DF44" s="28">
        <f>외인!DF44+기관!DF44</f>
        <v>110773.96</v>
      </c>
      <c r="DG44" s="28">
        <f>외인!DG44+기관!DG44</f>
        <v>34.32</v>
      </c>
      <c r="DH44" s="28">
        <f>외인!DH44+기관!DH44</f>
        <v>44860.54</v>
      </c>
      <c r="DI44" s="28">
        <f>외인!DI44+기관!DI44</f>
        <v>10.809999999999999</v>
      </c>
      <c r="DJ44" s="28">
        <f>외인!DJ44+기관!DJ44</f>
        <v>1105350.94</v>
      </c>
      <c r="DK44" s="28">
        <f>외인!DK44+기관!DK44</f>
        <v>340</v>
      </c>
      <c r="DL44" s="28">
        <f>외인!DL44+기관!DL44</f>
        <v>186026.96</v>
      </c>
      <c r="DM44" s="28">
        <f>외인!DM44+기관!DM44</f>
        <v>104.38000000000001</v>
      </c>
      <c r="DN44" s="28">
        <f>외인!DN44+기관!DN44</f>
        <v>3797223.5</v>
      </c>
      <c r="DO44" s="28">
        <f>외인!DO44+기관!DO44</f>
        <v>-8255.56</v>
      </c>
      <c r="DP44" s="28">
        <f>외인!DP44+기관!DP44</f>
        <v>166755.57999999999</v>
      </c>
      <c r="DQ44" s="28">
        <f>외인!DQ44+기관!DQ44</f>
        <v>69.53</v>
      </c>
      <c r="DR44" s="28">
        <f>외인!DR44+기관!DR44</f>
        <v>84488.14</v>
      </c>
      <c r="DS44" s="28">
        <f>외인!DS44+기관!DS44</f>
        <v>132.93</v>
      </c>
      <c r="DT44" s="28">
        <f>외인!DT44+기관!DT44</f>
        <v>248459.48</v>
      </c>
      <c r="DU44" s="28">
        <f>외인!DU44+기관!DU44</f>
        <v>-23.29</v>
      </c>
      <c r="DV44" s="28">
        <f>외인!DV44+기관!DV44</f>
        <v>70632.539999999994</v>
      </c>
      <c r="DW44" s="28">
        <f>외인!DW44+기관!DW44</f>
        <v>126.81</v>
      </c>
      <c r="DX44" s="28">
        <f>외인!DX44+기관!DX44</f>
        <v>211318.7</v>
      </c>
      <c r="DY44" s="28">
        <f>외인!DY44+기관!DY44</f>
        <v>-61.390000000000015</v>
      </c>
      <c r="DZ44" s="28">
        <f>외인!DZ44+기관!DZ44</f>
        <v>17467.62</v>
      </c>
      <c r="EA44" s="28">
        <f>외인!EA44+기관!EA44</f>
        <v>3.31</v>
      </c>
      <c r="EB44" s="28">
        <f>외인!EB44+기관!EB44</f>
        <v>25123.119999999999</v>
      </c>
      <c r="EC44" s="28">
        <f>외인!EC44+기관!EC44</f>
        <v>3.49</v>
      </c>
      <c r="ED44" s="28">
        <f>외인!ED44+기관!ED44</f>
        <v>20673.32</v>
      </c>
      <c r="EE44" s="28">
        <f>외인!EE44+기관!EE44</f>
        <v>15.02</v>
      </c>
      <c r="EF44" s="28">
        <f>외인!EF44+기관!EF44</f>
        <v>502678.14</v>
      </c>
      <c r="EG44" s="28">
        <f>외인!EG44+기관!EG44</f>
        <v>211.67999999999998</v>
      </c>
      <c r="EH44" s="28">
        <f>외인!EH44+기관!EH44</f>
        <v>332970.18</v>
      </c>
      <c r="EI44" s="28">
        <f>외인!EI44+기관!EI44</f>
        <v>-317.52</v>
      </c>
      <c r="EJ44" s="28">
        <f>외인!EJ44+기관!EJ44</f>
        <v>196122.2</v>
      </c>
      <c r="EK44" s="28">
        <f>외인!EK44+기관!EK44</f>
        <v>291.63</v>
      </c>
      <c r="EL44" s="28">
        <f>외인!EL44+기관!EL44</f>
        <v>65861.8</v>
      </c>
      <c r="EM44" s="28">
        <f>외인!EM44+기관!EM44</f>
        <v>7.9899999999999993</v>
      </c>
      <c r="EN44" s="28">
        <f>외인!EN44+기관!EN44</f>
        <v>84488.14</v>
      </c>
      <c r="EO44" s="28">
        <f>외인!EO44+기관!EO44</f>
        <v>132.93</v>
      </c>
      <c r="EP44" s="28">
        <f>외인!EP44+기관!EP44</f>
        <v>329801.09999999998</v>
      </c>
      <c r="EQ44" s="28">
        <f>외인!EQ44+기관!EQ44</f>
        <v>334.45</v>
      </c>
      <c r="ER44" s="28">
        <f>외인!ER44+기관!ER44</f>
        <v>28040.28</v>
      </c>
      <c r="ES44" s="28">
        <f>외인!ES44+기관!ES44</f>
        <v>62.699999999999996</v>
      </c>
      <c r="ET44" s="28">
        <f>외인!ET44+기관!ET44</f>
        <v>228793.32</v>
      </c>
      <c r="EU44" s="28">
        <f>외인!EU44+기관!EU44</f>
        <v>204.35</v>
      </c>
      <c r="EV44" s="28">
        <f>외인!EV44+기관!EV44</f>
        <v>88000.82</v>
      </c>
      <c r="EW44" s="28">
        <f>외인!EW44+기관!EW44</f>
        <v>-49.589999999999989</v>
      </c>
      <c r="EX44" s="28">
        <f>외인!EX44+기관!EX44</f>
        <v>107834.44</v>
      </c>
      <c r="EY44" s="28">
        <f>외인!EY44+기관!EY44</f>
        <v>20.509999999999998</v>
      </c>
    </row>
    <row r="45" spans="1:155">
      <c r="A45" s="27">
        <f>외인!A45</f>
        <v>46114</v>
      </c>
      <c r="B45" s="28">
        <f>외인!B45+기관!B45</f>
        <v>8360371.7599999998</v>
      </c>
      <c r="C45" s="28">
        <f>외인!C45+기관!C45</f>
        <v>-4900.8700000000008</v>
      </c>
      <c r="D45" s="28">
        <f>외인!D45+기관!D45</f>
        <v>1168923.26</v>
      </c>
      <c r="E45" s="28">
        <f>외인!E45+기관!E45</f>
        <v>-74.55</v>
      </c>
      <c r="F45" s="28">
        <f>외인!F45+기관!F45</f>
        <v>3588322.36</v>
      </c>
      <c r="G45" s="28">
        <f>외인!G45+기관!G45</f>
        <v>-3780.67</v>
      </c>
      <c r="H45" s="28">
        <f>외인!H45+기관!H45</f>
        <v>574094.84</v>
      </c>
      <c r="I45" s="28">
        <f>외인!I45+기관!I45</f>
        <v>1046.48</v>
      </c>
      <c r="J45" s="28">
        <f>외인!J45+기관!J45</f>
        <v>78406.98</v>
      </c>
      <c r="K45" s="28">
        <f>외인!K45+기관!K45</f>
        <v>156.18</v>
      </c>
      <c r="L45" s="28">
        <f>외인!L45+기관!L45</f>
        <v>532797.80000000005</v>
      </c>
      <c r="M45" s="28">
        <f>외인!M45+기관!M45</f>
        <v>1051.6499999999999</v>
      </c>
      <c r="N45" s="28">
        <f>외인!N45+기관!N45</f>
        <v>440519.66</v>
      </c>
      <c r="O45" s="28">
        <f>외인!O45+기관!O45</f>
        <v>-140.03</v>
      </c>
      <c r="P45" s="28">
        <f>외인!P45+기관!P45</f>
        <v>387357.3</v>
      </c>
      <c r="Q45" s="28">
        <f>외인!Q45+기관!Q45</f>
        <v>17.090000000000003</v>
      </c>
      <c r="R45" s="28">
        <f>외인!R45+기관!R45</f>
        <v>235661</v>
      </c>
      <c r="S45" s="28">
        <f>외인!S45+기관!S45</f>
        <v>-186.32999999999998</v>
      </c>
      <c r="T45" s="28">
        <f>외인!T45+기관!T45</f>
        <v>16806.12</v>
      </c>
      <c r="U45" s="28">
        <f>외인!U45+기관!U45</f>
        <v>12.219999999999999</v>
      </c>
      <c r="V45" s="28">
        <f>외인!V45+기관!V45</f>
        <v>197853.46</v>
      </c>
      <c r="W45" s="28">
        <f>외인!W45+기관!W45</f>
        <v>78.239999999999995</v>
      </c>
      <c r="X45" s="28">
        <f>외인!X45+기관!X45</f>
        <v>3488786.96</v>
      </c>
      <c r="Y45" s="28">
        <f>외인!Y45+기관!Y45</f>
        <v>-5968.59</v>
      </c>
      <c r="Z45" s="28">
        <f>외인!Z45+기관!Z45</f>
        <v>85212.98</v>
      </c>
      <c r="AA45" s="28">
        <f>외인!AA45+기관!AA45</f>
        <v>-23.590000000000003</v>
      </c>
      <c r="AB45" s="28">
        <f>외인!AB45+기관!AB45</f>
        <v>390192.38</v>
      </c>
      <c r="AC45" s="28">
        <f>외인!AC45+기관!AC45</f>
        <v>21.5</v>
      </c>
      <c r="AD45" s="28">
        <f>외인!AD45+기관!AD45</f>
        <v>37300.92</v>
      </c>
      <c r="AE45" s="28">
        <f>외인!AE45+기관!AE45</f>
        <v>-15.000000000000002</v>
      </c>
      <c r="AF45" s="28">
        <f>외인!AF45+기관!AF45</f>
        <v>48371.72</v>
      </c>
      <c r="AG45" s="28">
        <f>외인!AG45+기관!AG45</f>
        <v>17.420000000000002</v>
      </c>
      <c r="AH45" s="28">
        <f>외인!AH45+기관!AH45</f>
        <v>349779.26</v>
      </c>
      <c r="AI45" s="28">
        <f>외인!AI45+기관!AI45</f>
        <v>-329.21</v>
      </c>
      <c r="AJ45" s="28">
        <f>외인!AJ45+기관!AJ45</f>
        <v>206702.44</v>
      </c>
      <c r="AK45" s="28">
        <f>외인!AK45+기관!AK45</f>
        <v>-66.02000000000001</v>
      </c>
      <c r="AL45" s="28">
        <f>외인!AL45+기관!AL45</f>
        <v>163709.6</v>
      </c>
      <c r="AM45" s="28">
        <f>외인!AM45+기관!AM45</f>
        <v>30.05</v>
      </c>
      <c r="AN45" s="28">
        <f>외인!AN45+기관!AN45</f>
        <v>312830.96000000002</v>
      </c>
      <c r="AO45" s="28">
        <f>외인!AO45+기관!AO45</f>
        <v>-186.92000000000002</v>
      </c>
      <c r="AP45" s="28">
        <f>외인!AP45+기관!AP45</f>
        <v>219368.12</v>
      </c>
      <c r="AQ45" s="28">
        <f>외인!AQ45+기관!AQ45</f>
        <v>185.34</v>
      </c>
      <c r="AR45" s="28">
        <f>외인!AR45+기관!AR45</f>
        <v>45222.34</v>
      </c>
      <c r="AS45" s="28">
        <f>외인!AS45+기관!AS45</f>
        <v>-21.449999999999996</v>
      </c>
      <c r="AT45" s="28">
        <f>외인!AT45+기관!AT45</f>
        <v>146663.67999999999</v>
      </c>
      <c r="AU45" s="28">
        <f>외인!AU45+기관!AU45</f>
        <v>47.26</v>
      </c>
      <c r="AV45" s="28">
        <f>외인!AV45+기관!AV45</f>
        <v>94896.74</v>
      </c>
      <c r="AW45" s="28">
        <f>외인!AW45+기관!AW45</f>
        <v>142.21</v>
      </c>
      <c r="AX45" s="28">
        <f>외인!AX45+기관!AX45</f>
        <v>112950.86</v>
      </c>
      <c r="AY45" s="28">
        <f>외인!AY45+기관!AY45</f>
        <v>-92.389999999999986</v>
      </c>
      <c r="AZ45" s="28">
        <f>외인!AZ45+기관!AZ45</f>
        <v>3749363.18</v>
      </c>
      <c r="BA45" s="28">
        <f>외인!BA45+기관!BA45</f>
        <v>-5522.3799999999992</v>
      </c>
      <c r="BB45" s="28">
        <f>외인!BB45+기관!BB45</f>
        <v>187308.42</v>
      </c>
      <c r="BC45" s="28">
        <f>외인!BC45+기관!BC45</f>
        <v>-5.3999999999999986</v>
      </c>
      <c r="BD45" s="28">
        <f>외인!BD45+기관!BD45</f>
        <v>71404.320000000007</v>
      </c>
      <c r="BE45" s="28">
        <f>외인!BE45+기관!BE45</f>
        <v>-47.03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170147.86</v>
      </c>
      <c r="BI45" s="28">
        <f>외인!BI45+기관!BI45</f>
        <v>208.78</v>
      </c>
      <c r="BJ45" s="28">
        <f>외인!BJ45+기관!BJ45</f>
        <v>225634.66</v>
      </c>
      <c r="BK45" s="28">
        <f>외인!BK45+기관!BK45</f>
        <v>7.9500000000000028</v>
      </c>
      <c r="BL45" s="28">
        <f>외인!BL45+기관!BL45</f>
        <v>90795.86</v>
      </c>
      <c r="BM45" s="28">
        <f>외인!BM45+기관!BM45</f>
        <v>-21.39</v>
      </c>
      <c r="BN45" s="28">
        <f>외인!BN45+기관!BN45</f>
        <v>87280.06</v>
      </c>
      <c r="BO45" s="28">
        <f>외인!BO45+기관!BO45</f>
        <v>3.1999999999999957</v>
      </c>
      <c r="BP45" s="28">
        <f>외인!BP45+기관!BP45</f>
        <v>132188.16</v>
      </c>
      <c r="BQ45" s="28">
        <f>외인!BQ45+기관!BQ45</f>
        <v>-136.59</v>
      </c>
      <c r="BR45" s="28">
        <f>외인!BR45+기관!BR45</f>
        <v>460357.5</v>
      </c>
      <c r="BS45" s="28">
        <f>외인!BS45+기관!BS45</f>
        <v>221.85999999999999</v>
      </c>
      <c r="BT45" s="28">
        <f>외인!BT45+기관!BT45</f>
        <v>3557214.18</v>
      </c>
      <c r="BU45" s="28">
        <f>외인!BU45+기관!BU45</f>
        <v>-6015.4</v>
      </c>
      <c r="BV45" s="28">
        <f>외인!BV45+기관!BV45</f>
        <v>706420.32</v>
      </c>
      <c r="BW45" s="28">
        <f>외인!BW45+기관!BW45</f>
        <v>526.19000000000005</v>
      </c>
      <c r="BX45" s="28">
        <f>외인!BX45+기관!BX45</f>
        <v>144117.48000000001</v>
      </c>
      <c r="BY45" s="28">
        <f>외인!BY45+기관!BY45</f>
        <v>8.9999999999996305E-2</v>
      </c>
      <c r="BZ45" s="28">
        <f>외인!BZ45+기관!BZ45</f>
        <v>476540.56</v>
      </c>
      <c r="CA45" s="28">
        <f>외인!CA45+기관!CA45</f>
        <v>-156.88</v>
      </c>
      <c r="CB45" s="28">
        <f>외인!CB45+기관!CB45</f>
        <v>23954.02</v>
      </c>
      <c r="CC45" s="28">
        <f>외인!CC45+기관!CC45</f>
        <v>-26.9</v>
      </c>
      <c r="CD45" s="28">
        <f>외인!CD45+기관!CD45</f>
        <v>57547.28</v>
      </c>
      <c r="CE45" s="28">
        <f>외인!CE45+기관!CE45</f>
        <v>-58.08</v>
      </c>
      <c r="CF45" s="28">
        <f>외인!CF45+기관!CF45</f>
        <v>46822</v>
      </c>
      <c r="CG45" s="28">
        <f>외인!CG45+기관!CG45</f>
        <v>63.26</v>
      </c>
      <c r="CH45" s="28">
        <f>외인!CH45+기관!CH45</f>
        <v>131226.48000000001</v>
      </c>
      <c r="CI45" s="28">
        <f>외인!CI45+기관!CI45</f>
        <v>153.19</v>
      </c>
      <c r="CJ45" s="28">
        <f>외인!CJ45+기관!CJ45</f>
        <v>734671.92</v>
      </c>
      <c r="CK45" s="28">
        <f>외인!CK45+기관!CK45</f>
        <v>-329.58</v>
      </c>
      <c r="CL45" s="28">
        <f>외인!CL45+기관!CL45</f>
        <v>444196.1</v>
      </c>
      <c r="CM45" s="28">
        <f>외인!CM45+기관!CM45</f>
        <v>-14.660000000000025</v>
      </c>
      <c r="CN45" s="28">
        <f>외인!CN45+기관!CN45</f>
        <v>221445.6</v>
      </c>
      <c r="CO45" s="28">
        <f>외인!CO45+기관!CO45</f>
        <v>-21.310000000000002</v>
      </c>
      <c r="CP45" s="28">
        <f>외인!CP45+기관!CP45</f>
        <v>188392.22</v>
      </c>
      <c r="CQ45" s="28">
        <f>외인!CQ45+기관!CQ45</f>
        <v>-6.259999999999998</v>
      </c>
      <c r="CR45" s="28">
        <f>외인!CR45+기관!CR45</f>
        <v>302769.2</v>
      </c>
      <c r="CS45" s="28">
        <f>외인!CS45+기관!CS45</f>
        <v>-67.480000000000018</v>
      </c>
      <c r="CT45" s="28">
        <f>외인!CT45+기관!CT45</f>
        <v>213466.22</v>
      </c>
      <c r="CU45" s="28">
        <f>외인!CU45+기관!CU45</f>
        <v>64.17</v>
      </c>
      <c r="CV45" s="28">
        <f>외인!CV45+기관!CV45</f>
        <v>3557214.18</v>
      </c>
      <c r="CW45" s="28">
        <f>외인!CW45+기관!CW45</f>
        <v>-6015.4</v>
      </c>
      <c r="CX45" s="28">
        <f>외인!CX45+기관!CX45</f>
        <v>409239.3</v>
      </c>
      <c r="CY45" s="28">
        <f>외인!CY45+기관!CY45</f>
        <v>985.55</v>
      </c>
      <c r="CZ45" s="28">
        <f>외인!CZ45+기관!CZ45</f>
        <v>32107.040000000001</v>
      </c>
      <c r="DA45" s="28">
        <f>외인!DA45+기관!DA45</f>
        <v>-20.350000000000001</v>
      </c>
      <c r="DB45" s="28">
        <f>외인!DB45+기관!DB45</f>
        <v>71404.320000000007</v>
      </c>
      <c r="DC45" s="28">
        <f>외인!DC45+기관!DC45</f>
        <v>-47.03</v>
      </c>
      <c r="DD45" s="28">
        <f>외인!DD45+기관!DD45</f>
        <v>16806.12</v>
      </c>
      <c r="DE45" s="28">
        <f>외인!DE45+기관!DE45</f>
        <v>12.219999999999999</v>
      </c>
      <c r="DF45" s="28">
        <f>외인!DF45+기관!DF45</f>
        <v>108008.16</v>
      </c>
      <c r="DG45" s="28">
        <f>외인!DG45+기관!DG45</f>
        <v>13.11</v>
      </c>
      <c r="DH45" s="28">
        <f>외인!DH45+기관!DH45</f>
        <v>42070.32</v>
      </c>
      <c r="DI45" s="28">
        <f>외인!DI45+기관!DI45</f>
        <v>-47.38</v>
      </c>
      <c r="DJ45" s="28">
        <f>외인!DJ45+기관!DJ45</f>
        <v>1073106.3</v>
      </c>
      <c r="DK45" s="28">
        <f>외인!DK45+기관!DK45</f>
        <v>407.66</v>
      </c>
      <c r="DL45" s="28">
        <f>외인!DL45+기관!DL45</f>
        <v>173285.6</v>
      </c>
      <c r="DM45" s="28">
        <f>외인!DM45+기관!DM45</f>
        <v>-23.899999999999991</v>
      </c>
      <c r="DN45" s="28">
        <f>외인!DN45+기관!DN45</f>
        <v>3557214.18</v>
      </c>
      <c r="DO45" s="28">
        <f>외인!DO45+기관!DO45</f>
        <v>-6015.4</v>
      </c>
      <c r="DP45" s="28">
        <f>외인!DP45+기관!DP45</f>
        <v>156233.06</v>
      </c>
      <c r="DQ45" s="28">
        <f>외인!DQ45+기관!DQ45</f>
        <v>-178.98999999999998</v>
      </c>
      <c r="DR45" s="28">
        <f>외인!DR45+기관!DR45</f>
        <v>81620.179999999993</v>
      </c>
      <c r="DS45" s="28">
        <f>외인!DS45+기관!DS45</f>
        <v>145.69999999999999</v>
      </c>
      <c r="DT45" s="28">
        <f>외인!DT45+기관!DT45</f>
        <v>235661</v>
      </c>
      <c r="DU45" s="28">
        <f>외인!DU45+기관!DU45</f>
        <v>-186.32999999999998</v>
      </c>
      <c r="DV45" s="28">
        <f>외인!DV45+기관!DV45</f>
        <v>66550.62</v>
      </c>
      <c r="DW45" s="28">
        <f>외인!DW45+기관!DW45</f>
        <v>118.91</v>
      </c>
      <c r="DX45" s="28">
        <f>외인!DX45+기관!DX45</f>
        <v>197853.46</v>
      </c>
      <c r="DY45" s="28">
        <f>외인!DY45+기관!DY45</f>
        <v>78.239999999999995</v>
      </c>
      <c r="DZ45" s="28">
        <f>외인!DZ45+기관!DZ45</f>
        <v>16759.919999999998</v>
      </c>
      <c r="EA45" s="28">
        <f>외인!EA45+기관!EA45</f>
        <v>-2.2999999999999998</v>
      </c>
      <c r="EB45" s="28">
        <f>외인!EB45+기관!EB45</f>
        <v>24041.46</v>
      </c>
      <c r="EC45" s="28">
        <f>외인!EC45+기관!EC45</f>
        <v>-10.489999999999998</v>
      </c>
      <c r="ED45" s="28">
        <f>외인!ED45+기관!ED45</f>
        <v>20066.400000000001</v>
      </c>
      <c r="EE45" s="28">
        <f>외인!EE45+기관!EE45</f>
        <v>-2.1799999999999997</v>
      </c>
      <c r="EF45" s="28">
        <f>외인!EF45+기관!EF45</f>
        <v>478674.76</v>
      </c>
      <c r="EG45" s="28">
        <f>외인!EG45+기관!EG45</f>
        <v>-161.85999999999996</v>
      </c>
      <c r="EH45" s="28">
        <f>외인!EH45+기관!EH45</f>
        <v>315799.24</v>
      </c>
      <c r="EI45" s="28">
        <f>외인!EI45+기관!EI45</f>
        <v>-250.03</v>
      </c>
      <c r="EJ45" s="28">
        <f>외인!EJ45+기관!EJ45</f>
        <v>189788.3</v>
      </c>
      <c r="EK45" s="28">
        <f>외인!EK45+기관!EK45</f>
        <v>305.47000000000003</v>
      </c>
      <c r="EL45" s="28">
        <f>외인!EL45+기관!EL45</f>
        <v>62519.16</v>
      </c>
      <c r="EM45" s="28">
        <f>외인!EM45+기관!EM45</f>
        <v>-53</v>
      </c>
      <c r="EN45" s="28">
        <f>외인!EN45+기관!EN45</f>
        <v>81620.179999999993</v>
      </c>
      <c r="EO45" s="28">
        <f>외인!EO45+기관!EO45</f>
        <v>145.69999999999999</v>
      </c>
      <c r="EP45" s="28">
        <f>외인!EP45+기관!EP45</f>
        <v>338870.28</v>
      </c>
      <c r="EQ45" s="28">
        <f>외인!EQ45+기관!EQ45</f>
        <v>700.03</v>
      </c>
      <c r="ER45" s="28">
        <f>외인!ER45+기관!ER45</f>
        <v>26704.76</v>
      </c>
      <c r="ES45" s="28">
        <f>외인!ES45+기관!ES45</f>
        <v>92.05</v>
      </c>
      <c r="ET45" s="28">
        <f>외인!ET45+기관!ET45</f>
        <v>219368.12</v>
      </c>
      <c r="EU45" s="28">
        <f>외인!EU45+기관!EU45</f>
        <v>185.34</v>
      </c>
      <c r="EV45" s="28">
        <f>외인!EV45+기관!EV45</f>
        <v>85212.98</v>
      </c>
      <c r="EW45" s="28">
        <f>외인!EW45+기관!EW45</f>
        <v>-23.590000000000003</v>
      </c>
      <c r="EX45" s="28">
        <f>외인!EX45+기관!EX45</f>
        <v>103179.24</v>
      </c>
      <c r="EY45" s="28">
        <f>외인!EY45+기관!EY45</f>
        <v>17.329999999999998</v>
      </c>
    </row>
    <row r="46" spans="1:155">
      <c r="A46" s="27">
        <f>외인!A46</f>
        <v>46115</v>
      </c>
      <c r="B46" s="28">
        <f>외인!B46+기관!B46</f>
        <v>8589084.5600000005</v>
      </c>
      <c r="C46" s="28">
        <f>외인!C46+기관!C46</f>
        <v>-708.25</v>
      </c>
      <c r="D46" s="28">
        <f>외인!D46+기관!D46</f>
        <v>1177202.1399999999</v>
      </c>
      <c r="E46" s="28">
        <f>외인!E46+기관!E46</f>
        <v>-305.44999999999993</v>
      </c>
      <c r="F46" s="28">
        <f>외인!F46+기관!F46</f>
        <v>3690116.66</v>
      </c>
      <c r="G46" s="28">
        <f>외인!G46+기관!G46</f>
        <v>-1546.38</v>
      </c>
      <c r="H46" s="28">
        <f>외인!H46+기관!H46</f>
        <v>572327.43999999994</v>
      </c>
      <c r="I46" s="28">
        <f>외인!I46+기관!I46</f>
        <v>797.93</v>
      </c>
      <c r="J46" s="28">
        <f>외인!J46+기관!J46</f>
        <v>76973.88</v>
      </c>
      <c r="K46" s="28">
        <f>외인!K46+기관!K46</f>
        <v>48.209999999999994</v>
      </c>
      <c r="L46" s="28">
        <f>외인!L46+기관!L46</f>
        <v>530715.5</v>
      </c>
      <c r="M46" s="28">
        <f>외인!M46+기관!M46</f>
        <v>852.51</v>
      </c>
      <c r="N46" s="28">
        <f>외인!N46+기관!N46</f>
        <v>442249.46</v>
      </c>
      <c r="O46" s="28">
        <f>외인!O46+기관!O46</f>
        <v>-147.61000000000001</v>
      </c>
      <c r="P46" s="28">
        <f>외인!P46+기관!P46</f>
        <v>384381.38</v>
      </c>
      <c r="Q46" s="28">
        <f>외인!Q46+기관!Q46</f>
        <v>-43.61</v>
      </c>
      <c r="R46" s="28">
        <f>외인!R46+기관!R46</f>
        <v>237275.78</v>
      </c>
      <c r="S46" s="28">
        <f>외인!S46+기관!S46</f>
        <v>-207.24</v>
      </c>
      <c r="T46" s="28">
        <f>외인!T46+기관!T46</f>
        <v>16854.740000000002</v>
      </c>
      <c r="U46" s="28">
        <f>외인!U46+기관!U46</f>
        <v>18.53</v>
      </c>
      <c r="V46" s="28">
        <f>외인!V46+기관!V46</f>
        <v>199757.72</v>
      </c>
      <c r="W46" s="28">
        <f>외인!W46+기관!W46</f>
        <v>70.28</v>
      </c>
      <c r="X46" s="28">
        <f>외인!X46+기관!X46</f>
        <v>3650847.78</v>
      </c>
      <c r="Y46" s="28">
        <f>외인!Y46+기관!Y46</f>
        <v>-2507.3000000000002</v>
      </c>
      <c r="Z46" s="28">
        <f>외인!Z46+기관!Z46</f>
        <v>84842.14</v>
      </c>
      <c r="AA46" s="28">
        <f>외인!AA46+기관!AA46</f>
        <v>-16.169999999999998</v>
      </c>
      <c r="AB46" s="28">
        <f>외인!AB46+기관!AB46</f>
        <v>388221.92</v>
      </c>
      <c r="AC46" s="28">
        <f>외인!AC46+기관!AC46</f>
        <v>-34.700000000000045</v>
      </c>
      <c r="AD46" s="28">
        <f>외인!AD46+기관!AD46</f>
        <v>36928.660000000003</v>
      </c>
      <c r="AE46" s="28">
        <f>외인!AE46+기관!AE46</f>
        <v>-65.63</v>
      </c>
      <c r="AF46" s="28">
        <f>외인!AF46+기관!AF46</f>
        <v>48424.800000000003</v>
      </c>
      <c r="AG46" s="28">
        <f>외인!AG46+기관!AG46</f>
        <v>26.5</v>
      </c>
      <c r="AH46" s="28">
        <f>외인!AH46+기관!AH46</f>
        <v>372704.72</v>
      </c>
      <c r="AI46" s="28">
        <f>외인!AI46+기관!AI46</f>
        <v>-119.63</v>
      </c>
      <c r="AJ46" s="28">
        <f>외인!AJ46+기관!AJ46</f>
        <v>206642.46</v>
      </c>
      <c r="AK46" s="28">
        <f>외인!AK46+기관!AK46</f>
        <v>-128</v>
      </c>
      <c r="AL46" s="28">
        <f>외인!AL46+기관!AL46</f>
        <v>163955.74</v>
      </c>
      <c r="AM46" s="28">
        <f>외인!AM46+기관!AM46</f>
        <v>-15.93</v>
      </c>
      <c r="AN46" s="28">
        <f>외인!AN46+기관!AN46</f>
        <v>314789.26</v>
      </c>
      <c r="AO46" s="28">
        <f>외인!AO46+기관!AO46</f>
        <v>-150.44</v>
      </c>
      <c r="AP46" s="28">
        <f>외인!AP46+기관!AP46</f>
        <v>221806</v>
      </c>
      <c r="AQ46" s="28">
        <f>외인!AQ46+기관!AQ46</f>
        <v>-6.4199999999999875</v>
      </c>
      <c r="AR46" s="28">
        <f>외인!AR46+기관!AR46</f>
        <v>44634.46</v>
      </c>
      <c r="AS46" s="28">
        <f>외인!AS46+기관!AS46</f>
        <v>-128.52000000000001</v>
      </c>
      <c r="AT46" s="28">
        <f>외인!AT46+기관!AT46</f>
        <v>145287.06</v>
      </c>
      <c r="AU46" s="28">
        <f>외인!AU46+기관!AU46</f>
        <v>-53.59</v>
      </c>
      <c r="AV46" s="28">
        <f>외인!AV46+기관!AV46</f>
        <v>94898.42</v>
      </c>
      <c r="AW46" s="28">
        <f>외인!AW46+기관!AW46</f>
        <v>128.80000000000001</v>
      </c>
      <c r="AX46" s="28">
        <f>외인!AX46+기관!AX46</f>
        <v>117547.12</v>
      </c>
      <c r="AY46" s="28">
        <f>외인!AY46+기관!AY46</f>
        <v>14.939999999999998</v>
      </c>
      <c r="AZ46" s="28">
        <f>외인!AZ46+기관!AZ46</f>
        <v>3915768.8</v>
      </c>
      <c r="BA46" s="28">
        <f>외인!BA46+기관!BA46</f>
        <v>-1878.1699999999996</v>
      </c>
      <c r="BB46" s="28">
        <f>외인!BB46+기관!BB46</f>
        <v>188655.04</v>
      </c>
      <c r="BC46" s="28">
        <f>외인!BC46+기관!BC46</f>
        <v>2.34</v>
      </c>
      <c r="BD46" s="28">
        <f>외인!BD46+기관!BD46</f>
        <v>70918.36</v>
      </c>
      <c r="BE46" s="28">
        <f>외인!BE46+기관!BE46</f>
        <v>-43.96</v>
      </c>
      <c r="BF46" s="28">
        <f>외인!BF46+기관!BF46</f>
        <v>0</v>
      </c>
      <c r="BG46" s="28">
        <f>외인!BG46+기관!BG46</f>
        <v>0</v>
      </c>
      <c r="BH46" s="28">
        <f>외인!BH46+기관!BH46</f>
        <v>178446.4</v>
      </c>
      <c r="BI46" s="28">
        <f>외인!BI46+기관!BI46</f>
        <v>548.56999999999994</v>
      </c>
      <c r="BJ46" s="28">
        <f>외인!BJ46+기관!BJ46</f>
        <v>228130.7</v>
      </c>
      <c r="BK46" s="28">
        <f>외인!BK46+기관!BK46</f>
        <v>-45.44</v>
      </c>
      <c r="BL46" s="28">
        <f>외인!BL46+기관!BL46</f>
        <v>91922.64</v>
      </c>
      <c r="BM46" s="28">
        <f>외인!BM46+기관!BM46</f>
        <v>8.61</v>
      </c>
      <c r="BN46" s="28">
        <f>외인!BN46+기관!BN46</f>
        <v>89627.36</v>
      </c>
      <c r="BO46" s="28">
        <f>외인!BO46+기관!BO46</f>
        <v>31.940000000000005</v>
      </c>
      <c r="BP46" s="28">
        <f>외인!BP46+기관!BP46</f>
        <v>136729.72</v>
      </c>
      <c r="BQ46" s="28">
        <f>외인!BQ46+기관!BQ46</f>
        <v>-39.340000000000003</v>
      </c>
      <c r="BR46" s="28">
        <f>외인!BR46+기관!BR46</f>
        <v>468114.38</v>
      </c>
      <c r="BS46" s="28">
        <f>외인!BS46+기관!BS46</f>
        <v>123.80999999999997</v>
      </c>
      <c r="BT46" s="28">
        <f>외인!BT46+기관!BT46</f>
        <v>3718768.74</v>
      </c>
      <c r="BU46" s="28">
        <f>외인!BU46+기관!BU46</f>
        <v>-2537.92</v>
      </c>
      <c r="BV46" s="28">
        <f>외인!BV46+기관!BV46</f>
        <v>725965.92</v>
      </c>
      <c r="BW46" s="28">
        <f>외인!BW46+기관!BW46</f>
        <v>886.57</v>
      </c>
      <c r="BX46" s="28">
        <f>외인!BX46+기관!BX46</f>
        <v>143698.72</v>
      </c>
      <c r="BY46" s="28">
        <f>외인!BY46+기관!BY46</f>
        <v>-54.769999999999996</v>
      </c>
      <c r="BZ46" s="28">
        <f>외인!BZ46+기관!BZ46</f>
        <v>478745</v>
      </c>
      <c r="CA46" s="28">
        <f>외인!CA46+기관!CA46</f>
        <v>-166.37</v>
      </c>
      <c r="CB46" s="28">
        <f>외인!CB46+기관!CB46</f>
        <v>23525.34</v>
      </c>
      <c r="CC46" s="28">
        <f>외인!CC46+기관!CC46</f>
        <v>-60.7</v>
      </c>
      <c r="CD46" s="28">
        <f>외인!CD46+기관!CD46</f>
        <v>57802.26</v>
      </c>
      <c r="CE46" s="28">
        <f>외인!CE46+기관!CE46</f>
        <v>-52.95</v>
      </c>
      <c r="CF46" s="28">
        <f>외인!CF46+기관!CF46</f>
        <v>46525.120000000003</v>
      </c>
      <c r="CG46" s="28">
        <f>외인!CG46+기관!CG46</f>
        <v>17.160000000000004</v>
      </c>
      <c r="CH46" s="28">
        <f>외인!CH46+기관!CH46</f>
        <v>131630.16</v>
      </c>
      <c r="CI46" s="28">
        <f>외인!CI46+기관!CI46</f>
        <v>137.23000000000002</v>
      </c>
      <c r="CJ46" s="28">
        <f>외인!CJ46+기관!CJ46</f>
        <v>731197.38</v>
      </c>
      <c r="CK46" s="28">
        <f>외인!CK46+기관!CK46</f>
        <v>-583.09</v>
      </c>
      <c r="CL46" s="28">
        <f>외인!CL46+기관!CL46</f>
        <v>442707.08</v>
      </c>
      <c r="CM46" s="28">
        <f>외인!CM46+기관!CM46</f>
        <v>-46.910000000000025</v>
      </c>
      <c r="CN46" s="28">
        <f>외인!CN46+기관!CN46</f>
        <v>224367.76</v>
      </c>
      <c r="CO46" s="28">
        <f>외인!CO46+기관!CO46</f>
        <v>-37.330000000000013</v>
      </c>
      <c r="CP46" s="28">
        <f>외인!CP46+기관!CP46</f>
        <v>189765.1</v>
      </c>
      <c r="CQ46" s="28">
        <f>외인!CQ46+기관!CQ46</f>
        <v>1.759999999999998</v>
      </c>
      <c r="CR46" s="28">
        <f>외인!CR46+기관!CR46</f>
        <v>303820.44</v>
      </c>
      <c r="CS46" s="28">
        <f>외인!CS46+기관!CS46</f>
        <v>-138.57</v>
      </c>
      <c r="CT46" s="28">
        <f>외인!CT46+기관!CT46</f>
        <v>221752.42</v>
      </c>
      <c r="CU46" s="28">
        <f>외인!CU46+기관!CU46</f>
        <v>394.26</v>
      </c>
      <c r="CV46" s="28">
        <f>외인!CV46+기관!CV46</f>
        <v>3718768.74</v>
      </c>
      <c r="CW46" s="28">
        <f>외인!CW46+기관!CW46</f>
        <v>-2537.92</v>
      </c>
      <c r="CX46" s="28">
        <f>외인!CX46+기관!CX46</f>
        <v>406168.64</v>
      </c>
      <c r="CY46" s="28">
        <f>외인!CY46+기관!CY46</f>
        <v>790.39</v>
      </c>
      <c r="CZ46" s="28">
        <f>외인!CZ46+기관!CZ46</f>
        <v>31888.9</v>
      </c>
      <c r="DA46" s="28">
        <f>외인!DA46+기관!DA46</f>
        <v>-37.369999999999997</v>
      </c>
      <c r="DB46" s="28">
        <f>외인!DB46+기관!DB46</f>
        <v>70918.36</v>
      </c>
      <c r="DC46" s="28">
        <f>외인!DC46+기관!DC46</f>
        <v>-43.96</v>
      </c>
      <c r="DD46" s="28">
        <f>외인!DD46+기관!DD46</f>
        <v>16854.740000000002</v>
      </c>
      <c r="DE46" s="28">
        <f>외인!DE46+기관!DE46</f>
        <v>18.53</v>
      </c>
      <c r="DF46" s="28">
        <f>외인!DF46+기관!DF46</f>
        <v>107748.14</v>
      </c>
      <c r="DG46" s="28">
        <f>외인!DG46+기관!DG46</f>
        <v>-41.100000000000009</v>
      </c>
      <c r="DH46" s="28">
        <f>외인!DH46+기관!DH46</f>
        <v>42147.22</v>
      </c>
      <c r="DI46" s="28">
        <f>외인!DI46+기관!DI46</f>
        <v>-44.010000000000005</v>
      </c>
      <c r="DJ46" s="28">
        <f>외인!DJ46+기관!DJ46</f>
        <v>1099975.1399999999</v>
      </c>
      <c r="DK46" s="28">
        <f>외인!DK46+기관!DK46</f>
        <v>400.38</v>
      </c>
      <c r="DL46" s="28">
        <f>외인!DL46+기관!DL46</f>
        <v>175940.38</v>
      </c>
      <c r="DM46" s="28">
        <f>외인!DM46+기관!DM46</f>
        <v>-35.520000000000003</v>
      </c>
      <c r="DN46" s="28">
        <f>외인!DN46+기관!DN46</f>
        <v>3718768.74</v>
      </c>
      <c r="DO46" s="28">
        <f>외인!DO46+기관!DO46</f>
        <v>-2537.92</v>
      </c>
      <c r="DP46" s="28">
        <f>외인!DP46+기관!DP46</f>
        <v>155974.1</v>
      </c>
      <c r="DQ46" s="28">
        <f>외인!DQ46+기관!DQ46</f>
        <v>-269.03999999999996</v>
      </c>
      <c r="DR46" s="28">
        <f>외인!DR46+기관!DR46</f>
        <v>80151.86</v>
      </c>
      <c r="DS46" s="28">
        <f>외인!DS46+기관!DS46</f>
        <v>45.05</v>
      </c>
      <c r="DT46" s="28">
        <f>외인!DT46+기관!DT46</f>
        <v>237275.78</v>
      </c>
      <c r="DU46" s="28">
        <f>외인!DU46+기관!DU46</f>
        <v>-207.24</v>
      </c>
      <c r="DV46" s="28">
        <f>외인!DV46+기관!DV46</f>
        <v>65976.740000000005</v>
      </c>
      <c r="DW46" s="28">
        <f>외인!DW46+기관!DW46</f>
        <v>68.419999999999987</v>
      </c>
      <c r="DX46" s="28">
        <f>외인!DX46+기관!DX46</f>
        <v>199757.72</v>
      </c>
      <c r="DY46" s="28">
        <f>외인!DY46+기관!DY46</f>
        <v>70.28</v>
      </c>
      <c r="DZ46" s="28">
        <f>외인!DZ46+기관!DZ46</f>
        <v>16995.560000000001</v>
      </c>
      <c r="EA46" s="28">
        <f>외인!EA46+기관!EA46</f>
        <v>1.25</v>
      </c>
      <c r="EB46" s="28">
        <f>외인!EB46+기관!EB46</f>
        <v>24018.9</v>
      </c>
      <c r="EC46" s="28">
        <f>외인!EC46+기관!EC46</f>
        <v>-16.740000000000002</v>
      </c>
      <c r="ED46" s="28">
        <f>외인!ED46+기관!ED46</f>
        <v>20315.900000000001</v>
      </c>
      <c r="EE46" s="28">
        <f>외인!EE46+기관!EE46</f>
        <v>-8.0400000000000009</v>
      </c>
      <c r="EF46" s="28">
        <f>외인!EF46+기관!EF46</f>
        <v>475582.5</v>
      </c>
      <c r="EG46" s="28">
        <f>외인!EG46+기관!EG46</f>
        <v>-287.79000000000002</v>
      </c>
      <c r="EH46" s="28">
        <f>외인!EH46+기관!EH46</f>
        <v>321831.14</v>
      </c>
      <c r="EI46" s="28">
        <f>외인!EI46+기관!EI46</f>
        <v>-174.75</v>
      </c>
      <c r="EJ46" s="28">
        <f>외인!EJ46+기관!EJ46</f>
        <v>188290.12</v>
      </c>
      <c r="EK46" s="28">
        <f>외인!EK46+기관!EK46</f>
        <v>202.38000000000002</v>
      </c>
      <c r="EL46" s="28">
        <f>외인!EL46+기관!EL46</f>
        <v>62782.94</v>
      </c>
      <c r="EM46" s="28">
        <f>외인!EM46+기관!EM46</f>
        <v>-48.22</v>
      </c>
      <c r="EN46" s="28">
        <f>외인!EN46+기관!EN46</f>
        <v>80151.86</v>
      </c>
      <c r="EO46" s="28">
        <f>외인!EO46+기관!EO46</f>
        <v>45.05</v>
      </c>
      <c r="EP46" s="28">
        <f>외인!EP46+기관!EP46</f>
        <v>350225.66</v>
      </c>
      <c r="EQ46" s="28">
        <f>외인!EQ46+기관!EQ46</f>
        <v>938.58</v>
      </c>
      <c r="ER46" s="28">
        <f>외인!ER46+기관!ER46</f>
        <v>27237.22</v>
      </c>
      <c r="ES46" s="28">
        <f>외인!ES46+기관!ES46</f>
        <v>104.47</v>
      </c>
      <c r="ET46" s="28">
        <f>외인!ET46+기관!ET46</f>
        <v>221806</v>
      </c>
      <c r="EU46" s="28">
        <f>외인!EU46+기관!EU46</f>
        <v>-6.4199999999999875</v>
      </c>
      <c r="EV46" s="28">
        <f>외인!EV46+기관!EV46</f>
        <v>84842.14</v>
      </c>
      <c r="EW46" s="28">
        <f>외인!EW46+기관!EW46</f>
        <v>-16.169999999999998</v>
      </c>
      <c r="EX46" s="28">
        <f>외인!EX46+기관!EX46</f>
        <v>104922.96</v>
      </c>
      <c r="EY46" s="28">
        <f>외인!EY46+기관!EY46</f>
        <v>17.940000000000001</v>
      </c>
    </row>
    <row r="47" spans="1:155">
      <c r="A47" s="27">
        <f>외인!A47</f>
        <v>46118</v>
      </c>
      <c r="B47" s="28">
        <f>외인!B47+기관!B47</f>
        <v>8705302.5199999996</v>
      </c>
      <c r="C47" s="28">
        <f>외인!C47+기관!C47</f>
        <v>1218.8800000000001</v>
      </c>
      <c r="D47" s="28">
        <f>외인!D47+기관!D47</f>
        <v>1159325.72</v>
      </c>
      <c r="E47" s="28">
        <f>외인!E47+기관!E47</f>
        <v>-328.52</v>
      </c>
      <c r="F47" s="28">
        <f>외인!F47+기관!F47</f>
        <v>3782333.28</v>
      </c>
      <c r="G47" s="28">
        <f>외인!G47+기관!G47</f>
        <v>-402.42000000000007</v>
      </c>
      <c r="H47" s="28">
        <f>외인!H47+기관!H47</f>
        <v>587805.84</v>
      </c>
      <c r="I47" s="28">
        <f>외인!I47+기관!I47</f>
        <v>786.39</v>
      </c>
      <c r="J47" s="28">
        <f>외인!J47+기관!J47</f>
        <v>76913.919999999998</v>
      </c>
      <c r="K47" s="28">
        <f>외인!K47+기관!K47</f>
        <v>44.04</v>
      </c>
      <c r="L47" s="28">
        <f>외인!L47+기관!L47</f>
        <v>545089.96</v>
      </c>
      <c r="M47" s="28">
        <f>외인!M47+기관!M47</f>
        <v>800.75</v>
      </c>
      <c r="N47" s="28">
        <f>외인!N47+기관!N47</f>
        <v>442410.9</v>
      </c>
      <c r="O47" s="28">
        <f>외인!O47+기관!O47</f>
        <v>-110.89</v>
      </c>
      <c r="P47" s="28">
        <f>외인!P47+기관!P47</f>
        <v>383012.58</v>
      </c>
      <c r="Q47" s="28">
        <f>외인!Q47+기관!Q47</f>
        <v>30.5</v>
      </c>
      <c r="R47" s="28">
        <f>외인!R47+기관!R47</f>
        <v>237432.02</v>
      </c>
      <c r="S47" s="28">
        <f>외인!S47+기관!S47</f>
        <v>-263.10000000000002</v>
      </c>
      <c r="T47" s="28">
        <f>외인!T47+기관!T47</f>
        <v>17037.439999999999</v>
      </c>
      <c r="U47" s="28">
        <f>외인!U47+기관!U47</f>
        <v>14.820000000000002</v>
      </c>
      <c r="V47" s="28">
        <f>외인!V47+기관!V47</f>
        <v>197710.22</v>
      </c>
      <c r="W47" s="28">
        <f>외인!W47+기관!W47</f>
        <v>205.89999999999998</v>
      </c>
      <c r="X47" s="28">
        <f>외인!X47+기관!X47</f>
        <v>3743816.48</v>
      </c>
      <c r="Y47" s="28">
        <f>외인!Y47+기관!Y47</f>
        <v>-484.84000000000015</v>
      </c>
      <c r="Z47" s="28">
        <f>외인!Z47+기관!Z47</f>
        <v>85194.26</v>
      </c>
      <c r="AA47" s="28">
        <f>외인!AA47+기관!AA47</f>
        <v>-18.919999999999998</v>
      </c>
      <c r="AB47" s="28">
        <f>외인!AB47+기관!AB47</f>
        <v>394086.1</v>
      </c>
      <c r="AC47" s="28">
        <f>외인!AC47+기관!AC47</f>
        <v>15.740000000000009</v>
      </c>
      <c r="AD47" s="28">
        <f>외인!AD47+기관!AD47</f>
        <v>36897.879999999997</v>
      </c>
      <c r="AE47" s="28">
        <f>외인!AE47+기관!AE47</f>
        <v>-60.4</v>
      </c>
      <c r="AF47" s="28">
        <f>외인!AF47+기관!AF47</f>
        <v>48311.54</v>
      </c>
      <c r="AG47" s="28">
        <f>외인!AG47+기관!AG47</f>
        <v>30.560000000000002</v>
      </c>
      <c r="AH47" s="28">
        <f>외인!AH47+기관!AH47</f>
        <v>363608.76</v>
      </c>
      <c r="AI47" s="28">
        <f>외인!AI47+기관!AI47</f>
        <v>-142.53000000000003</v>
      </c>
      <c r="AJ47" s="28">
        <f>외인!AJ47+기관!AJ47</f>
        <v>204927.54</v>
      </c>
      <c r="AK47" s="28">
        <f>외인!AK47+기관!AK47</f>
        <v>-134.51</v>
      </c>
      <c r="AL47" s="28">
        <f>외인!AL47+기관!AL47</f>
        <v>163382.24</v>
      </c>
      <c r="AM47" s="28">
        <f>외인!AM47+기관!AM47</f>
        <v>-15.130000000000003</v>
      </c>
      <c r="AN47" s="28">
        <f>외인!AN47+기관!AN47</f>
        <v>314984.7</v>
      </c>
      <c r="AO47" s="28">
        <f>외인!AO47+기관!AO47</f>
        <v>-104.98</v>
      </c>
      <c r="AP47" s="28">
        <f>외인!AP47+기관!AP47</f>
        <v>226244.88</v>
      </c>
      <c r="AQ47" s="28">
        <f>외인!AQ47+기관!AQ47</f>
        <v>32.740000000000009</v>
      </c>
      <c r="AR47" s="28">
        <f>외인!AR47+기관!AR47</f>
        <v>44811.54</v>
      </c>
      <c r="AS47" s="28">
        <f>외인!AS47+기관!AS47</f>
        <v>-115.10000000000001</v>
      </c>
      <c r="AT47" s="28">
        <f>외인!AT47+기관!AT47</f>
        <v>145713.94</v>
      </c>
      <c r="AU47" s="28">
        <f>외인!AU47+기관!AU47</f>
        <v>-54.059999999999995</v>
      </c>
      <c r="AV47" s="28">
        <f>외인!AV47+기관!AV47</f>
        <v>94450.96</v>
      </c>
      <c r="AW47" s="28">
        <f>외인!AW47+기관!AW47</f>
        <v>153.49</v>
      </c>
      <c r="AX47" s="28">
        <f>외인!AX47+기관!AX47</f>
        <v>120186.94</v>
      </c>
      <c r="AY47" s="28">
        <f>외인!AY47+기관!AY47</f>
        <v>-56.890000000000015</v>
      </c>
      <c r="AZ47" s="28">
        <f>외인!AZ47+기관!AZ47</f>
        <v>4013218.02</v>
      </c>
      <c r="BA47" s="28">
        <f>외인!BA47+기관!BA47</f>
        <v>136.67999999999984</v>
      </c>
      <c r="BB47" s="28">
        <f>외인!BB47+기관!BB47</f>
        <v>191104.16</v>
      </c>
      <c r="BC47" s="28">
        <f>외인!BC47+기관!BC47</f>
        <v>-0.83000000000000007</v>
      </c>
      <c r="BD47" s="28">
        <f>외인!BD47+기관!BD47</f>
        <v>70590.64</v>
      </c>
      <c r="BE47" s="28">
        <f>외인!BE47+기관!BE47</f>
        <v>-55.37</v>
      </c>
      <c r="BF47" s="28">
        <f>외인!BF47+기관!BF47</f>
        <v>0</v>
      </c>
      <c r="BG47" s="28">
        <f>외인!BG47+기관!BG47</f>
        <v>0</v>
      </c>
      <c r="BH47" s="28">
        <f>외인!BH47+기관!BH47</f>
        <v>180406.9</v>
      </c>
      <c r="BI47" s="28">
        <f>외인!BI47+기관!BI47</f>
        <v>428.88</v>
      </c>
      <c r="BJ47" s="28">
        <f>외인!BJ47+기관!BJ47</f>
        <v>230684.08</v>
      </c>
      <c r="BK47" s="28">
        <f>외인!BK47+기관!BK47</f>
        <v>-43.63</v>
      </c>
      <c r="BL47" s="28">
        <f>외인!BL47+기관!BL47</f>
        <v>92995.78</v>
      </c>
      <c r="BM47" s="28">
        <f>외인!BM47+기관!BM47</f>
        <v>-50.849999999999994</v>
      </c>
      <c r="BN47" s="28">
        <f>외인!BN47+기관!BN47</f>
        <v>89488.84</v>
      </c>
      <c r="BO47" s="28">
        <f>외인!BO47+기관!BO47</f>
        <v>19.170000000000002</v>
      </c>
      <c r="BP47" s="28">
        <f>외인!BP47+기관!BP47</f>
        <v>139415.57999999999</v>
      </c>
      <c r="BQ47" s="28">
        <f>외인!BQ47+기관!BQ47</f>
        <v>-96.949999999999989</v>
      </c>
      <c r="BR47" s="28">
        <f>외인!BR47+기관!BR47</f>
        <v>470396.56</v>
      </c>
      <c r="BS47" s="28">
        <f>외인!BS47+기관!BS47</f>
        <v>103.6</v>
      </c>
      <c r="BT47" s="28">
        <f>외인!BT47+기관!BT47</f>
        <v>3811213.28</v>
      </c>
      <c r="BU47" s="28">
        <f>외인!BU47+기관!BU47</f>
        <v>-473.36999999999989</v>
      </c>
      <c r="BV47" s="28">
        <f>외인!BV47+기관!BV47</f>
        <v>722585.66</v>
      </c>
      <c r="BW47" s="28">
        <f>외인!BW47+기관!BW47</f>
        <v>835.12</v>
      </c>
      <c r="BX47" s="28">
        <f>외인!BX47+기관!BX47</f>
        <v>143364.06</v>
      </c>
      <c r="BY47" s="28">
        <f>외인!BY47+기관!BY47</f>
        <v>-44.460000000000008</v>
      </c>
      <c r="BZ47" s="28">
        <f>외인!BZ47+기관!BZ47</f>
        <v>478366.96</v>
      </c>
      <c r="CA47" s="28">
        <f>외인!CA47+기관!CA47</f>
        <v>-120.1</v>
      </c>
      <c r="CB47" s="28">
        <f>외인!CB47+기관!CB47</f>
        <v>23478.38</v>
      </c>
      <c r="CC47" s="28">
        <f>외인!CC47+기관!CC47</f>
        <v>-56.03</v>
      </c>
      <c r="CD47" s="28">
        <f>외인!CD47+기관!CD47</f>
        <v>57650.78</v>
      </c>
      <c r="CE47" s="28">
        <f>외인!CE47+기관!CE47</f>
        <v>-53.69</v>
      </c>
      <c r="CF47" s="28">
        <f>외인!CF47+기관!CF47</f>
        <v>47099.3</v>
      </c>
      <c r="CG47" s="28">
        <f>외인!CG47+기관!CG47</f>
        <v>19.04</v>
      </c>
      <c r="CH47" s="28">
        <f>외인!CH47+기관!CH47</f>
        <v>131398.68</v>
      </c>
      <c r="CI47" s="28">
        <f>외인!CI47+기관!CI47</f>
        <v>159.20999999999998</v>
      </c>
      <c r="CJ47" s="28">
        <f>외인!CJ47+기관!CJ47</f>
        <v>718844.72</v>
      </c>
      <c r="CK47" s="28">
        <f>외인!CK47+기관!CK47</f>
        <v>-544.58000000000004</v>
      </c>
      <c r="CL47" s="28">
        <f>외인!CL47+기관!CL47</f>
        <v>449078.38</v>
      </c>
      <c r="CM47" s="28">
        <f>외인!CM47+기관!CM47</f>
        <v>18.739999999999981</v>
      </c>
      <c r="CN47" s="28">
        <f>외인!CN47+기관!CN47</f>
        <v>225459.78</v>
      </c>
      <c r="CO47" s="28">
        <f>외인!CO47+기관!CO47</f>
        <v>25.64</v>
      </c>
      <c r="CP47" s="28">
        <f>외인!CP47+기관!CP47</f>
        <v>192196.3</v>
      </c>
      <c r="CQ47" s="28">
        <f>외인!CQ47+기관!CQ47</f>
        <v>-0.61999999999999922</v>
      </c>
      <c r="CR47" s="28">
        <f>외인!CR47+기관!CR47</f>
        <v>302691.44</v>
      </c>
      <c r="CS47" s="28">
        <f>외인!CS47+기관!CS47</f>
        <v>-205.25</v>
      </c>
      <c r="CT47" s="28">
        <f>외인!CT47+기관!CT47</f>
        <v>223282.44</v>
      </c>
      <c r="CU47" s="28">
        <f>외인!CU47+기관!CU47</f>
        <v>352.23</v>
      </c>
      <c r="CV47" s="28">
        <f>외인!CV47+기관!CV47</f>
        <v>3811213.28</v>
      </c>
      <c r="CW47" s="28">
        <f>외인!CW47+기관!CW47</f>
        <v>-473.36999999999989</v>
      </c>
      <c r="CX47" s="28">
        <f>외인!CX47+기관!CX47</f>
        <v>416292.4</v>
      </c>
      <c r="CY47" s="28">
        <f>외인!CY47+기관!CY47</f>
        <v>739.28</v>
      </c>
      <c r="CZ47" s="28">
        <f>외인!CZ47+기관!CZ47</f>
        <v>32039.759999999998</v>
      </c>
      <c r="DA47" s="28">
        <f>외인!DA47+기관!DA47</f>
        <v>-37.15</v>
      </c>
      <c r="DB47" s="28">
        <f>외인!DB47+기관!DB47</f>
        <v>70590.64</v>
      </c>
      <c r="DC47" s="28">
        <f>외인!DC47+기관!DC47</f>
        <v>-55.37</v>
      </c>
      <c r="DD47" s="28">
        <f>외인!DD47+기관!DD47</f>
        <v>17037.439999999999</v>
      </c>
      <c r="DE47" s="28">
        <f>외인!DE47+기관!DE47</f>
        <v>14.820000000000002</v>
      </c>
      <c r="DF47" s="28">
        <f>외인!DF47+기관!DF47</f>
        <v>107637.66</v>
      </c>
      <c r="DG47" s="28">
        <f>외인!DG47+기관!DG47</f>
        <v>-22.17</v>
      </c>
      <c r="DH47" s="28">
        <f>외인!DH47+기관!DH47</f>
        <v>42023.62</v>
      </c>
      <c r="DI47" s="28">
        <f>외인!DI47+기관!DI47</f>
        <v>-43.789999999999992</v>
      </c>
      <c r="DJ47" s="28">
        <f>외인!DJ47+기관!DJ47</f>
        <v>1103507.6399999999</v>
      </c>
      <c r="DK47" s="28">
        <f>외인!DK47+기관!DK47</f>
        <v>413.58000000000004</v>
      </c>
      <c r="DL47" s="28">
        <f>외인!DL47+기관!DL47</f>
        <v>177454.78</v>
      </c>
      <c r="DM47" s="28">
        <f>외인!DM47+기관!DM47</f>
        <v>23</v>
      </c>
      <c r="DN47" s="28">
        <f>외인!DN47+기관!DN47</f>
        <v>3811213.28</v>
      </c>
      <c r="DO47" s="28">
        <f>외인!DO47+기관!DO47</f>
        <v>-473.36999999999989</v>
      </c>
      <c r="DP47" s="28">
        <f>외인!DP47+기관!DP47</f>
        <v>152661.29999999999</v>
      </c>
      <c r="DQ47" s="28">
        <f>외인!DQ47+기관!DQ47</f>
        <v>-189.01999999999998</v>
      </c>
      <c r="DR47" s="28">
        <f>외인!DR47+기관!DR47</f>
        <v>80277.679999999993</v>
      </c>
      <c r="DS47" s="28">
        <f>외인!DS47+기관!DS47</f>
        <v>44.199999999999996</v>
      </c>
      <c r="DT47" s="28">
        <f>외인!DT47+기관!DT47</f>
        <v>237432.02</v>
      </c>
      <c r="DU47" s="28">
        <f>외인!DU47+기관!DU47</f>
        <v>-263.10000000000002</v>
      </c>
      <c r="DV47" s="28">
        <f>외인!DV47+기관!DV47</f>
        <v>64673.68</v>
      </c>
      <c r="DW47" s="28">
        <f>외인!DW47+기관!DW47</f>
        <v>57.91</v>
      </c>
      <c r="DX47" s="28">
        <f>외인!DX47+기관!DX47</f>
        <v>197710.22</v>
      </c>
      <c r="DY47" s="28">
        <f>외인!DY47+기관!DY47</f>
        <v>205.89999999999998</v>
      </c>
      <c r="DZ47" s="28">
        <f>외인!DZ47+기관!DZ47</f>
        <v>16862.38</v>
      </c>
      <c r="EA47" s="28">
        <f>외인!EA47+기관!EA47</f>
        <v>16.07</v>
      </c>
      <c r="EB47" s="28">
        <f>외인!EB47+기관!EB47</f>
        <v>23815.34</v>
      </c>
      <c r="EC47" s="28">
        <f>외인!EC47+기관!EC47</f>
        <v>-17.52</v>
      </c>
      <c r="ED47" s="28">
        <f>외인!ED47+기관!ED47</f>
        <v>19726.52</v>
      </c>
      <c r="EE47" s="28">
        <f>외인!EE47+기관!EE47</f>
        <v>-1.1700000000000008</v>
      </c>
      <c r="EF47" s="28">
        <f>외인!EF47+기관!EF47</f>
        <v>471796.22</v>
      </c>
      <c r="EG47" s="28">
        <f>외인!EG47+기관!EG47</f>
        <v>-308.67</v>
      </c>
      <c r="EH47" s="28">
        <f>외인!EH47+기관!EH47</f>
        <v>325876.2</v>
      </c>
      <c r="EI47" s="28">
        <f>외인!EI47+기관!EI47</f>
        <v>-80.84</v>
      </c>
      <c r="EJ47" s="28">
        <f>외인!EJ47+기관!EJ47</f>
        <v>187999.82</v>
      </c>
      <c r="EK47" s="28">
        <f>외인!EK47+기관!EK47</f>
        <v>176.70000000000005</v>
      </c>
      <c r="EL47" s="28">
        <f>외인!EL47+기관!EL47</f>
        <v>62573.64</v>
      </c>
      <c r="EM47" s="28">
        <f>외인!EM47+기관!EM47</f>
        <v>-49.97</v>
      </c>
      <c r="EN47" s="28">
        <f>외인!EN47+기관!EN47</f>
        <v>80277.679999999993</v>
      </c>
      <c r="EO47" s="28">
        <f>외인!EO47+기관!EO47</f>
        <v>44.199999999999996</v>
      </c>
      <c r="EP47" s="28">
        <f>외인!EP47+기관!EP47</f>
        <v>344308.02</v>
      </c>
      <c r="EQ47" s="28">
        <f>외인!EQ47+기관!EQ47</f>
        <v>808.53</v>
      </c>
      <c r="ER47" s="28">
        <f>외인!ER47+기관!ER47</f>
        <v>26174.639999999999</v>
      </c>
      <c r="ES47" s="28">
        <f>외인!ES47+기관!ES47</f>
        <v>23.529999999999998</v>
      </c>
      <c r="ET47" s="28">
        <f>외인!ET47+기관!ET47</f>
        <v>226244.88</v>
      </c>
      <c r="EU47" s="28">
        <f>외인!EU47+기관!EU47</f>
        <v>32.740000000000009</v>
      </c>
      <c r="EV47" s="28">
        <f>외인!EV47+기관!EV47</f>
        <v>85194.26</v>
      </c>
      <c r="EW47" s="28">
        <f>외인!EW47+기관!EW47</f>
        <v>-18.919999999999998</v>
      </c>
      <c r="EX47" s="28">
        <f>외인!EX47+기관!EX47</f>
        <v>107002.04</v>
      </c>
      <c r="EY47" s="28">
        <f>외인!EY47+기관!EY47</f>
        <v>18.3</v>
      </c>
    </row>
    <row r="48" spans="1:155">
      <c r="A48" s="27">
        <f>외인!A48</f>
        <v>46119</v>
      </c>
      <c r="B48" s="28">
        <f>외인!B48+기관!B48</f>
        <v>8776268.8800000008</v>
      </c>
      <c r="C48" s="28">
        <f>외인!C48+기관!C48</f>
        <v>4002.66</v>
      </c>
      <c r="D48" s="28">
        <f>외인!D48+기관!D48</f>
        <v>1147853.3</v>
      </c>
      <c r="E48" s="28">
        <f>외인!E48+기관!E48</f>
        <v>-318.86</v>
      </c>
      <c r="F48" s="28">
        <f>외인!F48+기관!F48</f>
        <v>3818210.02</v>
      </c>
      <c r="G48" s="28">
        <f>외인!G48+기관!G48</f>
        <v>933.17</v>
      </c>
      <c r="H48" s="28">
        <f>외인!H48+기관!H48</f>
        <v>588881.84</v>
      </c>
      <c r="I48" s="28">
        <f>외인!I48+기관!I48</f>
        <v>1134.98</v>
      </c>
      <c r="J48" s="28">
        <f>외인!J48+기관!J48</f>
        <v>75133.039999999994</v>
      </c>
      <c r="K48" s="28">
        <f>외인!K48+기관!K48</f>
        <v>2.7199999999999989</v>
      </c>
      <c r="L48" s="28">
        <f>외인!L48+기관!L48</f>
        <v>545292.76</v>
      </c>
      <c r="M48" s="28">
        <f>외인!M48+기관!M48</f>
        <v>1096.45</v>
      </c>
      <c r="N48" s="28">
        <f>외인!N48+기관!N48</f>
        <v>442778.8</v>
      </c>
      <c r="O48" s="28">
        <f>외인!O48+기관!O48</f>
        <v>-164.01</v>
      </c>
      <c r="P48" s="28">
        <f>외인!P48+기관!P48</f>
        <v>384414.3</v>
      </c>
      <c r="Q48" s="28">
        <f>외인!Q48+기관!Q48</f>
        <v>31.039999999999992</v>
      </c>
      <c r="R48" s="28">
        <f>외인!R48+기관!R48</f>
        <v>237037.94</v>
      </c>
      <c r="S48" s="28">
        <f>외인!S48+기관!S48</f>
        <v>-255.86</v>
      </c>
      <c r="T48" s="28">
        <f>외인!T48+기관!T48</f>
        <v>16856.099999999999</v>
      </c>
      <c r="U48" s="28">
        <f>외인!U48+기관!U48</f>
        <v>4.51</v>
      </c>
      <c r="V48" s="28">
        <f>외인!V48+기관!V48</f>
        <v>198912.6</v>
      </c>
      <c r="W48" s="28">
        <f>외인!W48+기관!W48</f>
        <v>140.38999999999999</v>
      </c>
      <c r="X48" s="28">
        <f>외인!X48+기관!X48</f>
        <v>3828060.48</v>
      </c>
      <c r="Y48" s="28">
        <f>외인!Y48+기관!Y48</f>
        <v>2039.33</v>
      </c>
      <c r="Z48" s="28">
        <f>외인!Z48+기관!Z48</f>
        <v>84876.32</v>
      </c>
      <c r="AA48" s="28">
        <f>외인!AA48+기관!AA48</f>
        <v>-19.62</v>
      </c>
      <c r="AB48" s="28">
        <f>외인!AB48+기관!AB48</f>
        <v>389348.38</v>
      </c>
      <c r="AC48" s="28">
        <f>외인!AC48+기관!AC48</f>
        <v>11.52000000000001</v>
      </c>
      <c r="AD48" s="28">
        <f>외인!AD48+기관!AD48</f>
        <v>36779.24</v>
      </c>
      <c r="AE48" s="28">
        <f>외인!AE48+기관!AE48</f>
        <v>-51.63</v>
      </c>
      <c r="AF48" s="28">
        <f>외인!AF48+기관!AF48</f>
        <v>48259.519999999997</v>
      </c>
      <c r="AG48" s="28">
        <f>외인!AG48+기관!AG48</f>
        <v>53.12</v>
      </c>
      <c r="AH48" s="28">
        <f>외인!AH48+기관!AH48</f>
        <v>361228.98</v>
      </c>
      <c r="AI48" s="28">
        <f>외인!AI48+기관!AI48</f>
        <v>-120.19999999999999</v>
      </c>
      <c r="AJ48" s="28">
        <f>외인!AJ48+기관!AJ48</f>
        <v>203291.08</v>
      </c>
      <c r="AK48" s="28">
        <f>외인!AK48+기관!AK48</f>
        <v>-202.66000000000003</v>
      </c>
      <c r="AL48" s="28">
        <f>외인!AL48+기관!AL48</f>
        <v>162343.72</v>
      </c>
      <c r="AM48" s="28">
        <f>외인!AM48+기관!AM48</f>
        <v>-6.8900000000000006</v>
      </c>
      <c r="AN48" s="28">
        <f>외인!AN48+기관!AN48</f>
        <v>315983.98</v>
      </c>
      <c r="AO48" s="28">
        <f>외인!AO48+기관!AO48</f>
        <v>-166.74</v>
      </c>
      <c r="AP48" s="28">
        <f>외인!AP48+기관!AP48</f>
        <v>223028.1</v>
      </c>
      <c r="AQ48" s="28">
        <f>외인!AQ48+기관!AQ48</f>
        <v>-51.55</v>
      </c>
      <c r="AR48" s="28">
        <f>외인!AR48+기관!AR48</f>
        <v>44847.82</v>
      </c>
      <c r="AS48" s="28">
        <f>외인!AS48+기관!AS48</f>
        <v>-92.31</v>
      </c>
      <c r="AT48" s="28">
        <f>외인!AT48+기관!AT48</f>
        <v>145731.22</v>
      </c>
      <c r="AU48" s="28">
        <f>외인!AU48+기관!AU48</f>
        <v>-100.49000000000001</v>
      </c>
      <c r="AV48" s="28">
        <f>외인!AV48+기관!AV48</f>
        <v>93557.18</v>
      </c>
      <c r="AW48" s="28">
        <f>외인!AW48+기관!AW48</f>
        <v>144.51</v>
      </c>
      <c r="AX48" s="28">
        <f>외인!AX48+기관!AX48</f>
        <v>121159.2</v>
      </c>
      <c r="AY48" s="28">
        <f>외인!AY48+기관!AY48</f>
        <v>-75.420000000000016</v>
      </c>
      <c r="AZ48" s="28">
        <f>외인!AZ48+기관!AZ48</f>
        <v>4096417.32</v>
      </c>
      <c r="BA48" s="28">
        <f>외인!BA48+기관!BA48</f>
        <v>2755.89</v>
      </c>
      <c r="BB48" s="28">
        <f>외인!BB48+기관!BB48</f>
        <v>188715.9</v>
      </c>
      <c r="BC48" s="28">
        <f>외인!BC48+기관!BC48</f>
        <v>-1.370000000000001</v>
      </c>
      <c r="BD48" s="28">
        <f>외인!BD48+기관!BD48</f>
        <v>69820.52</v>
      </c>
      <c r="BE48" s="28">
        <f>외인!BE48+기관!BE48</f>
        <v>-78.11</v>
      </c>
      <c r="BF48" s="28">
        <f>외인!BF48+기관!BF48</f>
        <v>0</v>
      </c>
      <c r="BG48" s="28">
        <f>외인!BG48+기관!BG48</f>
        <v>0</v>
      </c>
      <c r="BH48" s="28">
        <f>외인!BH48+기관!BH48</f>
        <v>176058.86</v>
      </c>
      <c r="BI48" s="28">
        <f>외인!BI48+기관!BI48</f>
        <v>373.42999999999995</v>
      </c>
      <c r="BJ48" s="28">
        <f>외인!BJ48+기관!BJ48</f>
        <v>230878.18</v>
      </c>
      <c r="BK48" s="28">
        <f>외인!BK48+기관!BK48</f>
        <v>107.03999999999999</v>
      </c>
      <c r="BL48" s="28">
        <f>외인!BL48+기관!BL48</f>
        <v>92127.98</v>
      </c>
      <c r="BM48" s="28">
        <f>외인!BM48+기관!BM48</f>
        <v>-98.69</v>
      </c>
      <c r="BN48" s="28">
        <f>외인!BN48+기관!BN48</f>
        <v>88818.16</v>
      </c>
      <c r="BO48" s="28">
        <f>외인!BO48+기관!BO48</f>
        <v>27.6</v>
      </c>
      <c r="BP48" s="28">
        <f>외인!BP48+기관!BP48</f>
        <v>140573.85999999999</v>
      </c>
      <c r="BQ48" s="28">
        <f>외인!BQ48+기관!BQ48</f>
        <v>-117.11000000000001</v>
      </c>
      <c r="BR48" s="28">
        <f>외인!BR48+기관!BR48</f>
        <v>465094.08</v>
      </c>
      <c r="BS48" s="28">
        <f>외인!BS48+기관!BS48</f>
        <v>-30.639999999999986</v>
      </c>
      <c r="BT48" s="28">
        <f>외인!BT48+기관!BT48</f>
        <v>3895315.32</v>
      </c>
      <c r="BU48" s="28">
        <f>외인!BU48+기관!BU48</f>
        <v>2040.35</v>
      </c>
      <c r="BV48" s="28">
        <f>외인!BV48+기관!BV48</f>
        <v>735341.62</v>
      </c>
      <c r="BW48" s="28">
        <f>외인!BW48+기관!BW48</f>
        <v>1183.8600000000001</v>
      </c>
      <c r="BX48" s="28">
        <f>외인!BX48+기관!BX48</f>
        <v>142839.07999999999</v>
      </c>
      <c r="BY48" s="28">
        <f>외인!BY48+기관!BY48</f>
        <v>-18.97999999999999</v>
      </c>
      <c r="BZ48" s="28">
        <f>외인!BZ48+기관!BZ48</f>
        <v>478327.7</v>
      </c>
      <c r="CA48" s="28">
        <f>외인!CA48+기관!CA48</f>
        <v>-173.63</v>
      </c>
      <c r="CB48" s="28">
        <f>외인!CB48+기관!CB48</f>
        <v>23438.44</v>
      </c>
      <c r="CC48" s="28">
        <f>외인!CC48+기관!CC48</f>
        <v>-49.1</v>
      </c>
      <c r="CD48" s="28">
        <f>외인!CD48+기관!CD48</f>
        <v>55954.76</v>
      </c>
      <c r="CE48" s="28">
        <f>외인!CE48+기관!CE48</f>
        <v>-90.949999999999989</v>
      </c>
      <c r="CF48" s="28">
        <f>외인!CF48+기관!CF48</f>
        <v>47191.82</v>
      </c>
      <c r="CG48" s="28">
        <f>외인!CG48+기관!CG48</f>
        <v>5.4000000000000021</v>
      </c>
      <c r="CH48" s="28">
        <f>외인!CH48+기관!CH48</f>
        <v>129901.26</v>
      </c>
      <c r="CI48" s="28">
        <f>외인!CI48+기관!CI48</f>
        <v>131.80000000000001</v>
      </c>
      <c r="CJ48" s="28">
        <f>외인!CJ48+기관!CJ48</f>
        <v>713799.64</v>
      </c>
      <c r="CK48" s="28">
        <f>외인!CK48+기관!CK48</f>
        <v>-323.82999999999993</v>
      </c>
      <c r="CL48" s="28">
        <f>외인!CL48+기관!CL48</f>
        <v>443909.62</v>
      </c>
      <c r="CM48" s="28">
        <f>외인!CM48+기관!CM48</f>
        <v>-14.140000000000015</v>
      </c>
      <c r="CN48" s="28">
        <f>외인!CN48+기관!CN48</f>
        <v>222457.68</v>
      </c>
      <c r="CO48" s="28">
        <f>외인!CO48+기관!CO48</f>
        <v>-12.18</v>
      </c>
      <c r="CP48" s="28">
        <f>외인!CP48+기관!CP48</f>
        <v>189797.28</v>
      </c>
      <c r="CQ48" s="28">
        <f>외인!CQ48+기관!CQ48</f>
        <v>-1.2599999999999998</v>
      </c>
      <c r="CR48" s="28">
        <f>외인!CR48+기관!CR48</f>
        <v>301047.59999999998</v>
      </c>
      <c r="CS48" s="28">
        <f>외인!CS48+기관!CS48</f>
        <v>-236.61</v>
      </c>
      <c r="CT48" s="28">
        <f>외인!CT48+기관!CT48</f>
        <v>221170.88</v>
      </c>
      <c r="CU48" s="28">
        <f>외인!CU48+기관!CU48</f>
        <v>358.98</v>
      </c>
      <c r="CV48" s="28">
        <f>외인!CV48+기관!CV48</f>
        <v>3895315.32</v>
      </c>
      <c r="CW48" s="28">
        <f>외인!CW48+기관!CW48</f>
        <v>2040.35</v>
      </c>
      <c r="CX48" s="28">
        <f>외인!CX48+기관!CX48</f>
        <v>415854.88</v>
      </c>
      <c r="CY48" s="28">
        <f>외인!CY48+기관!CY48</f>
        <v>820.05000000000007</v>
      </c>
      <c r="CZ48" s="28">
        <f>외인!CZ48+기관!CZ48</f>
        <v>32261.7</v>
      </c>
      <c r="DA48" s="28">
        <f>외인!DA48+기관!DA48</f>
        <v>-24.43</v>
      </c>
      <c r="DB48" s="28">
        <f>외인!DB48+기관!DB48</f>
        <v>69820.52</v>
      </c>
      <c r="DC48" s="28">
        <f>외인!DC48+기관!DC48</f>
        <v>-78.11</v>
      </c>
      <c r="DD48" s="28">
        <f>외인!DD48+기관!DD48</f>
        <v>16856.099999999999</v>
      </c>
      <c r="DE48" s="28">
        <f>외인!DE48+기관!DE48</f>
        <v>4.51</v>
      </c>
      <c r="DF48" s="28">
        <f>외인!DF48+기관!DF48</f>
        <v>107249.96</v>
      </c>
      <c r="DG48" s="28">
        <f>외인!DG48+기관!DG48</f>
        <v>-2.8200000000000074</v>
      </c>
      <c r="DH48" s="28">
        <f>외인!DH48+기관!DH48</f>
        <v>40430.18</v>
      </c>
      <c r="DI48" s="28">
        <f>외인!DI48+기관!DI48</f>
        <v>-80.12</v>
      </c>
      <c r="DJ48" s="28">
        <f>외인!DJ48+기관!DJ48</f>
        <v>1098314.8600000001</v>
      </c>
      <c r="DK48" s="28">
        <f>외인!DK48+기관!DK48</f>
        <v>563.03</v>
      </c>
      <c r="DL48" s="28">
        <f>외인!DL48+기관!DL48</f>
        <v>174640.76</v>
      </c>
      <c r="DM48" s="28">
        <f>외인!DM48+기관!DM48</f>
        <v>-16.68</v>
      </c>
      <c r="DN48" s="28">
        <f>외인!DN48+기관!DN48</f>
        <v>3895315.32</v>
      </c>
      <c r="DO48" s="28">
        <f>외인!DO48+기관!DO48</f>
        <v>2040.35</v>
      </c>
      <c r="DP48" s="28">
        <f>외인!DP48+기관!DP48</f>
        <v>152124.96</v>
      </c>
      <c r="DQ48" s="28">
        <f>외인!DQ48+기관!DQ48</f>
        <v>-181.70999999999998</v>
      </c>
      <c r="DR48" s="28">
        <f>외인!DR48+기관!DR48</f>
        <v>78388.52</v>
      </c>
      <c r="DS48" s="28">
        <f>외인!DS48+기관!DS48</f>
        <v>10</v>
      </c>
      <c r="DT48" s="28">
        <f>외인!DT48+기관!DT48</f>
        <v>237037.94</v>
      </c>
      <c r="DU48" s="28">
        <f>외인!DU48+기관!DU48</f>
        <v>-255.86</v>
      </c>
      <c r="DV48" s="28">
        <f>외인!DV48+기관!DV48</f>
        <v>63439.64</v>
      </c>
      <c r="DW48" s="28">
        <f>외인!DW48+기관!DW48</f>
        <v>18.66</v>
      </c>
      <c r="DX48" s="28">
        <f>외인!DX48+기관!DX48</f>
        <v>198912.6</v>
      </c>
      <c r="DY48" s="28">
        <f>외인!DY48+기관!DY48</f>
        <v>140.38999999999999</v>
      </c>
      <c r="DZ48" s="28">
        <f>외인!DZ48+기관!DZ48</f>
        <v>16562.599999999999</v>
      </c>
      <c r="EA48" s="28">
        <f>외인!EA48+기관!EA48</f>
        <v>9.4199999999999982</v>
      </c>
      <c r="EB48" s="28">
        <f>외인!EB48+기관!EB48</f>
        <v>23486.400000000001</v>
      </c>
      <c r="EC48" s="28">
        <f>외인!EC48+기관!EC48</f>
        <v>-28.52</v>
      </c>
      <c r="ED48" s="28">
        <f>외인!ED48+기관!ED48</f>
        <v>19400.28</v>
      </c>
      <c r="EE48" s="28">
        <f>외인!EE48+기관!EE48</f>
        <v>-1.5400000000000009</v>
      </c>
      <c r="EF48" s="28">
        <f>외인!EF48+기관!EF48</f>
        <v>468217.92</v>
      </c>
      <c r="EG48" s="28">
        <f>외인!EG48+기관!EG48</f>
        <v>-105</v>
      </c>
      <c r="EH48" s="28">
        <f>외인!EH48+기관!EH48</f>
        <v>329128.90000000002</v>
      </c>
      <c r="EI48" s="28">
        <f>외인!EI48+기관!EI48</f>
        <v>-9.41</v>
      </c>
      <c r="EJ48" s="28">
        <f>외인!EJ48+기관!EJ48</f>
        <v>184836.36</v>
      </c>
      <c r="EK48" s="28">
        <f>외인!EK48+기관!EK48</f>
        <v>95.11</v>
      </c>
      <c r="EL48" s="28">
        <f>외인!EL48+기관!EL48</f>
        <v>60862.62</v>
      </c>
      <c r="EM48" s="28">
        <f>외인!EM48+기관!EM48</f>
        <v>-89.01</v>
      </c>
      <c r="EN48" s="28">
        <f>외인!EN48+기관!EN48</f>
        <v>78388.52</v>
      </c>
      <c r="EO48" s="28">
        <f>외인!EO48+기관!EO48</f>
        <v>10</v>
      </c>
      <c r="EP48" s="28">
        <f>외인!EP48+기관!EP48</f>
        <v>355243.1</v>
      </c>
      <c r="EQ48" s="28">
        <f>외인!EQ48+기관!EQ48</f>
        <v>1080.3600000000001</v>
      </c>
      <c r="ER48" s="28">
        <f>외인!ER48+기관!ER48</f>
        <v>25388.959999999999</v>
      </c>
      <c r="ES48" s="28">
        <f>외인!ES48+기관!ES48</f>
        <v>-10.98</v>
      </c>
      <c r="ET48" s="28">
        <f>외인!ET48+기관!ET48</f>
        <v>223028.1</v>
      </c>
      <c r="EU48" s="28">
        <f>외인!EU48+기관!EU48</f>
        <v>-51.55</v>
      </c>
      <c r="EV48" s="28">
        <f>외인!EV48+기관!EV48</f>
        <v>84876.32</v>
      </c>
      <c r="EW48" s="28">
        <f>외인!EW48+기관!EW48</f>
        <v>-19.62</v>
      </c>
      <c r="EX48" s="28">
        <f>외인!EX48+기관!EX48</f>
        <v>104920.96000000001</v>
      </c>
      <c r="EY48" s="28">
        <f>외인!EY48+기관!EY48</f>
        <v>18.36</v>
      </c>
    </row>
    <row r="49" spans="1:155">
      <c r="A49" s="27">
        <f>외인!A49</f>
        <v>46120</v>
      </c>
      <c r="B49" s="28">
        <f>외인!B49+기관!B49</f>
        <v>9379042.8000000007</v>
      </c>
      <c r="C49" s="28">
        <f>외인!C49+기관!C49</f>
        <v>5237.49</v>
      </c>
      <c r="D49" s="28">
        <f>외인!D49+기관!D49</f>
        <v>1206200.58</v>
      </c>
      <c r="E49" s="28">
        <f>외인!E49+기관!E49</f>
        <v>-605.6099999999999</v>
      </c>
      <c r="F49" s="28">
        <f>외인!F49+기관!F49</f>
        <v>4082122.94</v>
      </c>
      <c r="G49" s="28">
        <f>외인!G49+기관!G49</f>
        <v>619.21</v>
      </c>
      <c r="H49" s="28">
        <f>외인!H49+기관!H49</f>
        <v>601944.62</v>
      </c>
      <c r="I49" s="28">
        <f>외인!I49+기관!I49</f>
        <v>972.29</v>
      </c>
      <c r="J49" s="28">
        <f>외인!J49+기관!J49</f>
        <v>78180.44</v>
      </c>
      <c r="K49" s="28">
        <f>외인!K49+기관!K49</f>
        <v>-34.729999999999997</v>
      </c>
      <c r="L49" s="28">
        <f>외인!L49+기관!L49</f>
        <v>557210.12</v>
      </c>
      <c r="M49" s="28">
        <f>외인!M49+기관!M49</f>
        <v>975.83</v>
      </c>
      <c r="N49" s="28">
        <f>외인!N49+기관!N49</f>
        <v>471526.8</v>
      </c>
      <c r="O49" s="28">
        <f>외인!O49+기관!O49</f>
        <v>-150.19</v>
      </c>
      <c r="P49" s="28">
        <f>외인!P49+기관!P49</f>
        <v>396618.18</v>
      </c>
      <c r="Q49" s="28">
        <f>외인!Q49+기관!Q49</f>
        <v>-1.0700000000000003</v>
      </c>
      <c r="R49" s="28">
        <f>외인!R49+기관!R49</f>
        <v>247652.24</v>
      </c>
      <c r="S49" s="28">
        <f>외인!S49+기관!S49</f>
        <v>-292.70999999999998</v>
      </c>
      <c r="T49" s="28">
        <f>외인!T49+기관!T49</f>
        <v>16829.84</v>
      </c>
      <c r="U49" s="28">
        <f>외인!U49+기관!U49</f>
        <v>0.12000000000000011</v>
      </c>
      <c r="V49" s="28">
        <f>외인!V49+기관!V49</f>
        <v>215828.64</v>
      </c>
      <c r="W49" s="28">
        <f>외인!W49+기관!W49</f>
        <v>122.99999999999999</v>
      </c>
      <c r="X49" s="28">
        <f>외인!X49+기관!X49</f>
        <v>4178582.84</v>
      </c>
      <c r="Y49" s="28">
        <f>외인!Y49+기관!Y49</f>
        <v>3559.08</v>
      </c>
      <c r="Z49" s="28">
        <f>외인!Z49+기관!Z49</f>
        <v>88214.720000000001</v>
      </c>
      <c r="AA49" s="28">
        <f>외인!AA49+기관!AA49</f>
        <v>-20.78</v>
      </c>
      <c r="AB49" s="28">
        <f>외인!AB49+기관!AB49</f>
        <v>410062.68</v>
      </c>
      <c r="AC49" s="28">
        <f>외인!AC49+기관!AC49</f>
        <v>45.35</v>
      </c>
      <c r="AD49" s="28">
        <f>외인!AD49+기관!AD49</f>
        <v>39384.019999999997</v>
      </c>
      <c r="AE49" s="28">
        <f>외인!AE49+기관!AE49</f>
        <v>-23.369999999999997</v>
      </c>
      <c r="AF49" s="28">
        <f>외인!AF49+기관!AF49</f>
        <v>48908.14</v>
      </c>
      <c r="AG49" s="28">
        <f>외인!AG49+기관!AG49</f>
        <v>20.85</v>
      </c>
      <c r="AH49" s="28">
        <f>외인!AH49+기관!AH49</f>
        <v>377084.54</v>
      </c>
      <c r="AI49" s="28">
        <f>외인!AI49+기관!AI49</f>
        <v>-6.4300000000000068</v>
      </c>
      <c r="AJ49" s="28">
        <f>외인!AJ49+기관!AJ49</f>
        <v>208489.26</v>
      </c>
      <c r="AK49" s="28">
        <f>외인!AK49+기관!AK49</f>
        <v>-317.02999999999997</v>
      </c>
      <c r="AL49" s="28">
        <f>외인!AL49+기관!AL49</f>
        <v>171355.08</v>
      </c>
      <c r="AM49" s="28">
        <f>외인!AM49+기관!AM49</f>
        <v>-6.730000000000004</v>
      </c>
      <c r="AN49" s="28">
        <f>외인!AN49+기관!AN49</f>
        <v>337073.02</v>
      </c>
      <c r="AO49" s="28">
        <f>외인!AO49+기관!AO49</f>
        <v>-130.47</v>
      </c>
      <c r="AP49" s="28">
        <f>외인!AP49+기관!AP49</f>
        <v>240777.42</v>
      </c>
      <c r="AQ49" s="28">
        <f>외인!AQ49+기관!AQ49</f>
        <v>88.74</v>
      </c>
      <c r="AR49" s="28">
        <f>외인!AR49+기관!AR49</f>
        <v>47106.54</v>
      </c>
      <c r="AS49" s="28">
        <f>외인!AS49+기관!AS49</f>
        <v>-62.34</v>
      </c>
      <c r="AT49" s="28">
        <f>외인!AT49+기관!AT49</f>
        <v>152722.84</v>
      </c>
      <c r="AU49" s="28">
        <f>외인!AU49+기관!AU49</f>
        <v>-40.910000000000011</v>
      </c>
      <c r="AV49" s="28">
        <f>외인!AV49+기관!AV49</f>
        <v>94481.02</v>
      </c>
      <c r="AW49" s="28">
        <f>외인!AW49+기관!AW49</f>
        <v>58.870000000000005</v>
      </c>
      <c r="AX49" s="28">
        <f>외인!AX49+기관!AX49</f>
        <v>140477.32</v>
      </c>
      <c r="AY49" s="28">
        <f>외인!AY49+기관!AY49</f>
        <v>16.399999999999977</v>
      </c>
      <c r="AZ49" s="28">
        <f>외인!AZ49+기관!AZ49</f>
        <v>4465341.24</v>
      </c>
      <c r="BA49" s="28">
        <f>외인!BA49+기관!BA49</f>
        <v>4237.78</v>
      </c>
      <c r="BB49" s="28">
        <f>외인!BB49+기관!BB49</f>
        <v>199619.74</v>
      </c>
      <c r="BC49" s="28">
        <f>외인!BC49+기관!BC49</f>
        <v>8.9699999999999989</v>
      </c>
      <c r="BD49" s="28">
        <f>외인!BD49+기관!BD49</f>
        <v>76344.86</v>
      </c>
      <c r="BE49" s="28">
        <f>외인!BE49+기관!BE49</f>
        <v>-42.34</v>
      </c>
      <c r="BF49" s="28">
        <f>외인!BF49+기관!BF49</f>
        <v>0</v>
      </c>
      <c r="BG49" s="28">
        <f>외인!BG49+기관!BG49</f>
        <v>0</v>
      </c>
      <c r="BH49" s="28">
        <f>외인!BH49+기관!BH49</f>
        <v>181776.4</v>
      </c>
      <c r="BI49" s="28">
        <f>외인!BI49+기관!BI49</f>
        <v>317.25</v>
      </c>
      <c r="BJ49" s="28">
        <f>외인!BJ49+기관!BJ49</f>
        <v>241348.3</v>
      </c>
      <c r="BK49" s="28">
        <f>외인!BK49+기관!BK49</f>
        <v>144.16999999999999</v>
      </c>
      <c r="BL49" s="28">
        <f>외인!BL49+기관!BL49</f>
        <v>97256.84</v>
      </c>
      <c r="BM49" s="28">
        <f>외인!BM49+기관!BM49</f>
        <v>-599.55000000000007</v>
      </c>
      <c r="BN49" s="28">
        <f>외인!BN49+기관!BN49</f>
        <v>93239.039999999994</v>
      </c>
      <c r="BO49" s="28">
        <f>외인!BO49+기관!BO49</f>
        <v>58.13</v>
      </c>
      <c r="BP49" s="28">
        <f>외인!BP49+기관!BP49</f>
        <v>161026.04</v>
      </c>
      <c r="BQ49" s="28">
        <f>외인!BQ49+기관!BQ49</f>
        <v>-30.53</v>
      </c>
      <c r="BR49" s="28">
        <f>외인!BR49+기관!BR49</f>
        <v>500861.12</v>
      </c>
      <c r="BS49" s="28">
        <f>외인!BS49+기관!BS49</f>
        <v>125.83</v>
      </c>
      <c r="BT49" s="28">
        <f>외인!BT49+기관!BT49</f>
        <v>4250879.5</v>
      </c>
      <c r="BU49" s="28">
        <f>외인!BU49+기관!BU49</f>
        <v>3525.12</v>
      </c>
      <c r="BV49" s="28">
        <f>외인!BV49+기관!BV49</f>
        <v>771972.58</v>
      </c>
      <c r="BW49" s="28">
        <f>외인!BW49+기관!BW49</f>
        <v>1183.43</v>
      </c>
      <c r="BX49" s="28">
        <f>외인!BX49+기관!BX49</f>
        <v>148327.51999999999</v>
      </c>
      <c r="BY49" s="28">
        <f>외인!BY49+기관!BY49</f>
        <v>-29.18</v>
      </c>
      <c r="BZ49" s="28">
        <f>외인!BZ49+기관!BZ49</f>
        <v>508428.1</v>
      </c>
      <c r="CA49" s="28">
        <f>외인!CA49+기관!CA49</f>
        <v>-137.19999999999999</v>
      </c>
      <c r="CB49" s="28">
        <f>외인!CB49+기관!CB49</f>
        <v>24060.959999999999</v>
      </c>
      <c r="CC49" s="28">
        <f>외인!CC49+기관!CC49</f>
        <v>-58.56</v>
      </c>
      <c r="CD49" s="28">
        <f>외인!CD49+기관!CD49</f>
        <v>57313.94</v>
      </c>
      <c r="CE49" s="28">
        <f>외인!CE49+기관!CE49</f>
        <v>-82.17</v>
      </c>
      <c r="CF49" s="28">
        <f>외인!CF49+기관!CF49</f>
        <v>48388.68</v>
      </c>
      <c r="CG49" s="28">
        <f>외인!CG49+기관!CG49</f>
        <v>34.620000000000005</v>
      </c>
      <c r="CH49" s="28">
        <f>외인!CH49+기관!CH49</f>
        <v>131701.85999999999</v>
      </c>
      <c r="CI49" s="28">
        <f>외인!CI49+기관!CI49</f>
        <v>49.78</v>
      </c>
      <c r="CJ49" s="28">
        <f>외인!CJ49+기관!CJ49</f>
        <v>732974.48</v>
      </c>
      <c r="CK49" s="28">
        <f>외인!CK49+기관!CK49</f>
        <v>-586.5</v>
      </c>
      <c r="CL49" s="28">
        <f>외인!CL49+기관!CL49</f>
        <v>465909.9</v>
      </c>
      <c r="CM49" s="28">
        <f>외인!CM49+기관!CM49</f>
        <v>41.15</v>
      </c>
      <c r="CN49" s="28">
        <f>외인!CN49+기관!CN49</f>
        <v>243690.72</v>
      </c>
      <c r="CO49" s="28">
        <f>외인!CO49+기관!CO49</f>
        <v>9.49</v>
      </c>
      <c r="CP49" s="28">
        <f>외인!CP49+기관!CP49</f>
        <v>200759.34</v>
      </c>
      <c r="CQ49" s="28">
        <f>외인!CQ49+기관!CQ49</f>
        <v>9.57</v>
      </c>
      <c r="CR49" s="28">
        <f>외인!CR49+기관!CR49</f>
        <v>312863.8</v>
      </c>
      <c r="CS49" s="28">
        <f>외인!CS49+기관!CS49</f>
        <v>-340.49</v>
      </c>
      <c r="CT49" s="28">
        <f>외인!CT49+기관!CT49</f>
        <v>240350.46</v>
      </c>
      <c r="CU49" s="28">
        <f>외인!CU49+기관!CU49</f>
        <v>342.65</v>
      </c>
      <c r="CV49" s="28">
        <f>외인!CV49+기관!CV49</f>
        <v>4250879.5</v>
      </c>
      <c r="CW49" s="28">
        <f>외인!CW49+기관!CW49</f>
        <v>3525.12</v>
      </c>
      <c r="CX49" s="28">
        <f>외인!CX49+기관!CX49</f>
        <v>424245.66</v>
      </c>
      <c r="CY49" s="28">
        <f>외인!CY49+기관!CY49</f>
        <v>600.79</v>
      </c>
      <c r="CZ49" s="28">
        <f>외인!CZ49+기관!CZ49</f>
        <v>34256.36</v>
      </c>
      <c r="DA49" s="28">
        <f>외인!DA49+기관!DA49</f>
        <v>4.5199999999999996</v>
      </c>
      <c r="DB49" s="28">
        <f>외인!DB49+기관!DB49</f>
        <v>76344.86</v>
      </c>
      <c r="DC49" s="28">
        <f>외인!DC49+기관!DC49</f>
        <v>-42.34</v>
      </c>
      <c r="DD49" s="28">
        <f>외인!DD49+기관!DD49</f>
        <v>16829.84</v>
      </c>
      <c r="DE49" s="28">
        <f>외인!DE49+기관!DE49</f>
        <v>0.12000000000000011</v>
      </c>
      <c r="DF49" s="28">
        <f>외인!DF49+기관!DF49</f>
        <v>111472.6</v>
      </c>
      <c r="DG49" s="28">
        <f>외인!DG49+기관!DG49</f>
        <v>-12.639999999999993</v>
      </c>
      <c r="DH49" s="28">
        <f>외인!DH49+기관!DH49</f>
        <v>41609.06</v>
      </c>
      <c r="DI49" s="28">
        <f>외인!DI49+기관!DI49</f>
        <v>-72.819999999999993</v>
      </c>
      <c r="DJ49" s="28">
        <f>외인!DJ49+기관!DJ49</f>
        <v>1145911.68</v>
      </c>
      <c r="DK49" s="28">
        <f>외인!DK49+기관!DK49</f>
        <v>680.68999999999994</v>
      </c>
      <c r="DL49" s="28">
        <f>외인!DL49+기관!DL49</f>
        <v>192937.52</v>
      </c>
      <c r="DM49" s="28">
        <f>외인!DM49+기관!DM49</f>
        <v>-3.8599999999999994</v>
      </c>
      <c r="DN49" s="28">
        <f>외인!DN49+기관!DN49</f>
        <v>4250879.5</v>
      </c>
      <c r="DO49" s="28">
        <f>외인!DO49+기관!DO49</f>
        <v>3525.12</v>
      </c>
      <c r="DP49" s="28">
        <f>외인!DP49+기관!DP49</f>
        <v>158260.66</v>
      </c>
      <c r="DQ49" s="28">
        <f>외인!DQ49+기관!DQ49</f>
        <v>-241.48000000000002</v>
      </c>
      <c r="DR49" s="28">
        <f>외인!DR49+기관!DR49</f>
        <v>81476.7</v>
      </c>
      <c r="DS49" s="28">
        <f>외인!DS49+기관!DS49</f>
        <v>-31.440000000000005</v>
      </c>
      <c r="DT49" s="28">
        <f>외인!DT49+기관!DT49</f>
        <v>247652.24</v>
      </c>
      <c r="DU49" s="28">
        <f>외인!DU49+기관!DU49</f>
        <v>-292.70999999999998</v>
      </c>
      <c r="DV49" s="28">
        <f>외인!DV49+기관!DV49</f>
        <v>64652.12</v>
      </c>
      <c r="DW49" s="28">
        <f>외인!DW49+기관!DW49</f>
        <v>-48.21</v>
      </c>
      <c r="DX49" s="28">
        <f>외인!DX49+기관!DX49</f>
        <v>215828.64</v>
      </c>
      <c r="DY49" s="28">
        <f>외인!DY49+기관!DY49</f>
        <v>122.99999999999999</v>
      </c>
      <c r="DZ49" s="28">
        <f>외인!DZ49+기관!DZ49</f>
        <v>17092.900000000001</v>
      </c>
      <c r="EA49" s="28">
        <f>외인!EA49+기관!EA49</f>
        <v>13.440000000000001</v>
      </c>
      <c r="EB49" s="28">
        <f>외인!EB49+기관!EB49</f>
        <v>24264.42</v>
      </c>
      <c r="EC49" s="28">
        <f>외인!EC49+기관!EC49</f>
        <v>-17.84</v>
      </c>
      <c r="ED49" s="28">
        <f>외인!ED49+기관!ED49</f>
        <v>20332.72</v>
      </c>
      <c r="EE49" s="28">
        <f>외인!EE49+기관!EE49</f>
        <v>-4.83</v>
      </c>
      <c r="EF49" s="28">
        <f>외인!EF49+기관!EF49</f>
        <v>477980.42</v>
      </c>
      <c r="EG49" s="28">
        <f>외인!EG49+기관!EG49</f>
        <v>-280.35000000000002</v>
      </c>
      <c r="EH49" s="28">
        <f>외인!EH49+기관!EH49</f>
        <v>370459.24</v>
      </c>
      <c r="EI49" s="28">
        <f>외인!EI49+기관!EI49</f>
        <v>174.21</v>
      </c>
      <c r="EJ49" s="28">
        <f>외인!EJ49+기관!EJ49</f>
        <v>188798.36</v>
      </c>
      <c r="EK49" s="28">
        <f>외인!EK49+기관!EK49</f>
        <v>-35.330000000000005</v>
      </c>
      <c r="EL49" s="28">
        <f>외인!EL49+기관!EL49</f>
        <v>62235.1</v>
      </c>
      <c r="EM49" s="28">
        <f>외인!EM49+기관!EM49</f>
        <v>-83.61</v>
      </c>
      <c r="EN49" s="28">
        <f>외인!EN49+기관!EN49</f>
        <v>81476.7</v>
      </c>
      <c r="EO49" s="28">
        <f>외인!EO49+기관!EO49</f>
        <v>-31.440000000000005</v>
      </c>
      <c r="EP49" s="28">
        <f>외인!EP49+기관!EP49</f>
        <v>351907.16</v>
      </c>
      <c r="EQ49" s="28">
        <f>외인!EQ49+기관!EQ49</f>
        <v>977.27</v>
      </c>
      <c r="ER49" s="28">
        <f>외인!ER49+기관!ER49</f>
        <v>27790.42</v>
      </c>
      <c r="ES49" s="28">
        <f>외인!ES49+기관!ES49</f>
        <v>5.4599999999999991</v>
      </c>
      <c r="ET49" s="28">
        <f>외인!ET49+기관!ET49</f>
        <v>240777.42</v>
      </c>
      <c r="EU49" s="28">
        <f>외인!EU49+기관!EU49</f>
        <v>88.74</v>
      </c>
      <c r="EV49" s="28">
        <f>외인!EV49+기관!EV49</f>
        <v>88214.720000000001</v>
      </c>
      <c r="EW49" s="28">
        <f>외인!EW49+기관!EW49</f>
        <v>-20.78</v>
      </c>
      <c r="EX49" s="28">
        <f>외인!EX49+기관!EX49</f>
        <v>112544.62</v>
      </c>
      <c r="EY49" s="28">
        <f>외인!EY49+기관!EY49</f>
        <v>30.349999999999998</v>
      </c>
    </row>
    <row r="50" spans="1:155">
      <c r="A50" s="27">
        <f>외인!A50</f>
        <v>46121</v>
      </c>
      <c r="B50" s="28">
        <f>외인!B50+기관!B50</f>
        <v>9228508.2799999993</v>
      </c>
      <c r="C50" s="28">
        <f>외인!C50+기관!C50</f>
        <v>6161.16</v>
      </c>
      <c r="D50" s="28">
        <f>외인!D50+기관!D50</f>
        <v>1191393.04</v>
      </c>
      <c r="E50" s="28">
        <f>외인!E50+기관!E50</f>
        <v>-946.75</v>
      </c>
      <c r="F50" s="28">
        <f>외인!F50+기관!F50</f>
        <v>3981847.06</v>
      </c>
      <c r="G50" s="28">
        <f>외인!G50+기관!G50</f>
        <v>1030.3899999999999</v>
      </c>
      <c r="H50" s="28">
        <f>외인!H50+기관!H50</f>
        <v>611965.96</v>
      </c>
      <c r="I50" s="28">
        <f>외인!I50+기관!I50</f>
        <v>736.23</v>
      </c>
      <c r="J50" s="28">
        <f>외인!J50+기관!J50</f>
        <v>81322.64</v>
      </c>
      <c r="K50" s="28">
        <f>외인!K50+기관!K50</f>
        <v>40.900000000000006</v>
      </c>
      <c r="L50" s="28">
        <f>외인!L50+기관!L50</f>
        <v>567308.26</v>
      </c>
      <c r="M50" s="28">
        <f>외인!M50+기관!M50</f>
        <v>742.47</v>
      </c>
      <c r="N50" s="28">
        <f>외인!N50+기관!N50</f>
        <v>456231.74</v>
      </c>
      <c r="O50" s="28">
        <f>외인!O50+기관!O50</f>
        <v>-235.45999999999998</v>
      </c>
      <c r="P50" s="28">
        <f>외인!P50+기관!P50</f>
        <v>393251.72</v>
      </c>
      <c r="Q50" s="28">
        <f>외인!Q50+기관!Q50</f>
        <v>58.18</v>
      </c>
      <c r="R50" s="28">
        <f>외인!R50+기관!R50</f>
        <v>245044.88</v>
      </c>
      <c r="S50" s="28">
        <f>외인!S50+기관!S50</f>
        <v>-220.24</v>
      </c>
      <c r="T50" s="28">
        <f>외인!T50+기관!T50</f>
        <v>16762.18</v>
      </c>
      <c r="U50" s="28">
        <f>외인!U50+기관!U50</f>
        <v>5.9500000000000011</v>
      </c>
      <c r="V50" s="28">
        <f>외인!V50+기관!V50</f>
        <v>211621.62</v>
      </c>
      <c r="W50" s="28">
        <f>외인!W50+기관!W50</f>
        <v>5.5299999999999994</v>
      </c>
      <c r="X50" s="28">
        <f>외인!X50+기관!X50</f>
        <v>4050099.32</v>
      </c>
      <c r="Y50" s="28">
        <f>외인!Y50+기관!Y50</f>
        <v>3992.09</v>
      </c>
      <c r="Z50" s="28">
        <f>외인!Z50+기관!Z50</f>
        <v>87182.28</v>
      </c>
      <c r="AA50" s="28">
        <f>외인!AA50+기관!AA50</f>
        <v>-18.82</v>
      </c>
      <c r="AB50" s="28">
        <f>외인!AB50+기관!AB50</f>
        <v>407957.7</v>
      </c>
      <c r="AC50" s="28">
        <f>외인!AC50+기관!AC50</f>
        <v>30.22</v>
      </c>
      <c r="AD50" s="28">
        <f>외인!AD50+기관!AD50</f>
        <v>38366.639999999999</v>
      </c>
      <c r="AE50" s="28">
        <f>외인!AE50+기관!AE50</f>
        <v>-17.66</v>
      </c>
      <c r="AF50" s="28">
        <f>외인!AF50+기관!AF50</f>
        <v>49404.92</v>
      </c>
      <c r="AG50" s="28">
        <f>외인!AG50+기관!AG50</f>
        <v>36.92</v>
      </c>
      <c r="AH50" s="28">
        <f>외인!AH50+기관!AH50</f>
        <v>372133.16</v>
      </c>
      <c r="AI50" s="28">
        <f>외인!AI50+기관!AI50</f>
        <v>-23.800000000000011</v>
      </c>
      <c r="AJ50" s="28">
        <f>외인!AJ50+기관!AJ50</f>
        <v>207982.48</v>
      </c>
      <c r="AK50" s="28">
        <f>외인!AK50+기관!AK50</f>
        <v>-164.39</v>
      </c>
      <c r="AL50" s="28">
        <f>외인!AL50+기관!AL50</f>
        <v>170073</v>
      </c>
      <c r="AM50" s="28">
        <f>외인!AM50+기관!AM50</f>
        <v>18.790000000000006</v>
      </c>
      <c r="AN50" s="28">
        <f>외인!AN50+기관!AN50</f>
        <v>322692.98</v>
      </c>
      <c r="AO50" s="28">
        <f>외인!AO50+기관!AO50</f>
        <v>-239.16</v>
      </c>
      <c r="AP50" s="28">
        <f>외인!AP50+기관!AP50</f>
        <v>237929.56</v>
      </c>
      <c r="AQ50" s="28">
        <f>외인!AQ50+기관!AQ50</f>
        <v>112.91</v>
      </c>
      <c r="AR50" s="28">
        <f>외인!AR50+기관!AR50</f>
        <v>46833.48</v>
      </c>
      <c r="AS50" s="28">
        <f>외인!AS50+기관!AS50</f>
        <v>-32.659999999999997</v>
      </c>
      <c r="AT50" s="28">
        <f>외인!AT50+기관!AT50</f>
        <v>152757.96</v>
      </c>
      <c r="AU50" s="28">
        <f>외인!AU50+기관!AU50</f>
        <v>-20.289999999999992</v>
      </c>
      <c r="AV50" s="28">
        <f>외인!AV50+기관!AV50</f>
        <v>94644.46</v>
      </c>
      <c r="AW50" s="28">
        <f>외인!AW50+기관!AW50</f>
        <v>43.07</v>
      </c>
      <c r="AX50" s="28">
        <f>외인!AX50+기관!AX50</f>
        <v>139473.42000000001</v>
      </c>
      <c r="AY50" s="28">
        <f>외인!AY50+기관!AY50</f>
        <v>161.03</v>
      </c>
      <c r="AZ50" s="28">
        <f>외인!AZ50+기관!AZ50</f>
        <v>4335582.22</v>
      </c>
      <c r="BA50" s="28">
        <f>외인!BA50+기관!BA50</f>
        <v>4561.1099999999997</v>
      </c>
      <c r="BB50" s="28">
        <f>외인!BB50+기관!BB50</f>
        <v>195068.84</v>
      </c>
      <c r="BC50" s="28">
        <f>외인!BC50+기관!BC50</f>
        <v>2.1700000000000017</v>
      </c>
      <c r="BD50" s="28">
        <f>외인!BD50+기관!BD50</f>
        <v>75372.84</v>
      </c>
      <c r="BE50" s="28">
        <f>외인!BE50+기관!BE50</f>
        <v>-39.799999999999997</v>
      </c>
      <c r="BF50" s="28">
        <f>외인!BF50+기관!BF50</f>
        <v>0</v>
      </c>
      <c r="BG50" s="28">
        <f>외인!BG50+기관!BG50</f>
        <v>0</v>
      </c>
      <c r="BH50" s="28">
        <f>외인!BH50+기관!BH50</f>
        <v>184342.24</v>
      </c>
      <c r="BI50" s="28">
        <f>외인!BI50+기관!BI50</f>
        <v>277.94</v>
      </c>
      <c r="BJ50" s="28">
        <f>외인!BJ50+기관!BJ50</f>
        <v>242765.64</v>
      </c>
      <c r="BK50" s="28">
        <f>외인!BK50+기관!BK50</f>
        <v>188.56</v>
      </c>
      <c r="BL50" s="28">
        <f>외인!BL50+기관!BL50</f>
        <v>94913.54</v>
      </c>
      <c r="BM50" s="28">
        <f>외인!BM50+기관!BM50</f>
        <v>-598.64</v>
      </c>
      <c r="BN50" s="28">
        <f>외인!BN50+기관!BN50</f>
        <v>94814.399999999994</v>
      </c>
      <c r="BO50" s="28">
        <f>외인!BO50+기관!BO50</f>
        <v>102.64999999999999</v>
      </c>
      <c r="BP50" s="28">
        <f>외인!BP50+기관!BP50</f>
        <v>159772.70000000001</v>
      </c>
      <c r="BQ50" s="28">
        <f>외인!BQ50+기관!BQ50</f>
        <v>134.66</v>
      </c>
      <c r="BR50" s="28">
        <f>외인!BR50+기관!BR50</f>
        <v>495343.46</v>
      </c>
      <c r="BS50" s="28">
        <f>외인!BS50+기관!BS50</f>
        <v>218.26</v>
      </c>
      <c r="BT50" s="28">
        <f>외인!BT50+기관!BT50</f>
        <v>4120497.06</v>
      </c>
      <c r="BU50" s="28">
        <f>외인!BU50+기관!BU50</f>
        <v>3988.83</v>
      </c>
      <c r="BV50" s="28">
        <f>외인!BV50+기관!BV50</f>
        <v>768328.54</v>
      </c>
      <c r="BW50" s="28">
        <f>외인!BW50+기관!BW50</f>
        <v>717.3900000000001</v>
      </c>
      <c r="BX50" s="28">
        <f>외인!BX50+기관!BX50</f>
        <v>146583.56</v>
      </c>
      <c r="BY50" s="28">
        <f>외인!BY50+기관!BY50</f>
        <v>-14.170000000000002</v>
      </c>
      <c r="BZ50" s="28">
        <f>외인!BZ50+기관!BZ50</f>
        <v>492765.96</v>
      </c>
      <c r="CA50" s="28">
        <f>외인!CA50+기관!CA50</f>
        <v>-220.37000000000003</v>
      </c>
      <c r="CB50" s="28">
        <f>외인!CB50+기관!CB50</f>
        <v>24169.360000000001</v>
      </c>
      <c r="CC50" s="28">
        <f>외인!CC50+기관!CC50</f>
        <v>-51.22</v>
      </c>
      <c r="CD50" s="28">
        <f>외인!CD50+기관!CD50</f>
        <v>56552.28</v>
      </c>
      <c r="CE50" s="28">
        <f>외인!CE50+기관!CE50</f>
        <v>-69.180000000000007</v>
      </c>
      <c r="CF50" s="28">
        <f>외인!CF50+기관!CF50</f>
        <v>49893.2</v>
      </c>
      <c r="CG50" s="28">
        <f>외인!CG50+기관!CG50</f>
        <v>69.72</v>
      </c>
      <c r="CH50" s="28">
        <f>외인!CH50+기관!CH50</f>
        <v>132937.12</v>
      </c>
      <c r="CI50" s="28">
        <f>외인!CI50+기관!CI50</f>
        <v>46.430000000000007</v>
      </c>
      <c r="CJ50" s="28">
        <f>외인!CJ50+기관!CJ50</f>
        <v>728982.48</v>
      </c>
      <c r="CK50" s="28">
        <f>외인!CK50+기관!CK50</f>
        <v>-464.82</v>
      </c>
      <c r="CL50" s="28">
        <f>외인!CL50+기관!CL50</f>
        <v>463552.94</v>
      </c>
      <c r="CM50" s="28">
        <f>외인!CM50+기관!CM50</f>
        <v>43.7</v>
      </c>
      <c r="CN50" s="28">
        <f>외인!CN50+기관!CN50</f>
        <v>240679.88</v>
      </c>
      <c r="CO50" s="28">
        <f>외인!CO50+기관!CO50</f>
        <v>173.26</v>
      </c>
      <c r="CP50" s="28">
        <f>외인!CP50+기관!CP50</f>
        <v>196186.78</v>
      </c>
      <c r="CQ50" s="28">
        <f>외인!CQ50+기관!CQ50</f>
        <v>2.8500000000000014</v>
      </c>
      <c r="CR50" s="28">
        <f>외인!CR50+기관!CR50</f>
        <v>310988.38</v>
      </c>
      <c r="CS50" s="28">
        <f>외인!CS50+기관!CS50</f>
        <v>-216.40999999999997</v>
      </c>
      <c r="CT50" s="28">
        <f>외인!CT50+기관!CT50</f>
        <v>238264.26</v>
      </c>
      <c r="CU50" s="28">
        <f>외인!CU50+기관!CU50</f>
        <v>252.07</v>
      </c>
      <c r="CV50" s="28">
        <f>외인!CV50+기관!CV50</f>
        <v>4120497.06</v>
      </c>
      <c r="CW50" s="28">
        <f>외인!CW50+기관!CW50</f>
        <v>3988.83</v>
      </c>
      <c r="CX50" s="28">
        <f>외인!CX50+기관!CX50</f>
        <v>431320.46</v>
      </c>
      <c r="CY50" s="28">
        <f>외인!CY50+기관!CY50</f>
        <v>309.75</v>
      </c>
      <c r="CZ50" s="28">
        <f>외인!CZ50+기관!CZ50</f>
        <v>33916.28</v>
      </c>
      <c r="DA50" s="28">
        <f>외인!DA50+기관!DA50</f>
        <v>-5.4200000000000008</v>
      </c>
      <c r="DB50" s="28">
        <f>외인!DB50+기관!DB50</f>
        <v>75372.84</v>
      </c>
      <c r="DC50" s="28">
        <f>외인!DC50+기관!DC50</f>
        <v>-39.799999999999997</v>
      </c>
      <c r="DD50" s="28">
        <f>외인!DD50+기관!DD50</f>
        <v>16762.18</v>
      </c>
      <c r="DE50" s="28">
        <f>외인!DE50+기관!DE50</f>
        <v>5.9500000000000011</v>
      </c>
      <c r="DF50" s="28">
        <f>외인!DF50+기관!DF50</f>
        <v>110299.46</v>
      </c>
      <c r="DG50" s="28">
        <f>외인!DG50+기관!DG50</f>
        <v>0.65999999999999659</v>
      </c>
      <c r="DH50" s="28">
        <f>외인!DH50+기관!DH50</f>
        <v>40822.82</v>
      </c>
      <c r="DI50" s="28">
        <f>외인!DI50+기관!DI50</f>
        <v>-64.61</v>
      </c>
      <c r="DJ50" s="28">
        <f>외인!DJ50+기관!DJ50</f>
        <v>1140559.1000000001</v>
      </c>
      <c r="DK50" s="28">
        <f>외인!DK50+기관!DK50</f>
        <v>486.04999999999995</v>
      </c>
      <c r="DL50" s="28">
        <f>외인!DL50+기관!DL50</f>
        <v>190499.7</v>
      </c>
      <c r="DM50" s="28">
        <f>외인!DM50+기관!DM50</f>
        <v>157.36000000000001</v>
      </c>
      <c r="DN50" s="28">
        <f>외인!DN50+기관!DN50</f>
        <v>4120497.06</v>
      </c>
      <c r="DO50" s="28">
        <f>외인!DO50+기관!DO50</f>
        <v>3988.83</v>
      </c>
      <c r="DP50" s="28">
        <f>외인!DP50+기관!DP50</f>
        <v>156575.67999999999</v>
      </c>
      <c r="DQ50" s="28">
        <f>외인!DQ50+기관!DQ50</f>
        <v>-142.22000000000003</v>
      </c>
      <c r="DR50" s="28">
        <f>외인!DR50+기관!DR50</f>
        <v>84312.62</v>
      </c>
      <c r="DS50" s="28">
        <f>외인!DS50+기관!DS50</f>
        <v>26.47</v>
      </c>
      <c r="DT50" s="28">
        <f>외인!DT50+기관!DT50</f>
        <v>245044.88</v>
      </c>
      <c r="DU50" s="28">
        <f>외인!DU50+기관!DU50</f>
        <v>-220.24</v>
      </c>
      <c r="DV50" s="28">
        <f>외인!DV50+기관!DV50</f>
        <v>65387.8</v>
      </c>
      <c r="DW50" s="28">
        <f>외인!DW50+기관!DW50</f>
        <v>3.61</v>
      </c>
      <c r="DX50" s="28">
        <f>외인!DX50+기관!DX50</f>
        <v>211621.62</v>
      </c>
      <c r="DY50" s="28">
        <f>외인!DY50+기관!DY50</f>
        <v>5.5299999999999994</v>
      </c>
      <c r="DZ50" s="28">
        <f>외인!DZ50+기관!DZ50</f>
        <v>16767.88</v>
      </c>
      <c r="EA50" s="28">
        <f>외인!EA50+기관!EA50</f>
        <v>8</v>
      </c>
      <c r="EB50" s="28">
        <f>외인!EB50+기관!EB50</f>
        <v>23990.28</v>
      </c>
      <c r="EC50" s="28">
        <f>외인!EC50+기관!EC50</f>
        <v>-16.929999999999996</v>
      </c>
      <c r="ED50" s="28">
        <f>외인!ED50+기관!ED50</f>
        <v>19873.62</v>
      </c>
      <c r="EE50" s="28">
        <f>외인!EE50+기관!EE50</f>
        <v>3.0500000000000007</v>
      </c>
      <c r="EF50" s="28">
        <f>외인!EF50+기관!EF50</f>
        <v>476333.6</v>
      </c>
      <c r="EG50" s="28">
        <f>외인!EG50+기관!EG50</f>
        <v>-236.49</v>
      </c>
      <c r="EH50" s="28">
        <f>외인!EH50+기관!EH50</f>
        <v>364915.12</v>
      </c>
      <c r="EI50" s="28">
        <f>외인!EI50+기관!EI50</f>
        <v>209.75</v>
      </c>
      <c r="EJ50" s="28">
        <f>외인!EJ50+기관!EJ50</f>
        <v>193293.68</v>
      </c>
      <c r="EK50" s="28">
        <f>외인!EK50+기관!EK50</f>
        <v>-15.349999999999994</v>
      </c>
      <c r="EL50" s="28">
        <f>외인!EL50+기관!EL50</f>
        <v>61457.62</v>
      </c>
      <c r="EM50" s="28">
        <f>외인!EM50+기관!EM50</f>
        <v>-69.42</v>
      </c>
      <c r="EN50" s="28">
        <f>외인!EN50+기관!EN50</f>
        <v>84312.62</v>
      </c>
      <c r="EO50" s="28">
        <f>외인!EO50+기관!EO50</f>
        <v>26.47</v>
      </c>
      <c r="EP50" s="28">
        <f>외인!EP50+기관!EP50</f>
        <v>353350.58</v>
      </c>
      <c r="EQ50" s="28">
        <f>외인!EQ50+기관!EQ50</f>
        <v>508.19000000000005</v>
      </c>
      <c r="ER50" s="28">
        <f>외인!ER50+기관!ER50</f>
        <v>26466.12</v>
      </c>
      <c r="ES50" s="28">
        <f>외인!ES50+기관!ES50</f>
        <v>-115.49</v>
      </c>
      <c r="ET50" s="28">
        <f>외인!ET50+기관!ET50</f>
        <v>237929.56</v>
      </c>
      <c r="EU50" s="28">
        <f>외인!EU50+기관!EU50</f>
        <v>112.91</v>
      </c>
      <c r="EV50" s="28">
        <f>외인!EV50+기관!EV50</f>
        <v>87182.28</v>
      </c>
      <c r="EW50" s="28">
        <f>외인!EW50+기관!EW50</f>
        <v>-18.82</v>
      </c>
      <c r="EX50" s="28">
        <f>외인!EX50+기관!EX50</f>
        <v>109004.5</v>
      </c>
      <c r="EY50" s="28">
        <f>외인!EY50+기관!EY50</f>
        <v>21.669999999999998</v>
      </c>
    </row>
    <row r="51" spans="1:155">
      <c r="A51" s="27">
        <f>외인!A51</f>
        <v>46122</v>
      </c>
      <c r="B51" s="28">
        <f>외인!B51+기관!B51</f>
        <v>9356068.9399999995</v>
      </c>
      <c r="C51" s="28">
        <f>외인!C51+기관!C51</f>
        <v>5479.69</v>
      </c>
      <c r="D51" s="28">
        <f>외인!D51+기관!D51</f>
        <v>1209968.3999999999</v>
      </c>
      <c r="E51" s="28">
        <f>외인!E51+기관!E51</f>
        <v>-441.65000000000003</v>
      </c>
      <c r="F51" s="28">
        <f>외인!F51+기관!F51</f>
        <v>4027095.9</v>
      </c>
      <c r="G51" s="28">
        <f>외인!G51+기관!G51</f>
        <v>480.94000000000005</v>
      </c>
      <c r="H51" s="28">
        <f>외인!H51+기관!H51</f>
        <v>607796.98</v>
      </c>
      <c r="I51" s="28">
        <f>외인!I51+기관!I51</f>
        <v>799.57999999999993</v>
      </c>
      <c r="J51" s="28">
        <f>외인!J51+기관!J51</f>
        <v>83732.62</v>
      </c>
      <c r="K51" s="28">
        <f>외인!K51+기관!K51</f>
        <v>108.02</v>
      </c>
      <c r="L51" s="28">
        <f>외인!L51+기관!L51</f>
        <v>560681.66</v>
      </c>
      <c r="M51" s="28">
        <f>외인!M51+기관!M51</f>
        <v>784.46</v>
      </c>
      <c r="N51" s="28">
        <f>외인!N51+기관!N51</f>
        <v>455850.08</v>
      </c>
      <c r="O51" s="28">
        <f>외인!O51+기관!O51</f>
        <v>-531.59</v>
      </c>
      <c r="P51" s="28">
        <f>외인!P51+기관!P51</f>
        <v>392917.32</v>
      </c>
      <c r="Q51" s="28">
        <f>외인!Q51+기관!Q51</f>
        <v>17.029999999999998</v>
      </c>
      <c r="R51" s="28">
        <f>외인!R51+기관!R51</f>
        <v>246926.72</v>
      </c>
      <c r="S51" s="28">
        <f>외인!S51+기관!S51</f>
        <v>-206.57999999999998</v>
      </c>
      <c r="T51" s="28">
        <f>외인!T51+기관!T51</f>
        <v>16896.2</v>
      </c>
      <c r="U51" s="28">
        <f>외인!U51+기관!U51</f>
        <v>4.1499999999999986</v>
      </c>
      <c r="V51" s="28">
        <f>외인!V51+기관!V51</f>
        <v>215899.48</v>
      </c>
      <c r="W51" s="28">
        <f>외인!W51+기관!W51</f>
        <v>214.12</v>
      </c>
      <c r="X51" s="28">
        <f>외인!X51+기관!X51</f>
        <v>4117091.34</v>
      </c>
      <c r="Y51" s="28">
        <f>외인!Y51+기관!Y51</f>
        <v>3840.1</v>
      </c>
      <c r="Z51" s="28">
        <f>외인!Z51+기관!Z51</f>
        <v>88589.64</v>
      </c>
      <c r="AA51" s="28">
        <f>외인!AA51+기관!AA51</f>
        <v>-9.1299999999999955</v>
      </c>
      <c r="AB51" s="28">
        <f>외인!AB51+기관!AB51</f>
        <v>418041.64</v>
      </c>
      <c r="AC51" s="28">
        <f>외인!AC51+기관!AC51</f>
        <v>170.51999999999998</v>
      </c>
      <c r="AD51" s="28">
        <f>외인!AD51+기관!AD51</f>
        <v>39636.199999999997</v>
      </c>
      <c r="AE51" s="28">
        <f>외인!AE51+기관!AE51</f>
        <v>33.65</v>
      </c>
      <c r="AF51" s="28">
        <f>외인!AF51+기관!AF51</f>
        <v>51718.62</v>
      </c>
      <c r="AG51" s="28">
        <f>외인!AG51+기관!AG51</f>
        <v>79.16</v>
      </c>
      <c r="AH51" s="28">
        <f>외인!AH51+기관!AH51</f>
        <v>374532.7</v>
      </c>
      <c r="AI51" s="28">
        <f>외인!AI51+기관!AI51</f>
        <v>-183.75</v>
      </c>
      <c r="AJ51" s="28">
        <f>외인!AJ51+기관!AJ51</f>
        <v>209119.76</v>
      </c>
      <c r="AK51" s="28">
        <f>외인!AK51+기관!AK51</f>
        <v>-158.22</v>
      </c>
      <c r="AL51" s="28">
        <f>외인!AL51+기관!AL51</f>
        <v>171548.52</v>
      </c>
      <c r="AM51" s="28">
        <f>외인!AM51+기관!AM51</f>
        <v>45.669999999999987</v>
      </c>
      <c r="AN51" s="28">
        <f>외인!AN51+기관!AN51</f>
        <v>321673.28000000003</v>
      </c>
      <c r="AO51" s="28">
        <f>외인!AO51+기관!AO51</f>
        <v>-548</v>
      </c>
      <c r="AP51" s="28">
        <f>외인!AP51+기관!AP51</f>
        <v>243495.46</v>
      </c>
      <c r="AQ51" s="28">
        <f>외인!AQ51+기관!AQ51</f>
        <v>245.14</v>
      </c>
      <c r="AR51" s="28">
        <f>외인!AR51+기관!AR51</f>
        <v>47736.4</v>
      </c>
      <c r="AS51" s="28">
        <f>외인!AS51+기관!AS51</f>
        <v>51.27</v>
      </c>
      <c r="AT51" s="28">
        <f>외인!AT51+기관!AT51</f>
        <v>154713.44</v>
      </c>
      <c r="AU51" s="28">
        <f>외인!AU51+기관!AU51</f>
        <v>55.31</v>
      </c>
      <c r="AV51" s="28">
        <f>외인!AV51+기관!AV51</f>
        <v>97055.56</v>
      </c>
      <c r="AW51" s="28">
        <f>외인!AW51+기관!AW51</f>
        <v>71.37</v>
      </c>
      <c r="AX51" s="28">
        <f>외인!AX51+기관!AX51</f>
        <v>139753.94</v>
      </c>
      <c r="AY51" s="28">
        <f>외인!AY51+기관!AY51</f>
        <v>-113.03999999999996</v>
      </c>
      <c r="AZ51" s="28">
        <f>외인!AZ51+기관!AZ51</f>
        <v>4412758.9000000004</v>
      </c>
      <c r="BA51" s="28">
        <f>외인!BA51+기관!BA51</f>
        <v>4394.79</v>
      </c>
      <c r="BB51" s="28">
        <f>외인!BB51+기관!BB51</f>
        <v>198325.82</v>
      </c>
      <c r="BC51" s="28">
        <f>외인!BC51+기관!BC51</f>
        <v>11.61</v>
      </c>
      <c r="BD51" s="28">
        <f>외인!BD51+기관!BD51</f>
        <v>75117.36</v>
      </c>
      <c r="BE51" s="28">
        <f>외인!BE51+기관!BE51</f>
        <v>-42.42</v>
      </c>
      <c r="BF51" s="28">
        <f>외인!BF51+기관!BF51</f>
        <v>0</v>
      </c>
      <c r="BG51" s="28">
        <f>외인!BG51+기관!BG51</f>
        <v>0</v>
      </c>
      <c r="BH51" s="28">
        <f>외인!BH51+기관!BH51</f>
        <v>187375.9</v>
      </c>
      <c r="BI51" s="28">
        <f>외인!BI51+기관!BI51</f>
        <v>32.28</v>
      </c>
      <c r="BJ51" s="28">
        <f>외인!BJ51+기관!BJ51</f>
        <v>242163.24</v>
      </c>
      <c r="BK51" s="28">
        <f>외인!BK51+기관!BK51</f>
        <v>161.60000000000002</v>
      </c>
      <c r="BL51" s="28">
        <f>외인!BL51+기관!BL51</f>
        <v>97482.46</v>
      </c>
      <c r="BM51" s="28">
        <f>외인!BM51+기관!BM51</f>
        <v>-573.20999999999992</v>
      </c>
      <c r="BN51" s="28">
        <f>외인!BN51+기관!BN51</f>
        <v>93998.12</v>
      </c>
      <c r="BO51" s="28">
        <f>외인!BO51+기관!BO51</f>
        <v>72.849999999999994</v>
      </c>
      <c r="BP51" s="28">
        <f>외인!BP51+기관!BP51</f>
        <v>160800.95999999999</v>
      </c>
      <c r="BQ51" s="28">
        <f>외인!BQ51+기관!BQ51</f>
        <v>-112.69999999999999</v>
      </c>
      <c r="BR51" s="28">
        <f>외인!BR51+기관!BR51</f>
        <v>502990.04</v>
      </c>
      <c r="BS51" s="28">
        <f>외인!BS51+기관!BS51</f>
        <v>383.87</v>
      </c>
      <c r="BT51" s="28">
        <f>외인!BT51+기관!BT51</f>
        <v>4190560.1</v>
      </c>
      <c r="BU51" s="28">
        <f>외인!BU51+기관!BU51</f>
        <v>3883.31</v>
      </c>
      <c r="BV51" s="28">
        <f>외인!BV51+기관!BV51</f>
        <v>780480.12</v>
      </c>
      <c r="BW51" s="28">
        <f>외인!BW51+기관!BW51</f>
        <v>531.33999999999992</v>
      </c>
      <c r="BX51" s="28">
        <f>외인!BX51+기관!BX51</f>
        <v>151416.35999999999</v>
      </c>
      <c r="BY51" s="28">
        <f>외인!BY51+기관!BY51</f>
        <v>84.110000000000014</v>
      </c>
      <c r="BZ51" s="28">
        <f>외인!BZ51+기관!BZ51</f>
        <v>493221.8</v>
      </c>
      <c r="CA51" s="28">
        <f>외인!CA51+기관!CA51</f>
        <v>-502.32</v>
      </c>
      <c r="CB51" s="28">
        <f>외인!CB51+기관!CB51</f>
        <v>24548.68</v>
      </c>
      <c r="CC51" s="28">
        <f>외인!CC51+기관!CC51</f>
        <v>-23.650000000000002</v>
      </c>
      <c r="CD51" s="28">
        <f>외인!CD51+기관!CD51</f>
        <v>56944.36</v>
      </c>
      <c r="CE51" s="28">
        <f>외인!CE51+기관!CE51</f>
        <v>-98.039999999999992</v>
      </c>
      <c r="CF51" s="28">
        <f>외인!CF51+기관!CF51</f>
        <v>49080.24</v>
      </c>
      <c r="CG51" s="28">
        <f>외인!CG51+기관!CG51</f>
        <v>81.150000000000006</v>
      </c>
      <c r="CH51" s="28">
        <f>외인!CH51+기관!CH51</f>
        <v>135612.44</v>
      </c>
      <c r="CI51" s="28">
        <f>외인!CI51+기관!CI51</f>
        <v>71.59</v>
      </c>
      <c r="CJ51" s="28">
        <f>외인!CJ51+기관!CJ51</f>
        <v>733252.78</v>
      </c>
      <c r="CK51" s="28">
        <f>외인!CK51+기관!CK51</f>
        <v>-304.57</v>
      </c>
      <c r="CL51" s="28">
        <f>외인!CL51+기관!CL51</f>
        <v>474370.54</v>
      </c>
      <c r="CM51" s="28">
        <f>외인!CM51+기관!CM51</f>
        <v>176.82999999999998</v>
      </c>
      <c r="CN51" s="28">
        <f>외인!CN51+기관!CN51</f>
        <v>242075</v>
      </c>
      <c r="CO51" s="28">
        <f>외인!CO51+기관!CO51</f>
        <v>132.51</v>
      </c>
      <c r="CP51" s="28">
        <f>외인!CP51+기관!CP51</f>
        <v>199463.82</v>
      </c>
      <c r="CQ51" s="28">
        <f>외인!CQ51+기관!CQ51</f>
        <v>12.07</v>
      </c>
      <c r="CR51" s="28">
        <f>외인!CR51+기관!CR51</f>
        <v>313409.98</v>
      </c>
      <c r="CS51" s="28">
        <f>외인!CS51+기관!CS51</f>
        <v>-183.13</v>
      </c>
      <c r="CT51" s="28">
        <f>외인!CT51+기관!CT51</f>
        <v>252973.28</v>
      </c>
      <c r="CU51" s="28">
        <f>외인!CU51+기관!CU51</f>
        <v>379.44</v>
      </c>
      <c r="CV51" s="28">
        <f>외인!CV51+기관!CV51</f>
        <v>4190560.1</v>
      </c>
      <c r="CW51" s="28">
        <f>외인!CW51+기관!CW51</f>
        <v>3883.31</v>
      </c>
      <c r="CX51" s="28">
        <f>외인!CX51+기관!CX51</f>
        <v>428587.22</v>
      </c>
      <c r="CY51" s="28">
        <f>외인!CY51+기관!CY51</f>
        <v>455.73</v>
      </c>
      <c r="CZ51" s="28">
        <f>외인!CZ51+기관!CZ51</f>
        <v>35533.360000000001</v>
      </c>
      <c r="DA51" s="28">
        <f>외인!DA51+기관!DA51</f>
        <v>79.58</v>
      </c>
      <c r="DB51" s="28">
        <f>외인!DB51+기관!DB51</f>
        <v>75117.36</v>
      </c>
      <c r="DC51" s="28">
        <f>외인!DC51+기관!DC51</f>
        <v>-42.42</v>
      </c>
      <c r="DD51" s="28">
        <f>외인!DD51+기관!DD51</f>
        <v>16896.2</v>
      </c>
      <c r="DE51" s="28">
        <f>외인!DE51+기관!DE51</f>
        <v>4.1499999999999986</v>
      </c>
      <c r="DF51" s="28">
        <f>외인!DF51+기관!DF51</f>
        <v>113899.22</v>
      </c>
      <c r="DG51" s="28">
        <f>외인!DG51+기관!DG51</f>
        <v>92.830000000000013</v>
      </c>
      <c r="DH51" s="28">
        <f>외인!DH51+기관!DH51</f>
        <v>40729.480000000003</v>
      </c>
      <c r="DI51" s="28">
        <f>외인!DI51+기관!DI51</f>
        <v>-96.47999999999999</v>
      </c>
      <c r="DJ51" s="28">
        <f>외인!DJ51+기관!DJ51</f>
        <v>1145387.1599999999</v>
      </c>
      <c r="DK51" s="28">
        <f>외인!DK51+기관!DK51</f>
        <v>429.14</v>
      </c>
      <c r="DL51" s="28">
        <f>외인!DL51+기관!DL51</f>
        <v>191966.54</v>
      </c>
      <c r="DM51" s="28">
        <f>외인!DM51+기관!DM51</f>
        <v>114.47999999999999</v>
      </c>
      <c r="DN51" s="28">
        <f>외인!DN51+기관!DN51</f>
        <v>4190560.1</v>
      </c>
      <c r="DO51" s="28">
        <f>외인!DO51+기관!DO51</f>
        <v>3883.31</v>
      </c>
      <c r="DP51" s="28">
        <f>외인!DP51+기관!DP51</f>
        <v>156678.88</v>
      </c>
      <c r="DQ51" s="28">
        <f>외인!DQ51+기관!DQ51</f>
        <v>-138.63999999999999</v>
      </c>
      <c r="DR51" s="28">
        <f>외인!DR51+기관!DR51</f>
        <v>86832.54</v>
      </c>
      <c r="DS51" s="28">
        <f>외인!DS51+기관!DS51</f>
        <v>92.65</v>
      </c>
      <c r="DT51" s="28">
        <f>외인!DT51+기관!DT51</f>
        <v>246926.72</v>
      </c>
      <c r="DU51" s="28">
        <f>외인!DU51+기관!DU51</f>
        <v>-206.57999999999998</v>
      </c>
      <c r="DV51" s="28">
        <f>외인!DV51+기관!DV51</f>
        <v>65923.98</v>
      </c>
      <c r="DW51" s="28">
        <f>외인!DW51+기관!DW51</f>
        <v>23.31</v>
      </c>
      <c r="DX51" s="28">
        <f>외인!DX51+기관!DX51</f>
        <v>215899.48</v>
      </c>
      <c r="DY51" s="28">
        <f>외인!DY51+기관!DY51</f>
        <v>214.12</v>
      </c>
      <c r="DZ51" s="28">
        <f>외인!DZ51+기관!DZ51</f>
        <v>17291.259999999998</v>
      </c>
      <c r="EA51" s="28">
        <f>외인!EA51+기관!EA51</f>
        <v>11.559999999999999</v>
      </c>
      <c r="EB51" s="28">
        <f>외인!EB51+기관!EB51</f>
        <v>24354.16</v>
      </c>
      <c r="EC51" s="28">
        <f>외인!EC51+기관!EC51</f>
        <v>-10.5</v>
      </c>
      <c r="ED51" s="28">
        <f>외인!ED51+기관!ED51</f>
        <v>20255.36</v>
      </c>
      <c r="EE51" s="28">
        <f>외인!EE51+기관!EE51</f>
        <v>12.14</v>
      </c>
      <c r="EF51" s="28">
        <f>외인!EF51+기관!EF51</f>
        <v>478569.8</v>
      </c>
      <c r="EG51" s="28">
        <f>외인!EG51+기관!EG51</f>
        <v>-108.78</v>
      </c>
      <c r="EH51" s="28">
        <f>외인!EH51+기관!EH51</f>
        <v>369330.18</v>
      </c>
      <c r="EI51" s="28">
        <f>외인!EI51+기관!EI51</f>
        <v>237.64</v>
      </c>
      <c r="EJ51" s="28">
        <f>외인!EJ51+기관!EJ51</f>
        <v>197074.52</v>
      </c>
      <c r="EK51" s="28">
        <f>외인!EK51+기관!EK51</f>
        <v>57.420000000000016</v>
      </c>
      <c r="EL51" s="28">
        <f>외인!EL51+기관!EL51</f>
        <v>61876.04</v>
      </c>
      <c r="EM51" s="28">
        <f>외인!EM51+기관!EM51</f>
        <v>-100.82</v>
      </c>
      <c r="EN51" s="28">
        <f>외인!EN51+기관!EN51</f>
        <v>86832.54</v>
      </c>
      <c r="EO51" s="28">
        <f>외인!EO51+기관!EO51</f>
        <v>92.65</v>
      </c>
      <c r="EP51" s="28">
        <f>외인!EP51+기관!EP51</f>
        <v>360844.34</v>
      </c>
      <c r="EQ51" s="28">
        <f>외인!EQ51+기관!EQ51</f>
        <v>331.04999999999995</v>
      </c>
      <c r="ER51" s="28">
        <f>외인!ER51+기관!ER51</f>
        <v>26312.66</v>
      </c>
      <c r="ES51" s="28">
        <f>외인!ES51+기관!ES51</f>
        <v>-198.59</v>
      </c>
      <c r="ET51" s="28">
        <f>외인!ET51+기관!ET51</f>
        <v>243495.46</v>
      </c>
      <c r="EU51" s="28">
        <f>외인!EU51+기관!EU51</f>
        <v>245.14</v>
      </c>
      <c r="EV51" s="28">
        <f>외인!EV51+기관!EV51</f>
        <v>88589.64</v>
      </c>
      <c r="EW51" s="28">
        <f>외인!EW51+기관!EW51</f>
        <v>-9.1299999999999955</v>
      </c>
      <c r="EX51" s="28">
        <f>외인!EX51+기관!EX51</f>
        <v>110874.18</v>
      </c>
      <c r="EY51" s="28">
        <f>외인!EY51+기관!EY51</f>
        <v>21.21</v>
      </c>
    </row>
    <row r="52" spans="1:155">
      <c r="A52" s="27">
        <f>외인!A52</f>
        <v>46125</v>
      </c>
      <c r="B52" s="28">
        <f>외인!B52+기관!B52</f>
        <v>9271922.5199999996</v>
      </c>
      <c r="C52" s="28">
        <f>외인!C52+기관!C52</f>
        <v>3674.3900000000003</v>
      </c>
      <c r="D52" s="28">
        <f>외인!D52+기관!D52</f>
        <v>1218297.08</v>
      </c>
      <c r="E52" s="28">
        <f>외인!E52+기관!E52</f>
        <v>-410.72</v>
      </c>
      <c r="F52" s="28">
        <f>외인!F52+기관!F52</f>
        <v>3952786.2</v>
      </c>
      <c r="G52" s="28">
        <f>외인!G52+기관!G52</f>
        <v>-928.65000000000009</v>
      </c>
      <c r="H52" s="28">
        <f>외인!H52+기관!H52</f>
        <v>595509.76000000001</v>
      </c>
      <c r="I52" s="28">
        <f>외인!I52+기관!I52</f>
        <v>326.91000000000003</v>
      </c>
      <c r="J52" s="28">
        <f>외인!J52+기관!J52</f>
        <v>85209.9</v>
      </c>
      <c r="K52" s="28">
        <f>외인!K52+기관!K52</f>
        <v>194.32999999999998</v>
      </c>
      <c r="L52" s="28">
        <f>외인!L52+기관!L52</f>
        <v>549039.06000000006</v>
      </c>
      <c r="M52" s="28">
        <f>외인!M52+기관!M52</f>
        <v>357.44</v>
      </c>
      <c r="N52" s="28">
        <f>외인!N52+기관!N52</f>
        <v>446524.64</v>
      </c>
      <c r="O52" s="28">
        <f>외인!O52+기관!O52</f>
        <v>-589.04999999999995</v>
      </c>
      <c r="P52" s="28">
        <f>외인!P52+기관!P52</f>
        <v>383777.58</v>
      </c>
      <c r="Q52" s="28">
        <f>외인!Q52+기관!Q52</f>
        <v>-32.909999999999997</v>
      </c>
      <c r="R52" s="28">
        <f>외인!R52+기관!R52</f>
        <v>244216.58</v>
      </c>
      <c r="S52" s="28">
        <f>외인!S52+기관!S52</f>
        <v>-154.88</v>
      </c>
      <c r="T52" s="28">
        <f>외인!T52+기관!T52</f>
        <v>16703.98</v>
      </c>
      <c r="U52" s="28">
        <f>외인!U52+기관!U52</f>
        <v>-0.64000000000000057</v>
      </c>
      <c r="V52" s="28">
        <f>외인!V52+기관!V52</f>
        <v>216878.5</v>
      </c>
      <c r="W52" s="28">
        <f>외인!W52+기관!W52</f>
        <v>82.079999999999984</v>
      </c>
      <c r="X52" s="28">
        <f>외인!X52+기관!X52</f>
        <v>4073609.7</v>
      </c>
      <c r="Y52" s="28">
        <f>외인!Y52+기관!Y52</f>
        <v>2617.7400000000002</v>
      </c>
      <c r="Z52" s="28">
        <f>외인!Z52+기관!Z52</f>
        <v>88138.34</v>
      </c>
      <c r="AA52" s="28">
        <f>외인!AA52+기관!AA52</f>
        <v>-14.710000000000008</v>
      </c>
      <c r="AB52" s="28">
        <f>외인!AB52+기관!AB52</f>
        <v>416306.76</v>
      </c>
      <c r="AC52" s="28">
        <f>외인!AC52+기관!AC52</f>
        <v>137.66999999999999</v>
      </c>
      <c r="AD52" s="28">
        <f>외인!AD52+기관!AD52</f>
        <v>37979.74</v>
      </c>
      <c r="AE52" s="28">
        <f>외인!AE52+기관!AE52</f>
        <v>21.509999999999998</v>
      </c>
      <c r="AF52" s="28">
        <f>외인!AF52+기관!AF52</f>
        <v>50783.14</v>
      </c>
      <c r="AG52" s="28">
        <f>외인!AG52+기관!AG52</f>
        <v>34.15</v>
      </c>
      <c r="AH52" s="28">
        <f>외인!AH52+기관!AH52</f>
        <v>367112.22</v>
      </c>
      <c r="AI52" s="28">
        <f>외인!AI52+기관!AI52</f>
        <v>-186.38</v>
      </c>
      <c r="AJ52" s="28">
        <f>외인!AJ52+기관!AJ52</f>
        <v>207667</v>
      </c>
      <c r="AK52" s="28">
        <f>외인!AK52+기관!AK52</f>
        <v>-162.07999999999998</v>
      </c>
      <c r="AL52" s="28">
        <f>외인!AL52+기관!AL52</f>
        <v>167838.48</v>
      </c>
      <c r="AM52" s="28">
        <f>외인!AM52+기관!AM52</f>
        <v>21.97999999999999</v>
      </c>
      <c r="AN52" s="28">
        <f>외인!AN52+기관!AN52</f>
        <v>315911.8</v>
      </c>
      <c r="AO52" s="28">
        <f>외인!AO52+기관!AO52</f>
        <v>-584.95000000000005</v>
      </c>
      <c r="AP52" s="28">
        <f>외인!AP52+기관!AP52</f>
        <v>254611.62</v>
      </c>
      <c r="AQ52" s="28">
        <f>외인!AQ52+기관!AQ52</f>
        <v>208.21</v>
      </c>
      <c r="AR52" s="28">
        <f>외인!AR52+기관!AR52</f>
        <v>46708.14</v>
      </c>
      <c r="AS52" s="28">
        <f>외인!AS52+기관!AS52</f>
        <v>39.72</v>
      </c>
      <c r="AT52" s="28">
        <f>외인!AT52+기관!AT52</f>
        <v>152398.76</v>
      </c>
      <c r="AU52" s="28">
        <f>외인!AU52+기관!AU52</f>
        <v>87.9</v>
      </c>
      <c r="AV52" s="28">
        <f>외인!AV52+기관!AV52</f>
        <v>97178.98</v>
      </c>
      <c r="AW52" s="28">
        <f>외인!AW52+기관!AW52</f>
        <v>73.169999999999987</v>
      </c>
      <c r="AX52" s="28">
        <f>외인!AX52+기관!AX52</f>
        <v>137602.18</v>
      </c>
      <c r="AY52" s="28">
        <f>외인!AY52+기관!AY52</f>
        <v>-231.2</v>
      </c>
      <c r="AZ52" s="28">
        <f>외인!AZ52+기관!AZ52</f>
        <v>4367433.04</v>
      </c>
      <c r="BA52" s="28">
        <f>외인!BA52+기관!BA52</f>
        <v>3014.85</v>
      </c>
      <c r="BB52" s="28">
        <f>외인!BB52+기관!BB52</f>
        <v>197957.98</v>
      </c>
      <c r="BC52" s="28">
        <f>외인!BC52+기관!BC52</f>
        <v>0.28000000000000114</v>
      </c>
      <c r="BD52" s="28">
        <f>외인!BD52+기관!BD52</f>
        <v>73593.14</v>
      </c>
      <c r="BE52" s="28">
        <f>외인!BE52+기관!BE52</f>
        <v>-42.02</v>
      </c>
      <c r="BF52" s="28">
        <f>외인!BF52+기관!BF52</f>
        <v>0</v>
      </c>
      <c r="BG52" s="28">
        <f>외인!BG52+기관!BG52</f>
        <v>0</v>
      </c>
      <c r="BH52" s="28">
        <f>외인!BH52+기관!BH52</f>
        <v>186031.62</v>
      </c>
      <c r="BI52" s="28">
        <f>외인!BI52+기관!BI52</f>
        <v>57.1</v>
      </c>
      <c r="BJ52" s="28">
        <f>외인!BJ52+기관!BJ52</f>
        <v>237961.94</v>
      </c>
      <c r="BK52" s="28">
        <f>외인!BK52+기관!BK52</f>
        <v>29.429999999999993</v>
      </c>
      <c r="BL52" s="28">
        <f>외인!BL52+기관!BL52</f>
        <v>101714.54</v>
      </c>
      <c r="BM52" s="28">
        <f>외인!BM52+기관!BM52</f>
        <v>-476.18</v>
      </c>
      <c r="BN52" s="28">
        <f>외인!BN52+기관!BN52</f>
        <v>92197.52</v>
      </c>
      <c r="BO52" s="28">
        <f>외인!BO52+기관!BO52</f>
        <v>40.6</v>
      </c>
      <c r="BP52" s="28">
        <f>외인!BP52+기관!BP52</f>
        <v>157626.54</v>
      </c>
      <c r="BQ52" s="28">
        <f>외인!BQ52+기관!BQ52</f>
        <v>-242.92000000000002</v>
      </c>
      <c r="BR52" s="28">
        <f>외인!BR52+기관!BR52</f>
        <v>511777.56</v>
      </c>
      <c r="BS52" s="28">
        <f>외인!BS52+기관!BS52</f>
        <v>401.72</v>
      </c>
      <c r="BT52" s="28">
        <f>외인!BT52+기관!BT52</f>
        <v>4149380.14</v>
      </c>
      <c r="BU52" s="28">
        <f>외인!BU52+기관!BU52</f>
        <v>2718.42</v>
      </c>
      <c r="BV52" s="28">
        <f>외인!BV52+기관!BV52</f>
        <v>779809.2</v>
      </c>
      <c r="BW52" s="28">
        <f>외인!BW52+기관!BW52</f>
        <v>507.87</v>
      </c>
      <c r="BX52" s="28">
        <f>외인!BX52+기관!BX52</f>
        <v>147552.94</v>
      </c>
      <c r="BY52" s="28">
        <f>외인!BY52+기관!BY52</f>
        <v>14.480000000000004</v>
      </c>
      <c r="BZ52" s="28">
        <f>외인!BZ52+기관!BZ52</f>
        <v>483750.28</v>
      </c>
      <c r="CA52" s="28">
        <f>외인!CA52+기관!CA52</f>
        <v>-562.96</v>
      </c>
      <c r="CB52" s="28">
        <f>외인!CB52+기관!CB52</f>
        <v>24155.26</v>
      </c>
      <c r="CC52" s="28">
        <f>외인!CC52+기관!CC52</f>
        <v>-29.740000000000002</v>
      </c>
      <c r="CD52" s="28">
        <f>외인!CD52+기관!CD52</f>
        <v>56594.48</v>
      </c>
      <c r="CE52" s="28">
        <f>외인!CE52+기관!CE52</f>
        <v>-100.16</v>
      </c>
      <c r="CF52" s="28">
        <f>외인!CF52+기관!CF52</f>
        <v>48978.9</v>
      </c>
      <c r="CG52" s="28">
        <f>외인!CG52+기관!CG52</f>
        <v>119.84</v>
      </c>
      <c r="CH52" s="28">
        <f>외인!CH52+기관!CH52</f>
        <v>136032.04</v>
      </c>
      <c r="CI52" s="28">
        <f>외인!CI52+기관!CI52</f>
        <v>76.25</v>
      </c>
      <c r="CJ52" s="28">
        <f>외인!CJ52+기관!CJ52</f>
        <v>729247.94</v>
      </c>
      <c r="CK52" s="28">
        <f>외인!CK52+기관!CK52</f>
        <v>-197.58</v>
      </c>
      <c r="CL52" s="28">
        <f>외인!CL52+기관!CL52</f>
        <v>472802.4</v>
      </c>
      <c r="CM52" s="28">
        <f>외인!CM52+기관!CM52</f>
        <v>144.60999999999999</v>
      </c>
      <c r="CN52" s="28">
        <f>외인!CN52+기관!CN52</f>
        <v>240363.18</v>
      </c>
      <c r="CO52" s="28">
        <f>외인!CO52+기관!CO52</f>
        <v>95.71</v>
      </c>
      <c r="CP52" s="28">
        <f>외인!CP52+기관!CP52</f>
        <v>199089.72</v>
      </c>
      <c r="CQ52" s="28">
        <f>외인!CQ52+기관!CQ52</f>
        <v>1.2000000000000028</v>
      </c>
      <c r="CR52" s="28">
        <f>외인!CR52+기관!CR52</f>
        <v>311175.3</v>
      </c>
      <c r="CS52" s="28">
        <f>외인!CS52+기관!CS52</f>
        <v>-128.5</v>
      </c>
      <c r="CT52" s="28">
        <f>외인!CT52+기관!CT52</f>
        <v>255419.88</v>
      </c>
      <c r="CU52" s="28">
        <f>외인!CU52+기관!CU52</f>
        <v>292.63</v>
      </c>
      <c r="CV52" s="28">
        <f>외인!CV52+기관!CV52</f>
        <v>4149380.14</v>
      </c>
      <c r="CW52" s="28">
        <f>외인!CW52+기관!CW52</f>
        <v>2718.42</v>
      </c>
      <c r="CX52" s="28">
        <f>외인!CX52+기관!CX52</f>
        <v>421330.08</v>
      </c>
      <c r="CY52" s="28">
        <f>외인!CY52+기관!CY52</f>
        <v>188.01999999999998</v>
      </c>
      <c r="CZ52" s="28">
        <f>외인!CZ52+기관!CZ52</f>
        <v>35389</v>
      </c>
      <c r="DA52" s="28">
        <f>외인!DA52+기관!DA52</f>
        <v>90.5</v>
      </c>
      <c r="DB52" s="28">
        <f>외인!DB52+기관!DB52</f>
        <v>73593.14</v>
      </c>
      <c r="DC52" s="28">
        <f>외인!DC52+기관!DC52</f>
        <v>-42.02</v>
      </c>
      <c r="DD52" s="28">
        <f>외인!DD52+기관!DD52</f>
        <v>16703.98</v>
      </c>
      <c r="DE52" s="28">
        <f>외인!DE52+기관!DE52</f>
        <v>-0.64000000000000057</v>
      </c>
      <c r="DF52" s="28">
        <f>외인!DF52+기관!DF52</f>
        <v>111150.62</v>
      </c>
      <c r="DG52" s="28">
        <f>외인!DG52+기관!DG52</f>
        <v>28.810000000000002</v>
      </c>
      <c r="DH52" s="28">
        <f>외인!DH52+기관!DH52</f>
        <v>40334.480000000003</v>
      </c>
      <c r="DI52" s="28">
        <f>외인!DI52+기관!DI52</f>
        <v>-98.13</v>
      </c>
      <c r="DJ52" s="28">
        <f>외인!DJ52+기관!DJ52</f>
        <v>1139068.8600000001</v>
      </c>
      <c r="DK52" s="28">
        <f>외인!DK52+기관!DK52</f>
        <v>118.49999999999999</v>
      </c>
      <c r="DL52" s="28">
        <f>외인!DL52+기관!DL52</f>
        <v>190914.74</v>
      </c>
      <c r="DM52" s="28">
        <f>외인!DM52+기관!DM52</f>
        <v>79.64</v>
      </c>
      <c r="DN52" s="28">
        <f>외인!DN52+기관!DN52</f>
        <v>4149380.14</v>
      </c>
      <c r="DO52" s="28">
        <f>외인!DO52+기관!DO52</f>
        <v>2718.42</v>
      </c>
      <c r="DP52" s="28">
        <f>외인!DP52+기관!DP52</f>
        <v>155437.5</v>
      </c>
      <c r="DQ52" s="28">
        <f>외인!DQ52+기관!DQ52</f>
        <v>-143.02000000000001</v>
      </c>
      <c r="DR52" s="28">
        <f>외인!DR52+기관!DR52</f>
        <v>87747.98</v>
      </c>
      <c r="DS52" s="28">
        <f>외인!DS52+기관!DS52</f>
        <v>130.07</v>
      </c>
      <c r="DT52" s="28">
        <f>외인!DT52+기관!DT52</f>
        <v>244216.58</v>
      </c>
      <c r="DU52" s="28">
        <f>외인!DU52+기관!DU52</f>
        <v>-154.88</v>
      </c>
      <c r="DV52" s="28">
        <f>외인!DV52+기관!DV52</f>
        <v>66401.240000000005</v>
      </c>
      <c r="DW52" s="28">
        <f>외인!DW52+기관!DW52</f>
        <v>26.319999999999997</v>
      </c>
      <c r="DX52" s="28">
        <f>외인!DX52+기관!DX52</f>
        <v>216878.5</v>
      </c>
      <c r="DY52" s="28">
        <f>외인!DY52+기관!DY52</f>
        <v>82.079999999999984</v>
      </c>
      <c r="DZ52" s="28">
        <f>외인!DZ52+기관!DZ52</f>
        <v>16999.52</v>
      </c>
      <c r="EA52" s="28">
        <f>외인!EA52+기관!EA52</f>
        <v>3.45</v>
      </c>
      <c r="EB52" s="28">
        <f>외인!EB52+기관!EB52</f>
        <v>24337.86</v>
      </c>
      <c r="EC52" s="28">
        <f>외인!EC52+기관!EC52</f>
        <v>-10.54</v>
      </c>
      <c r="ED52" s="28">
        <f>외인!ED52+기관!ED52</f>
        <v>20138.080000000002</v>
      </c>
      <c r="EE52" s="28">
        <f>외인!EE52+기관!EE52</f>
        <v>10.82</v>
      </c>
      <c r="EF52" s="28">
        <f>외인!EF52+기관!EF52</f>
        <v>472087.2</v>
      </c>
      <c r="EG52" s="28">
        <f>외인!EG52+기관!EG52</f>
        <v>-41.89</v>
      </c>
      <c r="EH52" s="28">
        <f>외인!EH52+기관!EH52</f>
        <v>367048.14</v>
      </c>
      <c r="EI52" s="28">
        <f>외인!EI52+기관!EI52</f>
        <v>251.19</v>
      </c>
      <c r="EJ52" s="28">
        <f>외인!EJ52+기관!EJ52</f>
        <v>197951.58</v>
      </c>
      <c r="EK52" s="28">
        <f>외인!EK52+기관!EK52</f>
        <v>98.88</v>
      </c>
      <c r="EL52" s="28">
        <f>외인!EL52+기관!EL52</f>
        <v>61494.720000000001</v>
      </c>
      <c r="EM52" s="28">
        <f>외인!EM52+기관!EM52</f>
        <v>-103.06</v>
      </c>
      <c r="EN52" s="28">
        <f>외인!EN52+기관!EN52</f>
        <v>87747.98</v>
      </c>
      <c r="EO52" s="28">
        <f>외인!EO52+기관!EO52</f>
        <v>130.07</v>
      </c>
      <c r="EP52" s="28">
        <f>외인!EP52+기관!EP52</f>
        <v>362561.16</v>
      </c>
      <c r="EQ52" s="28">
        <f>외인!EQ52+기관!EQ52</f>
        <v>300.89</v>
      </c>
      <c r="ER52" s="28">
        <f>외인!ER52+기관!ER52</f>
        <v>27383.06</v>
      </c>
      <c r="ES52" s="28">
        <f>외인!ES52+기관!ES52</f>
        <v>-129.01</v>
      </c>
      <c r="ET52" s="28">
        <f>외인!ET52+기관!ET52</f>
        <v>254611.62</v>
      </c>
      <c r="EU52" s="28">
        <f>외인!EU52+기관!EU52</f>
        <v>208.21</v>
      </c>
      <c r="EV52" s="28">
        <f>외인!EV52+기관!EV52</f>
        <v>88138.34</v>
      </c>
      <c r="EW52" s="28">
        <f>외인!EW52+기관!EW52</f>
        <v>-14.710000000000008</v>
      </c>
      <c r="EX52" s="28">
        <f>외인!EX52+기관!EX52</f>
        <v>110951.38</v>
      </c>
      <c r="EY52" s="28">
        <f>외인!EY52+기관!EY52</f>
        <v>15.91</v>
      </c>
    </row>
    <row r="53" spans="1:155">
      <c r="A53" s="27">
        <f>외인!A53</f>
        <v>46126</v>
      </c>
      <c r="B53" s="28">
        <f>외인!B53+기관!B53</f>
        <v>9495144.5600000005</v>
      </c>
      <c r="C53" s="28">
        <f>외인!C53+기관!C53</f>
        <v>5786.1900000000005</v>
      </c>
      <c r="D53" s="28">
        <f>외인!D53+기관!D53</f>
        <v>1242730.1599999999</v>
      </c>
      <c r="E53" s="28">
        <f>외인!E53+기관!E53</f>
        <v>-605.62</v>
      </c>
      <c r="F53" s="28">
        <f>외인!F53+기관!F53</f>
        <v>4015194.9</v>
      </c>
      <c r="G53" s="28">
        <f>외인!G53+기관!G53</f>
        <v>324.1099999999999</v>
      </c>
      <c r="H53" s="28">
        <f>외인!H53+기관!H53</f>
        <v>592812.1</v>
      </c>
      <c r="I53" s="28">
        <f>외인!I53+기관!I53</f>
        <v>-173.12</v>
      </c>
      <c r="J53" s="28">
        <f>외인!J53+기관!J53</f>
        <v>83772.28</v>
      </c>
      <c r="K53" s="28">
        <f>외인!K53+기관!K53</f>
        <v>215.63</v>
      </c>
      <c r="L53" s="28">
        <f>외인!L53+기관!L53</f>
        <v>546717.5</v>
      </c>
      <c r="M53" s="28">
        <f>외인!M53+기관!M53</f>
        <v>-46.21</v>
      </c>
      <c r="N53" s="28">
        <f>외인!N53+기관!N53</f>
        <v>457164.42</v>
      </c>
      <c r="O53" s="28">
        <f>외인!O53+기관!O53</f>
        <v>-447.97</v>
      </c>
      <c r="P53" s="28">
        <f>외인!P53+기관!P53</f>
        <v>385383.88</v>
      </c>
      <c r="Q53" s="28">
        <f>외인!Q53+기관!Q53</f>
        <v>-92.85</v>
      </c>
      <c r="R53" s="28">
        <f>외인!R53+기관!R53</f>
        <v>249506.46</v>
      </c>
      <c r="S53" s="28">
        <f>외인!S53+기관!S53</f>
        <v>-99.57</v>
      </c>
      <c r="T53" s="28">
        <f>외인!T53+기관!T53</f>
        <v>16720.96</v>
      </c>
      <c r="U53" s="28">
        <f>외인!U53+기관!U53</f>
        <v>-0.23000000000000043</v>
      </c>
      <c r="V53" s="28">
        <f>외인!V53+기관!V53</f>
        <v>223158.92</v>
      </c>
      <c r="W53" s="28">
        <f>외인!W53+기관!W53</f>
        <v>97.690000000000012</v>
      </c>
      <c r="X53" s="28">
        <f>외인!X53+기관!X53</f>
        <v>4201623.76</v>
      </c>
      <c r="Y53" s="28">
        <f>외인!Y53+기관!Y53</f>
        <v>4350.22</v>
      </c>
      <c r="Z53" s="28">
        <f>외인!Z53+기관!Z53</f>
        <v>90894.68</v>
      </c>
      <c r="AA53" s="28">
        <f>외인!AA53+기관!AA53</f>
        <v>1.8100000000000023</v>
      </c>
      <c r="AB53" s="28">
        <f>외인!AB53+기관!AB53</f>
        <v>417966.2</v>
      </c>
      <c r="AC53" s="28">
        <f>외인!AC53+기관!AC53</f>
        <v>127.32</v>
      </c>
      <c r="AD53" s="28">
        <f>외인!AD53+기관!AD53</f>
        <v>38772.699999999997</v>
      </c>
      <c r="AE53" s="28">
        <f>외인!AE53+기관!AE53</f>
        <v>27.75</v>
      </c>
      <c r="AF53" s="28">
        <f>외인!AF53+기관!AF53</f>
        <v>50180.08</v>
      </c>
      <c r="AG53" s="28">
        <f>외인!AG53+기관!AG53</f>
        <v>11.809999999999999</v>
      </c>
      <c r="AH53" s="28">
        <f>외인!AH53+기관!AH53</f>
        <v>376613.7</v>
      </c>
      <c r="AI53" s="28">
        <f>외인!AI53+기관!AI53</f>
        <v>-150.59</v>
      </c>
      <c r="AJ53" s="28">
        <f>외인!AJ53+기관!AJ53</f>
        <v>209855.38</v>
      </c>
      <c r="AK53" s="28">
        <f>외인!AK53+기관!AK53</f>
        <v>-176.63</v>
      </c>
      <c r="AL53" s="28">
        <f>외인!AL53+기관!AL53</f>
        <v>172391</v>
      </c>
      <c r="AM53" s="28">
        <f>외인!AM53+기관!AM53</f>
        <v>65.689999999999984</v>
      </c>
      <c r="AN53" s="28">
        <f>외인!AN53+기관!AN53</f>
        <v>322824.90000000002</v>
      </c>
      <c r="AO53" s="28">
        <f>외인!AO53+기관!AO53</f>
        <v>-473.51</v>
      </c>
      <c r="AP53" s="28">
        <f>외인!AP53+기관!AP53</f>
        <v>262277.42</v>
      </c>
      <c r="AQ53" s="28">
        <f>외인!AQ53+기관!AQ53</f>
        <v>143.81</v>
      </c>
      <c r="AR53" s="28">
        <f>외인!AR53+기관!AR53</f>
        <v>47784.04</v>
      </c>
      <c r="AS53" s="28">
        <f>외인!AS53+기관!AS53</f>
        <v>52.72</v>
      </c>
      <c r="AT53" s="28">
        <f>외인!AT53+기관!AT53</f>
        <v>156144.20000000001</v>
      </c>
      <c r="AU53" s="28">
        <f>외인!AU53+기관!AU53</f>
        <v>155.93</v>
      </c>
      <c r="AV53" s="28">
        <f>외인!AV53+기관!AV53</f>
        <v>97456.74</v>
      </c>
      <c r="AW53" s="28">
        <f>외인!AW53+기관!AW53</f>
        <v>33.44</v>
      </c>
      <c r="AX53" s="28">
        <f>외인!AX53+기관!AX53</f>
        <v>139704.46</v>
      </c>
      <c r="AY53" s="28">
        <f>외인!AY53+기관!AY53</f>
        <v>-294.02999999999997</v>
      </c>
      <c r="AZ53" s="28">
        <f>외인!AZ53+기관!AZ53</f>
        <v>4500101.5199999996</v>
      </c>
      <c r="BA53" s="28">
        <f>외인!BA53+기관!BA53</f>
        <v>4723.2700000000004</v>
      </c>
      <c r="BB53" s="28">
        <f>외인!BB53+기관!BB53</f>
        <v>205235.04</v>
      </c>
      <c r="BC53" s="28">
        <f>외인!BC53+기관!BC53</f>
        <v>33.309999999999995</v>
      </c>
      <c r="BD53" s="28">
        <f>외인!BD53+기관!BD53</f>
        <v>76947.320000000007</v>
      </c>
      <c r="BE53" s="28">
        <f>외인!BE53+기관!BE53</f>
        <v>13.17</v>
      </c>
      <c r="BF53" s="28">
        <f>외인!BF53+기관!BF53</f>
        <v>0</v>
      </c>
      <c r="BG53" s="28">
        <f>외인!BG53+기관!BG53</f>
        <v>0</v>
      </c>
      <c r="BH53" s="28">
        <f>외인!BH53+기관!BH53</f>
        <v>187303.82</v>
      </c>
      <c r="BI53" s="28">
        <f>외인!BI53+기관!BI53</f>
        <v>47.739999999999995</v>
      </c>
      <c r="BJ53" s="28">
        <f>외인!BJ53+기관!BJ53</f>
        <v>239018.04</v>
      </c>
      <c r="BK53" s="28">
        <f>외인!BK53+기관!BK53</f>
        <v>-18.489999999999998</v>
      </c>
      <c r="BL53" s="28">
        <f>외인!BL53+기관!BL53</f>
        <v>101420.48</v>
      </c>
      <c r="BM53" s="28">
        <f>외인!BM53+기관!BM53</f>
        <v>-424.6</v>
      </c>
      <c r="BN53" s="28">
        <f>외인!BN53+기관!BN53</f>
        <v>92927.84</v>
      </c>
      <c r="BO53" s="28">
        <f>외인!BO53+기관!BO53</f>
        <v>87.72</v>
      </c>
      <c r="BP53" s="28">
        <f>외인!BP53+기관!BP53</f>
        <v>160962.07999999999</v>
      </c>
      <c r="BQ53" s="28">
        <f>외인!BQ53+기관!BQ53</f>
        <v>-280.13</v>
      </c>
      <c r="BR53" s="28">
        <f>외인!BR53+기관!BR53</f>
        <v>522910.12</v>
      </c>
      <c r="BS53" s="28">
        <f>외인!BS53+기관!BS53</f>
        <v>416.65</v>
      </c>
      <c r="BT53" s="28">
        <f>외인!BT53+기관!BT53</f>
        <v>4281853.88</v>
      </c>
      <c r="BU53" s="28">
        <f>외인!BU53+기관!BU53</f>
        <v>4542.12</v>
      </c>
      <c r="BV53" s="28">
        <f>외인!BV53+기관!BV53</f>
        <v>801947.54</v>
      </c>
      <c r="BW53" s="28">
        <f>외인!BW53+기관!BW53</f>
        <v>370.73</v>
      </c>
      <c r="BX53" s="28">
        <f>외인!BX53+기관!BX53</f>
        <v>148967.06</v>
      </c>
      <c r="BY53" s="28">
        <f>외인!BY53+기관!BY53</f>
        <v>-2.8699999999999974</v>
      </c>
      <c r="BZ53" s="28">
        <f>외인!BZ53+기관!BZ53</f>
        <v>495215.92</v>
      </c>
      <c r="CA53" s="28">
        <f>외인!CA53+기관!CA53</f>
        <v>-407.82</v>
      </c>
      <c r="CB53" s="28">
        <f>외인!CB53+기관!CB53</f>
        <v>24754.74</v>
      </c>
      <c r="CC53" s="28">
        <f>외인!CC53+기관!CC53</f>
        <v>-17.3</v>
      </c>
      <c r="CD53" s="28">
        <f>외인!CD53+기관!CD53</f>
        <v>56657.52</v>
      </c>
      <c r="CE53" s="28">
        <f>외인!CE53+기관!CE53</f>
        <v>-117.36</v>
      </c>
      <c r="CF53" s="28">
        <f>외인!CF53+기관!CF53</f>
        <v>49893.74</v>
      </c>
      <c r="CG53" s="28">
        <f>외인!CG53+기관!CG53</f>
        <v>120.55</v>
      </c>
      <c r="CH53" s="28">
        <f>외인!CH53+기관!CH53</f>
        <v>136884.06</v>
      </c>
      <c r="CI53" s="28">
        <f>외인!CI53+기관!CI53</f>
        <v>52.58</v>
      </c>
      <c r="CJ53" s="28">
        <f>외인!CJ53+기관!CJ53</f>
        <v>733982.42</v>
      </c>
      <c r="CK53" s="28">
        <f>외인!CK53+기관!CK53</f>
        <v>-418.26</v>
      </c>
      <c r="CL53" s="28">
        <f>외인!CL53+기관!CL53</f>
        <v>476652.08</v>
      </c>
      <c r="CM53" s="28">
        <f>외인!CM53+기관!CM53</f>
        <v>180.44</v>
      </c>
      <c r="CN53" s="28">
        <f>외인!CN53+기관!CN53</f>
        <v>255057.72</v>
      </c>
      <c r="CO53" s="28">
        <f>외인!CO53+기관!CO53</f>
        <v>186.12</v>
      </c>
      <c r="CP53" s="28">
        <f>외인!CP53+기관!CP53</f>
        <v>206407.42</v>
      </c>
      <c r="CQ53" s="28">
        <f>외인!CQ53+기관!CQ53</f>
        <v>34.119999999999997</v>
      </c>
      <c r="CR53" s="28">
        <f>외인!CR53+기관!CR53</f>
        <v>317145.03999999998</v>
      </c>
      <c r="CS53" s="28">
        <f>외인!CS53+기관!CS53</f>
        <v>-65.459999999999994</v>
      </c>
      <c r="CT53" s="28">
        <f>외인!CT53+기관!CT53</f>
        <v>262724.84000000003</v>
      </c>
      <c r="CU53" s="28">
        <f>외인!CU53+기관!CU53</f>
        <v>279.45</v>
      </c>
      <c r="CV53" s="28">
        <f>외인!CV53+기관!CV53</f>
        <v>4281853.88</v>
      </c>
      <c r="CW53" s="28">
        <f>외인!CW53+기관!CW53</f>
        <v>4542.12</v>
      </c>
      <c r="CX53" s="28">
        <f>외인!CX53+기관!CX53</f>
        <v>422252.68</v>
      </c>
      <c r="CY53" s="28">
        <f>외인!CY53+기관!CY53</f>
        <v>-39.660000000000011</v>
      </c>
      <c r="CZ53" s="28">
        <f>외인!CZ53+기관!CZ53</f>
        <v>36272.980000000003</v>
      </c>
      <c r="DA53" s="28">
        <f>외인!DA53+기관!DA53</f>
        <v>98.960000000000008</v>
      </c>
      <c r="DB53" s="28">
        <f>외인!DB53+기관!DB53</f>
        <v>76947.320000000007</v>
      </c>
      <c r="DC53" s="28">
        <f>외인!DC53+기관!DC53</f>
        <v>13.17</v>
      </c>
      <c r="DD53" s="28">
        <f>외인!DD53+기관!DD53</f>
        <v>16720.96</v>
      </c>
      <c r="DE53" s="28">
        <f>외인!DE53+기관!DE53</f>
        <v>-0.23000000000000043</v>
      </c>
      <c r="DF53" s="28">
        <f>외인!DF53+기관!DF53</f>
        <v>112245.56</v>
      </c>
      <c r="DG53" s="28">
        <f>외인!DG53+기관!DG53</f>
        <v>15.270000000000003</v>
      </c>
      <c r="DH53" s="28">
        <f>외인!DH53+기관!DH53</f>
        <v>40204.620000000003</v>
      </c>
      <c r="DI53" s="28">
        <f>외인!DI53+기관!DI53</f>
        <v>-117.84</v>
      </c>
      <c r="DJ53" s="28">
        <f>외인!DJ53+기관!DJ53</f>
        <v>1155372.6200000001</v>
      </c>
      <c r="DK53" s="28">
        <f>외인!DK53+기관!DK53</f>
        <v>-74.11</v>
      </c>
      <c r="DL53" s="28">
        <f>외인!DL53+기관!DL53</f>
        <v>203655.06</v>
      </c>
      <c r="DM53" s="28">
        <f>외인!DM53+기관!DM53</f>
        <v>163.98000000000002</v>
      </c>
      <c r="DN53" s="28">
        <f>외인!DN53+기관!DN53</f>
        <v>4281853.88</v>
      </c>
      <c r="DO53" s="28">
        <f>외인!DO53+기관!DO53</f>
        <v>4542.12</v>
      </c>
      <c r="DP53" s="28">
        <f>외인!DP53+기관!DP53</f>
        <v>156857.92000000001</v>
      </c>
      <c r="DQ53" s="28">
        <f>외인!DQ53+기관!DQ53</f>
        <v>-169.1</v>
      </c>
      <c r="DR53" s="28">
        <f>외인!DR53+기관!DR53</f>
        <v>86367.84</v>
      </c>
      <c r="DS53" s="28">
        <f>외인!DS53+기관!DS53</f>
        <v>154.13</v>
      </c>
      <c r="DT53" s="28">
        <f>외인!DT53+기관!DT53</f>
        <v>249506.46</v>
      </c>
      <c r="DU53" s="28">
        <f>외인!DU53+기관!DU53</f>
        <v>-99.57</v>
      </c>
      <c r="DV53" s="28">
        <f>외인!DV53+기관!DV53</f>
        <v>67084.42</v>
      </c>
      <c r="DW53" s="28">
        <f>외인!DW53+기관!DW53</f>
        <v>34.29</v>
      </c>
      <c r="DX53" s="28">
        <f>외인!DX53+기관!DX53</f>
        <v>223158.92</v>
      </c>
      <c r="DY53" s="28">
        <f>외인!DY53+기관!DY53</f>
        <v>97.690000000000012</v>
      </c>
      <c r="DZ53" s="28">
        <f>외인!DZ53+기관!DZ53</f>
        <v>17620.62</v>
      </c>
      <c r="EA53" s="28">
        <f>외인!EA53+기관!EA53</f>
        <v>8.89</v>
      </c>
      <c r="EB53" s="28">
        <f>외인!EB53+기관!EB53</f>
        <v>24704.639999999999</v>
      </c>
      <c r="EC53" s="28">
        <f>외인!EC53+기관!EC53</f>
        <v>-7.6100000000000012</v>
      </c>
      <c r="ED53" s="28">
        <f>외인!ED53+기관!ED53</f>
        <v>20800.080000000002</v>
      </c>
      <c r="EE53" s="28">
        <f>외인!EE53+기관!EE53</f>
        <v>22.57</v>
      </c>
      <c r="EF53" s="28">
        <f>외인!EF53+기관!EF53</f>
        <v>473134.24</v>
      </c>
      <c r="EG53" s="28">
        <f>외인!EG53+기관!EG53</f>
        <v>-203.48999999999998</v>
      </c>
      <c r="EH53" s="28">
        <f>외인!EH53+기관!EH53</f>
        <v>388008.06</v>
      </c>
      <c r="EI53" s="28">
        <f>외인!EI53+기관!EI53</f>
        <v>375.55</v>
      </c>
      <c r="EJ53" s="28">
        <f>외인!EJ53+기관!EJ53</f>
        <v>197400.95999999999</v>
      </c>
      <c r="EK53" s="28">
        <f>외인!EK53+기관!EK53</f>
        <v>118.08</v>
      </c>
      <c r="EL53" s="28">
        <f>외인!EL53+기관!EL53</f>
        <v>61646.6</v>
      </c>
      <c r="EM53" s="28">
        <f>외인!EM53+기관!EM53</f>
        <v>-120.30000000000001</v>
      </c>
      <c r="EN53" s="28">
        <f>외인!EN53+기관!EN53</f>
        <v>86367.84</v>
      </c>
      <c r="EO53" s="28">
        <f>외인!EO53+기관!EO53</f>
        <v>154.13</v>
      </c>
      <c r="EP53" s="28">
        <f>외인!EP53+기관!EP53</f>
        <v>364284.7</v>
      </c>
      <c r="EQ53" s="28">
        <f>외인!EQ53+기관!EQ53</f>
        <v>68.55</v>
      </c>
      <c r="ER53" s="28">
        <f>외인!ER53+기관!ER53</f>
        <v>28501.32</v>
      </c>
      <c r="ES53" s="28">
        <f>외인!ES53+기관!ES53</f>
        <v>-152.54</v>
      </c>
      <c r="ET53" s="28">
        <f>외인!ET53+기관!ET53</f>
        <v>262277.42</v>
      </c>
      <c r="EU53" s="28">
        <f>외인!EU53+기관!EU53</f>
        <v>143.81</v>
      </c>
      <c r="EV53" s="28">
        <f>외인!EV53+기관!EV53</f>
        <v>90894.68</v>
      </c>
      <c r="EW53" s="28">
        <f>외인!EW53+기관!EW53</f>
        <v>1.8100000000000023</v>
      </c>
      <c r="EX53" s="28">
        <f>외인!EX53+기관!EX53</f>
        <v>115512.74</v>
      </c>
      <c r="EY53" s="28">
        <f>외인!EY53+기관!EY53</f>
        <v>32.31</v>
      </c>
    </row>
    <row r="54" spans="1:155">
      <c r="A54" s="27">
        <f>외인!A54</f>
        <v>46127</v>
      </c>
      <c r="B54" s="28">
        <f>외인!B54+기관!B54</f>
        <v>9691339.6199999992</v>
      </c>
      <c r="C54" s="28">
        <f>외인!C54+기관!C54</f>
        <v>1684.6799999999998</v>
      </c>
      <c r="D54" s="28">
        <f>외인!D54+기관!D54</f>
        <v>1277804.42</v>
      </c>
      <c r="E54" s="28">
        <f>외인!E54+기관!E54</f>
        <v>-820.64</v>
      </c>
      <c r="F54" s="28">
        <f>외인!F54+기관!F54</f>
        <v>4097400.94</v>
      </c>
      <c r="G54" s="28">
        <f>외인!G54+기관!G54</f>
        <v>-508.09999999999991</v>
      </c>
      <c r="H54" s="28">
        <f>외인!H54+기관!H54</f>
        <v>603565.78</v>
      </c>
      <c r="I54" s="28">
        <f>외인!I54+기관!I54</f>
        <v>-192.78</v>
      </c>
      <c r="J54" s="28">
        <f>외인!J54+기관!J54</f>
        <v>86383.1</v>
      </c>
      <c r="K54" s="28">
        <f>외인!K54+기관!K54</f>
        <v>255.83</v>
      </c>
      <c r="L54" s="28">
        <f>외인!L54+기관!L54</f>
        <v>556063.30000000005</v>
      </c>
      <c r="M54" s="28">
        <f>외인!M54+기관!M54</f>
        <v>-113.78</v>
      </c>
      <c r="N54" s="28">
        <f>외인!N54+기관!N54</f>
        <v>467903.98</v>
      </c>
      <c r="O54" s="28">
        <f>외인!O54+기관!O54</f>
        <v>-461.76</v>
      </c>
      <c r="P54" s="28">
        <f>외인!P54+기관!P54</f>
        <v>403059.74</v>
      </c>
      <c r="Q54" s="28">
        <f>외인!Q54+기관!Q54</f>
        <v>59.09</v>
      </c>
      <c r="R54" s="28">
        <f>외인!R54+기관!R54</f>
        <v>262204.3</v>
      </c>
      <c r="S54" s="28">
        <f>외인!S54+기관!S54</f>
        <v>-36.97</v>
      </c>
      <c r="T54" s="28">
        <f>외인!T54+기관!T54</f>
        <v>16760.16</v>
      </c>
      <c r="U54" s="28">
        <f>외인!U54+기관!U54</f>
        <v>-3.5700000000000003</v>
      </c>
      <c r="V54" s="28">
        <f>외인!V54+기관!V54</f>
        <v>227607.2</v>
      </c>
      <c r="W54" s="28">
        <f>외인!W54+기관!W54</f>
        <v>-1.5100000000000016</v>
      </c>
      <c r="X54" s="28">
        <f>외인!X54+기관!X54</f>
        <v>4306841.9800000004</v>
      </c>
      <c r="Y54" s="28">
        <f>외인!Y54+기관!Y54</f>
        <v>584.61999999999989</v>
      </c>
      <c r="Z54" s="28">
        <f>외인!Z54+기관!Z54</f>
        <v>89686.68</v>
      </c>
      <c r="AA54" s="28">
        <f>외인!AA54+기관!AA54</f>
        <v>-8.730000000000004</v>
      </c>
      <c r="AB54" s="28">
        <f>외인!AB54+기관!AB54</f>
        <v>422323.06</v>
      </c>
      <c r="AC54" s="28">
        <f>외인!AC54+기관!AC54</f>
        <v>99.410000000000011</v>
      </c>
      <c r="AD54" s="28">
        <f>외인!AD54+기관!AD54</f>
        <v>39257.040000000001</v>
      </c>
      <c r="AE54" s="28">
        <f>외인!AE54+기관!AE54</f>
        <v>-21.14</v>
      </c>
      <c r="AF54" s="28">
        <f>외인!AF54+기관!AF54</f>
        <v>50508.1</v>
      </c>
      <c r="AG54" s="28">
        <f>외인!AG54+기관!AG54</f>
        <v>0.56000000000000005</v>
      </c>
      <c r="AH54" s="28">
        <f>외인!AH54+기관!AH54</f>
        <v>378399.66</v>
      </c>
      <c r="AI54" s="28">
        <f>외인!AI54+기관!AI54</f>
        <v>-213.7</v>
      </c>
      <c r="AJ54" s="28">
        <f>외인!AJ54+기관!AJ54</f>
        <v>215687.98</v>
      </c>
      <c r="AK54" s="28">
        <f>외인!AK54+기관!AK54</f>
        <v>-117.44</v>
      </c>
      <c r="AL54" s="28">
        <f>외인!AL54+기관!AL54</f>
        <v>174649.52</v>
      </c>
      <c r="AM54" s="28">
        <f>외인!AM54+기관!AM54</f>
        <v>16.459999999999994</v>
      </c>
      <c r="AN54" s="28">
        <f>외인!AN54+기관!AN54</f>
        <v>331415.34000000003</v>
      </c>
      <c r="AO54" s="28">
        <f>외인!AO54+기관!AO54</f>
        <v>-469.15999999999997</v>
      </c>
      <c r="AP54" s="28">
        <f>외인!AP54+기관!AP54</f>
        <v>269196.2</v>
      </c>
      <c r="AQ54" s="28">
        <f>외인!AQ54+기관!AQ54</f>
        <v>69.94</v>
      </c>
      <c r="AR54" s="28">
        <f>외인!AR54+기관!AR54</f>
        <v>48292.84</v>
      </c>
      <c r="AS54" s="28">
        <f>외인!AS54+기관!AS54</f>
        <v>9.1000000000000014</v>
      </c>
      <c r="AT54" s="28">
        <f>외인!AT54+기관!AT54</f>
        <v>157856.54</v>
      </c>
      <c r="AU54" s="28">
        <f>외인!AU54+기관!AU54</f>
        <v>116.50999999999999</v>
      </c>
      <c r="AV54" s="28">
        <f>외인!AV54+기관!AV54</f>
        <v>98724.06</v>
      </c>
      <c r="AW54" s="28">
        <f>외인!AW54+기관!AW54</f>
        <v>43.29</v>
      </c>
      <c r="AX54" s="28">
        <f>외인!AX54+기관!AX54</f>
        <v>146320.54</v>
      </c>
      <c r="AY54" s="28">
        <f>외인!AY54+기관!AY54</f>
        <v>-319.43</v>
      </c>
      <c r="AZ54" s="28">
        <f>외인!AZ54+기관!AZ54</f>
        <v>4617503.4400000004</v>
      </c>
      <c r="BA54" s="28">
        <f>외인!BA54+기관!BA54</f>
        <v>1001.1200000000001</v>
      </c>
      <c r="BB54" s="28">
        <f>외인!BB54+기관!BB54</f>
        <v>208886.72</v>
      </c>
      <c r="BC54" s="28">
        <f>외인!BC54+기관!BC54</f>
        <v>22.21</v>
      </c>
      <c r="BD54" s="28">
        <f>외인!BD54+기관!BD54</f>
        <v>77478.7</v>
      </c>
      <c r="BE54" s="28">
        <f>외인!BE54+기관!BE54</f>
        <v>-65.2</v>
      </c>
      <c r="BF54" s="28">
        <f>외인!BF54+기관!BF54</f>
        <v>0</v>
      </c>
      <c r="BG54" s="28">
        <f>외인!BG54+기관!BG54</f>
        <v>0</v>
      </c>
      <c r="BH54" s="28">
        <f>외인!BH54+기관!BH54</f>
        <v>188474.34</v>
      </c>
      <c r="BI54" s="28">
        <f>외인!BI54+기관!BI54</f>
        <v>31.069999999999997</v>
      </c>
      <c r="BJ54" s="28">
        <f>외인!BJ54+기관!BJ54</f>
        <v>246399.02</v>
      </c>
      <c r="BK54" s="28">
        <f>외인!BK54+기관!BK54</f>
        <v>-59.379999999999995</v>
      </c>
      <c r="BL54" s="28">
        <f>외인!BL54+기관!BL54</f>
        <v>101582.48</v>
      </c>
      <c r="BM54" s="28">
        <f>외인!BM54+기관!BM54</f>
        <v>27.17</v>
      </c>
      <c r="BN54" s="28">
        <f>외인!BN54+기관!BN54</f>
        <v>94087.82</v>
      </c>
      <c r="BO54" s="28">
        <f>외인!BO54+기관!BO54</f>
        <v>20.58</v>
      </c>
      <c r="BP54" s="28">
        <f>외인!BP54+기관!BP54</f>
        <v>167715.79999999999</v>
      </c>
      <c r="BQ54" s="28">
        <f>외인!BQ54+기관!BQ54</f>
        <v>-313.2</v>
      </c>
      <c r="BR54" s="28">
        <f>외인!BR54+기관!BR54</f>
        <v>537360.6</v>
      </c>
      <c r="BS54" s="28">
        <f>외인!BS54+기관!BS54</f>
        <v>340.65999999999997</v>
      </c>
      <c r="BT54" s="28">
        <f>외인!BT54+기관!BT54</f>
        <v>4388371.74</v>
      </c>
      <c r="BU54" s="28">
        <f>외인!BU54+기관!BU54</f>
        <v>768.5600000000004</v>
      </c>
      <c r="BV54" s="28">
        <f>외인!BV54+기관!BV54</f>
        <v>808858.22</v>
      </c>
      <c r="BW54" s="28">
        <f>외인!BW54+기관!BW54</f>
        <v>119.29</v>
      </c>
      <c r="BX54" s="28">
        <f>외인!BX54+기관!BX54</f>
        <v>149974.22</v>
      </c>
      <c r="BY54" s="28">
        <f>외인!BY54+기관!BY54</f>
        <v>-80.319999999999993</v>
      </c>
      <c r="BZ54" s="28">
        <f>외인!BZ54+기관!BZ54</f>
        <v>506064.86</v>
      </c>
      <c r="CA54" s="28">
        <f>외인!CA54+기관!CA54</f>
        <v>-452.69</v>
      </c>
      <c r="CB54" s="28">
        <f>외인!CB54+기관!CB54</f>
        <v>25036.1</v>
      </c>
      <c r="CC54" s="28">
        <f>외인!CC54+기관!CC54</f>
        <v>-14.659999999999998</v>
      </c>
      <c r="CD54" s="28">
        <f>외인!CD54+기관!CD54</f>
        <v>57909.74</v>
      </c>
      <c r="CE54" s="28">
        <f>외인!CE54+기관!CE54</f>
        <v>-99.85</v>
      </c>
      <c r="CF54" s="28">
        <f>외인!CF54+기관!CF54</f>
        <v>50376.42</v>
      </c>
      <c r="CG54" s="28">
        <f>외인!CG54+기관!CG54</f>
        <v>99.85</v>
      </c>
      <c r="CH54" s="28">
        <f>외인!CH54+기관!CH54</f>
        <v>138682.94</v>
      </c>
      <c r="CI54" s="28">
        <f>외인!CI54+기관!CI54</f>
        <v>66.92</v>
      </c>
      <c r="CJ54" s="28">
        <f>외인!CJ54+기관!CJ54</f>
        <v>764579.94</v>
      </c>
      <c r="CK54" s="28">
        <f>외인!CK54+기관!CK54</f>
        <v>-92.61999999999999</v>
      </c>
      <c r="CL54" s="28">
        <f>외인!CL54+기관!CL54</f>
        <v>480989.48</v>
      </c>
      <c r="CM54" s="28">
        <f>외인!CM54+기관!CM54</f>
        <v>159.19999999999999</v>
      </c>
      <c r="CN54" s="28">
        <f>외인!CN54+기관!CN54</f>
        <v>251135.8</v>
      </c>
      <c r="CO54" s="28">
        <f>외인!CO54+기관!CO54</f>
        <v>-45.940000000000026</v>
      </c>
      <c r="CP54" s="28">
        <f>외인!CP54+기관!CP54</f>
        <v>210036.74</v>
      </c>
      <c r="CQ54" s="28">
        <f>외인!CQ54+기관!CQ54</f>
        <v>22.319999999999993</v>
      </c>
      <c r="CR54" s="28">
        <f>외인!CR54+기관!CR54</f>
        <v>330079.64</v>
      </c>
      <c r="CS54" s="28">
        <f>외인!CS54+기관!CS54</f>
        <v>-5.16</v>
      </c>
      <c r="CT54" s="28">
        <f>외인!CT54+기관!CT54</f>
        <v>271904.46000000002</v>
      </c>
      <c r="CU54" s="28">
        <f>외인!CU54+기관!CU54</f>
        <v>60.4</v>
      </c>
      <c r="CV54" s="28">
        <f>외인!CV54+기관!CV54</f>
        <v>4388371.74</v>
      </c>
      <c r="CW54" s="28">
        <f>외인!CW54+기관!CW54</f>
        <v>768.5600000000004</v>
      </c>
      <c r="CX54" s="28">
        <f>외인!CX54+기관!CX54</f>
        <v>428841.1</v>
      </c>
      <c r="CY54" s="28">
        <f>외인!CY54+기관!CY54</f>
        <v>-85.039999999999992</v>
      </c>
      <c r="CZ54" s="28">
        <f>외인!CZ54+기관!CZ54</f>
        <v>37382.160000000003</v>
      </c>
      <c r="DA54" s="28">
        <f>외인!DA54+기관!DA54</f>
        <v>80.540000000000006</v>
      </c>
      <c r="DB54" s="28">
        <f>외인!DB54+기관!DB54</f>
        <v>77478.7</v>
      </c>
      <c r="DC54" s="28">
        <f>외인!DC54+기관!DC54</f>
        <v>-65.2</v>
      </c>
      <c r="DD54" s="28">
        <f>외인!DD54+기관!DD54</f>
        <v>16760.16</v>
      </c>
      <c r="DE54" s="28">
        <f>외인!DE54+기관!DE54</f>
        <v>-3.5700000000000003</v>
      </c>
      <c r="DF54" s="28">
        <f>외인!DF54+기관!DF54</f>
        <v>112819.44</v>
      </c>
      <c r="DG54" s="28">
        <f>외인!DG54+기관!DG54</f>
        <v>-51.680000000000007</v>
      </c>
      <c r="DH54" s="28">
        <f>외인!DH54+기관!DH54</f>
        <v>41386.339999999997</v>
      </c>
      <c r="DI54" s="28">
        <f>외인!DI54+기관!DI54</f>
        <v>-97.72999999999999</v>
      </c>
      <c r="DJ54" s="28">
        <f>외인!DJ54+기관!DJ54</f>
        <v>1175346</v>
      </c>
      <c r="DK54" s="28">
        <f>외인!DK54+기관!DK54</f>
        <v>-197.79000000000002</v>
      </c>
      <c r="DL54" s="28">
        <f>외인!DL54+기관!DL54</f>
        <v>199916.38</v>
      </c>
      <c r="DM54" s="28">
        <f>외인!DM54+기관!DM54</f>
        <v>-51.839999999999989</v>
      </c>
      <c r="DN54" s="28">
        <f>외인!DN54+기관!DN54</f>
        <v>4388371.74</v>
      </c>
      <c r="DO54" s="28">
        <f>외인!DO54+기관!DO54</f>
        <v>768.5600000000004</v>
      </c>
      <c r="DP54" s="28">
        <f>외인!DP54+기관!DP54</f>
        <v>164774.16</v>
      </c>
      <c r="DQ54" s="28">
        <f>외인!DQ54+기관!DQ54</f>
        <v>-63.320000000000007</v>
      </c>
      <c r="DR54" s="28">
        <f>외인!DR54+기관!DR54</f>
        <v>89232.639999999999</v>
      </c>
      <c r="DS54" s="28">
        <f>외인!DS54+기관!DS54</f>
        <v>215.56</v>
      </c>
      <c r="DT54" s="28">
        <f>외인!DT54+기관!DT54</f>
        <v>262204.3</v>
      </c>
      <c r="DU54" s="28">
        <f>외인!DU54+기관!DU54</f>
        <v>-36.97</v>
      </c>
      <c r="DV54" s="28">
        <f>외인!DV54+기관!DV54</f>
        <v>67330.960000000006</v>
      </c>
      <c r="DW54" s="28">
        <f>외인!DW54+기관!DW54</f>
        <v>31.369999999999997</v>
      </c>
      <c r="DX54" s="28">
        <f>외인!DX54+기관!DX54</f>
        <v>227607.2</v>
      </c>
      <c r="DY54" s="28">
        <f>외인!DY54+기관!DY54</f>
        <v>-1.5100000000000016</v>
      </c>
      <c r="DZ54" s="28">
        <f>외인!DZ54+기관!DZ54</f>
        <v>17773.52</v>
      </c>
      <c r="EA54" s="28">
        <f>외인!EA54+기관!EA54</f>
        <v>-2.09</v>
      </c>
      <c r="EB54" s="28">
        <f>외인!EB54+기관!EB54</f>
        <v>25060.2</v>
      </c>
      <c r="EC54" s="28">
        <f>외인!EC54+기관!EC54</f>
        <v>-17.579999999999998</v>
      </c>
      <c r="ED54" s="28">
        <f>외인!ED54+기관!ED54</f>
        <v>21022.06</v>
      </c>
      <c r="EE54" s="28">
        <f>외인!EE54+기관!EE54</f>
        <v>1.7100000000000009</v>
      </c>
      <c r="EF54" s="28">
        <f>외인!EF54+기관!EF54</f>
        <v>492403.3</v>
      </c>
      <c r="EG54" s="28">
        <f>외인!EG54+기관!EG54</f>
        <v>-10.98</v>
      </c>
      <c r="EH54" s="28">
        <f>외인!EH54+기관!EH54</f>
        <v>399228.12</v>
      </c>
      <c r="EI54" s="28">
        <f>외인!EI54+기관!EI54</f>
        <v>285.53999999999996</v>
      </c>
      <c r="EJ54" s="28">
        <f>외인!EJ54+기관!EJ54</f>
        <v>201977.04</v>
      </c>
      <c r="EK54" s="28">
        <f>외인!EK54+기관!EK54</f>
        <v>204.10999999999999</v>
      </c>
      <c r="EL54" s="28">
        <f>외인!EL54+기관!EL54</f>
        <v>62908.480000000003</v>
      </c>
      <c r="EM54" s="28">
        <f>외인!EM54+기관!EM54</f>
        <v>-103.36999999999999</v>
      </c>
      <c r="EN54" s="28">
        <f>외인!EN54+기관!EN54</f>
        <v>89232.639999999999</v>
      </c>
      <c r="EO54" s="28">
        <f>외인!EO54+기관!EO54</f>
        <v>215.56</v>
      </c>
      <c r="EP54" s="28">
        <f>외인!EP54+기관!EP54</f>
        <v>359648.92</v>
      </c>
      <c r="EQ54" s="28">
        <f>외인!EQ54+기관!EQ54</f>
        <v>-134.51</v>
      </c>
      <c r="ER54" s="28">
        <f>외인!ER54+기관!ER54</f>
        <v>28599.02</v>
      </c>
      <c r="ES54" s="28">
        <f>외인!ES54+기관!ES54</f>
        <v>-208.41</v>
      </c>
      <c r="ET54" s="28">
        <f>외인!ET54+기관!ET54</f>
        <v>269196.2</v>
      </c>
      <c r="EU54" s="28">
        <f>외인!EU54+기관!EU54</f>
        <v>69.94</v>
      </c>
      <c r="EV54" s="28">
        <f>외인!EV54+기관!EV54</f>
        <v>89686.68</v>
      </c>
      <c r="EW54" s="28">
        <f>외인!EW54+기관!EW54</f>
        <v>-8.730000000000004</v>
      </c>
      <c r="EX54" s="28">
        <f>외인!EX54+기관!EX54</f>
        <v>120350.04</v>
      </c>
      <c r="EY54" s="28">
        <f>외인!EY54+기관!EY54</f>
        <v>31.049999999999997</v>
      </c>
    </row>
    <row r="55" spans="1:155">
      <c r="A55" s="27">
        <f>외인!A55</f>
        <v>46128</v>
      </c>
      <c r="B55" s="28">
        <f>외인!B55+기관!B55</f>
        <v>9903999.4800000004</v>
      </c>
      <c r="C55" s="28">
        <f>외인!C55+기관!C55</f>
        <v>3909.2200000000003</v>
      </c>
      <c r="D55" s="28">
        <f>외인!D55+기관!D55</f>
        <v>1290076.76</v>
      </c>
      <c r="E55" s="28">
        <f>외인!E55+기관!E55</f>
        <v>-198.03</v>
      </c>
      <c r="F55" s="28">
        <f>외인!F55+기관!F55</f>
        <v>4200700</v>
      </c>
      <c r="G55" s="28">
        <f>외인!G55+기관!G55</f>
        <v>1051.76</v>
      </c>
      <c r="H55" s="28">
        <f>외인!H55+기관!H55</f>
        <v>615436.76</v>
      </c>
      <c r="I55" s="28">
        <f>외인!I55+기관!I55</f>
        <v>-142.68</v>
      </c>
      <c r="J55" s="28">
        <f>외인!J55+기관!J55</f>
        <v>87448.74</v>
      </c>
      <c r="K55" s="28">
        <f>외인!K55+기관!K55</f>
        <v>208.1</v>
      </c>
      <c r="L55" s="28">
        <f>외인!L55+기관!L55</f>
        <v>566986.07999999996</v>
      </c>
      <c r="M55" s="28">
        <f>외인!M55+기관!M55</f>
        <v>-119.62</v>
      </c>
      <c r="N55" s="28">
        <f>외인!N55+기관!N55</f>
        <v>486600.58</v>
      </c>
      <c r="O55" s="28">
        <f>외인!O55+기관!O55</f>
        <v>-138.51999999999998</v>
      </c>
      <c r="P55" s="28">
        <f>외인!P55+기관!P55</f>
        <v>406789.38</v>
      </c>
      <c r="Q55" s="28">
        <f>외인!Q55+기관!Q55</f>
        <v>92.63</v>
      </c>
      <c r="R55" s="28">
        <f>외인!R55+기관!R55</f>
        <v>271836.24</v>
      </c>
      <c r="S55" s="28">
        <f>외인!S55+기관!S55</f>
        <v>75.179999999999993</v>
      </c>
      <c r="T55" s="28">
        <f>외인!T55+기관!T55</f>
        <v>16959.86</v>
      </c>
      <c r="U55" s="28">
        <f>외인!U55+기관!U55</f>
        <v>1.8900000000000001</v>
      </c>
      <c r="V55" s="28">
        <f>외인!V55+기관!V55</f>
        <v>232410.76</v>
      </c>
      <c r="W55" s="28">
        <f>외인!W55+기관!W55</f>
        <v>208.29000000000002</v>
      </c>
      <c r="X55" s="28">
        <f>외인!X55+기관!X55</f>
        <v>4413392.26</v>
      </c>
      <c r="Y55" s="28">
        <f>외인!Y55+기관!Y55</f>
        <v>1913.9900000000002</v>
      </c>
      <c r="Z55" s="28">
        <f>외인!Z55+기관!Z55</f>
        <v>91022.8</v>
      </c>
      <c r="AA55" s="28">
        <f>외인!AA55+기관!AA55</f>
        <v>11.129999999999995</v>
      </c>
      <c r="AB55" s="28">
        <f>외인!AB55+기관!AB55</f>
        <v>427905.66</v>
      </c>
      <c r="AC55" s="28">
        <f>외인!AC55+기관!AC55</f>
        <v>137.14000000000001</v>
      </c>
      <c r="AD55" s="28">
        <f>외인!AD55+기관!AD55</f>
        <v>40067.96</v>
      </c>
      <c r="AE55" s="28">
        <f>외인!AE55+기관!AE55</f>
        <v>-0.49000000000000021</v>
      </c>
      <c r="AF55" s="28">
        <f>외인!AF55+기관!AF55</f>
        <v>51044.52</v>
      </c>
      <c r="AG55" s="28">
        <f>외인!AG55+기관!AG55</f>
        <v>1.0099999999999998</v>
      </c>
      <c r="AH55" s="28">
        <f>외인!AH55+기관!AH55</f>
        <v>388367.22</v>
      </c>
      <c r="AI55" s="28">
        <f>외인!AI55+기관!AI55</f>
        <v>46.929999999999993</v>
      </c>
      <c r="AJ55" s="28">
        <f>외인!AJ55+기관!AJ55</f>
        <v>223040.46</v>
      </c>
      <c r="AK55" s="28">
        <f>외인!AK55+기관!AK55</f>
        <v>-2.8599999999999994</v>
      </c>
      <c r="AL55" s="28">
        <f>외인!AL55+기관!AL55</f>
        <v>178528.04</v>
      </c>
      <c r="AM55" s="28">
        <f>외인!AM55+기관!AM55</f>
        <v>1.3900000000000006</v>
      </c>
      <c r="AN55" s="28">
        <f>외인!AN55+기관!AN55</f>
        <v>347179.44</v>
      </c>
      <c r="AO55" s="28">
        <f>외인!AO55+기관!AO55</f>
        <v>-106.07</v>
      </c>
      <c r="AP55" s="28">
        <f>외인!AP55+기관!AP55</f>
        <v>272797.94</v>
      </c>
      <c r="AQ55" s="28">
        <f>외인!AQ55+기관!AQ55</f>
        <v>41.620000000000005</v>
      </c>
      <c r="AR55" s="28">
        <f>외인!AR55+기관!AR55</f>
        <v>49367.68</v>
      </c>
      <c r="AS55" s="28">
        <f>외인!AS55+기관!AS55</f>
        <v>67.759999999999991</v>
      </c>
      <c r="AT55" s="28">
        <f>외인!AT55+기관!AT55</f>
        <v>162763.94</v>
      </c>
      <c r="AU55" s="28">
        <f>외인!AU55+기관!AU55</f>
        <v>215.43</v>
      </c>
      <c r="AV55" s="28">
        <f>외인!AV55+기관!AV55</f>
        <v>100583.9</v>
      </c>
      <c r="AW55" s="28">
        <f>외인!AW55+기관!AW55</f>
        <v>77.710000000000008</v>
      </c>
      <c r="AX55" s="28">
        <f>외인!AX55+기관!AX55</f>
        <v>146183.79999999999</v>
      </c>
      <c r="AY55" s="28">
        <f>외인!AY55+기관!AY55</f>
        <v>-460.45</v>
      </c>
      <c r="AZ55" s="28">
        <f>외인!AZ55+기관!AZ55</f>
        <v>4732813.24</v>
      </c>
      <c r="BA55" s="28">
        <f>외인!BA55+기관!BA55</f>
        <v>2361.56</v>
      </c>
      <c r="BB55" s="28">
        <f>외인!BB55+기관!BB55</f>
        <v>210340.58</v>
      </c>
      <c r="BC55" s="28">
        <f>외인!BC55+기관!BC55</f>
        <v>57.54</v>
      </c>
      <c r="BD55" s="28">
        <f>외인!BD55+기관!BD55</f>
        <v>80267.600000000006</v>
      </c>
      <c r="BE55" s="28">
        <f>외인!BE55+기관!BE55</f>
        <v>-21.860000000000003</v>
      </c>
      <c r="BF55" s="28">
        <f>외인!BF55+기관!BF55</f>
        <v>0</v>
      </c>
      <c r="BG55" s="28">
        <f>외인!BG55+기관!BG55</f>
        <v>0</v>
      </c>
      <c r="BH55" s="28">
        <f>외인!BH55+기관!BH55</f>
        <v>191740.58</v>
      </c>
      <c r="BI55" s="28">
        <f>외인!BI55+기관!BI55</f>
        <v>52.07</v>
      </c>
      <c r="BJ55" s="28">
        <f>외인!BJ55+기관!BJ55</f>
        <v>252810.44</v>
      </c>
      <c r="BK55" s="28">
        <f>외인!BK55+기관!BK55</f>
        <v>3.7400000000000091</v>
      </c>
      <c r="BL55" s="28">
        <f>외인!BL55+기관!BL55</f>
        <v>103441.56</v>
      </c>
      <c r="BM55" s="28">
        <f>외인!BM55+기관!BM55</f>
        <v>64.490000000000009</v>
      </c>
      <c r="BN55" s="28">
        <f>외인!BN55+기관!BN55</f>
        <v>94696.42</v>
      </c>
      <c r="BO55" s="28">
        <f>외인!BO55+기관!BO55</f>
        <v>-16.68</v>
      </c>
      <c r="BP55" s="28">
        <f>외인!BP55+기관!BP55</f>
        <v>166704.26</v>
      </c>
      <c r="BQ55" s="28">
        <f>외인!BQ55+기관!BQ55</f>
        <v>-483.89000000000004</v>
      </c>
      <c r="BR55" s="28">
        <f>외인!BR55+기관!BR55</f>
        <v>550914.9</v>
      </c>
      <c r="BS55" s="28">
        <f>외인!BS55+기관!BS55</f>
        <v>714.59</v>
      </c>
      <c r="BT55" s="28">
        <f>외인!BT55+기관!BT55</f>
        <v>4496316.18</v>
      </c>
      <c r="BU55" s="28">
        <f>외인!BU55+기관!BU55</f>
        <v>2099.1799999999998</v>
      </c>
      <c r="BV55" s="28">
        <f>외인!BV55+기관!BV55</f>
        <v>818848.56</v>
      </c>
      <c r="BW55" s="28">
        <f>외인!BW55+기관!BW55</f>
        <v>118.07000000000001</v>
      </c>
      <c r="BX55" s="28">
        <f>외인!BX55+기관!BX55</f>
        <v>152863.96</v>
      </c>
      <c r="BY55" s="28">
        <f>외인!BY55+기관!BY55</f>
        <v>-42.660000000000004</v>
      </c>
      <c r="BZ55" s="28">
        <f>외인!BZ55+기관!BZ55</f>
        <v>525707.48</v>
      </c>
      <c r="CA55" s="28">
        <f>외인!CA55+기관!CA55</f>
        <v>-104.68</v>
      </c>
      <c r="CB55" s="28">
        <f>외인!CB55+기관!CB55</f>
        <v>25465.58</v>
      </c>
      <c r="CC55" s="28">
        <f>외인!CC55+기관!CC55</f>
        <v>-0.16000000000000014</v>
      </c>
      <c r="CD55" s="28">
        <f>외인!CD55+기관!CD55</f>
        <v>59972.14</v>
      </c>
      <c r="CE55" s="28">
        <f>외인!CE55+기관!CE55</f>
        <v>-64.41</v>
      </c>
      <c r="CF55" s="28">
        <f>외인!CF55+기관!CF55</f>
        <v>53345.599999999999</v>
      </c>
      <c r="CG55" s="28">
        <f>외인!CG55+기관!CG55</f>
        <v>149.24</v>
      </c>
      <c r="CH55" s="28">
        <f>외인!CH55+기관!CH55</f>
        <v>140684.82</v>
      </c>
      <c r="CI55" s="28">
        <f>외인!CI55+기관!CI55</f>
        <v>95.04</v>
      </c>
      <c r="CJ55" s="28">
        <f>외인!CJ55+기관!CJ55</f>
        <v>770281.32</v>
      </c>
      <c r="CK55" s="28">
        <f>외인!CK55+기관!CK55</f>
        <v>5.3900000000000006</v>
      </c>
      <c r="CL55" s="28">
        <f>외인!CL55+기관!CL55</f>
        <v>486657.5</v>
      </c>
      <c r="CM55" s="28">
        <f>외인!CM55+기관!CM55</f>
        <v>171.53000000000003</v>
      </c>
      <c r="CN55" s="28">
        <f>외인!CN55+기관!CN55</f>
        <v>253136.02</v>
      </c>
      <c r="CO55" s="28">
        <f>외인!CO55+기관!CO55</f>
        <v>-89.8</v>
      </c>
      <c r="CP55" s="28">
        <f>외인!CP55+기관!CP55</f>
        <v>211504.16</v>
      </c>
      <c r="CQ55" s="28">
        <f>외인!CQ55+기관!CQ55</f>
        <v>57.68</v>
      </c>
      <c r="CR55" s="28">
        <f>외인!CR55+기관!CR55</f>
        <v>342161.8</v>
      </c>
      <c r="CS55" s="28">
        <f>외인!CS55+기관!CS55</f>
        <v>109.35</v>
      </c>
      <c r="CT55" s="28">
        <f>외인!CT55+기관!CT55</f>
        <v>274589.64</v>
      </c>
      <c r="CU55" s="28">
        <f>외인!CU55+기관!CU55</f>
        <v>216.83999999999997</v>
      </c>
      <c r="CV55" s="28">
        <f>외인!CV55+기관!CV55</f>
        <v>4496316.18</v>
      </c>
      <c r="CW55" s="28">
        <f>외인!CW55+기관!CW55</f>
        <v>2099.1799999999998</v>
      </c>
      <c r="CX55" s="28">
        <f>외인!CX55+기관!CX55</f>
        <v>436985.2</v>
      </c>
      <c r="CY55" s="28">
        <f>외인!CY55+기관!CY55</f>
        <v>-5.0699999999999967</v>
      </c>
      <c r="CZ55" s="28">
        <f>외인!CZ55+기관!CZ55</f>
        <v>38424.54</v>
      </c>
      <c r="DA55" s="28">
        <f>외인!DA55+기관!DA55</f>
        <v>108.28999999999999</v>
      </c>
      <c r="DB55" s="28">
        <f>외인!DB55+기관!DB55</f>
        <v>80267.600000000006</v>
      </c>
      <c r="DC55" s="28">
        <f>외인!DC55+기관!DC55</f>
        <v>-21.860000000000003</v>
      </c>
      <c r="DD55" s="28">
        <f>외인!DD55+기관!DD55</f>
        <v>16959.86</v>
      </c>
      <c r="DE55" s="28">
        <f>외인!DE55+기관!DE55</f>
        <v>1.8900000000000001</v>
      </c>
      <c r="DF55" s="28">
        <f>외인!DF55+기관!DF55</f>
        <v>115201.44</v>
      </c>
      <c r="DG55" s="28">
        <f>외인!DG55+기관!DG55</f>
        <v>-31.200000000000003</v>
      </c>
      <c r="DH55" s="28">
        <f>외인!DH55+기관!DH55</f>
        <v>43323.56</v>
      </c>
      <c r="DI55" s="28">
        <f>외인!DI55+기관!DI55</f>
        <v>-64.400000000000006</v>
      </c>
      <c r="DJ55" s="28">
        <f>외인!DJ55+기관!DJ55</f>
        <v>1204961.1399999999</v>
      </c>
      <c r="DK55" s="28">
        <f>외인!DK55+기관!DK55</f>
        <v>490.36</v>
      </c>
      <c r="DL55" s="28">
        <f>외인!DL55+기관!DL55</f>
        <v>201429.76000000001</v>
      </c>
      <c r="DM55" s="28">
        <f>외인!DM55+기관!DM55</f>
        <v>-96.21</v>
      </c>
      <c r="DN55" s="28">
        <f>외인!DN55+기관!DN55</f>
        <v>4496316.18</v>
      </c>
      <c r="DO55" s="28">
        <f>외인!DO55+기관!DO55</f>
        <v>2099.1799999999998</v>
      </c>
      <c r="DP55" s="28">
        <f>외인!DP55+기관!DP55</f>
        <v>166718.62</v>
      </c>
      <c r="DQ55" s="28">
        <f>외인!DQ55+기관!DQ55</f>
        <v>-3.9699999999999989</v>
      </c>
      <c r="DR55" s="28">
        <f>외인!DR55+기관!DR55</f>
        <v>90143.62</v>
      </c>
      <c r="DS55" s="28">
        <f>외인!DS55+기관!DS55</f>
        <v>178.19</v>
      </c>
      <c r="DT55" s="28">
        <f>외인!DT55+기관!DT55</f>
        <v>271836.24</v>
      </c>
      <c r="DU55" s="28">
        <f>외인!DU55+기관!DU55</f>
        <v>75.179999999999993</v>
      </c>
      <c r="DV55" s="28">
        <f>외인!DV55+기관!DV55</f>
        <v>69785.600000000006</v>
      </c>
      <c r="DW55" s="28">
        <f>외인!DW55+기관!DW55</f>
        <v>32.739999999999995</v>
      </c>
      <c r="DX55" s="28">
        <f>외인!DX55+기관!DX55</f>
        <v>232410.76</v>
      </c>
      <c r="DY55" s="28">
        <f>외인!DY55+기관!DY55</f>
        <v>208.29000000000002</v>
      </c>
      <c r="DZ55" s="28">
        <f>외인!DZ55+기관!DZ55</f>
        <v>17790.16</v>
      </c>
      <c r="EA55" s="28">
        <f>외인!EA55+기관!EA55</f>
        <v>5.63</v>
      </c>
      <c r="EB55" s="28">
        <f>외인!EB55+기관!EB55</f>
        <v>25905.68</v>
      </c>
      <c r="EC55" s="28">
        <f>외인!EC55+기관!EC55</f>
        <v>5.1199999999999992</v>
      </c>
      <c r="ED55" s="28">
        <f>외인!ED55+기관!ED55</f>
        <v>21654.74</v>
      </c>
      <c r="EE55" s="28">
        <f>외인!EE55+기관!EE55</f>
        <v>22</v>
      </c>
      <c r="EF55" s="28">
        <f>외인!EF55+기관!EF55</f>
        <v>496309.76000000001</v>
      </c>
      <c r="EG55" s="28">
        <f>외인!EG55+기관!EG55</f>
        <v>42.129999999999995</v>
      </c>
      <c r="EH55" s="28">
        <f>외인!EH55+기관!EH55</f>
        <v>406677.92</v>
      </c>
      <c r="EI55" s="28">
        <f>외인!EI55+기관!EI55</f>
        <v>328.05</v>
      </c>
      <c r="EJ55" s="28">
        <f>외인!EJ55+기관!EJ55</f>
        <v>205251.46</v>
      </c>
      <c r="EK55" s="28">
        <f>외인!EK55+기관!EK55</f>
        <v>224.04999999999998</v>
      </c>
      <c r="EL55" s="28">
        <f>외인!EL55+기관!EL55</f>
        <v>65057.24</v>
      </c>
      <c r="EM55" s="28">
        <f>외인!EM55+기관!EM55</f>
        <v>-66.069999999999993</v>
      </c>
      <c r="EN55" s="28">
        <f>외인!EN55+기관!EN55</f>
        <v>90143.62</v>
      </c>
      <c r="EO55" s="28">
        <f>외인!EO55+기관!EO55</f>
        <v>178.19</v>
      </c>
      <c r="EP55" s="28">
        <f>외인!EP55+기관!EP55</f>
        <v>361761.34</v>
      </c>
      <c r="EQ55" s="28">
        <f>외인!EQ55+기관!EQ55</f>
        <v>-169.79000000000002</v>
      </c>
      <c r="ER55" s="28">
        <f>외인!ER55+기관!ER55</f>
        <v>28950.58</v>
      </c>
      <c r="ES55" s="28">
        <f>외인!ES55+기관!ES55</f>
        <v>-142.88</v>
      </c>
      <c r="ET55" s="28">
        <f>외인!ET55+기관!ET55</f>
        <v>272797.94</v>
      </c>
      <c r="EU55" s="28">
        <f>외인!EU55+기관!EU55</f>
        <v>41.620000000000005</v>
      </c>
      <c r="EV55" s="28">
        <f>외인!EV55+기관!EV55</f>
        <v>91022.8</v>
      </c>
      <c r="EW55" s="28">
        <f>외인!EW55+기관!EW55</f>
        <v>11.129999999999995</v>
      </c>
      <c r="EX55" s="28">
        <f>외인!EX55+기관!EX55</f>
        <v>120481.36</v>
      </c>
      <c r="EY55" s="28">
        <f>외인!EY55+기관!EY55</f>
        <v>46.56</v>
      </c>
    </row>
    <row r="56" spans="1:155">
      <c r="A56" s="27">
        <f>외인!A56</f>
        <v>46129</v>
      </c>
      <c r="B56" s="28">
        <f>외인!B56+기관!B56</f>
        <v>9848537.4600000009</v>
      </c>
      <c r="C56" s="28">
        <f>외인!C56+기관!C56</f>
        <v>1200.8799999999999</v>
      </c>
      <c r="D56" s="28">
        <f>외인!D56+기관!D56</f>
        <v>1297659.2</v>
      </c>
      <c r="E56" s="28">
        <f>외인!E56+기관!E56</f>
        <v>-262.20999999999998</v>
      </c>
      <c r="F56" s="28">
        <f>외인!F56+기관!F56</f>
        <v>4181187</v>
      </c>
      <c r="G56" s="28">
        <f>외인!G56+기관!G56</f>
        <v>566.79999999999995</v>
      </c>
      <c r="H56" s="28">
        <f>외인!H56+기관!H56</f>
        <v>631690.98</v>
      </c>
      <c r="I56" s="28">
        <f>외인!I56+기관!I56</f>
        <v>442.98</v>
      </c>
      <c r="J56" s="28">
        <f>외인!J56+기관!J56</f>
        <v>88475.62</v>
      </c>
      <c r="K56" s="28">
        <f>외인!K56+기관!K56</f>
        <v>188.21</v>
      </c>
      <c r="L56" s="28">
        <f>외인!L56+기관!L56</f>
        <v>581140.04</v>
      </c>
      <c r="M56" s="28">
        <f>외인!M56+기관!M56</f>
        <v>395.21</v>
      </c>
      <c r="N56" s="28">
        <f>외인!N56+기관!N56</f>
        <v>489240.82</v>
      </c>
      <c r="O56" s="28">
        <f>외인!O56+기관!O56</f>
        <v>101.39999999999999</v>
      </c>
      <c r="P56" s="28">
        <f>외인!P56+기관!P56</f>
        <v>402526</v>
      </c>
      <c r="Q56" s="28">
        <f>외인!Q56+기관!Q56</f>
        <v>95.100000000000009</v>
      </c>
      <c r="R56" s="28">
        <f>외인!R56+기관!R56</f>
        <v>268241.71999999997</v>
      </c>
      <c r="S56" s="28">
        <f>외인!S56+기관!S56</f>
        <v>18.129999999999995</v>
      </c>
      <c r="T56" s="28">
        <f>외인!T56+기관!T56</f>
        <v>17012.68</v>
      </c>
      <c r="U56" s="28">
        <f>외인!U56+기관!U56</f>
        <v>-1.4299999999999997</v>
      </c>
      <c r="V56" s="28">
        <f>외인!V56+기관!V56</f>
        <v>234880.22</v>
      </c>
      <c r="W56" s="28">
        <f>외인!W56+기관!W56</f>
        <v>231.51999999999998</v>
      </c>
      <c r="X56" s="28">
        <f>외인!X56+기관!X56</f>
        <v>4357680.24</v>
      </c>
      <c r="Y56" s="28">
        <f>외인!Y56+기관!Y56</f>
        <v>-220.94</v>
      </c>
      <c r="Z56" s="28">
        <f>외인!Z56+기관!Z56</f>
        <v>89257.24</v>
      </c>
      <c r="AA56" s="28">
        <f>외인!AA56+기관!AA56</f>
        <v>-3.3799999999999955</v>
      </c>
      <c r="AB56" s="28">
        <f>외인!AB56+기관!AB56</f>
        <v>427463.56</v>
      </c>
      <c r="AC56" s="28">
        <f>외인!AC56+기관!AC56</f>
        <v>50.109999999999985</v>
      </c>
      <c r="AD56" s="28">
        <f>외인!AD56+기관!AD56</f>
        <v>39960.1</v>
      </c>
      <c r="AE56" s="28">
        <f>외인!AE56+기관!AE56</f>
        <v>-13.91</v>
      </c>
      <c r="AF56" s="28">
        <f>외인!AF56+기관!AF56</f>
        <v>50527.26</v>
      </c>
      <c r="AG56" s="28">
        <f>외인!AG56+기관!AG56</f>
        <v>-60.19</v>
      </c>
      <c r="AH56" s="28">
        <f>외인!AH56+기관!AH56</f>
        <v>397579.9</v>
      </c>
      <c r="AI56" s="28">
        <f>외인!AI56+기관!AI56</f>
        <v>63.009999999999991</v>
      </c>
      <c r="AJ56" s="28">
        <f>외인!AJ56+기관!AJ56</f>
        <v>221507</v>
      </c>
      <c r="AK56" s="28">
        <f>외인!AK56+기관!AK56</f>
        <v>-94.85</v>
      </c>
      <c r="AL56" s="28">
        <f>외인!AL56+기관!AL56</f>
        <v>178662.42</v>
      </c>
      <c r="AM56" s="28">
        <f>외인!AM56+기관!AM56</f>
        <v>-50.82</v>
      </c>
      <c r="AN56" s="28">
        <f>외인!AN56+기관!AN56</f>
        <v>349891.6</v>
      </c>
      <c r="AO56" s="28">
        <f>외인!AO56+기관!AO56</f>
        <v>163.98</v>
      </c>
      <c r="AP56" s="28">
        <f>외인!AP56+기관!AP56</f>
        <v>271410.36</v>
      </c>
      <c r="AQ56" s="28">
        <f>외인!AQ56+기관!AQ56</f>
        <v>-136.06</v>
      </c>
      <c r="AR56" s="28">
        <f>외인!AR56+기관!AR56</f>
        <v>49233.06</v>
      </c>
      <c r="AS56" s="28">
        <f>외인!AS56+기관!AS56</f>
        <v>41.9</v>
      </c>
      <c r="AT56" s="28">
        <f>외인!AT56+기관!AT56</f>
        <v>161939.34</v>
      </c>
      <c r="AU56" s="28">
        <f>외인!AU56+기관!AU56</f>
        <v>177.24</v>
      </c>
      <c r="AV56" s="28">
        <f>외인!AV56+기관!AV56</f>
        <v>100622.48</v>
      </c>
      <c r="AW56" s="28">
        <f>외인!AW56+기관!AW56</f>
        <v>48.45</v>
      </c>
      <c r="AX56" s="28">
        <f>외인!AX56+기관!AX56</f>
        <v>144808.72</v>
      </c>
      <c r="AY56" s="28">
        <f>외인!AY56+기관!AY56</f>
        <v>-345.79</v>
      </c>
      <c r="AZ56" s="28">
        <f>외인!AZ56+기관!AZ56</f>
        <v>4688025.88</v>
      </c>
      <c r="BA56" s="28">
        <f>외인!BA56+기관!BA56</f>
        <v>417.49</v>
      </c>
      <c r="BB56" s="28">
        <f>외인!BB56+기관!BB56</f>
        <v>206677.84</v>
      </c>
      <c r="BC56" s="28">
        <f>외인!BC56+기관!BC56</f>
        <v>39.959999999999994</v>
      </c>
      <c r="BD56" s="28">
        <f>외인!BD56+기관!BD56</f>
        <v>79923.899999999994</v>
      </c>
      <c r="BE56" s="28">
        <f>외인!BE56+기관!BE56</f>
        <v>-12.89</v>
      </c>
      <c r="BF56" s="28">
        <f>외인!BF56+기관!BF56</f>
        <v>0</v>
      </c>
      <c r="BG56" s="28">
        <f>외인!BG56+기관!BG56</f>
        <v>0</v>
      </c>
      <c r="BH56" s="28">
        <f>외인!BH56+기관!BH56</f>
        <v>191528.42</v>
      </c>
      <c r="BI56" s="28">
        <f>외인!BI56+기관!BI56</f>
        <v>-15.990000000000002</v>
      </c>
      <c r="BJ56" s="28">
        <f>외인!BJ56+기관!BJ56</f>
        <v>255470.54</v>
      </c>
      <c r="BK56" s="28">
        <f>외인!BK56+기관!BK56</f>
        <v>148.87</v>
      </c>
      <c r="BL56" s="28">
        <f>외인!BL56+기관!BL56</f>
        <v>102814.42</v>
      </c>
      <c r="BM56" s="28">
        <f>외인!BM56+기관!BM56</f>
        <v>42.150000000000006</v>
      </c>
      <c r="BN56" s="28">
        <f>외인!BN56+기관!BN56</f>
        <v>97312.68</v>
      </c>
      <c r="BO56" s="28">
        <f>외인!BO56+기관!BO56</f>
        <v>56.43</v>
      </c>
      <c r="BP56" s="28">
        <f>외인!BP56+기관!BP56</f>
        <v>165371.44</v>
      </c>
      <c r="BQ56" s="28">
        <f>외인!BQ56+기관!BQ56</f>
        <v>-375.09999999999997</v>
      </c>
      <c r="BR56" s="28">
        <f>외인!BR56+기관!BR56</f>
        <v>548002</v>
      </c>
      <c r="BS56" s="28">
        <f>외인!BS56+기관!BS56</f>
        <v>421.77</v>
      </c>
      <c r="BT56" s="28">
        <f>외인!BT56+기관!BT56</f>
        <v>4442042.76</v>
      </c>
      <c r="BU56" s="28">
        <f>외인!BU56+기관!BU56</f>
        <v>-19.919999999999959</v>
      </c>
      <c r="BV56" s="28">
        <f>외인!BV56+기관!BV56</f>
        <v>805377.8</v>
      </c>
      <c r="BW56" s="28">
        <f>외인!BW56+기관!BW56</f>
        <v>-193.48000000000002</v>
      </c>
      <c r="BX56" s="28">
        <f>외인!BX56+기관!BX56</f>
        <v>152041.5</v>
      </c>
      <c r="BY56" s="28">
        <f>외인!BY56+기관!BY56</f>
        <v>-122.17000000000002</v>
      </c>
      <c r="BZ56" s="28">
        <f>외인!BZ56+기관!BZ56</f>
        <v>528554.02</v>
      </c>
      <c r="CA56" s="28">
        <f>외인!CA56+기관!CA56</f>
        <v>113.17</v>
      </c>
      <c r="CB56" s="28">
        <f>외인!CB56+기관!CB56</f>
        <v>25495.38</v>
      </c>
      <c r="CC56" s="28">
        <f>외인!CC56+기관!CC56</f>
        <v>-5.1800000000000006</v>
      </c>
      <c r="CD56" s="28">
        <f>외인!CD56+기관!CD56</f>
        <v>59533.16</v>
      </c>
      <c r="CE56" s="28">
        <f>외인!CE56+기관!CE56</f>
        <v>-97.31</v>
      </c>
      <c r="CF56" s="28">
        <f>외인!CF56+기관!CF56</f>
        <v>52747.32</v>
      </c>
      <c r="CG56" s="28">
        <f>외인!CG56+기관!CG56</f>
        <v>137.53</v>
      </c>
      <c r="CH56" s="28">
        <f>외인!CH56+기관!CH56</f>
        <v>140794.76</v>
      </c>
      <c r="CI56" s="28">
        <f>외인!CI56+기관!CI56</f>
        <v>66.09</v>
      </c>
      <c r="CJ56" s="28">
        <f>외인!CJ56+기관!CJ56</f>
        <v>766484.4</v>
      </c>
      <c r="CK56" s="28">
        <f>외인!CK56+기관!CK56</f>
        <v>-167.63</v>
      </c>
      <c r="CL56" s="28">
        <f>외인!CL56+기관!CL56</f>
        <v>487218.52</v>
      </c>
      <c r="CM56" s="28">
        <f>외인!CM56+기관!CM56</f>
        <v>98.75</v>
      </c>
      <c r="CN56" s="28">
        <f>외인!CN56+기관!CN56</f>
        <v>250968.54</v>
      </c>
      <c r="CO56" s="28">
        <f>외인!CO56+기관!CO56</f>
        <v>-114.15</v>
      </c>
      <c r="CP56" s="28">
        <f>외인!CP56+기관!CP56</f>
        <v>207823.38</v>
      </c>
      <c r="CQ56" s="28">
        <f>외인!CQ56+기관!CQ56</f>
        <v>39.880000000000003</v>
      </c>
      <c r="CR56" s="28">
        <f>외인!CR56+기관!CR56</f>
        <v>338790.46</v>
      </c>
      <c r="CS56" s="28">
        <f>외인!CS56+기관!CS56</f>
        <v>35.340000000000003</v>
      </c>
      <c r="CT56" s="28">
        <f>외인!CT56+기관!CT56</f>
        <v>283931.53999999998</v>
      </c>
      <c r="CU56" s="28">
        <f>외인!CU56+기관!CU56</f>
        <v>55.349999999999994</v>
      </c>
      <c r="CV56" s="28">
        <f>외인!CV56+기관!CV56</f>
        <v>4442042.76</v>
      </c>
      <c r="CW56" s="28">
        <f>외인!CW56+기관!CW56</f>
        <v>-19.919999999999959</v>
      </c>
      <c r="CX56" s="28">
        <f>외인!CX56+기관!CX56</f>
        <v>446050.22</v>
      </c>
      <c r="CY56" s="28">
        <f>외인!CY56+기관!CY56</f>
        <v>342.47</v>
      </c>
      <c r="CZ56" s="28">
        <f>외인!CZ56+기관!CZ56</f>
        <v>39411.660000000003</v>
      </c>
      <c r="DA56" s="28">
        <f>외인!DA56+기관!DA56</f>
        <v>99.539999999999992</v>
      </c>
      <c r="DB56" s="28">
        <f>외인!DB56+기관!DB56</f>
        <v>79923.899999999994</v>
      </c>
      <c r="DC56" s="28">
        <f>외인!DC56+기관!DC56</f>
        <v>-12.89</v>
      </c>
      <c r="DD56" s="28">
        <f>외인!DD56+기관!DD56</f>
        <v>17012.68</v>
      </c>
      <c r="DE56" s="28">
        <f>외인!DE56+기관!DE56</f>
        <v>-1.4299999999999997</v>
      </c>
      <c r="DF56" s="28">
        <f>외인!DF56+기관!DF56</f>
        <v>114461.78</v>
      </c>
      <c r="DG56" s="28">
        <f>외인!DG56+기관!DG56</f>
        <v>-104.13</v>
      </c>
      <c r="DH56" s="28">
        <f>외인!DH56+기관!DH56</f>
        <v>42779.88</v>
      </c>
      <c r="DI56" s="28">
        <f>외인!DI56+기관!DI56</f>
        <v>-91.78</v>
      </c>
      <c r="DJ56" s="28">
        <f>외인!DJ56+기관!DJ56</f>
        <v>1214866.8799999999</v>
      </c>
      <c r="DK56" s="28">
        <f>외인!DK56+기관!DK56</f>
        <v>490.57000000000005</v>
      </c>
      <c r="DL56" s="28">
        <f>외인!DL56+기관!DL56</f>
        <v>199694.22</v>
      </c>
      <c r="DM56" s="28">
        <f>외인!DM56+기관!DM56</f>
        <v>-115.91000000000001</v>
      </c>
      <c r="DN56" s="28">
        <f>외인!DN56+기관!DN56</f>
        <v>4442042.76</v>
      </c>
      <c r="DO56" s="28">
        <f>외인!DO56+기관!DO56</f>
        <v>-19.919999999999959</v>
      </c>
      <c r="DP56" s="28">
        <f>외인!DP56+기관!DP56</f>
        <v>165529.20000000001</v>
      </c>
      <c r="DQ56" s="28">
        <f>외인!DQ56+기관!DQ56</f>
        <v>-50.34</v>
      </c>
      <c r="DR56" s="28">
        <f>외인!DR56+기관!DR56</f>
        <v>91267.38</v>
      </c>
      <c r="DS56" s="28">
        <f>외인!DS56+기관!DS56</f>
        <v>165.38</v>
      </c>
      <c r="DT56" s="28">
        <f>외인!DT56+기관!DT56</f>
        <v>268241.71999999997</v>
      </c>
      <c r="DU56" s="28">
        <f>외인!DU56+기관!DU56</f>
        <v>18.129999999999995</v>
      </c>
      <c r="DV56" s="28">
        <f>외인!DV56+기관!DV56</f>
        <v>69999.759999999995</v>
      </c>
      <c r="DW56" s="28">
        <f>외인!DW56+기관!DW56</f>
        <v>15.869999999999997</v>
      </c>
      <c r="DX56" s="28">
        <f>외인!DX56+기관!DX56</f>
        <v>234880.22</v>
      </c>
      <c r="DY56" s="28">
        <f>외인!DY56+기관!DY56</f>
        <v>231.51999999999998</v>
      </c>
      <c r="DZ56" s="28">
        <f>외인!DZ56+기관!DZ56</f>
        <v>17799.939999999999</v>
      </c>
      <c r="EA56" s="28">
        <f>외인!EA56+기관!EA56</f>
        <v>-3.34</v>
      </c>
      <c r="EB56" s="28">
        <f>외인!EB56+기관!EB56</f>
        <v>25894.38</v>
      </c>
      <c r="EC56" s="28">
        <f>외인!EC56+기관!EC56</f>
        <v>-4.7800000000000011</v>
      </c>
      <c r="ED56" s="28">
        <f>외인!ED56+기관!ED56</f>
        <v>21806.84</v>
      </c>
      <c r="EE56" s="28">
        <f>외인!EE56+기관!EE56</f>
        <v>8.8500000000000014</v>
      </c>
      <c r="EF56" s="28">
        <f>외인!EF56+기관!EF56</f>
        <v>493283.56</v>
      </c>
      <c r="EG56" s="28">
        <f>외인!EG56+기관!EG56</f>
        <v>-46.07</v>
      </c>
      <c r="EH56" s="28">
        <f>외인!EH56+기관!EH56</f>
        <v>402873.72</v>
      </c>
      <c r="EI56" s="28">
        <f>외인!EI56+기관!EI56</f>
        <v>292.67</v>
      </c>
      <c r="EJ56" s="28">
        <f>외인!EJ56+기관!EJ56</f>
        <v>205838.06</v>
      </c>
      <c r="EK56" s="28">
        <f>외인!EK56+기관!EK56</f>
        <v>192.14</v>
      </c>
      <c r="EL56" s="28">
        <f>외인!EL56+기관!EL56</f>
        <v>64638.66</v>
      </c>
      <c r="EM56" s="28">
        <f>외인!EM56+기관!EM56</f>
        <v>-98.240000000000009</v>
      </c>
      <c r="EN56" s="28">
        <f>외인!EN56+기관!EN56</f>
        <v>91267.38</v>
      </c>
      <c r="EO56" s="28">
        <f>외인!EO56+기관!EO56</f>
        <v>165.38</v>
      </c>
      <c r="EP56" s="28">
        <f>외인!EP56+기관!EP56</f>
        <v>351353.46</v>
      </c>
      <c r="EQ56" s="28">
        <f>외인!EQ56+기관!EQ56</f>
        <v>-444.83000000000004</v>
      </c>
      <c r="ER56" s="28">
        <f>외인!ER56+기관!ER56</f>
        <v>29533.18</v>
      </c>
      <c r="ES56" s="28">
        <f>외인!ES56+기관!ES56</f>
        <v>-35.24</v>
      </c>
      <c r="ET56" s="28">
        <f>외인!ET56+기관!ET56</f>
        <v>271410.36</v>
      </c>
      <c r="EU56" s="28">
        <f>외인!EU56+기관!EU56</f>
        <v>-136.06</v>
      </c>
      <c r="EV56" s="28">
        <f>외인!EV56+기관!EV56</f>
        <v>89257.24</v>
      </c>
      <c r="EW56" s="28">
        <f>외인!EW56+기관!EW56</f>
        <v>-3.3799999999999955</v>
      </c>
      <c r="EX56" s="28">
        <f>외인!EX56+기관!EX56</f>
        <v>118566.14</v>
      </c>
      <c r="EY56" s="28">
        <f>외인!EY56+기관!EY56</f>
        <v>43.27</v>
      </c>
    </row>
    <row r="57" spans="1:155">
      <c r="A57" s="27">
        <f>외인!A57</f>
        <v>46132</v>
      </c>
      <c r="B57" s="28">
        <f>외인!B57+기관!B57</f>
        <v>9891353.8399999999</v>
      </c>
      <c r="C57" s="28">
        <f>외인!C57+기관!C57</f>
        <v>2388.62</v>
      </c>
      <c r="D57" s="28">
        <f>외인!D57+기관!D57</f>
        <v>1303141.1000000001</v>
      </c>
      <c r="E57" s="28">
        <f>외인!E57+기관!E57</f>
        <v>-159.66</v>
      </c>
      <c r="F57" s="28">
        <f>외인!F57+기관!F57</f>
        <v>4153109.48</v>
      </c>
      <c r="G57" s="28">
        <f>외인!G57+기관!G57</f>
        <v>703.32</v>
      </c>
      <c r="H57" s="28">
        <f>외인!H57+기관!H57</f>
        <v>644440.6</v>
      </c>
      <c r="I57" s="28">
        <f>외인!I57+기관!I57</f>
        <v>777.68000000000006</v>
      </c>
      <c r="J57" s="28">
        <f>외인!J57+기관!J57</f>
        <v>87590.76</v>
      </c>
      <c r="K57" s="28">
        <f>외인!K57+기관!K57</f>
        <v>95.509999999999991</v>
      </c>
      <c r="L57" s="28">
        <f>외인!L57+기관!L57</f>
        <v>592839.22</v>
      </c>
      <c r="M57" s="28">
        <f>외인!M57+기관!M57</f>
        <v>690.68999999999994</v>
      </c>
      <c r="N57" s="28">
        <f>외인!N57+기관!N57</f>
        <v>481787.86</v>
      </c>
      <c r="O57" s="28">
        <f>외인!O57+기관!O57</f>
        <v>89.56</v>
      </c>
      <c r="P57" s="28">
        <f>외인!P57+기관!P57</f>
        <v>401606.32</v>
      </c>
      <c r="Q57" s="28">
        <f>외인!Q57+기관!Q57</f>
        <v>155.37</v>
      </c>
      <c r="R57" s="28">
        <f>외인!R57+기관!R57</f>
        <v>266116.56</v>
      </c>
      <c r="S57" s="28">
        <f>외인!S57+기관!S57</f>
        <v>-13.339999999999989</v>
      </c>
      <c r="T57" s="28">
        <f>외인!T57+기관!T57</f>
        <v>16948.52</v>
      </c>
      <c r="U57" s="28">
        <f>외인!U57+기관!U57</f>
        <v>-0.14000000000000057</v>
      </c>
      <c r="V57" s="28">
        <f>외인!V57+기관!V57</f>
        <v>236420.02</v>
      </c>
      <c r="W57" s="28">
        <f>외인!W57+기관!W57</f>
        <v>321.60000000000002</v>
      </c>
      <c r="X57" s="28">
        <f>외인!X57+기관!X57</f>
        <v>4398329.74</v>
      </c>
      <c r="Y57" s="28">
        <f>외인!Y57+기관!Y57</f>
        <v>424.26</v>
      </c>
      <c r="Z57" s="28">
        <f>외인!Z57+기관!Z57</f>
        <v>88246.9</v>
      </c>
      <c r="AA57" s="28">
        <f>외인!AA57+기관!AA57</f>
        <v>-7.43</v>
      </c>
      <c r="AB57" s="28">
        <f>외인!AB57+기관!AB57</f>
        <v>426577.5</v>
      </c>
      <c r="AC57" s="28">
        <f>외인!AC57+기관!AC57</f>
        <v>63.47</v>
      </c>
      <c r="AD57" s="28">
        <f>외인!AD57+기관!AD57</f>
        <v>39833.74</v>
      </c>
      <c r="AE57" s="28">
        <f>외인!AE57+기관!AE57</f>
        <v>16.09</v>
      </c>
      <c r="AF57" s="28">
        <f>외인!AF57+기관!AF57</f>
        <v>50622.96</v>
      </c>
      <c r="AG57" s="28">
        <f>외인!AG57+기관!AG57</f>
        <v>-21.25</v>
      </c>
      <c r="AH57" s="28">
        <f>외인!AH57+기관!AH57</f>
        <v>396694.58</v>
      </c>
      <c r="AI57" s="28">
        <f>외인!AI57+기관!AI57</f>
        <v>38.120000000000005</v>
      </c>
      <c r="AJ57" s="28">
        <f>외인!AJ57+기관!AJ57</f>
        <v>219178.9</v>
      </c>
      <c r="AK57" s="28">
        <f>외인!AK57+기관!AK57</f>
        <v>-181.59</v>
      </c>
      <c r="AL57" s="28">
        <f>외인!AL57+기관!AL57</f>
        <v>177113.38</v>
      </c>
      <c r="AM57" s="28">
        <f>외인!AM57+기관!AM57</f>
        <v>-31</v>
      </c>
      <c r="AN57" s="28">
        <f>외인!AN57+기관!AN57</f>
        <v>343908.5</v>
      </c>
      <c r="AO57" s="28">
        <f>외인!AO57+기관!AO57</f>
        <v>140.13</v>
      </c>
      <c r="AP57" s="28">
        <f>외인!AP57+기관!AP57</f>
        <v>272529.26</v>
      </c>
      <c r="AQ57" s="28">
        <f>외인!AQ57+기관!AQ57</f>
        <v>-152.67000000000002</v>
      </c>
      <c r="AR57" s="28">
        <f>외인!AR57+기관!AR57</f>
        <v>48993.62</v>
      </c>
      <c r="AS57" s="28">
        <f>외인!AS57+기관!AS57</f>
        <v>65.94</v>
      </c>
      <c r="AT57" s="28">
        <f>외인!AT57+기관!AT57</f>
        <v>161707</v>
      </c>
      <c r="AU57" s="28">
        <f>외인!AU57+기관!AU57</f>
        <v>172.66000000000003</v>
      </c>
      <c r="AV57" s="28">
        <f>외인!AV57+기관!AV57</f>
        <v>100352.84</v>
      </c>
      <c r="AW57" s="28">
        <f>외인!AW57+기관!AW57</f>
        <v>35.4</v>
      </c>
      <c r="AX57" s="28">
        <f>외인!AX57+기관!AX57</f>
        <v>142356.92000000001</v>
      </c>
      <c r="AY57" s="28">
        <f>외인!AY57+기관!AY57</f>
        <v>-259.37</v>
      </c>
      <c r="AZ57" s="28">
        <f>외인!AZ57+기관!AZ57</f>
        <v>4734990.0199999996</v>
      </c>
      <c r="BA57" s="28">
        <f>외인!BA57+기관!BA57</f>
        <v>1240.94</v>
      </c>
      <c r="BB57" s="28">
        <f>외인!BB57+기관!BB57</f>
        <v>205632.9</v>
      </c>
      <c r="BC57" s="28">
        <f>외인!BC57+기관!BC57</f>
        <v>40.319999999999993</v>
      </c>
      <c r="BD57" s="28">
        <f>외인!BD57+기관!BD57</f>
        <v>79851.259999999995</v>
      </c>
      <c r="BE57" s="28">
        <f>외인!BE57+기관!BE57</f>
        <v>-37.549999999999997</v>
      </c>
      <c r="BF57" s="28">
        <f>외인!BF57+기관!BF57</f>
        <v>0</v>
      </c>
      <c r="BG57" s="28">
        <f>외인!BG57+기관!BG57</f>
        <v>0</v>
      </c>
      <c r="BH57" s="28">
        <f>외인!BH57+기관!BH57</f>
        <v>191441.7</v>
      </c>
      <c r="BI57" s="28">
        <f>외인!BI57+기관!BI57</f>
        <v>23.239999999999995</v>
      </c>
      <c r="BJ57" s="28">
        <f>외인!BJ57+기관!BJ57</f>
        <v>257723.66</v>
      </c>
      <c r="BK57" s="28">
        <f>외인!BK57+기관!BK57</f>
        <v>255.60999999999999</v>
      </c>
      <c r="BL57" s="28">
        <f>외인!BL57+기관!BL57</f>
        <v>102107.66</v>
      </c>
      <c r="BM57" s="28">
        <f>외인!BM57+기관!BM57</f>
        <v>-4.5599999999999952</v>
      </c>
      <c r="BN57" s="28">
        <f>외인!BN57+기관!BN57</f>
        <v>97487.32</v>
      </c>
      <c r="BO57" s="28">
        <f>외인!BO57+기관!BO57</f>
        <v>81.740000000000009</v>
      </c>
      <c r="BP57" s="28">
        <f>외인!BP57+기관!BP57</f>
        <v>163505.88</v>
      </c>
      <c r="BQ57" s="28">
        <f>외인!BQ57+기관!BQ57</f>
        <v>-294.46999999999997</v>
      </c>
      <c r="BR57" s="28">
        <f>외인!BR57+기관!BR57</f>
        <v>551841.56000000006</v>
      </c>
      <c r="BS57" s="28">
        <f>외인!BS57+기관!BS57</f>
        <v>576.89</v>
      </c>
      <c r="BT57" s="28">
        <f>외인!BT57+기관!BT57</f>
        <v>4481923.6399999997</v>
      </c>
      <c r="BU57" s="28">
        <f>외인!BU57+기관!BU57</f>
        <v>535.65</v>
      </c>
      <c r="BV57" s="28">
        <f>외인!BV57+기관!BV57</f>
        <v>815135.62</v>
      </c>
      <c r="BW57" s="28">
        <f>외인!BW57+기관!BW57</f>
        <v>-9.8199999999999932</v>
      </c>
      <c r="BX57" s="28">
        <f>외인!BX57+기관!BX57</f>
        <v>151863.54</v>
      </c>
      <c r="BY57" s="28">
        <f>외인!BY57+기관!BY57</f>
        <v>-30.949999999999996</v>
      </c>
      <c r="BZ57" s="28">
        <f>외인!BZ57+기관!BZ57</f>
        <v>521021.86</v>
      </c>
      <c r="CA57" s="28">
        <f>외인!CA57+기관!CA57</f>
        <v>109.11999999999999</v>
      </c>
      <c r="CB57" s="28">
        <f>외인!CB57+기관!CB57</f>
        <v>25259.7</v>
      </c>
      <c r="CC57" s="28">
        <f>외인!CC57+기관!CC57</f>
        <v>-4.8099999999999996</v>
      </c>
      <c r="CD57" s="28">
        <f>외인!CD57+기관!CD57</f>
        <v>58599.7</v>
      </c>
      <c r="CE57" s="28">
        <f>외인!CE57+기관!CE57</f>
        <v>-142.94999999999999</v>
      </c>
      <c r="CF57" s="28">
        <f>외인!CF57+기관!CF57</f>
        <v>52740.44</v>
      </c>
      <c r="CG57" s="28">
        <f>외인!CG57+기관!CG57</f>
        <v>111.49000000000001</v>
      </c>
      <c r="CH57" s="28">
        <f>외인!CH57+기관!CH57</f>
        <v>140566.07999999999</v>
      </c>
      <c r="CI57" s="28">
        <f>외인!CI57+기관!CI57</f>
        <v>51.559999999999995</v>
      </c>
      <c r="CJ57" s="28">
        <f>외인!CJ57+기관!CJ57</f>
        <v>764693.94</v>
      </c>
      <c r="CK57" s="28">
        <f>외인!CK57+기관!CK57</f>
        <v>-236.86999999999998</v>
      </c>
      <c r="CL57" s="28">
        <f>외인!CL57+기관!CL57</f>
        <v>486425.34</v>
      </c>
      <c r="CM57" s="28">
        <f>외인!CM57+기관!CM57</f>
        <v>82.25</v>
      </c>
      <c r="CN57" s="28">
        <f>외인!CN57+기관!CN57</f>
        <v>248829</v>
      </c>
      <c r="CO57" s="28">
        <f>외인!CO57+기관!CO57</f>
        <v>-109.64999999999999</v>
      </c>
      <c r="CP57" s="28">
        <f>외인!CP57+기관!CP57</f>
        <v>206783.32</v>
      </c>
      <c r="CQ57" s="28">
        <f>외인!CQ57+기관!CQ57</f>
        <v>39.89</v>
      </c>
      <c r="CR57" s="28">
        <f>외인!CR57+기관!CR57</f>
        <v>337252.22</v>
      </c>
      <c r="CS57" s="28">
        <f>외인!CS57+기관!CS57</f>
        <v>-3.3699999999999903</v>
      </c>
      <c r="CT57" s="28">
        <f>외인!CT57+기관!CT57</f>
        <v>287957.42</v>
      </c>
      <c r="CU57" s="28">
        <f>외인!CU57+기관!CU57</f>
        <v>241.18</v>
      </c>
      <c r="CV57" s="28">
        <f>외인!CV57+기관!CV57</f>
        <v>4481923.6399999997</v>
      </c>
      <c r="CW57" s="28">
        <f>외인!CW57+기관!CW57</f>
        <v>535.65</v>
      </c>
      <c r="CX57" s="28">
        <f>외인!CX57+기관!CX57</f>
        <v>456224.58</v>
      </c>
      <c r="CY57" s="28">
        <f>외인!CY57+기관!CY57</f>
        <v>550.52</v>
      </c>
      <c r="CZ57" s="28">
        <f>외인!CZ57+기관!CZ57</f>
        <v>39542.76</v>
      </c>
      <c r="DA57" s="28">
        <f>외인!DA57+기관!DA57</f>
        <v>103.54</v>
      </c>
      <c r="DB57" s="28">
        <f>외인!DB57+기관!DB57</f>
        <v>79851.259999999995</v>
      </c>
      <c r="DC57" s="28">
        <f>외인!DC57+기관!DC57</f>
        <v>-37.549999999999997</v>
      </c>
      <c r="DD57" s="28">
        <f>외인!DD57+기관!DD57</f>
        <v>16948.52</v>
      </c>
      <c r="DE57" s="28">
        <f>외인!DE57+기관!DE57</f>
        <v>-0.14000000000000057</v>
      </c>
      <c r="DF57" s="28">
        <f>외인!DF57+기관!DF57</f>
        <v>114387.48</v>
      </c>
      <c r="DG57" s="28">
        <f>외인!DG57+기관!DG57</f>
        <v>-28.89</v>
      </c>
      <c r="DH57" s="28">
        <f>외인!DH57+기관!DH57</f>
        <v>41794.92</v>
      </c>
      <c r="DI57" s="28">
        <f>외인!DI57+기관!DI57</f>
        <v>-140.38</v>
      </c>
      <c r="DJ57" s="28">
        <f>외인!DJ57+기관!DJ57</f>
        <v>1225824.44</v>
      </c>
      <c r="DK57" s="28">
        <f>외인!DK57+기관!DK57</f>
        <v>825.95</v>
      </c>
      <c r="DL57" s="28">
        <f>외인!DL57+기관!DL57</f>
        <v>197992.76</v>
      </c>
      <c r="DM57" s="28">
        <f>외인!DM57+기관!DM57</f>
        <v>-109.38</v>
      </c>
      <c r="DN57" s="28">
        <f>외인!DN57+기관!DN57</f>
        <v>4481923.6399999997</v>
      </c>
      <c r="DO57" s="28">
        <f>외인!DO57+기관!DO57</f>
        <v>535.65</v>
      </c>
      <c r="DP57" s="28">
        <f>외인!DP57+기관!DP57</f>
        <v>165906.62</v>
      </c>
      <c r="DQ57" s="28">
        <f>외인!DQ57+기관!DQ57</f>
        <v>-80.91</v>
      </c>
      <c r="DR57" s="28">
        <f>외인!DR57+기관!DR57</f>
        <v>90574.6</v>
      </c>
      <c r="DS57" s="28">
        <f>외인!DS57+기관!DS57</f>
        <v>112.12</v>
      </c>
      <c r="DT57" s="28">
        <f>외인!DT57+기관!DT57</f>
        <v>266116.56</v>
      </c>
      <c r="DU57" s="28">
        <f>외인!DU57+기관!DU57</f>
        <v>-13.339999999999989</v>
      </c>
      <c r="DV57" s="28">
        <f>외인!DV57+기관!DV57</f>
        <v>70569.820000000007</v>
      </c>
      <c r="DW57" s="28">
        <f>외인!DW57+기관!DW57</f>
        <v>9.39</v>
      </c>
      <c r="DX57" s="28">
        <f>외인!DX57+기관!DX57</f>
        <v>236420.02</v>
      </c>
      <c r="DY57" s="28">
        <f>외인!DY57+기관!DY57</f>
        <v>321.60000000000002</v>
      </c>
      <c r="DZ57" s="28">
        <f>외인!DZ57+기관!DZ57</f>
        <v>17847.740000000002</v>
      </c>
      <c r="EA57" s="28">
        <f>외인!EA57+기관!EA57</f>
        <v>5.9300000000000006</v>
      </c>
      <c r="EB57" s="28">
        <f>외인!EB57+기관!EB57</f>
        <v>25606.36</v>
      </c>
      <c r="EC57" s="28">
        <f>외인!EC57+기관!EC57</f>
        <v>-6.76</v>
      </c>
      <c r="ED57" s="28">
        <f>외인!ED57+기관!ED57</f>
        <v>21861.62</v>
      </c>
      <c r="EE57" s="28">
        <f>외인!EE57+기관!EE57</f>
        <v>19.98</v>
      </c>
      <c r="EF57" s="28">
        <f>외인!EF57+기관!EF57</f>
        <v>492165.64</v>
      </c>
      <c r="EG57" s="28">
        <f>외인!EG57+기관!EG57</f>
        <v>-69.86</v>
      </c>
      <c r="EH57" s="28">
        <f>외인!EH57+기관!EH57</f>
        <v>408905.12</v>
      </c>
      <c r="EI57" s="28">
        <f>외인!EI57+기관!EI57</f>
        <v>299.06</v>
      </c>
      <c r="EJ57" s="28">
        <f>외인!EJ57+기관!EJ57</f>
        <v>204943.12</v>
      </c>
      <c r="EK57" s="28">
        <f>외인!EK57+기관!EK57</f>
        <v>144.25</v>
      </c>
      <c r="EL57" s="28">
        <f>외인!EL57+기관!EL57</f>
        <v>63749.26</v>
      </c>
      <c r="EM57" s="28">
        <f>외인!EM57+기관!EM57</f>
        <v>-143.70999999999998</v>
      </c>
      <c r="EN57" s="28">
        <f>외인!EN57+기관!EN57</f>
        <v>90574.6</v>
      </c>
      <c r="EO57" s="28">
        <f>외인!EO57+기관!EO57</f>
        <v>112.12</v>
      </c>
      <c r="EP57" s="28">
        <f>외인!EP57+기관!EP57</f>
        <v>354033.96</v>
      </c>
      <c r="EQ57" s="28">
        <f>외인!EQ57+기관!EQ57</f>
        <v>-294.98</v>
      </c>
      <c r="ER57" s="28">
        <f>외인!ER57+기관!ER57</f>
        <v>29184.58</v>
      </c>
      <c r="ES57" s="28">
        <f>외인!ES57+기관!ES57</f>
        <v>-76.72</v>
      </c>
      <c r="ET57" s="28">
        <f>외인!ET57+기관!ET57</f>
        <v>272529.26</v>
      </c>
      <c r="EU57" s="28">
        <f>외인!EU57+기관!EU57</f>
        <v>-152.67000000000002</v>
      </c>
      <c r="EV57" s="28">
        <f>외인!EV57+기관!EV57</f>
        <v>88246.9</v>
      </c>
      <c r="EW57" s="28">
        <f>외인!EW57+기관!EW57</f>
        <v>-7.43</v>
      </c>
      <c r="EX57" s="28">
        <f>외인!EX57+기관!EX57</f>
        <v>118536.42</v>
      </c>
      <c r="EY57" s="28">
        <f>외인!EY57+기관!EY57</f>
        <v>47.33</v>
      </c>
    </row>
    <row r="58" spans="1:155">
      <c r="A58" s="27">
        <f>외인!A58</f>
        <v>46133</v>
      </c>
      <c r="B58" s="28">
        <f>외인!B58+기관!B58</f>
        <v>10160619.699999999</v>
      </c>
      <c r="C58" s="28">
        <f>외인!C58+기관!C58</f>
        <v>2381.0500000000002</v>
      </c>
      <c r="D58" s="28">
        <f>외인!D58+기관!D58</f>
        <v>1306578.06</v>
      </c>
      <c r="E58" s="28">
        <f>외인!E58+기관!E58</f>
        <v>-427.72</v>
      </c>
      <c r="F58" s="28">
        <f>외인!F58+기관!F58</f>
        <v>4227334.78</v>
      </c>
      <c r="G58" s="28">
        <f>외인!G58+기관!G58</f>
        <v>746.90000000000009</v>
      </c>
      <c r="H58" s="28">
        <f>외인!H58+기관!H58</f>
        <v>708673.84</v>
      </c>
      <c r="I58" s="28">
        <f>외인!I58+기관!I58</f>
        <v>1804.24</v>
      </c>
      <c r="J58" s="28">
        <f>외인!J58+기관!J58</f>
        <v>87248.46</v>
      </c>
      <c r="K58" s="28">
        <f>외인!K58+기관!K58</f>
        <v>60.589999999999996</v>
      </c>
      <c r="L58" s="28">
        <f>외인!L58+기관!L58</f>
        <v>652007.66</v>
      </c>
      <c r="M58" s="28">
        <f>외인!M58+기관!M58</f>
        <v>1524.69</v>
      </c>
      <c r="N58" s="28">
        <f>외인!N58+기관!N58</f>
        <v>498456.12</v>
      </c>
      <c r="O58" s="28">
        <f>외인!O58+기관!O58</f>
        <v>169.25</v>
      </c>
      <c r="P58" s="28">
        <f>외인!P58+기관!P58</f>
        <v>396651.32</v>
      </c>
      <c r="Q58" s="28">
        <f>외인!Q58+기관!Q58</f>
        <v>96.390000000000015</v>
      </c>
      <c r="R58" s="28">
        <f>외인!R58+기관!R58</f>
        <v>267339.28000000003</v>
      </c>
      <c r="S58" s="28">
        <f>외인!S58+기관!S58</f>
        <v>-128.53</v>
      </c>
      <c r="T58" s="28">
        <f>외인!T58+기관!T58</f>
        <v>16928.88</v>
      </c>
      <c r="U58" s="28">
        <f>외인!U58+기관!U58</f>
        <v>0.98</v>
      </c>
      <c r="V58" s="28">
        <f>외인!V58+기관!V58</f>
        <v>241244.79999999999</v>
      </c>
      <c r="W58" s="28">
        <f>외인!W58+기관!W58</f>
        <v>315.17999999999995</v>
      </c>
      <c r="X58" s="28">
        <f>외인!X58+기관!X58</f>
        <v>4539496.28</v>
      </c>
      <c r="Y58" s="28">
        <f>외인!Y58+기관!Y58</f>
        <v>-329.80999999999995</v>
      </c>
      <c r="Z58" s="28">
        <f>외인!Z58+기관!Z58</f>
        <v>87235.08</v>
      </c>
      <c r="AA58" s="28">
        <f>외인!AA58+기관!AA58</f>
        <v>-45.19</v>
      </c>
      <c r="AB58" s="28">
        <f>외인!AB58+기관!AB58</f>
        <v>425584.4</v>
      </c>
      <c r="AC58" s="28">
        <f>외인!AC58+기관!AC58</f>
        <v>38.349999999999994</v>
      </c>
      <c r="AD58" s="28">
        <f>외인!AD58+기관!AD58</f>
        <v>40648.160000000003</v>
      </c>
      <c r="AE58" s="28">
        <f>외인!AE58+기관!AE58</f>
        <v>25.36</v>
      </c>
      <c r="AF58" s="28">
        <f>외인!AF58+기관!AF58</f>
        <v>50763.18</v>
      </c>
      <c r="AG58" s="28">
        <f>외인!AG58+기관!AG58</f>
        <v>-2.89</v>
      </c>
      <c r="AH58" s="28">
        <f>외인!AH58+기관!AH58</f>
        <v>419668.44</v>
      </c>
      <c r="AI58" s="28">
        <f>외인!AI58+기관!AI58</f>
        <v>207.10000000000002</v>
      </c>
      <c r="AJ58" s="28">
        <f>외인!AJ58+기관!AJ58</f>
        <v>217470.4</v>
      </c>
      <c r="AK58" s="28">
        <f>외인!AK58+기관!AK58</f>
        <v>-298.12</v>
      </c>
      <c r="AL58" s="28">
        <f>외인!AL58+기관!AL58</f>
        <v>184219.68</v>
      </c>
      <c r="AM58" s="28">
        <f>외인!AM58+기관!AM58</f>
        <v>-55.21</v>
      </c>
      <c r="AN58" s="28">
        <f>외인!AN58+기관!AN58</f>
        <v>353653.04</v>
      </c>
      <c r="AO58" s="28">
        <f>외인!AO58+기관!AO58</f>
        <v>225.86</v>
      </c>
      <c r="AP58" s="28">
        <f>외인!AP58+기관!AP58</f>
        <v>271777.52</v>
      </c>
      <c r="AQ58" s="28">
        <f>외인!AQ58+기관!AQ58</f>
        <v>-15.230000000000004</v>
      </c>
      <c r="AR58" s="28">
        <f>외인!AR58+기관!AR58</f>
        <v>49438.82</v>
      </c>
      <c r="AS58" s="28">
        <f>외인!AS58+기관!AS58</f>
        <v>53.31</v>
      </c>
      <c r="AT58" s="28">
        <f>외인!AT58+기관!AT58</f>
        <v>163161.07999999999</v>
      </c>
      <c r="AU58" s="28">
        <f>외인!AU58+기관!AU58</f>
        <v>141.91</v>
      </c>
      <c r="AV58" s="28">
        <f>외인!AV58+기관!AV58</f>
        <v>99767.2</v>
      </c>
      <c r="AW58" s="28">
        <f>외인!AW58+기관!AW58</f>
        <v>30.749999999999996</v>
      </c>
      <c r="AX58" s="28">
        <f>외인!AX58+기관!AX58</f>
        <v>148769.98000000001</v>
      </c>
      <c r="AY58" s="28">
        <f>외인!AY58+기관!AY58</f>
        <v>58.730000000000004</v>
      </c>
      <c r="AZ58" s="28">
        <f>외인!AZ58+기관!AZ58</f>
        <v>4911467.46</v>
      </c>
      <c r="BA58" s="28">
        <f>외인!BA58+기관!BA58</f>
        <v>637.61</v>
      </c>
      <c r="BB58" s="28">
        <f>외인!BB58+기관!BB58</f>
        <v>205599.26</v>
      </c>
      <c r="BC58" s="28">
        <f>외인!BC58+기관!BC58</f>
        <v>-10.409999999999997</v>
      </c>
      <c r="BD58" s="28">
        <f>외인!BD58+기관!BD58</f>
        <v>79775.14</v>
      </c>
      <c r="BE58" s="28">
        <f>외인!BE58+기관!BE58</f>
        <v>-106.24</v>
      </c>
      <c r="BF58" s="28">
        <f>외인!BF58+기관!BF58</f>
        <v>0</v>
      </c>
      <c r="BG58" s="28">
        <f>외인!BG58+기관!BG58</f>
        <v>0</v>
      </c>
      <c r="BH58" s="28">
        <f>외인!BH58+기관!BH58</f>
        <v>194704.34</v>
      </c>
      <c r="BI58" s="28">
        <f>외인!BI58+기관!BI58</f>
        <v>118.44</v>
      </c>
      <c r="BJ58" s="28">
        <f>외인!BJ58+기관!BJ58</f>
        <v>269839.06</v>
      </c>
      <c r="BK58" s="28">
        <f>외인!BK58+기관!BK58</f>
        <v>438.66</v>
      </c>
      <c r="BL58" s="28">
        <f>외인!BL58+기관!BL58</f>
        <v>102581.98</v>
      </c>
      <c r="BM58" s="28">
        <f>외인!BM58+기관!BM58</f>
        <v>-11.23</v>
      </c>
      <c r="BN58" s="28">
        <f>외인!BN58+기관!BN58</f>
        <v>103105.64</v>
      </c>
      <c r="BO58" s="28">
        <f>외인!BO58+기관!BO58</f>
        <v>242.53</v>
      </c>
      <c r="BP58" s="28">
        <f>외인!BP58+기관!BP58</f>
        <v>170796.46</v>
      </c>
      <c r="BQ58" s="28">
        <f>외인!BQ58+기관!BQ58</f>
        <v>11.5</v>
      </c>
      <c r="BR58" s="28">
        <f>외인!BR58+기관!BR58</f>
        <v>558124.31999999995</v>
      </c>
      <c r="BS58" s="28">
        <f>외인!BS58+기관!BS58</f>
        <v>773.92</v>
      </c>
      <c r="BT58" s="28">
        <f>외인!BT58+기관!BT58</f>
        <v>4623416.5199999996</v>
      </c>
      <c r="BU58" s="28">
        <f>외인!BU58+기관!BU58</f>
        <v>-348.04999999999995</v>
      </c>
      <c r="BV58" s="28">
        <f>외인!BV58+기관!BV58</f>
        <v>817873.84</v>
      </c>
      <c r="BW58" s="28">
        <f>외인!BW58+기관!BW58</f>
        <v>-341.38</v>
      </c>
      <c r="BX58" s="28">
        <f>외인!BX58+기관!BX58</f>
        <v>153951.38</v>
      </c>
      <c r="BY58" s="28">
        <f>외인!BY58+기관!BY58</f>
        <v>3.8200000000000003</v>
      </c>
      <c r="BZ58" s="28">
        <f>외인!BZ58+기관!BZ58</f>
        <v>537872.72</v>
      </c>
      <c r="CA58" s="28">
        <f>외인!CA58+기관!CA58</f>
        <v>170.65</v>
      </c>
      <c r="CB58" s="28">
        <f>외인!CB58+기관!CB58</f>
        <v>25207.62</v>
      </c>
      <c r="CC58" s="28">
        <f>외인!CC58+기관!CC58</f>
        <v>-28.439999999999998</v>
      </c>
      <c r="CD58" s="28">
        <f>외인!CD58+기관!CD58</f>
        <v>57842.5</v>
      </c>
      <c r="CE58" s="28">
        <f>외인!CE58+기관!CE58</f>
        <v>-165.41</v>
      </c>
      <c r="CF58" s="28">
        <f>외인!CF58+기관!CF58</f>
        <v>53087.9</v>
      </c>
      <c r="CG58" s="28">
        <f>외인!CG58+기관!CG58</f>
        <v>108.37</v>
      </c>
      <c r="CH58" s="28">
        <f>외인!CH58+기관!CH58</f>
        <v>140317.28</v>
      </c>
      <c r="CI58" s="28">
        <f>외인!CI58+기관!CI58</f>
        <v>41.64</v>
      </c>
      <c r="CJ58" s="28">
        <f>외인!CJ58+기관!CJ58</f>
        <v>748372.96</v>
      </c>
      <c r="CK58" s="28">
        <f>외인!CK58+기관!CK58</f>
        <v>-512.53</v>
      </c>
      <c r="CL58" s="28">
        <f>외인!CL58+기관!CL58</f>
        <v>485800.12</v>
      </c>
      <c r="CM58" s="28">
        <f>외인!CM58+기관!CM58</f>
        <v>5.9900000000000091</v>
      </c>
      <c r="CN58" s="28">
        <f>외인!CN58+기관!CN58</f>
        <v>250256.92</v>
      </c>
      <c r="CO58" s="28">
        <f>외인!CO58+기관!CO58</f>
        <v>-212.78</v>
      </c>
      <c r="CP58" s="28">
        <f>외인!CP58+기관!CP58</f>
        <v>206747.38</v>
      </c>
      <c r="CQ58" s="28">
        <f>외인!CQ58+기관!CQ58</f>
        <v>-10.830000000000013</v>
      </c>
      <c r="CR58" s="28">
        <f>외인!CR58+기관!CR58</f>
        <v>337353.54</v>
      </c>
      <c r="CS58" s="28">
        <f>외인!CS58+기관!CS58</f>
        <v>-152.59</v>
      </c>
      <c r="CT58" s="28">
        <f>외인!CT58+기관!CT58</f>
        <v>305601.5</v>
      </c>
      <c r="CU58" s="28">
        <f>외인!CU58+기관!CU58</f>
        <v>337.05</v>
      </c>
      <c r="CV58" s="28">
        <f>외인!CV58+기관!CV58</f>
        <v>4623416.5199999996</v>
      </c>
      <c r="CW58" s="28">
        <f>외인!CW58+기관!CW58</f>
        <v>-348.04999999999995</v>
      </c>
      <c r="CX58" s="28">
        <f>외인!CX58+기관!CX58</f>
        <v>504366.12</v>
      </c>
      <c r="CY58" s="28">
        <f>외인!CY58+기관!CY58</f>
        <v>1058.6400000000001</v>
      </c>
      <c r="CZ58" s="28">
        <f>외인!CZ58+기관!CZ58</f>
        <v>40321.06</v>
      </c>
      <c r="DA58" s="28">
        <f>외인!DA58+기관!DA58</f>
        <v>115.52</v>
      </c>
      <c r="DB58" s="28">
        <f>외인!DB58+기관!DB58</f>
        <v>79775.14</v>
      </c>
      <c r="DC58" s="28">
        <f>외인!DC58+기관!DC58</f>
        <v>-106.24</v>
      </c>
      <c r="DD58" s="28">
        <f>외인!DD58+기관!DD58</f>
        <v>16928.88</v>
      </c>
      <c r="DE58" s="28">
        <f>외인!DE58+기관!DE58</f>
        <v>0.98</v>
      </c>
      <c r="DF58" s="28">
        <f>외인!DF58+기관!DF58</f>
        <v>116074.12</v>
      </c>
      <c r="DG58" s="28">
        <f>외인!DG58+기관!DG58</f>
        <v>-6.82</v>
      </c>
      <c r="DH58" s="28">
        <f>외인!DH58+기관!DH58</f>
        <v>41110.92</v>
      </c>
      <c r="DI58" s="28">
        <f>외인!DI58+기관!DI58</f>
        <v>-160.23000000000002</v>
      </c>
      <c r="DJ58" s="28">
        <f>외인!DJ58+기관!DJ58</f>
        <v>1286937.6200000001</v>
      </c>
      <c r="DK58" s="28">
        <f>외인!DK58+기관!DK58</f>
        <v>1639.1299999999999</v>
      </c>
      <c r="DL58" s="28">
        <f>외인!DL58+기관!DL58</f>
        <v>199228.79999999999</v>
      </c>
      <c r="DM58" s="28">
        <f>외인!DM58+기관!DM58</f>
        <v>-206.23999999999998</v>
      </c>
      <c r="DN58" s="28">
        <f>외인!DN58+기관!DN58</f>
        <v>4623416.5199999996</v>
      </c>
      <c r="DO58" s="28">
        <f>외인!DO58+기관!DO58</f>
        <v>-348.04999999999995</v>
      </c>
      <c r="DP58" s="28">
        <f>외인!DP58+기관!DP58</f>
        <v>160962.9</v>
      </c>
      <c r="DQ58" s="28">
        <f>외인!DQ58+기관!DQ58</f>
        <v>-204.44</v>
      </c>
      <c r="DR58" s="28">
        <f>외인!DR58+기관!DR58</f>
        <v>89845.7</v>
      </c>
      <c r="DS58" s="28">
        <f>외인!DS58+기관!DS58</f>
        <v>53.14</v>
      </c>
      <c r="DT58" s="28">
        <f>외인!DT58+기관!DT58</f>
        <v>267339.28000000003</v>
      </c>
      <c r="DU58" s="28">
        <f>외인!DU58+기관!DU58</f>
        <v>-128.53</v>
      </c>
      <c r="DV58" s="28">
        <f>외인!DV58+기관!DV58</f>
        <v>69457.48</v>
      </c>
      <c r="DW58" s="28">
        <f>외인!DW58+기관!DW58</f>
        <v>-24.09</v>
      </c>
      <c r="DX58" s="28">
        <f>외인!DX58+기관!DX58</f>
        <v>241244.79999999999</v>
      </c>
      <c r="DY58" s="28">
        <f>외인!DY58+기관!DY58</f>
        <v>315.17999999999995</v>
      </c>
      <c r="DZ58" s="28">
        <f>외인!DZ58+기관!DZ58</f>
        <v>17630.86</v>
      </c>
      <c r="EA58" s="28">
        <f>외인!EA58+기관!EA58</f>
        <v>-6.75</v>
      </c>
      <c r="EB58" s="28">
        <f>외인!EB58+기관!EB58</f>
        <v>25386.38</v>
      </c>
      <c r="EC58" s="28">
        <f>외인!EC58+기관!EC58</f>
        <v>-15.630000000000003</v>
      </c>
      <c r="ED58" s="28">
        <f>외인!ED58+기관!ED58</f>
        <v>22234.18</v>
      </c>
      <c r="EE58" s="28">
        <f>외인!EE58+기관!EE58</f>
        <v>5.72</v>
      </c>
      <c r="EF58" s="28">
        <f>외인!EF58+기관!EF58</f>
        <v>483164.12</v>
      </c>
      <c r="EG58" s="28">
        <f>외인!EG58+기관!EG58</f>
        <v>-191.06</v>
      </c>
      <c r="EH58" s="28">
        <f>외인!EH58+기관!EH58</f>
        <v>415756.62</v>
      </c>
      <c r="EI58" s="28">
        <f>외인!EI58+기관!EI58</f>
        <v>128.81</v>
      </c>
      <c r="EJ58" s="28">
        <f>외인!EJ58+기관!EJ58</f>
        <v>204314.74</v>
      </c>
      <c r="EK58" s="28">
        <f>외인!EK58+기관!EK58</f>
        <v>80.399999999999991</v>
      </c>
      <c r="EL58" s="28">
        <f>외인!EL58+기관!EL58</f>
        <v>63011.5</v>
      </c>
      <c r="EM58" s="28">
        <f>외인!EM58+기관!EM58</f>
        <v>-165.67000000000002</v>
      </c>
      <c r="EN58" s="28">
        <f>외인!EN58+기관!EN58</f>
        <v>89845.7</v>
      </c>
      <c r="EO58" s="28">
        <f>외인!EO58+기관!EO58</f>
        <v>53.14</v>
      </c>
      <c r="EP58" s="28">
        <f>외인!EP58+기관!EP58</f>
        <v>349890.08</v>
      </c>
      <c r="EQ58" s="28">
        <f>외인!EQ58+기관!EQ58</f>
        <v>-479.44</v>
      </c>
      <c r="ER58" s="28">
        <f>외인!ER58+기관!ER58</f>
        <v>29131.98</v>
      </c>
      <c r="ES58" s="28">
        <f>외인!ES58+기관!ES58</f>
        <v>-110.12</v>
      </c>
      <c r="ET58" s="28">
        <f>외인!ET58+기관!ET58</f>
        <v>271777.52</v>
      </c>
      <c r="EU58" s="28">
        <f>외인!EU58+기관!EU58</f>
        <v>-15.230000000000004</v>
      </c>
      <c r="EV58" s="28">
        <f>외인!EV58+기관!EV58</f>
        <v>87235.08</v>
      </c>
      <c r="EW58" s="28">
        <f>외인!EW58+기관!EW58</f>
        <v>-45.19</v>
      </c>
      <c r="EX58" s="28">
        <f>외인!EX58+기관!EX58</f>
        <v>119512.28</v>
      </c>
      <c r="EY58" s="28">
        <f>외인!EY58+기관!EY58</f>
        <v>34.36</v>
      </c>
    </row>
    <row r="59" spans="1:155">
      <c r="A59" s="27">
        <f>외인!A59</f>
        <v>46134</v>
      </c>
      <c r="B59" s="28">
        <f>외인!B59+기관!B59</f>
        <v>10206762.32</v>
      </c>
      <c r="C59" s="28">
        <f>외인!C59+기관!C59</f>
        <v>766.12000000000012</v>
      </c>
      <c r="D59" s="28">
        <f>외인!D59+기관!D59</f>
        <v>1308590.8999999999</v>
      </c>
      <c r="E59" s="28">
        <f>외인!E59+기관!E59</f>
        <v>-1032.3599999999999</v>
      </c>
      <c r="F59" s="28">
        <f>외인!F59+기관!F59</f>
        <v>4194876.2</v>
      </c>
      <c r="G59" s="28">
        <f>외인!G59+기관!G59</f>
        <v>-227.39</v>
      </c>
      <c r="H59" s="28">
        <f>외인!H59+기관!H59</f>
        <v>715022.82</v>
      </c>
      <c r="I59" s="28">
        <f>외인!I59+기관!I59</f>
        <v>1322.67</v>
      </c>
      <c r="J59" s="28">
        <f>외인!J59+기관!J59</f>
        <v>89573.36</v>
      </c>
      <c r="K59" s="28">
        <f>외인!K59+기관!K59</f>
        <v>68.690000000000012</v>
      </c>
      <c r="L59" s="28">
        <f>외인!L59+기관!L59</f>
        <v>657415.56000000006</v>
      </c>
      <c r="M59" s="28">
        <f>외인!M59+기관!M59</f>
        <v>1146.3399999999999</v>
      </c>
      <c r="N59" s="28">
        <f>외인!N59+기관!N59</f>
        <v>498426.98</v>
      </c>
      <c r="O59" s="28">
        <f>외인!O59+기관!O59</f>
        <v>-60.410000000000011</v>
      </c>
      <c r="P59" s="28">
        <f>외인!P59+기관!P59</f>
        <v>391453.08</v>
      </c>
      <c r="Q59" s="28">
        <f>외인!Q59+기관!Q59</f>
        <v>-312.81</v>
      </c>
      <c r="R59" s="28">
        <f>외인!R59+기관!R59</f>
        <v>267157.86</v>
      </c>
      <c r="S59" s="28">
        <f>외인!S59+기관!S59</f>
        <v>-275.22000000000003</v>
      </c>
      <c r="T59" s="28">
        <f>외인!T59+기관!T59</f>
        <v>16936.599999999999</v>
      </c>
      <c r="U59" s="28">
        <f>외인!U59+기관!U59</f>
        <v>0.83000000000000029</v>
      </c>
      <c r="V59" s="28">
        <f>외인!V59+기관!V59</f>
        <v>246328.1</v>
      </c>
      <c r="W59" s="28">
        <f>외인!W59+기관!W59</f>
        <v>384.31</v>
      </c>
      <c r="X59" s="28">
        <f>외인!X59+기관!X59</f>
        <v>4525323.26</v>
      </c>
      <c r="Y59" s="28">
        <f>외인!Y59+기관!Y59</f>
        <v>-789.42000000000007</v>
      </c>
      <c r="Z59" s="28">
        <f>외인!Z59+기관!Z59</f>
        <v>85409.02</v>
      </c>
      <c r="AA59" s="28">
        <f>외인!AA59+기관!AA59</f>
        <v>-39.370000000000005</v>
      </c>
      <c r="AB59" s="28">
        <f>외인!AB59+기관!AB59</f>
        <v>417953.68</v>
      </c>
      <c r="AC59" s="28">
        <f>외인!AC59+기관!AC59</f>
        <v>-69.72</v>
      </c>
      <c r="AD59" s="28">
        <f>외인!AD59+기관!AD59</f>
        <v>39973.839999999997</v>
      </c>
      <c r="AE59" s="28">
        <f>외인!AE59+기관!AE59</f>
        <v>16.12</v>
      </c>
      <c r="AF59" s="28">
        <f>외인!AF59+기관!AF59</f>
        <v>50353.279999999999</v>
      </c>
      <c r="AG59" s="28">
        <f>외인!AG59+기관!AG59</f>
        <v>-6.16</v>
      </c>
      <c r="AH59" s="28">
        <f>외인!AH59+기관!AH59</f>
        <v>447030.98</v>
      </c>
      <c r="AI59" s="28">
        <f>외인!AI59+기관!AI59</f>
        <v>464.22999999999996</v>
      </c>
      <c r="AJ59" s="28">
        <f>외인!AJ59+기관!AJ59</f>
        <v>219510.72</v>
      </c>
      <c r="AK59" s="28">
        <f>외인!AK59+기관!AK59</f>
        <v>-337.57</v>
      </c>
      <c r="AL59" s="28">
        <f>외인!AL59+기관!AL59</f>
        <v>186560.42</v>
      </c>
      <c r="AM59" s="28">
        <f>외인!AM59+기관!AM59</f>
        <v>-79.95</v>
      </c>
      <c r="AN59" s="28">
        <f>외인!AN59+기관!AN59</f>
        <v>351595.88</v>
      </c>
      <c r="AO59" s="28">
        <f>외인!AO59+기관!AO59</f>
        <v>23.36</v>
      </c>
      <c r="AP59" s="28">
        <f>외인!AP59+기관!AP59</f>
        <v>281064.90000000002</v>
      </c>
      <c r="AQ59" s="28">
        <f>외인!AQ59+기관!AQ59</f>
        <v>-106.13</v>
      </c>
      <c r="AR59" s="28">
        <f>외인!AR59+기관!AR59</f>
        <v>49191.6</v>
      </c>
      <c r="AS59" s="28">
        <f>외인!AS59+기관!AS59</f>
        <v>58.83</v>
      </c>
      <c r="AT59" s="28">
        <f>외인!AT59+기관!AT59</f>
        <v>164716</v>
      </c>
      <c r="AU59" s="28">
        <f>외인!AU59+기관!AU59</f>
        <v>146.5</v>
      </c>
      <c r="AV59" s="28">
        <f>외인!AV59+기관!AV59</f>
        <v>99552.92</v>
      </c>
      <c r="AW59" s="28">
        <f>외인!AW59+기관!AW59</f>
        <v>22.83</v>
      </c>
      <c r="AX59" s="28">
        <f>외인!AX59+기관!AX59</f>
        <v>146555.32</v>
      </c>
      <c r="AY59" s="28">
        <f>외인!AY59+기관!AY59</f>
        <v>-315.22000000000003</v>
      </c>
      <c r="AZ59" s="28">
        <f>외인!AZ59+기관!AZ59</f>
        <v>4912087.26</v>
      </c>
      <c r="BA59" s="28">
        <f>외인!BA59+기관!BA59</f>
        <v>-246.28000000000009</v>
      </c>
      <c r="BB59" s="28">
        <f>외인!BB59+기관!BB59</f>
        <v>200657.04</v>
      </c>
      <c r="BC59" s="28">
        <f>외인!BC59+기관!BC59</f>
        <v>-30.22999999999999</v>
      </c>
      <c r="BD59" s="28">
        <f>외인!BD59+기관!BD59</f>
        <v>80398.64</v>
      </c>
      <c r="BE59" s="28">
        <f>외인!BE59+기관!BE59</f>
        <v>-68.91</v>
      </c>
      <c r="BF59" s="28">
        <f>외인!BF59+기관!BF59</f>
        <v>0</v>
      </c>
      <c r="BG59" s="28">
        <f>외인!BG59+기관!BG59</f>
        <v>0</v>
      </c>
      <c r="BH59" s="28">
        <f>외인!BH59+기관!BH59</f>
        <v>196134.32</v>
      </c>
      <c r="BI59" s="28">
        <f>외인!BI59+기관!BI59</f>
        <v>165.95</v>
      </c>
      <c r="BJ59" s="28">
        <f>외인!BJ59+기관!BJ59</f>
        <v>273416.5</v>
      </c>
      <c r="BK59" s="28">
        <f>외인!BK59+기관!BK59</f>
        <v>277.97000000000003</v>
      </c>
      <c r="BL59" s="28">
        <f>외인!BL59+기관!BL59</f>
        <v>104157.94</v>
      </c>
      <c r="BM59" s="28">
        <f>외인!BM59+기관!BM59</f>
        <v>37.79</v>
      </c>
      <c r="BN59" s="28">
        <f>외인!BN59+기관!BN59</f>
        <v>102669.34</v>
      </c>
      <c r="BO59" s="28">
        <f>외인!BO59+기관!BO59</f>
        <v>209.2</v>
      </c>
      <c r="BP59" s="28">
        <f>외인!BP59+기관!BP59</f>
        <v>168530.12</v>
      </c>
      <c r="BQ59" s="28">
        <f>외인!BQ59+기관!BQ59</f>
        <v>-308.19</v>
      </c>
      <c r="BR59" s="28">
        <f>외인!BR59+기관!BR59</f>
        <v>567612.06000000006</v>
      </c>
      <c r="BS59" s="28">
        <f>외인!BS59+기관!BS59</f>
        <v>335.75</v>
      </c>
      <c r="BT59" s="28">
        <f>외인!BT59+기관!BT59</f>
        <v>4610267.76</v>
      </c>
      <c r="BU59" s="28">
        <f>외인!BU59+기관!BU59</f>
        <v>-823.05000000000007</v>
      </c>
      <c r="BV59" s="28">
        <f>외인!BV59+기관!BV59</f>
        <v>832471.42</v>
      </c>
      <c r="BW59" s="28">
        <f>외인!BW59+기관!BW59</f>
        <v>-224.31</v>
      </c>
      <c r="BX59" s="28">
        <f>외인!BX59+기관!BX59</f>
        <v>153034.07999999999</v>
      </c>
      <c r="BY59" s="28">
        <f>외인!BY59+기관!BY59</f>
        <v>6.4600000000000009</v>
      </c>
      <c r="BZ59" s="28">
        <f>외인!BZ59+기관!BZ59</f>
        <v>538156.30000000005</v>
      </c>
      <c r="CA59" s="28">
        <f>외인!CA59+기관!CA59</f>
        <v>-56.580000000000013</v>
      </c>
      <c r="CB59" s="28">
        <f>외인!CB59+기관!CB59</f>
        <v>25217.72</v>
      </c>
      <c r="CC59" s="28">
        <f>외인!CC59+기관!CC59</f>
        <v>-28.1</v>
      </c>
      <c r="CD59" s="28">
        <f>외인!CD59+기관!CD59</f>
        <v>58034.66</v>
      </c>
      <c r="CE59" s="28">
        <f>외인!CE59+기관!CE59</f>
        <v>-178.41</v>
      </c>
      <c r="CF59" s="28">
        <f>외인!CF59+기관!CF59</f>
        <v>53184.56</v>
      </c>
      <c r="CG59" s="28">
        <f>외인!CG59+기관!CG59</f>
        <v>120.65</v>
      </c>
      <c r="CH59" s="28">
        <f>외인!CH59+기관!CH59</f>
        <v>139645.12</v>
      </c>
      <c r="CI59" s="28">
        <f>외인!CI59+기관!CI59</f>
        <v>24.300000000000004</v>
      </c>
      <c r="CJ59" s="28">
        <f>외인!CJ59+기관!CJ59</f>
        <v>737557.74</v>
      </c>
      <c r="CK59" s="28">
        <f>외인!CK59+기관!CK59</f>
        <v>-1173.1199999999999</v>
      </c>
      <c r="CL59" s="28">
        <f>외인!CL59+기관!CL59</f>
        <v>480197.04</v>
      </c>
      <c r="CM59" s="28">
        <f>외인!CM59+기관!CM59</f>
        <v>-72</v>
      </c>
      <c r="CN59" s="28">
        <f>외인!CN59+기관!CN59</f>
        <v>249694.74</v>
      </c>
      <c r="CO59" s="28">
        <f>외인!CO59+기관!CO59</f>
        <v>-200.96</v>
      </c>
      <c r="CP59" s="28">
        <f>외인!CP59+기관!CP59</f>
        <v>201807.7</v>
      </c>
      <c r="CQ59" s="28">
        <f>외인!CQ59+기관!CQ59</f>
        <v>-30.39</v>
      </c>
      <c r="CR59" s="28">
        <f>외인!CR59+기관!CR59</f>
        <v>339360.5</v>
      </c>
      <c r="CS59" s="28">
        <f>외인!CS59+기관!CS59</f>
        <v>-273.65000000000003</v>
      </c>
      <c r="CT59" s="28">
        <f>외인!CT59+기관!CT59</f>
        <v>321955.92</v>
      </c>
      <c r="CU59" s="28">
        <f>외인!CU59+기관!CU59</f>
        <v>383.65</v>
      </c>
      <c r="CV59" s="28">
        <f>외인!CV59+기관!CV59</f>
        <v>4610267.76</v>
      </c>
      <c r="CW59" s="28">
        <f>외인!CW59+기관!CW59</f>
        <v>-823.05000000000007</v>
      </c>
      <c r="CX59" s="28">
        <f>외인!CX59+기관!CX59</f>
        <v>512394.52</v>
      </c>
      <c r="CY59" s="28">
        <f>외인!CY59+기관!CY59</f>
        <v>826.72</v>
      </c>
      <c r="CZ59" s="28">
        <f>외인!CZ59+기관!CZ59</f>
        <v>41189.620000000003</v>
      </c>
      <c r="DA59" s="28">
        <f>외인!DA59+기관!DA59</f>
        <v>160.55000000000001</v>
      </c>
      <c r="DB59" s="28">
        <f>외인!DB59+기관!DB59</f>
        <v>80398.64</v>
      </c>
      <c r="DC59" s="28">
        <f>외인!DC59+기관!DC59</f>
        <v>-68.91</v>
      </c>
      <c r="DD59" s="28">
        <f>외인!DD59+기관!DD59</f>
        <v>16936.599999999999</v>
      </c>
      <c r="DE59" s="28">
        <f>외인!DE59+기관!DE59</f>
        <v>0.83000000000000029</v>
      </c>
      <c r="DF59" s="28">
        <f>외인!DF59+기관!DF59</f>
        <v>115410.54</v>
      </c>
      <c r="DG59" s="28">
        <f>외인!DG59+기관!DG59</f>
        <v>-7.8500000000000005</v>
      </c>
      <c r="DH59" s="28">
        <f>외인!DH59+기관!DH59</f>
        <v>41353.9</v>
      </c>
      <c r="DI59" s="28">
        <f>외인!DI59+기관!DI59</f>
        <v>-175.92000000000002</v>
      </c>
      <c r="DJ59" s="28">
        <f>외인!DJ59+기관!DJ59</f>
        <v>1329326.6000000001</v>
      </c>
      <c r="DK59" s="28">
        <f>외인!DK59+기관!DK59</f>
        <v>1470.18</v>
      </c>
      <c r="DL59" s="28">
        <f>외인!DL59+기관!DL59</f>
        <v>198992.46</v>
      </c>
      <c r="DM59" s="28">
        <f>외인!DM59+기관!DM59</f>
        <v>-195.76</v>
      </c>
      <c r="DN59" s="28">
        <f>외인!DN59+기관!DN59</f>
        <v>4610267.76</v>
      </c>
      <c r="DO59" s="28">
        <f>외인!DO59+기관!DO59</f>
        <v>-823.05000000000007</v>
      </c>
      <c r="DP59" s="28">
        <f>외인!DP59+기관!DP59</f>
        <v>158759.06</v>
      </c>
      <c r="DQ59" s="28">
        <f>외인!DQ59+기관!DQ59</f>
        <v>-457.59000000000003</v>
      </c>
      <c r="DR59" s="28">
        <f>외인!DR59+기관!DR59</f>
        <v>92252.44</v>
      </c>
      <c r="DS59" s="28">
        <f>외인!DS59+기관!DS59</f>
        <v>53.66</v>
      </c>
      <c r="DT59" s="28">
        <f>외인!DT59+기관!DT59</f>
        <v>267157.86</v>
      </c>
      <c r="DU59" s="28">
        <f>외인!DU59+기관!DU59</f>
        <v>-275.22000000000003</v>
      </c>
      <c r="DV59" s="28">
        <f>외인!DV59+기관!DV59</f>
        <v>71639.520000000004</v>
      </c>
      <c r="DW59" s="28">
        <f>외인!DW59+기관!DW59</f>
        <v>2.0399999999999991</v>
      </c>
      <c r="DX59" s="28">
        <f>외인!DX59+기관!DX59</f>
        <v>246328.1</v>
      </c>
      <c r="DY59" s="28">
        <f>외인!DY59+기관!DY59</f>
        <v>384.31</v>
      </c>
      <c r="DZ59" s="28">
        <f>외인!DZ59+기관!DZ59</f>
        <v>17503.38</v>
      </c>
      <c r="EA59" s="28">
        <f>외인!EA59+기관!EA59</f>
        <v>-14.39</v>
      </c>
      <c r="EB59" s="28">
        <f>외인!EB59+기관!EB59</f>
        <v>25505.360000000001</v>
      </c>
      <c r="EC59" s="28">
        <f>외인!EC59+기관!EC59</f>
        <v>-16.21</v>
      </c>
      <c r="ED59" s="28">
        <f>외인!ED59+기관!ED59</f>
        <v>22181.16</v>
      </c>
      <c r="EE59" s="28">
        <f>외인!EE59+기관!EE59</f>
        <v>-0.32000000000000028</v>
      </c>
      <c r="EF59" s="28">
        <f>외인!EF59+기관!EF59</f>
        <v>475079.64</v>
      </c>
      <c r="EG59" s="28">
        <f>외인!EG59+기관!EG59</f>
        <v>-541.09</v>
      </c>
      <c r="EH59" s="28">
        <f>외인!EH59+기관!EH59</f>
        <v>415736.82</v>
      </c>
      <c r="EI59" s="28">
        <f>외인!EI59+기관!EI59</f>
        <v>72.849999999999994</v>
      </c>
      <c r="EJ59" s="28">
        <f>외인!EJ59+기관!EJ59</f>
        <v>205746.46</v>
      </c>
      <c r="EK59" s="28">
        <f>외인!EK59+기관!EK59</f>
        <v>49.139999999999986</v>
      </c>
      <c r="EL59" s="28">
        <f>외인!EL59+기관!EL59</f>
        <v>63167.46</v>
      </c>
      <c r="EM59" s="28">
        <f>외인!EM59+기관!EM59</f>
        <v>-177.87</v>
      </c>
      <c r="EN59" s="28">
        <f>외인!EN59+기관!EN59</f>
        <v>92252.44</v>
      </c>
      <c r="EO59" s="28">
        <f>외인!EO59+기관!EO59</f>
        <v>53.66</v>
      </c>
      <c r="EP59" s="28">
        <f>외인!EP59+기관!EP59</f>
        <v>363156.56</v>
      </c>
      <c r="EQ59" s="28">
        <f>외인!EQ59+기관!EQ59</f>
        <v>-338.49</v>
      </c>
      <c r="ER59" s="28">
        <f>외인!ER59+기관!ER59</f>
        <v>29416.880000000001</v>
      </c>
      <c r="ES59" s="28">
        <f>외인!ES59+기관!ES59</f>
        <v>-101.34</v>
      </c>
      <c r="ET59" s="28">
        <f>외인!ET59+기관!ET59</f>
        <v>281064.90000000002</v>
      </c>
      <c r="EU59" s="28">
        <f>외인!EU59+기관!EU59</f>
        <v>-106.13</v>
      </c>
      <c r="EV59" s="28">
        <f>외인!EV59+기관!EV59</f>
        <v>85409.02</v>
      </c>
      <c r="EW59" s="28">
        <f>외인!EW59+기관!EW59</f>
        <v>-39.370000000000005</v>
      </c>
      <c r="EX59" s="28">
        <f>외인!EX59+기관!EX59</f>
        <v>116398.68</v>
      </c>
      <c r="EY59" s="28">
        <f>외인!EY59+기관!EY59</f>
        <v>8.98</v>
      </c>
    </row>
    <row r="60" spans="1:155">
      <c r="A60" s="27">
        <f>외인!A60</f>
        <v>46135</v>
      </c>
      <c r="B60" s="28">
        <f>외인!B60+기관!B60</f>
        <v>10296064.560000001</v>
      </c>
      <c r="C60" s="28">
        <f>외인!C60+기관!C60</f>
        <v>-1172.1599999999999</v>
      </c>
      <c r="D60" s="28">
        <f>외인!D60+기관!D60</f>
        <v>1301293.22</v>
      </c>
      <c r="E60" s="28">
        <f>외인!E60+기관!E60</f>
        <v>-1017.73</v>
      </c>
      <c r="F60" s="28">
        <f>외인!F60+기관!F60</f>
        <v>4285935.04</v>
      </c>
      <c r="G60" s="28">
        <f>외인!G60+기관!G60</f>
        <v>-508.61</v>
      </c>
      <c r="H60" s="28">
        <f>외인!H60+기관!H60</f>
        <v>691218.66</v>
      </c>
      <c r="I60" s="28">
        <f>외인!I60+기관!I60</f>
        <v>840.83</v>
      </c>
      <c r="J60" s="28">
        <f>외인!J60+기관!J60</f>
        <v>90253.74</v>
      </c>
      <c r="K60" s="28">
        <f>외인!K60+기관!K60</f>
        <v>62.149999999999991</v>
      </c>
      <c r="L60" s="28">
        <f>외인!L60+기관!L60</f>
        <v>635587.56000000006</v>
      </c>
      <c r="M60" s="28">
        <f>외인!M60+기관!M60</f>
        <v>760.95</v>
      </c>
      <c r="N60" s="28">
        <f>외인!N60+기관!N60</f>
        <v>490662.72</v>
      </c>
      <c r="O60" s="28">
        <f>외인!O60+기관!O60</f>
        <v>-432.83000000000004</v>
      </c>
      <c r="P60" s="28">
        <f>외인!P60+기관!P60</f>
        <v>390004.72</v>
      </c>
      <c r="Q60" s="28">
        <f>외인!Q60+기관!Q60</f>
        <v>-453.66999999999996</v>
      </c>
      <c r="R60" s="28">
        <f>외인!R60+기관!R60</f>
        <v>266693.74</v>
      </c>
      <c r="S60" s="28">
        <f>외인!S60+기관!S60</f>
        <v>-371.22</v>
      </c>
      <c r="T60" s="28">
        <f>외인!T60+기관!T60</f>
        <v>17127.740000000002</v>
      </c>
      <c r="U60" s="28">
        <f>외인!U60+기관!U60</f>
        <v>3.44</v>
      </c>
      <c r="V60" s="28">
        <f>외인!V60+기관!V60</f>
        <v>245610.78</v>
      </c>
      <c r="W60" s="28">
        <f>외인!W60+기관!W60</f>
        <v>388.91</v>
      </c>
      <c r="X60" s="28">
        <f>외인!X60+기관!X60</f>
        <v>4609612.5599999996</v>
      </c>
      <c r="Y60" s="28">
        <f>외인!Y60+기관!Y60</f>
        <v>-548.99</v>
      </c>
      <c r="Z60" s="28">
        <f>외인!Z60+기관!Z60</f>
        <v>85353.06</v>
      </c>
      <c r="AA60" s="28">
        <f>외인!AA60+기관!AA60</f>
        <v>-54.88</v>
      </c>
      <c r="AB60" s="28">
        <f>외인!AB60+기관!AB60</f>
        <v>419846.62</v>
      </c>
      <c r="AC60" s="28">
        <f>외인!AC60+기관!AC60</f>
        <v>-148.57</v>
      </c>
      <c r="AD60" s="28">
        <f>외인!AD60+기관!AD60</f>
        <v>39425.54</v>
      </c>
      <c r="AE60" s="28">
        <f>외인!AE60+기관!AE60</f>
        <v>-15.45</v>
      </c>
      <c r="AF60" s="28">
        <f>외인!AF60+기관!AF60</f>
        <v>50050.38</v>
      </c>
      <c r="AG60" s="28">
        <f>외인!AG60+기관!AG60</f>
        <v>-18.54</v>
      </c>
      <c r="AH60" s="28">
        <f>외인!AH60+기관!AH60</f>
        <v>452851.06</v>
      </c>
      <c r="AI60" s="28">
        <f>외인!AI60+기관!AI60</f>
        <v>449.26000000000005</v>
      </c>
      <c r="AJ60" s="28">
        <f>외인!AJ60+기관!AJ60</f>
        <v>219447.14</v>
      </c>
      <c r="AK60" s="28">
        <f>외인!AK60+기관!AK60</f>
        <v>-506.56</v>
      </c>
      <c r="AL60" s="28">
        <f>외인!AL60+기관!AL60</f>
        <v>183298.12</v>
      </c>
      <c r="AM60" s="28">
        <f>외인!AM60+기관!AM60</f>
        <v>-137.37</v>
      </c>
      <c r="AN60" s="28">
        <f>외인!AN60+기관!AN60</f>
        <v>346670.2</v>
      </c>
      <c r="AO60" s="28">
        <f>외인!AO60+기관!AO60</f>
        <v>-316.10000000000002</v>
      </c>
      <c r="AP60" s="28">
        <f>외인!AP60+기관!AP60</f>
        <v>297745.96000000002</v>
      </c>
      <c r="AQ60" s="28">
        <f>외인!AQ60+기관!AQ60</f>
        <v>-166.57999999999998</v>
      </c>
      <c r="AR60" s="28">
        <f>외인!AR60+기관!AR60</f>
        <v>48798.86</v>
      </c>
      <c r="AS60" s="28">
        <f>외인!AS60+기관!AS60</f>
        <v>-13.73</v>
      </c>
      <c r="AT60" s="28">
        <f>외인!AT60+기관!AT60</f>
        <v>163813.48000000001</v>
      </c>
      <c r="AU60" s="28">
        <f>외인!AU60+기관!AU60</f>
        <v>-4.5900000000000034</v>
      </c>
      <c r="AV60" s="28">
        <f>외인!AV60+기관!AV60</f>
        <v>99869.64</v>
      </c>
      <c r="AW60" s="28">
        <f>외인!AW60+기관!AW60</f>
        <v>-9.9600000000000009</v>
      </c>
      <c r="AX60" s="28">
        <f>외인!AX60+기관!AX60</f>
        <v>149472.48000000001</v>
      </c>
      <c r="AY60" s="28">
        <f>외인!AY60+기관!AY60</f>
        <v>-136.56</v>
      </c>
      <c r="AZ60" s="28">
        <f>외인!AZ60+기관!AZ60</f>
        <v>4980912.5599999996</v>
      </c>
      <c r="BA60" s="28">
        <f>외인!BA60+기관!BA60</f>
        <v>-481.08</v>
      </c>
      <c r="BB60" s="28">
        <f>외인!BB60+기관!BB60</f>
        <v>203701.86</v>
      </c>
      <c r="BC60" s="28">
        <f>외인!BC60+기관!BC60</f>
        <v>-41.569999999999993</v>
      </c>
      <c r="BD60" s="28">
        <f>외인!BD60+기관!BD60</f>
        <v>81147.88</v>
      </c>
      <c r="BE60" s="28">
        <f>외인!BE60+기관!BE60</f>
        <v>-92.389999999999986</v>
      </c>
      <c r="BF60" s="28">
        <f>외인!BF60+기관!BF60</f>
        <v>0</v>
      </c>
      <c r="BG60" s="28">
        <f>외인!BG60+기관!BG60</f>
        <v>0</v>
      </c>
      <c r="BH60" s="28">
        <f>외인!BH60+기관!BH60</f>
        <v>200931.66</v>
      </c>
      <c r="BI60" s="28">
        <f>외인!BI60+기관!BI60</f>
        <v>201.49</v>
      </c>
      <c r="BJ60" s="28">
        <f>외인!BJ60+기관!BJ60</f>
        <v>268561.3</v>
      </c>
      <c r="BK60" s="28">
        <f>외인!BK60+기관!BK60</f>
        <v>45.85</v>
      </c>
      <c r="BL60" s="28">
        <f>외인!BL60+기관!BL60</f>
        <v>102655.86</v>
      </c>
      <c r="BM60" s="28">
        <f>외인!BM60+기관!BM60</f>
        <v>-23.42</v>
      </c>
      <c r="BN60" s="28">
        <f>외인!BN60+기관!BN60</f>
        <v>101374.44</v>
      </c>
      <c r="BO60" s="28">
        <f>외인!BO60+기관!BO60</f>
        <v>191.76999999999998</v>
      </c>
      <c r="BP60" s="28">
        <f>외인!BP60+기관!BP60</f>
        <v>171016.26</v>
      </c>
      <c r="BQ60" s="28">
        <f>외인!BQ60+기관!BQ60</f>
        <v>-102.85</v>
      </c>
      <c r="BR60" s="28">
        <f>외인!BR60+기관!BR60</f>
        <v>592806.76</v>
      </c>
      <c r="BS60" s="28">
        <f>외인!BS60+기관!BS60</f>
        <v>63.510000000000005</v>
      </c>
      <c r="BT60" s="28">
        <f>외인!BT60+기관!BT60</f>
        <v>4695155.2</v>
      </c>
      <c r="BU60" s="28">
        <f>외인!BU60+기관!BU60</f>
        <v>-502.88</v>
      </c>
      <c r="BV60" s="28">
        <f>외인!BV60+기관!BV60</f>
        <v>835545.64</v>
      </c>
      <c r="BW60" s="28">
        <f>외인!BW60+기관!BW60</f>
        <v>-278</v>
      </c>
      <c r="BX60" s="28">
        <f>외인!BX60+기관!BX60</f>
        <v>151176.85999999999</v>
      </c>
      <c r="BY60" s="28">
        <f>외인!BY60+기관!BY60</f>
        <v>-86.009999999999991</v>
      </c>
      <c r="BZ60" s="28">
        <f>외인!BZ60+기관!BZ60</f>
        <v>529968.31999999995</v>
      </c>
      <c r="CA60" s="28">
        <f>외인!CA60+기관!CA60</f>
        <v>-453.48</v>
      </c>
      <c r="CB60" s="28">
        <f>외인!CB60+기관!CB60</f>
        <v>25048.98</v>
      </c>
      <c r="CC60" s="28">
        <f>외인!CC60+기관!CC60</f>
        <v>-45.71</v>
      </c>
      <c r="CD60" s="28">
        <f>외인!CD60+기관!CD60</f>
        <v>57551.78</v>
      </c>
      <c r="CE60" s="28">
        <f>외인!CE60+기관!CE60</f>
        <v>-219.35000000000002</v>
      </c>
      <c r="CF60" s="28">
        <f>외인!CF60+기관!CF60</f>
        <v>53659.92</v>
      </c>
      <c r="CG60" s="28">
        <f>외인!CG60+기관!CG60</f>
        <v>50.81</v>
      </c>
      <c r="CH60" s="28">
        <f>외인!CH60+기관!CH60</f>
        <v>139960.38</v>
      </c>
      <c r="CI60" s="28">
        <f>외인!CI60+기관!CI60</f>
        <v>-8.990000000000002</v>
      </c>
      <c r="CJ60" s="28">
        <f>외인!CJ60+기관!CJ60</f>
        <v>739995.1</v>
      </c>
      <c r="CK60" s="28">
        <f>외인!CK60+기관!CK60</f>
        <v>-1107.3499999999999</v>
      </c>
      <c r="CL60" s="28">
        <f>외인!CL60+기관!CL60</f>
        <v>482463.54</v>
      </c>
      <c r="CM60" s="28">
        <f>외인!CM60+기관!CM60</f>
        <v>-152.79999999999998</v>
      </c>
      <c r="CN60" s="28">
        <f>외인!CN60+기관!CN60</f>
        <v>248419.52</v>
      </c>
      <c r="CO60" s="28">
        <f>외인!CO60+기관!CO60</f>
        <v>-270.25</v>
      </c>
      <c r="CP60" s="28">
        <f>외인!CP60+기관!CP60</f>
        <v>204848.54</v>
      </c>
      <c r="CQ60" s="28">
        <f>외인!CQ60+기관!CQ60</f>
        <v>-41.709999999999994</v>
      </c>
      <c r="CR60" s="28">
        <f>외인!CR60+기관!CR60</f>
        <v>338212.24</v>
      </c>
      <c r="CS60" s="28">
        <f>외인!CS60+기관!CS60</f>
        <v>-413.65</v>
      </c>
      <c r="CT60" s="28">
        <f>외인!CT60+기관!CT60</f>
        <v>311777.88</v>
      </c>
      <c r="CU60" s="28">
        <f>외인!CU60+기관!CU60</f>
        <v>67.760000000000005</v>
      </c>
      <c r="CV60" s="28">
        <f>외인!CV60+기관!CV60</f>
        <v>4695155.2</v>
      </c>
      <c r="CW60" s="28">
        <f>외인!CW60+기관!CW60</f>
        <v>-502.88</v>
      </c>
      <c r="CX60" s="28">
        <f>외인!CX60+기관!CX60</f>
        <v>492337.78</v>
      </c>
      <c r="CY60" s="28">
        <f>외인!CY60+기관!CY60</f>
        <v>435.94</v>
      </c>
      <c r="CZ60" s="28">
        <f>외인!CZ60+기관!CZ60</f>
        <v>38381.94</v>
      </c>
      <c r="DA60" s="28">
        <f>외인!DA60+기관!DA60</f>
        <v>33.46</v>
      </c>
      <c r="DB60" s="28">
        <f>외인!DB60+기관!DB60</f>
        <v>81147.88</v>
      </c>
      <c r="DC60" s="28">
        <f>외인!DC60+기관!DC60</f>
        <v>-92.389999999999986</v>
      </c>
      <c r="DD60" s="28">
        <f>외인!DD60+기관!DD60</f>
        <v>17127.740000000002</v>
      </c>
      <c r="DE60" s="28">
        <f>외인!DE60+기관!DE60</f>
        <v>3.44</v>
      </c>
      <c r="DF60" s="28">
        <f>외인!DF60+기관!DF60</f>
        <v>113862.22</v>
      </c>
      <c r="DG60" s="28">
        <f>외인!DG60+기관!DG60</f>
        <v>-79.53</v>
      </c>
      <c r="DH60" s="28">
        <f>외인!DH60+기관!DH60</f>
        <v>40886.660000000003</v>
      </c>
      <c r="DI60" s="28">
        <f>외인!DI60+기관!DI60</f>
        <v>-215.23</v>
      </c>
      <c r="DJ60" s="28">
        <f>외인!DJ60+기관!DJ60</f>
        <v>1340836.04</v>
      </c>
      <c r="DK60" s="28">
        <f>외인!DK60+기관!DK60</f>
        <v>905.53</v>
      </c>
      <c r="DL60" s="28">
        <f>외인!DL60+기관!DL60</f>
        <v>197627.28</v>
      </c>
      <c r="DM60" s="28">
        <f>외인!DM60+기관!DM60</f>
        <v>-262.94</v>
      </c>
      <c r="DN60" s="28">
        <f>외인!DN60+기관!DN60</f>
        <v>4695155.2</v>
      </c>
      <c r="DO60" s="28">
        <f>외인!DO60+기관!DO60</f>
        <v>-502.88</v>
      </c>
      <c r="DP60" s="28">
        <f>외인!DP60+기관!DP60</f>
        <v>159767.32</v>
      </c>
      <c r="DQ60" s="28">
        <f>외인!DQ60+기관!DQ60</f>
        <v>-441.63</v>
      </c>
      <c r="DR60" s="28">
        <f>외인!DR60+기관!DR60</f>
        <v>92968.52</v>
      </c>
      <c r="DS60" s="28">
        <f>외인!DS60+기관!DS60</f>
        <v>56.309999999999988</v>
      </c>
      <c r="DT60" s="28">
        <f>외인!DT60+기관!DT60</f>
        <v>266693.74</v>
      </c>
      <c r="DU60" s="28">
        <f>외인!DU60+기관!DU60</f>
        <v>-371.22</v>
      </c>
      <c r="DV60" s="28">
        <f>외인!DV60+기관!DV60</f>
        <v>70972.679999999993</v>
      </c>
      <c r="DW60" s="28">
        <f>외인!DW60+기관!DW60</f>
        <v>-40.36</v>
      </c>
      <c r="DX60" s="28">
        <f>외인!DX60+기관!DX60</f>
        <v>245610.78</v>
      </c>
      <c r="DY60" s="28">
        <f>외인!DY60+기관!DY60</f>
        <v>388.91</v>
      </c>
      <c r="DZ60" s="28">
        <f>외인!DZ60+기관!DZ60</f>
        <v>17441.84</v>
      </c>
      <c r="EA60" s="28">
        <f>외인!EA60+기관!EA60</f>
        <v>-13.63</v>
      </c>
      <c r="EB60" s="28">
        <f>외인!EB60+기관!EB60</f>
        <v>25336.26</v>
      </c>
      <c r="EC60" s="28">
        <f>외인!EC60+기관!EC60</f>
        <v>-31.699999999999996</v>
      </c>
      <c r="ED60" s="28">
        <f>외인!ED60+기관!ED60</f>
        <v>21730.42</v>
      </c>
      <c r="EE60" s="28">
        <f>외인!EE60+기관!EE60</f>
        <v>-25.92</v>
      </c>
      <c r="EF60" s="28">
        <f>외인!EF60+기관!EF60</f>
        <v>474286.88</v>
      </c>
      <c r="EG60" s="28">
        <f>외인!EG60+기관!EG60</f>
        <v>-557.54</v>
      </c>
      <c r="EH60" s="28">
        <f>외인!EH60+기관!EH60</f>
        <v>423912.06</v>
      </c>
      <c r="EI60" s="28">
        <f>외인!EI60+기관!EI60</f>
        <v>93.86</v>
      </c>
      <c r="EJ60" s="28">
        <f>외인!EJ60+기관!EJ60</f>
        <v>206533.42</v>
      </c>
      <c r="EK60" s="28">
        <f>외인!EK60+기관!EK60</f>
        <v>0.36000000000001364</v>
      </c>
      <c r="EL60" s="28">
        <f>외인!EL60+기관!EL60</f>
        <v>62663.5</v>
      </c>
      <c r="EM60" s="28">
        <f>외인!EM60+기관!EM60</f>
        <v>-221.72</v>
      </c>
      <c r="EN60" s="28">
        <f>외인!EN60+기관!EN60</f>
        <v>92968.52</v>
      </c>
      <c r="EO60" s="28">
        <f>외인!EO60+기관!EO60</f>
        <v>56.309999999999988</v>
      </c>
      <c r="EP60" s="28">
        <f>외인!EP60+기관!EP60</f>
        <v>358481.36</v>
      </c>
      <c r="EQ60" s="28">
        <f>외인!EQ60+기관!EQ60</f>
        <v>-427.53999999999996</v>
      </c>
      <c r="ER60" s="28">
        <f>외인!ER60+기관!ER60</f>
        <v>28931.54</v>
      </c>
      <c r="ES60" s="28">
        <f>외인!ES60+기관!ES60</f>
        <v>-54.88</v>
      </c>
      <c r="ET60" s="28">
        <f>외인!ET60+기관!ET60</f>
        <v>297745.96000000002</v>
      </c>
      <c r="EU60" s="28">
        <f>외인!EU60+기관!EU60</f>
        <v>-166.57999999999998</v>
      </c>
      <c r="EV60" s="28">
        <f>외인!EV60+기관!EV60</f>
        <v>85353.06</v>
      </c>
      <c r="EW60" s="28">
        <f>외인!EW60+기관!EW60</f>
        <v>-54.88</v>
      </c>
      <c r="EX60" s="28">
        <f>외인!EX60+기관!EX60</f>
        <v>119495.48</v>
      </c>
      <c r="EY60" s="28">
        <f>외인!EY60+기관!EY60</f>
        <v>13.18</v>
      </c>
    </row>
    <row r="61" spans="1:155">
      <c r="A61" s="27">
        <f>외인!A61</f>
        <v>46136</v>
      </c>
      <c r="B61" s="28">
        <f>외인!B61+기관!B61</f>
        <v>10294592.98</v>
      </c>
      <c r="C61" s="28">
        <f>외인!C61+기관!C61</f>
        <v>-469.15000000000009</v>
      </c>
      <c r="D61" s="28">
        <f>외인!D61+기관!D61</f>
        <v>1333813</v>
      </c>
      <c r="E61" s="28">
        <f>외인!E61+기관!E61</f>
        <v>-123.52999999999997</v>
      </c>
      <c r="F61" s="28">
        <f>외인!F61+기관!F61</f>
        <v>4211428.12</v>
      </c>
      <c r="G61" s="28">
        <f>외인!G61+기관!G61</f>
        <v>-1435.41</v>
      </c>
      <c r="H61" s="28">
        <f>외인!H61+기관!H61</f>
        <v>706142.14</v>
      </c>
      <c r="I61" s="28">
        <f>외인!I61+기관!I61</f>
        <v>429.17999999999995</v>
      </c>
      <c r="J61" s="28">
        <f>외인!J61+기관!J61</f>
        <v>94357.72</v>
      </c>
      <c r="K61" s="28">
        <f>외인!K61+기관!K61</f>
        <v>109.09000000000002</v>
      </c>
      <c r="L61" s="28">
        <f>외인!L61+기관!L61</f>
        <v>647250.68000000005</v>
      </c>
      <c r="M61" s="28">
        <f>외인!M61+기관!M61</f>
        <v>402.62</v>
      </c>
      <c r="N61" s="28">
        <f>외인!N61+기관!N61</f>
        <v>475399.34</v>
      </c>
      <c r="O61" s="28">
        <f>외인!O61+기관!O61</f>
        <v>-768.46</v>
      </c>
      <c r="P61" s="28">
        <f>외인!P61+기관!P61</f>
        <v>394696.64</v>
      </c>
      <c r="Q61" s="28">
        <f>외인!Q61+기관!Q61</f>
        <v>-312.78000000000003</v>
      </c>
      <c r="R61" s="28">
        <f>외인!R61+기관!R61</f>
        <v>262969.71999999997</v>
      </c>
      <c r="S61" s="28">
        <f>외인!S61+기관!S61</f>
        <v>-446.48</v>
      </c>
      <c r="T61" s="28">
        <f>외인!T61+기관!T61</f>
        <v>17645.240000000002</v>
      </c>
      <c r="U61" s="28">
        <f>외인!U61+기관!U61</f>
        <v>16.03</v>
      </c>
      <c r="V61" s="28">
        <f>외인!V61+기관!V61</f>
        <v>255714.2</v>
      </c>
      <c r="W61" s="28">
        <f>외인!W61+기관!W61</f>
        <v>826.39</v>
      </c>
      <c r="X61" s="28">
        <f>외인!X61+기관!X61</f>
        <v>4556463.78</v>
      </c>
      <c r="Y61" s="28">
        <f>외인!Y61+기관!Y61</f>
        <v>-293.06</v>
      </c>
      <c r="Z61" s="28">
        <f>외인!Z61+기관!Z61</f>
        <v>85289.66</v>
      </c>
      <c r="AA61" s="28">
        <f>외인!AA61+기관!AA61</f>
        <v>-52.56</v>
      </c>
      <c r="AB61" s="28">
        <f>외인!AB61+기관!AB61</f>
        <v>420926.82</v>
      </c>
      <c r="AC61" s="28">
        <f>외인!AC61+기관!AC61</f>
        <v>-156.66</v>
      </c>
      <c r="AD61" s="28">
        <f>외인!AD61+기관!AD61</f>
        <v>39325.800000000003</v>
      </c>
      <c r="AE61" s="28">
        <f>외인!AE61+기관!AE61</f>
        <v>-13.370000000000001</v>
      </c>
      <c r="AF61" s="28">
        <f>외인!AF61+기관!AF61</f>
        <v>50736.74</v>
      </c>
      <c r="AG61" s="28">
        <f>외인!AG61+기관!AG61</f>
        <v>3.0100000000000016</v>
      </c>
      <c r="AH61" s="28">
        <f>외인!AH61+기관!AH61</f>
        <v>468610.46</v>
      </c>
      <c r="AI61" s="28">
        <f>외인!AI61+기관!AI61</f>
        <v>602.90000000000009</v>
      </c>
      <c r="AJ61" s="28">
        <f>외인!AJ61+기관!AJ61</f>
        <v>219685.74</v>
      </c>
      <c r="AK61" s="28">
        <f>외인!AK61+기관!AK61</f>
        <v>-449.5</v>
      </c>
      <c r="AL61" s="28">
        <f>외인!AL61+기관!AL61</f>
        <v>179882.44</v>
      </c>
      <c r="AM61" s="28">
        <f>외인!AM61+기관!AM61</f>
        <v>-171.01999999999998</v>
      </c>
      <c r="AN61" s="28">
        <f>외인!AN61+기관!AN61</f>
        <v>335132.58</v>
      </c>
      <c r="AO61" s="28">
        <f>외인!AO61+기관!AO61</f>
        <v>-612.85</v>
      </c>
      <c r="AP61" s="28">
        <f>외인!AP61+기관!AP61</f>
        <v>317699.58</v>
      </c>
      <c r="AQ61" s="28">
        <f>외인!AQ61+기관!AQ61</f>
        <v>243.14</v>
      </c>
      <c r="AR61" s="28">
        <f>외인!AR61+기관!AR61</f>
        <v>49789.48</v>
      </c>
      <c r="AS61" s="28">
        <f>외인!AS61+기관!AS61</f>
        <v>47.879999999999995</v>
      </c>
      <c r="AT61" s="28">
        <f>외인!AT61+기관!AT61</f>
        <v>166421.26</v>
      </c>
      <c r="AU61" s="28">
        <f>외인!AU61+기관!AU61</f>
        <v>56.290000000000006</v>
      </c>
      <c r="AV61" s="28">
        <f>외인!AV61+기관!AV61</f>
        <v>99526.94</v>
      </c>
      <c r="AW61" s="28">
        <f>외인!AW61+기관!AW61</f>
        <v>-4.1600000000000037</v>
      </c>
      <c r="AX61" s="28">
        <f>외인!AX61+기관!AX61</f>
        <v>150737.34</v>
      </c>
      <c r="AY61" s="28">
        <f>외인!AY61+기관!AY61</f>
        <v>-40.08</v>
      </c>
      <c r="AZ61" s="28">
        <f>외인!AZ61+기관!AZ61</f>
        <v>4933721.76</v>
      </c>
      <c r="BA61" s="28">
        <f>외인!BA61+기관!BA61</f>
        <v>-720.52</v>
      </c>
      <c r="BB61" s="28">
        <f>외인!BB61+기관!BB61</f>
        <v>198185.34</v>
      </c>
      <c r="BC61" s="28">
        <f>외인!BC61+기관!BC61</f>
        <v>-48.25</v>
      </c>
      <c r="BD61" s="28">
        <f>외인!BD61+기관!BD61</f>
        <v>81659.14</v>
      </c>
      <c r="BE61" s="28">
        <f>외인!BE61+기관!BE61</f>
        <v>-36.95000000000001</v>
      </c>
      <c r="BF61" s="28">
        <f>외인!BF61+기관!BF61</f>
        <v>0</v>
      </c>
      <c r="BG61" s="28">
        <f>외인!BG61+기관!BG61</f>
        <v>0</v>
      </c>
      <c r="BH61" s="28">
        <f>외인!BH61+기관!BH61</f>
        <v>202263.96</v>
      </c>
      <c r="BI61" s="28">
        <f>외인!BI61+기관!BI61</f>
        <v>325.39999999999998</v>
      </c>
      <c r="BJ61" s="28">
        <f>외인!BJ61+기관!BJ61</f>
        <v>273723.48</v>
      </c>
      <c r="BK61" s="28">
        <f>외인!BK61+기관!BK61</f>
        <v>30.97</v>
      </c>
      <c r="BL61" s="28">
        <f>외인!BL61+기관!BL61</f>
        <v>101538.9</v>
      </c>
      <c r="BM61" s="28">
        <f>외인!BM61+기관!BM61</f>
        <v>-27.98</v>
      </c>
      <c r="BN61" s="28">
        <f>외인!BN61+기관!BN61</f>
        <v>103027.94</v>
      </c>
      <c r="BO61" s="28">
        <f>외인!BO61+기관!BO61</f>
        <v>161.01</v>
      </c>
      <c r="BP61" s="28">
        <f>외인!BP61+기관!BP61</f>
        <v>171218.9</v>
      </c>
      <c r="BQ61" s="28">
        <f>외인!BQ61+기관!BQ61</f>
        <v>-72.600000000000009</v>
      </c>
      <c r="BR61" s="28">
        <f>외인!BR61+기관!BR61</f>
        <v>623716.56000000006</v>
      </c>
      <c r="BS61" s="28">
        <f>외인!BS61+기관!BS61</f>
        <v>850.44</v>
      </c>
      <c r="BT61" s="28">
        <f>외인!BT61+기관!BT61</f>
        <v>4644785.62</v>
      </c>
      <c r="BU61" s="28">
        <f>외인!BU61+기관!BU61</f>
        <v>-240.09000000000003</v>
      </c>
      <c r="BV61" s="28">
        <f>외인!BV61+기관!BV61</f>
        <v>839016.78</v>
      </c>
      <c r="BW61" s="28">
        <f>외인!BW61+기관!BW61</f>
        <v>-78.030000000000015</v>
      </c>
      <c r="BX61" s="28">
        <f>외인!BX61+기관!BX61</f>
        <v>150809.9</v>
      </c>
      <c r="BY61" s="28">
        <f>외인!BY61+기관!BY61</f>
        <v>-76.87</v>
      </c>
      <c r="BZ61" s="28">
        <f>외인!BZ61+기관!BZ61</f>
        <v>515015.02</v>
      </c>
      <c r="CA61" s="28">
        <f>외인!CA61+기관!CA61</f>
        <v>-783.8599999999999</v>
      </c>
      <c r="CB61" s="28">
        <f>외인!CB61+기관!CB61</f>
        <v>25630.26</v>
      </c>
      <c r="CC61" s="28">
        <f>외인!CC61+기관!CC61</f>
        <v>-42.16</v>
      </c>
      <c r="CD61" s="28">
        <f>외인!CD61+기관!CD61</f>
        <v>58350.76</v>
      </c>
      <c r="CE61" s="28">
        <f>외인!CE61+기관!CE61</f>
        <v>-159.65</v>
      </c>
      <c r="CF61" s="28">
        <f>외인!CF61+기관!CF61</f>
        <v>56124.26</v>
      </c>
      <c r="CG61" s="28">
        <f>외인!CG61+기관!CG61</f>
        <v>122.51</v>
      </c>
      <c r="CH61" s="28">
        <f>외인!CH61+기관!CH61</f>
        <v>140814.26</v>
      </c>
      <c r="CI61" s="28">
        <f>외인!CI61+기관!CI61</f>
        <v>13.61</v>
      </c>
      <c r="CJ61" s="28">
        <f>외인!CJ61+기관!CJ61</f>
        <v>751682.8</v>
      </c>
      <c r="CK61" s="28">
        <f>외인!CK61+기관!CK61</f>
        <v>-665.47</v>
      </c>
      <c r="CL61" s="28">
        <f>외인!CL61+기관!CL61</f>
        <v>485112.76</v>
      </c>
      <c r="CM61" s="28">
        <f>외인!CM61+기관!CM61</f>
        <v>-115.47999999999999</v>
      </c>
      <c r="CN61" s="28">
        <f>외인!CN61+기관!CN61</f>
        <v>246987.34</v>
      </c>
      <c r="CO61" s="28">
        <f>외인!CO61+기관!CO61</f>
        <v>-244.03000000000003</v>
      </c>
      <c r="CP61" s="28">
        <f>외인!CP61+기관!CP61</f>
        <v>199340.98</v>
      </c>
      <c r="CQ61" s="28">
        <f>외인!CQ61+기관!CQ61</f>
        <v>-48.12</v>
      </c>
      <c r="CR61" s="28">
        <f>외인!CR61+기관!CR61</f>
        <v>335702.58</v>
      </c>
      <c r="CS61" s="28">
        <f>외인!CS61+기관!CS61</f>
        <v>-467.37</v>
      </c>
      <c r="CT61" s="28">
        <f>외인!CT61+기관!CT61</f>
        <v>322616.32000000001</v>
      </c>
      <c r="CU61" s="28">
        <f>외인!CU61+기관!CU61</f>
        <v>165.66</v>
      </c>
      <c r="CV61" s="28">
        <f>외인!CV61+기관!CV61</f>
        <v>4644785.62</v>
      </c>
      <c r="CW61" s="28">
        <f>외인!CW61+기관!CW61</f>
        <v>-240.09000000000003</v>
      </c>
      <c r="CX61" s="28">
        <f>외인!CX61+기관!CX61</f>
        <v>503783.38</v>
      </c>
      <c r="CY61" s="28">
        <f>외인!CY61+기관!CY61</f>
        <v>147.10000000000002</v>
      </c>
      <c r="CZ61" s="28">
        <f>외인!CZ61+기관!CZ61</f>
        <v>38919.24</v>
      </c>
      <c r="DA61" s="28">
        <f>외인!DA61+기관!DA61</f>
        <v>-21.88</v>
      </c>
      <c r="DB61" s="28">
        <f>외인!DB61+기관!DB61</f>
        <v>81659.14</v>
      </c>
      <c r="DC61" s="28">
        <f>외인!DC61+기관!DC61</f>
        <v>-36.95000000000001</v>
      </c>
      <c r="DD61" s="28">
        <f>외인!DD61+기관!DD61</f>
        <v>17645.240000000002</v>
      </c>
      <c r="DE61" s="28">
        <f>외인!DE61+기관!DE61</f>
        <v>16.03</v>
      </c>
      <c r="DF61" s="28">
        <f>외인!DF61+기관!DF61</f>
        <v>113580.14</v>
      </c>
      <c r="DG61" s="28">
        <f>외인!DG61+기관!DG61</f>
        <v>-74.47999999999999</v>
      </c>
      <c r="DH61" s="28">
        <f>외인!DH61+기관!DH61</f>
        <v>41601.9</v>
      </c>
      <c r="DI61" s="28">
        <f>외인!DI61+기관!DI61</f>
        <v>-158.29</v>
      </c>
      <c r="DJ61" s="28">
        <f>외인!DJ61+기관!DJ61</f>
        <v>1392127.08</v>
      </c>
      <c r="DK61" s="28">
        <f>외인!DK61+기관!DK61</f>
        <v>1701.76</v>
      </c>
      <c r="DL61" s="28">
        <f>외인!DL61+기관!DL61</f>
        <v>196892.88</v>
      </c>
      <c r="DM61" s="28">
        <f>외인!DM61+기관!DM61</f>
        <v>-239.21</v>
      </c>
      <c r="DN61" s="28">
        <f>외인!DN61+기관!DN61</f>
        <v>4644785.62</v>
      </c>
      <c r="DO61" s="28">
        <f>외인!DO61+기관!DO61</f>
        <v>-240.09000000000003</v>
      </c>
      <c r="DP61" s="28">
        <f>외인!DP61+기관!DP61</f>
        <v>164338.92000000001</v>
      </c>
      <c r="DQ61" s="28">
        <f>외인!DQ61+기관!DQ61</f>
        <v>-178.02</v>
      </c>
      <c r="DR61" s="28">
        <f>외인!DR61+기관!DR61</f>
        <v>97472.62</v>
      </c>
      <c r="DS61" s="28">
        <f>외인!DS61+기관!DS61</f>
        <v>97.14</v>
      </c>
      <c r="DT61" s="28">
        <f>외인!DT61+기관!DT61</f>
        <v>262969.71999999997</v>
      </c>
      <c r="DU61" s="28">
        <f>외인!DU61+기관!DU61</f>
        <v>-446.48</v>
      </c>
      <c r="DV61" s="28">
        <f>외인!DV61+기관!DV61</f>
        <v>72176.639999999999</v>
      </c>
      <c r="DW61" s="28">
        <f>외인!DW61+기관!DW61</f>
        <v>-19.04</v>
      </c>
      <c r="DX61" s="28">
        <f>외인!DX61+기관!DX61</f>
        <v>255714.2</v>
      </c>
      <c r="DY61" s="28">
        <f>외인!DY61+기관!DY61</f>
        <v>826.39</v>
      </c>
      <c r="DZ61" s="28">
        <f>외인!DZ61+기관!DZ61</f>
        <v>17545.060000000001</v>
      </c>
      <c r="EA61" s="28">
        <f>외인!EA61+기관!EA61</f>
        <v>-9.3000000000000007</v>
      </c>
      <c r="EB61" s="28">
        <f>외인!EB61+기관!EB61</f>
        <v>25632.54</v>
      </c>
      <c r="EC61" s="28">
        <f>외인!EC61+기관!EC61</f>
        <v>-19.649999999999999</v>
      </c>
      <c r="ED61" s="28">
        <f>외인!ED61+기관!ED61</f>
        <v>21887.98</v>
      </c>
      <c r="EE61" s="28">
        <f>외인!EE61+기관!EE61</f>
        <v>-25.87</v>
      </c>
      <c r="EF61" s="28">
        <f>외인!EF61+기관!EF61</f>
        <v>479569.66</v>
      </c>
      <c r="EG61" s="28">
        <f>외인!EG61+기관!EG61</f>
        <v>-412.71000000000004</v>
      </c>
      <c r="EH61" s="28">
        <f>외인!EH61+기관!EH61</f>
        <v>424258.08</v>
      </c>
      <c r="EI61" s="28">
        <f>외인!EI61+기관!EI61</f>
        <v>145.38</v>
      </c>
      <c r="EJ61" s="28">
        <f>외인!EJ61+기관!EJ61</f>
        <v>211053.48</v>
      </c>
      <c r="EK61" s="28">
        <f>외인!EK61+기관!EK61</f>
        <v>84.51</v>
      </c>
      <c r="EL61" s="28">
        <f>외인!EL61+기관!EL61</f>
        <v>63525.68</v>
      </c>
      <c r="EM61" s="28">
        <f>외인!EM61+기관!EM61</f>
        <v>-162.10999999999999</v>
      </c>
      <c r="EN61" s="28">
        <f>외인!EN61+기관!EN61</f>
        <v>97472.62</v>
      </c>
      <c r="EO61" s="28">
        <f>외인!EO61+기관!EO61</f>
        <v>97.14</v>
      </c>
      <c r="EP61" s="28">
        <f>외인!EP61+기관!EP61</f>
        <v>360742.32</v>
      </c>
      <c r="EQ61" s="28">
        <f>외인!EQ61+기관!EQ61</f>
        <v>-290.63</v>
      </c>
      <c r="ER61" s="28">
        <f>외인!ER61+기관!ER61</f>
        <v>28922.66</v>
      </c>
      <c r="ES61" s="28">
        <f>외인!ES61+기관!ES61</f>
        <v>-85.79</v>
      </c>
      <c r="ET61" s="28">
        <f>외인!ET61+기관!ET61</f>
        <v>317699.58</v>
      </c>
      <c r="EU61" s="28">
        <f>외인!EU61+기관!EU61</f>
        <v>243.14</v>
      </c>
      <c r="EV61" s="28">
        <f>외인!EV61+기관!EV61</f>
        <v>85289.66</v>
      </c>
      <c r="EW61" s="28">
        <f>외인!EW61+기관!EW61</f>
        <v>-52.56</v>
      </c>
      <c r="EX61" s="28">
        <f>외인!EX61+기관!EX61</f>
        <v>114051.32</v>
      </c>
      <c r="EY61" s="28">
        <f>외인!EY61+기관!EY61</f>
        <v>4.4400000000000048</v>
      </c>
    </row>
    <row r="62" spans="1:155">
      <c r="A62" s="27">
        <f>외인!A62</f>
        <v>46139</v>
      </c>
      <c r="B62" s="28">
        <f>외인!B62+기관!B62</f>
        <v>10515691.48</v>
      </c>
      <c r="C62" s="28">
        <f>외인!C62+기관!C62</f>
        <v>1462.0899999999997</v>
      </c>
      <c r="D62" s="28">
        <f>외인!D62+기관!D62</f>
        <v>1359059.44</v>
      </c>
      <c r="E62" s="28">
        <f>외인!E62+기관!E62</f>
        <v>-71.96999999999997</v>
      </c>
      <c r="F62" s="28">
        <f>외인!F62+기관!F62</f>
        <v>4286401.22</v>
      </c>
      <c r="G62" s="28">
        <f>외인!G62+기관!G62</f>
        <v>712.8</v>
      </c>
      <c r="H62" s="28">
        <f>외인!H62+기관!H62</f>
        <v>695671.4</v>
      </c>
      <c r="I62" s="28">
        <f>외인!I62+기관!I62</f>
        <v>160.14999999999998</v>
      </c>
      <c r="J62" s="28">
        <f>외인!J62+기관!J62</f>
        <v>94659.68</v>
      </c>
      <c r="K62" s="28">
        <f>외인!K62+기관!K62</f>
        <v>80.190000000000012</v>
      </c>
      <c r="L62" s="28">
        <f>외인!L62+기관!L62</f>
        <v>636699.02</v>
      </c>
      <c r="M62" s="28">
        <f>외인!M62+기관!M62</f>
        <v>182.98999999999998</v>
      </c>
      <c r="N62" s="28">
        <f>외인!N62+기관!N62</f>
        <v>482289.44</v>
      </c>
      <c r="O62" s="28">
        <f>외인!O62+기관!O62</f>
        <v>-668.06</v>
      </c>
      <c r="P62" s="28">
        <f>외인!P62+기관!P62</f>
        <v>394300.9</v>
      </c>
      <c r="Q62" s="28">
        <f>외인!Q62+기관!Q62</f>
        <v>-407.71000000000004</v>
      </c>
      <c r="R62" s="28">
        <f>외인!R62+기관!R62</f>
        <v>265456.8</v>
      </c>
      <c r="S62" s="28">
        <f>외인!S62+기관!S62</f>
        <v>-398.95</v>
      </c>
      <c r="T62" s="28">
        <f>외인!T62+기관!T62</f>
        <v>17591.740000000002</v>
      </c>
      <c r="U62" s="28">
        <f>외인!U62+기관!U62</f>
        <v>18.47</v>
      </c>
      <c r="V62" s="28">
        <f>외인!V62+기관!V62</f>
        <v>258034.38</v>
      </c>
      <c r="W62" s="28">
        <f>외인!W62+기관!W62</f>
        <v>417.95</v>
      </c>
      <c r="X62" s="28">
        <f>외인!X62+기관!X62</f>
        <v>4731808.5999999996</v>
      </c>
      <c r="Y62" s="28">
        <f>외인!Y62+기관!Y62</f>
        <v>2478.9399999999996</v>
      </c>
      <c r="Z62" s="28">
        <f>외인!Z62+기관!Z62</f>
        <v>84993.44</v>
      </c>
      <c r="AA62" s="28">
        <f>외인!AA62+기관!AA62</f>
        <v>-50.27</v>
      </c>
      <c r="AB62" s="28">
        <f>외인!AB62+기관!AB62</f>
        <v>417103.26</v>
      </c>
      <c r="AC62" s="28">
        <f>외인!AC62+기관!AC62</f>
        <v>-346.62</v>
      </c>
      <c r="AD62" s="28">
        <f>외인!AD62+기관!AD62</f>
        <v>39161.82</v>
      </c>
      <c r="AE62" s="28">
        <f>외인!AE62+기관!AE62</f>
        <v>-33.11</v>
      </c>
      <c r="AF62" s="28">
        <f>외인!AF62+기관!AF62</f>
        <v>50313.18</v>
      </c>
      <c r="AG62" s="28">
        <f>외인!AG62+기관!AG62</f>
        <v>3.9899999999999984</v>
      </c>
      <c r="AH62" s="28">
        <f>외인!AH62+기관!AH62</f>
        <v>471023.02</v>
      </c>
      <c r="AI62" s="28">
        <f>외인!AI62+기관!AI62</f>
        <v>497.83</v>
      </c>
      <c r="AJ62" s="28">
        <f>외인!AJ62+기관!AJ62</f>
        <v>220178.44</v>
      </c>
      <c r="AK62" s="28">
        <f>외인!AK62+기관!AK62</f>
        <v>-398.66999999999996</v>
      </c>
      <c r="AL62" s="28">
        <f>외인!AL62+기관!AL62</f>
        <v>183240.72</v>
      </c>
      <c r="AM62" s="28">
        <f>외인!AM62+기관!AM62</f>
        <v>-148.51999999999998</v>
      </c>
      <c r="AN62" s="28">
        <f>외인!AN62+기관!AN62</f>
        <v>339091.32</v>
      </c>
      <c r="AO62" s="28">
        <f>외인!AO62+기관!AO62</f>
        <v>-535.07000000000005</v>
      </c>
      <c r="AP62" s="28">
        <f>외인!AP62+기관!AP62</f>
        <v>342942.04</v>
      </c>
      <c r="AQ62" s="28">
        <f>외인!AQ62+기관!AQ62</f>
        <v>211.59</v>
      </c>
      <c r="AR62" s="28">
        <f>외인!AR62+기관!AR62</f>
        <v>50337.2</v>
      </c>
      <c r="AS62" s="28">
        <f>외인!AS62+기관!AS62</f>
        <v>38</v>
      </c>
      <c r="AT62" s="28">
        <f>외인!AT62+기관!AT62</f>
        <v>168514.76</v>
      </c>
      <c r="AU62" s="28">
        <f>외인!AU62+기관!AU62</f>
        <v>21.980000000000004</v>
      </c>
      <c r="AV62" s="28">
        <f>외인!AV62+기관!AV62</f>
        <v>99206.6</v>
      </c>
      <c r="AW62" s="28">
        <f>외인!AW62+기관!AW62</f>
        <v>-18.370000000000005</v>
      </c>
      <c r="AX62" s="28">
        <f>외인!AX62+기관!AX62</f>
        <v>151528.76</v>
      </c>
      <c r="AY62" s="28">
        <f>외인!AY62+기관!AY62</f>
        <v>-25.119999999999997</v>
      </c>
      <c r="AZ62" s="28">
        <f>외인!AZ62+기관!AZ62</f>
        <v>5109560.1399999997</v>
      </c>
      <c r="BA62" s="28">
        <f>외인!BA62+기관!BA62</f>
        <v>1792.1599999999999</v>
      </c>
      <c r="BB62" s="28">
        <f>외인!BB62+기관!BB62</f>
        <v>199949.12</v>
      </c>
      <c r="BC62" s="28">
        <f>외인!BC62+기관!BC62</f>
        <v>-19.149999999999991</v>
      </c>
      <c r="BD62" s="28">
        <f>외인!BD62+기관!BD62</f>
        <v>81117.039999999994</v>
      </c>
      <c r="BE62" s="28">
        <f>외인!BE62+기관!BE62</f>
        <v>-24.049999999999997</v>
      </c>
      <c r="BF62" s="28">
        <f>외인!BF62+기관!BF62</f>
        <v>0</v>
      </c>
      <c r="BG62" s="28">
        <f>외인!BG62+기관!BG62</f>
        <v>0</v>
      </c>
      <c r="BH62" s="28">
        <f>외인!BH62+기관!BH62</f>
        <v>203021.46</v>
      </c>
      <c r="BI62" s="28">
        <f>외인!BI62+기관!BI62</f>
        <v>292.73</v>
      </c>
      <c r="BJ62" s="28">
        <f>외인!BJ62+기관!BJ62</f>
        <v>271899.5</v>
      </c>
      <c r="BK62" s="28">
        <f>외인!BK62+기관!BK62</f>
        <v>-54.16</v>
      </c>
      <c r="BL62" s="28">
        <f>외인!BL62+기관!BL62</f>
        <v>101967.38</v>
      </c>
      <c r="BM62" s="28">
        <f>외인!BM62+기관!BM62</f>
        <v>-19.88</v>
      </c>
      <c r="BN62" s="28">
        <f>외인!BN62+기관!BN62</f>
        <v>104634.42</v>
      </c>
      <c r="BO62" s="28">
        <f>외인!BO62+기관!BO62</f>
        <v>175.04</v>
      </c>
      <c r="BP62" s="28">
        <f>외인!BP62+기관!BP62</f>
        <v>171757.74</v>
      </c>
      <c r="BQ62" s="28">
        <f>외인!BQ62+기관!BQ62</f>
        <v>-46.61999999999999</v>
      </c>
      <c r="BR62" s="28">
        <f>외인!BR62+기관!BR62</f>
        <v>658198.38</v>
      </c>
      <c r="BS62" s="28">
        <f>외인!BS62+기관!BS62</f>
        <v>716.87</v>
      </c>
      <c r="BT62" s="28">
        <f>외인!BT62+기관!BT62</f>
        <v>4820564.0199999996</v>
      </c>
      <c r="BU62" s="28">
        <f>외인!BU62+기관!BU62</f>
        <v>2437.9899999999998</v>
      </c>
      <c r="BV62" s="28">
        <f>외인!BV62+기관!BV62</f>
        <v>854611.66</v>
      </c>
      <c r="BW62" s="28">
        <f>외인!BW62+기관!BW62</f>
        <v>-337.39</v>
      </c>
      <c r="BX62" s="28">
        <f>외인!BX62+기관!BX62</f>
        <v>151340.74</v>
      </c>
      <c r="BY62" s="28">
        <f>외인!BY62+기관!BY62</f>
        <v>-92.69</v>
      </c>
      <c r="BZ62" s="28">
        <f>외인!BZ62+기관!BZ62</f>
        <v>522332.04</v>
      </c>
      <c r="CA62" s="28">
        <f>외인!CA62+기관!CA62</f>
        <v>-683.61</v>
      </c>
      <c r="CB62" s="28">
        <f>외인!CB62+기관!CB62</f>
        <v>26189.46</v>
      </c>
      <c r="CC62" s="28">
        <f>외인!CC62+기관!CC62</f>
        <v>-36.76</v>
      </c>
      <c r="CD62" s="28">
        <f>외인!CD62+기관!CD62</f>
        <v>58111.88</v>
      </c>
      <c r="CE62" s="28">
        <f>외인!CE62+기관!CE62</f>
        <v>-159.52000000000001</v>
      </c>
      <c r="CF62" s="28">
        <f>외인!CF62+기관!CF62</f>
        <v>57264.98</v>
      </c>
      <c r="CG62" s="28">
        <f>외인!CG62+기관!CG62</f>
        <v>91.67</v>
      </c>
      <c r="CH62" s="28">
        <f>외인!CH62+기관!CH62</f>
        <v>140861.68</v>
      </c>
      <c r="CI62" s="28">
        <f>외인!CI62+기관!CI62</f>
        <v>2.4300000000000068</v>
      </c>
      <c r="CJ62" s="28">
        <f>외인!CJ62+기관!CJ62</f>
        <v>757729.48</v>
      </c>
      <c r="CK62" s="28">
        <f>외인!CK62+기관!CK62</f>
        <v>-595.67999999999995</v>
      </c>
      <c r="CL62" s="28">
        <f>외인!CL62+기관!CL62</f>
        <v>480752.64000000001</v>
      </c>
      <c r="CM62" s="28">
        <f>외인!CM62+기관!CM62</f>
        <v>-315.47000000000003</v>
      </c>
      <c r="CN62" s="28">
        <f>외인!CN62+기관!CN62</f>
        <v>250973.82</v>
      </c>
      <c r="CO62" s="28">
        <f>외인!CO62+기관!CO62</f>
        <v>-188.32999999999998</v>
      </c>
      <c r="CP62" s="28">
        <f>외인!CP62+기관!CP62</f>
        <v>201120.36</v>
      </c>
      <c r="CQ62" s="28">
        <f>외인!CQ62+기관!CQ62</f>
        <v>-18.940000000000012</v>
      </c>
      <c r="CR62" s="28">
        <f>외인!CR62+기관!CR62</f>
        <v>338196.22</v>
      </c>
      <c r="CS62" s="28">
        <f>외인!CS62+기관!CS62</f>
        <v>-406.5</v>
      </c>
      <c r="CT62" s="28">
        <f>외인!CT62+기관!CT62</f>
        <v>326234.62</v>
      </c>
      <c r="CU62" s="28">
        <f>외인!CU62+기관!CU62</f>
        <v>86.82</v>
      </c>
      <c r="CV62" s="28">
        <f>외인!CV62+기관!CV62</f>
        <v>4820564.0199999996</v>
      </c>
      <c r="CW62" s="28">
        <f>외인!CW62+기관!CW62</f>
        <v>2437.9899999999998</v>
      </c>
      <c r="CX62" s="28">
        <f>외인!CX62+기관!CX62</f>
        <v>497372.6</v>
      </c>
      <c r="CY62" s="28">
        <f>외인!CY62+기관!CY62</f>
        <v>-12.160000000000025</v>
      </c>
      <c r="CZ62" s="28">
        <f>외인!CZ62+기관!CZ62</f>
        <v>39727.4</v>
      </c>
      <c r="DA62" s="28">
        <f>외인!DA62+기관!DA62</f>
        <v>-32.1</v>
      </c>
      <c r="DB62" s="28">
        <f>외인!DB62+기관!DB62</f>
        <v>81117.039999999994</v>
      </c>
      <c r="DC62" s="28">
        <f>외인!DC62+기관!DC62</f>
        <v>-24.049999999999997</v>
      </c>
      <c r="DD62" s="28">
        <f>외인!DD62+기관!DD62</f>
        <v>17591.740000000002</v>
      </c>
      <c r="DE62" s="28">
        <f>외인!DE62+기관!DE62</f>
        <v>18.47</v>
      </c>
      <c r="DF62" s="28">
        <f>외인!DF62+기관!DF62</f>
        <v>113949.86</v>
      </c>
      <c r="DG62" s="28">
        <f>외인!DG62+기관!DG62</f>
        <v>-88.64</v>
      </c>
      <c r="DH62" s="28">
        <f>외인!DH62+기관!DH62</f>
        <v>41361.279999999999</v>
      </c>
      <c r="DI62" s="28">
        <f>외인!DI62+기관!DI62</f>
        <v>-153.95999999999998</v>
      </c>
      <c r="DJ62" s="28">
        <f>외인!DJ62+기관!DJ62</f>
        <v>1417671.88</v>
      </c>
      <c r="DK62" s="28">
        <f>외인!DK62+기관!DK62</f>
        <v>1251.8699999999999</v>
      </c>
      <c r="DL62" s="28">
        <f>외인!DL62+기관!DL62</f>
        <v>200592.96</v>
      </c>
      <c r="DM62" s="28">
        <f>외인!DM62+기관!DM62</f>
        <v>-188.07</v>
      </c>
      <c r="DN62" s="28">
        <f>외인!DN62+기관!DN62</f>
        <v>4820564.0199999996</v>
      </c>
      <c r="DO62" s="28">
        <f>외인!DO62+기관!DO62</f>
        <v>2437.9899999999998</v>
      </c>
      <c r="DP62" s="28">
        <f>외인!DP62+기관!DP62</f>
        <v>168908.94</v>
      </c>
      <c r="DQ62" s="28">
        <f>외인!DQ62+기관!DQ62</f>
        <v>-4.5499999999999972</v>
      </c>
      <c r="DR62" s="28">
        <f>외인!DR62+기관!DR62</f>
        <v>98354.72</v>
      </c>
      <c r="DS62" s="28">
        <f>외인!DS62+기관!DS62</f>
        <v>118.81</v>
      </c>
      <c r="DT62" s="28">
        <f>외인!DT62+기관!DT62</f>
        <v>265456.8</v>
      </c>
      <c r="DU62" s="28">
        <f>외인!DU62+기관!DU62</f>
        <v>-398.95</v>
      </c>
      <c r="DV62" s="28">
        <f>외인!DV62+기관!DV62</f>
        <v>72184.94</v>
      </c>
      <c r="DW62" s="28">
        <f>외인!DW62+기관!DW62</f>
        <v>-6.6900000000000048</v>
      </c>
      <c r="DX62" s="28">
        <f>외인!DX62+기관!DX62</f>
        <v>258034.38</v>
      </c>
      <c r="DY62" s="28">
        <f>외인!DY62+기관!DY62</f>
        <v>417.95</v>
      </c>
      <c r="DZ62" s="28">
        <f>외인!DZ62+기관!DZ62</f>
        <v>17585.52</v>
      </c>
      <c r="EA62" s="28">
        <f>외인!EA62+기관!EA62</f>
        <v>-7.8</v>
      </c>
      <c r="EB62" s="28">
        <f>외인!EB62+기관!EB62</f>
        <v>25566.36</v>
      </c>
      <c r="EC62" s="28">
        <f>외인!EC62+기관!EC62</f>
        <v>-25.5</v>
      </c>
      <c r="ED62" s="28">
        <f>외인!ED62+기관!ED62</f>
        <v>22489.96</v>
      </c>
      <c r="EE62" s="28">
        <f>외인!EE62+기관!EE62</f>
        <v>-22.92</v>
      </c>
      <c r="EF62" s="28">
        <f>외인!EF62+기관!EF62</f>
        <v>479225.48</v>
      </c>
      <c r="EG62" s="28">
        <f>외인!EG62+기관!EG62</f>
        <v>-534.46</v>
      </c>
      <c r="EH62" s="28">
        <f>외인!EH62+기관!EH62</f>
        <v>444027.36</v>
      </c>
      <c r="EI62" s="28">
        <f>외인!EI62+기관!EI62</f>
        <v>155.4</v>
      </c>
      <c r="EJ62" s="28">
        <f>외인!EJ62+기관!EJ62</f>
        <v>212274.56</v>
      </c>
      <c r="EK62" s="28">
        <f>외인!EK62+기관!EK62</f>
        <v>96.460000000000008</v>
      </c>
      <c r="EL62" s="28">
        <f>외인!EL62+기관!EL62</f>
        <v>63315.28</v>
      </c>
      <c r="EM62" s="28">
        <f>외인!EM62+기관!EM62</f>
        <v>-161.47</v>
      </c>
      <c r="EN62" s="28">
        <f>외인!EN62+기관!EN62</f>
        <v>98354.72</v>
      </c>
      <c r="EO62" s="28">
        <f>외인!EO62+기관!EO62</f>
        <v>118.81</v>
      </c>
      <c r="EP62" s="28">
        <f>외인!EP62+기관!EP62</f>
        <v>356494.18</v>
      </c>
      <c r="EQ62" s="28">
        <f>외인!EQ62+기관!EQ62</f>
        <v>-548.29999999999995</v>
      </c>
      <c r="ER62" s="28">
        <f>외인!ER62+기관!ER62</f>
        <v>29395.16</v>
      </c>
      <c r="ES62" s="28">
        <f>외인!ES62+기관!ES62</f>
        <v>-32.08</v>
      </c>
      <c r="ET62" s="28">
        <f>외인!ET62+기관!ET62</f>
        <v>342942.04</v>
      </c>
      <c r="EU62" s="28">
        <f>외인!EU62+기관!EU62</f>
        <v>211.59</v>
      </c>
      <c r="EV62" s="28">
        <f>외인!EV62+기관!EV62</f>
        <v>84993.44</v>
      </c>
      <c r="EW62" s="28">
        <f>외인!EW62+기관!EW62</f>
        <v>-50.27</v>
      </c>
      <c r="EX62" s="28">
        <f>외인!EX62+기관!EX62</f>
        <v>116126.9</v>
      </c>
      <c r="EY62" s="28">
        <f>외인!EY62+기관!EY62</f>
        <v>31.34</v>
      </c>
    </row>
    <row r="63" spans="1:155">
      <c r="A63" s="27">
        <f>외인!A63</f>
        <v>46140</v>
      </c>
      <c r="B63" s="28">
        <f>외인!B63+기관!B63</f>
        <v>10557040.66</v>
      </c>
      <c r="C63" s="28">
        <f>외인!C63+기관!C63</f>
        <v>-443.58000000000015</v>
      </c>
      <c r="D63" s="28">
        <f>외인!D63+기관!D63</f>
        <v>1347864.48</v>
      </c>
      <c r="E63" s="28">
        <f>외인!E63+기관!E63</f>
        <v>-417.94</v>
      </c>
      <c r="F63" s="28">
        <f>외인!F63+기관!F63</f>
        <v>4279001.3600000003</v>
      </c>
      <c r="G63" s="28">
        <f>외인!G63+기관!G63</f>
        <v>83.899999999999977</v>
      </c>
      <c r="H63" s="28">
        <f>외인!H63+기관!H63</f>
        <v>722759.56</v>
      </c>
      <c r="I63" s="28">
        <f>외인!I63+기관!I63</f>
        <v>-58.839999999999975</v>
      </c>
      <c r="J63" s="28">
        <f>외인!J63+기관!J63</f>
        <v>94420.3</v>
      </c>
      <c r="K63" s="28">
        <f>외인!K63+기관!K63</f>
        <v>91.300000000000011</v>
      </c>
      <c r="L63" s="28">
        <f>외인!L63+기관!L63</f>
        <v>663406.07999999996</v>
      </c>
      <c r="M63" s="28">
        <f>외인!M63+기관!M63</f>
        <v>137.88999999999999</v>
      </c>
      <c r="N63" s="28">
        <f>외인!N63+기관!N63</f>
        <v>500533.98</v>
      </c>
      <c r="O63" s="28">
        <f>외인!O63+기관!O63</f>
        <v>-298.05</v>
      </c>
      <c r="P63" s="28">
        <f>외인!P63+기관!P63</f>
        <v>390738.56</v>
      </c>
      <c r="Q63" s="28">
        <f>외인!Q63+기관!Q63</f>
        <v>-524.93000000000006</v>
      </c>
      <c r="R63" s="28">
        <f>외인!R63+기관!R63</f>
        <v>269702.09999999998</v>
      </c>
      <c r="S63" s="28">
        <f>외인!S63+기관!S63</f>
        <v>-273.31</v>
      </c>
      <c r="T63" s="28">
        <f>외인!T63+기관!T63</f>
        <v>17961.98</v>
      </c>
      <c r="U63" s="28">
        <f>외인!U63+기관!U63</f>
        <v>26.439999999999998</v>
      </c>
      <c r="V63" s="28">
        <f>외인!V63+기관!V63</f>
        <v>258493.2</v>
      </c>
      <c r="W63" s="28">
        <f>외인!W63+기관!W63</f>
        <v>444.38</v>
      </c>
      <c r="X63" s="28">
        <f>외인!X63+기관!X63</f>
        <v>4712271.84</v>
      </c>
      <c r="Y63" s="28">
        <f>외인!Y63+기관!Y63</f>
        <v>763.69</v>
      </c>
      <c r="Z63" s="28">
        <f>외인!Z63+기관!Z63</f>
        <v>87480.88</v>
      </c>
      <c r="AA63" s="28">
        <f>외인!AA63+기관!AA63</f>
        <v>-3.5799999999999983</v>
      </c>
      <c r="AB63" s="28">
        <f>외인!AB63+기관!AB63</f>
        <v>420972.82</v>
      </c>
      <c r="AC63" s="28">
        <f>외인!AC63+기관!AC63</f>
        <v>-248.55</v>
      </c>
      <c r="AD63" s="28">
        <f>외인!AD63+기관!AD63</f>
        <v>38928.28</v>
      </c>
      <c r="AE63" s="28">
        <f>외인!AE63+기관!AE63</f>
        <v>-57.05</v>
      </c>
      <c r="AF63" s="28">
        <f>외인!AF63+기관!AF63</f>
        <v>49917.4</v>
      </c>
      <c r="AG63" s="28">
        <f>외인!AG63+기관!AG63</f>
        <v>-3.3499999999999996</v>
      </c>
      <c r="AH63" s="28">
        <f>외인!AH63+기관!AH63</f>
        <v>465198.22</v>
      </c>
      <c r="AI63" s="28">
        <f>외인!AI63+기관!AI63</f>
        <v>273.86</v>
      </c>
      <c r="AJ63" s="28">
        <f>외인!AJ63+기관!AJ63</f>
        <v>223246.76</v>
      </c>
      <c r="AK63" s="28">
        <f>외인!AK63+기관!AK63</f>
        <v>-255.66</v>
      </c>
      <c r="AL63" s="28">
        <f>외인!AL63+기관!AL63</f>
        <v>186540.54</v>
      </c>
      <c r="AM63" s="28">
        <f>외인!AM63+기관!AM63</f>
        <v>-181.89999999999998</v>
      </c>
      <c r="AN63" s="28">
        <f>외인!AN63+기관!AN63</f>
        <v>354157.2</v>
      </c>
      <c r="AO63" s="28">
        <f>외인!AO63+기관!AO63</f>
        <v>-144.53</v>
      </c>
      <c r="AP63" s="28">
        <f>외인!AP63+기관!AP63</f>
        <v>339651.66</v>
      </c>
      <c r="AQ63" s="28">
        <f>외인!AQ63+기관!AQ63</f>
        <v>-326.45</v>
      </c>
      <c r="AR63" s="28">
        <f>외인!AR63+기관!AR63</f>
        <v>50472.92</v>
      </c>
      <c r="AS63" s="28">
        <f>외인!AS63+기관!AS63</f>
        <v>47.65</v>
      </c>
      <c r="AT63" s="28">
        <f>외인!AT63+기관!AT63</f>
        <v>172181.06</v>
      </c>
      <c r="AU63" s="28">
        <f>외인!AU63+기관!AU63</f>
        <v>57.870000000000005</v>
      </c>
      <c r="AV63" s="28">
        <f>외인!AV63+기관!AV63</f>
        <v>98674.240000000005</v>
      </c>
      <c r="AW63" s="28">
        <f>외인!AW63+기관!AW63</f>
        <v>-7.1299999999999955</v>
      </c>
      <c r="AX63" s="28">
        <f>외인!AX63+기관!AX63</f>
        <v>154639.34</v>
      </c>
      <c r="AY63" s="28">
        <f>외인!AY63+기관!AY63</f>
        <v>38.47999999999999</v>
      </c>
      <c r="AZ63" s="28">
        <f>외인!AZ63+기관!AZ63</f>
        <v>5107271.26</v>
      </c>
      <c r="BA63" s="28">
        <f>외인!BA63+기관!BA63</f>
        <v>69.869999999999891</v>
      </c>
      <c r="BB63" s="28">
        <f>외인!BB63+기관!BB63</f>
        <v>203056.1</v>
      </c>
      <c r="BC63" s="28">
        <f>외인!BC63+기관!BC63</f>
        <v>27.11</v>
      </c>
      <c r="BD63" s="28">
        <f>외인!BD63+기관!BD63</f>
        <v>79532.2</v>
      </c>
      <c r="BE63" s="28">
        <f>외인!BE63+기관!BE63</f>
        <v>-21.21</v>
      </c>
      <c r="BF63" s="28">
        <f>외인!BF63+기관!BF63</f>
        <v>0</v>
      </c>
      <c r="BG63" s="28">
        <f>외인!BG63+기관!BG63</f>
        <v>0</v>
      </c>
      <c r="BH63" s="28">
        <f>외인!BH63+기관!BH63</f>
        <v>204604.06</v>
      </c>
      <c r="BI63" s="28">
        <f>외인!BI63+기관!BI63</f>
        <v>355.02</v>
      </c>
      <c r="BJ63" s="28">
        <f>외인!BJ63+기관!BJ63</f>
        <v>279012.03999999998</v>
      </c>
      <c r="BK63" s="28">
        <f>외인!BK63+기관!BK63</f>
        <v>-58.499999999999993</v>
      </c>
      <c r="BL63" s="28">
        <f>외인!BL63+기관!BL63</f>
        <v>102012.96</v>
      </c>
      <c r="BM63" s="28">
        <f>외인!BM63+기관!BM63</f>
        <v>0.12000000000000099</v>
      </c>
      <c r="BN63" s="28">
        <f>외인!BN63+기관!BN63</f>
        <v>114331</v>
      </c>
      <c r="BO63" s="28">
        <f>외인!BO63+기관!BO63</f>
        <v>266.14</v>
      </c>
      <c r="BP63" s="28">
        <f>외인!BP63+기관!BP63</f>
        <v>175266.7</v>
      </c>
      <c r="BQ63" s="28">
        <f>외인!BQ63+기관!BQ63</f>
        <v>11.289999999999992</v>
      </c>
      <c r="BR63" s="28">
        <f>외인!BR63+기관!BR63</f>
        <v>652198.07999999996</v>
      </c>
      <c r="BS63" s="28">
        <f>외인!BS63+기관!BS63</f>
        <v>-3.3999999999999773</v>
      </c>
      <c r="BT63" s="28">
        <f>외인!BT63+기관!BT63</f>
        <v>4801480.76</v>
      </c>
      <c r="BU63" s="28">
        <f>외인!BU63+기관!BU63</f>
        <v>816.44999999999993</v>
      </c>
      <c r="BV63" s="28">
        <f>외인!BV63+기관!BV63</f>
        <v>854995.52</v>
      </c>
      <c r="BW63" s="28">
        <f>외인!BW63+기관!BW63</f>
        <v>-385.97999999999996</v>
      </c>
      <c r="BX63" s="28">
        <f>외인!BX63+기관!BX63</f>
        <v>151459.5</v>
      </c>
      <c r="BY63" s="28">
        <f>외인!BY63+기관!BY63</f>
        <v>-112.13000000000001</v>
      </c>
      <c r="BZ63" s="28">
        <f>외인!BZ63+기관!BZ63</f>
        <v>540697.72</v>
      </c>
      <c r="CA63" s="28">
        <f>외인!CA63+기관!CA63</f>
        <v>-326.44</v>
      </c>
      <c r="CB63" s="28">
        <f>외인!CB63+기관!CB63</f>
        <v>26253.14</v>
      </c>
      <c r="CC63" s="28">
        <f>외인!CC63+기관!CC63</f>
        <v>-27.68</v>
      </c>
      <c r="CD63" s="28">
        <f>외인!CD63+기관!CD63</f>
        <v>58202.84</v>
      </c>
      <c r="CE63" s="28">
        <f>외인!CE63+기관!CE63</f>
        <v>-127.55</v>
      </c>
      <c r="CF63" s="28">
        <f>외인!CF63+기관!CF63</f>
        <v>56956.5</v>
      </c>
      <c r="CG63" s="28">
        <f>외인!CG63+기관!CG63</f>
        <v>104.59</v>
      </c>
      <c r="CH63" s="28">
        <f>외인!CH63+기관!CH63</f>
        <v>140380.34</v>
      </c>
      <c r="CI63" s="28">
        <f>외인!CI63+기관!CI63</f>
        <v>11.329999999999998</v>
      </c>
      <c r="CJ63" s="28">
        <f>외인!CJ63+기관!CJ63</f>
        <v>749426.2</v>
      </c>
      <c r="CK63" s="28">
        <f>외인!CK63+기관!CK63</f>
        <v>-494.78000000000003</v>
      </c>
      <c r="CL63" s="28">
        <f>외인!CL63+기관!CL63</f>
        <v>484934.44</v>
      </c>
      <c r="CM63" s="28">
        <f>외인!CM63+기관!CM63</f>
        <v>-205.78</v>
      </c>
      <c r="CN63" s="28">
        <f>외인!CN63+기관!CN63</f>
        <v>250173.8</v>
      </c>
      <c r="CO63" s="28">
        <f>외인!CO63+기관!CO63</f>
        <v>-166.74</v>
      </c>
      <c r="CP63" s="28">
        <f>외인!CP63+기관!CP63</f>
        <v>204211.98</v>
      </c>
      <c r="CQ63" s="28">
        <f>외인!CQ63+기관!CQ63</f>
        <v>27.25</v>
      </c>
      <c r="CR63" s="28">
        <f>외인!CR63+기관!CR63</f>
        <v>343811.38</v>
      </c>
      <c r="CS63" s="28">
        <f>외인!CS63+기관!CS63</f>
        <v>-233.68</v>
      </c>
      <c r="CT63" s="28">
        <f>외인!CT63+기관!CT63</f>
        <v>330444.64</v>
      </c>
      <c r="CU63" s="28">
        <f>외인!CU63+기관!CU63</f>
        <v>-216.01</v>
      </c>
      <c r="CV63" s="28">
        <f>외인!CV63+기관!CV63</f>
        <v>4801480.76</v>
      </c>
      <c r="CW63" s="28">
        <f>외인!CW63+기관!CW63</f>
        <v>816.44999999999993</v>
      </c>
      <c r="CX63" s="28">
        <f>외인!CX63+기관!CX63</f>
        <v>513119.62</v>
      </c>
      <c r="CY63" s="28">
        <f>외인!CY63+기관!CY63</f>
        <v>-219.09</v>
      </c>
      <c r="CZ63" s="28">
        <f>외인!CZ63+기관!CZ63</f>
        <v>39122.559999999998</v>
      </c>
      <c r="DA63" s="28">
        <f>외인!DA63+기관!DA63</f>
        <v>-101.75999999999999</v>
      </c>
      <c r="DB63" s="28">
        <f>외인!DB63+기관!DB63</f>
        <v>79532.2</v>
      </c>
      <c r="DC63" s="28">
        <f>외인!DC63+기관!DC63</f>
        <v>-21.21</v>
      </c>
      <c r="DD63" s="28">
        <f>외인!DD63+기관!DD63</f>
        <v>17961.98</v>
      </c>
      <c r="DE63" s="28">
        <f>외인!DE63+기관!DE63</f>
        <v>26.439999999999998</v>
      </c>
      <c r="DF63" s="28">
        <f>외인!DF63+기관!DF63</f>
        <v>114042.9</v>
      </c>
      <c r="DG63" s="28">
        <f>외인!DG63+기관!DG63</f>
        <v>-104.45</v>
      </c>
      <c r="DH63" s="28">
        <f>외인!DH63+기관!DH63</f>
        <v>41531.199999999997</v>
      </c>
      <c r="DI63" s="28">
        <f>외인!DI63+기관!DI63</f>
        <v>-121.66</v>
      </c>
      <c r="DJ63" s="28">
        <f>외인!DJ63+기관!DJ63</f>
        <v>1418802.26</v>
      </c>
      <c r="DK63" s="28">
        <f>외인!DK63+기관!DK63</f>
        <v>171.11</v>
      </c>
      <c r="DL63" s="28">
        <f>외인!DL63+기관!DL63</f>
        <v>199723.94</v>
      </c>
      <c r="DM63" s="28">
        <f>외인!DM63+기관!DM63</f>
        <v>-170.94</v>
      </c>
      <c r="DN63" s="28">
        <f>외인!DN63+기관!DN63</f>
        <v>4801480.76</v>
      </c>
      <c r="DO63" s="28">
        <f>외인!DO63+기관!DO63</f>
        <v>816.44999999999993</v>
      </c>
      <c r="DP63" s="28">
        <f>외인!DP63+기관!DP63</f>
        <v>163228.06</v>
      </c>
      <c r="DQ63" s="28">
        <f>외인!DQ63+기관!DQ63</f>
        <v>-80.070000000000007</v>
      </c>
      <c r="DR63" s="28">
        <f>외인!DR63+기관!DR63</f>
        <v>98029.28</v>
      </c>
      <c r="DS63" s="28">
        <f>외인!DS63+기관!DS63</f>
        <v>164.41</v>
      </c>
      <c r="DT63" s="28">
        <f>외인!DT63+기관!DT63</f>
        <v>269702.09999999998</v>
      </c>
      <c r="DU63" s="28">
        <f>외인!DU63+기관!DU63</f>
        <v>-273.31</v>
      </c>
      <c r="DV63" s="28">
        <f>외인!DV63+기관!DV63</f>
        <v>73559.460000000006</v>
      </c>
      <c r="DW63" s="28">
        <f>외인!DW63+기관!DW63</f>
        <v>40.369999999999997</v>
      </c>
      <c r="DX63" s="28">
        <f>외인!DX63+기관!DX63</f>
        <v>258493.2</v>
      </c>
      <c r="DY63" s="28">
        <f>외인!DY63+기관!DY63</f>
        <v>444.38</v>
      </c>
      <c r="DZ63" s="28">
        <f>외인!DZ63+기관!DZ63</f>
        <v>17528.66</v>
      </c>
      <c r="EA63" s="28">
        <f>외인!EA63+기관!EA63</f>
        <v>-1.96</v>
      </c>
      <c r="EB63" s="28">
        <f>외인!EB63+기관!EB63</f>
        <v>25779.599999999999</v>
      </c>
      <c r="EC63" s="28">
        <f>외인!EC63+기관!EC63</f>
        <v>-16.450000000000003</v>
      </c>
      <c r="ED63" s="28">
        <f>외인!ED63+기관!ED63</f>
        <v>22431.82</v>
      </c>
      <c r="EE63" s="28">
        <f>외인!EE63+기관!EE63</f>
        <v>-34.43</v>
      </c>
      <c r="EF63" s="28">
        <f>외인!EF63+기관!EF63</f>
        <v>478062.52</v>
      </c>
      <c r="EG63" s="28">
        <f>외인!EG63+기관!EG63</f>
        <v>-354.88</v>
      </c>
      <c r="EH63" s="28">
        <f>외인!EH63+기관!EH63</f>
        <v>450638.16</v>
      </c>
      <c r="EI63" s="28">
        <f>외인!EI63+기관!EI63</f>
        <v>177.57</v>
      </c>
      <c r="EJ63" s="28">
        <f>외인!EJ63+기관!EJ63</f>
        <v>211102.18</v>
      </c>
      <c r="EK63" s="28">
        <f>외인!EK63+기관!EK63</f>
        <v>132.72</v>
      </c>
      <c r="EL63" s="28">
        <f>외인!EL63+기관!EL63</f>
        <v>63449.3</v>
      </c>
      <c r="EM63" s="28">
        <f>외인!EM63+기관!EM63</f>
        <v>-129.07</v>
      </c>
      <c r="EN63" s="28">
        <f>외인!EN63+기관!EN63</f>
        <v>98029.28</v>
      </c>
      <c r="EO63" s="28">
        <f>외인!EO63+기관!EO63</f>
        <v>164.41</v>
      </c>
      <c r="EP63" s="28">
        <f>외인!EP63+기관!EP63</f>
        <v>348914.28</v>
      </c>
      <c r="EQ63" s="28">
        <f>외인!EQ63+기관!EQ63</f>
        <v>-639.56999999999994</v>
      </c>
      <c r="ER63" s="28">
        <f>외인!ER63+기관!ER63</f>
        <v>28834.78</v>
      </c>
      <c r="ES63" s="28">
        <f>외인!ES63+기관!ES63</f>
        <v>-42.95</v>
      </c>
      <c r="ET63" s="28">
        <f>외인!ET63+기관!ET63</f>
        <v>339651.66</v>
      </c>
      <c r="EU63" s="28">
        <f>외인!EU63+기관!EU63</f>
        <v>-326.45</v>
      </c>
      <c r="EV63" s="28">
        <f>외인!EV63+기관!EV63</f>
        <v>87480.88</v>
      </c>
      <c r="EW63" s="28">
        <f>외인!EW63+기관!EW63</f>
        <v>-3.5799999999999983</v>
      </c>
      <c r="EX63" s="28">
        <f>외인!EX63+기관!EX63</f>
        <v>116731.12</v>
      </c>
      <c r="EY63" s="28">
        <f>외인!EY63+기관!EY63</f>
        <v>30.83</v>
      </c>
    </row>
    <row r="64" spans="1:155">
      <c r="A64" s="27">
        <f>외인!A64</f>
        <v>46141</v>
      </c>
      <c r="B64" s="28">
        <f>외인!B64+기관!B64</f>
        <v>10636511.1</v>
      </c>
      <c r="C64" s="28">
        <f>외인!C64+기관!C64</f>
        <v>507.20000000000005</v>
      </c>
      <c r="D64" s="28">
        <f>외인!D64+기관!D64</f>
        <v>1355222.12</v>
      </c>
      <c r="E64" s="28">
        <f>외인!E64+기관!E64</f>
        <v>-285.82</v>
      </c>
      <c r="F64" s="28">
        <f>외인!F64+기관!F64</f>
        <v>4332301.58</v>
      </c>
      <c r="G64" s="28">
        <f>외인!G64+기관!G64</f>
        <v>1319.34</v>
      </c>
      <c r="H64" s="28">
        <f>외인!H64+기관!H64</f>
        <v>735770.44</v>
      </c>
      <c r="I64" s="28">
        <f>외인!I64+기관!I64</f>
        <v>540.56999999999994</v>
      </c>
      <c r="J64" s="28">
        <f>외인!J64+기관!J64</f>
        <v>93492.98</v>
      </c>
      <c r="K64" s="28">
        <f>외인!K64+기관!K64</f>
        <v>-25.849999999999998</v>
      </c>
      <c r="L64" s="28">
        <f>외인!L64+기관!L64</f>
        <v>676244.9</v>
      </c>
      <c r="M64" s="28">
        <f>외인!M64+기관!M64</f>
        <v>706.54</v>
      </c>
      <c r="N64" s="28">
        <f>외인!N64+기관!N64</f>
        <v>500590.6</v>
      </c>
      <c r="O64" s="28">
        <f>외인!O64+기관!O64</f>
        <v>-317.92999999999995</v>
      </c>
      <c r="P64" s="28">
        <f>외인!P64+기관!P64</f>
        <v>385890.56</v>
      </c>
      <c r="Q64" s="28">
        <f>외인!Q64+기관!Q64</f>
        <v>-523.24</v>
      </c>
      <c r="R64" s="28">
        <f>외인!R64+기관!R64</f>
        <v>269219.34000000003</v>
      </c>
      <c r="S64" s="28">
        <f>외인!S64+기관!S64</f>
        <v>-313.69</v>
      </c>
      <c r="T64" s="28">
        <f>외인!T64+기관!T64</f>
        <v>18410.900000000001</v>
      </c>
      <c r="U64" s="28">
        <f>외인!U64+기관!U64</f>
        <v>30.27</v>
      </c>
      <c r="V64" s="28">
        <f>외인!V64+기관!V64</f>
        <v>257993.7</v>
      </c>
      <c r="W64" s="28">
        <f>외인!W64+기관!W64</f>
        <v>415</v>
      </c>
      <c r="X64" s="28">
        <f>외인!X64+기관!X64</f>
        <v>4747679.0199999996</v>
      </c>
      <c r="Y64" s="28">
        <f>외인!Y64+기관!Y64</f>
        <v>1889.94</v>
      </c>
      <c r="Z64" s="28">
        <f>외인!Z64+기관!Z64</f>
        <v>85569.2</v>
      </c>
      <c r="AA64" s="28">
        <f>외인!AA64+기관!AA64</f>
        <v>-22.590000000000003</v>
      </c>
      <c r="AB64" s="28">
        <f>외인!AB64+기관!AB64</f>
        <v>421993.9</v>
      </c>
      <c r="AC64" s="28">
        <f>외인!AC64+기관!AC64</f>
        <v>-153.91</v>
      </c>
      <c r="AD64" s="28">
        <f>외인!AD64+기관!AD64</f>
        <v>39308.22</v>
      </c>
      <c r="AE64" s="28">
        <f>외인!AE64+기관!AE64</f>
        <v>-39.269999999999996</v>
      </c>
      <c r="AF64" s="28">
        <f>외인!AF64+기관!AF64</f>
        <v>49781.82</v>
      </c>
      <c r="AG64" s="28">
        <f>외인!AG64+기관!AG64</f>
        <v>-1.4000000000000004</v>
      </c>
      <c r="AH64" s="28">
        <f>외인!AH64+기관!AH64</f>
        <v>473281.56</v>
      </c>
      <c r="AI64" s="28">
        <f>외인!AI64+기관!AI64</f>
        <v>110.15000000000003</v>
      </c>
      <c r="AJ64" s="28">
        <f>외인!AJ64+기관!AJ64</f>
        <v>223567.16</v>
      </c>
      <c r="AK64" s="28">
        <f>외인!AK64+기관!AK64</f>
        <v>-269.97000000000003</v>
      </c>
      <c r="AL64" s="28">
        <f>외인!AL64+기관!AL64</f>
        <v>185674.92</v>
      </c>
      <c r="AM64" s="28">
        <f>외인!AM64+기관!AM64</f>
        <v>-200.19</v>
      </c>
      <c r="AN64" s="28">
        <f>외인!AN64+기관!AN64</f>
        <v>355696.4</v>
      </c>
      <c r="AO64" s="28">
        <f>외인!AO64+기관!AO64</f>
        <v>-132.02000000000001</v>
      </c>
      <c r="AP64" s="28">
        <f>외인!AP64+기관!AP64</f>
        <v>352263.98</v>
      </c>
      <c r="AQ64" s="28">
        <f>외인!AQ64+기관!AQ64</f>
        <v>-385.84000000000003</v>
      </c>
      <c r="AR64" s="28">
        <f>외인!AR64+기관!AR64</f>
        <v>50921.599999999999</v>
      </c>
      <c r="AS64" s="28">
        <f>외인!AS64+기관!AS64</f>
        <v>54.66</v>
      </c>
      <c r="AT64" s="28">
        <f>외인!AT64+기관!AT64</f>
        <v>171627.16</v>
      </c>
      <c r="AU64" s="28">
        <f>외인!AU64+기관!AU64</f>
        <v>-15.419999999999987</v>
      </c>
      <c r="AV64" s="28">
        <f>외인!AV64+기관!AV64</f>
        <v>100444.9</v>
      </c>
      <c r="AW64" s="28">
        <f>외인!AW64+기관!AW64</f>
        <v>32.26</v>
      </c>
      <c r="AX64" s="28">
        <f>외인!AX64+기관!AX64</f>
        <v>154926.20000000001</v>
      </c>
      <c r="AY64" s="28">
        <f>외인!AY64+기관!AY64</f>
        <v>44.22</v>
      </c>
      <c r="AZ64" s="28">
        <f>외인!AZ64+기관!AZ64</f>
        <v>5145302.2</v>
      </c>
      <c r="BA64" s="28">
        <f>외인!BA64+기관!BA64</f>
        <v>1333.95</v>
      </c>
      <c r="BB64" s="28">
        <f>외인!BB64+기관!BB64</f>
        <v>201313.68</v>
      </c>
      <c r="BC64" s="28">
        <f>외인!BC64+기관!BC64</f>
        <v>12.540000000000006</v>
      </c>
      <c r="BD64" s="28">
        <f>외인!BD64+기관!BD64</f>
        <v>79386.460000000006</v>
      </c>
      <c r="BE64" s="28">
        <f>외인!BE64+기관!BE64</f>
        <v>-30.009999999999998</v>
      </c>
      <c r="BF64" s="28">
        <f>외인!BF64+기관!BF64</f>
        <v>0</v>
      </c>
      <c r="BG64" s="28">
        <f>외인!BG64+기관!BG64</f>
        <v>0</v>
      </c>
      <c r="BH64" s="28">
        <f>외인!BH64+기관!BH64</f>
        <v>217212.86</v>
      </c>
      <c r="BI64" s="28">
        <f>외인!BI64+기관!BI64</f>
        <v>547.12</v>
      </c>
      <c r="BJ64" s="28">
        <f>외인!BJ64+기관!BJ64</f>
        <v>285042.02</v>
      </c>
      <c r="BK64" s="28">
        <f>외인!BK64+기관!BK64</f>
        <v>72.22999999999999</v>
      </c>
      <c r="BL64" s="28">
        <f>외인!BL64+기관!BL64</f>
        <v>101054.92</v>
      </c>
      <c r="BM64" s="28">
        <f>외인!BM64+기관!BM64</f>
        <v>-67.08</v>
      </c>
      <c r="BN64" s="28">
        <f>외인!BN64+기관!BN64</f>
        <v>115049.42</v>
      </c>
      <c r="BO64" s="28">
        <f>외인!BO64+기관!BO64</f>
        <v>262.91999999999996</v>
      </c>
      <c r="BP64" s="28">
        <f>외인!BP64+기관!BP64</f>
        <v>175821.82</v>
      </c>
      <c r="BQ64" s="28">
        <f>외인!BQ64+기관!BQ64</f>
        <v>-36.830000000000013</v>
      </c>
      <c r="BR64" s="28">
        <f>외인!BR64+기관!BR64</f>
        <v>666584.66</v>
      </c>
      <c r="BS64" s="28">
        <f>외인!BS64+기관!BS64</f>
        <v>62.459999999999923</v>
      </c>
      <c r="BT64" s="28">
        <f>외인!BT64+기관!BT64</f>
        <v>4835751.1399999997</v>
      </c>
      <c r="BU64" s="28">
        <f>외인!BU64+기관!BU64</f>
        <v>1896.27</v>
      </c>
      <c r="BV64" s="28">
        <f>외인!BV64+기관!BV64</f>
        <v>868005.76</v>
      </c>
      <c r="BW64" s="28">
        <f>외인!BW64+기관!BW64</f>
        <v>-351.28</v>
      </c>
      <c r="BX64" s="28">
        <f>외인!BX64+기관!BX64</f>
        <v>152299.26</v>
      </c>
      <c r="BY64" s="28">
        <f>외인!BY64+기관!BY64</f>
        <v>-110.26</v>
      </c>
      <c r="BZ64" s="28">
        <f>외인!BZ64+기관!BZ64</f>
        <v>541371.30000000005</v>
      </c>
      <c r="CA64" s="28">
        <f>외인!CA64+기관!CA64</f>
        <v>-332.22</v>
      </c>
      <c r="CB64" s="28">
        <f>외인!CB64+기관!CB64</f>
        <v>26399.599999999999</v>
      </c>
      <c r="CC64" s="28">
        <f>외인!CC64+기관!CC64</f>
        <v>-23.08</v>
      </c>
      <c r="CD64" s="28">
        <f>외인!CD64+기관!CD64</f>
        <v>58831.96</v>
      </c>
      <c r="CE64" s="28">
        <f>외인!CE64+기관!CE64</f>
        <v>-117.46000000000001</v>
      </c>
      <c r="CF64" s="28">
        <f>외인!CF64+기관!CF64</f>
        <v>57416.56</v>
      </c>
      <c r="CG64" s="28">
        <f>외인!CG64+기관!CG64</f>
        <v>102.97</v>
      </c>
      <c r="CH64" s="28">
        <f>외인!CH64+기관!CH64</f>
        <v>141807.46</v>
      </c>
      <c r="CI64" s="28">
        <f>외인!CI64+기관!CI64</f>
        <v>55.28</v>
      </c>
      <c r="CJ64" s="28">
        <f>외인!CJ64+기관!CJ64</f>
        <v>744394.9</v>
      </c>
      <c r="CK64" s="28">
        <f>외인!CK64+기관!CK64</f>
        <v>-433.75</v>
      </c>
      <c r="CL64" s="28">
        <f>외인!CL64+기관!CL64</f>
        <v>483592.1</v>
      </c>
      <c r="CM64" s="28">
        <f>외인!CM64+기관!CM64</f>
        <v>-212.77</v>
      </c>
      <c r="CN64" s="28">
        <f>외인!CN64+기관!CN64</f>
        <v>245486.88</v>
      </c>
      <c r="CO64" s="28">
        <f>외인!CO64+기관!CO64</f>
        <v>-190.61</v>
      </c>
      <c r="CP64" s="28">
        <f>외인!CP64+기관!CP64</f>
        <v>202460.86</v>
      </c>
      <c r="CQ64" s="28">
        <f>외인!CQ64+기관!CQ64</f>
        <v>12.749999999999993</v>
      </c>
      <c r="CR64" s="28">
        <f>외인!CR64+기관!CR64</f>
        <v>343293.9</v>
      </c>
      <c r="CS64" s="28">
        <f>외인!CS64+기관!CS64</f>
        <v>-263.12</v>
      </c>
      <c r="CT64" s="28">
        <f>외인!CT64+기관!CT64</f>
        <v>330132.46000000002</v>
      </c>
      <c r="CU64" s="28">
        <f>외인!CU64+기관!CU64</f>
        <v>-431.74</v>
      </c>
      <c r="CV64" s="28">
        <f>외인!CV64+기관!CV64</f>
        <v>4835751.1399999997</v>
      </c>
      <c r="CW64" s="28">
        <f>외인!CW64+기관!CW64</f>
        <v>1896.27</v>
      </c>
      <c r="CX64" s="28">
        <f>외인!CX64+기관!CX64</f>
        <v>521913.7</v>
      </c>
      <c r="CY64" s="28">
        <f>외인!CY64+기관!CY64</f>
        <v>67.64</v>
      </c>
      <c r="CZ64" s="28">
        <f>외인!CZ64+기관!CZ64</f>
        <v>38629.14</v>
      </c>
      <c r="DA64" s="28">
        <f>외인!DA64+기관!DA64</f>
        <v>-190.16</v>
      </c>
      <c r="DB64" s="28">
        <f>외인!DB64+기관!DB64</f>
        <v>79386.460000000006</v>
      </c>
      <c r="DC64" s="28">
        <f>외인!DC64+기관!DC64</f>
        <v>-30.009999999999998</v>
      </c>
      <c r="DD64" s="28">
        <f>외인!DD64+기관!DD64</f>
        <v>18410.900000000001</v>
      </c>
      <c r="DE64" s="28">
        <f>외인!DE64+기관!DE64</f>
        <v>30.27</v>
      </c>
      <c r="DF64" s="28">
        <f>외인!DF64+기관!DF64</f>
        <v>115091.8</v>
      </c>
      <c r="DG64" s="28">
        <f>외인!DG64+기관!DG64</f>
        <v>-91.43</v>
      </c>
      <c r="DH64" s="28">
        <f>외인!DH64+기관!DH64</f>
        <v>42186.16</v>
      </c>
      <c r="DI64" s="28">
        <f>외인!DI64+기관!DI64</f>
        <v>-111.28999999999999</v>
      </c>
      <c r="DJ64" s="28">
        <f>외인!DJ64+기관!DJ64</f>
        <v>1438591.08</v>
      </c>
      <c r="DK64" s="28">
        <f>외인!DK64+기관!DK64</f>
        <v>104.63999999999999</v>
      </c>
      <c r="DL64" s="28">
        <f>외인!DL64+기관!DL64</f>
        <v>195505.2</v>
      </c>
      <c r="DM64" s="28">
        <f>외인!DM64+기관!DM64</f>
        <v>-189.34</v>
      </c>
      <c r="DN64" s="28">
        <f>외인!DN64+기관!DN64</f>
        <v>4835751.1399999997</v>
      </c>
      <c r="DO64" s="28">
        <f>외인!DO64+기관!DO64</f>
        <v>1896.27</v>
      </c>
      <c r="DP64" s="28">
        <f>외인!DP64+기관!DP64</f>
        <v>163920.24</v>
      </c>
      <c r="DQ64" s="28">
        <f>외인!DQ64+기관!DQ64</f>
        <v>-4.3299999999999983</v>
      </c>
      <c r="DR64" s="28">
        <f>외인!DR64+기관!DR64</f>
        <v>97068.94</v>
      </c>
      <c r="DS64" s="28">
        <f>외인!DS64+기관!DS64</f>
        <v>35.460000000000008</v>
      </c>
      <c r="DT64" s="28">
        <f>외인!DT64+기관!DT64</f>
        <v>269219.34000000003</v>
      </c>
      <c r="DU64" s="28">
        <f>외인!DU64+기관!DU64</f>
        <v>-313.69</v>
      </c>
      <c r="DV64" s="28">
        <f>외인!DV64+기관!DV64</f>
        <v>73524.460000000006</v>
      </c>
      <c r="DW64" s="28">
        <f>외인!DW64+기관!DW64</f>
        <v>51.150000000000006</v>
      </c>
      <c r="DX64" s="28">
        <f>외인!DX64+기관!DX64</f>
        <v>257993.7</v>
      </c>
      <c r="DY64" s="28">
        <f>외인!DY64+기관!DY64</f>
        <v>415</v>
      </c>
      <c r="DZ64" s="28">
        <f>외인!DZ64+기관!DZ64</f>
        <v>17841.2</v>
      </c>
      <c r="EA64" s="28">
        <f>외인!EA64+기관!EA64</f>
        <v>9.61</v>
      </c>
      <c r="EB64" s="28">
        <f>외인!EB64+기관!EB64</f>
        <v>26049.360000000001</v>
      </c>
      <c r="EC64" s="28">
        <f>외인!EC64+기관!EC64</f>
        <v>-14.23</v>
      </c>
      <c r="ED64" s="28">
        <f>외인!ED64+기관!ED64</f>
        <v>22637.8</v>
      </c>
      <c r="EE64" s="28">
        <f>외인!EE64+기관!EE64</f>
        <v>-23.080000000000002</v>
      </c>
      <c r="EF64" s="28">
        <f>외인!EF64+기관!EF64</f>
        <v>472154.12</v>
      </c>
      <c r="EG64" s="28">
        <f>외인!EG64+기관!EG64</f>
        <v>-370.6</v>
      </c>
      <c r="EH64" s="28">
        <f>외인!EH64+기관!EH64</f>
        <v>456331.7</v>
      </c>
      <c r="EI64" s="28">
        <f>외인!EI64+기관!EI64</f>
        <v>113.03999999999999</v>
      </c>
      <c r="EJ64" s="28">
        <f>외인!EJ64+기관!EJ64</f>
        <v>211210.98</v>
      </c>
      <c r="EK64" s="28">
        <f>외인!EK64+기관!EK64</f>
        <v>84.34</v>
      </c>
      <c r="EL64" s="28">
        <f>외인!EL64+기관!EL64</f>
        <v>64117.760000000002</v>
      </c>
      <c r="EM64" s="28">
        <f>외인!EM64+기관!EM64</f>
        <v>-117.77</v>
      </c>
      <c r="EN64" s="28">
        <f>외인!EN64+기관!EN64</f>
        <v>97068.94</v>
      </c>
      <c r="EO64" s="28">
        <f>외인!EO64+기관!EO64</f>
        <v>35.460000000000008</v>
      </c>
      <c r="EP64" s="28">
        <f>외인!EP64+기관!EP64</f>
        <v>356056</v>
      </c>
      <c r="EQ64" s="28">
        <f>외인!EQ64+기관!EQ64</f>
        <v>-517.54999999999995</v>
      </c>
      <c r="ER64" s="28">
        <f>외인!ER64+기관!ER64</f>
        <v>28585.9</v>
      </c>
      <c r="ES64" s="28">
        <f>외인!ES64+기관!ES64</f>
        <v>-43.36</v>
      </c>
      <c r="ET64" s="28">
        <f>외인!ET64+기관!ET64</f>
        <v>352263.98</v>
      </c>
      <c r="EU64" s="28">
        <f>외인!EU64+기관!EU64</f>
        <v>-385.84000000000003</v>
      </c>
      <c r="EV64" s="28">
        <f>외인!EV64+기관!EV64</f>
        <v>85569.2</v>
      </c>
      <c r="EW64" s="28">
        <f>외인!EW64+기관!EW64</f>
        <v>-22.590000000000003</v>
      </c>
      <c r="EX64" s="28">
        <f>외인!EX64+기관!EX64</f>
        <v>116891.66</v>
      </c>
      <c r="EY64" s="28">
        <f>외인!EY64+기관!EY64</f>
        <v>35.35</v>
      </c>
    </row>
    <row r="65" spans="1:155">
      <c r="A65" s="27">
        <f>외인!A65</f>
        <v>46142</v>
      </c>
      <c r="B65" s="28">
        <f>외인!B65+기관!B65</f>
        <v>10490345.779999999</v>
      </c>
      <c r="C65" s="28">
        <f>외인!C65+기관!C65</f>
        <v>-286.35999999999967</v>
      </c>
      <c r="D65" s="28">
        <f>외인!D65+기관!D65</f>
        <v>1323952.3999999999</v>
      </c>
      <c r="E65" s="28">
        <f>외인!E65+기관!E65</f>
        <v>-505.86</v>
      </c>
      <c r="F65" s="28">
        <f>외인!F65+기관!F65</f>
        <v>4246499.5</v>
      </c>
      <c r="G65" s="28">
        <f>외인!G65+기관!G65</f>
        <v>130.36000000000001</v>
      </c>
      <c r="H65" s="28">
        <f>외인!H65+기관!H65</f>
        <v>714238.18</v>
      </c>
      <c r="I65" s="28">
        <f>외인!I65+기관!I65</f>
        <v>628.11</v>
      </c>
      <c r="J65" s="28">
        <f>외인!J65+기관!J65</f>
        <v>89593.36</v>
      </c>
      <c r="K65" s="28">
        <f>외인!K65+기관!K65</f>
        <v>-57.04</v>
      </c>
      <c r="L65" s="28">
        <f>외인!L65+기관!L65</f>
        <v>657571.43999999994</v>
      </c>
      <c r="M65" s="28">
        <f>외인!M65+기관!M65</f>
        <v>732.94</v>
      </c>
      <c r="N65" s="28">
        <f>외인!N65+기관!N65</f>
        <v>482318.12</v>
      </c>
      <c r="O65" s="28">
        <f>외인!O65+기관!O65</f>
        <v>-495.68</v>
      </c>
      <c r="P65" s="28">
        <f>외인!P65+기관!P65</f>
        <v>378822.26</v>
      </c>
      <c r="Q65" s="28">
        <f>외인!Q65+기관!Q65</f>
        <v>-513.02</v>
      </c>
      <c r="R65" s="28">
        <f>외인!R65+기관!R65</f>
        <v>261657.48</v>
      </c>
      <c r="S65" s="28">
        <f>외인!S65+기관!S65</f>
        <v>-478.88</v>
      </c>
      <c r="T65" s="28">
        <f>외인!T65+기관!T65</f>
        <v>18460.14</v>
      </c>
      <c r="U65" s="28">
        <f>외인!U65+기관!U65</f>
        <v>30.43</v>
      </c>
      <c r="V65" s="28">
        <f>외인!V65+기관!V65</f>
        <v>253283.4</v>
      </c>
      <c r="W65" s="28">
        <f>외인!W65+기관!W65</f>
        <v>385.12</v>
      </c>
      <c r="X65" s="28">
        <f>외인!X65+기관!X65</f>
        <v>4672060.28</v>
      </c>
      <c r="Y65" s="28">
        <f>외인!Y65+기관!Y65</f>
        <v>1458.69</v>
      </c>
      <c r="Z65" s="28">
        <f>외인!Z65+기관!Z65</f>
        <v>84323.74</v>
      </c>
      <c r="AA65" s="28">
        <f>외인!AA65+기관!AA65</f>
        <v>-25.880000000000003</v>
      </c>
      <c r="AB65" s="28">
        <f>외인!AB65+기관!AB65</f>
        <v>421939.9</v>
      </c>
      <c r="AC65" s="28">
        <f>외인!AC65+기관!AC65</f>
        <v>-69.87</v>
      </c>
      <c r="AD65" s="28">
        <f>외인!AD65+기관!AD65</f>
        <v>38782.46</v>
      </c>
      <c r="AE65" s="28">
        <f>외인!AE65+기관!AE65</f>
        <v>-37.81</v>
      </c>
      <c r="AF65" s="28">
        <f>외인!AF65+기관!AF65</f>
        <v>49244.92</v>
      </c>
      <c r="AG65" s="28">
        <f>외인!AG65+기관!AG65</f>
        <v>-3.34</v>
      </c>
      <c r="AH65" s="28">
        <f>외인!AH65+기관!AH65</f>
        <v>469814.3</v>
      </c>
      <c r="AI65" s="28">
        <f>외인!AI65+기관!AI65</f>
        <v>61.759999999999991</v>
      </c>
      <c r="AJ65" s="28">
        <f>외인!AJ65+기관!AJ65</f>
        <v>218045.7</v>
      </c>
      <c r="AK65" s="28">
        <f>외인!AK65+기관!AK65</f>
        <v>-390.46000000000004</v>
      </c>
      <c r="AL65" s="28">
        <f>외인!AL65+기관!AL65</f>
        <v>181409.96</v>
      </c>
      <c r="AM65" s="28">
        <f>외인!AM65+기관!AM65</f>
        <v>-171.19</v>
      </c>
      <c r="AN65" s="28">
        <f>외인!AN65+기관!AN65</f>
        <v>341521.84</v>
      </c>
      <c r="AO65" s="28">
        <f>외인!AO65+기관!AO65</f>
        <v>-319.76</v>
      </c>
      <c r="AP65" s="28">
        <f>외인!AP65+기관!AP65</f>
        <v>360396.26</v>
      </c>
      <c r="AQ65" s="28">
        <f>외인!AQ65+기관!AQ65</f>
        <v>-283.12</v>
      </c>
      <c r="AR65" s="28">
        <f>외인!AR65+기관!AR65</f>
        <v>49938.94</v>
      </c>
      <c r="AS65" s="28">
        <f>외인!AS65+기관!AS65</f>
        <v>60.17</v>
      </c>
      <c r="AT65" s="28">
        <f>외인!AT65+기관!AT65</f>
        <v>171402.52</v>
      </c>
      <c r="AU65" s="28">
        <f>외인!AU65+기관!AU65</f>
        <v>88.52</v>
      </c>
      <c r="AV65" s="28">
        <f>외인!AV65+기관!AV65</f>
        <v>100041.02</v>
      </c>
      <c r="AW65" s="28">
        <f>외인!AW65+기관!AW65</f>
        <v>36.07</v>
      </c>
      <c r="AX65" s="28">
        <f>외인!AX65+기관!AX65</f>
        <v>149737.24</v>
      </c>
      <c r="AY65" s="28">
        <f>외인!AY65+기관!AY65</f>
        <v>-124.33</v>
      </c>
      <c r="AZ65" s="28">
        <f>외인!AZ65+기관!AZ65</f>
        <v>5064719.2</v>
      </c>
      <c r="BA65" s="28">
        <f>외인!BA65+기관!BA65</f>
        <v>1289.2599999999998</v>
      </c>
      <c r="BB65" s="28">
        <f>외인!BB65+기관!BB65</f>
        <v>198542.3</v>
      </c>
      <c r="BC65" s="28">
        <f>외인!BC65+기관!BC65</f>
        <v>-0.85999999999999943</v>
      </c>
      <c r="BD65" s="28">
        <f>외인!BD65+기관!BD65</f>
        <v>77639.7</v>
      </c>
      <c r="BE65" s="28">
        <f>외인!BE65+기관!BE65</f>
        <v>-27.86</v>
      </c>
      <c r="BF65" s="28">
        <f>외인!BF65+기관!BF65</f>
        <v>0</v>
      </c>
      <c r="BG65" s="28">
        <f>외인!BG65+기관!BG65</f>
        <v>0</v>
      </c>
      <c r="BH65" s="28">
        <f>외인!BH65+기관!BH65</f>
        <v>216677.16</v>
      </c>
      <c r="BI65" s="28">
        <f>외인!BI65+기관!BI65</f>
        <v>643.57999999999993</v>
      </c>
      <c r="BJ65" s="28">
        <f>외인!BJ65+기관!BJ65</f>
        <v>276527.09999999998</v>
      </c>
      <c r="BK65" s="28">
        <f>외인!BK65+기관!BK65</f>
        <v>110.25</v>
      </c>
      <c r="BL65" s="28">
        <f>외인!BL65+기관!BL65</f>
        <v>99261.58</v>
      </c>
      <c r="BM65" s="28">
        <f>외인!BM65+기관!BM65</f>
        <v>-103.32</v>
      </c>
      <c r="BN65" s="28">
        <f>외인!BN65+기관!BN65</f>
        <v>112590.88</v>
      </c>
      <c r="BO65" s="28">
        <f>외인!BO65+기관!BO65</f>
        <v>234.68</v>
      </c>
      <c r="BP65" s="28">
        <f>외인!BP65+기관!BP65</f>
        <v>170113.76</v>
      </c>
      <c r="BQ65" s="28">
        <f>외인!BQ65+기관!BQ65</f>
        <v>-209.92000000000002</v>
      </c>
      <c r="BR65" s="28">
        <f>외인!BR65+기관!BR65</f>
        <v>670562.56000000006</v>
      </c>
      <c r="BS65" s="28">
        <f>외인!BS65+기관!BS65</f>
        <v>-177.4799999999999</v>
      </c>
      <c r="BT65" s="28">
        <f>외인!BT65+기관!BT65</f>
        <v>4759334.12</v>
      </c>
      <c r="BU65" s="28">
        <f>외인!BU65+기관!BU65</f>
        <v>1366.45</v>
      </c>
      <c r="BV65" s="28">
        <f>외인!BV65+기관!BV65</f>
        <v>867702.08</v>
      </c>
      <c r="BW65" s="28">
        <f>외인!BW65+기관!BW65</f>
        <v>-280.95999999999998</v>
      </c>
      <c r="BX65" s="28">
        <f>외인!BX65+기관!BX65</f>
        <v>149741.4</v>
      </c>
      <c r="BY65" s="28">
        <f>외인!BY65+기관!BY65</f>
        <v>-102.08</v>
      </c>
      <c r="BZ65" s="28">
        <f>외인!BZ65+기관!BZ65</f>
        <v>522931.8</v>
      </c>
      <c r="CA65" s="28">
        <f>외인!CA65+기관!CA65</f>
        <v>-490.95</v>
      </c>
      <c r="CB65" s="28">
        <f>외인!CB65+기관!CB65</f>
        <v>25889.5</v>
      </c>
      <c r="CC65" s="28">
        <f>외인!CC65+기관!CC65</f>
        <v>-22.81</v>
      </c>
      <c r="CD65" s="28">
        <f>외인!CD65+기관!CD65</f>
        <v>59434.28</v>
      </c>
      <c r="CE65" s="28">
        <f>외인!CE65+기관!CE65</f>
        <v>-109.00999999999999</v>
      </c>
      <c r="CF65" s="28">
        <f>외인!CF65+기관!CF65</f>
        <v>56654.22</v>
      </c>
      <c r="CG65" s="28">
        <f>외인!CG65+기관!CG65</f>
        <v>121.21</v>
      </c>
      <c r="CH65" s="28">
        <f>외인!CH65+기관!CH65</f>
        <v>141811.54</v>
      </c>
      <c r="CI65" s="28">
        <f>외인!CI65+기관!CI65</f>
        <v>66.599999999999994</v>
      </c>
      <c r="CJ65" s="28">
        <f>외인!CJ65+기관!CJ65</f>
        <v>726453.26</v>
      </c>
      <c r="CK65" s="28">
        <f>외인!CK65+기관!CK65</f>
        <v>-641.29</v>
      </c>
      <c r="CL65" s="28">
        <f>외인!CL65+기관!CL65</f>
        <v>482771.82</v>
      </c>
      <c r="CM65" s="28">
        <f>외인!CM65+기관!CM65</f>
        <v>-117.74000000000001</v>
      </c>
      <c r="CN65" s="28">
        <f>외인!CN65+기관!CN65</f>
        <v>237288.04</v>
      </c>
      <c r="CO65" s="28">
        <f>외인!CO65+기관!CO65</f>
        <v>-216.1</v>
      </c>
      <c r="CP65" s="28">
        <f>외인!CP65+기관!CP65</f>
        <v>199682.32</v>
      </c>
      <c r="CQ65" s="28">
        <f>외인!CQ65+기관!CQ65</f>
        <v>-0.33999999999999631</v>
      </c>
      <c r="CR65" s="28">
        <f>외인!CR65+기관!CR65</f>
        <v>333353.38</v>
      </c>
      <c r="CS65" s="28">
        <f>외인!CS65+기관!CS65</f>
        <v>-400.4</v>
      </c>
      <c r="CT65" s="28">
        <f>외인!CT65+기관!CT65</f>
        <v>328334.36</v>
      </c>
      <c r="CU65" s="28">
        <f>외인!CU65+기관!CU65</f>
        <v>-120.06</v>
      </c>
      <c r="CV65" s="28">
        <f>외인!CV65+기관!CV65</f>
        <v>4759334.12</v>
      </c>
      <c r="CW65" s="28">
        <f>외인!CW65+기관!CW65</f>
        <v>1366.45</v>
      </c>
      <c r="CX65" s="28">
        <f>외인!CX65+기관!CX65</f>
        <v>510249.32</v>
      </c>
      <c r="CY65" s="28">
        <f>외인!CY65+기관!CY65</f>
        <v>227.27999999999997</v>
      </c>
      <c r="CZ65" s="28">
        <f>외인!CZ65+기관!CZ65</f>
        <v>38538.720000000001</v>
      </c>
      <c r="DA65" s="28">
        <f>외인!DA65+기관!DA65</f>
        <v>-94.33</v>
      </c>
      <c r="DB65" s="28">
        <f>외인!DB65+기관!DB65</f>
        <v>77639.7</v>
      </c>
      <c r="DC65" s="28">
        <f>외인!DC65+기관!DC65</f>
        <v>-27.86</v>
      </c>
      <c r="DD65" s="28">
        <f>외인!DD65+기관!DD65</f>
        <v>18460.14</v>
      </c>
      <c r="DE65" s="28">
        <f>외인!DE65+기관!DE65</f>
        <v>30.43</v>
      </c>
      <c r="DF65" s="28">
        <f>외인!DF65+기관!DF65</f>
        <v>112378.16</v>
      </c>
      <c r="DG65" s="28">
        <f>외인!DG65+기관!DG65</f>
        <v>-85.990000000000009</v>
      </c>
      <c r="DH65" s="28">
        <f>외인!DH65+기관!DH65</f>
        <v>42621.68</v>
      </c>
      <c r="DI65" s="28">
        <f>외인!DI65+기관!DI65</f>
        <v>-110.88</v>
      </c>
      <c r="DJ65" s="28">
        <f>외인!DJ65+기관!DJ65</f>
        <v>1426967.68</v>
      </c>
      <c r="DK65" s="28">
        <f>외인!DK65+기관!DK65</f>
        <v>4.6800000000000637</v>
      </c>
      <c r="DL65" s="28">
        <f>외인!DL65+기관!DL65</f>
        <v>188341.82</v>
      </c>
      <c r="DM65" s="28">
        <f>외인!DM65+기관!DM65</f>
        <v>-212.36</v>
      </c>
      <c r="DN65" s="28">
        <f>외인!DN65+기관!DN65</f>
        <v>4759334.12</v>
      </c>
      <c r="DO65" s="28">
        <f>외인!DO65+기관!DO65</f>
        <v>1366.45</v>
      </c>
      <c r="DP65" s="28">
        <f>외인!DP65+기관!DP65</f>
        <v>158116.29999999999</v>
      </c>
      <c r="DQ65" s="28">
        <f>외인!DQ65+기관!DQ65</f>
        <v>-96.9</v>
      </c>
      <c r="DR65" s="28">
        <f>외인!DR65+기관!DR65</f>
        <v>92887.76</v>
      </c>
      <c r="DS65" s="28">
        <f>외인!DS65+기관!DS65</f>
        <v>-19.560000000000002</v>
      </c>
      <c r="DT65" s="28">
        <f>외인!DT65+기관!DT65</f>
        <v>261657.48</v>
      </c>
      <c r="DU65" s="28">
        <f>외인!DU65+기관!DU65</f>
        <v>-478.88</v>
      </c>
      <c r="DV65" s="28">
        <f>외인!DV65+기관!DV65</f>
        <v>71145.94</v>
      </c>
      <c r="DW65" s="28">
        <f>외인!DW65+기관!DW65</f>
        <v>78.509999999999991</v>
      </c>
      <c r="DX65" s="28">
        <f>외인!DX65+기관!DX65</f>
        <v>253283.4</v>
      </c>
      <c r="DY65" s="28">
        <f>외인!DY65+기관!DY65</f>
        <v>385.12</v>
      </c>
      <c r="DZ65" s="28">
        <f>외인!DZ65+기관!DZ65</f>
        <v>17249.900000000001</v>
      </c>
      <c r="EA65" s="28">
        <f>외인!EA65+기관!EA65</f>
        <v>-12.71</v>
      </c>
      <c r="EB65" s="28">
        <f>외인!EB65+기관!EB65</f>
        <v>25615.78</v>
      </c>
      <c r="EC65" s="28">
        <f>외인!EC65+기관!EC65</f>
        <v>-23.84</v>
      </c>
      <c r="ED65" s="28">
        <f>외인!ED65+기관!ED65</f>
        <v>22259.08</v>
      </c>
      <c r="EE65" s="28">
        <f>외인!EE65+기관!EE65</f>
        <v>-7.9</v>
      </c>
      <c r="EF65" s="28">
        <f>외인!EF65+기관!EF65</f>
        <v>462731.34</v>
      </c>
      <c r="EG65" s="28">
        <f>외인!EG65+기관!EG65</f>
        <v>-446.90999999999997</v>
      </c>
      <c r="EH65" s="28">
        <f>외인!EH65+기관!EH65</f>
        <v>456641.28000000003</v>
      </c>
      <c r="EI65" s="28">
        <f>외인!EI65+기관!EI65</f>
        <v>-11.109999999999992</v>
      </c>
      <c r="EJ65" s="28">
        <f>외인!EJ65+기관!EJ65</f>
        <v>208052.62</v>
      </c>
      <c r="EK65" s="28">
        <f>외인!EK65+기관!EK65</f>
        <v>76.790000000000006</v>
      </c>
      <c r="EL65" s="28">
        <f>외인!EL65+기관!EL65</f>
        <v>64699.76</v>
      </c>
      <c r="EM65" s="28">
        <f>외인!EM65+기관!EM65</f>
        <v>-111.07</v>
      </c>
      <c r="EN65" s="28">
        <f>외인!EN65+기관!EN65</f>
        <v>92887.76</v>
      </c>
      <c r="EO65" s="28">
        <f>외인!EO65+기관!EO65</f>
        <v>-19.560000000000002</v>
      </c>
      <c r="EP65" s="28">
        <f>외인!EP65+기관!EP65</f>
        <v>355161.64</v>
      </c>
      <c r="EQ65" s="28">
        <f>외인!EQ65+기관!EQ65</f>
        <v>-329.97</v>
      </c>
      <c r="ER65" s="28">
        <f>외인!ER65+기관!ER65</f>
        <v>28053.84</v>
      </c>
      <c r="ES65" s="28">
        <f>외인!ES65+기관!ES65</f>
        <v>-40.99</v>
      </c>
      <c r="ET65" s="28">
        <f>외인!ET65+기관!ET65</f>
        <v>360396.26</v>
      </c>
      <c r="EU65" s="28">
        <f>외인!EU65+기관!EU65</f>
        <v>-283.12</v>
      </c>
      <c r="EV65" s="28">
        <f>외인!EV65+기관!EV65</f>
        <v>84323.74</v>
      </c>
      <c r="EW65" s="28">
        <f>외인!EW65+기관!EW65</f>
        <v>-25.880000000000003</v>
      </c>
      <c r="EX65" s="28">
        <f>외인!EX65+기관!EX65</f>
        <v>115358.58</v>
      </c>
      <c r="EY65" s="28">
        <f>외인!EY65+기관!EY65</f>
        <v>25.55</v>
      </c>
    </row>
    <row r="66" spans="1:155">
      <c r="A66" s="27">
        <f>외인!A66</f>
        <v>46146</v>
      </c>
      <c r="B66" s="28">
        <f>외인!B66+기관!B66</f>
        <v>11027473.02</v>
      </c>
      <c r="C66" s="28">
        <f>외인!C66+기관!C66</f>
        <v>5798.51</v>
      </c>
      <c r="D66" s="28">
        <f>외인!D66+기관!D66</f>
        <v>1347724.56</v>
      </c>
      <c r="E66" s="28">
        <f>외인!E66+기관!E66</f>
        <v>-945.2</v>
      </c>
      <c r="F66" s="28">
        <f>외인!F66+기관!F66</f>
        <v>4421273.26</v>
      </c>
      <c r="G66" s="28">
        <f>외인!G66+기관!G66</f>
        <v>3975.39</v>
      </c>
      <c r="H66" s="28">
        <f>외인!H66+기관!H66</f>
        <v>741775.78</v>
      </c>
      <c r="I66" s="28">
        <f>외인!I66+기관!I66</f>
        <v>916.72</v>
      </c>
      <c r="J66" s="28">
        <f>외인!J66+기관!J66</f>
        <v>90849.34</v>
      </c>
      <c r="K66" s="28">
        <f>외인!K66+기관!K66</f>
        <v>-113.27000000000001</v>
      </c>
      <c r="L66" s="28">
        <f>외인!L66+기관!L66</f>
        <v>682467.52</v>
      </c>
      <c r="M66" s="28">
        <f>외인!M66+기관!M66</f>
        <v>984.47</v>
      </c>
      <c r="N66" s="28">
        <f>외인!N66+기관!N66</f>
        <v>490845.18</v>
      </c>
      <c r="O66" s="28">
        <f>외인!O66+기관!O66</f>
        <v>12.520000000000001</v>
      </c>
      <c r="P66" s="28">
        <f>외인!P66+기관!P66</f>
        <v>378483.26</v>
      </c>
      <c r="Q66" s="28">
        <f>외인!Q66+기관!Q66</f>
        <v>-754.61</v>
      </c>
      <c r="R66" s="28">
        <f>외인!R66+기관!R66</f>
        <v>261793.46</v>
      </c>
      <c r="S66" s="28">
        <f>외인!S66+기관!S66</f>
        <v>-480.69</v>
      </c>
      <c r="T66" s="28">
        <f>외인!T66+기관!T66</f>
        <v>17891.5</v>
      </c>
      <c r="U66" s="28">
        <f>외인!U66+기관!U66</f>
        <v>15.030000000000001</v>
      </c>
      <c r="V66" s="28">
        <f>외인!V66+기관!V66</f>
        <v>262081.76</v>
      </c>
      <c r="W66" s="28">
        <f>외인!W66+기관!W66</f>
        <v>29.79</v>
      </c>
      <c r="X66" s="28">
        <f>외인!X66+기관!X66</f>
        <v>5048517.4400000004</v>
      </c>
      <c r="Y66" s="28">
        <f>외인!Y66+기관!Y66</f>
        <v>7599.4400000000005</v>
      </c>
      <c r="Z66" s="28">
        <f>외인!Z66+기관!Z66</f>
        <v>85384.24</v>
      </c>
      <c r="AA66" s="28">
        <f>외인!AA66+기관!AA66</f>
        <v>-22.559999999999995</v>
      </c>
      <c r="AB66" s="28">
        <f>외인!AB66+기관!AB66</f>
        <v>416329.14</v>
      </c>
      <c r="AC66" s="28">
        <f>외인!AC66+기관!AC66</f>
        <v>-223.65</v>
      </c>
      <c r="AD66" s="28">
        <f>외인!AD66+기관!AD66</f>
        <v>38672.42</v>
      </c>
      <c r="AE66" s="28">
        <f>외인!AE66+기관!AE66</f>
        <v>-55.01</v>
      </c>
      <c r="AF66" s="28">
        <f>외인!AF66+기관!AF66</f>
        <v>50575.74</v>
      </c>
      <c r="AG66" s="28">
        <f>외인!AG66+기관!AG66</f>
        <v>-44.21</v>
      </c>
      <c r="AH66" s="28">
        <f>외인!AH66+기관!AH66</f>
        <v>469854.98</v>
      </c>
      <c r="AI66" s="28">
        <f>외인!AI66+기관!AI66</f>
        <v>-220.73999999999998</v>
      </c>
      <c r="AJ66" s="28">
        <f>외인!AJ66+기관!AJ66</f>
        <v>218610.98</v>
      </c>
      <c r="AK66" s="28">
        <f>외인!AK66+기관!AK66</f>
        <v>-508.53999999999996</v>
      </c>
      <c r="AL66" s="28">
        <f>외인!AL66+기관!AL66</f>
        <v>185058.14</v>
      </c>
      <c r="AM66" s="28">
        <f>외인!AM66+기관!AM66</f>
        <v>-35.65</v>
      </c>
      <c r="AN66" s="28">
        <f>외인!AN66+기관!AN66</f>
        <v>346439.16</v>
      </c>
      <c r="AO66" s="28">
        <f>외인!AO66+기관!AO66</f>
        <v>49.44</v>
      </c>
      <c r="AP66" s="28">
        <f>외인!AP66+기관!AP66</f>
        <v>390176.48</v>
      </c>
      <c r="AQ66" s="28">
        <f>외인!AQ66+기관!AQ66</f>
        <v>-622.82999999999993</v>
      </c>
      <c r="AR66" s="28">
        <f>외인!AR66+기관!AR66</f>
        <v>49884.94</v>
      </c>
      <c r="AS66" s="28">
        <f>외인!AS66+기관!AS66</f>
        <v>-17.700000000000003</v>
      </c>
      <c r="AT66" s="28">
        <f>외인!AT66+기관!AT66</f>
        <v>173380.06</v>
      </c>
      <c r="AU66" s="28">
        <f>외인!AU66+기관!AU66</f>
        <v>32.47</v>
      </c>
      <c r="AV66" s="28">
        <f>외인!AV66+기관!AV66</f>
        <v>99588.12</v>
      </c>
      <c r="AW66" s="28">
        <f>외인!AW66+기관!AW66</f>
        <v>-12.850000000000001</v>
      </c>
      <c r="AX66" s="28">
        <f>외인!AX66+기관!AX66</f>
        <v>147795.35999999999</v>
      </c>
      <c r="AY66" s="28">
        <f>외인!AY66+기관!AY66</f>
        <v>-250.38</v>
      </c>
      <c r="AZ66" s="28">
        <f>외인!AZ66+기관!AZ66</f>
        <v>5457137.6799999997</v>
      </c>
      <c r="BA66" s="28">
        <f>외인!BA66+기관!BA66</f>
        <v>7543.96</v>
      </c>
      <c r="BB66" s="28">
        <f>외인!BB66+기관!BB66</f>
        <v>206198.88</v>
      </c>
      <c r="BC66" s="28">
        <f>외인!BC66+기관!BC66</f>
        <v>22.589999999999996</v>
      </c>
      <c r="BD66" s="28">
        <f>외인!BD66+기관!BD66</f>
        <v>78645</v>
      </c>
      <c r="BE66" s="28">
        <f>외인!BE66+기관!BE66</f>
        <v>-49.3</v>
      </c>
      <c r="BF66" s="28">
        <f>외인!BF66+기관!BF66</f>
        <v>0</v>
      </c>
      <c r="BG66" s="28">
        <f>외인!BG66+기관!BG66</f>
        <v>0</v>
      </c>
      <c r="BH66" s="28">
        <f>외인!BH66+기관!BH66</f>
        <v>221657.1</v>
      </c>
      <c r="BI66" s="28">
        <f>외인!BI66+기관!BI66</f>
        <v>493.42</v>
      </c>
      <c r="BJ66" s="28">
        <f>외인!BJ66+기관!BJ66</f>
        <v>284537.14</v>
      </c>
      <c r="BK66" s="28">
        <f>외인!BK66+기관!BK66</f>
        <v>220.14</v>
      </c>
      <c r="BL66" s="28">
        <f>외인!BL66+기관!BL66</f>
        <v>101465.72</v>
      </c>
      <c r="BM66" s="28">
        <f>외인!BM66+기관!BM66</f>
        <v>-81.839999999999989</v>
      </c>
      <c r="BN66" s="28">
        <f>외인!BN66+기관!BN66</f>
        <v>118542.2</v>
      </c>
      <c r="BO66" s="28">
        <f>외인!BO66+기관!BO66</f>
        <v>360.15</v>
      </c>
      <c r="BP66" s="28">
        <f>외인!BP66+기관!BP66</f>
        <v>168910.68</v>
      </c>
      <c r="BQ66" s="28">
        <f>외인!BQ66+기관!BQ66</f>
        <v>-296.05</v>
      </c>
      <c r="BR66" s="28">
        <f>외인!BR66+기관!BR66</f>
        <v>703005.44</v>
      </c>
      <c r="BS66" s="28">
        <f>외인!BS66+기관!BS66</f>
        <v>-840.58</v>
      </c>
      <c r="BT66" s="28">
        <f>외인!BT66+기관!BT66</f>
        <v>5140395.0999999996</v>
      </c>
      <c r="BU66" s="28">
        <f>외인!BU66+기관!BU66</f>
        <v>7552.5</v>
      </c>
      <c r="BV66" s="28">
        <f>외인!BV66+기관!BV66</f>
        <v>929495.36</v>
      </c>
      <c r="BW66" s="28">
        <f>외인!BW66+기관!BW66</f>
        <v>-62.400000000000006</v>
      </c>
      <c r="BX66" s="28">
        <f>외인!BX66+기관!BX66</f>
        <v>150580.46</v>
      </c>
      <c r="BY66" s="28">
        <f>외인!BY66+기관!BY66</f>
        <v>-169.70000000000002</v>
      </c>
      <c r="BZ66" s="28">
        <f>외인!BZ66+기관!BZ66</f>
        <v>531497.30000000005</v>
      </c>
      <c r="CA66" s="28">
        <f>외인!CA66+기관!CA66</f>
        <v>13.790000000000006</v>
      </c>
      <c r="CB66" s="28">
        <f>외인!CB66+기관!CB66</f>
        <v>25932.36</v>
      </c>
      <c r="CC66" s="28">
        <f>외인!CC66+기관!CC66</f>
        <v>-32.840000000000003</v>
      </c>
      <c r="CD66" s="28">
        <f>외인!CD66+기관!CD66</f>
        <v>58693.599999999999</v>
      </c>
      <c r="CE66" s="28">
        <f>외인!CE66+기관!CE66</f>
        <v>-178.05</v>
      </c>
      <c r="CF66" s="28">
        <f>외인!CF66+기관!CF66</f>
        <v>56582.92</v>
      </c>
      <c r="CG66" s="28">
        <f>외인!CG66+기관!CG66</f>
        <v>45.499999999999993</v>
      </c>
      <c r="CH66" s="28">
        <f>외인!CH66+기관!CH66</f>
        <v>141658.34</v>
      </c>
      <c r="CI66" s="28">
        <f>외인!CI66+기관!CI66</f>
        <v>3.24</v>
      </c>
      <c r="CJ66" s="28">
        <f>외인!CJ66+기관!CJ66</f>
        <v>724378.66</v>
      </c>
      <c r="CK66" s="28">
        <f>외인!CK66+기관!CK66</f>
        <v>-1022.8299999999999</v>
      </c>
      <c r="CL66" s="28">
        <f>외인!CL66+기관!CL66</f>
        <v>476422.04</v>
      </c>
      <c r="CM66" s="28">
        <f>외인!CM66+기관!CM66</f>
        <v>-330.67</v>
      </c>
      <c r="CN66" s="28">
        <f>외인!CN66+기관!CN66</f>
        <v>257054.74</v>
      </c>
      <c r="CO66" s="28">
        <f>외인!CO66+기관!CO66</f>
        <v>57.05</v>
      </c>
      <c r="CP66" s="28">
        <f>외인!CP66+기관!CP66</f>
        <v>207328.58</v>
      </c>
      <c r="CQ66" s="28">
        <f>외인!CQ66+기관!CQ66</f>
        <v>22.940000000000005</v>
      </c>
      <c r="CR66" s="28">
        <f>외인!CR66+기관!CR66</f>
        <v>335466.14</v>
      </c>
      <c r="CS66" s="28">
        <f>외인!CS66+기관!CS66</f>
        <v>-408.52</v>
      </c>
      <c r="CT66" s="28">
        <f>외인!CT66+기관!CT66</f>
        <v>346869.98</v>
      </c>
      <c r="CU66" s="28">
        <f>외인!CU66+기관!CU66</f>
        <v>-100.92999999999999</v>
      </c>
      <c r="CV66" s="28">
        <f>외인!CV66+기관!CV66</f>
        <v>5140395.0999999996</v>
      </c>
      <c r="CW66" s="28">
        <f>외인!CW66+기관!CW66</f>
        <v>7552.5</v>
      </c>
      <c r="CX66" s="28">
        <f>외인!CX66+기관!CX66</f>
        <v>523322.66</v>
      </c>
      <c r="CY66" s="28">
        <f>외인!CY66+기관!CY66</f>
        <v>237.2</v>
      </c>
      <c r="CZ66" s="28">
        <f>외인!CZ66+기관!CZ66</f>
        <v>39429.22</v>
      </c>
      <c r="DA66" s="28">
        <f>외인!DA66+기관!DA66</f>
        <v>-100.05000000000001</v>
      </c>
      <c r="DB66" s="28">
        <f>외인!DB66+기관!DB66</f>
        <v>78645</v>
      </c>
      <c r="DC66" s="28">
        <f>외인!DC66+기관!DC66</f>
        <v>-49.3</v>
      </c>
      <c r="DD66" s="28">
        <f>외인!DD66+기관!DD66</f>
        <v>17891.5</v>
      </c>
      <c r="DE66" s="28">
        <f>외인!DE66+기관!DE66</f>
        <v>15.030000000000001</v>
      </c>
      <c r="DF66" s="28">
        <f>외인!DF66+기관!DF66</f>
        <v>113405.54</v>
      </c>
      <c r="DG66" s="28">
        <f>외인!DG66+기관!DG66</f>
        <v>-138.43</v>
      </c>
      <c r="DH66" s="28">
        <f>외인!DH66+기관!DH66</f>
        <v>42027.68</v>
      </c>
      <c r="DI66" s="28">
        <f>외인!DI66+기관!DI66</f>
        <v>-169.64</v>
      </c>
      <c r="DJ66" s="28">
        <f>외인!DJ66+기관!DJ66</f>
        <v>1469809.84</v>
      </c>
      <c r="DK66" s="28">
        <f>외인!DK66+기관!DK66</f>
        <v>-759.91000000000008</v>
      </c>
      <c r="DL66" s="28">
        <f>외인!DL66+기관!DL66</f>
        <v>207226.08</v>
      </c>
      <c r="DM66" s="28">
        <f>외인!DM66+기관!DM66</f>
        <v>57.239999999999995</v>
      </c>
      <c r="DN66" s="28">
        <f>외인!DN66+기관!DN66</f>
        <v>5140395.0999999996</v>
      </c>
      <c r="DO66" s="28">
        <f>외인!DO66+기관!DO66</f>
        <v>7552.5</v>
      </c>
      <c r="DP66" s="28">
        <f>외인!DP66+기관!DP66</f>
        <v>159347.9</v>
      </c>
      <c r="DQ66" s="28">
        <f>외인!DQ66+기관!DQ66</f>
        <v>-237.74</v>
      </c>
      <c r="DR66" s="28">
        <f>외인!DR66+기관!DR66</f>
        <v>93910.24</v>
      </c>
      <c r="DS66" s="28">
        <f>외인!DS66+기관!DS66</f>
        <v>-84.669999999999987</v>
      </c>
      <c r="DT66" s="28">
        <f>외인!DT66+기관!DT66</f>
        <v>261793.46</v>
      </c>
      <c r="DU66" s="28">
        <f>외인!DU66+기관!DU66</f>
        <v>-480.69</v>
      </c>
      <c r="DV66" s="28">
        <f>외인!DV66+기관!DV66</f>
        <v>73127.460000000006</v>
      </c>
      <c r="DW66" s="28">
        <f>외인!DW66+기관!DW66</f>
        <v>72.510000000000005</v>
      </c>
      <c r="DX66" s="28">
        <f>외인!DX66+기관!DX66</f>
        <v>262081.76</v>
      </c>
      <c r="DY66" s="28">
        <f>외인!DY66+기관!DY66</f>
        <v>29.79</v>
      </c>
      <c r="DZ66" s="28">
        <f>외인!DZ66+기관!DZ66</f>
        <v>17596.48</v>
      </c>
      <c r="EA66" s="28">
        <f>외인!EA66+기관!EA66</f>
        <v>-9.23</v>
      </c>
      <c r="EB66" s="28">
        <f>외인!EB66+기관!EB66</f>
        <v>25453.32</v>
      </c>
      <c r="EC66" s="28">
        <f>외인!EC66+기관!EC66</f>
        <v>-36.71</v>
      </c>
      <c r="ED66" s="28">
        <f>외인!ED66+기관!ED66</f>
        <v>22528.22</v>
      </c>
      <c r="EE66" s="28">
        <f>외인!EE66+기관!EE66</f>
        <v>-0.88999999999999879</v>
      </c>
      <c r="EF66" s="28">
        <f>외인!EF66+기관!EF66</f>
        <v>460493.74</v>
      </c>
      <c r="EG66" s="28">
        <f>외인!EG66+기관!EG66</f>
        <v>-689.58999999999992</v>
      </c>
      <c r="EH66" s="28">
        <f>외인!EH66+기관!EH66</f>
        <v>508695.98</v>
      </c>
      <c r="EI66" s="28">
        <f>외인!EI66+기관!EI66</f>
        <v>-50.789999999999992</v>
      </c>
      <c r="EJ66" s="28">
        <f>외인!EJ66+기관!EJ66</f>
        <v>208642.6</v>
      </c>
      <c r="EK66" s="28">
        <f>외인!EK66+기관!EK66</f>
        <v>-64.98</v>
      </c>
      <c r="EL66" s="28">
        <f>외인!EL66+기관!EL66</f>
        <v>63893.919999999998</v>
      </c>
      <c r="EM66" s="28">
        <f>외인!EM66+기관!EM66</f>
        <v>-181.19</v>
      </c>
      <c r="EN66" s="28">
        <f>외인!EN66+기관!EN66</f>
        <v>93910.24</v>
      </c>
      <c r="EO66" s="28">
        <f>외인!EO66+기관!EO66</f>
        <v>-84.669999999999987</v>
      </c>
      <c r="EP66" s="28">
        <f>외인!EP66+기관!EP66</f>
        <v>365610.28</v>
      </c>
      <c r="EQ66" s="28">
        <f>외인!EQ66+기관!EQ66</f>
        <v>-47.47</v>
      </c>
      <c r="ER66" s="28">
        <f>외인!ER66+기관!ER66</f>
        <v>28497.5</v>
      </c>
      <c r="ES66" s="28">
        <f>외인!ES66+기관!ES66</f>
        <v>-19.740000000000002</v>
      </c>
      <c r="ET66" s="28">
        <f>외인!ET66+기관!ET66</f>
        <v>390176.48</v>
      </c>
      <c r="EU66" s="28">
        <f>외인!EU66+기관!EU66</f>
        <v>-622.82999999999993</v>
      </c>
      <c r="EV66" s="28">
        <f>외인!EV66+기관!EV66</f>
        <v>85384.24</v>
      </c>
      <c r="EW66" s="28">
        <f>외인!EW66+기관!EW66</f>
        <v>-22.559999999999995</v>
      </c>
      <c r="EX66" s="28">
        <f>외인!EX66+기관!EX66</f>
        <v>121944.34</v>
      </c>
      <c r="EY66" s="28">
        <f>외인!EY66+기관!EY66</f>
        <v>45.5</v>
      </c>
    </row>
    <row r="67" spans="1:155">
      <c r="A67" s="27">
        <f>외인!A67</f>
        <v>46148</v>
      </c>
      <c r="B67" s="28">
        <f>외인!B67+기관!B67</f>
        <v>11737484.66</v>
      </c>
      <c r="C67" s="28">
        <f>외인!C67+기관!C67</f>
        <v>4626.3500000000004</v>
      </c>
      <c r="D67" s="28">
        <f>외인!D67+기관!D67</f>
        <v>1343434.26</v>
      </c>
      <c r="E67" s="28">
        <f>외인!E67+기관!E67</f>
        <v>-1462.86</v>
      </c>
      <c r="F67" s="28">
        <f>외인!F67+기관!F67</f>
        <v>4853459.4800000004</v>
      </c>
      <c r="G67" s="28">
        <f>외인!G67+기관!G67</f>
        <v>4726.2199999999993</v>
      </c>
      <c r="H67" s="28">
        <f>외인!H67+기관!H67</f>
        <v>756031.1</v>
      </c>
      <c r="I67" s="28">
        <f>외인!I67+기관!I67</f>
        <v>1077.06</v>
      </c>
      <c r="J67" s="28">
        <f>외인!J67+기관!J67</f>
        <v>88980.92</v>
      </c>
      <c r="K67" s="28">
        <f>외인!K67+기관!K67</f>
        <v>-118.51</v>
      </c>
      <c r="L67" s="28">
        <f>외인!L67+기관!L67</f>
        <v>697261.02</v>
      </c>
      <c r="M67" s="28">
        <f>외인!M67+기관!M67</f>
        <v>1159.1100000000001</v>
      </c>
      <c r="N67" s="28">
        <f>외인!N67+기관!N67</f>
        <v>495610.52</v>
      </c>
      <c r="O67" s="28">
        <f>외인!O67+기관!O67</f>
        <v>108.74999999999999</v>
      </c>
      <c r="P67" s="28">
        <f>외인!P67+기관!P67</f>
        <v>373784.72</v>
      </c>
      <c r="Q67" s="28">
        <f>외인!Q67+기관!Q67</f>
        <v>-858.24</v>
      </c>
      <c r="R67" s="28">
        <f>외인!R67+기관!R67</f>
        <v>262965.5</v>
      </c>
      <c r="S67" s="28">
        <f>외인!S67+기관!S67</f>
        <v>-570.51</v>
      </c>
      <c r="T67" s="28">
        <f>외인!T67+기관!T67</f>
        <v>17630.68</v>
      </c>
      <c r="U67" s="28">
        <f>외인!U67+기관!U67</f>
        <v>15.52</v>
      </c>
      <c r="V67" s="28">
        <f>외인!V67+기관!V67</f>
        <v>265318.02</v>
      </c>
      <c r="W67" s="28">
        <f>외인!W67+기관!W67</f>
        <v>105.80000000000001</v>
      </c>
      <c r="X67" s="28">
        <f>외인!X67+기관!X67</f>
        <v>5666258.3200000003</v>
      </c>
      <c r="Y67" s="28">
        <f>외인!Y67+기관!Y67</f>
        <v>6819.5</v>
      </c>
      <c r="Z67" s="28">
        <f>외인!Z67+기관!Z67</f>
        <v>85146.76</v>
      </c>
      <c r="AA67" s="28">
        <f>외인!AA67+기관!AA67</f>
        <v>-44.45</v>
      </c>
      <c r="AB67" s="28">
        <f>외인!AB67+기관!AB67</f>
        <v>414184.26</v>
      </c>
      <c r="AC67" s="28">
        <f>외인!AC67+기관!AC67</f>
        <v>-90.179999999999993</v>
      </c>
      <c r="AD67" s="28">
        <f>외인!AD67+기관!AD67</f>
        <v>38286.22</v>
      </c>
      <c r="AE67" s="28">
        <f>외인!AE67+기관!AE67</f>
        <v>-50.04</v>
      </c>
      <c r="AF67" s="28">
        <f>외인!AF67+기관!AF67</f>
        <v>49307.199999999997</v>
      </c>
      <c r="AG67" s="28">
        <f>외인!AG67+기관!AG67</f>
        <v>-43.39</v>
      </c>
      <c r="AH67" s="28">
        <f>외인!AH67+기관!AH67</f>
        <v>452803.22</v>
      </c>
      <c r="AI67" s="28">
        <f>외인!AI67+기관!AI67</f>
        <v>-288.20999999999998</v>
      </c>
      <c r="AJ67" s="28">
        <f>외인!AJ67+기관!AJ67</f>
        <v>214383.14</v>
      </c>
      <c r="AK67" s="28">
        <f>외인!AK67+기관!AK67</f>
        <v>-637.54</v>
      </c>
      <c r="AL67" s="28">
        <f>외인!AL67+기관!AL67</f>
        <v>183814.84</v>
      </c>
      <c r="AM67" s="28">
        <f>외인!AM67+기관!AM67</f>
        <v>-85.48</v>
      </c>
      <c r="AN67" s="28">
        <f>외인!AN67+기관!AN67</f>
        <v>351250.52</v>
      </c>
      <c r="AO67" s="28">
        <f>외인!AO67+기관!AO67</f>
        <v>175.07999999999998</v>
      </c>
      <c r="AP67" s="28">
        <f>외인!AP67+기관!AP67</f>
        <v>416359.38</v>
      </c>
      <c r="AQ67" s="28">
        <f>외인!AQ67+기관!AQ67</f>
        <v>-617.79000000000008</v>
      </c>
      <c r="AR67" s="28">
        <f>외인!AR67+기관!AR67</f>
        <v>49221.2</v>
      </c>
      <c r="AS67" s="28">
        <f>외인!AS67+기관!AS67</f>
        <v>-32.590000000000003</v>
      </c>
      <c r="AT67" s="28">
        <f>외인!AT67+기관!AT67</f>
        <v>173923.26</v>
      </c>
      <c r="AU67" s="28">
        <f>외인!AU67+기관!AU67</f>
        <v>175.98</v>
      </c>
      <c r="AV67" s="28">
        <f>외인!AV67+기관!AV67</f>
        <v>97208.1</v>
      </c>
      <c r="AW67" s="28">
        <f>외인!AW67+기관!AW67</f>
        <v>-56.84</v>
      </c>
      <c r="AX67" s="28">
        <f>외인!AX67+기관!AX67</f>
        <v>147071.9</v>
      </c>
      <c r="AY67" s="28">
        <f>외인!AY67+기관!AY67</f>
        <v>-212.28</v>
      </c>
      <c r="AZ67" s="28">
        <f>외인!AZ67+기관!AZ67</f>
        <v>6076271.46</v>
      </c>
      <c r="BA67" s="28">
        <f>외인!BA67+기관!BA67</f>
        <v>6542.16</v>
      </c>
      <c r="BB67" s="28">
        <f>외인!BB67+기관!BB67</f>
        <v>219491.28</v>
      </c>
      <c r="BC67" s="28">
        <f>외인!BC67+기관!BC67</f>
        <v>-16.960000000000004</v>
      </c>
      <c r="BD67" s="28">
        <f>외인!BD67+기관!BD67</f>
        <v>78879.360000000001</v>
      </c>
      <c r="BE67" s="28">
        <f>외인!BE67+기관!BE67</f>
        <v>-64.78</v>
      </c>
      <c r="BF67" s="28">
        <f>외인!BF67+기관!BF67</f>
        <v>0</v>
      </c>
      <c r="BG67" s="28">
        <f>외인!BG67+기관!BG67</f>
        <v>0</v>
      </c>
      <c r="BH67" s="28">
        <f>외인!BH67+기관!BH67</f>
        <v>225308.64</v>
      </c>
      <c r="BI67" s="28">
        <f>외인!BI67+기관!BI67</f>
        <v>464.86</v>
      </c>
      <c r="BJ67" s="28">
        <f>외인!BJ67+기관!BJ67</f>
        <v>290165.44</v>
      </c>
      <c r="BK67" s="28">
        <f>외인!BK67+기관!BK67</f>
        <v>340.37</v>
      </c>
      <c r="BL67" s="28">
        <f>외인!BL67+기관!BL67</f>
        <v>105686.12</v>
      </c>
      <c r="BM67" s="28">
        <f>외인!BM67+기관!BM67</f>
        <v>-20.010000000000002</v>
      </c>
      <c r="BN67" s="28">
        <f>외인!BN67+기관!BN67</f>
        <v>118570.2</v>
      </c>
      <c r="BO67" s="28">
        <f>외인!BO67+기관!BO67</f>
        <v>307.09000000000003</v>
      </c>
      <c r="BP67" s="28">
        <f>외인!BP67+기관!BP67</f>
        <v>168522.76</v>
      </c>
      <c r="BQ67" s="28">
        <f>외인!BQ67+기관!BQ67</f>
        <v>-224.7</v>
      </c>
      <c r="BR67" s="28">
        <f>외인!BR67+기관!BR67</f>
        <v>727001.92</v>
      </c>
      <c r="BS67" s="28">
        <f>외인!BS67+기관!BS67</f>
        <v>-1035.04</v>
      </c>
      <c r="BT67" s="28">
        <f>외인!BT67+기관!BT67</f>
        <v>5758190.5999999996</v>
      </c>
      <c r="BU67" s="28">
        <f>외인!BU67+기관!BU67</f>
        <v>6792.17</v>
      </c>
      <c r="BV67" s="28">
        <f>외인!BV67+기관!BV67</f>
        <v>970167.2</v>
      </c>
      <c r="BW67" s="28">
        <f>외인!BW67+기관!BW67</f>
        <v>-197.34999999999997</v>
      </c>
      <c r="BX67" s="28">
        <f>외인!BX67+기관!BX67</f>
        <v>147672.6</v>
      </c>
      <c r="BY67" s="28">
        <f>외인!BY67+기관!BY67</f>
        <v>-200.01</v>
      </c>
      <c r="BZ67" s="28">
        <f>외인!BZ67+기관!BZ67</f>
        <v>535065.38</v>
      </c>
      <c r="CA67" s="28">
        <f>외인!CA67+기관!CA67</f>
        <v>89.59</v>
      </c>
      <c r="CB67" s="28">
        <f>외인!CB67+기관!CB67</f>
        <v>25317.82</v>
      </c>
      <c r="CC67" s="28">
        <f>외인!CC67+기관!CC67</f>
        <v>-60.339999999999996</v>
      </c>
      <c r="CD67" s="28">
        <f>외인!CD67+기관!CD67</f>
        <v>56647.74</v>
      </c>
      <c r="CE67" s="28">
        <f>외인!CE67+기관!CE67</f>
        <v>-228.05</v>
      </c>
      <c r="CF67" s="28">
        <f>외인!CF67+기관!CF67</f>
        <v>55527.08</v>
      </c>
      <c r="CG67" s="28">
        <f>외인!CG67+기관!CG67</f>
        <v>74.239999999999995</v>
      </c>
      <c r="CH67" s="28">
        <f>외인!CH67+기관!CH67</f>
        <v>138305.82</v>
      </c>
      <c r="CI67" s="28">
        <f>외인!CI67+기관!CI67</f>
        <v>-53.8</v>
      </c>
      <c r="CJ67" s="28">
        <f>외인!CJ67+기관!CJ67</f>
        <v>710990.82</v>
      </c>
      <c r="CK67" s="28">
        <f>외인!CK67+기관!CK67</f>
        <v>-1263.96</v>
      </c>
      <c r="CL67" s="28">
        <f>외인!CL67+기관!CL67</f>
        <v>473058.3</v>
      </c>
      <c r="CM67" s="28">
        <f>외인!CM67+기관!CM67</f>
        <v>-184.19</v>
      </c>
      <c r="CN67" s="28">
        <f>외인!CN67+기관!CN67</f>
        <v>284546.3</v>
      </c>
      <c r="CO67" s="28">
        <f>외인!CO67+기관!CO67</f>
        <v>51.92</v>
      </c>
      <c r="CP67" s="28">
        <f>외인!CP67+기관!CP67</f>
        <v>220604.96</v>
      </c>
      <c r="CQ67" s="28">
        <f>외인!CQ67+기관!CQ67</f>
        <v>-16.520000000000003</v>
      </c>
      <c r="CR67" s="28">
        <f>외인!CR67+기관!CR67</f>
        <v>334837.26</v>
      </c>
      <c r="CS67" s="28">
        <f>외인!CS67+기관!CS67</f>
        <v>-513.73</v>
      </c>
      <c r="CT67" s="28">
        <f>외인!CT67+기관!CT67</f>
        <v>352021.08</v>
      </c>
      <c r="CU67" s="28">
        <f>외인!CU67+기관!CU67</f>
        <v>-347.65000000000003</v>
      </c>
      <c r="CV67" s="28">
        <f>외인!CV67+기관!CV67</f>
        <v>5758190.5999999996</v>
      </c>
      <c r="CW67" s="28">
        <f>외인!CW67+기관!CW67</f>
        <v>6792.17</v>
      </c>
      <c r="CX67" s="28">
        <f>외인!CX67+기관!CX67</f>
        <v>534840.42000000004</v>
      </c>
      <c r="CY67" s="28">
        <f>외인!CY67+기관!CY67</f>
        <v>423.15999999999997</v>
      </c>
      <c r="CZ67" s="28">
        <f>외인!CZ67+기관!CZ67</f>
        <v>39974.400000000001</v>
      </c>
      <c r="DA67" s="28">
        <f>외인!DA67+기관!DA67</f>
        <v>-108.41</v>
      </c>
      <c r="DB67" s="28">
        <f>외인!DB67+기관!DB67</f>
        <v>78879.360000000001</v>
      </c>
      <c r="DC67" s="28">
        <f>외인!DC67+기관!DC67</f>
        <v>-64.78</v>
      </c>
      <c r="DD67" s="28">
        <f>외인!DD67+기관!DD67</f>
        <v>17630.68</v>
      </c>
      <c r="DE67" s="28">
        <f>외인!DE67+기관!DE67</f>
        <v>15.52</v>
      </c>
      <c r="DF67" s="28">
        <f>외인!DF67+기관!DF67</f>
        <v>111191.7</v>
      </c>
      <c r="DG67" s="28">
        <f>외인!DG67+기관!DG67</f>
        <v>-152.81</v>
      </c>
      <c r="DH67" s="28">
        <f>외인!DH67+기관!DH67</f>
        <v>40406.58</v>
      </c>
      <c r="DI67" s="28">
        <f>외인!DI67+기관!DI67</f>
        <v>-208.63</v>
      </c>
      <c r="DJ67" s="28">
        <f>외인!DJ67+기관!DJ67</f>
        <v>1494314.52</v>
      </c>
      <c r="DK67" s="28">
        <f>외인!DK67+기관!DK67</f>
        <v>-583.26</v>
      </c>
      <c r="DL67" s="28">
        <f>외인!DL67+기관!DL67</f>
        <v>234769.02</v>
      </c>
      <c r="DM67" s="28">
        <f>외인!DM67+기관!DM67</f>
        <v>67.64</v>
      </c>
      <c r="DN67" s="28">
        <f>외인!DN67+기관!DN67</f>
        <v>5758190.5999999996</v>
      </c>
      <c r="DO67" s="28">
        <f>외인!DO67+기관!DO67</f>
        <v>6792.17</v>
      </c>
      <c r="DP67" s="28">
        <f>외인!DP67+기관!DP67</f>
        <v>155324.84</v>
      </c>
      <c r="DQ67" s="28">
        <f>외인!DQ67+기관!DQ67</f>
        <v>-402.36</v>
      </c>
      <c r="DR67" s="28">
        <f>외인!DR67+기관!DR67</f>
        <v>91559.72</v>
      </c>
      <c r="DS67" s="28">
        <f>외인!DS67+기관!DS67</f>
        <v>-145.97999999999999</v>
      </c>
      <c r="DT67" s="28">
        <f>외인!DT67+기관!DT67</f>
        <v>262965.5</v>
      </c>
      <c r="DU67" s="28">
        <f>외인!DU67+기관!DU67</f>
        <v>-570.51</v>
      </c>
      <c r="DV67" s="28">
        <f>외인!DV67+기관!DV67</f>
        <v>71339.259999999995</v>
      </c>
      <c r="DW67" s="28">
        <f>외인!DW67+기관!DW67</f>
        <v>57.31</v>
      </c>
      <c r="DX67" s="28">
        <f>외인!DX67+기관!DX67</f>
        <v>265318.02</v>
      </c>
      <c r="DY67" s="28">
        <f>외인!DY67+기관!DY67</f>
        <v>105.80000000000001</v>
      </c>
      <c r="DZ67" s="28">
        <f>외인!DZ67+기관!DZ67</f>
        <v>17107.32</v>
      </c>
      <c r="EA67" s="28">
        <f>외인!EA67+기관!EA67</f>
        <v>-25.42</v>
      </c>
      <c r="EB67" s="28">
        <f>외인!EB67+기관!EB67</f>
        <v>24678.94</v>
      </c>
      <c r="EC67" s="28">
        <f>외인!EC67+기관!EC67</f>
        <v>-52.68</v>
      </c>
      <c r="ED67" s="28">
        <f>외인!ED67+기관!ED67</f>
        <v>21775.64</v>
      </c>
      <c r="EE67" s="28">
        <f>외인!EE67+기관!EE67</f>
        <v>-24.21</v>
      </c>
      <c r="EF67" s="28">
        <f>외인!EF67+기관!EF67</f>
        <v>453040.82</v>
      </c>
      <c r="EG67" s="28">
        <f>외인!EG67+기관!EG67</f>
        <v>-761.3</v>
      </c>
      <c r="EH67" s="28">
        <f>외인!EH67+기관!EH67</f>
        <v>556122.19999999995</v>
      </c>
      <c r="EI67" s="28">
        <f>외인!EI67+기관!EI67</f>
        <v>-382.44999999999993</v>
      </c>
      <c r="EJ67" s="28">
        <f>외인!EJ67+기관!EJ67</f>
        <v>203585.2</v>
      </c>
      <c r="EK67" s="28">
        <f>외인!EK67+기관!EK67</f>
        <v>-170.92000000000002</v>
      </c>
      <c r="EL67" s="28">
        <f>외인!EL67+기관!EL67</f>
        <v>61723.78</v>
      </c>
      <c r="EM67" s="28">
        <f>외인!EM67+기관!EM67</f>
        <v>-231.64</v>
      </c>
      <c r="EN67" s="28">
        <f>외인!EN67+기관!EN67</f>
        <v>91559.72</v>
      </c>
      <c r="EO67" s="28">
        <f>외인!EO67+기관!EO67</f>
        <v>-145.97999999999999</v>
      </c>
      <c r="EP67" s="28">
        <f>외인!EP67+기관!EP67</f>
        <v>360636.4</v>
      </c>
      <c r="EQ67" s="28">
        <f>외인!EQ67+기관!EQ67</f>
        <v>189.48000000000002</v>
      </c>
      <c r="ER67" s="28">
        <f>외인!ER67+기관!ER67</f>
        <v>28351.94</v>
      </c>
      <c r="ES67" s="28">
        <f>외인!ES67+기관!ES67</f>
        <v>-30.33</v>
      </c>
      <c r="ET67" s="28">
        <f>외인!ET67+기관!ET67</f>
        <v>416359.38</v>
      </c>
      <c r="EU67" s="28">
        <f>외인!EU67+기관!EU67</f>
        <v>-617.79000000000008</v>
      </c>
      <c r="EV67" s="28">
        <f>외인!EV67+기관!EV67</f>
        <v>85146.76</v>
      </c>
      <c r="EW67" s="28">
        <f>외인!EW67+기관!EW67</f>
        <v>-44.45</v>
      </c>
      <c r="EX67" s="28">
        <f>외인!EX67+기관!EX67</f>
        <v>135458.20000000001</v>
      </c>
      <c r="EY67" s="28">
        <f>외인!EY67+기관!EY67</f>
        <v>27.929999999999996</v>
      </c>
    </row>
    <row r="68" spans="1:155">
      <c r="A68" s="27">
        <f>외인!A68</f>
        <v>46149</v>
      </c>
      <c r="B68" s="28">
        <f>외인!B68+기관!B68</f>
        <v>11904977.859999999</v>
      </c>
      <c r="C68" s="28">
        <f>외인!C68+기관!C68</f>
        <v>-1349.4799999999998</v>
      </c>
      <c r="D68" s="28">
        <f>외인!D68+기관!D68</f>
        <v>1333312.3600000001</v>
      </c>
      <c r="E68" s="28">
        <f>외인!E68+기관!E68</f>
        <v>-671.36999999999989</v>
      </c>
      <c r="F68" s="28">
        <f>외인!F68+기관!F68</f>
        <v>4942794.5599999996</v>
      </c>
      <c r="G68" s="28">
        <f>외인!G68+기관!G68</f>
        <v>1417.8899999999999</v>
      </c>
      <c r="H68" s="28">
        <f>외인!H68+기관!H68</f>
        <v>758732.72</v>
      </c>
      <c r="I68" s="28">
        <f>외인!I68+기관!I68</f>
        <v>605.18000000000006</v>
      </c>
      <c r="J68" s="28">
        <f>외인!J68+기관!J68</f>
        <v>87547.64</v>
      </c>
      <c r="K68" s="28">
        <f>외인!K68+기관!K68</f>
        <v>-181.04000000000002</v>
      </c>
      <c r="L68" s="28">
        <f>외인!L68+기관!L68</f>
        <v>701600.9</v>
      </c>
      <c r="M68" s="28">
        <f>외인!M68+기관!M68</f>
        <v>662.04</v>
      </c>
      <c r="N68" s="28">
        <f>외인!N68+기관!N68</f>
        <v>509421.4</v>
      </c>
      <c r="O68" s="28">
        <f>외인!O68+기관!O68</f>
        <v>-450.94</v>
      </c>
      <c r="P68" s="28">
        <f>외인!P68+기관!P68</f>
        <v>375295.02</v>
      </c>
      <c r="Q68" s="28">
        <f>외인!Q68+기관!Q68</f>
        <v>-660.78</v>
      </c>
      <c r="R68" s="28">
        <f>외인!R68+기관!R68</f>
        <v>261616.56</v>
      </c>
      <c r="S68" s="28">
        <f>외인!S68+기관!S68</f>
        <v>-741.18000000000006</v>
      </c>
      <c r="T68" s="28">
        <f>외인!T68+기관!T68</f>
        <v>17637.52</v>
      </c>
      <c r="U68" s="28">
        <f>외인!U68+기관!U68</f>
        <v>9.379999999999999</v>
      </c>
      <c r="V68" s="28">
        <f>외인!V68+기관!V68</f>
        <v>262224.53999999998</v>
      </c>
      <c r="W68" s="28">
        <f>외인!W68+기관!W68</f>
        <v>96.570000000000022</v>
      </c>
      <c r="X68" s="28">
        <f>외인!X68+기관!X68</f>
        <v>5804747.1799999997</v>
      </c>
      <c r="Y68" s="28">
        <f>외인!Y68+기관!Y68</f>
        <v>3137.7200000000003</v>
      </c>
      <c r="Z68" s="28">
        <f>외인!Z68+기관!Z68</f>
        <v>86294.96</v>
      </c>
      <c r="AA68" s="28">
        <f>외인!AA68+기관!AA68</f>
        <v>-37.14</v>
      </c>
      <c r="AB68" s="28">
        <f>외인!AB68+기관!AB68</f>
        <v>419335.54</v>
      </c>
      <c r="AC68" s="28">
        <f>외인!AC68+기관!AC68</f>
        <v>-108.8</v>
      </c>
      <c r="AD68" s="28">
        <f>외인!AD68+기관!AD68</f>
        <v>40307.14</v>
      </c>
      <c r="AE68" s="28">
        <f>외인!AE68+기관!AE68</f>
        <v>28.189999999999998</v>
      </c>
      <c r="AF68" s="28">
        <f>외인!AF68+기관!AF68</f>
        <v>50533.8</v>
      </c>
      <c r="AG68" s="28">
        <f>외인!AG68+기관!AG68</f>
        <v>-10.67</v>
      </c>
      <c r="AH68" s="28">
        <f>외인!AH68+기관!AH68</f>
        <v>469197.48</v>
      </c>
      <c r="AI68" s="28">
        <f>외인!AI68+기관!AI68</f>
        <v>-129.17000000000002</v>
      </c>
      <c r="AJ68" s="28">
        <f>외인!AJ68+기관!AJ68</f>
        <v>210250.34</v>
      </c>
      <c r="AK68" s="28">
        <f>외인!AK68+기관!AK68</f>
        <v>-785.44</v>
      </c>
      <c r="AL68" s="28">
        <f>외인!AL68+기관!AL68</f>
        <v>186082.72</v>
      </c>
      <c r="AM68" s="28">
        <f>외인!AM68+기관!AM68</f>
        <v>-96.559999999999988</v>
      </c>
      <c r="AN68" s="28">
        <f>외인!AN68+기관!AN68</f>
        <v>362583.42</v>
      </c>
      <c r="AO68" s="28">
        <f>외인!AO68+기관!AO68</f>
        <v>-356.3</v>
      </c>
      <c r="AP68" s="28">
        <f>외인!AP68+기관!AP68</f>
        <v>416355.18</v>
      </c>
      <c r="AQ68" s="28">
        <f>외인!AQ68+기관!AQ68</f>
        <v>-294.98</v>
      </c>
      <c r="AR68" s="28">
        <f>외인!AR68+기관!AR68</f>
        <v>51095.62</v>
      </c>
      <c r="AS68" s="28">
        <f>외인!AS68+기관!AS68</f>
        <v>29.2</v>
      </c>
      <c r="AT68" s="28">
        <f>외인!AT68+기관!AT68</f>
        <v>174801.8</v>
      </c>
      <c r="AU68" s="28">
        <f>외인!AU68+기관!AU68</f>
        <v>131.53</v>
      </c>
      <c r="AV68" s="28">
        <f>외인!AV68+기관!AV68</f>
        <v>96632.74</v>
      </c>
      <c r="AW68" s="28">
        <f>외인!AW68+기관!AW68</f>
        <v>-67.599999999999994</v>
      </c>
      <c r="AX68" s="28">
        <f>외인!AX68+기관!AX68</f>
        <v>154406.39999999999</v>
      </c>
      <c r="AY68" s="28">
        <f>외인!AY68+기관!AY68</f>
        <v>-494.78999999999996</v>
      </c>
      <c r="AZ68" s="28">
        <f>외인!AZ68+기관!AZ68</f>
        <v>6214121.6799999997</v>
      </c>
      <c r="BA68" s="28">
        <f>외인!BA68+기관!BA68</f>
        <v>2554.54</v>
      </c>
      <c r="BB68" s="28">
        <f>외인!BB68+기관!BB68</f>
        <v>220719.08</v>
      </c>
      <c r="BC68" s="28">
        <f>외인!BC68+기관!BC68</f>
        <v>-12.16</v>
      </c>
      <c r="BD68" s="28">
        <f>외인!BD68+기관!BD68</f>
        <v>78634.66</v>
      </c>
      <c r="BE68" s="28">
        <f>외인!BE68+기관!BE68</f>
        <v>-73.13</v>
      </c>
      <c r="BF68" s="28">
        <f>외인!BF68+기관!BF68</f>
        <v>0</v>
      </c>
      <c r="BG68" s="28">
        <f>외인!BG68+기관!BG68</f>
        <v>0</v>
      </c>
      <c r="BH68" s="28">
        <f>외인!BH68+기관!BH68</f>
        <v>223315.36</v>
      </c>
      <c r="BI68" s="28">
        <f>외인!BI68+기관!BI68</f>
        <v>335.46999999999997</v>
      </c>
      <c r="BJ68" s="28">
        <f>외인!BJ68+기관!BJ68</f>
        <v>289264.52</v>
      </c>
      <c r="BK68" s="28">
        <f>외인!BK68+기관!BK68</f>
        <v>156.84999999999997</v>
      </c>
      <c r="BL68" s="28">
        <f>외인!BL68+기관!BL68</f>
        <v>97549.18</v>
      </c>
      <c r="BM68" s="28">
        <f>외인!BM68+기관!BM68</f>
        <v>-186.09</v>
      </c>
      <c r="BN68" s="28">
        <f>외인!BN68+기관!BN68</f>
        <v>123163.08</v>
      </c>
      <c r="BO68" s="28">
        <f>외인!BO68+기관!BO68</f>
        <v>104.56</v>
      </c>
      <c r="BP68" s="28">
        <f>외인!BP68+기관!BP68</f>
        <v>175274.98</v>
      </c>
      <c r="BQ68" s="28">
        <f>외인!BQ68+기관!BQ68</f>
        <v>-536.70000000000005</v>
      </c>
      <c r="BR68" s="28">
        <f>외인!BR68+기관!BR68</f>
        <v>738924.54</v>
      </c>
      <c r="BS68" s="28">
        <f>외인!BS68+기관!BS68</f>
        <v>-278.12</v>
      </c>
      <c r="BT68" s="28">
        <f>외인!BT68+기관!BT68</f>
        <v>5894430.6399999997</v>
      </c>
      <c r="BU68" s="28">
        <f>외인!BU68+기관!BU68</f>
        <v>2971.71</v>
      </c>
      <c r="BV68" s="28">
        <f>외인!BV68+기관!BV68</f>
        <v>956382.16</v>
      </c>
      <c r="BW68" s="28">
        <f>외인!BW68+기관!BW68</f>
        <v>-488.90999999999997</v>
      </c>
      <c r="BX68" s="28">
        <f>외인!BX68+기관!BX68</f>
        <v>152516.78</v>
      </c>
      <c r="BY68" s="28">
        <f>외인!BY68+기관!BY68</f>
        <v>-101.30000000000001</v>
      </c>
      <c r="BZ68" s="28">
        <f>외인!BZ68+기관!BZ68</f>
        <v>548666.14</v>
      </c>
      <c r="CA68" s="28">
        <f>외인!CA68+기관!CA68</f>
        <v>-452.85</v>
      </c>
      <c r="CB68" s="28">
        <f>외인!CB68+기관!CB68</f>
        <v>25562.880000000001</v>
      </c>
      <c r="CC68" s="28">
        <f>외인!CC68+기관!CC68</f>
        <v>-56.46</v>
      </c>
      <c r="CD68" s="28">
        <f>외인!CD68+기관!CD68</f>
        <v>56107.32</v>
      </c>
      <c r="CE68" s="28">
        <f>외인!CE68+기관!CE68</f>
        <v>-228.81</v>
      </c>
      <c r="CF68" s="28">
        <f>외인!CF68+기관!CF68</f>
        <v>57328.98</v>
      </c>
      <c r="CG68" s="28">
        <f>외인!CG68+기관!CG68</f>
        <v>109.38000000000001</v>
      </c>
      <c r="CH68" s="28">
        <f>외인!CH68+기관!CH68</f>
        <v>138025.32</v>
      </c>
      <c r="CI68" s="28">
        <f>외인!CI68+기관!CI68</f>
        <v>-64.150000000000006</v>
      </c>
      <c r="CJ68" s="28">
        <f>외인!CJ68+기관!CJ68</f>
        <v>710889.48</v>
      </c>
      <c r="CK68" s="28">
        <f>외인!CK68+기관!CK68</f>
        <v>-978.39</v>
      </c>
      <c r="CL68" s="28">
        <f>외인!CL68+기관!CL68</f>
        <v>478102.38</v>
      </c>
      <c r="CM68" s="28">
        <f>외인!CM68+기관!CM68</f>
        <v>-195.59</v>
      </c>
      <c r="CN68" s="28">
        <f>외인!CN68+기관!CN68</f>
        <v>273698.84000000003</v>
      </c>
      <c r="CO68" s="28">
        <f>외인!CO68+기관!CO68</f>
        <v>-53.000000000000007</v>
      </c>
      <c r="CP68" s="28">
        <f>외인!CP68+기관!CP68</f>
        <v>221821.08</v>
      </c>
      <c r="CQ68" s="28">
        <f>외인!CQ68+기관!CQ68</f>
        <v>-11.3</v>
      </c>
      <c r="CR68" s="28">
        <f>외인!CR68+기관!CR68</f>
        <v>330859.18</v>
      </c>
      <c r="CS68" s="28">
        <f>외인!CS68+기관!CS68</f>
        <v>-736.04</v>
      </c>
      <c r="CT68" s="28">
        <f>외인!CT68+기관!CT68</f>
        <v>352296.82</v>
      </c>
      <c r="CU68" s="28">
        <f>외인!CU68+기관!CU68</f>
        <v>-72.430000000000007</v>
      </c>
      <c r="CV68" s="28">
        <f>외인!CV68+기관!CV68</f>
        <v>5894430.6399999997</v>
      </c>
      <c r="CW68" s="28">
        <f>외인!CW68+기관!CW68</f>
        <v>2971.71</v>
      </c>
      <c r="CX68" s="28">
        <f>외인!CX68+기관!CX68</f>
        <v>532154.54</v>
      </c>
      <c r="CY68" s="28">
        <f>외인!CY68+기관!CY68</f>
        <v>204.89</v>
      </c>
      <c r="CZ68" s="28">
        <f>외인!CZ68+기관!CZ68</f>
        <v>39532.400000000001</v>
      </c>
      <c r="DA68" s="28">
        <f>외인!DA68+기관!DA68</f>
        <v>-74.349999999999994</v>
      </c>
      <c r="DB68" s="28">
        <f>외인!DB68+기관!DB68</f>
        <v>78634.66</v>
      </c>
      <c r="DC68" s="28">
        <f>외인!DC68+기관!DC68</f>
        <v>-73.13</v>
      </c>
      <c r="DD68" s="28">
        <f>외인!DD68+기관!DD68</f>
        <v>17637.52</v>
      </c>
      <c r="DE68" s="28">
        <f>외인!DE68+기관!DE68</f>
        <v>9.379999999999999</v>
      </c>
      <c r="DF68" s="28">
        <f>외인!DF68+기관!DF68</f>
        <v>115486.39999999999</v>
      </c>
      <c r="DG68" s="28">
        <f>외인!DG68+기관!DG68</f>
        <v>-55.55</v>
      </c>
      <c r="DH68" s="28">
        <f>외인!DH68+기관!DH68</f>
        <v>39821.18</v>
      </c>
      <c r="DI68" s="28">
        <f>외인!DI68+기관!DI68</f>
        <v>-216.53</v>
      </c>
      <c r="DJ68" s="28">
        <f>외인!DJ68+기관!DJ68</f>
        <v>1517361</v>
      </c>
      <c r="DK68" s="28">
        <f>외인!DK68+기관!DK68</f>
        <v>115.68</v>
      </c>
      <c r="DL68" s="28">
        <f>외인!DL68+기관!DL68</f>
        <v>223794.82</v>
      </c>
      <c r="DM68" s="28">
        <f>외인!DM68+기관!DM68</f>
        <v>-30.439999999999998</v>
      </c>
      <c r="DN68" s="28">
        <f>외인!DN68+기관!DN68</f>
        <v>5894430.6399999997</v>
      </c>
      <c r="DO68" s="28">
        <f>외인!DO68+기관!DO68</f>
        <v>2971.71</v>
      </c>
      <c r="DP68" s="28">
        <f>외인!DP68+기관!DP68</f>
        <v>155243.20000000001</v>
      </c>
      <c r="DQ68" s="28">
        <f>외인!DQ68+기관!DQ68</f>
        <v>-195.94</v>
      </c>
      <c r="DR68" s="28">
        <f>외인!DR68+기관!DR68</f>
        <v>89912.92</v>
      </c>
      <c r="DS68" s="28">
        <f>외인!DS68+기관!DS68</f>
        <v>-225.73000000000002</v>
      </c>
      <c r="DT68" s="28">
        <f>외인!DT68+기관!DT68</f>
        <v>261616.56</v>
      </c>
      <c r="DU68" s="28">
        <f>외인!DU68+기관!DU68</f>
        <v>-741.18000000000006</v>
      </c>
      <c r="DV68" s="28">
        <f>외인!DV68+기관!DV68</f>
        <v>68710.66</v>
      </c>
      <c r="DW68" s="28">
        <f>외인!DW68+기관!DW68</f>
        <v>5.4899999999999949</v>
      </c>
      <c r="DX68" s="28">
        <f>외인!DX68+기관!DX68</f>
        <v>262224.53999999998</v>
      </c>
      <c r="DY68" s="28">
        <f>외인!DY68+기관!DY68</f>
        <v>96.570000000000022</v>
      </c>
      <c r="DZ68" s="28">
        <f>외인!DZ68+기관!DZ68</f>
        <v>16829.86</v>
      </c>
      <c r="EA68" s="28">
        <f>외인!EA68+기관!EA68</f>
        <v>-23.669999999999998</v>
      </c>
      <c r="EB68" s="28">
        <f>외인!EB68+기관!EB68</f>
        <v>24371.18</v>
      </c>
      <c r="EC68" s="28">
        <f>외인!EC68+기관!EC68</f>
        <v>-57.67</v>
      </c>
      <c r="ED68" s="28">
        <f>외인!ED68+기관!ED68</f>
        <v>21685.62</v>
      </c>
      <c r="EE68" s="28">
        <f>외인!EE68+기관!EE68</f>
        <v>-14.86</v>
      </c>
      <c r="EF68" s="28">
        <f>외인!EF68+기관!EF68</f>
        <v>455639.94</v>
      </c>
      <c r="EG68" s="28">
        <f>외인!EG68+기관!EG68</f>
        <v>-698.6</v>
      </c>
      <c r="EH68" s="28">
        <f>외인!EH68+기관!EH68</f>
        <v>570249.18000000005</v>
      </c>
      <c r="EI68" s="28">
        <f>외인!EI68+기관!EI68</f>
        <v>-456.89</v>
      </c>
      <c r="EJ68" s="28">
        <f>외인!EJ68+기관!EJ68</f>
        <v>202517.08</v>
      </c>
      <c r="EK68" s="28">
        <f>외인!EK68+기관!EK68</f>
        <v>-242.58999999999997</v>
      </c>
      <c r="EL68" s="28">
        <f>외인!EL68+기관!EL68</f>
        <v>61161.7</v>
      </c>
      <c r="EM68" s="28">
        <f>외인!EM68+기관!EM68</f>
        <v>-231.76</v>
      </c>
      <c r="EN68" s="28">
        <f>외인!EN68+기관!EN68</f>
        <v>89912.92</v>
      </c>
      <c r="EO68" s="28">
        <f>외인!EO68+기관!EO68</f>
        <v>-225.73000000000002</v>
      </c>
      <c r="EP68" s="28">
        <f>외인!EP68+기관!EP68</f>
        <v>333868.53999999998</v>
      </c>
      <c r="EQ68" s="28">
        <f>외인!EQ68+기관!EQ68</f>
        <v>-9.9200000000000017</v>
      </c>
      <c r="ER68" s="28">
        <f>외인!ER68+기관!ER68</f>
        <v>27570.799999999999</v>
      </c>
      <c r="ES68" s="28">
        <f>외인!ES68+기관!ES68</f>
        <v>-23.130000000000003</v>
      </c>
      <c r="ET68" s="28">
        <f>외인!ET68+기관!ET68</f>
        <v>416355.18</v>
      </c>
      <c r="EU68" s="28">
        <f>외인!EU68+기관!EU68</f>
        <v>-294.98</v>
      </c>
      <c r="EV68" s="28">
        <f>외인!EV68+기관!EV68</f>
        <v>86294.96</v>
      </c>
      <c r="EW68" s="28">
        <f>외인!EW68+기관!EW68</f>
        <v>-37.14</v>
      </c>
      <c r="EX68" s="28">
        <f>외인!EX68+기관!EX68</f>
        <v>135526.12</v>
      </c>
      <c r="EY68" s="28">
        <f>외인!EY68+기관!EY68</f>
        <v>25.83</v>
      </c>
    </row>
    <row r="69" spans="1:155">
      <c r="A69" s="27">
        <f>외인!A69</f>
        <v>46150</v>
      </c>
      <c r="B69" s="28">
        <f>외인!B69+기관!B69</f>
        <v>11917731.199999999</v>
      </c>
      <c r="C69" s="28">
        <f>외인!C69+기관!C69</f>
        <v>-5261.91</v>
      </c>
      <c r="D69" s="28">
        <f>외인!D69+기관!D69</f>
        <v>1345093.52</v>
      </c>
      <c r="E69" s="28">
        <f>외인!E69+기관!E69</f>
        <v>-111.52999999999997</v>
      </c>
      <c r="F69" s="28">
        <f>외인!F69+기관!F69</f>
        <v>4938941.8</v>
      </c>
      <c r="G69" s="28">
        <f>외인!G69+기관!G69</f>
        <v>-873.33000000000015</v>
      </c>
      <c r="H69" s="28">
        <f>외인!H69+기관!H69</f>
        <v>745840.7</v>
      </c>
      <c r="I69" s="28">
        <f>외인!I69+기관!I69</f>
        <v>152.35999999999999</v>
      </c>
      <c r="J69" s="28">
        <f>외인!J69+기관!J69</f>
        <v>90531.1</v>
      </c>
      <c r="K69" s="28">
        <f>외인!K69+기관!K69</f>
        <v>-95.61</v>
      </c>
      <c r="L69" s="28">
        <f>외인!L69+기관!L69</f>
        <v>689727.62</v>
      </c>
      <c r="M69" s="28">
        <f>외인!M69+기관!M69</f>
        <v>197.23000000000002</v>
      </c>
      <c r="N69" s="28">
        <f>외인!N69+기관!N69</f>
        <v>543990.18000000005</v>
      </c>
      <c r="O69" s="28">
        <f>외인!O69+기관!O69</f>
        <v>359.36</v>
      </c>
      <c r="P69" s="28">
        <f>외인!P69+기관!P69</f>
        <v>372447.64</v>
      </c>
      <c r="Q69" s="28">
        <f>외인!Q69+기관!Q69</f>
        <v>-636.55999999999995</v>
      </c>
      <c r="R69" s="28">
        <f>외인!R69+기관!R69</f>
        <v>272275.68</v>
      </c>
      <c r="S69" s="28">
        <f>외인!S69+기관!S69</f>
        <v>-487.09000000000003</v>
      </c>
      <c r="T69" s="28">
        <f>외인!T69+기관!T69</f>
        <v>17688.740000000002</v>
      </c>
      <c r="U69" s="28">
        <f>외인!U69+기관!U69</f>
        <v>4.9500000000000011</v>
      </c>
      <c r="V69" s="28">
        <f>외인!V69+기관!V69</f>
        <v>263813.52</v>
      </c>
      <c r="W69" s="28">
        <f>외인!W69+기관!W69</f>
        <v>192.69</v>
      </c>
      <c r="X69" s="28">
        <f>외인!X69+기관!X69</f>
        <v>5817760.5</v>
      </c>
      <c r="Y69" s="28">
        <f>외인!Y69+기관!Y69</f>
        <v>-569.87000000000035</v>
      </c>
      <c r="Z69" s="28">
        <f>외인!Z69+기관!Z69</f>
        <v>87022.399999999994</v>
      </c>
      <c r="AA69" s="28">
        <f>외인!AA69+기관!AA69</f>
        <v>-3.0300000000000011</v>
      </c>
      <c r="AB69" s="28">
        <f>외인!AB69+기관!AB69</f>
        <v>416570.4</v>
      </c>
      <c r="AC69" s="28">
        <f>외인!AC69+기관!AC69</f>
        <v>-129.09</v>
      </c>
      <c r="AD69" s="28">
        <f>외인!AD69+기관!AD69</f>
        <v>40870.86</v>
      </c>
      <c r="AE69" s="28">
        <f>외인!AE69+기관!AE69</f>
        <v>41.019999999999996</v>
      </c>
      <c r="AF69" s="28">
        <f>외인!AF69+기관!AF69</f>
        <v>49708.86</v>
      </c>
      <c r="AG69" s="28">
        <f>외인!AG69+기관!AG69</f>
        <v>-14.63</v>
      </c>
      <c r="AH69" s="28">
        <f>외인!AH69+기관!AH69</f>
        <v>449079.24</v>
      </c>
      <c r="AI69" s="28">
        <f>외인!AI69+기관!AI69</f>
        <v>-544.44000000000005</v>
      </c>
      <c r="AJ69" s="28">
        <f>외인!AJ69+기관!AJ69</f>
        <v>213071.18</v>
      </c>
      <c r="AK69" s="28">
        <f>외인!AK69+기관!AK69</f>
        <v>-730.94</v>
      </c>
      <c r="AL69" s="28">
        <f>외인!AL69+기관!AL69</f>
        <v>199454.4</v>
      </c>
      <c r="AM69" s="28">
        <f>외인!AM69+기관!AM69</f>
        <v>115.69999999999999</v>
      </c>
      <c r="AN69" s="28">
        <f>외인!AN69+기관!AN69</f>
        <v>384676.78</v>
      </c>
      <c r="AO69" s="28">
        <f>외인!AO69+기관!AO69</f>
        <v>271.58</v>
      </c>
      <c r="AP69" s="28">
        <f>외인!AP69+기관!AP69</f>
        <v>419376.36</v>
      </c>
      <c r="AQ69" s="28">
        <f>외인!AQ69+기관!AQ69</f>
        <v>-257.13</v>
      </c>
      <c r="AR69" s="28">
        <f>외인!AR69+기관!AR69</f>
        <v>51198.78</v>
      </c>
      <c r="AS69" s="28">
        <f>외인!AS69+기관!AS69</f>
        <v>31.06</v>
      </c>
      <c r="AT69" s="28">
        <f>외인!AT69+기관!AT69</f>
        <v>176325.5</v>
      </c>
      <c r="AU69" s="28">
        <f>외인!AU69+기관!AU69</f>
        <v>241.52</v>
      </c>
      <c r="AV69" s="28">
        <f>외인!AV69+기관!AV69</f>
        <v>98570.04</v>
      </c>
      <c r="AW69" s="28">
        <f>외인!AW69+기관!AW69</f>
        <v>-26.39</v>
      </c>
      <c r="AX69" s="28">
        <f>외인!AX69+기관!AX69</f>
        <v>152026.98000000001</v>
      </c>
      <c r="AY69" s="28">
        <f>외인!AY69+기관!AY69</f>
        <v>-425.87</v>
      </c>
      <c r="AZ69" s="28">
        <f>외인!AZ69+기관!AZ69</f>
        <v>6228922.5999999996</v>
      </c>
      <c r="BA69" s="28">
        <f>외인!BA69+기관!BA69</f>
        <v>-1179.4899999999998</v>
      </c>
      <c r="BB69" s="28">
        <f>외인!BB69+기관!BB69</f>
        <v>219241.28</v>
      </c>
      <c r="BC69" s="28">
        <f>외인!BC69+기관!BC69</f>
        <v>18</v>
      </c>
      <c r="BD69" s="28">
        <f>외인!BD69+기관!BD69</f>
        <v>76745.02</v>
      </c>
      <c r="BE69" s="28">
        <f>외인!BE69+기관!BE69</f>
        <v>-113.4</v>
      </c>
      <c r="BF69" s="28">
        <f>외인!BF69+기관!BF69</f>
        <v>0</v>
      </c>
      <c r="BG69" s="28">
        <f>외인!BG69+기관!BG69</f>
        <v>0</v>
      </c>
      <c r="BH69" s="28">
        <f>외인!BH69+기관!BH69</f>
        <v>222148.58</v>
      </c>
      <c r="BI69" s="28">
        <f>외인!BI69+기관!BI69</f>
        <v>23.29000000000002</v>
      </c>
      <c r="BJ69" s="28">
        <f>외인!BJ69+기관!BJ69</f>
        <v>285654.38</v>
      </c>
      <c r="BK69" s="28">
        <f>외인!BK69+기관!BK69</f>
        <v>11</v>
      </c>
      <c r="BL69" s="28">
        <f>외인!BL69+기관!BL69</f>
        <v>97616.1</v>
      </c>
      <c r="BM69" s="28">
        <f>외인!BM69+기관!BM69</f>
        <v>-157.17999999999998</v>
      </c>
      <c r="BN69" s="28">
        <f>외인!BN69+기관!BN69</f>
        <v>121537.9</v>
      </c>
      <c r="BO69" s="28">
        <f>외인!BO69+기관!BO69</f>
        <v>76.27</v>
      </c>
      <c r="BP69" s="28">
        <f>외인!BP69+기관!BP69</f>
        <v>172197.5</v>
      </c>
      <c r="BQ69" s="28">
        <f>외인!BQ69+기관!BQ69</f>
        <v>-451.65999999999997</v>
      </c>
      <c r="BR69" s="28">
        <f>외인!BR69+기관!BR69</f>
        <v>738432.12</v>
      </c>
      <c r="BS69" s="28">
        <f>외인!BS69+기관!BS69</f>
        <v>-297.09000000000003</v>
      </c>
      <c r="BT69" s="28">
        <f>외인!BT69+기관!BT69</f>
        <v>5906874.3200000003</v>
      </c>
      <c r="BU69" s="28">
        <f>외인!BU69+기관!BU69</f>
        <v>-714.86999999999989</v>
      </c>
      <c r="BV69" s="28">
        <f>외인!BV69+기관!BV69</f>
        <v>953495.56</v>
      </c>
      <c r="BW69" s="28">
        <f>외인!BW69+기관!BW69</f>
        <v>-827.53</v>
      </c>
      <c r="BX69" s="28">
        <f>외인!BX69+기관!BX69</f>
        <v>155502.48000000001</v>
      </c>
      <c r="BY69" s="28">
        <f>외인!BY69+기관!BY69</f>
        <v>-16.990000000000002</v>
      </c>
      <c r="BZ69" s="28">
        <f>외인!BZ69+기관!BZ69</f>
        <v>584131.18000000005</v>
      </c>
      <c r="CA69" s="28">
        <f>외인!CA69+기관!CA69</f>
        <v>387.28</v>
      </c>
      <c r="CB69" s="28">
        <f>외인!CB69+기관!CB69</f>
        <v>25338.560000000001</v>
      </c>
      <c r="CC69" s="28">
        <f>외인!CC69+기관!CC69</f>
        <v>-65.45</v>
      </c>
      <c r="CD69" s="28">
        <f>외인!CD69+기관!CD69</f>
        <v>56381.52</v>
      </c>
      <c r="CE69" s="28">
        <f>외인!CE69+기관!CE69</f>
        <v>-235.94</v>
      </c>
      <c r="CF69" s="28">
        <f>외인!CF69+기관!CF69</f>
        <v>57742.3</v>
      </c>
      <c r="CG69" s="28">
        <f>외인!CG69+기관!CG69</f>
        <v>132.28</v>
      </c>
      <c r="CH69" s="28">
        <f>외인!CH69+기관!CH69</f>
        <v>140932.4</v>
      </c>
      <c r="CI69" s="28">
        <f>외인!CI69+기관!CI69</f>
        <v>-12.09</v>
      </c>
      <c r="CJ69" s="28">
        <f>외인!CJ69+기관!CJ69</f>
        <v>712946.54</v>
      </c>
      <c r="CK69" s="28">
        <f>외인!CK69+기관!CK69</f>
        <v>-860.04</v>
      </c>
      <c r="CL69" s="28">
        <f>외인!CL69+기관!CL69</f>
        <v>476102.40000000002</v>
      </c>
      <c r="CM69" s="28">
        <f>외인!CM69+기관!CM69</f>
        <v>-171.53</v>
      </c>
      <c r="CN69" s="28">
        <f>외인!CN69+기관!CN69</f>
        <v>269856.36</v>
      </c>
      <c r="CO69" s="28">
        <f>외인!CO69+기관!CO69</f>
        <v>-11.650000000000006</v>
      </c>
      <c r="CP69" s="28">
        <f>외인!CP69+기관!CP69</f>
        <v>220337.48</v>
      </c>
      <c r="CQ69" s="28">
        <f>외인!CQ69+기관!CQ69</f>
        <v>18.91</v>
      </c>
      <c r="CR69" s="28">
        <f>외인!CR69+기관!CR69</f>
        <v>341077.38</v>
      </c>
      <c r="CS69" s="28">
        <f>외인!CS69+기관!CS69</f>
        <v>-558.25</v>
      </c>
      <c r="CT69" s="28">
        <f>외인!CT69+기관!CT69</f>
        <v>351655.36</v>
      </c>
      <c r="CU69" s="28">
        <f>외인!CU69+기관!CU69</f>
        <v>119.53</v>
      </c>
      <c r="CV69" s="28">
        <f>외인!CV69+기관!CV69</f>
        <v>5906874.3200000003</v>
      </c>
      <c r="CW69" s="28">
        <f>외인!CW69+기관!CW69</f>
        <v>-714.86999999999989</v>
      </c>
      <c r="CX69" s="28">
        <f>외인!CX69+기관!CX69</f>
        <v>529216.16</v>
      </c>
      <c r="CY69" s="28">
        <f>외인!CY69+기관!CY69</f>
        <v>141.58000000000001</v>
      </c>
      <c r="CZ69" s="28">
        <f>외인!CZ69+기관!CZ69</f>
        <v>40133.32</v>
      </c>
      <c r="DA69" s="28">
        <f>외인!DA69+기관!DA69</f>
        <v>-40.72</v>
      </c>
      <c r="DB69" s="28">
        <f>외인!DB69+기관!DB69</f>
        <v>76745.02</v>
      </c>
      <c r="DC69" s="28">
        <f>외인!DC69+기관!DC69</f>
        <v>-113.4</v>
      </c>
      <c r="DD69" s="28">
        <f>외인!DD69+기관!DD69</f>
        <v>17688.740000000002</v>
      </c>
      <c r="DE69" s="28">
        <f>외인!DE69+기관!DE69</f>
        <v>4.9500000000000011</v>
      </c>
      <c r="DF69" s="28">
        <f>외인!DF69+기관!DF69</f>
        <v>118332.18</v>
      </c>
      <c r="DG69" s="28">
        <f>외인!DG69+기관!DG69</f>
        <v>15.730000000000004</v>
      </c>
      <c r="DH69" s="28">
        <f>외인!DH69+기관!DH69</f>
        <v>39986.980000000003</v>
      </c>
      <c r="DI69" s="28">
        <f>외인!DI69+기관!DI69</f>
        <v>-225.35</v>
      </c>
      <c r="DJ69" s="28">
        <f>외인!DJ69+기관!DJ69</f>
        <v>1487174.3</v>
      </c>
      <c r="DK69" s="28">
        <f>외인!DK69+기관!DK69</f>
        <v>-617.13</v>
      </c>
      <c r="DL69" s="28">
        <f>외인!DL69+기관!DL69</f>
        <v>220350.42</v>
      </c>
      <c r="DM69" s="28">
        <f>외인!DM69+기관!DM69</f>
        <v>8.4699999999999989</v>
      </c>
      <c r="DN69" s="28">
        <f>외인!DN69+기관!DN69</f>
        <v>5906874.3200000003</v>
      </c>
      <c r="DO69" s="28">
        <f>외인!DO69+기관!DO69</f>
        <v>-714.86999999999989</v>
      </c>
      <c r="DP69" s="28">
        <f>외인!DP69+기관!DP69</f>
        <v>157507.74</v>
      </c>
      <c r="DQ69" s="28">
        <f>외인!DQ69+기관!DQ69</f>
        <v>-167.38</v>
      </c>
      <c r="DR69" s="28">
        <f>외인!DR69+기관!DR69</f>
        <v>92681.72</v>
      </c>
      <c r="DS69" s="28">
        <f>외인!DS69+기관!DS69</f>
        <v>-131.55000000000001</v>
      </c>
      <c r="DT69" s="28">
        <f>외인!DT69+기관!DT69</f>
        <v>272275.68</v>
      </c>
      <c r="DU69" s="28">
        <f>외인!DU69+기관!DU69</f>
        <v>-487.09000000000003</v>
      </c>
      <c r="DV69" s="28">
        <f>외인!DV69+기관!DV69</f>
        <v>68265.06</v>
      </c>
      <c r="DW69" s="28">
        <f>외인!DW69+기관!DW69</f>
        <v>-70.61</v>
      </c>
      <c r="DX69" s="28">
        <f>외인!DX69+기관!DX69</f>
        <v>263813.52</v>
      </c>
      <c r="DY69" s="28">
        <f>외인!DY69+기관!DY69</f>
        <v>192.69</v>
      </c>
      <c r="DZ69" s="28">
        <f>외인!DZ69+기관!DZ69</f>
        <v>16749.88</v>
      </c>
      <c r="EA69" s="28">
        <f>외인!EA69+기관!EA69</f>
        <v>-23.11</v>
      </c>
      <c r="EB69" s="28">
        <f>외인!EB69+기관!EB69</f>
        <v>24179.4</v>
      </c>
      <c r="EC69" s="28">
        <f>외인!EC69+기관!EC69</f>
        <v>-74.14</v>
      </c>
      <c r="ED69" s="28">
        <f>외인!ED69+기관!ED69</f>
        <v>22511.32</v>
      </c>
      <c r="EE69" s="28">
        <f>외인!EE69+기관!EE69</f>
        <v>19.239999999999998</v>
      </c>
      <c r="EF69" s="28">
        <f>외인!EF69+기관!EF69</f>
        <v>454825.36</v>
      </c>
      <c r="EG69" s="28">
        <f>외인!EG69+기관!EG69</f>
        <v>-594.97</v>
      </c>
      <c r="EH69" s="28">
        <f>외인!EH69+기관!EH69</f>
        <v>574685.38</v>
      </c>
      <c r="EI69" s="28">
        <f>외인!EI69+기관!EI69</f>
        <v>-436.7</v>
      </c>
      <c r="EJ69" s="28">
        <f>외인!EJ69+기관!EJ69</f>
        <v>208975.18</v>
      </c>
      <c r="EK69" s="28">
        <f>외인!EK69+기관!EK69</f>
        <v>-73.239999999999995</v>
      </c>
      <c r="EL69" s="28">
        <f>외인!EL69+기관!EL69</f>
        <v>61480.34</v>
      </c>
      <c r="EM69" s="28">
        <f>외인!EM69+기관!EM69</f>
        <v>-238.76999999999998</v>
      </c>
      <c r="EN69" s="28">
        <f>외인!EN69+기관!EN69</f>
        <v>92681.72</v>
      </c>
      <c r="EO69" s="28">
        <f>외인!EO69+기관!EO69</f>
        <v>-131.55000000000001</v>
      </c>
      <c r="EP69" s="28">
        <f>외인!EP69+기관!EP69</f>
        <v>327714.38</v>
      </c>
      <c r="EQ69" s="28">
        <f>외인!EQ69+기관!EQ69</f>
        <v>-348.87</v>
      </c>
      <c r="ER69" s="28">
        <f>외인!ER69+기관!ER69</f>
        <v>27476.94</v>
      </c>
      <c r="ES69" s="28">
        <f>외인!ES69+기관!ES69</f>
        <v>-13.14</v>
      </c>
      <c r="ET69" s="28">
        <f>외인!ET69+기관!ET69</f>
        <v>419376.36</v>
      </c>
      <c r="EU69" s="28">
        <f>외인!EU69+기관!EU69</f>
        <v>-257.13</v>
      </c>
      <c r="EV69" s="28">
        <f>외인!EV69+기관!EV69</f>
        <v>87022.399999999994</v>
      </c>
      <c r="EW69" s="28">
        <f>외인!EW69+기관!EW69</f>
        <v>-3.0300000000000011</v>
      </c>
      <c r="EX69" s="28">
        <f>외인!EX69+기관!EX69</f>
        <v>133315.07999999999</v>
      </c>
      <c r="EY69" s="28">
        <f>외인!EY69+기관!EY69</f>
        <v>21.949999999999996</v>
      </c>
    </row>
    <row r="70" spans="1:155">
      <c r="A70" s="27">
        <f>외인!A70</f>
        <v>46153</v>
      </c>
      <c r="B70" s="28">
        <f>외인!B70+기관!B70</f>
        <v>12433112.4</v>
      </c>
      <c r="C70" s="28">
        <f>외인!C70+기관!C70</f>
        <v>-6950.3200000000006</v>
      </c>
      <c r="D70" s="28">
        <f>외인!D70+기관!D70</f>
        <v>1347193.34</v>
      </c>
      <c r="E70" s="28">
        <f>외인!E70+기관!E70</f>
        <v>357.13</v>
      </c>
      <c r="F70" s="28">
        <f>외인!F70+기관!F70</f>
        <v>5169623.76</v>
      </c>
      <c r="G70" s="28">
        <f>외인!G70+기관!G70</f>
        <v>-2021.39</v>
      </c>
      <c r="H70" s="28">
        <f>외인!H70+기관!H70</f>
        <v>729349.26</v>
      </c>
      <c r="I70" s="28">
        <f>외인!I70+기관!I70</f>
        <v>231.13</v>
      </c>
      <c r="J70" s="28">
        <f>외인!J70+기관!J70</f>
        <v>90793.04</v>
      </c>
      <c r="K70" s="28">
        <f>외인!K70+기관!K70</f>
        <v>-51.64</v>
      </c>
      <c r="L70" s="28">
        <f>외인!L70+기관!L70</f>
        <v>675060.76</v>
      </c>
      <c r="M70" s="28">
        <f>외인!M70+기관!M70</f>
        <v>282.25999999999993</v>
      </c>
      <c r="N70" s="28">
        <f>외인!N70+기관!N70</f>
        <v>574782.07999999996</v>
      </c>
      <c r="O70" s="28">
        <f>외인!O70+기관!O70</f>
        <v>832.3900000000001</v>
      </c>
      <c r="P70" s="28">
        <f>외인!P70+기관!P70</f>
        <v>365123.2</v>
      </c>
      <c r="Q70" s="28">
        <f>외인!Q70+기관!Q70</f>
        <v>-601.05999999999995</v>
      </c>
      <c r="R70" s="28">
        <f>외인!R70+기관!R70</f>
        <v>271924.44</v>
      </c>
      <c r="S70" s="28">
        <f>외인!S70+기관!S70</f>
        <v>-265.27</v>
      </c>
      <c r="T70" s="28">
        <f>외인!T70+기관!T70</f>
        <v>17526.48</v>
      </c>
      <c r="U70" s="28">
        <f>외인!U70+기관!U70</f>
        <v>-1.3299999999999998</v>
      </c>
      <c r="V70" s="28">
        <f>외인!V70+기관!V70</f>
        <v>271517.18</v>
      </c>
      <c r="W70" s="28">
        <f>외인!W70+기관!W70</f>
        <v>193.36</v>
      </c>
      <c r="X70" s="28">
        <f>외인!X70+기관!X70</f>
        <v>6303324.7400000002</v>
      </c>
      <c r="Y70" s="28">
        <f>외인!Y70+기관!Y70</f>
        <v>-3349.9399999999996</v>
      </c>
      <c r="Z70" s="28">
        <f>외인!Z70+기관!Z70</f>
        <v>86761.96</v>
      </c>
      <c r="AA70" s="28">
        <f>외인!AA70+기관!AA70</f>
        <v>13.61999999999999</v>
      </c>
      <c r="AB70" s="28">
        <f>외인!AB70+기관!AB70</f>
        <v>411872.68</v>
      </c>
      <c r="AC70" s="28">
        <f>외인!AC70+기관!AC70</f>
        <v>-194.59000000000003</v>
      </c>
      <c r="AD70" s="28">
        <f>외인!AD70+기관!AD70</f>
        <v>39350.300000000003</v>
      </c>
      <c r="AE70" s="28">
        <f>외인!AE70+기관!AE70</f>
        <v>37.81</v>
      </c>
      <c r="AF70" s="28">
        <f>외인!AF70+기관!AF70</f>
        <v>48477.08</v>
      </c>
      <c r="AG70" s="28">
        <f>외인!AG70+기관!AG70</f>
        <v>-8.3100000000000023</v>
      </c>
      <c r="AH70" s="28">
        <f>외인!AH70+기관!AH70</f>
        <v>465423.16</v>
      </c>
      <c r="AI70" s="28">
        <f>외인!AI70+기관!AI70</f>
        <v>-374.98</v>
      </c>
      <c r="AJ70" s="28">
        <f>외인!AJ70+기관!AJ70</f>
        <v>210655.46</v>
      </c>
      <c r="AK70" s="28">
        <f>외인!AK70+기관!AK70</f>
        <v>-565.42000000000007</v>
      </c>
      <c r="AL70" s="28">
        <f>외인!AL70+기관!AL70</f>
        <v>208244.74</v>
      </c>
      <c r="AM70" s="28">
        <f>외인!AM70+기관!AM70</f>
        <v>104.47</v>
      </c>
      <c r="AN70" s="28">
        <f>외인!AN70+기관!AN70</f>
        <v>405999.54</v>
      </c>
      <c r="AO70" s="28">
        <f>외인!AO70+기관!AO70</f>
        <v>725.22</v>
      </c>
      <c r="AP70" s="28">
        <f>외인!AP70+기관!AP70</f>
        <v>410745.8</v>
      </c>
      <c r="AQ70" s="28">
        <f>외인!AQ70+기관!AQ70</f>
        <v>-486.52</v>
      </c>
      <c r="AR70" s="28">
        <f>외인!AR70+기관!AR70</f>
        <v>49336.02</v>
      </c>
      <c r="AS70" s="28">
        <f>외인!AS70+기관!AS70</f>
        <v>-1.7999999999999989</v>
      </c>
      <c r="AT70" s="28">
        <f>외인!AT70+기관!AT70</f>
        <v>176677.68</v>
      </c>
      <c r="AU70" s="28">
        <f>외인!AU70+기관!AU70</f>
        <v>151.24</v>
      </c>
      <c r="AV70" s="28">
        <f>외인!AV70+기관!AV70</f>
        <v>96571.5</v>
      </c>
      <c r="AW70" s="28">
        <f>외인!AW70+기관!AW70</f>
        <v>-57.54</v>
      </c>
      <c r="AX70" s="28">
        <f>외인!AX70+기관!AX70</f>
        <v>148929.35999999999</v>
      </c>
      <c r="AY70" s="28">
        <f>외인!AY70+기관!AY70</f>
        <v>-286.58</v>
      </c>
      <c r="AZ70" s="28">
        <f>외인!AZ70+기관!AZ70</f>
        <v>6718042.6600000001</v>
      </c>
      <c r="BA70" s="28">
        <f>외인!BA70+기관!BA70</f>
        <v>-3875.21</v>
      </c>
      <c r="BB70" s="28">
        <f>외인!BB70+기관!BB70</f>
        <v>220417.48</v>
      </c>
      <c r="BC70" s="28">
        <f>외인!BC70+기관!BC70</f>
        <v>22.46</v>
      </c>
      <c r="BD70" s="28">
        <f>외인!BD70+기관!BD70</f>
        <v>75247</v>
      </c>
      <c r="BE70" s="28">
        <f>외인!BE70+기관!BE70</f>
        <v>-124.68</v>
      </c>
      <c r="BF70" s="28">
        <f>외인!BF70+기관!BF70</f>
        <v>0</v>
      </c>
      <c r="BG70" s="28">
        <f>외인!BG70+기관!BG70</f>
        <v>0</v>
      </c>
      <c r="BH70" s="28">
        <f>외인!BH70+기관!BH70</f>
        <v>220577.38</v>
      </c>
      <c r="BI70" s="28">
        <f>외인!BI70+기관!BI70</f>
        <v>-263.77999999999997</v>
      </c>
      <c r="BJ70" s="28">
        <f>외인!BJ70+기관!BJ70</f>
        <v>278879.44</v>
      </c>
      <c r="BK70" s="28">
        <f>외인!BK70+기관!BK70</f>
        <v>3.6400000000000432</v>
      </c>
      <c r="BL70" s="28">
        <f>외인!BL70+기관!BL70</f>
        <v>96432.34</v>
      </c>
      <c r="BM70" s="28">
        <f>외인!BM70+기관!BM70</f>
        <v>-77.38</v>
      </c>
      <c r="BN70" s="28">
        <f>외인!BN70+기관!BN70</f>
        <v>118792.98</v>
      </c>
      <c r="BO70" s="28">
        <f>외인!BO70+기관!BO70</f>
        <v>154.41999999999999</v>
      </c>
      <c r="BP70" s="28">
        <f>외인!BP70+기관!BP70</f>
        <v>168202.36</v>
      </c>
      <c r="BQ70" s="28">
        <f>외인!BQ70+기관!BQ70</f>
        <v>-293.8</v>
      </c>
      <c r="BR70" s="28">
        <f>외인!BR70+기관!BR70</f>
        <v>732869.68</v>
      </c>
      <c r="BS70" s="28">
        <f>외인!BS70+기관!BS70</f>
        <v>-363.98</v>
      </c>
      <c r="BT70" s="28">
        <f>외인!BT70+기관!BT70</f>
        <v>6393377.0599999996</v>
      </c>
      <c r="BU70" s="28">
        <f>외인!BU70+기관!BU70</f>
        <v>-3422.6500000000005</v>
      </c>
      <c r="BV70" s="28">
        <f>외인!BV70+기관!BV70</f>
        <v>985207.66</v>
      </c>
      <c r="BW70" s="28">
        <f>외인!BW70+기관!BW70</f>
        <v>-801.32</v>
      </c>
      <c r="BX70" s="28">
        <f>외인!BX70+기관!BX70</f>
        <v>152316.82</v>
      </c>
      <c r="BY70" s="28">
        <f>외인!BY70+기관!BY70</f>
        <v>-31.300000000000004</v>
      </c>
      <c r="BZ70" s="28">
        <f>외인!BZ70+기관!BZ70</f>
        <v>614244.30000000005</v>
      </c>
      <c r="CA70" s="28">
        <f>외인!CA70+기관!CA70</f>
        <v>829.69</v>
      </c>
      <c r="CB70" s="28">
        <f>외인!CB70+기관!CB70</f>
        <v>24514.68</v>
      </c>
      <c r="CC70" s="28">
        <f>외인!CC70+기관!CC70</f>
        <v>-78.59</v>
      </c>
      <c r="CD70" s="28">
        <f>외인!CD70+기관!CD70</f>
        <v>55017.66</v>
      </c>
      <c r="CE70" s="28">
        <f>외인!CE70+기관!CE70</f>
        <v>-251.32</v>
      </c>
      <c r="CF70" s="28">
        <f>외인!CF70+기관!CF70</f>
        <v>57872.26</v>
      </c>
      <c r="CG70" s="28">
        <f>외인!CG70+기관!CG70</f>
        <v>103.66</v>
      </c>
      <c r="CH70" s="28">
        <f>외인!CH70+기관!CH70</f>
        <v>138756.14000000001</v>
      </c>
      <c r="CI70" s="28">
        <f>외인!CI70+기관!CI70</f>
        <v>-49.78</v>
      </c>
      <c r="CJ70" s="28">
        <f>외인!CJ70+기관!CJ70</f>
        <v>702085.48</v>
      </c>
      <c r="CK70" s="28">
        <f>외인!CK70+기관!CK70</f>
        <v>-695.69</v>
      </c>
      <c r="CL70" s="28">
        <f>외인!CL70+기관!CL70</f>
        <v>471500.16</v>
      </c>
      <c r="CM70" s="28">
        <f>외인!CM70+기관!CM70</f>
        <v>-216.84000000000003</v>
      </c>
      <c r="CN70" s="28">
        <f>외인!CN70+기관!CN70</f>
        <v>268046.48</v>
      </c>
      <c r="CO70" s="28">
        <f>외인!CO70+기관!CO70</f>
        <v>-2.9900000000000091</v>
      </c>
      <c r="CP70" s="28">
        <f>외인!CP70+기관!CP70</f>
        <v>221482.14</v>
      </c>
      <c r="CQ70" s="28">
        <f>외인!CQ70+기관!CQ70</f>
        <v>23.299999999999997</v>
      </c>
      <c r="CR70" s="28">
        <f>외인!CR70+기관!CR70</f>
        <v>341258.6</v>
      </c>
      <c r="CS70" s="28">
        <f>외인!CS70+기관!CS70</f>
        <v>-324.13</v>
      </c>
      <c r="CT70" s="28">
        <f>외인!CT70+기관!CT70</f>
        <v>355656.3</v>
      </c>
      <c r="CU70" s="28">
        <f>외인!CU70+기관!CU70</f>
        <v>84.030000000000015</v>
      </c>
      <c r="CV70" s="28">
        <f>외인!CV70+기관!CV70</f>
        <v>6393377.0599999996</v>
      </c>
      <c r="CW70" s="28">
        <f>외인!CW70+기관!CW70</f>
        <v>-3422.6500000000005</v>
      </c>
      <c r="CX70" s="28">
        <f>외인!CX70+기관!CX70</f>
        <v>523399.52</v>
      </c>
      <c r="CY70" s="28">
        <f>외인!CY70+기관!CY70</f>
        <v>251.45999999999998</v>
      </c>
      <c r="CZ70" s="28">
        <f>외인!CZ70+기관!CZ70</f>
        <v>40013.519999999997</v>
      </c>
      <c r="DA70" s="28">
        <f>외인!DA70+기관!DA70</f>
        <v>-54.49</v>
      </c>
      <c r="DB70" s="28">
        <f>외인!DB70+기관!DB70</f>
        <v>75247</v>
      </c>
      <c r="DC70" s="28">
        <f>외인!DC70+기관!DC70</f>
        <v>-124.68</v>
      </c>
      <c r="DD70" s="28">
        <f>외인!DD70+기관!DD70</f>
        <v>17526.48</v>
      </c>
      <c r="DE70" s="28">
        <f>외인!DE70+기관!DE70</f>
        <v>-1.3299999999999998</v>
      </c>
      <c r="DF70" s="28">
        <f>외인!DF70+기관!DF70</f>
        <v>115872</v>
      </c>
      <c r="DG70" s="28">
        <f>외인!DG70+기관!DG70</f>
        <v>8.4699999999999989</v>
      </c>
      <c r="DH70" s="28">
        <f>외인!DH70+기관!DH70</f>
        <v>38962.519999999997</v>
      </c>
      <c r="DI70" s="28">
        <f>외인!DI70+기관!DI70</f>
        <v>-229.25</v>
      </c>
      <c r="DJ70" s="28">
        <f>외인!DJ70+기관!DJ70</f>
        <v>1482717.64</v>
      </c>
      <c r="DK70" s="28">
        <f>외인!DK70+기관!DK70</f>
        <v>-726.48</v>
      </c>
      <c r="DL70" s="28">
        <f>외인!DL70+기관!DL70</f>
        <v>218903.96</v>
      </c>
      <c r="DM70" s="28">
        <f>외인!DM70+기관!DM70</f>
        <v>11.180000000000007</v>
      </c>
      <c r="DN70" s="28">
        <f>외인!DN70+기관!DN70</f>
        <v>6393377.0599999996</v>
      </c>
      <c r="DO70" s="28">
        <f>외인!DO70+기관!DO70</f>
        <v>-3422.6500000000005</v>
      </c>
      <c r="DP70" s="28">
        <f>외인!DP70+기관!DP70</f>
        <v>156852.88</v>
      </c>
      <c r="DQ70" s="28">
        <f>외인!DQ70+기관!DQ70</f>
        <v>-65.670000000000016</v>
      </c>
      <c r="DR70" s="28">
        <f>외인!DR70+기관!DR70</f>
        <v>92945.02</v>
      </c>
      <c r="DS70" s="28">
        <f>외인!DS70+기관!DS70</f>
        <v>-48.47</v>
      </c>
      <c r="DT70" s="28">
        <f>외인!DT70+기관!DT70</f>
        <v>271924.44</v>
      </c>
      <c r="DU70" s="28">
        <f>외인!DU70+기관!DU70</f>
        <v>-265.27</v>
      </c>
      <c r="DV70" s="28">
        <f>외인!DV70+기관!DV70</f>
        <v>68814.899999999994</v>
      </c>
      <c r="DW70" s="28">
        <f>외인!DW70+기관!DW70</f>
        <v>-58.07</v>
      </c>
      <c r="DX70" s="28">
        <f>외인!DX70+기관!DX70</f>
        <v>271517.18</v>
      </c>
      <c r="DY70" s="28">
        <f>외인!DY70+기관!DY70</f>
        <v>193.36</v>
      </c>
      <c r="DZ70" s="28">
        <f>외인!DZ70+기관!DZ70</f>
        <v>16422.2</v>
      </c>
      <c r="EA70" s="28">
        <f>외인!EA70+기관!EA70</f>
        <v>3.1300000000000003</v>
      </c>
      <c r="EB70" s="28">
        <f>외인!EB70+기관!EB70</f>
        <v>23547.48</v>
      </c>
      <c r="EC70" s="28">
        <f>외인!EC70+기관!EC70</f>
        <v>-71.099999999999994</v>
      </c>
      <c r="ED70" s="28">
        <f>외인!ED70+기관!ED70</f>
        <v>22345.02</v>
      </c>
      <c r="EE70" s="28">
        <f>외인!EE70+기관!EE70</f>
        <v>-0.83999999999999986</v>
      </c>
      <c r="EF70" s="28">
        <f>외인!EF70+기관!EF70</f>
        <v>445276.96</v>
      </c>
      <c r="EG70" s="28">
        <f>외인!EG70+기관!EG70</f>
        <v>-538.96</v>
      </c>
      <c r="EH70" s="28">
        <f>외인!EH70+기관!EH70</f>
        <v>605159.22</v>
      </c>
      <c r="EI70" s="28">
        <f>외인!EI70+기관!EI70</f>
        <v>-383.47</v>
      </c>
      <c r="EJ70" s="28">
        <f>외인!EJ70+기관!EJ70</f>
        <v>207157.36</v>
      </c>
      <c r="EK70" s="28">
        <f>외인!EK70+기관!EK70</f>
        <v>-38.049999999999997</v>
      </c>
      <c r="EL70" s="28">
        <f>외인!EL70+기관!EL70</f>
        <v>60017.98</v>
      </c>
      <c r="EM70" s="28">
        <f>외인!EM70+기관!EM70</f>
        <v>-250.94</v>
      </c>
      <c r="EN70" s="28">
        <f>외인!EN70+기관!EN70</f>
        <v>92945.02</v>
      </c>
      <c r="EO70" s="28">
        <f>외인!EO70+기관!EO70</f>
        <v>-48.47</v>
      </c>
      <c r="EP70" s="28">
        <f>외인!EP70+기관!EP70</f>
        <v>330333.78000000003</v>
      </c>
      <c r="EQ70" s="28">
        <f>외인!EQ70+기관!EQ70</f>
        <v>-357.06</v>
      </c>
      <c r="ER70" s="28">
        <f>외인!ER70+기관!ER70</f>
        <v>27927.14</v>
      </c>
      <c r="ES70" s="28">
        <f>외인!ES70+기관!ES70</f>
        <v>32.51</v>
      </c>
      <c r="ET70" s="28">
        <f>외인!ET70+기관!ET70</f>
        <v>410745.8</v>
      </c>
      <c r="EU70" s="28">
        <f>외인!EU70+기관!EU70</f>
        <v>-486.52</v>
      </c>
      <c r="EV70" s="28">
        <f>외인!EV70+기관!EV70</f>
        <v>86761.96</v>
      </c>
      <c r="EW70" s="28">
        <f>외인!EW70+기관!EW70</f>
        <v>13.61999999999999</v>
      </c>
      <c r="EX70" s="28">
        <f>외인!EX70+기관!EX70</f>
        <v>134720.18</v>
      </c>
      <c r="EY70" s="28">
        <f>외인!EY70+기관!EY70</f>
        <v>9.6899999999999977</v>
      </c>
    </row>
    <row r="71" spans="1:155">
      <c r="A71" s="27">
        <f>외인!A71</f>
        <v>46154</v>
      </c>
      <c r="B71" s="28">
        <f>외인!B71+기관!B71</f>
        <v>12148689.039999999</v>
      </c>
      <c r="C71" s="28">
        <f>외인!C71+기관!C71</f>
        <v>-18713.66</v>
      </c>
      <c r="D71" s="28">
        <f>외인!D71+기관!D71</f>
        <v>1317628.1000000001</v>
      </c>
      <c r="E71" s="28">
        <f>외인!E71+기관!E71</f>
        <v>138.45999999999992</v>
      </c>
      <c r="F71" s="28">
        <f>외인!F71+기관!F71</f>
        <v>5061043.84</v>
      </c>
      <c r="G71" s="28">
        <f>외인!G71+기관!G71</f>
        <v>-7051.1</v>
      </c>
      <c r="H71" s="28">
        <f>외인!H71+기관!H71</f>
        <v>684749.48</v>
      </c>
      <c r="I71" s="28">
        <f>외인!I71+기관!I71</f>
        <v>-329.24</v>
      </c>
      <c r="J71" s="28">
        <f>외인!J71+기관!J71</f>
        <v>88531.08</v>
      </c>
      <c r="K71" s="28">
        <f>외인!K71+기관!K71</f>
        <v>-63.959999999999994</v>
      </c>
      <c r="L71" s="28">
        <f>외인!L71+기관!L71</f>
        <v>632626.12</v>
      </c>
      <c r="M71" s="28">
        <f>외인!M71+기관!M71</f>
        <v>-251.39999999999998</v>
      </c>
      <c r="N71" s="28">
        <f>외인!N71+기관!N71</f>
        <v>565779.19999999995</v>
      </c>
      <c r="O71" s="28">
        <f>외인!O71+기관!O71</f>
        <v>168.52999999999997</v>
      </c>
      <c r="P71" s="28">
        <f>외인!P71+기관!P71</f>
        <v>369547.4</v>
      </c>
      <c r="Q71" s="28">
        <f>외인!Q71+기관!Q71</f>
        <v>-232.88</v>
      </c>
      <c r="R71" s="28">
        <f>외인!R71+기관!R71</f>
        <v>267370.56</v>
      </c>
      <c r="S71" s="28">
        <f>외인!S71+기관!S71</f>
        <v>-150.66</v>
      </c>
      <c r="T71" s="28">
        <f>외인!T71+기관!T71</f>
        <v>17385.28</v>
      </c>
      <c r="U71" s="28">
        <f>외인!U71+기관!U71</f>
        <v>2.1900000000000004</v>
      </c>
      <c r="V71" s="28">
        <f>외인!V71+기관!V71</f>
        <v>257172.46</v>
      </c>
      <c r="W71" s="28">
        <f>외인!W71+기관!W71</f>
        <v>89.699999999999989</v>
      </c>
      <c r="X71" s="28">
        <f>외인!X71+기관!X71</f>
        <v>6146809.04</v>
      </c>
      <c r="Y71" s="28">
        <f>외인!Y71+기관!Y71</f>
        <v>-14377.64</v>
      </c>
      <c r="Z71" s="28">
        <f>외인!Z71+기관!Z71</f>
        <v>86528.2</v>
      </c>
      <c r="AA71" s="28">
        <f>외인!AA71+기관!AA71</f>
        <v>22.89</v>
      </c>
      <c r="AB71" s="28">
        <f>외인!AB71+기관!AB71</f>
        <v>403485.84</v>
      </c>
      <c r="AC71" s="28">
        <f>외인!AC71+기관!AC71</f>
        <v>-84.6</v>
      </c>
      <c r="AD71" s="28">
        <f>외인!AD71+기관!AD71</f>
        <v>38389.980000000003</v>
      </c>
      <c r="AE71" s="28">
        <f>외인!AE71+기관!AE71</f>
        <v>44.11</v>
      </c>
      <c r="AF71" s="28">
        <f>외인!AF71+기관!AF71</f>
        <v>47953.66</v>
      </c>
      <c r="AG71" s="28">
        <f>외인!AG71+기관!AG71</f>
        <v>-6.6199999999999974</v>
      </c>
      <c r="AH71" s="28">
        <f>외인!AH71+기관!AH71</f>
        <v>455761.38</v>
      </c>
      <c r="AI71" s="28">
        <f>외인!AI71+기관!AI71</f>
        <v>-481.93</v>
      </c>
      <c r="AJ71" s="28">
        <f>외인!AJ71+기관!AJ71</f>
        <v>204778.72</v>
      </c>
      <c r="AK71" s="28">
        <f>외인!AK71+기관!AK71</f>
        <v>-443.29999999999995</v>
      </c>
      <c r="AL71" s="28">
        <f>외인!AL71+기관!AL71</f>
        <v>204017.9</v>
      </c>
      <c r="AM71" s="28">
        <f>외인!AM71+기관!AM71</f>
        <v>-220.36999999999998</v>
      </c>
      <c r="AN71" s="28">
        <f>외인!AN71+기관!AN71</f>
        <v>400998.08</v>
      </c>
      <c r="AO71" s="28">
        <f>외인!AO71+기관!AO71</f>
        <v>378.27</v>
      </c>
      <c r="AP71" s="28">
        <f>외인!AP71+기관!AP71</f>
        <v>398046.56</v>
      </c>
      <c r="AQ71" s="28">
        <f>외인!AQ71+기관!AQ71</f>
        <v>-248.36999999999998</v>
      </c>
      <c r="AR71" s="28">
        <f>외인!AR71+기관!AR71</f>
        <v>47950.44</v>
      </c>
      <c r="AS71" s="28">
        <f>외인!AS71+기관!AS71</f>
        <v>17.45</v>
      </c>
      <c r="AT71" s="28">
        <f>외인!AT71+기관!AT71</f>
        <v>184132.06</v>
      </c>
      <c r="AU71" s="28">
        <f>외인!AU71+기관!AU71</f>
        <v>323.89999999999998</v>
      </c>
      <c r="AV71" s="28">
        <f>외인!AV71+기관!AV71</f>
        <v>95329.38</v>
      </c>
      <c r="AW71" s="28">
        <f>외인!AW71+기관!AW71</f>
        <v>-30.61</v>
      </c>
      <c r="AX71" s="28">
        <f>외인!AX71+기관!AX71</f>
        <v>142061.54</v>
      </c>
      <c r="AY71" s="28">
        <f>외인!AY71+기관!AY71</f>
        <v>-170.16</v>
      </c>
      <c r="AZ71" s="28">
        <f>외인!AZ71+기관!AZ71</f>
        <v>6560740.7000000002</v>
      </c>
      <c r="BA71" s="28">
        <f>외인!BA71+기관!BA71</f>
        <v>-14620.49</v>
      </c>
      <c r="BB71" s="28">
        <f>외인!BB71+기관!BB71</f>
        <v>220201.4</v>
      </c>
      <c r="BC71" s="28">
        <f>외인!BC71+기관!BC71</f>
        <v>34.56</v>
      </c>
      <c r="BD71" s="28">
        <f>외인!BD71+기관!BD71</f>
        <v>72094.64</v>
      </c>
      <c r="BE71" s="28">
        <f>외인!BE71+기관!BE71</f>
        <v>-169.1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214019.64</v>
      </c>
      <c r="BI71" s="28">
        <f>외인!BI71+기관!BI71</f>
        <v>-191.84000000000003</v>
      </c>
      <c r="BJ71" s="28">
        <f>외인!BJ71+기관!BJ71</f>
        <v>263990.52</v>
      </c>
      <c r="BK71" s="28">
        <f>외인!BK71+기관!BK71</f>
        <v>-233.01000000000005</v>
      </c>
      <c r="BL71" s="28">
        <f>외인!BL71+기관!BL71</f>
        <v>94966.38</v>
      </c>
      <c r="BM71" s="28">
        <f>외인!BM71+기관!BM71</f>
        <v>-93.039999999999992</v>
      </c>
      <c r="BN71" s="28">
        <f>외인!BN71+기관!BN71</f>
        <v>112210.62</v>
      </c>
      <c r="BO71" s="28">
        <f>외인!BO71+기관!BO71</f>
        <v>51.910000000000011</v>
      </c>
      <c r="BP71" s="28">
        <f>외인!BP71+기관!BP71</f>
        <v>159495.28</v>
      </c>
      <c r="BQ71" s="28">
        <f>외인!BQ71+기관!BQ71</f>
        <v>-154.06</v>
      </c>
      <c r="BR71" s="28">
        <f>외인!BR71+기관!BR71</f>
        <v>715235.46</v>
      </c>
      <c r="BS71" s="28">
        <f>외인!BS71+기관!BS71</f>
        <v>-41.489999999999981</v>
      </c>
      <c r="BT71" s="28">
        <f>외인!BT71+기관!BT71</f>
        <v>6232376.6200000001</v>
      </c>
      <c r="BU71" s="28">
        <f>외인!BU71+기관!BU71</f>
        <v>-14525.119999999999</v>
      </c>
      <c r="BV71" s="28">
        <f>외인!BV71+기관!BV71</f>
        <v>954391.6</v>
      </c>
      <c r="BW71" s="28">
        <f>외인!BW71+기관!BW71</f>
        <v>-1024.51</v>
      </c>
      <c r="BX71" s="28">
        <f>외인!BX71+기관!BX71</f>
        <v>152698.62</v>
      </c>
      <c r="BY71" s="28">
        <f>외인!BY71+기관!BY71</f>
        <v>36.479999999999997</v>
      </c>
      <c r="BZ71" s="28">
        <f>외인!BZ71+기관!BZ71</f>
        <v>605015.98</v>
      </c>
      <c r="CA71" s="28">
        <f>외인!CA71+기관!CA71</f>
        <v>157.88</v>
      </c>
      <c r="CB71" s="28">
        <f>외인!CB71+기관!CB71</f>
        <v>23856.12</v>
      </c>
      <c r="CC71" s="28">
        <f>외인!CC71+기관!CC71</f>
        <v>-73.2</v>
      </c>
      <c r="CD71" s="28">
        <f>외인!CD71+기관!CD71</f>
        <v>53654.78</v>
      </c>
      <c r="CE71" s="28">
        <f>외인!CE71+기관!CE71</f>
        <v>-189.20999999999998</v>
      </c>
      <c r="CF71" s="28">
        <f>외인!CF71+기관!CF71</f>
        <v>57367.94</v>
      </c>
      <c r="CG71" s="28">
        <f>외인!CG71+기관!CG71</f>
        <v>128.87</v>
      </c>
      <c r="CH71" s="28">
        <f>외인!CH71+기관!CH71</f>
        <v>137926.82</v>
      </c>
      <c r="CI71" s="28">
        <f>외인!CI71+기관!CI71</f>
        <v>-20.709999999999994</v>
      </c>
      <c r="CJ71" s="28">
        <f>외인!CJ71+기관!CJ71</f>
        <v>708315.88</v>
      </c>
      <c r="CK71" s="28">
        <f>외인!CK71+기관!CK71</f>
        <v>-220.23000000000002</v>
      </c>
      <c r="CL71" s="28">
        <f>외인!CL71+기관!CL71</f>
        <v>461386.92</v>
      </c>
      <c r="CM71" s="28">
        <f>외인!CM71+기관!CM71</f>
        <v>-127.82</v>
      </c>
      <c r="CN71" s="28">
        <f>외인!CN71+기관!CN71</f>
        <v>252122.86</v>
      </c>
      <c r="CO71" s="28">
        <f>외인!CO71+기관!CO71</f>
        <v>-466.19</v>
      </c>
      <c r="CP71" s="28">
        <f>외인!CP71+기관!CP71</f>
        <v>221273.58</v>
      </c>
      <c r="CQ71" s="28">
        <f>외인!CQ71+기관!CQ71</f>
        <v>35.07</v>
      </c>
      <c r="CR71" s="28">
        <f>외인!CR71+기관!CR71</f>
        <v>335318.78000000003</v>
      </c>
      <c r="CS71" s="28">
        <f>외인!CS71+기관!CS71</f>
        <v>-220.39000000000001</v>
      </c>
      <c r="CT71" s="28">
        <f>외인!CT71+기관!CT71</f>
        <v>359917.4</v>
      </c>
      <c r="CU71" s="28">
        <f>외인!CU71+기관!CU71</f>
        <v>145.56</v>
      </c>
      <c r="CV71" s="28">
        <f>외인!CV71+기관!CV71</f>
        <v>6232376.6200000001</v>
      </c>
      <c r="CW71" s="28">
        <f>외인!CW71+기관!CW71</f>
        <v>-14525.119999999999</v>
      </c>
      <c r="CX71" s="28">
        <f>외인!CX71+기관!CX71</f>
        <v>504509.22</v>
      </c>
      <c r="CY71" s="28">
        <f>외인!CY71+기관!CY71</f>
        <v>194.78999999999996</v>
      </c>
      <c r="CZ71" s="28">
        <f>외인!CZ71+기관!CZ71</f>
        <v>39243.58</v>
      </c>
      <c r="DA71" s="28">
        <f>외인!DA71+기관!DA71</f>
        <v>-20.48</v>
      </c>
      <c r="DB71" s="28">
        <f>외인!DB71+기관!DB71</f>
        <v>72094.64</v>
      </c>
      <c r="DC71" s="28">
        <f>외인!DC71+기관!DC71</f>
        <v>-169.1</v>
      </c>
      <c r="DD71" s="28">
        <f>외인!DD71+기관!DD71</f>
        <v>17385.28</v>
      </c>
      <c r="DE71" s="28">
        <f>외인!DE71+기관!DE71</f>
        <v>2.1900000000000004</v>
      </c>
      <c r="DF71" s="28">
        <f>외인!DF71+기관!DF71</f>
        <v>116641.44</v>
      </c>
      <c r="DG71" s="28">
        <f>외인!DG71+기관!DG71</f>
        <v>71.08</v>
      </c>
      <c r="DH71" s="28">
        <f>외인!DH71+기관!DH71</f>
        <v>37718.160000000003</v>
      </c>
      <c r="DI71" s="28">
        <f>외인!DI71+기관!DI71</f>
        <v>-181.51</v>
      </c>
      <c r="DJ71" s="28">
        <f>외인!DJ71+기관!DJ71</f>
        <v>1434535</v>
      </c>
      <c r="DK71" s="28">
        <f>외인!DK71+기관!DK71</f>
        <v>-876.23</v>
      </c>
      <c r="DL71" s="28">
        <f>외인!DL71+기관!DL71</f>
        <v>205187.42</v>
      </c>
      <c r="DM71" s="28">
        <f>외인!DM71+기관!DM71</f>
        <v>-438.39</v>
      </c>
      <c r="DN71" s="28">
        <f>외인!DN71+기관!DN71</f>
        <v>6232376.6200000001</v>
      </c>
      <c r="DO71" s="28">
        <f>외인!DO71+기관!DO71</f>
        <v>-14525.119999999999</v>
      </c>
      <c r="DP71" s="28">
        <f>외인!DP71+기관!DP71</f>
        <v>160456.88</v>
      </c>
      <c r="DQ71" s="28">
        <f>외인!DQ71+기관!DQ71</f>
        <v>48.34</v>
      </c>
      <c r="DR71" s="28">
        <f>외인!DR71+기관!DR71</f>
        <v>91259.18</v>
      </c>
      <c r="DS71" s="28">
        <f>외인!DS71+기관!DS71</f>
        <v>-35.259999999999991</v>
      </c>
      <c r="DT71" s="28">
        <f>외인!DT71+기관!DT71</f>
        <v>267370.56</v>
      </c>
      <c r="DU71" s="28">
        <f>외인!DU71+기관!DU71</f>
        <v>-150.66</v>
      </c>
      <c r="DV71" s="28">
        <f>외인!DV71+기관!DV71</f>
        <v>67422.240000000005</v>
      </c>
      <c r="DW71" s="28">
        <f>외인!DW71+기관!DW71</f>
        <v>-69.13</v>
      </c>
      <c r="DX71" s="28">
        <f>외인!DX71+기관!DX71</f>
        <v>257172.46</v>
      </c>
      <c r="DY71" s="28">
        <f>외인!DY71+기관!DY71</f>
        <v>89.699999999999989</v>
      </c>
      <c r="DZ71" s="28">
        <f>외인!DZ71+기관!DZ71</f>
        <v>16214.52</v>
      </c>
      <c r="EA71" s="28">
        <f>외인!EA71+기관!EA71</f>
        <v>2.1999999999999997</v>
      </c>
      <c r="EB71" s="28">
        <f>외인!EB71+기관!EB71</f>
        <v>23047.599999999999</v>
      </c>
      <c r="EC71" s="28">
        <f>외인!EC71+기관!EC71</f>
        <v>-68.790000000000006</v>
      </c>
      <c r="ED71" s="28">
        <f>외인!ED71+기관!ED71</f>
        <v>21813.46</v>
      </c>
      <c r="EE71" s="28">
        <f>외인!EE71+기관!EE71</f>
        <v>-15.19</v>
      </c>
      <c r="EF71" s="28">
        <f>외인!EF71+기관!EF71</f>
        <v>449389.58</v>
      </c>
      <c r="EG71" s="28">
        <f>외인!EG71+기관!EG71</f>
        <v>-183.29999999999998</v>
      </c>
      <c r="EH71" s="28">
        <f>외인!EH71+기관!EH71</f>
        <v>582879.52</v>
      </c>
      <c r="EI71" s="28">
        <f>외인!EI71+기관!EI71</f>
        <v>-391.10999999999996</v>
      </c>
      <c r="EJ71" s="28">
        <f>외인!EJ71+기관!EJ71</f>
        <v>204216.04</v>
      </c>
      <c r="EK71" s="28">
        <f>외인!EK71+기관!EK71</f>
        <v>-14.129999999999995</v>
      </c>
      <c r="EL71" s="28">
        <f>외인!EL71+기관!EL71</f>
        <v>58601.82</v>
      </c>
      <c r="EM71" s="28">
        <f>외인!EM71+기관!EM71</f>
        <v>-189.14999999999998</v>
      </c>
      <c r="EN71" s="28">
        <f>외인!EN71+기관!EN71</f>
        <v>91259.18</v>
      </c>
      <c r="EO71" s="28">
        <f>외인!EO71+기관!EO71</f>
        <v>-35.259999999999991</v>
      </c>
      <c r="EP71" s="28">
        <f>외인!EP71+기관!EP71</f>
        <v>322795.09999999998</v>
      </c>
      <c r="EQ71" s="28">
        <f>외인!EQ71+기관!EQ71</f>
        <v>-570.47</v>
      </c>
      <c r="ER71" s="28">
        <f>외인!ER71+기관!ER71</f>
        <v>26896.76</v>
      </c>
      <c r="ES71" s="28">
        <f>외인!ES71+기관!ES71</f>
        <v>18.11</v>
      </c>
      <c r="ET71" s="28">
        <f>외인!ET71+기관!ET71</f>
        <v>398046.56</v>
      </c>
      <c r="EU71" s="28">
        <f>외인!EU71+기관!EU71</f>
        <v>-248.36999999999998</v>
      </c>
      <c r="EV71" s="28">
        <f>외인!EV71+기관!EV71</f>
        <v>86528.2</v>
      </c>
      <c r="EW71" s="28">
        <f>외인!EW71+기관!EW71</f>
        <v>22.89</v>
      </c>
      <c r="EX71" s="28">
        <f>외인!EX71+기관!EX71</f>
        <v>134745.38</v>
      </c>
      <c r="EY71" s="28">
        <f>외인!EY71+기관!EY71</f>
        <v>12.170000000000002</v>
      </c>
    </row>
    <row r="72" spans="1:155">
      <c r="A72" s="27">
        <f>외인!A72</f>
        <v>46155</v>
      </c>
      <c r="B72" s="28">
        <f>외인!B72+기관!B72</f>
        <v>12467915.32</v>
      </c>
      <c r="C72" s="28">
        <f>외인!C72+기관!C72</f>
        <v>-21567.78</v>
      </c>
      <c r="D72" s="28">
        <f>외인!D72+기관!D72</f>
        <v>1312069.3</v>
      </c>
      <c r="E72" s="28">
        <f>외인!E72+기관!E72</f>
        <v>145.67000000000007</v>
      </c>
      <c r="F72" s="28">
        <f>외인!F72+기관!F72</f>
        <v>5157584.92</v>
      </c>
      <c r="G72" s="28">
        <f>외인!G72+기관!G72</f>
        <v>-9854.2800000000007</v>
      </c>
      <c r="H72" s="28">
        <f>외인!H72+기관!H72</f>
        <v>672415.4</v>
      </c>
      <c r="I72" s="28">
        <f>외인!I72+기관!I72</f>
        <v>-582.87000000000012</v>
      </c>
      <c r="J72" s="28">
        <f>외인!J72+기관!J72</f>
        <v>85954.94</v>
      </c>
      <c r="K72" s="28">
        <f>외인!K72+기관!K72</f>
        <v>-89.58</v>
      </c>
      <c r="L72" s="28">
        <f>외인!L72+기관!L72</f>
        <v>622369.81999999995</v>
      </c>
      <c r="M72" s="28">
        <f>외인!M72+기관!M72</f>
        <v>-527.40000000000009</v>
      </c>
      <c r="N72" s="28">
        <f>외인!N72+기관!N72</f>
        <v>619512.57999999996</v>
      </c>
      <c r="O72" s="28">
        <f>외인!O72+기관!O72</f>
        <v>547.54</v>
      </c>
      <c r="P72" s="28">
        <f>외인!P72+기관!P72</f>
        <v>362352.38</v>
      </c>
      <c r="Q72" s="28">
        <f>외인!Q72+기관!Q72</f>
        <v>-192.2</v>
      </c>
      <c r="R72" s="28">
        <f>외인!R72+기관!R72</f>
        <v>268247.74</v>
      </c>
      <c r="S72" s="28">
        <f>외인!S72+기관!S72</f>
        <v>-123.82999999999998</v>
      </c>
      <c r="T72" s="28">
        <f>외인!T72+기관!T72</f>
        <v>17440.919999999998</v>
      </c>
      <c r="U72" s="28">
        <f>외인!U72+기관!U72</f>
        <v>-0.49</v>
      </c>
      <c r="V72" s="28">
        <f>외인!V72+기관!V72</f>
        <v>270655.56</v>
      </c>
      <c r="W72" s="28">
        <f>외인!W72+기관!W72</f>
        <v>504.81</v>
      </c>
      <c r="X72" s="28">
        <f>외인!X72+기관!X72</f>
        <v>6422568.4199999999</v>
      </c>
      <c r="Y72" s="28">
        <f>외인!Y72+기관!Y72</f>
        <v>-18280.060000000001</v>
      </c>
      <c r="Z72" s="28">
        <f>외인!Z72+기관!Z72</f>
        <v>85542.22</v>
      </c>
      <c r="AA72" s="28">
        <f>외인!AA72+기관!AA72</f>
        <v>51.179999999999993</v>
      </c>
      <c r="AB72" s="28">
        <f>외인!AB72+기관!AB72</f>
        <v>397497.16</v>
      </c>
      <c r="AC72" s="28">
        <f>외인!AC72+기관!AC72</f>
        <v>-95.06</v>
      </c>
      <c r="AD72" s="28">
        <f>외인!AD72+기관!AD72</f>
        <v>39340.959999999999</v>
      </c>
      <c r="AE72" s="28">
        <f>외인!AE72+기관!AE72</f>
        <v>59.489999999999995</v>
      </c>
      <c r="AF72" s="28">
        <f>외인!AF72+기관!AF72</f>
        <v>48317.54</v>
      </c>
      <c r="AG72" s="28">
        <f>외인!AG72+기관!AG72</f>
        <v>-4.4000000000000004</v>
      </c>
      <c r="AH72" s="28">
        <f>외인!AH72+기관!AH72</f>
        <v>459638.96</v>
      </c>
      <c r="AI72" s="28">
        <f>외인!AI72+기관!AI72</f>
        <v>-369.22</v>
      </c>
      <c r="AJ72" s="28">
        <f>외인!AJ72+기관!AJ72</f>
        <v>203665.6</v>
      </c>
      <c r="AK72" s="28">
        <f>외인!AK72+기관!AK72</f>
        <v>-392.51</v>
      </c>
      <c r="AL72" s="28">
        <f>외인!AL72+기관!AL72</f>
        <v>223325.42</v>
      </c>
      <c r="AM72" s="28">
        <f>외인!AM72+기관!AM72</f>
        <v>-234.84999999999997</v>
      </c>
      <c r="AN72" s="28">
        <f>외인!AN72+기관!AN72</f>
        <v>435832.6</v>
      </c>
      <c r="AO72" s="28">
        <f>외인!AO72+기관!AO72</f>
        <v>770.91</v>
      </c>
      <c r="AP72" s="28">
        <f>외인!AP72+기관!AP72</f>
        <v>391228.54</v>
      </c>
      <c r="AQ72" s="28">
        <f>외인!AQ72+기관!AQ72</f>
        <v>-192.62</v>
      </c>
      <c r="AR72" s="28">
        <f>외인!AR72+기관!AR72</f>
        <v>48431.64</v>
      </c>
      <c r="AS72" s="28">
        <f>외인!AS72+기관!AS72</f>
        <v>32.980000000000004</v>
      </c>
      <c r="AT72" s="28">
        <f>외인!AT72+기관!AT72</f>
        <v>187394.12</v>
      </c>
      <c r="AU72" s="28">
        <f>외인!AU72+기관!AU72</f>
        <v>198.73</v>
      </c>
      <c r="AV72" s="28">
        <f>외인!AV72+기관!AV72</f>
        <v>93920.12</v>
      </c>
      <c r="AW72" s="28">
        <f>외인!AW72+기관!AW72</f>
        <v>-25.650000000000002</v>
      </c>
      <c r="AX72" s="28">
        <f>외인!AX72+기관!AX72</f>
        <v>140764.70000000001</v>
      </c>
      <c r="AY72" s="28">
        <f>외인!AY72+기관!AY72</f>
        <v>-156.79</v>
      </c>
      <c r="AZ72" s="28">
        <f>외인!AZ72+기관!AZ72</f>
        <v>6853592.2400000002</v>
      </c>
      <c r="BA72" s="28">
        <f>외인!BA72+기관!BA72</f>
        <v>-18032.379999999997</v>
      </c>
      <c r="BB72" s="28">
        <f>외인!BB72+기관!BB72</f>
        <v>221951.86</v>
      </c>
      <c r="BC72" s="28">
        <f>외인!BC72+기관!BC72</f>
        <v>63.999999999999993</v>
      </c>
      <c r="BD72" s="28">
        <f>외인!BD72+기관!BD72</f>
        <v>70710.3</v>
      </c>
      <c r="BE72" s="28">
        <f>외인!BE72+기관!BE72</f>
        <v>-157.18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214500.54</v>
      </c>
      <c r="BI72" s="28">
        <f>외인!BI72+기관!BI72</f>
        <v>-175.30999999999997</v>
      </c>
      <c r="BJ72" s="28">
        <f>외인!BJ72+기관!BJ72</f>
        <v>260635.24</v>
      </c>
      <c r="BK72" s="28">
        <f>외인!BK72+기관!BK72</f>
        <v>-350.68</v>
      </c>
      <c r="BL72" s="28">
        <f>외인!BL72+기관!BL72</f>
        <v>94366.32</v>
      </c>
      <c r="BM72" s="28">
        <f>외인!BM72+기관!BM72</f>
        <v>-158.07</v>
      </c>
      <c r="BN72" s="28">
        <f>외인!BN72+기관!BN72</f>
        <v>112908.56</v>
      </c>
      <c r="BO72" s="28">
        <f>외인!BO72+기관!BO72</f>
        <v>93.02</v>
      </c>
      <c r="BP72" s="28">
        <f>외인!BP72+기관!BP72</f>
        <v>158089.51999999999</v>
      </c>
      <c r="BQ72" s="28">
        <f>외인!BQ72+기관!BQ72</f>
        <v>-156.06</v>
      </c>
      <c r="BR72" s="28">
        <f>외인!BR72+기관!BR72</f>
        <v>703173.12</v>
      </c>
      <c r="BS72" s="28">
        <f>외인!BS72+기관!BS72</f>
        <v>-49.370000000000005</v>
      </c>
      <c r="BT72" s="28">
        <f>외인!BT72+기관!BT72</f>
        <v>6511933.0599999996</v>
      </c>
      <c r="BU72" s="28">
        <f>외인!BU72+기관!BU72</f>
        <v>-18258.810000000001</v>
      </c>
      <c r="BV72" s="28">
        <f>외인!BV72+기관!BV72</f>
        <v>964817.42</v>
      </c>
      <c r="BW72" s="28">
        <f>외인!BW72+기관!BW72</f>
        <v>-820.65</v>
      </c>
      <c r="BX72" s="28">
        <f>외인!BX72+기관!BX72</f>
        <v>157105.22</v>
      </c>
      <c r="BY72" s="28">
        <f>외인!BY72+기관!BY72</f>
        <v>92.06</v>
      </c>
      <c r="BZ72" s="28">
        <f>외인!BZ72+기관!BZ72</f>
        <v>659158.02</v>
      </c>
      <c r="CA72" s="28">
        <f>외인!CA72+기관!CA72</f>
        <v>536.06000000000006</v>
      </c>
      <c r="CB72" s="28">
        <f>외인!CB72+기관!CB72</f>
        <v>23761.200000000001</v>
      </c>
      <c r="CC72" s="28">
        <f>외인!CC72+기관!CC72</f>
        <v>-56.25</v>
      </c>
      <c r="CD72" s="28">
        <f>외인!CD72+기관!CD72</f>
        <v>53087.22</v>
      </c>
      <c r="CE72" s="28">
        <f>외인!CE72+기관!CE72</f>
        <v>-112.67</v>
      </c>
      <c r="CF72" s="28">
        <f>외인!CF72+기관!CF72</f>
        <v>58638.74</v>
      </c>
      <c r="CG72" s="28">
        <f>외인!CG72+기관!CG72</f>
        <v>128.44999999999999</v>
      </c>
      <c r="CH72" s="28">
        <f>외인!CH72+기관!CH72</f>
        <v>135574.42000000001</v>
      </c>
      <c r="CI72" s="28">
        <f>외인!CI72+기관!CI72</f>
        <v>-11.870000000000005</v>
      </c>
      <c r="CJ72" s="28">
        <f>외인!CJ72+기관!CJ72</f>
        <v>690149.78</v>
      </c>
      <c r="CK72" s="28">
        <f>외인!CK72+기관!CK72</f>
        <v>-342.09000000000003</v>
      </c>
      <c r="CL72" s="28">
        <f>외인!CL72+기관!CL72</f>
        <v>454297.1</v>
      </c>
      <c r="CM72" s="28">
        <f>외인!CM72+기관!CM72</f>
        <v>-143.97999999999999</v>
      </c>
      <c r="CN72" s="28">
        <f>외인!CN72+기관!CN72</f>
        <v>248847.28</v>
      </c>
      <c r="CO72" s="28">
        <f>외인!CO72+기관!CO72</f>
        <v>-590.29999999999995</v>
      </c>
      <c r="CP72" s="28">
        <f>외인!CP72+기관!CP72</f>
        <v>222991.3</v>
      </c>
      <c r="CQ72" s="28">
        <f>외인!CQ72+기관!CQ72</f>
        <v>64.099999999999994</v>
      </c>
      <c r="CR72" s="28">
        <f>외인!CR72+기관!CR72</f>
        <v>336960</v>
      </c>
      <c r="CS72" s="28">
        <f>외인!CS72+기관!CS72</f>
        <v>-240.16000000000003</v>
      </c>
      <c r="CT72" s="28">
        <f>외인!CT72+기관!CT72</f>
        <v>373681.52</v>
      </c>
      <c r="CU72" s="28">
        <f>외인!CU72+기관!CU72</f>
        <v>469.24</v>
      </c>
      <c r="CV72" s="28">
        <f>외인!CV72+기관!CV72</f>
        <v>6511933.0599999996</v>
      </c>
      <c r="CW72" s="28">
        <f>외인!CW72+기관!CW72</f>
        <v>-18258.810000000001</v>
      </c>
      <c r="CX72" s="28">
        <f>외인!CX72+기관!CX72</f>
        <v>497460.98</v>
      </c>
      <c r="CY72" s="28">
        <f>외인!CY72+기관!CY72</f>
        <v>-68.69</v>
      </c>
      <c r="CZ72" s="28">
        <f>외인!CZ72+기관!CZ72</f>
        <v>41316.04</v>
      </c>
      <c r="DA72" s="28">
        <f>외인!DA72+기관!DA72</f>
        <v>87.410000000000011</v>
      </c>
      <c r="DB72" s="28">
        <f>외인!DB72+기관!DB72</f>
        <v>70710.3</v>
      </c>
      <c r="DC72" s="28">
        <f>외인!DC72+기관!DC72</f>
        <v>-157.18</v>
      </c>
      <c r="DD72" s="28">
        <f>외인!DD72+기관!DD72</f>
        <v>17440.919999999998</v>
      </c>
      <c r="DE72" s="28">
        <f>외인!DE72+기관!DE72</f>
        <v>-0.49</v>
      </c>
      <c r="DF72" s="28">
        <f>외인!DF72+기관!DF72</f>
        <v>120344.86</v>
      </c>
      <c r="DG72" s="28">
        <f>외인!DG72+기관!DG72</f>
        <v>112.46999999999998</v>
      </c>
      <c r="DH72" s="28">
        <f>외인!DH72+기관!DH72</f>
        <v>37333.74</v>
      </c>
      <c r="DI72" s="28">
        <f>외인!DI72+기관!DI72</f>
        <v>-113.42</v>
      </c>
      <c r="DJ72" s="28">
        <f>외인!DJ72+기관!DJ72</f>
        <v>1412424.14</v>
      </c>
      <c r="DK72" s="28">
        <f>외인!DK72+기관!DK72</f>
        <v>-1137.78</v>
      </c>
      <c r="DL72" s="28">
        <f>외인!DL72+기관!DL72</f>
        <v>202465.14</v>
      </c>
      <c r="DM72" s="28">
        <f>외인!DM72+기관!DM72</f>
        <v>-567.43000000000006</v>
      </c>
      <c r="DN72" s="28">
        <f>외인!DN72+기관!DN72</f>
        <v>6511933.0599999996</v>
      </c>
      <c r="DO72" s="28">
        <f>외인!DO72+기관!DO72</f>
        <v>-18258.810000000001</v>
      </c>
      <c r="DP72" s="28">
        <f>외인!DP72+기관!DP72</f>
        <v>154487.88</v>
      </c>
      <c r="DQ72" s="28">
        <f>외인!DQ72+기관!DQ72</f>
        <v>-73.39</v>
      </c>
      <c r="DR72" s="28">
        <f>외인!DR72+기관!DR72</f>
        <v>88407.96</v>
      </c>
      <c r="DS72" s="28">
        <f>외인!DS72+기관!DS72</f>
        <v>-59.08</v>
      </c>
      <c r="DT72" s="28">
        <f>외인!DT72+기관!DT72</f>
        <v>268247.74</v>
      </c>
      <c r="DU72" s="28">
        <f>외인!DU72+기관!DU72</f>
        <v>-123.82999999999998</v>
      </c>
      <c r="DV72" s="28">
        <f>외인!DV72+기관!DV72</f>
        <v>68176.66</v>
      </c>
      <c r="DW72" s="28">
        <f>외인!DW72+기관!DW72</f>
        <v>-116.03999999999999</v>
      </c>
      <c r="DX72" s="28">
        <f>외인!DX72+기관!DX72</f>
        <v>270655.56</v>
      </c>
      <c r="DY72" s="28">
        <f>외인!DY72+기관!DY72</f>
        <v>504.81</v>
      </c>
      <c r="DZ72" s="28">
        <f>외인!DZ72+기관!DZ72</f>
        <v>15912.14</v>
      </c>
      <c r="EA72" s="28">
        <f>외인!EA72+기관!EA72</f>
        <v>11.36</v>
      </c>
      <c r="EB72" s="28">
        <f>외인!EB72+기관!EB72</f>
        <v>22734.84</v>
      </c>
      <c r="EC72" s="28">
        <f>외인!EC72+기관!EC72</f>
        <v>-51.61</v>
      </c>
      <c r="ED72" s="28">
        <f>외인!ED72+기관!ED72</f>
        <v>22178.28</v>
      </c>
      <c r="EE72" s="28">
        <f>외인!EE72+기관!EE72</f>
        <v>-11.399999999999999</v>
      </c>
      <c r="EF72" s="28">
        <f>외인!EF72+기관!EF72</f>
        <v>439347.4</v>
      </c>
      <c r="EG72" s="28">
        <f>외인!EG72+기관!EG72</f>
        <v>-139.13</v>
      </c>
      <c r="EH72" s="28">
        <f>외인!EH72+기관!EH72</f>
        <v>596480.22</v>
      </c>
      <c r="EI72" s="28">
        <f>외인!EI72+기관!EI72</f>
        <v>-138.12</v>
      </c>
      <c r="EJ72" s="28">
        <f>외인!EJ72+기관!EJ72</f>
        <v>199469.28</v>
      </c>
      <c r="EK72" s="28">
        <f>외인!EK72+기관!EK72</f>
        <v>-46.809999999999995</v>
      </c>
      <c r="EL72" s="28">
        <f>외인!EL72+기관!EL72</f>
        <v>57948.46</v>
      </c>
      <c r="EM72" s="28">
        <f>외인!EM72+기관!EM72</f>
        <v>-112.78</v>
      </c>
      <c r="EN72" s="28">
        <f>외인!EN72+기관!EN72</f>
        <v>88407.96</v>
      </c>
      <c r="EO72" s="28">
        <f>외인!EO72+기관!EO72</f>
        <v>-59.08</v>
      </c>
      <c r="EP72" s="28">
        <f>외인!EP72+기관!EP72</f>
        <v>320359.40000000002</v>
      </c>
      <c r="EQ72" s="28">
        <f>외인!EQ72+기관!EQ72</f>
        <v>-636.06999999999994</v>
      </c>
      <c r="ER72" s="28">
        <f>외인!ER72+기관!ER72</f>
        <v>25861.74</v>
      </c>
      <c r="ES72" s="28">
        <f>외인!ES72+기관!ES72</f>
        <v>-30.369999999999997</v>
      </c>
      <c r="ET72" s="28">
        <f>외인!ET72+기관!ET72</f>
        <v>391228.54</v>
      </c>
      <c r="EU72" s="28">
        <f>외인!EU72+기관!EU72</f>
        <v>-192.62</v>
      </c>
      <c r="EV72" s="28">
        <f>외인!EV72+기관!EV72</f>
        <v>85542.22</v>
      </c>
      <c r="EW72" s="28">
        <f>외인!EW72+기관!EW72</f>
        <v>51.179999999999993</v>
      </c>
      <c r="EX72" s="28">
        <f>외인!EX72+기관!EX72</f>
        <v>137449.07999999999</v>
      </c>
      <c r="EY72" s="28">
        <f>외인!EY72+기관!EY72</f>
        <v>12.910000000000004</v>
      </c>
    </row>
    <row r="73" spans="1:155">
      <c r="A73" s="27">
        <f>외인!A73</f>
        <v>46156</v>
      </c>
      <c r="B73" s="28">
        <f>외인!B73+기관!B73</f>
        <v>12686259.92</v>
      </c>
      <c r="C73" s="28">
        <f>외인!C73+기관!C73</f>
        <v>-17713.07</v>
      </c>
      <c r="D73" s="28">
        <f>외인!D73+기관!D73</f>
        <v>1327442.06</v>
      </c>
      <c r="E73" s="28">
        <f>외인!E73+기관!E73</f>
        <v>27.979999999999961</v>
      </c>
      <c r="F73" s="28">
        <f>외인!F73+기관!F73</f>
        <v>5334036.9400000004</v>
      </c>
      <c r="G73" s="28">
        <f>외인!G73+기관!G73</f>
        <v>-6440.47</v>
      </c>
      <c r="H73" s="28">
        <f>외인!H73+기관!H73</f>
        <v>685371.24</v>
      </c>
      <c r="I73" s="28">
        <f>외인!I73+기관!I73</f>
        <v>-888.29</v>
      </c>
      <c r="J73" s="28">
        <f>외인!J73+기관!J73</f>
        <v>91435.28</v>
      </c>
      <c r="K73" s="28">
        <f>외인!K73+기관!K73</f>
        <v>84.02000000000001</v>
      </c>
      <c r="L73" s="28">
        <f>외인!L73+기관!L73</f>
        <v>633777.93999999994</v>
      </c>
      <c r="M73" s="28">
        <f>외인!M73+기관!M73</f>
        <v>-832.17000000000007</v>
      </c>
      <c r="N73" s="28">
        <f>외인!N73+기관!N73</f>
        <v>620403.1</v>
      </c>
      <c r="O73" s="28">
        <f>외인!O73+기관!O73</f>
        <v>-80.049999999999955</v>
      </c>
      <c r="P73" s="28">
        <f>외인!P73+기관!P73</f>
        <v>373645.92</v>
      </c>
      <c r="Q73" s="28">
        <f>외인!Q73+기관!Q73</f>
        <v>-37.459999999999994</v>
      </c>
      <c r="R73" s="28">
        <f>외인!R73+기관!R73</f>
        <v>279774.46000000002</v>
      </c>
      <c r="S73" s="28">
        <f>외인!S73+기관!S73</f>
        <v>136.63</v>
      </c>
      <c r="T73" s="28">
        <f>외인!T73+기관!T73</f>
        <v>17766.2</v>
      </c>
      <c r="U73" s="28">
        <f>외인!U73+기관!U73</f>
        <v>2.4699999999999998</v>
      </c>
      <c r="V73" s="28">
        <f>외인!V73+기관!V73</f>
        <v>273827.32</v>
      </c>
      <c r="W73" s="28">
        <f>외인!W73+기관!W73</f>
        <v>512.55999999999995</v>
      </c>
      <c r="X73" s="28">
        <f>외인!X73+기관!X73</f>
        <v>6558667.2199999997</v>
      </c>
      <c r="Y73" s="28">
        <f>외인!Y73+기관!Y73</f>
        <v>-15470.52</v>
      </c>
      <c r="Z73" s="28">
        <f>외인!Z73+기관!Z73</f>
        <v>92027.36</v>
      </c>
      <c r="AA73" s="28">
        <f>외인!AA73+기관!AA73</f>
        <v>72.580000000000013</v>
      </c>
      <c r="AB73" s="28">
        <f>외인!AB73+기관!AB73</f>
        <v>408427.3</v>
      </c>
      <c r="AC73" s="28">
        <f>외인!AC73+기관!AC73</f>
        <v>-111.37</v>
      </c>
      <c r="AD73" s="28">
        <f>외인!AD73+기관!AD73</f>
        <v>42483.74</v>
      </c>
      <c r="AE73" s="28">
        <f>외인!AE73+기관!AE73</f>
        <v>33.57</v>
      </c>
      <c r="AF73" s="28">
        <f>외인!AF73+기관!AF73</f>
        <v>48908.06</v>
      </c>
      <c r="AG73" s="28">
        <f>외인!AG73+기관!AG73</f>
        <v>-28.32</v>
      </c>
      <c r="AH73" s="28">
        <f>외인!AH73+기관!AH73</f>
        <v>436134.06</v>
      </c>
      <c r="AI73" s="28">
        <f>외인!AI73+기관!AI73</f>
        <v>-838.44</v>
      </c>
      <c r="AJ73" s="28">
        <f>외인!AJ73+기관!AJ73</f>
        <v>214769.26</v>
      </c>
      <c r="AK73" s="28">
        <f>외인!AK73+기관!AK73</f>
        <v>-135.59</v>
      </c>
      <c r="AL73" s="28">
        <f>외인!AL73+기관!AL73</f>
        <v>223977.92</v>
      </c>
      <c r="AM73" s="28">
        <f>외인!AM73+기관!AM73</f>
        <v>-516.72</v>
      </c>
      <c r="AN73" s="28">
        <f>외인!AN73+기관!AN73</f>
        <v>435603.28</v>
      </c>
      <c r="AO73" s="28">
        <f>외인!AO73+기관!AO73</f>
        <v>410.35999999999996</v>
      </c>
      <c r="AP73" s="28">
        <f>외인!AP73+기관!AP73</f>
        <v>380247.22</v>
      </c>
      <c r="AQ73" s="28">
        <f>외인!AQ73+기관!AQ73</f>
        <v>-212.61</v>
      </c>
      <c r="AR73" s="28">
        <f>외인!AR73+기관!AR73</f>
        <v>51536.44</v>
      </c>
      <c r="AS73" s="28">
        <f>외인!AS73+기관!AS73</f>
        <v>13.97</v>
      </c>
      <c r="AT73" s="28">
        <f>외인!AT73+기관!AT73</f>
        <v>203151.06</v>
      </c>
      <c r="AU73" s="28">
        <f>외인!AU73+기관!AU73</f>
        <v>202.18</v>
      </c>
      <c r="AV73" s="28">
        <f>외인!AV73+기관!AV73</f>
        <v>99531.12</v>
      </c>
      <c r="AW73" s="28">
        <f>외인!AW73+기관!AW73</f>
        <v>136.18</v>
      </c>
      <c r="AX73" s="28">
        <f>외인!AX73+기관!AX73</f>
        <v>147212.94</v>
      </c>
      <c r="AY73" s="28">
        <f>외인!AY73+기관!AY73</f>
        <v>-94.33</v>
      </c>
      <c r="AZ73" s="28">
        <f>외인!AZ73+기관!AZ73</f>
        <v>6991292.2000000002</v>
      </c>
      <c r="BA73" s="28">
        <f>외인!BA73+기관!BA73</f>
        <v>-15132.25</v>
      </c>
      <c r="BB73" s="28">
        <f>외인!BB73+기관!BB73</f>
        <v>239133.4</v>
      </c>
      <c r="BC73" s="28">
        <f>외인!BC73+기관!BC73</f>
        <v>118.89</v>
      </c>
      <c r="BD73" s="28">
        <f>외인!BD73+기관!BD73</f>
        <v>69290.62</v>
      </c>
      <c r="BE73" s="28">
        <f>외인!BE73+기관!BE73</f>
        <v>-200.24</v>
      </c>
      <c r="BF73" s="28">
        <f>외인!BF73+기관!BF73</f>
        <v>0</v>
      </c>
      <c r="BG73" s="28">
        <f>외인!BG73+기관!BG73</f>
        <v>0</v>
      </c>
      <c r="BH73" s="28">
        <f>외인!BH73+기관!BH73</f>
        <v>215026.02</v>
      </c>
      <c r="BI73" s="28">
        <f>외인!BI73+기관!BI73</f>
        <v>-51.040000000000006</v>
      </c>
      <c r="BJ73" s="28">
        <f>외인!BJ73+기관!BJ73</f>
        <v>267150.96000000002</v>
      </c>
      <c r="BK73" s="28">
        <f>외인!BK73+기관!BK73</f>
        <v>-377.7</v>
      </c>
      <c r="BL73" s="28">
        <f>외인!BL73+기관!BL73</f>
        <v>95742.44</v>
      </c>
      <c r="BM73" s="28">
        <f>외인!BM73+기관!BM73</f>
        <v>11.23</v>
      </c>
      <c r="BN73" s="28">
        <f>외인!BN73+기관!BN73</f>
        <v>115129.44</v>
      </c>
      <c r="BO73" s="28">
        <f>외인!BO73+기관!BO73</f>
        <v>39.28</v>
      </c>
      <c r="BP73" s="28">
        <f>외인!BP73+기관!BP73</f>
        <v>164671.76</v>
      </c>
      <c r="BQ73" s="28">
        <f>외인!BQ73+기관!BQ73</f>
        <v>-64.89</v>
      </c>
      <c r="BR73" s="28">
        <f>외인!BR73+기관!BR73</f>
        <v>687487.14</v>
      </c>
      <c r="BS73" s="28">
        <f>외인!BS73+기관!BS73</f>
        <v>-619.33999999999992</v>
      </c>
      <c r="BT73" s="28">
        <f>외인!BT73+기관!BT73</f>
        <v>6648791</v>
      </c>
      <c r="BU73" s="28">
        <f>외인!BU73+기관!BU73</f>
        <v>-15302.22</v>
      </c>
      <c r="BV73" s="28">
        <f>외인!BV73+기관!BV73</f>
        <v>976895.02</v>
      </c>
      <c r="BW73" s="28">
        <f>외인!BW73+기관!BW73</f>
        <v>-194.49</v>
      </c>
      <c r="BX73" s="28">
        <f>외인!BX73+기관!BX73</f>
        <v>158244.70000000001</v>
      </c>
      <c r="BY73" s="28">
        <f>외인!BY73+기관!BY73</f>
        <v>-39.870000000000005</v>
      </c>
      <c r="BZ73" s="28">
        <f>외인!BZ73+기관!BZ73</f>
        <v>659581.22</v>
      </c>
      <c r="CA73" s="28">
        <f>외인!CA73+기관!CA73</f>
        <v>-106.36000000000001</v>
      </c>
      <c r="CB73" s="28">
        <f>외인!CB73+기관!CB73</f>
        <v>25021.7</v>
      </c>
      <c r="CC73" s="28">
        <f>외인!CC73+기관!CC73</f>
        <v>-43.199999999999996</v>
      </c>
      <c r="CD73" s="28">
        <f>외인!CD73+기관!CD73</f>
        <v>55631.040000000001</v>
      </c>
      <c r="CE73" s="28">
        <f>외인!CE73+기관!CE73</f>
        <v>-63.62</v>
      </c>
      <c r="CF73" s="28">
        <f>외인!CF73+기관!CF73</f>
        <v>63351.44</v>
      </c>
      <c r="CG73" s="28">
        <f>외인!CG73+기관!CG73</f>
        <v>147.04</v>
      </c>
      <c r="CH73" s="28">
        <f>외인!CH73+기관!CH73</f>
        <v>143710.42000000001</v>
      </c>
      <c r="CI73" s="28">
        <f>외인!CI73+기관!CI73</f>
        <v>163.29</v>
      </c>
      <c r="CJ73" s="28">
        <f>외인!CJ73+기관!CJ73</f>
        <v>706211.1</v>
      </c>
      <c r="CK73" s="28">
        <f>외인!CK73+기관!CK73</f>
        <v>-92.240000000000009</v>
      </c>
      <c r="CL73" s="28">
        <f>외인!CL73+기관!CL73</f>
        <v>466456.08</v>
      </c>
      <c r="CM73" s="28">
        <f>외인!CM73+기관!CM73</f>
        <v>-167.77</v>
      </c>
      <c r="CN73" s="28">
        <f>외인!CN73+기관!CN73</f>
        <v>252457.98</v>
      </c>
      <c r="CO73" s="28">
        <f>외인!CO73+기관!CO73</f>
        <v>-487.95</v>
      </c>
      <c r="CP73" s="28">
        <f>외인!CP73+기관!CP73</f>
        <v>240219.92</v>
      </c>
      <c r="CQ73" s="28">
        <f>외인!CQ73+기관!CQ73</f>
        <v>119.05</v>
      </c>
      <c r="CR73" s="28">
        <f>외인!CR73+기관!CR73</f>
        <v>351055.08</v>
      </c>
      <c r="CS73" s="28">
        <f>외인!CS73+기관!CS73</f>
        <v>88.18</v>
      </c>
      <c r="CT73" s="28">
        <f>외인!CT73+기관!CT73</f>
        <v>373005.78</v>
      </c>
      <c r="CU73" s="28">
        <f>외인!CU73+기관!CU73</f>
        <v>299.78999999999996</v>
      </c>
      <c r="CV73" s="28">
        <f>외인!CV73+기관!CV73</f>
        <v>6648791</v>
      </c>
      <c r="CW73" s="28">
        <f>외인!CW73+기관!CW73</f>
        <v>-15302.22</v>
      </c>
      <c r="CX73" s="28">
        <f>외인!CX73+기관!CX73</f>
        <v>514382.72</v>
      </c>
      <c r="CY73" s="28">
        <f>외인!CY73+기관!CY73</f>
        <v>-258.12</v>
      </c>
      <c r="CZ73" s="28">
        <f>외인!CZ73+기관!CZ73</f>
        <v>42883.7</v>
      </c>
      <c r="DA73" s="28">
        <f>외인!DA73+기관!DA73</f>
        <v>189.05</v>
      </c>
      <c r="DB73" s="28">
        <f>외인!DB73+기관!DB73</f>
        <v>69290.62</v>
      </c>
      <c r="DC73" s="28">
        <f>외인!DC73+기관!DC73</f>
        <v>-200.24</v>
      </c>
      <c r="DD73" s="28">
        <f>외인!DD73+기관!DD73</f>
        <v>17766.2</v>
      </c>
      <c r="DE73" s="28">
        <f>외인!DE73+기관!DE73</f>
        <v>2.4699999999999998</v>
      </c>
      <c r="DF73" s="28">
        <f>외인!DF73+기관!DF73</f>
        <v>119482.68</v>
      </c>
      <c r="DG73" s="28">
        <f>외인!DG73+기관!DG73</f>
        <v>-32.509999999999991</v>
      </c>
      <c r="DH73" s="28">
        <f>외인!DH73+기관!DH73</f>
        <v>39638.92</v>
      </c>
      <c r="DI73" s="28">
        <f>외인!DI73+기관!DI73</f>
        <v>-64.84</v>
      </c>
      <c r="DJ73" s="28">
        <f>외인!DJ73+기관!DJ73</f>
        <v>1386288.34</v>
      </c>
      <c r="DK73" s="28">
        <f>외인!DK73+기관!DK73</f>
        <v>-2193.41</v>
      </c>
      <c r="DL73" s="28">
        <f>외인!DL73+기관!DL73</f>
        <v>204686.58</v>
      </c>
      <c r="DM73" s="28">
        <f>외인!DM73+기관!DM73</f>
        <v>-472.15999999999997</v>
      </c>
      <c r="DN73" s="28">
        <f>외인!DN73+기관!DN73</f>
        <v>6648791</v>
      </c>
      <c r="DO73" s="28">
        <f>외인!DO73+기관!DO73</f>
        <v>-15302.22</v>
      </c>
      <c r="DP73" s="28">
        <f>외인!DP73+기관!DP73</f>
        <v>157303.48000000001</v>
      </c>
      <c r="DQ73" s="28">
        <f>외인!DQ73+기관!DQ73</f>
        <v>71.12</v>
      </c>
      <c r="DR73" s="28">
        <f>외인!DR73+기관!DR73</f>
        <v>93063.22</v>
      </c>
      <c r="DS73" s="28">
        <f>외인!DS73+기관!DS73</f>
        <v>94.22</v>
      </c>
      <c r="DT73" s="28">
        <f>외인!DT73+기관!DT73</f>
        <v>279774.46000000002</v>
      </c>
      <c r="DU73" s="28">
        <f>외인!DU73+기관!DU73</f>
        <v>136.63</v>
      </c>
      <c r="DV73" s="28">
        <f>외인!DV73+기관!DV73</f>
        <v>70740.94</v>
      </c>
      <c r="DW73" s="28">
        <f>외인!DW73+기관!DW73</f>
        <v>-48.37</v>
      </c>
      <c r="DX73" s="28">
        <f>외인!DX73+기관!DX73</f>
        <v>273827.32</v>
      </c>
      <c r="DY73" s="28">
        <f>외인!DY73+기관!DY73</f>
        <v>512.55999999999995</v>
      </c>
      <c r="DZ73" s="28">
        <f>외인!DZ73+기관!DZ73</f>
        <v>16209.58</v>
      </c>
      <c r="EA73" s="28">
        <f>외인!EA73+기관!EA73</f>
        <v>22.39</v>
      </c>
      <c r="EB73" s="28">
        <f>외인!EB73+기관!EB73</f>
        <v>23612.5</v>
      </c>
      <c r="EC73" s="28">
        <f>외인!EC73+기관!EC73</f>
        <v>-40.089999999999996</v>
      </c>
      <c r="ED73" s="28">
        <f>외인!ED73+기관!ED73</f>
        <v>21909.32</v>
      </c>
      <c r="EE73" s="28">
        <f>외인!EE73+기관!EE73</f>
        <v>-20.049999999999997</v>
      </c>
      <c r="EF73" s="28">
        <f>외인!EF73+기관!EF73</f>
        <v>449984.58</v>
      </c>
      <c r="EG73" s="28">
        <f>외인!EG73+기관!EG73</f>
        <v>-106.34</v>
      </c>
      <c r="EH73" s="28">
        <f>외인!EH73+기관!EH73</f>
        <v>601419.48</v>
      </c>
      <c r="EI73" s="28">
        <f>외인!EI73+기관!EI73</f>
        <v>22.639999999999986</v>
      </c>
      <c r="EJ73" s="28">
        <f>외인!EJ73+기관!EJ73</f>
        <v>212949.38</v>
      </c>
      <c r="EK73" s="28">
        <f>외인!EK73+기관!EK73</f>
        <v>283.97999999999996</v>
      </c>
      <c r="EL73" s="28">
        <f>외인!EL73+기관!EL73</f>
        <v>60524.18</v>
      </c>
      <c r="EM73" s="28">
        <f>외인!EM73+기관!EM73</f>
        <v>-64.22</v>
      </c>
      <c r="EN73" s="28">
        <f>외인!EN73+기관!EN73</f>
        <v>93063.22</v>
      </c>
      <c r="EO73" s="28">
        <f>외인!EO73+기관!EO73</f>
        <v>94.22</v>
      </c>
      <c r="EP73" s="28">
        <f>외인!EP73+기관!EP73</f>
        <v>326123.59999999998</v>
      </c>
      <c r="EQ73" s="28">
        <f>외인!EQ73+기관!EQ73</f>
        <v>-174.28</v>
      </c>
      <c r="ER73" s="28">
        <f>외인!ER73+기관!ER73</f>
        <v>25685.1</v>
      </c>
      <c r="ES73" s="28">
        <f>외인!ES73+기관!ES73</f>
        <v>4.84</v>
      </c>
      <c r="ET73" s="28">
        <f>외인!ET73+기관!ET73</f>
        <v>380247.22</v>
      </c>
      <c r="EU73" s="28">
        <f>외인!EU73+기관!EU73</f>
        <v>-212.61</v>
      </c>
      <c r="EV73" s="28">
        <f>외인!EV73+기관!EV73</f>
        <v>92027.36</v>
      </c>
      <c r="EW73" s="28">
        <f>외인!EW73+기관!EW73</f>
        <v>72.580000000000013</v>
      </c>
      <c r="EX73" s="28">
        <f>외인!EX73+기관!EX73</f>
        <v>148192.56</v>
      </c>
      <c r="EY73" s="28">
        <f>외인!EY73+기관!EY73</f>
        <v>46.480000000000004</v>
      </c>
    </row>
    <row r="74" spans="1:155">
      <c r="A74" s="27">
        <f>외인!A74</f>
        <v>46157</v>
      </c>
      <c r="B74" s="28">
        <f>외인!B74+기관!B74</f>
        <v>11906686.76</v>
      </c>
      <c r="C74" s="28">
        <f>외인!C74+기관!C74</f>
        <v>-21009.31</v>
      </c>
      <c r="D74" s="28">
        <f>외인!D74+기관!D74</f>
        <v>1259886.48</v>
      </c>
      <c r="E74" s="28">
        <f>외인!E74+기관!E74</f>
        <v>-216.16999999999996</v>
      </c>
      <c r="F74" s="28">
        <f>외인!F74+기관!F74</f>
        <v>4960232.62</v>
      </c>
      <c r="G74" s="28">
        <f>외인!G74+기관!G74</f>
        <v>-8055.9800000000005</v>
      </c>
      <c r="H74" s="28">
        <f>외인!H74+기관!H74</f>
        <v>647998.62</v>
      </c>
      <c r="I74" s="28">
        <f>외인!I74+기관!I74</f>
        <v>-737.68</v>
      </c>
      <c r="J74" s="28">
        <f>외인!J74+기관!J74</f>
        <v>86441.4</v>
      </c>
      <c r="K74" s="28">
        <f>외인!K74+기관!K74</f>
        <v>44.69</v>
      </c>
      <c r="L74" s="28">
        <f>외인!L74+기관!L74</f>
        <v>600089.36</v>
      </c>
      <c r="M74" s="28">
        <f>외인!M74+기관!M74</f>
        <v>-663.79</v>
      </c>
      <c r="N74" s="28">
        <f>외인!N74+기관!N74</f>
        <v>604056.5</v>
      </c>
      <c r="O74" s="28">
        <f>외인!O74+기관!O74</f>
        <v>-953.52</v>
      </c>
      <c r="P74" s="28">
        <f>외인!P74+기관!P74</f>
        <v>362202.28</v>
      </c>
      <c r="Q74" s="28">
        <f>외인!Q74+기관!Q74</f>
        <v>54.039999999999992</v>
      </c>
      <c r="R74" s="28">
        <f>외인!R74+기관!R74</f>
        <v>269261.38</v>
      </c>
      <c r="S74" s="28">
        <f>외인!S74+기관!S74</f>
        <v>-99.97</v>
      </c>
      <c r="T74" s="28">
        <f>외인!T74+기관!T74</f>
        <v>18001.740000000002</v>
      </c>
      <c r="U74" s="28">
        <f>외인!U74+기관!U74</f>
        <v>16.559999999999999</v>
      </c>
      <c r="V74" s="28">
        <f>외인!V74+기관!V74</f>
        <v>251856</v>
      </c>
      <c r="W74" s="28">
        <f>외인!W74+기관!W74</f>
        <v>423.06</v>
      </c>
      <c r="X74" s="28">
        <f>외인!X74+기관!X74</f>
        <v>6018542.4199999999</v>
      </c>
      <c r="Y74" s="28">
        <f>외인!Y74+기관!Y74</f>
        <v>-18550.25</v>
      </c>
      <c r="Z74" s="28">
        <f>외인!Z74+기관!Z74</f>
        <v>92544.76</v>
      </c>
      <c r="AA74" s="28">
        <f>외인!AA74+기관!AA74</f>
        <v>96.56</v>
      </c>
      <c r="AB74" s="28">
        <f>외인!AB74+기관!AB74</f>
        <v>399069.44</v>
      </c>
      <c r="AC74" s="28">
        <f>외인!AC74+기관!AC74</f>
        <v>-107.27</v>
      </c>
      <c r="AD74" s="28">
        <f>외인!AD74+기관!AD74</f>
        <v>40757.480000000003</v>
      </c>
      <c r="AE74" s="28">
        <f>외인!AE74+기관!AE74</f>
        <v>19.560000000000002</v>
      </c>
      <c r="AF74" s="28">
        <f>외인!AF74+기관!AF74</f>
        <v>48333.46</v>
      </c>
      <c r="AG74" s="28">
        <f>외인!AG74+기관!AG74</f>
        <v>-12.780000000000001</v>
      </c>
      <c r="AH74" s="28">
        <f>외인!AH74+기관!AH74</f>
        <v>419100.28</v>
      </c>
      <c r="AI74" s="28">
        <f>외인!AI74+기관!AI74</f>
        <v>-450.43</v>
      </c>
      <c r="AJ74" s="28">
        <f>외인!AJ74+기관!AJ74</f>
        <v>207384.76</v>
      </c>
      <c r="AK74" s="28">
        <f>외인!AK74+기관!AK74</f>
        <v>-127.02000000000001</v>
      </c>
      <c r="AL74" s="28">
        <f>외인!AL74+기관!AL74</f>
        <v>219162.06</v>
      </c>
      <c r="AM74" s="28">
        <f>외인!AM74+기관!AM74</f>
        <v>-619.71</v>
      </c>
      <c r="AN74" s="28">
        <f>외인!AN74+기관!AN74</f>
        <v>422748.54</v>
      </c>
      <c r="AO74" s="28">
        <f>외인!AO74+기관!AO74</f>
        <v>-372.64</v>
      </c>
      <c r="AP74" s="28">
        <f>외인!AP74+기관!AP74</f>
        <v>351429.62</v>
      </c>
      <c r="AQ74" s="28">
        <f>외인!AQ74+기관!AQ74</f>
        <v>-310.40000000000003</v>
      </c>
      <c r="AR74" s="28">
        <f>외인!AR74+기관!AR74</f>
        <v>49705.24</v>
      </c>
      <c r="AS74" s="28">
        <f>외인!AS74+기관!AS74</f>
        <v>20.52</v>
      </c>
      <c r="AT74" s="28">
        <f>외인!AT74+기관!AT74</f>
        <v>209264.74</v>
      </c>
      <c r="AU74" s="28">
        <f>외인!AU74+기관!AU74</f>
        <v>-83.199999999999989</v>
      </c>
      <c r="AV74" s="28">
        <f>외인!AV74+기관!AV74</f>
        <v>99165.9</v>
      </c>
      <c r="AW74" s="28">
        <f>외인!AW74+기관!AW74</f>
        <v>136.04</v>
      </c>
      <c r="AX74" s="28">
        <f>외인!AX74+기관!AX74</f>
        <v>135936.20000000001</v>
      </c>
      <c r="AY74" s="28">
        <f>외인!AY74+기관!AY74</f>
        <v>-219.74</v>
      </c>
      <c r="AZ74" s="28">
        <f>외인!AZ74+기관!AZ74</f>
        <v>6441618.8200000003</v>
      </c>
      <c r="BA74" s="28">
        <f>외인!BA74+기관!BA74</f>
        <v>-18190.870000000003</v>
      </c>
      <c r="BB74" s="28">
        <f>외인!BB74+기관!BB74</f>
        <v>231410.06</v>
      </c>
      <c r="BC74" s="28">
        <f>외인!BC74+기관!BC74</f>
        <v>163.18</v>
      </c>
      <c r="BD74" s="28">
        <f>외인!BD74+기관!BD74</f>
        <v>67394.58</v>
      </c>
      <c r="BE74" s="28">
        <f>외인!BE74+기관!BE74</f>
        <v>-178.32</v>
      </c>
      <c r="BF74" s="28">
        <f>외인!BF74+기관!BF74</f>
        <v>0</v>
      </c>
      <c r="BG74" s="28">
        <f>외인!BG74+기관!BG74</f>
        <v>0</v>
      </c>
      <c r="BH74" s="28">
        <f>외인!BH74+기관!BH74</f>
        <v>203266.38</v>
      </c>
      <c r="BI74" s="28">
        <f>외인!BI74+기관!BI74</f>
        <v>-104.45</v>
      </c>
      <c r="BJ74" s="28">
        <f>외인!BJ74+기관!BJ74</f>
        <v>249999.58</v>
      </c>
      <c r="BK74" s="28">
        <f>외인!BK74+기관!BK74</f>
        <v>-400.91999999999996</v>
      </c>
      <c r="BL74" s="28">
        <f>외인!BL74+기관!BL74</f>
        <v>90986.78</v>
      </c>
      <c r="BM74" s="28">
        <f>외인!BM74+기관!BM74</f>
        <v>6.8500000000000005</v>
      </c>
      <c r="BN74" s="28">
        <f>외인!BN74+기관!BN74</f>
        <v>111833.18</v>
      </c>
      <c r="BO74" s="28">
        <f>외인!BO74+기관!BO74</f>
        <v>187.42</v>
      </c>
      <c r="BP74" s="28">
        <f>외인!BP74+기관!BP74</f>
        <v>153227.38</v>
      </c>
      <c r="BQ74" s="28">
        <f>외인!BQ74+기관!BQ74</f>
        <v>-193.03</v>
      </c>
      <c r="BR74" s="28">
        <f>외인!BR74+기관!BR74</f>
        <v>648151.98</v>
      </c>
      <c r="BS74" s="28">
        <f>외인!BS74+기관!BS74</f>
        <v>-573.52</v>
      </c>
      <c r="BT74" s="28">
        <f>외인!BT74+기관!BT74</f>
        <v>6103327.7800000003</v>
      </c>
      <c r="BU74" s="28">
        <f>외인!BU74+기관!BU74</f>
        <v>-18282.97</v>
      </c>
      <c r="BV74" s="28">
        <f>외인!BV74+기관!BV74</f>
        <v>918934.92</v>
      </c>
      <c r="BW74" s="28">
        <f>외인!BW74+기관!BW74</f>
        <v>15.099999999999994</v>
      </c>
      <c r="BX74" s="28">
        <f>외인!BX74+기관!BX74</f>
        <v>152426.76</v>
      </c>
      <c r="BY74" s="28">
        <f>외인!BY74+기관!BY74</f>
        <v>-133.69</v>
      </c>
      <c r="BZ74" s="28">
        <f>외인!BZ74+기관!BZ74</f>
        <v>641910.57999999996</v>
      </c>
      <c r="CA74" s="28">
        <f>외인!CA74+기관!CA74</f>
        <v>-992.34999999999991</v>
      </c>
      <c r="CB74" s="28">
        <f>외인!CB74+기관!CB74</f>
        <v>24484.9</v>
      </c>
      <c r="CC74" s="28">
        <f>외인!CC74+기관!CC74</f>
        <v>-24.32</v>
      </c>
      <c r="CD74" s="28">
        <f>외인!CD74+기관!CD74</f>
        <v>55248.04</v>
      </c>
      <c r="CE74" s="28">
        <f>외인!CE74+기관!CE74</f>
        <v>6.5000000000000036</v>
      </c>
      <c r="CF74" s="28">
        <f>외인!CF74+기관!CF74</f>
        <v>61173.52</v>
      </c>
      <c r="CG74" s="28">
        <f>외인!CG74+기관!CG74</f>
        <v>123.03999999999999</v>
      </c>
      <c r="CH74" s="28">
        <f>외인!CH74+기관!CH74</f>
        <v>137318.12</v>
      </c>
      <c r="CI74" s="28">
        <f>외인!CI74+기관!CI74</f>
        <v>143.23000000000002</v>
      </c>
      <c r="CJ74" s="28">
        <f>외인!CJ74+기관!CJ74</f>
        <v>684895.98</v>
      </c>
      <c r="CK74" s="28">
        <f>외인!CK74+기관!CK74</f>
        <v>27.060000000000002</v>
      </c>
      <c r="CL74" s="28">
        <f>외인!CL74+기관!CL74</f>
        <v>455737.18</v>
      </c>
      <c r="CM74" s="28">
        <f>외인!CM74+기관!CM74</f>
        <v>-170.76999999999998</v>
      </c>
      <c r="CN74" s="28">
        <f>외인!CN74+기관!CN74</f>
        <v>242604.3</v>
      </c>
      <c r="CO74" s="28">
        <f>외인!CO74+기관!CO74</f>
        <v>-480.25</v>
      </c>
      <c r="CP74" s="28">
        <f>외인!CP74+기관!CP74</f>
        <v>232467.52</v>
      </c>
      <c r="CQ74" s="28">
        <f>외인!CQ74+기관!CQ74</f>
        <v>163.06</v>
      </c>
      <c r="CR74" s="28">
        <f>외인!CR74+기관!CR74</f>
        <v>337816.9</v>
      </c>
      <c r="CS74" s="28">
        <f>외인!CS74+기관!CS74</f>
        <v>-91.3</v>
      </c>
      <c r="CT74" s="28">
        <f>외인!CT74+기관!CT74</f>
        <v>359650.96</v>
      </c>
      <c r="CU74" s="28">
        <f>외인!CU74+기관!CU74</f>
        <v>229.60000000000002</v>
      </c>
      <c r="CV74" s="28">
        <f>외인!CV74+기관!CV74</f>
        <v>6103327.7800000003</v>
      </c>
      <c r="CW74" s="28">
        <f>외인!CW74+기관!CW74</f>
        <v>-18282.97</v>
      </c>
      <c r="CX74" s="28">
        <f>외인!CX74+기관!CX74</f>
        <v>497031.56</v>
      </c>
      <c r="CY74" s="28">
        <f>외인!CY74+기관!CY74</f>
        <v>-452.57000000000005</v>
      </c>
      <c r="CZ74" s="28">
        <f>외인!CZ74+기관!CZ74</f>
        <v>40064.94</v>
      </c>
      <c r="DA74" s="28">
        <f>외인!DA74+기관!DA74</f>
        <v>165.17</v>
      </c>
      <c r="DB74" s="28">
        <f>외인!DB74+기관!DB74</f>
        <v>67394.58</v>
      </c>
      <c r="DC74" s="28">
        <f>외인!DC74+기관!DC74</f>
        <v>-178.32</v>
      </c>
      <c r="DD74" s="28">
        <f>외인!DD74+기관!DD74</f>
        <v>18001.740000000002</v>
      </c>
      <c r="DE74" s="28">
        <f>외인!DE74+기관!DE74</f>
        <v>16.559999999999999</v>
      </c>
      <c r="DF74" s="28">
        <f>외인!DF74+기관!DF74</f>
        <v>114434.82</v>
      </c>
      <c r="DG74" s="28">
        <f>외인!DG74+기관!DG74</f>
        <v>-108.78999999999999</v>
      </c>
      <c r="DH74" s="28">
        <f>외인!DH74+기관!DH74</f>
        <v>39357.279999999999</v>
      </c>
      <c r="DI74" s="28">
        <f>외인!DI74+기관!DI74</f>
        <v>-8.4700000000000006</v>
      </c>
      <c r="DJ74" s="28">
        <f>외인!DJ74+기관!DJ74</f>
        <v>1309493.8799999999</v>
      </c>
      <c r="DK74" s="28">
        <f>외인!DK74+기관!DK74</f>
        <v>-1723.04</v>
      </c>
      <c r="DL74" s="28">
        <f>외인!DL74+기관!DL74</f>
        <v>196600.26</v>
      </c>
      <c r="DM74" s="28">
        <f>외인!DM74+기관!DM74</f>
        <v>-457.99</v>
      </c>
      <c r="DN74" s="28">
        <f>외인!DN74+기관!DN74</f>
        <v>6103327.7800000003</v>
      </c>
      <c r="DO74" s="28">
        <f>외인!DO74+기관!DO74</f>
        <v>-18282.97</v>
      </c>
      <c r="DP74" s="28">
        <f>외인!DP74+기관!DP74</f>
        <v>151864.14000000001</v>
      </c>
      <c r="DQ74" s="28">
        <f>외인!DQ74+기관!DQ74</f>
        <v>84.48</v>
      </c>
      <c r="DR74" s="28">
        <f>외인!DR74+기관!DR74</f>
        <v>88361.18</v>
      </c>
      <c r="DS74" s="28">
        <f>외인!DS74+기관!DS74</f>
        <v>63.78</v>
      </c>
      <c r="DT74" s="28">
        <f>외인!DT74+기관!DT74</f>
        <v>269261.38</v>
      </c>
      <c r="DU74" s="28">
        <f>외인!DU74+기관!DU74</f>
        <v>-99.97</v>
      </c>
      <c r="DV74" s="28">
        <f>외인!DV74+기관!DV74</f>
        <v>68009.84</v>
      </c>
      <c r="DW74" s="28">
        <f>외인!DW74+기관!DW74</f>
        <v>8.4200000000000017</v>
      </c>
      <c r="DX74" s="28">
        <f>외인!DX74+기관!DX74</f>
        <v>251856</v>
      </c>
      <c r="DY74" s="28">
        <f>외인!DY74+기관!DY74</f>
        <v>423.06</v>
      </c>
      <c r="DZ74" s="28">
        <f>외인!DZ74+기관!DZ74</f>
        <v>15866.02</v>
      </c>
      <c r="EA74" s="28">
        <f>외인!EA74+기관!EA74</f>
        <v>24.91</v>
      </c>
      <c r="EB74" s="28">
        <f>외인!EB74+기관!EB74</f>
        <v>23461.86</v>
      </c>
      <c r="EC74" s="28">
        <f>외인!EC74+기관!EC74</f>
        <v>1.7200000000000024</v>
      </c>
      <c r="ED74" s="28">
        <f>외인!ED74+기관!ED74</f>
        <v>21075.72</v>
      </c>
      <c r="EE74" s="28">
        <f>외인!EE74+기관!EE74</f>
        <v>-32.130000000000003</v>
      </c>
      <c r="EF74" s="28">
        <f>외인!EF74+기관!EF74</f>
        <v>437328.08</v>
      </c>
      <c r="EG74" s="28">
        <f>외인!EG74+기관!EG74</f>
        <v>-29.459999999999994</v>
      </c>
      <c r="EH74" s="28">
        <f>외인!EH74+기관!EH74</f>
        <v>566149.52</v>
      </c>
      <c r="EI74" s="28">
        <f>외인!EI74+기관!EI74</f>
        <v>43.56</v>
      </c>
      <c r="EJ74" s="28">
        <f>외인!EJ74+기관!EJ74</f>
        <v>201984.3</v>
      </c>
      <c r="EK74" s="28">
        <f>외인!EK74+기관!EK74</f>
        <v>176.60000000000002</v>
      </c>
      <c r="EL74" s="28">
        <f>외인!EL74+기관!EL74</f>
        <v>60124.78</v>
      </c>
      <c r="EM74" s="28">
        <f>외인!EM74+기관!EM74</f>
        <v>7.1400000000000006</v>
      </c>
      <c r="EN74" s="28">
        <f>외인!EN74+기관!EN74</f>
        <v>88361.18</v>
      </c>
      <c r="EO74" s="28">
        <f>외인!EO74+기관!EO74</f>
        <v>63.78</v>
      </c>
      <c r="EP74" s="28">
        <f>외인!EP74+기관!EP74</f>
        <v>304520.88</v>
      </c>
      <c r="EQ74" s="28">
        <f>외인!EQ74+기관!EQ74</f>
        <v>-17.730000000000004</v>
      </c>
      <c r="ER74" s="28">
        <f>외인!ER74+기관!ER74</f>
        <v>24600.04</v>
      </c>
      <c r="ES74" s="28">
        <f>외인!ES74+기관!ES74</f>
        <v>31.240000000000002</v>
      </c>
      <c r="ET74" s="28">
        <f>외인!ET74+기관!ET74</f>
        <v>351429.62</v>
      </c>
      <c r="EU74" s="28">
        <f>외인!EU74+기관!EU74</f>
        <v>-310.40000000000003</v>
      </c>
      <c r="EV74" s="28">
        <f>외인!EV74+기관!EV74</f>
        <v>92544.76</v>
      </c>
      <c r="EW74" s="28">
        <f>외인!EW74+기관!EW74</f>
        <v>96.56</v>
      </c>
      <c r="EX74" s="28">
        <f>외인!EX74+기관!EX74</f>
        <v>139922.74</v>
      </c>
      <c r="EY74" s="28">
        <f>외인!EY74+기관!EY74</f>
        <v>66.5</v>
      </c>
    </row>
    <row r="75" spans="1:155">
      <c r="A75" s="27">
        <f>외인!A75</f>
        <v>46160</v>
      </c>
      <c r="B75" s="28">
        <f>외인!B75+기관!B75</f>
        <v>11943212.779999999</v>
      </c>
      <c r="C75" s="28">
        <f>외인!C75+기관!C75</f>
        <v>-20407.560000000001</v>
      </c>
      <c r="D75" s="28">
        <f>외인!D75+기관!D75</f>
        <v>1238876.06</v>
      </c>
      <c r="E75" s="28">
        <f>외인!E75+기관!E75</f>
        <v>-186.23999999999995</v>
      </c>
      <c r="F75" s="28">
        <f>외인!F75+기관!F75</f>
        <v>5035294.42</v>
      </c>
      <c r="G75" s="28">
        <f>외인!G75+기관!G75</f>
        <v>-7385.2300000000005</v>
      </c>
      <c r="H75" s="28">
        <f>외인!H75+기관!H75</f>
        <v>641333.62</v>
      </c>
      <c r="I75" s="28">
        <f>외인!I75+기관!I75</f>
        <v>-579.28</v>
      </c>
      <c r="J75" s="28">
        <f>외인!J75+기관!J75</f>
        <v>84790.54</v>
      </c>
      <c r="K75" s="28">
        <f>외인!K75+기관!K75</f>
        <v>16.63</v>
      </c>
      <c r="L75" s="28">
        <f>외인!L75+기관!L75</f>
        <v>593751.78</v>
      </c>
      <c r="M75" s="28">
        <f>외인!M75+기관!M75</f>
        <v>-533.86999999999989</v>
      </c>
      <c r="N75" s="28">
        <f>외인!N75+기관!N75</f>
        <v>571888</v>
      </c>
      <c r="O75" s="28">
        <f>외인!O75+기관!O75</f>
        <v>-1418.7399999999998</v>
      </c>
      <c r="P75" s="28">
        <f>외인!P75+기관!P75</f>
        <v>350004.66</v>
      </c>
      <c r="Q75" s="28">
        <f>외인!Q75+기관!Q75</f>
        <v>40.080000000000005</v>
      </c>
      <c r="R75" s="28">
        <f>외인!R75+기관!R75</f>
        <v>259919.34</v>
      </c>
      <c r="S75" s="28">
        <f>외인!S75+기관!S75</f>
        <v>-158.13</v>
      </c>
      <c r="T75" s="28">
        <f>외인!T75+기관!T75</f>
        <v>17029.04</v>
      </c>
      <c r="U75" s="28">
        <f>외인!U75+기관!U75</f>
        <v>12.73</v>
      </c>
      <c r="V75" s="28">
        <f>외인!V75+기관!V75</f>
        <v>256208.2</v>
      </c>
      <c r="W75" s="28">
        <f>외인!W75+기관!W75</f>
        <v>459.82</v>
      </c>
      <c r="X75" s="28">
        <f>외인!X75+기관!X75</f>
        <v>6166392.9199999999</v>
      </c>
      <c r="Y75" s="28">
        <f>외인!Y75+기관!Y75</f>
        <v>-17061.16</v>
      </c>
      <c r="Z75" s="28">
        <f>외인!Z75+기관!Z75</f>
        <v>93547</v>
      </c>
      <c r="AA75" s="28">
        <f>외인!AA75+기관!AA75</f>
        <v>160.19</v>
      </c>
      <c r="AB75" s="28">
        <f>외인!AB75+기관!AB75</f>
        <v>391158.08</v>
      </c>
      <c r="AC75" s="28">
        <f>외인!AC75+기관!AC75</f>
        <v>-74.740000000000009</v>
      </c>
      <c r="AD75" s="28">
        <f>외인!AD75+기관!AD75</f>
        <v>39306.160000000003</v>
      </c>
      <c r="AE75" s="28">
        <f>외인!AE75+기관!AE75</f>
        <v>38.89</v>
      </c>
      <c r="AF75" s="28">
        <f>외인!AF75+기관!AF75</f>
        <v>48320.12</v>
      </c>
      <c r="AG75" s="28">
        <f>외인!AG75+기관!AG75</f>
        <v>-0.19000000000000039</v>
      </c>
      <c r="AH75" s="28">
        <f>외인!AH75+기관!AH75</f>
        <v>411100.74</v>
      </c>
      <c r="AI75" s="28">
        <f>외인!AI75+기관!AI75</f>
        <v>-729.66000000000008</v>
      </c>
      <c r="AJ75" s="28">
        <f>외인!AJ75+기관!AJ75</f>
        <v>201932.22</v>
      </c>
      <c r="AK75" s="28">
        <f>외인!AK75+기관!AK75</f>
        <v>-94.18</v>
      </c>
      <c r="AL75" s="28">
        <f>외인!AL75+기관!AL75</f>
        <v>206081.54</v>
      </c>
      <c r="AM75" s="28">
        <f>외인!AM75+기관!AM75</f>
        <v>-689.04</v>
      </c>
      <c r="AN75" s="28">
        <f>외인!AN75+기관!AN75</f>
        <v>403194.5</v>
      </c>
      <c r="AO75" s="28">
        <f>외인!AO75+기관!AO75</f>
        <v>-733.98</v>
      </c>
      <c r="AP75" s="28">
        <f>외인!AP75+기관!AP75</f>
        <v>351465.18</v>
      </c>
      <c r="AQ75" s="28">
        <f>외인!AQ75+기관!AQ75</f>
        <v>-168.28000000000003</v>
      </c>
      <c r="AR75" s="28">
        <f>외인!AR75+기관!AR75</f>
        <v>48387.8</v>
      </c>
      <c r="AS75" s="28">
        <f>외인!AS75+기관!AS75</f>
        <v>55.36</v>
      </c>
      <c r="AT75" s="28">
        <f>외인!AT75+기관!AT75</f>
        <v>196762.26</v>
      </c>
      <c r="AU75" s="28">
        <f>외인!AU75+기관!AU75</f>
        <v>-291.94</v>
      </c>
      <c r="AV75" s="28">
        <f>외인!AV75+기관!AV75</f>
        <v>95968.08</v>
      </c>
      <c r="AW75" s="28">
        <f>외인!AW75+기관!AW75</f>
        <v>156.97999999999999</v>
      </c>
      <c r="AX75" s="28">
        <f>외인!AX75+기관!AX75</f>
        <v>132486.48000000001</v>
      </c>
      <c r="AY75" s="28">
        <f>외인!AY75+기관!AY75</f>
        <v>-108.19999999999999</v>
      </c>
      <c r="AZ75" s="28">
        <f>외인!AZ75+기관!AZ75</f>
        <v>6588265.2199999997</v>
      </c>
      <c r="BA75" s="28">
        <f>외인!BA75+기관!BA75</f>
        <v>-16817.060000000001</v>
      </c>
      <c r="BB75" s="28">
        <f>외인!BB75+기관!BB75</f>
        <v>234258.98</v>
      </c>
      <c r="BC75" s="28">
        <f>외인!BC75+기관!BC75</f>
        <v>239.38</v>
      </c>
      <c r="BD75" s="28">
        <f>외인!BD75+기관!BD75</f>
        <v>65685</v>
      </c>
      <c r="BE75" s="28">
        <f>외인!BE75+기관!BE75</f>
        <v>-178.08999999999997</v>
      </c>
      <c r="BF75" s="28">
        <f>외인!BF75+기관!BF75</f>
        <v>0</v>
      </c>
      <c r="BG75" s="28">
        <f>외인!BG75+기관!BG75</f>
        <v>0</v>
      </c>
      <c r="BH75" s="28">
        <f>외인!BH75+기관!BH75</f>
        <v>207219.5</v>
      </c>
      <c r="BI75" s="28">
        <f>외인!BI75+기관!BI75</f>
        <v>101.10999999999999</v>
      </c>
      <c r="BJ75" s="28">
        <f>외인!BJ75+기관!BJ75</f>
        <v>248088.94</v>
      </c>
      <c r="BK75" s="28">
        <f>외인!BK75+기관!BK75</f>
        <v>-261.97999999999996</v>
      </c>
      <c r="BL75" s="28">
        <f>외인!BL75+기관!BL75</f>
        <v>90867.92</v>
      </c>
      <c r="BM75" s="28">
        <f>외인!BM75+기관!BM75</f>
        <v>9.73</v>
      </c>
      <c r="BN75" s="28">
        <f>외인!BN75+기관!BN75</f>
        <v>110109.12</v>
      </c>
      <c r="BO75" s="28">
        <f>외인!BO75+기관!BO75</f>
        <v>163.94</v>
      </c>
      <c r="BP75" s="28">
        <f>외인!BP75+기관!BP75</f>
        <v>149950.72</v>
      </c>
      <c r="BQ75" s="28">
        <f>외인!BQ75+기관!BQ75</f>
        <v>-97.990000000000009</v>
      </c>
      <c r="BR75" s="28">
        <f>외인!BR75+기관!BR75</f>
        <v>642709.72</v>
      </c>
      <c r="BS75" s="28">
        <f>외인!BS75+기관!BS75</f>
        <v>-661.08</v>
      </c>
      <c r="BT75" s="28">
        <f>외인!BT75+기관!BT75</f>
        <v>6250741.5800000001</v>
      </c>
      <c r="BU75" s="28">
        <f>외인!BU75+기관!BU75</f>
        <v>-16808.71</v>
      </c>
      <c r="BV75" s="28">
        <f>외인!BV75+기관!BV75</f>
        <v>911420.16</v>
      </c>
      <c r="BW75" s="28">
        <f>외인!BW75+기관!BW75</f>
        <v>-172.56999999999996</v>
      </c>
      <c r="BX75" s="28">
        <f>외인!BX75+기관!BX75</f>
        <v>148562.84</v>
      </c>
      <c r="BY75" s="28">
        <f>외인!BY75+기관!BY75</f>
        <v>-73.77</v>
      </c>
      <c r="BZ75" s="28">
        <f>외인!BZ75+기관!BZ75</f>
        <v>609276.02</v>
      </c>
      <c r="CA75" s="28">
        <f>외인!CA75+기관!CA75</f>
        <v>-1423.02</v>
      </c>
      <c r="CB75" s="28">
        <f>외인!CB75+기관!CB75</f>
        <v>23613.42</v>
      </c>
      <c r="CC75" s="28">
        <f>외인!CC75+기관!CC75</f>
        <v>-10.34</v>
      </c>
      <c r="CD75" s="28">
        <f>외인!CD75+기관!CD75</f>
        <v>53487.24</v>
      </c>
      <c r="CE75" s="28">
        <f>외인!CE75+기관!CE75</f>
        <v>39.89</v>
      </c>
      <c r="CF75" s="28">
        <f>외인!CF75+기관!CF75</f>
        <v>58576.160000000003</v>
      </c>
      <c r="CG75" s="28">
        <f>외인!CG75+기관!CG75</f>
        <v>127.97</v>
      </c>
      <c r="CH75" s="28">
        <f>외인!CH75+기관!CH75</f>
        <v>133781.66</v>
      </c>
      <c r="CI75" s="28">
        <f>외인!CI75+기관!CI75</f>
        <v>163.21</v>
      </c>
      <c r="CJ75" s="28">
        <f>외인!CJ75+기관!CJ75</f>
        <v>656992.62</v>
      </c>
      <c r="CK75" s="28">
        <f>외인!CK75+기관!CK75</f>
        <v>0.62000000000000455</v>
      </c>
      <c r="CL75" s="28">
        <f>외인!CL75+기관!CL75</f>
        <v>448745.34</v>
      </c>
      <c r="CM75" s="28">
        <f>외인!CM75+기관!CM75</f>
        <v>-97.72</v>
      </c>
      <c r="CN75" s="28">
        <f>외인!CN75+기관!CN75</f>
        <v>239876.96</v>
      </c>
      <c r="CO75" s="28">
        <f>외인!CO75+기관!CO75</f>
        <v>-449.25</v>
      </c>
      <c r="CP75" s="28">
        <f>외인!CP75+기관!CP75</f>
        <v>235365.28</v>
      </c>
      <c r="CQ75" s="28">
        <f>외인!CQ75+기관!CQ75</f>
        <v>239.99</v>
      </c>
      <c r="CR75" s="28">
        <f>외인!CR75+기관!CR75</f>
        <v>326891.59999999998</v>
      </c>
      <c r="CS75" s="28">
        <f>외인!CS75+기관!CS75</f>
        <v>-151.26999999999998</v>
      </c>
      <c r="CT75" s="28">
        <f>외인!CT75+기관!CT75</f>
        <v>365322.74</v>
      </c>
      <c r="CU75" s="28">
        <f>외인!CU75+기관!CU75</f>
        <v>188.82000000000005</v>
      </c>
      <c r="CV75" s="28">
        <f>외인!CV75+기관!CV75</f>
        <v>6250741.5800000001</v>
      </c>
      <c r="CW75" s="28">
        <f>외인!CW75+기관!CW75</f>
        <v>-16808.71</v>
      </c>
      <c r="CX75" s="28">
        <f>외인!CX75+기관!CX75</f>
        <v>483492.3</v>
      </c>
      <c r="CY75" s="28">
        <f>외인!CY75+기관!CY75</f>
        <v>-657.91000000000008</v>
      </c>
      <c r="CZ75" s="28">
        <f>외인!CZ75+기관!CZ75</f>
        <v>39180.44</v>
      </c>
      <c r="DA75" s="28">
        <f>외인!DA75+기관!DA75</f>
        <v>188.07000000000002</v>
      </c>
      <c r="DB75" s="28">
        <f>외인!DB75+기관!DB75</f>
        <v>65685</v>
      </c>
      <c r="DC75" s="28">
        <f>외인!DC75+기관!DC75</f>
        <v>-178.08999999999997</v>
      </c>
      <c r="DD75" s="28">
        <f>외인!DD75+기관!DD75</f>
        <v>17029.04</v>
      </c>
      <c r="DE75" s="28">
        <f>외인!DE75+기관!DE75</f>
        <v>12.73</v>
      </c>
      <c r="DF75" s="28">
        <f>외인!DF75+기관!DF75</f>
        <v>112111.78</v>
      </c>
      <c r="DG75" s="28">
        <f>외인!DG75+기관!DG75</f>
        <v>-56.759999999999991</v>
      </c>
      <c r="DH75" s="28">
        <f>외인!DH75+기관!DH75</f>
        <v>37733.06</v>
      </c>
      <c r="DI75" s="28">
        <f>외인!DI75+기관!DI75</f>
        <v>20.119999999999997</v>
      </c>
      <c r="DJ75" s="28">
        <f>외인!DJ75+기관!DJ75</f>
        <v>1292921.02</v>
      </c>
      <c r="DK75" s="28">
        <f>외인!DK75+기관!DK75</f>
        <v>-1885.63</v>
      </c>
      <c r="DL75" s="28">
        <f>외인!DL75+기관!DL75</f>
        <v>193650.46</v>
      </c>
      <c r="DM75" s="28">
        <f>외인!DM75+기관!DM75</f>
        <v>-430.1</v>
      </c>
      <c r="DN75" s="28">
        <f>외인!DN75+기관!DN75</f>
        <v>6250741.5800000001</v>
      </c>
      <c r="DO75" s="28">
        <f>외인!DO75+기관!DO75</f>
        <v>-16808.71</v>
      </c>
      <c r="DP75" s="28">
        <f>외인!DP75+기관!DP75</f>
        <v>144036.84</v>
      </c>
      <c r="DQ75" s="28">
        <f>외인!DQ75+기관!DQ75</f>
        <v>32.620000000000005</v>
      </c>
      <c r="DR75" s="28">
        <f>외인!DR75+기관!DR75</f>
        <v>86518.2</v>
      </c>
      <c r="DS75" s="28">
        <f>외인!DS75+기관!DS75</f>
        <v>12.089999999999996</v>
      </c>
      <c r="DT75" s="28">
        <f>외인!DT75+기관!DT75</f>
        <v>259919.34</v>
      </c>
      <c r="DU75" s="28">
        <f>외인!DU75+기관!DU75</f>
        <v>-158.13</v>
      </c>
      <c r="DV75" s="28">
        <f>외인!DV75+기관!DV75</f>
        <v>66432.2</v>
      </c>
      <c r="DW75" s="28">
        <f>외인!DW75+기관!DW75</f>
        <v>6.37</v>
      </c>
      <c r="DX75" s="28">
        <f>외인!DX75+기관!DX75</f>
        <v>256208.2</v>
      </c>
      <c r="DY75" s="28">
        <f>외인!DY75+기관!DY75</f>
        <v>459.82</v>
      </c>
      <c r="DZ75" s="28">
        <f>외인!DZ75+기관!DZ75</f>
        <v>15535.44</v>
      </c>
      <c r="EA75" s="28">
        <f>외인!EA75+기관!EA75</f>
        <v>27.67</v>
      </c>
      <c r="EB75" s="28">
        <f>외인!EB75+기관!EB75</f>
        <v>22605.98</v>
      </c>
      <c r="EC75" s="28">
        <f>외인!EC75+기관!EC75</f>
        <v>8.3299999999999983</v>
      </c>
      <c r="ED75" s="28">
        <f>외인!ED75+기관!ED75</f>
        <v>21001.200000000001</v>
      </c>
      <c r="EE75" s="28">
        <f>외인!EE75+기관!EE75</f>
        <v>-1.6600000000000001</v>
      </c>
      <c r="EF75" s="28">
        <f>외인!EF75+기관!EF75</f>
        <v>421781.44</v>
      </c>
      <c r="EG75" s="28">
        <f>외인!EG75+기관!EG75</f>
        <v>-29.35</v>
      </c>
      <c r="EH75" s="28">
        <f>외인!EH75+기관!EH75</f>
        <v>555953.46</v>
      </c>
      <c r="EI75" s="28">
        <f>외인!EI75+기관!EI75</f>
        <v>-125.63</v>
      </c>
      <c r="EJ75" s="28">
        <f>외인!EJ75+기관!EJ75</f>
        <v>196978.64</v>
      </c>
      <c r="EK75" s="28">
        <f>외인!EK75+기관!EK75</f>
        <v>136.84</v>
      </c>
      <c r="EL75" s="28">
        <f>외인!EL75+기관!EL75</f>
        <v>58301.2</v>
      </c>
      <c r="EM75" s="28">
        <f>외인!EM75+기관!EM75</f>
        <v>37.72</v>
      </c>
      <c r="EN75" s="28">
        <f>외인!EN75+기관!EN75</f>
        <v>86518.2</v>
      </c>
      <c r="EO75" s="28">
        <f>외인!EO75+기관!EO75</f>
        <v>12.089999999999996</v>
      </c>
      <c r="EP75" s="28">
        <f>외인!EP75+기관!EP75</f>
        <v>307795.32</v>
      </c>
      <c r="EQ75" s="28">
        <f>외인!EQ75+기관!EQ75</f>
        <v>-41.87</v>
      </c>
      <c r="ER75" s="28">
        <f>외인!ER75+기관!ER75</f>
        <v>25881.439999999999</v>
      </c>
      <c r="ES75" s="28">
        <f>외인!ES75+기관!ES75</f>
        <v>0.83999999999999897</v>
      </c>
      <c r="ET75" s="28">
        <f>외인!ET75+기관!ET75</f>
        <v>351465.18</v>
      </c>
      <c r="EU75" s="28">
        <f>외인!EU75+기관!EU75</f>
        <v>-168.28000000000003</v>
      </c>
      <c r="EV75" s="28">
        <f>외인!EV75+기관!EV75</f>
        <v>93547</v>
      </c>
      <c r="EW75" s="28">
        <f>외인!EW75+기관!EW75</f>
        <v>160.19</v>
      </c>
      <c r="EX75" s="28">
        <f>외인!EX75+기관!EX75</f>
        <v>141818.26</v>
      </c>
      <c r="EY75" s="28">
        <f>외인!EY75+기관!EY75</f>
        <v>79.81</v>
      </c>
    </row>
    <row r="76" spans="1:155">
      <c r="A76" s="27">
        <f>외인!A76</f>
        <v>46161</v>
      </c>
      <c r="B76" s="28">
        <f>외인!B76+기관!B76</f>
        <v>11554961.6</v>
      </c>
      <c r="C76" s="28">
        <f>외인!C76+기관!C76</f>
        <v>-19151.560000000001</v>
      </c>
      <c r="D76" s="28">
        <f>외인!D76+기관!D76</f>
        <v>1209657.1399999999</v>
      </c>
      <c r="E76" s="28">
        <f>외인!E76+기관!E76</f>
        <v>-384.69</v>
      </c>
      <c r="F76" s="28">
        <f>외인!F76+기관!F76</f>
        <v>4912447.28</v>
      </c>
      <c r="G76" s="28">
        <f>외인!G76+기관!G76</f>
        <v>-7519.98</v>
      </c>
      <c r="H76" s="28">
        <f>외인!H76+기관!H76</f>
        <v>618035.78</v>
      </c>
      <c r="I76" s="28">
        <f>외인!I76+기관!I76</f>
        <v>-460.57</v>
      </c>
      <c r="J76" s="28">
        <f>외인!J76+기관!J76</f>
        <v>83963.72</v>
      </c>
      <c r="K76" s="28">
        <f>외인!K76+기관!K76</f>
        <v>42.84</v>
      </c>
      <c r="L76" s="28">
        <f>외인!L76+기관!L76</f>
        <v>572481.22</v>
      </c>
      <c r="M76" s="28">
        <f>외인!M76+기관!M76</f>
        <v>-374.54</v>
      </c>
      <c r="N76" s="28">
        <f>외인!N76+기관!N76</f>
        <v>530423.78</v>
      </c>
      <c r="O76" s="28">
        <f>외인!O76+기관!O76</f>
        <v>-1454.05</v>
      </c>
      <c r="P76" s="28">
        <f>외인!P76+기관!P76</f>
        <v>344559.62</v>
      </c>
      <c r="Q76" s="28">
        <f>외인!Q76+기관!Q76</f>
        <v>-156.75</v>
      </c>
      <c r="R76" s="28">
        <f>외인!R76+기관!R76</f>
        <v>250800.66</v>
      </c>
      <c r="S76" s="28">
        <f>외인!S76+기관!S76</f>
        <v>-194.16</v>
      </c>
      <c r="T76" s="28">
        <f>외인!T76+기관!T76</f>
        <v>16841.419999999998</v>
      </c>
      <c r="U76" s="28">
        <f>외인!U76+기관!U76</f>
        <v>17.03</v>
      </c>
      <c r="V76" s="28">
        <f>외인!V76+기관!V76</f>
        <v>248855.62</v>
      </c>
      <c r="W76" s="28">
        <f>외인!W76+기관!W76</f>
        <v>357.91999999999996</v>
      </c>
      <c r="X76" s="28">
        <f>외인!X76+기관!X76</f>
        <v>5954824.5</v>
      </c>
      <c r="Y76" s="28">
        <f>외인!Y76+기관!Y76</f>
        <v>-15353.310000000001</v>
      </c>
      <c r="Z76" s="28">
        <f>외인!Z76+기관!Z76</f>
        <v>94328.28</v>
      </c>
      <c r="AA76" s="28">
        <f>외인!AA76+기관!AA76</f>
        <v>203.59</v>
      </c>
      <c r="AB76" s="28">
        <f>외인!AB76+기관!AB76</f>
        <v>391958.66</v>
      </c>
      <c r="AC76" s="28">
        <f>외인!AC76+기관!AC76</f>
        <v>-14.559999999999988</v>
      </c>
      <c r="AD76" s="28">
        <f>외인!AD76+기관!AD76</f>
        <v>39410.800000000003</v>
      </c>
      <c r="AE76" s="28">
        <f>외인!AE76+기관!AE76</f>
        <v>52.46</v>
      </c>
      <c r="AF76" s="28">
        <f>외인!AF76+기관!AF76</f>
        <v>48089.42</v>
      </c>
      <c r="AG76" s="28">
        <f>외인!AG76+기관!AG76</f>
        <v>28.68</v>
      </c>
      <c r="AH76" s="28">
        <f>외인!AH76+기관!AH76</f>
        <v>400401.08</v>
      </c>
      <c r="AI76" s="28">
        <f>외인!AI76+기관!AI76</f>
        <v>-561.58999999999992</v>
      </c>
      <c r="AJ76" s="28">
        <f>외인!AJ76+기관!AJ76</f>
        <v>200848.86</v>
      </c>
      <c r="AK76" s="28">
        <f>외인!AK76+기관!AK76</f>
        <v>-71.800000000000011</v>
      </c>
      <c r="AL76" s="28">
        <f>외인!AL76+기관!AL76</f>
        <v>193772.66</v>
      </c>
      <c r="AM76" s="28">
        <f>외인!AM76+기관!AM76</f>
        <v>-496.47</v>
      </c>
      <c r="AN76" s="28">
        <f>외인!AN76+기관!AN76</f>
        <v>372978.42</v>
      </c>
      <c r="AO76" s="28">
        <f>외인!AO76+기관!AO76</f>
        <v>-956.51</v>
      </c>
      <c r="AP76" s="28">
        <f>외인!AP76+기관!AP76</f>
        <v>338611.02</v>
      </c>
      <c r="AQ76" s="28">
        <f>외인!AQ76+기관!AQ76</f>
        <v>-507.13</v>
      </c>
      <c r="AR76" s="28">
        <f>외인!AR76+기관!AR76</f>
        <v>48161.54</v>
      </c>
      <c r="AS76" s="28">
        <f>외인!AS76+기관!AS76</f>
        <v>63.060000000000009</v>
      </c>
      <c r="AT76" s="28">
        <f>외인!AT76+기관!AT76</f>
        <v>187296.54</v>
      </c>
      <c r="AU76" s="28">
        <f>외인!AU76+기관!AU76</f>
        <v>-469.87</v>
      </c>
      <c r="AV76" s="28">
        <f>외인!AV76+기관!AV76</f>
        <v>96096.92</v>
      </c>
      <c r="AW76" s="28">
        <f>외인!AW76+기관!AW76</f>
        <v>184.85</v>
      </c>
      <c r="AX76" s="28">
        <f>외인!AX76+기관!AX76</f>
        <v>126541.6</v>
      </c>
      <c r="AY76" s="28">
        <f>외인!AY76+기관!AY76</f>
        <v>-73.790000000000006</v>
      </c>
      <c r="AZ76" s="28">
        <f>외인!AZ76+기관!AZ76</f>
        <v>6356196.7400000002</v>
      </c>
      <c r="BA76" s="28">
        <f>외인!BA76+기관!BA76</f>
        <v>-15437.43</v>
      </c>
      <c r="BB76" s="28">
        <f>외인!BB76+기관!BB76</f>
        <v>234688.6</v>
      </c>
      <c r="BC76" s="28">
        <f>외인!BC76+기관!BC76</f>
        <v>274.93</v>
      </c>
      <c r="BD76" s="28">
        <f>외인!BD76+기관!BD76</f>
        <v>67113.600000000006</v>
      </c>
      <c r="BE76" s="28">
        <f>외인!BE76+기관!BE76</f>
        <v>-127.25</v>
      </c>
      <c r="BF76" s="28">
        <f>외인!BF76+기관!BF76</f>
        <v>0</v>
      </c>
      <c r="BG76" s="28">
        <f>외인!BG76+기관!BG76</f>
        <v>0</v>
      </c>
      <c r="BH76" s="28">
        <f>외인!BH76+기관!BH76</f>
        <v>201996.42</v>
      </c>
      <c r="BI76" s="28">
        <f>외인!BI76+기관!BI76</f>
        <v>89.28</v>
      </c>
      <c r="BJ76" s="28">
        <f>외인!BJ76+기관!BJ76</f>
        <v>238252.04</v>
      </c>
      <c r="BK76" s="28">
        <f>외인!BK76+기관!BK76</f>
        <v>-199.87</v>
      </c>
      <c r="BL76" s="28">
        <f>외인!BL76+기관!BL76</f>
        <v>88537.04</v>
      </c>
      <c r="BM76" s="28">
        <f>외인!BM76+기관!BM76</f>
        <v>7.7600000000000051</v>
      </c>
      <c r="BN76" s="28">
        <f>외인!BN76+기관!BN76</f>
        <v>104657.96</v>
      </c>
      <c r="BO76" s="28">
        <f>외인!BO76+기관!BO76</f>
        <v>35.69</v>
      </c>
      <c r="BP76" s="28">
        <f>외인!BP76+기관!BP76</f>
        <v>144199.29999999999</v>
      </c>
      <c r="BQ76" s="28">
        <f>외인!BQ76+기관!BQ76</f>
        <v>-72.899999999999991</v>
      </c>
      <c r="BR76" s="28">
        <f>외인!BR76+기관!BR76</f>
        <v>612868.38</v>
      </c>
      <c r="BS76" s="28">
        <f>외인!BS76+기관!BS76</f>
        <v>-1070.8499999999999</v>
      </c>
      <c r="BT76" s="28">
        <f>외인!BT76+기관!BT76</f>
        <v>6036347.0800000001</v>
      </c>
      <c r="BU76" s="28">
        <f>외인!BU76+기관!BU76</f>
        <v>-15102.589999999998</v>
      </c>
      <c r="BV76" s="28">
        <f>외인!BV76+기관!BV76</f>
        <v>883720.12</v>
      </c>
      <c r="BW76" s="28">
        <f>외인!BW76+기관!BW76</f>
        <v>-97.639999999999986</v>
      </c>
      <c r="BX76" s="28">
        <f>외인!BX76+기관!BX76</f>
        <v>145837</v>
      </c>
      <c r="BY76" s="28">
        <f>외인!BY76+기관!BY76</f>
        <v>-101.74000000000001</v>
      </c>
      <c r="BZ76" s="28">
        <f>외인!BZ76+기관!BZ76</f>
        <v>566751.07999999996</v>
      </c>
      <c r="CA76" s="28">
        <f>외인!CA76+기관!CA76</f>
        <v>-1452.98</v>
      </c>
      <c r="CB76" s="28">
        <f>외인!CB76+기관!CB76</f>
        <v>23311.1</v>
      </c>
      <c r="CC76" s="28">
        <f>외인!CC76+기관!CC76</f>
        <v>-4.2700000000000031</v>
      </c>
      <c r="CD76" s="28">
        <f>외인!CD76+기관!CD76</f>
        <v>53709.279999999999</v>
      </c>
      <c r="CE76" s="28">
        <f>외인!CE76+기관!CE76</f>
        <v>57.600000000000009</v>
      </c>
      <c r="CF76" s="28">
        <f>외인!CF76+기관!CF76</f>
        <v>57719.86</v>
      </c>
      <c r="CG76" s="28">
        <f>외인!CG76+기관!CG76</f>
        <v>119.87</v>
      </c>
      <c r="CH76" s="28">
        <f>외인!CH76+기관!CH76</f>
        <v>133698.22</v>
      </c>
      <c r="CI76" s="28">
        <f>외인!CI76+기관!CI76</f>
        <v>188.78</v>
      </c>
      <c r="CJ76" s="28">
        <f>외인!CJ76+기관!CJ76</f>
        <v>650968.96</v>
      </c>
      <c r="CK76" s="28">
        <f>외인!CK76+기관!CK76</f>
        <v>-214.69</v>
      </c>
      <c r="CL76" s="28">
        <f>외인!CL76+기관!CL76</f>
        <v>448857.7</v>
      </c>
      <c r="CM76" s="28">
        <f>외인!CM76+기관!CM76</f>
        <v>-47.180000000000007</v>
      </c>
      <c r="CN76" s="28">
        <f>외인!CN76+기관!CN76</f>
        <v>231600.32</v>
      </c>
      <c r="CO76" s="28">
        <f>외인!CO76+기관!CO76</f>
        <v>-260.02999999999997</v>
      </c>
      <c r="CP76" s="28">
        <f>외인!CP76+기관!CP76</f>
        <v>235808.38</v>
      </c>
      <c r="CQ76" s="28">
        <f>외인!CQ76+기관!CQ76</f>
        <v>275.75</v>
      </c>
      <c r="CR76" s="28">
        <f>외인!CR76+기관!CR76</f>
        <v>317846.84000000003</v>
      </c>
      <c r="CS76" s="28">
        <f>외인!CS76+기관!CS76</f>
        <v>-180.17</v>
      </c>
      <c r="CT76" s="28">
        <f>외인!CT76+기관!CT76</f>
        <v>353142.8</v>
      </c>
      <c r="CU76" s="28">
        <f>외인!CU76+기관!CU76</f>
        <v>-363.34999999999997</v>
      </c>
      <c r="CV76" s="28">
        <f>외인!CV76+기관!CV76</f>
        <v>6036347.0800000001</v>
      </c>
      <c r="CW76" s="28">
        <f>외인!CW76+기관!CW76</f>
        <v>-15102.589999999998</v>
      </c>
      <c r="CX76" s="28">
        <f>외인!CX76+기관!CX76</f>
        <v>462625.8</v>
      </c>
      <c r="CY76" s="28">
        <f>외인!CY76+기관!CY76</f>
        <v>-669.66000000000008</v>
      </c>
      <c r="CZ76" s="28">
        <f>외인!CZ76+기관!CZ76</f>
        <v>37868.22</v>
      </c>
      <c r="DA76" s="28">
        <f>외인!DA76+기관!DA76</f>
        <v>161.19</v>
      </c>
      <c r="DB76" s="28">
        <f>외인!DB76+기관!DB76</f>
        <v>67113.600000000006</v>
      </c>
      <c r="DC76" s="28">
        <f>외인!DC76+기관!DC76</f>
        <v>-127.25</v>
      </c>
      <c r="DD76" s="28">
        <f>외인!DD76+기관!DD76</f>
        <v>16841.419999999998</v>
      </c>
      <c r="DE76" s="28">
        <f>외인!DE76+기관!DE76</f>
        <v>17.03</v>
      </c>
      <c r="DF76" s="28">
        <f>외인!DF76+기관!DF76</f>
        <v>109487.96</v>
      </c>
      <c r="DG76" s="28">
        <f>외인!DG76+기관!DG76</f>
        <v>-82.76</v>
      </c>
      <c r="DH76" s="28">
        <f>외인!DH76+기관!DH76</f>
        <v>38057.919999999998</v>
      </c>
      <c r="DI76" s="28">
        <f>외인!DI76+기관!DI76</f>
        <v>43.05</v>
      </c>
      <c r="DJ76" s="28">
        <f>외인!DJ76+기관!DJ76</f>
        <v>1246776.8400000001</v>
      </c>
      <c r="DK76" s="28">
        <f>외인!DK76+기관!DK76</f>
        <v>-2059.86</v>
      </c>
      <c r="DL76" s="28">
        <f>외인!DL76+기관!DL76</f>
        <v>184953.24</v>
      </c>
      <c r="DM76" s="28">
        <f>외인!DM76+기관!DM76</f>
        <v>-258.86</v>
      </c>
      <c r="DN76" s="28">
        <f>외인!DN76+기관!DN76</f>
        <v>6036347.0800000001</v>
      </c>
      <c r="DO76" s="28">
        <f>외인!DO76+기관!DO76</f>
        <v>-15102.589999999998</v>
      </c>
      <c r="DP76" s="28">
        <f>외인!DP76+기관!DP76</f>
        <v>144712.66</v>
      </c>
      <c r="DQ76" s="28">
        <f>외인!DQ76+기관!DQ76</f>
        <v>-37.699999999999996</v>
      </c>
      <c r="DR76" s="28">
        <f>외인!DR76+기관!DR76</f>
        <v>85629</v>
      </c>
      <c r="DS76" s="28">
        <f>외인!DS76+기관!DS76</f>
        <v>5.41</v>
      </c>
      <c r="DT76" s="28">
        <f>외인!DT76+기관!DT76</f>
        <v>250800.66</v>
      </c>
      <c r="DU76" s="28">
        <f>외인!DU76+기관!DU76</f>
        <v>-194.16</v>
      </c>
      <c r="DV76" s="28">
        <f>외인!DV76+기관!DV76</f>
        <v>66500.38</v>
      </c>
      <c r="DW76" s="28">
        <f>외인!DW76+기관!DW76</f>
        <v>13.57</v>
      </c>
      <c r="DX76" s="28">
        <f>외인!DX76+기관!DX76</f>
        <v>248855.62</v>
      </c>
      <c r="DY76" s="28">
        <f>외인!DY76+기관!DY76</f>
        <v>357.91999999999996</v>
      </c>
      <c r="DZ76" s="28">
        <f>외인!DZ76+기관!DZ76</f>
        <v>15443.58</v>
      </c>
      <c r="EA76" s="28">
        <f>외인!EA76+기관!EA76</f>
        <v>23.709999999999997</v>
      </c>
      <c r="EB76" s="28">
        <f>외인!EB76+기관!EB76</f>
        <v>22708.58</v>
      </c>
      <c r="EC76" s="28">
        <f>외인!EC76+기관!EC76</f>
        <v>21.47</v>
      </c>
      <c r="ED76" s="28">
        <f>외인!ED76+기관!ED76</f>
        <v>20282.400000000001</v>
      </c>
      <c r="EE76" s="28">
        <f>외인!EE76+기관!EE76</f>
        <v>6.9</v>
      </c>
      <c r="EF76" s="28">
        <f>외인!EF76+기관!EF76</f>
        <v>414764.66</v>
      </c>
      <c r="EG76" s="28">
        <f>외인!EG76+기관!EG76</f>
        <v>-182.51999999999998</v>
      </c>
      <c r="EH76" s="28">
        <f>외인!EH76+기관!EH76</f>
        <v>523790.24</v>
      </c>
      <c r="EI76" s="28">
        <f>외인!EI76+기관!EI76</f>
        <v>-171.72000000000003</v>
      </c>
      <c r="EJ76" s="28">
        <f>외인!EJ76+기관!EJ76</f>
        <v>195966.12</v>
      </c>
      <c r="EK76" s="28">
        <f>외인!EK76+기관!EK76</f>
        <v>172.35</v>
      </c>
      <c r="EL76" s="28">
        <f>외인!EL76+기관!EL76</f>
        <v>58468.02</v>
      </c>
      <c r="EM76" s="28">
        <f>외인!EM76+기관!EM76</f>
        <v>55.95</v>
      </c>
      <c r="EN76" s="28">
        <f>외인!EN76+기관!EN76</f>
        <v>85629</v>
      </c>
      <c r="EO76" s="28">
        <f>외인!EO76+기관!EO76</f>
        <v>5.41</v>
      </c>
      <c r="EP76" s="28">
        <f>외인!EP76+기관!EP76</f>
        <v>312576.96000000002</v>
      </c>
      <c r="EQ76" s="28">
        <f>외인!EQ76+기관!EQ76</f>
        <v>71.06</v>
      </c>
      <c r="ER76" s="28">
        <f>외인!ER76+기관!ER76</f>
        <v>25581.46</v>
      </c>
      <c r="ES76" s="28">
        <f>외인!ES76+기관!ES76</f>
        <v>-27.37</v>
      </c>
      <c r="ET76" s="28">
        <f>외인!ET76+기관!ET76</f>
        <v>338611.02</v>
      </c>
      <c r="EU76" s="28">
        <f>외인!EU76+기관!EU76</f>
        <v>-507.13</v>
      </c>
      <c r="EV76" s="28">
        <f>외인!EV76+기관!EV76</f>
        <v>94328.28</v>
      </c>
      <c r="EW76" s="28">
        <f>외인!EW76+기관!EW76</f>
        <v>203.59</v>
      </c>
      <c r="EX76" s="28">
        <f>외인!EX76+기관!EX76</f>
        <v>141480.1</v>
      </c>
      <c r="EY76" s="28">
        <f>외인!EY76+기관!EY76</f>
        <v>72.16</v>
      </c>
    </row>
    <row r="77" spans="1:155">
      <c r="A77" s="27">
        <f>외인!A77</f>
        <v>46162</v>
      </c>
      <c r="B77" s="28">
        <f>외인!B77+기관!B77</f>
        <v>11455436.779999999</v>
      </c>
      <c r="C77" s="28">
        <f>외인!C77+기관!C77</f>
        <v>-18940.5</v>
      </c>
      <c r="D77" s="28">
        <f>외인!D77+기관!D77</f>
        <v>1180451.98</v>
      </c>
      <c r="E77" s="28">
        <f>외인!E77+기관!E77</f>
        <v>277.24</v>
      </c>
      <c r="F77" s="28">
        <f>외인!F77+기관!F77</f>
        <v>4890292.26</v>
      </c>
      <c r="G77" s="28">
        <f>외인!G77+기관!G77</f>
        <v>-7859.6900000000005</v>
      </c>
      <c r="H77" s="28">
        <f>외인!H77+기관!H77</f>
        <v>593840.81999999995</v>
      </c>
      <c r="I77" s="28">
        <f>외인!I77+기관!I77</f>
        <v>-107.83000000000001</v>
      </c>
      <c r="J77" s="28">
        <f>외인!J77+기관!J77</f>
        <v>81544.179999999993</v>
      </c>
      <c r="K77" s="28">
        <f>외인!K77+기관!K77</f>
        <v>103.84</v>
      </c>
      <c r="L77" s="28">
        <f>외인!L77+기관!L77</f>
        <v>550469</v>
      </c>
      <c r="M77" s="28">
        <f>외인!M77+기관!M77</f>
        <v>-70.369999999999976</v>
      </c>
      <c r="N77" s="28">
        <f>외인!N77+기관!N77</f>
        <v>520557.04</v>
      </c>
      <c r="O77" s="28">
        <f>외인!O77+기관!O77</f>
        <v>-2119.91</v>
      </c>
      <c r="P77" s="28">
        <f>외인!P77+기관!P77</f>
        <v>338086.68</v>
      </c>
      <c r="Q77" s="28">
        <f>외인!Q77+기관!Q77</f>
        <v>1.2199999999999989</v>
      </c>
      <c r="R77" s="28">
        <f>외인!R77+기관!R77</f>
        <v>246177.86</v>
      </c>
      <c r="S77" s="28">
        <f>외인!S77+기관!S77</f>
        <v>-150.98000000000002</v>
      </c>
      <c r="T77" s="28">
        <f>외인!T77+기관!T77</f>
        <v>16486.84</v>
      </c>
      <c r="U77" s="28">
        <f>외인!U77+기관!U77</f>
        <v>16.73</v>
      </c>
      <c r="V77" s="28">
        <f>외인!V77+기관!V77</f>
        <v>249047.38</v>
      </c>
      <c r="W77" s="28">
        <f>외인!W77+기관!W77</f>
        <v>230.26</v>
      </c>
      <c r="X77" s="28">
        <f>외인!X77+기관!X77</f>
        <v>5961095.8399999999</v>
      </c>
      <c r="Y77" s="28">
        <f>외인!Y77+기관!Y77</f>
        <v>-15403.21</v>
      </c>
      <c r="Z77" s="28">
        <f>외인!Z77+기관!Z77</f>
        <v>91594.54</v>
      </c>
      <c r="AA77" s="28">
        <f>외인!AA77+기관!AA77</f>
        <v>212.51</v>
      </c>
      <c r="AB77" s="28">
        <f>외인!AB77+기관!AB77</f>
        <v>389659.58</v>
      </c>
      <c r="AC77" s="28">
        <f>외인!AC77+기관!AC77</f>
        <v>43.299999999999983</v>
      </c>
      <c r="AD77" s="28">
        <f>외인!AD77+기관!AD77</f>
        <v>38208.379999999997</v>
      </c>
      <c r="AE77" s="28">
        <f>외인!AE77+기관!AE77</f>
        <v>31.35</v>
      </c>
      <c r="AF77" s="28">
        <f>외인!AF77+기관!AF77</f>
        <v>47416.58</v>
      </c>
      <c r="AG77" s="28">
        <f>외인!AG77+기관!AG77</f>
        <v>37.99</v>
      </c>
      <c r="AH77" s="28">
        <f>외인!AH77+기관!AH77</f>
        <v>404998.42</v>
      </c>
      <c r="AI77" s="28">
        <f>외인!AI77+기관!AI77</f>
        <v>-419</v>
      </c>
      <c r="AJ77" s="28">
        <f>외인!AJ77+기관!AJ77</f>
        <v>193862.58</v>
      </c>
      <c r="AK77" s="28">
        <f>외인!AK77+기관!AK77</f>
        <v>24.129999999999995</v>
      </c>
      <c r="AL77" s="28">
        <f>외인!AL77+기관!AL77</f>
        <v>192008.88</v>
      </c>
      <c r="AM77" s="28">
        <f>외인!AM77+기관!AM77</f>
        <v>-601.93000000000006</v>
      </c>
      <c r="AN77" s="28">
        <f>외인!AN77+기관!AN77</f>
        <v>363627.52000000002</v>
      </c>
      <c r="AO77" s="28">
        <f>외인!AO77+기관!AO77</f>
        <v>-1497.82</v>
      </c>
      <c r="AP77" s="28">
        <f>외인!AP77+기관!AP77</f>
        <v>329203.76</v>
      </c>
      <c r="AQ77" s="28">
        <f>외인!AQ77+기관!AQ77</f>
        <v>-484.34</v>
      </c>
      <c r="AR77" s="28">
        <f>외인!AR77+기관!AR77</f>
        <v>46696.9</v>
      </c>
      <c r="AS77" s="28">
        <f>외인!AS77+기관!AS77</f>
        <v>54.149999999999991</v>
      </c>
      <c r="AT77" s="28">
        <f>외인!AT77+기관!AT77</f>
        <v>180341.3</v>
      </c>
      <c r="AU77" s="28">
        <f>외인!AU77+기관!AU77</f>
        <v>-473.11</v>
      </c>
      <c r="AV77" s="28">
        <f>외인!AV77+기관!AV77</f>
        <v>94102.46</v>
      </c>
      <c r="AW77" s="28">
        <f>외인!AW77+기관!AW77</f>
        <v>234.27999999999997</v>
      </c>
      <c r="AX77" s="28">
        <f>외인!AX77+기관!AX77</f>
        <v>123155.74</v>
      </c>
      <c r="AY77" s="28">
        <f>외인!AY77+기관!AY77</f>
        <v>32.92</v>
      </c>
      <c r="AZ77" s="28">
        <f>외인!AZ77+기관!AZ77</f>
        <v>6365765.5599999996</v>
      </c>
      <c r="BA77" s="28">
        <f>외인!BA77+기관!BA77</f>
        <v>-15655.800000000001</v>
      </c>
      <c r="BB77" s="28">
        <f>외인!BB77+기관!BB77</f>
        <v>230875.38</v>
      </c>
      <c r="BC77" s="28">
        <f>외인!BC77+기관!BC77</f>
        <v>282.14999999999998</v>
      </c>
      <c r="BD77" s="28">
        <f>외인!BD77+기관!BD77</f>
        <v>63696.78</v>
      </c>
      <c r="BE77" s="28">
        <f>외인!BE77+기관!BE77</f>
        <v>-117.86</v>
      </c>
      <c r="BF77" s="28">
        <f>외인!BF77+기관!BF77</f>
        <v>0</v>
      </c>
      <c r="BG77" s="28">
        <f>외인!BG77+기관!BG77</f>
        <v>0</v>
      </c>
      <c r="BH77" s="28">
        <f>외인!BH77+기관!BH77</f>
        <v>199706.36</v>
      </c>
      <c r="BI77" s="28">
        <f>외인!BI77+기관!BI77</f>
        <v>138.63</v>
      </c>
      <c r="BJ77" s="28">
        <f>외인!BJ77+기관!BJ77</f>
        <v>228892.42</v>
      </c>
      <c r="BK77" s="28">
        <f>외인!BK77+기관!BK77</f>
        <v>-97.95</v>
      </c>
      <c r="BL77" s="28">
        <f>외인!BL77+기관!BL77</f>
        <v>84510.62</v>
      </c>
      <c r="BM77" s="28">
        <f>외인!BM77+기관!BM77</f>
        <v>20.93</v>
      </c>
      <c r="BN77" s="28">
        <f>외인!BN77+기관!BN77</f>
        <v>99014.6</v>
      </c>
      <c r="BO77" s="28">
        <f>외인!BO77+기관!BO77</f>
        <v>51.78</v>
      </c>
      <c r="BP77" s="28">
        <f>외인!BP77+기관!BP77</f>
        <v>140275.4</v>
      </c>
      <c r="BQ77" s="28">
        <f>외인!BQ77+기관!BQ77</f>
        <v>25.399999999999991</v>
      </c>
      <c r="BR77" s="28">
        <f>외인!BR77+기관!BR77</f>
        <v>592541.19999999995</v>
      </c>
      <c r="BS77" s="28">
        <f>외인!BS77+기관!BS77</f>
        <v>-914.81999999999994</v>
      </c>
      <c r="BT77" s="28">
        <f>외인!BT77+기관!BT77</f>
        <v>6042294.46</v>
      </c>
      <c r="BU77" s="28">
        <f>외인!BU77+기관!BU77</f>
        <v>-15188.06</v>
      </c>
      <c r="BV77" s="28">
        <f>외인!BV77+기관!BV77</f>
        <v>868809.14</v>
      </c>
      <c r="BW77" s="28">
        <f>외인!BW77+기관!BW77</f>
        <v>96.019999999999982</v>
      </c>
      <c r="BX77" s="28">
        <f>외인!BX77+기관!BX77</f>
        <v>143034.56</v>
      </c>
      <c r="BY77" s="28">
        <f>외인!BY77+기관!BY77</f>
        <v>-145.75</v>
      </c>
      <c r="BZ77" s="28">
        <f>외인!BZ77+기관!BZ77</f>
        <v>555636.4</v>
      </c>
      <c r="CA77" s="28">
        <f>외인!CA77+기관!CA77</f>
        <v>-2099.75</v>
      </c>
      <c r="CB77" s="28">
        <f>외인!CB77+기관!CB77</f>
        <v>22727.439999999999</v>
      </c>
      <c r="CC77" s="28">
        <f>외인!CC77+기관!CC77</f>
        <v>3.7600000000000051</v>
      </c>
      <c r="CD77" s="28">
        <f>외인!CD77+기관!CD77</f>
        <v>51562.32</v>
      </c>
      <c r="CE77" s="28">
        <f>외인!CE77+기관!CE77</f>
        <v>67.88000000000001</v>
      </c>
      <c r="CF77" s="28">
        <f>외인!CF77+기관!CF77</f>
        <v>55650.96</v>
      </c>
      <c r="CG77" s="28">
        <f>외인!CG77+기관!CG77</f>
        <v>111.50999999999999</v>
      </c>
      <c r="CH77" s="28">
        <f>외인!CH77+기관!CH77</f>
        <v>131907.18</v>
      </c>
      <c r="CI77" s="28">
        <f>외인!CI77+기관!CI77</f>
        <v>245.07999999999998</v>
      </c>
      <c r="CJ77" s="28">
        <f>외인!CJ77+기관!CJ77</f>
        <v>635327.42000000004</v>
      </c>
      <c r="CK77" s="28">
        <f>외인!CK77+기관!CK77</f>
        <v>196.42000000000002</v>
      </c>
      <c r="CL77" s="28">
        <f>외인!CL77+기관!CL77</f>
        <v>444445.34</v>
      </c>
      <c r="CM77" s="28">
        <f>외인!CM77+기관!CM77</f>
        <v>39.31</v>
      </c>
      <c r="CN77" s="28">
        <f>외인!CN77+기관!CN77</f>
        <v>223745.5</v>
      </c>
      <c r="CO77" s="28">
        <f>외인!CO77+기관!CO77</f>
        <v>-171.42000000000002</v>
      </c>
      <c r="CP77" s="28">
        <f>외인!CP77+기관!CP77</f>
        <v>231966.62</v>
      </c>
      <c r="CQ77" s="28">
        <f>외인!CQ77+기관!CQ77</f>
        <v>283.31</v>
      </c>
      <c r="CR77" s="28">
        <f>외인!CR77+기관!CR77</f>
        <v>311178.32</v>
      </c>
      <c r="CS77" s="28">
        <f>외인!CS77+기관!CS77</f>
        <v>-64.570000000000007</v>
      </c>
      <c r="CT77" s="28">
        <f>외인!CT77+기관!CT77</f>
        <v>359957.02</v>
      </c>
      <c r="CU77" s="28">
        <f>외인!CU77+기관!CU77</f>
        <v>-466.52</v>
      </c>
      <c r="CV77" s="28">
        <f>외인!CV77+기관!CV77</f>
        <v>6042294.46</v>
      </c>
      <c r="CW77" s="28">
        <f>외인!CW77+기관!CW77</f>
        <v>-15188.06</v>
      </c>
      <c r="CX77" s="28">
        <f>외인!CX77+기관!CX77</f>
        <v>445612.56</v>
      </c>
      <c r="CY77" s="28">
        <f>외인!CY77+기관!CY77</f>
        <v>-417.79</v>
      </c>
      <c r="CZ77" s="28">
        <f>외인!CZ77+기관!CZ77</f>
        <v>36697.9</v>
      </c>
      <c r="DA77" s="28">
        <f>외인!DA77+기관!DA77</f>
        <v>54.94</v>
      </c>
      <c r="DB77" s="28">
        <f>외인!DB77+기관!DB77</f>
        <v>63696.78</v>
      </c>
      <c r="DC77" s="28">
        <f>외인!DC77+기관!DC77</f>
        <v>-117.86</v>
      </c>
      <c r="DD77" s="28">
        <f>외인!DD77+기관!DD77</f>
        <v>16486.84</v>
      </c>
      <c r="DE77" s="28">
        <f>외인!DE77+기관!DE77</f>
        <v>16.73</v>
      </c>
      <c r="DF77" s="28">
        <f>외인!DF77+기관!DF77</f>
        <v>107322.56</v>
      </c>
      <c r="DG77" s="28">
        <f>외인!DG77+기관!DG77</f>
        <v>-115.75</v>
      </c>
      <c r="DH77" s="28">
        <f>외인!DH77+기관!DH77</f>
        <v>36381.980000000003</v>
      </c>
      <c r="DI77" s="28">
        <f>외인!DI77+기관!DI77</f>
        <v>53.53</v>
      </c>
      <c r="DJ77" s="28">
        <f>외인!DJ77+기관!DJ77</f>
        <v>1221217.1599999999</v>
      </c>
      <c r="DK77" s="28">
        <f>외인!DK77+기관!DK77</f>
        <v>-1607.85</v>
      </c>
      <c r="DL77" s="28">
        <f>외인!DL77+기관!DL77</f>
        <v>177631.38</v>
      </c>
      <c r="DM77" s="28">
        <f>외인!DM77+기관!DM77</f>
        <v>-181.01</v>
      </c>
      <c r="DN77" s="28">
        <f>외인!DN77+기관!DN77</f>
        <v>6042294.46</v>
      </c>
      <c r="DO77" s="28">
        <f>외인!DO77+기관!DO77</f>
        <v>-15188.06</v>
      </c>
      <c r="DP77" s="28">
        <f>외인!DP77+기관!DP77</f>
        <v>139870.38</v>
      </c>
      <c r="DQ77" s="28">
        <f>외인!DQ77+기관!DQ77</f>
        <v>135.56</v>
      </c>
      <c r="DR77" s="28">
        <f>외인!DR77+기관!DR77</f>
        <v>83312.039999999994</v>
      </c>
      <c r="DS77" s="28">
        <f>외인!DS77+기관!DS77</f>
        <v>68.53</v>
      </c>
      <c r="DT77" s="28">
        <f>외인!DT77+기관!DT77</f>
        <v>246177.86</v>
      </c>
      <c r="DU77" s="28">
        <f>외인!DU77+기관!DU77</f>
        <v>-150.98000000000002</v>
      </c>
      <c r="DV77" s="28">
        <f>외인!DV77+기관!DV77</f>
        <v>64457.02</v>
      </c>
      <c r="DW77" s="28">
        <f>외인!DW77+기관!DW77</f>
        <v>86.17</v>
      </c>
      <c r="DX77" s="28">
        <f>외인!DX77+기관!DX77</f>
        <v>249047.38</v>
      </c>
      <c r="DY77" s="28">
        <f>외인!DY77+기관!DY77</f>
        <v>230.26</v>
      </c>
      <c r="DZ77" s="28">
        <f>외인!DZ77+기관!DZ77</f>
        <v>15151.6</v>
      </c>
      <c r="EA77" s="28">
        <f>외인!EA77+기관!EA77</f>
        <v>30.630000000000003</v>
      </c>
      <c r="EB77" s="28">
        <f>외인!EB77+기관!EB77</f>
        <v>21758.400000000001</v>
      </c>
      <c r="EC77" s="28">
        <f>외인!EC77+기관!EC77</f>
        <v>25.9</v>
      </c>
      <c r="ED77" s="28">
        <f>외인!ED77+기관!ED77</f>
        <v>19387.84</v>
      </c>
      <c r="EE77" s="28">
        <f>외인!EE77+기관!EE77</f>
        <v>19.579999999999998</v>
      </c>
      <c r="EF77" s="28">
        <f>외인!EF77+기관!EF77</f>
        <v>405434.76</v>
      </c>
      <c r="EG77" s="28">
        <f>외인!EG77+기관!EG77</f>
        <v>3.0600000000000023</v>
      </c>
      <c r="EH77" s="28">
        <f>외인!EH77+기관!EH77</f>
        <v>520216.84</v>
      </c>
      <c r="EI77" s="28">
        <f>외인!EI77+기관!EI77</f>
        <v>-122.82</v>
      </c>
      <c r="EJ77" s="28">
        <f>외인!EJ77+기관!EJ77</f>
        <v>192097.64</v>
      </c>
      <c r="EK77" s="28">
        <f>외인!EK77+기관!EK77</f>
        <v>288.11</v>
      </c>
      <c r="EL77" s="28">
        <f>외인!EL77+기관!EL77</f>
        <v>56206.94</v>
      </c>
      <c r="EM77" s="28">
        <f>외인!EM77+기관!EM77</f>
        <v>66.5</v>
      </c>
      <c r="EN77" s="28">
        <f>외인!EN77+기관!EN77</f>
        <v>83312.039999999994</v>
      </c>
      <c r="EO77" s="28">
        <f>외인!EO77+기관!EO77</f>
        <v>68.53</v>
      </c>
      <c r="EP77" s="28">
        <f>외인!EP77+기관!EP77</f>
        <v>302592.18</v>
      </c>
      <c r="EQ77" s="28">
        <f>외인!EQ77+기관!EQ77</f>
        <v>197.76000000000002</v>
      </c>
      <c r="ER77" s="28">
        <f>외인!ER77+기관!ER77</f>
        <v>23605.74</v>
      </c>
      <c r="ES77" s="28">
        <f>외인!ES77+기관!ES77</f>
        <v>26.080000000000002</v>
      </c>
      <c r="ET77" s="28">
        <f>외인!ET77+기관!ET77</f>
        <v>329203.76</v>
      </c>
      <c r="EU77" s="28">
        <f>외인!EU77+기관!EU77</f>
        <v>-484.34</v>
      </c>
      <c r="EV77" s="28">
        <f>외인!EV77+기관!EV77</f>
        <v>91594.54</v>
      </c>
      <c r="EW77" s="28">
        <f>외인!EW77+기관!EW77</f>
        <v>212.51</v>
      </c>
      <c r="EX77" s="28">
        <f>외인!EX77+기관!EX77</f>
        <v>140372.07999999999</v>
      </c>
      <c r="EY77" s="28">
        <f>외인!EY77+기관!EY77</f>
        <v>70.8</v>
      </c>
    </row>
    <row r="78" spans="1:155">
      <c r="A78" s="27">
        <f>외인!A78</f>
        <v>46163</v>
      </c>
      <c r="B78" s="28">
        <f>외인!B78+기관!B78</f>
        <v>12419034.52</v>
      </c>
      <c r="C78" s="28">
        <f>외인!C78+기관!C78</f>
        <v>-14308.579999999998</v>
      </c>
      <c r="D78" s="28">
        <f>외인!D78+기관!D78</f>
        <v>1235830.8799999999</v>
      </c>
      <c r="E78" s="28">
        <f>외인!E78+기관!E78</f>
        <v>628.28000000000009</v>
      </c>
      <c r="F78" s="28">
        <f>외인!F78+기관!F78</f>
        <v>5298540.62</v>
      </c>
      <c r="G78" s="28">
        <f>외인!G78+기관!G78</f>
        <v>-6041.4800000000014</v>
      </c>
      <c r="H78" s="28">
        <f>외인!H78+기관!H78</f>
        <v>630243.64</v>
      </c>
      <c r="I78" s="28">
        <f>외인!I78+기관!I78</f>
        <v>-34.06</v>
      </c>
      <c r="J78" s="28">
        <f>외인!J78+기관!J78</f>
        <v>82489.740000000005</v>
      </c>
      <c r="K78" s="28">
        <f>외인!K78+기관!K78</f>
        <v>-41.54</v>
      </c>
      <c r="L78" s="28">
        <f>외인!L78+기관!L78</f>
        <v>584103.14</v>
      </c>
      <c r="M78" s="28">
        <f>외인!M78+기관!M78</f>
        <v>-0.70000000000000284</v>
      </c>
      <c r="N78" s="28">
        <f>외인!N78+기관!N78</f>
        <v>594806.69999999995</v>
      </c>
      <c r="O78" s="28">
        <f>외인!O78+기관!O78</f>
        <v>-1205.02</v>
      </c>
      <c r="P78" s="28">
        <f>외인!P78+기관!P78</f>
        <v>349648</v>
      </c>
      <c r="Q78" s="28">
        <f>외인!Q78+기관!Q78</f>
        <v>-110.25</v>
      </c>
      <c r="R78" s="28">
        <f>외인!R78+기관!R78</f>
        <v>262164.47999999998</v>
      </c>
      <c r="S78" s="28">
        <f>외인!S78+기관!S78</f>
        <v>-224.56</v>
      </c>
      <c r="T78" s="28">
        <f>외인!T78+기관!T78</f>
        <v>16919.740000000002</v>
      </c>
      <c r="U78" s="28">
        <f>외인!U78+기관!U78</f>
        <v>15.34</v>
      </c>
      <c r="V78" s="28">
        <f>외인!V78+기관!V78</f>
        <v>269316.8</v>
      </c>
      <c r="W78" s="28">
        <f>외인!W78+기관!W78</f>
        <v>416.15999999999997</v>
      </c>
      <c r="X78" s="28">
        <f>외인!X78+기관!X78</f>
        <v>6541104.4800000004</v>
      </c>
      <c r="Y78" s="28">
        <f>외인!Y78+기관!Y78</f>
        <v>-11015.32</v>
      </c>
      <c r="Z78" s="28">
        <f>외인!Z78+기관!Z78</f>
        <v>93945.3</v>
      </c>
      <c r="AA78" s="28">
        <f>외인!AA78+기관!AA78</f>
        <v>170.23000000000002</v>
      </c>
      <c r="AB78" s="28">
        <f>외인!AB78+기관!AB78</f>
        <v>397180.86</v>
      </c>
      <c r="AC78" s="28">
        <f>외인!AC78+기관!AC78</f>
        <v>27.680000000000007</v>
      </c>
      <c r="AD78" s="28">
        <f>외인!AD78+기관!AD78</f>
        <v>40821.22</v>
      </c>
      <c r="AE78" s="28">
        <f>외인!AE78+기관!AE78</f>
        <v>33.68</v>
      </c>
      <c r="AF78" s="28">
        <f>외인!AF78+기관!AF78</f>
        <v>48587.02</v>
      </c>
      <c r="AG78" s="28">
        <f>외인!AG78+기관!AG78</f>
        <v>42.709999999999994</v>
      </c>
      <c r="AH78" s="28">
        <f>외인!AH78+기관!AH78</f>
        <v>423577.42</v>
      </c>
      <c r="AI78" s="28">
        <f>외인!AI78+기관!AI78</f>
        <v>-163.22999999999999</v>
      </c>
      <c r="AJ78" s="28">
        <f>외인!AJ78+기관!AJ78</f>
        <v>197826.42</v>
      </c>
      <c r="AK78" s="28">
        <f>외인!AK78+기관!AK78</f>
        <v>-31.349999999999998</v>
      </c>
      <c r="AL78" s="28">
        <f>외인!AL78+기관!AL78</f>
        <v>222916.68</v>
      </c>
      <c r="AM78" s="28">
        <f>외인!AM78+기관!AM78</f>
        <v>-227.43</v>
      </c>
      <c r="AN78" s="28">
        <f>외인!AN78+기관!AN78</f>
        <v>408478.38</v>
      </c>
      <c r="AO78" s="28">
        <f>외인!AO78+기관!AO78</f>
        <v>-936.17</v>
      </c>
      <c r="AP78" s="28">
        <f>외인!AP78+기관!AP78</f>
        <v>361435.02</v>
      </c>
      <c r="AQ78" s="28">
        <f>외인!AQ78+기관!AQ78</f>
        <v>-294.92</v>
      </c>
      <c r="AR78" s="28">
        <f>외인!AR78+기관!AR78</f>
        <v>48211.34</v>
      </c>
      <c r="AS78" s="28">
        <f>외인!AS78+기관!AS78</f>
        <v>30.120000000000005</v>
      </c>
      <c r="AT78" s="28">
        <f>외인!AT78+기관!AT78</f>
        <v>203250.08</v>
      </c>
      <c r="AU78" s="28">
        <f>외인!AU78+기관!AU78</f>
        <v>-427.85</v>
      </c>
      <c r="AV78" s="28">
        <f>외인!AV78+기관!AV78</f>
        <v>94019.3</v>
      </c>
      <c r="AW78" s="28">
        <f>외인!AW78+기관!AW78</f>
        <v>55.55</v>
      </c>
      <c r="AX78" s="28">
        <f>외인!AX78+기관!AX78</f>
        <v>132087.14000000001</v>
      </c>
      <c r="AY78" s="28">
        <f>외인!AY78+기관!AY78</f>
        <v>-33.339999999999989</v>
      </c>
      <c r="AZ78" s="28">
        <f>외인!AZ78+기관!AZ78</f>
        <v>6989889.0199999996</v>
      </c>
      <c r="BA78" s="28">
        <f>외인!BA78+기관!BA78</f>
        <v>-11193.86</v>
      </c>
      <c r="BB78" s="28">
        <f>외인!BB78+기관!BB78</f>
        <v>250719.58</v>
      </c>
      <c r="BC78" s="28">
        <f>외인!BC78+기관!BC78</f>
        <v>217.4</v>
      </c>
      <c r="BD78" s="28">
        <f>외인!BD78+기관!BD78</f>
        <v>67648.899999999994</v>
      </c>
      <c r="BE78" s="28">
        <f>외인!BE78+기관!BE78</f>
        <v>-48.43</v>
      </c>
      <c r="BF78" s="28">
        <f>외인!BF78+기관!BF78</f>
        <v>0</v>
      </c>
      <c r="BG78" s="28">
        <f>외인!BG78+기관!BG78</f>
        <v>0</v>
      </c>
      <c r="BH78" s="28">
        <f>외인!BH78+기관!BH78</f>
        <v>208939.78</v>
      </c>
      <c r="BI78" s="28">
        <f>외인!BI78+기관!BI78</f>
        <v>-13.82</v>
      </c>
      <c r="BJ78" s="28">
        <f>외인!BJ78+기관!BJ78</f>
        <v>241615.2</v>
      </c>
      <c r="BK78" s="28">
        <f>외인!BK78+기관!BK78</f>
        <v>-72.080000000000013</v>
      </c>
      <c r="BL78" s="28">
        <f>외인!BL78+기관!BL78</f>
        <v>89105.9</v>
      </c>
      <c r="BM78" s="28">
        <f>외인!BM78+기관!BM78</f>
        <v>7.7799999999999994</v>
      </c>
      <c r="BN78" s="28">
        <f>외인!BN78+기관!BN78</f>
        <v>104502.06</v>
      </c>
      <c r="BO78" s="28">
        <f>외인!BO78+기관!BO78</f>
        <v>7.9500000000000028</v>
      </c>
      <c r="BP78" s="28">
        <f>외인!BP78+기관!BP78</f>
        <v>148485.20000000001</v>
      </c>
      <c r="BQ78" s="28">
        <f>외인!BQ78+기관!BQ78</f>
        <v>-42.759999999999991</v>
      </c>
      <c r="BR78" s="28">
        <f>외인!BR78+기관!BR78</f>
        <v>646388.34</v>
      </c>
      <c r="BS78" s="28">
        <f>외인!BS78+기관!BS78</f>
        <v>-522.41</v>
      </c>
      <c r="BT78" s="28">
        <f>외인!BT78+기관!BT78</f>
        <v>6626112.0599999996</v>
      </c>
      <c r="BU78" s="28">
        <f>외인!BU78+기관!BU78</f>
        <v>-10797.34</v>
      </c>
      <c r="BV78" s="28">
        <f>외인!BV78+기관!BV78</f>
        <v>942298.26</v>
      </c>
      <c r="BW78" s="28">
        <f>외인!BW78+기관!BW78</f>
        <v>-16.870000000000005</v>
      </c>
      <c r="BX78" s="28">
        <f>외인!BX78+기관!BX78</f>
        <v>150437.76000000001</v>
      </c>
      <c r="BY78" s="28">
        <f>외인!BY78+기관!BY78</f>
        <v>-62.08</v>
      </c>
      <c r="BZ78" s="28">
        <f>외인!BZ78+기관!BZ78</f>
        <v>631395.06000000006</v>
      </c>
      <c r="CA78" s="28">
        <f>외인!CA78+기관!CA78</f>
        <v>-1163.6100000000001</v>
      </c>
      <c r="CB78" s="28">
        <f>외인!CB78+기관!CB78</f>
        <v>22767.72</v>
      </c>
      <c r="CC78" s="28">
        <f>외인!CC78+기관!CC78</f>
        <v>-20.650000000000002</v>
      </c>
      <c r="CD78" s="28">
        <f>외인!CD78+기관!CD78</f>
        <v>52078.1</v>
      </c>
      <c r="CE78" s="28">
        <f>외인!CE78+기관!CE78</f>
        <v>48.550000000000004</v>
      </c>
      <c r="CF78" s="28">
        <f>외인!CF78+기관!CF78</f>
        <v>59218.46</v>
      </c>
      <c r="CG78" s="28">
        <f>외인!CG78+기관!CG78</f>
        <v>15.98</v>
      </c>
      <c r="CH78" s="28">
        <f>외인!CH78+기관!CH78</f>
        <v>132398.74</v>
      </c>
      <c r="CI78" s="28">
        <f>외인!CI78+기관!CI78</f>
        <v>50.29</v>
      </c>
      <c r="CJ78" s="28">
        <f>외인!CJ78+기관!CJ78</f>
        <v>650701.38</v>
      </c>
      <c r="CK78" s="28">
        <f>외인!CK78+기관!CK78</f>
        <v>-2.0499999999999545</v>
      </c>
      <c r="CL78" s="28">
        <f>외인!CL78+기관!CL78</f>
        <v>452202.92</v>
      </c>
      <c r="CM78" s="28">
        <f>외인!CM78+기관!CM78</f>
        <v>21.52000000000001</v>
      </c>
      <c r="CN78" s="28">
        <f>외인!CN78+기관!CN78</f>
        <v>237826.76</v>
      </c>
      <c r="CO78" s="28">
        <f>외인!CO78+기관!CO78</f>
        <v>-218.41000000000003</v>
      </c>
      <c r="CP78" s="28">
        <f>외인!CP78+기관!CP78</f>
        <v>251830.2</v>
      </c>
      <c r="CQ78" s="28">
        <f>외인!CQ78+기관!CQ78</f>
        <v>218.85</v>
      </c>
      <c r="CR78" s="28">
        <f>외인!CR78+기관!CR78</f>
        <v>326794.28000000003</v>
      </c>
      <c r="CS78" s="28">
        <f>외인!CS78+기관!CS78</f>
        <v>-182.85999999999999</v>
      </c>
      <c r="CT78" s="28">
        <f>외인!CT78+기관!CT78</f>
        <v>394927.94</v>
      </c>
      <c r="CU78" s="28">
        <f>외인!CU78+기관!CU78</f>
        <v>-206.17000000000002</v>
      </c>
      <c r="CV78" s="28">
        <f>외인!CV78+기관!CV78</f>
        <v>6626112.0599999996</v>
      </c>
      <c r="CW78" s="28">
        <f>외인!CW78+기관!CW78</f>
        <v>-10797.34</v>
      </c>
      <c r="CX78" s="28">
        <f>외인!CX78+기관!CX78</f>
        <v>486665.14</v>
      </c>
      <c r="CY78" s="28">
        <f>외인!CY78+기관!CY78</f>
        <v>-212.98000000000002</v>
      </c>
      <c r="CZ78" s="28">
        <f>외인!CZ78+기관!CZ78</f>
        <v>39976.080000000002</v>
      </c>
      <c r="DA78" s="28">
        <f>외인!DA78+기관!DA78</f>
        <v>13.379999999999999</v>
      </c>
      <c r="DB78" s="28">
        <f>외인!DB78+기관!DB78</f>
        <v>67648.899999999994</v>
      </c>
      <c r="DC78" s="28">
        <f>외인!DC78+기관!DC78</f>
        <v>-48.43</v>
      </c>
      <c r="DD78" s="28">
        <f>외인!DD78+기관!DD78</f>
        <v>16919.740000000002</v>
      </c>
      <c r="DE78" s="28">
        <f>외인!DE78+기관!DE78</f>
        <v>15.34</v>
      </c>
      <c r="DF78" s="28">
        <f>외인!DF78+기관!DF78</f>
        <v>113546</v>
      </c>
      <c r="DG78" s="28">
        <f>외인!DG78+기관!DG78</f>
        <v>-18.68</v>
      </c>
      <c r="DH78" s="28">
        <f>외인!DH78+기관!DH78</f>
        <v>36808.5</v>
      </c>
      <c r="DI78" s="28">
        <f>외인!DI78+기관!DI78</f>
        <v>43.97</v>
      </c>
      <c r="DJ78" s="28">
        <f>외인!DJ78+기관!DJ78</f>
        <v>1302515.6000000001</v>
      </c>
      <c r="DK78" s="28">
        <f>외인!DK78+기관!DK78</f>
        <v>-995.40000000000009</v>
      </c>
      <c r="DL78" s="28">
        <f>외인!DL78+기관!DL78</f>
        <v>191023.88</v>
      </c>
      <c r="DM78" s="28">
        <f>외인!DM78+기관!DM78</f>
        <v>-229.82999999999998</v>
      </c>
      <c r="DN78" s="28">
        <f>외인!DN78+기관!DN78</f>
        <v>6626112.0599999996</v>
      </c>
      <c r="DO78" s="28">
        <f>외인!DO78+기관!DO78</f>
        <v>-10797.34</v>
      </c>
      <c r="DP78" s="28">
        <f>외인!DP78+기관!DP78</f>
        <v>140332.1</v>
      </c>
      <c r="DQ78" s="28">
        <f>외인!DQ78+기관!DQ78</f>
        <v>-6.4399999999999977</v>
      </c>
      <c r="DR78" s="28">
        <f>외인!DR78+기관!DR78</f>
        <v>84561.74</v>
      </c>
      <c r="DS78" s="28">
        <f>외인!DS78+기관!DS78</f>
        <v>-31.85</v>
      </c>
      <c r="DT78" s="28">
        <f>외인!DT78+기관!DT78</f>
        <v>262164.47999999998</v>
      </c>
      <c r="DU78" s="28">
        <f>외인!DU78+기관!DU78</f>
        <v>-224.56</v>
      </c>
      <c r="DV78" s="28">
        <f>외인!DV78+기관!DV78</f>
        <v>64095.6</v>
      </c>
      <c r="DW78" s="28">
        <f>외인!DW78+기관!DW78</f>
        <v>41.95</v>
      </c>
      <c r="DX78" s="28">
        <f>외인!DX78+기관!DX78</f>
        <v>269316.8</v>
      </c>
      <c r="DY78" s="28">
        <f>외인!DY78+기관!DY78</f>
        <v>416.15999999999997</v>
      </c>
      <c r="DZ78" s="28">
        <f>외인!DZ78+기관!DZ78</f>
        <v>15326.72</v>
      </c>
      <c r="EA78" s="28">
        <f>외인!EA78+기관!EA78</f>
        <v>15.76</v>
      </c>
      <c r="EB78" s="28">
        <f>외인!EB78+기관!EB78</f>
        <v>21753.040000000001</v>
      </c>
      <c r="EC78" s="28">
        <f>외인!EC78+기관!EC78</f>
        <v>17.350000000000001</v>
      </c>
      <c r="ED78" s="28">
        <f>외인!ED78+기관!ED78</f>
        <v>20517.64</v>
      </c>
      <c r="EE78" s="28">
        <f>외인!EE78+기관!EE78</f>
        <v>38.71</v>
      </c>
      <c r="EF78" s="28">
        <f>외인!EF78+기관!EF78</f>
        <v>420980.52</v>
      </c>
      <c r="EG78" s="28">
        <f>외인!EG78+기관!EG78</f>
        <v>-29.819999999999993</v>
      </c>
      <c r="EH78" s="28">
        <f>외인!EH78+기관!EH78</f>
        <v>588605.31999999995</v>
      </c>
      <c r="EI78" s="28">
        <f>외인!EI78+기관!EI78</f>
        <v>-144.97999999999999</v>
      </c>
      <c r="EJ78" s="28">
        <f>외인!EJ78+기관!EJ78</f>
        <v>194252.26</v>
      </c>
      <c r="EK78" s="28">
        <f>외인!EK78+기관!EK78</f>
        <v>-12.6</v>
      </c>
      <c r="EL78" s="28">
        <f>외인!EL78+기관!EL78</f>
        <v>56725.04</v>
      </c>
      <c r="EM78" s="28">
        <f>외인!EM78+기관!EM78</f>
        <v>45.54</v>
      </c>
      <c r="EN78" s="28">
        <f>외인!EN78+기관!EN78</f>
        <v>84561.74</v>
      </c>
      <c r="EO78" s="28">
        <f>외인!EO78+기관!EO78</f>
        <v>-31.85</v>
      </c>
      <c r="EP78" s="28">
        <f>외인!EP78+기관!EP78</f>
        <v>307743.34000000003</v>
      </c>
      <c r="EQ78" s="28">
        <f>외인!EQ78+기관!EQ78</f>
        <v>130.63</v>
      </c>
      <c r="ER78" s="28">
        <f>외인!ER78+기관!ER78</f>
        <v>24341.5</v>
      </c>
      <c r="ES78" s="28">
        <f>외인!ES78+기관!ES78</f>
        <v>5.0000000000000036</v>
      </c>
      <c r="ET78" s="28">
        <f>외인!ET78+기관!ET78</f>
        <v>361435.02</v>
      </c>
      <c r="EU78" s="28">
        <f>외인!EU78+기관!EU78</f>
        <v>-294.92</v>
      </c>
      <c r="EV78" s="28">
        <f>외인!EV78+기관!EV78</f>
        <v>93945.3</v>
      </c>
      <c r="EW78" s="28">
        <f>외인!EW78+기관!EW78</f>
        <v>170.23000000000002</v>
      </c>
      <c r="EX78" s="28">
        <f>외인!EX78+기관!EX78</f>
        <v>157884.9</v>
      </c>
      <c r="EY78" s="28">
        <f>외인!EY78+기관!EY78</f>
        <v>48.620000000000005</v>
      </c>
    </row>
    <row r="79" spans="1:155">
      <c r="A79" s="27">
        <f>외인!A79</f>
        <v>46164</v>
      </c>
      <c r="B79" s="28">
        <f>외인!B79+기관!B79</f>
        <v>12469886.74</v>
      </c>
      <c r="C79" s="28">
        <f>외인!C79+기관!C79</f>
        <v>-8133.7300000000005</v>
      </c>
      <c r="D79" s="28">
        <f>외인!D79+기관!D79</f>
        <v>1297565.76</v>
      </c>
      <c r="E79" s="28">
        <f>외인!E79+기관!E79</f>
        <v>1286</v>
      </c>
      <c r="F79" s="28">
        <f>외인!F79+기관!F79</f>
        <v>5239065.76</v>
      </c>
      <c r="G79" s="28">
        <f>외인!G79+기관!G79</f>
        <v>-3741.91</v>
      </c>
      <c r="H79" s="28">
        <f>외인!H79+기관!H79</f>
        <v>651025.62</v>
      </c>
      <c r="I79" s="28">
        <f>외인!I79+기관!I79</f>
        <v>183.37</v>
      </c>
      <c r="J79" s="28">
        <f>외인!J79+기관!J79</f>
        <v>83580.160000000003</v>
      </c>
      <c r="K79" s="28">
        <f>외인!K79+기관!K79</f>
        <v>-12.990000000000002</v>
      </c>
      <c r="L79" s="28">
        <f>외인!L79+기관!L79</f>
        <v>601968.28</v>
      </c>
      <c r="M79" s="28">
        <f>외인!M79+기관!M79</f>
        <v>138.79</v>
      </c>
      <c r="N79" s="28">
        <f>외인!N79+기관!N79</f>
        <v>586084.68000000005</v>
      </c>
      <c r="O79" s="28">
        <f>외인!O79+기관!O79</f>
        <v>-1223.22</v>
      </c>
      <c r="P79" s="28">
        <f>외인!P79+기관!P79</f>
        <v>363240.62</v>
      </c>
      <c r="Q79" s="28">
        <f>외인!Q79+기관!Q79</f>
        <v>88.359999999999985</v>
      </c>
      <c r="R79" s="28">
        <f>외인!R79+기관!R79</f>
        <v>267976.3</v>
      </c>
      <c r="S79" s="28">
        <f>외인!S79+기관!S79</f>
        <v>-74.2</v>
      </c>
      <c r="T79" s="28">
        <f>외인!T79+기관!T79</f>
        <v>17130.3</v>
      </c>
      <c r="U79" s="28">
        <f>외인!U79+기관!U79</f>
        <v>3.9799999999999995</v>
      </c>
      <c r="V79" s="28">
        <f>외인!V79+기관!V79</f>
        <v>281792.02</v>
      </c>
      <c r="W79" s="28">
        <f>외인!W79+기관!W79</f>
        <v>585.70000000000005</v>
      </c>
      <c r="X79" s="28">
        <f>외인!X79+기관!X79</f>
        <v>6467633.5599999996</v>
      </c>
      <c r="Y79" s="28">
        <f>외인!Y79+기관!Y79</f>
        <v>-5454.079999999999</v>
      </c>
      <c r="Z79" s="28">
        <f>외인!Z79+기관!Z79</f>
        <v>94268.84</v>
      </c>
      <c r="AA79" s="28">
        <f>외인!AA79+기관!AA79</f>
        <v>146.57999999999998</v>
      </c>
      <c r="AB79" s="28">
        <f>외인!AB79+기관!AB79</f>
        <v>408322.22</v>
      </c>
      <c r="AC79" s="28">
        <f>외인!AC79+기관!AC79</f>
        <v>97.210000000000008</v>
      </c>
      <c r="AD79" s="28">
        <f>외인!AD79+기관!AD79</f>
        <v>41217.199999999997</v>
      </c>
      <c r="AE79" s="28">
        <f>외인!AE79+기관!AE79</f>
        <v>44.239999999999995</v>
      </c>
      <c r="AF79" s="28">
        <f>외인!AF79+기관!AF79</f>
        <v>49335.56</v>
      </c>
      <c r="AG79" s="28">
        <f>외인!AG79+기관!AG79</f>
        <v>52.11</v>
      </c>
      <c r="AH79" s="28">
        <f>외인!AH79+기관!AH79</f>
        <v>436530.28</v>
      </c>
      <c r="AI79" s="28">
        <f>외인!AI79+기관!AI79</f>
        <v>-146.62</v>
      </c>
      <c r="AJ79" s="28">
        <f>외인!AJ79+기관!AJ79</f>
        <v>202342.2</v>
      </c>
      <c r="AK79" s="28">
        <f>외인!AK79+기관!AK79</f>
        <v>-18.41</v>
      </c>
      <c r="AL79" s="28">
        <f>외인!AL79+기관!AL79</f>
        <v>222286.78</v>
      </c>
      <c r="AM79" s="28">
        <f>외인!AM79+기관!AM79</f>
        <v>-410.49</v>
      </c>
      <c r="AN79" s="28">
        <f>외인!AN79+기관!AN79</f>
        <v>401662.4</v>
      </c>
      <c r="AO79" s="28">
        <f>외인!AO79+기관!AO79</f>
        <v>-780.34999999999991</v>
      </c>
      <c r="AP79" s="28">
        <f>외인!AP79+기관!AP79</f>
        <v>370497.48</v>
      </c>
      <c r="AQ79" s="28">
        <f>외인!AQ79+기관!AQ79</f>
        <v>-318.08</v>
      </c>
      <c r="AR79" s="28">
        <f>외인!AR79+기관!AR79</f>
        <v>49127.62</v>
      </c>
      <c r="AS79" s="28">
        <f>외인!AS79+기관!AS79</f>
        <v>29.810000000000002</v>
      </c>
      <c r="AT79" s="28">
        <f>외인!AT79+기관!AT79</f>
        <v>204123.7</v>
      </c>
      <c r="AU79" s="28">
        <f>외인!AU79+기관!AU79</f>
        <v>-295.81</v>
      </c>
      <c r="AV79" s="28">
        <f>외인!AV79+기관!AV79</f>
        <v>95203</v>
      </c>
      <c r="AW79" s="28">
        <f>외인!AW79+기관!AW79</f>
        <v>-20.46</v>
      </c>
      <c r="AX79" s="28">
        <f>외인!AX79+기관!AX79</f>
        <v>135216.74</v>
      </c>
      <c r="AY79" s="28">
        <f>외인!AY79+기관!AY79</f>
        <v>112.05</v>
      </c>
      <c r="AZ79" s="28">
        <f>외인!AZ79+기관!AZ79</f>
        <v>6944617.6799999997</v>
      </c>
      <c r="BA79" s="28">
        <f>외인!BA79+기관!BA79</f>
        <v>-5572.6600000000008</v>
      </c>
      <c r="BB79" s="28">
        <f>외인!BB79+기관!BB79</f>
        <v>255305.52</v>
      </c>
      <c r="BC79" s="28">
        <f>외인!BC79+기관!BC79</f>
        <v>177.94</v>
      </c>
      <c r="BD79" s="28">
        <f>외인!BD79+기관!BD79</f>
        <v>68420.820000000007</v>
      </c>
      <c r="BE79" s="28">
        <f>외인!BE79+기관!BE79</f>
        <v>-44.1</v>
      </c>
      <c r="BF79" s="28">
        <f>외인!BF79+기관!BF79</f>
        <v>0</v>
      </c>
      <c r="BG79" s="28">
        <f>외인!BG79+기관!BG79</f>
        <v>0</v>
      </c>
      <c r="BH79" s="28">
        <f>외인!BH79+기관!BH79</f>
        <v>222712.86</v>
      </c>
      <c r="BI79" s="28">
        <f>외인!BI79+기관!BI79</f>
        <v>165.72</v>
      </c>
      <c r="BJ79" s="28">
        <f>외인!BJ79+기관!BJ79</f>
        <v>253208.66</v>
      </c>
      <c r="BK79" s="28">
        <f>외인!BK79+기관!BK79</f>
        <v>108.44</v>
      </c>
      <c r="BL79" s="28">
        <f>외인!BL79+기관!BL79</f>
        <v>91194.46</v>
      </c>
      <c r="BM79" s="28">
        <f>외인!BM79+기관!BM79</f>
        <v>36.08</v>
      </c>
      <c r="BN79" s="28">
        <f>외인!BN79+기관!BN79</f>
        <v>106092.98</v>
      </c>
      <c r="BO79" s="28">
        <f>외인!BO79+기관!BO79</f>
        <v>-126.89</v>
      </c>
      <c r="BP79" s="28">
        <f>외인!BP79+기관!BP79</f>
        <v>152230.64000000001</v>
      </c>
      <c r="BQ79" s="28">
        <f>외인!BQ79+기관!BQ79</f>
        <v>103.85999999999999</v>
      </c>
      <c r="BR79" s="28">
        <f>외인!BR79+기관!BR79</f>
        <v>660947.92000000004</v>
      </c>
      <c r="BS79" s="28">
        <f>외인!BS79+기관!BS79</f>
        <v>-753.24</v>
      </c>
      <c r="BT79" s="28">
        <f>외인!BT79+기관!BT79</f>
        <v>6556293.7999999998</v>
      </c>
      <c r="BU79" s="28">
        <f>외인!BU79+기관!BU79</f>
        <v>-5248.3400000000011</v>
      </c>
      <c r="BV79" s="28">
        <f>외인!BV79+기관!BV79</f>
        <v>956333.68</v>
      </c>
      <c r="BW79" s="28">
        <f>외인!BW79+기관!BW79</f>
        <v>165.93</v>
      </c>
      <c r="BX79" s="28">
        <f>외인!BX79+기관!BX79</f>
        <v>152464.56</v>
      </c>
      <c r="BY79" s="28">
        <f>외인!BY79+기관!BY79</f>
        <v>9.3999999999999986</v>
      </c>
      <c r="BZ79" s="28">
        <f>외인!BZ79+기관!BZ79</f>
        <v>623949.18000000005</v>
      </c>
      <c r="CA79" s="28">
        <f>외인!CA79+기관!CA79</f>
        <v>-1190.8500000000001</v>
      </c>
      <c r="CB79" s="28">
        <f>외인!CB79+기관!CB79</f>
        <v>23204.5</v>
      </c>
      <c r="CC79" s="28">
        <f>외인!CC79+기관!CC79</f>
        <v>-30.64</v>
      </c>
      <c r="CD79" s="28">
        <f>외인!CD79+기관!CD79</f>
        <v>53131.92</v>
      </c>
      <c r="CE79" s="28">
        <f>외인!CE79+기관!CE79</f>
        <v>6.7000000000000011</v>
      </c>
      <c r="CF79" s="28">
        <f>외인!CF79+기관!CF79</f>
        <v>58221.14</v>
      </c>
      <c r="CG79" s="28">
        <f>외인!CG79+기관!CG79</f>
        <v>-9.2600000000000016</v>
      </c>
      <c r="CH79" s="28">
        <f>외인!CH79+기관!CH79</f>
        <v>135038.24</v>
      </c>
      <c r="CI79" s="28">
        <f>외인!CI79+기관!CI79</f>
        <v>-6.8100000000000023</v>
      </c>
      <c r="CJ79" s="28">
        <f>외인!CJ79+기관!CJ79</f>
        <v>681690.58</v>
      </c>
      <c r="CK79" s="28">
        <f>외인!CK79+기관!CK79</f>
        <v>278.43</v>
      </c>
      <c r="CL79" s="28">
        <f>외인!CL79+기관!CL79</f>
        <v>464271.8</v>
      </c>
      <c r="CM79" s="28">
        <f>외인!CM79+기관!CM79</f>
        <v>87.919999999999987</v>
      </c>
      <c r="CN79" s="28">
        <f>외인!CN79+기관!CN79</f>
        <v>242044.76</v>
      </c>
      <c r="CO79" s="28">
        <f>외인!CO79+기관!CO79</f>
        <v>-247.14999999999998</v>
      </c>
      <c r="CP79" s="28">
        <f>외인!CP79+기관!CP79</f>
        <v>256408.74</v>
      </c>
      <c r="CQ79" s="28">
        <f>외인!CQ79+기관!CQ79</f>
        <v>179.25</v>
      </c>
      <c r="CR79" s="28">
        <f>외인!CR79+기관!CR79</f>
        <v>335539.03999999998</v>
      </c>
      <c r="CS79" s="28">
        <f>외인!CS79+기관!CS79</f>
        <v>-21.21</v>
      </c>
      <c r="CT79" s="28">
        <f>외인!CT79+기관!CT79</f>
        <v>424704.1</v>
      </c>
      <c r="CU79" s="28">
        <f>외인!CU79+기관!CU79</f>
        <v>-100.85000000000002</v>
      </c>
      <c r="CV79" s="28">
        <f>외인!CV79+기관!CV79</f>
        <v>6556293.7999999998</v>
      </c>
      <c r="CW79" s="28">
        <f>외인!CW79+기관!CW79</f>
        <v>-5248.3400000000011</v>
      </c>
      <c r="CX79" s="28">
        <f>외인!CX79+기관!CX79</f>
        <v>500638.2</v>
      </c>
      <c r="CY79" s="28">
        <f>외인!CY79+기관!CY79</f>
        <v>59.300000000000011</v>
      </c>
      <c r="CZ79" s="28">
        <f>외인!CZ79+기관!CZ79</f>
        <v>41995.68</v>
      </c>
      <c r="DA79" s="28">
        <f>외인!DA79+기관!DA79</f>
        <v>109.41000000000001</v>
      </c>
      <c r="DB79" s="28">
        <f>외인!DB79+기관!DB79</f>
        <v>68420.820000000007</v>
      </c>
      <c r="DC79" s="28">
        <f>외인!DC79+기관!DC79</f>
        <v>-44.1</v>
      </c>
      <c r="DD79" s="28">
        <f>외인!DD79+기관!DD79</f>
        <v>17130.3</v>
      </c>
      <c r="DE79" s="28">
        <f>외인!DE79+기관!DE79</f>
        <v>3.9799999999999995</v>
      </c>
      <c r="DF79" s="28">
        <f>외인!DF79+기관!DF79</f>
        <v>115142.88</v>
      </c>
      <c r="DG79" s="28">
        <f>외인!DG79+기관!DG79</f>
        <v>35.01</v>
      </c>
      <c r="DH79" s="28">
        <f>외인!DH79+기관!DH79</f>
        <v>37677.019999999997</v>
      </c>
      <c r="DI79" s="28">
        <f>외인!DI79+기관!DI79</f>
        <v>16.54</v>
      </c>
      <c r="DJ79" s="28">
        <f>외인!DJ79+기관!DJ79</f>
        <v>1342713.54</v>
      </c>
      <c r="DK79" s="28">
        <f>외인!DK79+기관!DK79</f>
        <v>-798.31000000000006</v>
      </c>
      <c r="DL79" s="28">
        <f>외인!DL79+기관!DL79</f>
        <v>194936.95999999999</v>
      </c>
      <c r="DM79" s="28">
        <f>외인!DM79+기관!DM79</f>
        <v>-268.18</v>
      </c>
      <c r="DN79" s="28">
        <f>외인!DN79+기관!DN79</f>
        <v>6556293.7999999998</v>
      </c>
      <c r="DO79" s="28">
        <f>외인!DO79+기관!DO79</f>
        <v>-5248.3400000000011</v>
      </c>
      <c r="DP79" s="28">
        <f>외인!DP79+기관!DP79</f>
        <v>149301.26</v>
      </c>
      <c r="DQ79" s="28">
        <f>외인!DQ79+기관!DQ79</f>
        <v>145.38</v>
      </c>
      <c r="DR79" s="28">
        <f>외인!DR79+기관!DR79</f>
        <v>85967.26</v>
      </c>
      <c r="DS79" s="28">
        <f>외인!DS79+기관!DS79</f>
        <v>-18.64</v>
      </c>
      <c r="DT79" s="28">
        <f>외인!DT79+기관!DT79</f>
        <v>267976.3</v>
      </c>
      <c r="DU79" s="28">
        <f>외인!DU79+기관!DU79</f>
        <v>-74.2</v>
      </c>
      <c r="DV79" s="28">
        <f>외인!DV79+기관!DV79</f>
        <v>66955.56</v>
      </c>
      <c r="DW79" s="28">
        <f>외인!DW79+기관!DW79</f>
        <v>53.239999999999995</v>
      </c>
      <c r="DX79" s="28">
        <f>외인!DX79+기관!DX79</f>
        <v>281792.02</v>
      </c>
      <c r="DY79" s="28">
        <f>외인!DY79+기관!DY79</f>
        <v>585.70000000000005</v>
      </c>
      <c r="DZ79" s="28">
        <f>외인!DZ79+기관!DZ79</f>
        <v>15576.5</v>
      </c>
      <c r="EA79" s="28">
        <f>외인!EA79+기관!EA79</f>
        <v>9.01</v>
      </c>
      <c r="EB79" s="28">
        <f>외인!EB79+기관!EB79</f>
        <v>22360.080000000002</v>
      </c>
      <c r="EC79" s="28">
        <f>외인!EC79+기관!EC79</f>
        <v>3.2600000000000002</v>
      </c>
      <c r="ED79" s="28">
        <f>외인!ED79+기관!ED79</f>
        <v>21195.02</v>
      </c>
      <c r="EE79" s="28">
        <f>외인!EE79+기관!EE79</f>
        <v>30.5</v>
      </c>
      <c r="EF79" s="28">
        <f>외인!EF79+기관!EF79</f>
        <v>437828.58</v>
      </c>
      <c r="EG79" s="28">
        <f>외인!EG79+기관!EG79</f>
        <v>53.960000000000008</v>
      </c>
      <c r="EH79" s="28">
        <f>외인!EH79+기관!EH79</f>
        <v>590733.31999999995</v>
      </c>
      <c r="EI79" s="28">
        <f>외인!EI79+기관!EI79</f>
        <v>-52.56</v>
      </c>
      <c r="EJ79" s="28">
        <f>외인!EJ79+기관!EJ79</f>
        <v>197185.28</v>
      </c>
      <c r="EK79" s="28">
        <f>외인!EK79+기관!EK79</f>
        <v>-51.61999999999999</v>
      </c>
      <c r="EL79" s="28">
        <f>외인!EL79+기관!EL79</f>
        <v>57842.879999999997</v>
      </c>
      <c r="EM79" s="28">
        <f>외인!EM79+기관!EM79</f>
        <v>1.8800000000000008</v>
      </c>
      <c r="EN79" s="28">
        <f>외인!EN79+기관!EN79</f>
        <v>85967.26</v>
      </c>
      <c r="EO79" s="28">
        <f>외인!EO79+기관!EO79</f>
        <v>-18.64</v>
      </c>
      <c r="EP79" s="28">
        <f>외인!EP79+기관!EP79</f>
        <v>317972.09999999998</v>
      </c>
      <c r="EQ79" s="28">
        <f>외인!EQ79+기관!EQ79</f>
        <v>236.18</v>
      </c>
      <c r="ER79" s="28">
        <f>외인!ER79+기관!ER79</f>
        <v>25180.18</v>
      </c>
      <c r="ES79" s="28">
        <f>외인!ES79+기관!ES79</f>
        <v>-37.18</v>
      </c>
      <c r="ET79" s="28">
        <f>외인!ET79+기관!ET79</f>
        <v>370497.48</v>
      </c>
      <c r="EU79" s="28">
        <f>외인!EU79+기관!EU79</f>
        <v>-318.08</v>
      </c>
      <c r="EV79" s="28">
        <f>외인!EV79+기관!EV79</f>
        <v>94268.84</v>
      </c>
      <c r="EW79" s="28">
        <f>외인!EW79+기관!EW79</f>
        <v>146.57999999999998</v>
      </c>
      <c r="EX79" s="28">
        <f>외인!EX79+기관!EX79</f>
        <v>162139.9</v>
      </c>
      <c r="EY79" s="28">
        <f>외인!EY79+기관!EY79</f>
        <v>32.680000000000007</v>
      </c>
    </row>
    <row r="80" spans="1:155">
      <c r="A80" s="27">
        <f>외인!A80</f>
        <v>46168</v>
      </c>
      <c r="B80" s="28">
        <f>외인!B80+기관!B80</f>
        <v>12786985.6</v>
      </c>
      <c r="C80" s="28">
        <f>외인!C80+기관!C80</f>
        <v>-5190.22</v>
      </c>
      <c r="D80" s="28">
        <f>외인!D80+기관!D80</f>
        <v>1310085.94</v>
      </c>
      <c r="E80" s="28">
        <f>외인!E80+기관!E80</f>
        <v>1174.33</v>
      </c>
      <c r="F80" s="28">
        <f>외인!F80+기관!F80</f>
        <v>5319347.22</v>
      </c>
      <c r="G80" s="28">
        <f>외인!G80+기관!G80</f>
        <v>-1770</v>
      </c>
      <c r="H80" s="28">
        <f>외인!H80+기관!H80</f>
        <v>650022.9</v>
      </c>
      <c r="I80" s="28">
        <f>외인!I80+기관!I80</f>
        <v>52.679999999999993</v>
      </c>
      <c r="J80" s="28">
        <f>외인!J80+기관!J80</f>
        <v>82901.460000000006</v>
      </c>
      <c r="K80" s="28">
        <f>외인!K80+기관!K80</f>
        <v>-40.230000000000004</v>
      </c>
      <c r="L80" s="28">
        <f>외인!L80+기관!L80</f>
        <v>601231.14</v>
      </c>
      <c r="M80" s="28">
        <f>외인!M80+기관!M80</f>
        <v>31.57</v>
      </c>
      <c r="N80" s="28">
        <f>외인!N80+기관!N80</f>
        <v>605609.86</v>
      </c>
      <c r="O80" s="28">
        <f>외인!O80+기관!O80</f>
        <v>-721.07999999999993</v>
      </c>
      <c r="P80" s="28">
        <f>외인!P80+기관!P80</f>
        <v>362215.62</v>
      </c>
      <c r="Q80" s="28">
        <f>외인!Q80+기관!Q80</f>
        <v>143.6</v>
      </c>
      <c r="R80" s="28">
        <f>외인!R80+기관!R80</f>
        <v>267074.03999999998</v>
      </c>
      <c r="S80" s="28">
        <f>외인!S80+기관!S80</f>
        <v>-19.989999999999998</v>
      </c>
      <c r="T80" s="28">
        <f>외인!T80+기관!T80</f>
        <v>16675.560000000001</v>
      </c>
      <c r="U80" s="28">
        <f>외인!U80+기관!U80</f>
        <v>2.6200000000000006</v>
      </c>
      <c r="V80" s="28">
        <f>외인!V80+기관!V80</f>
        <v>285632.52</v>
      </c>
      <c r="W80" s="28">
        <f>외인!W80+기관!W80</f>
        <v>320.11</v>
      </c>
      <c r="X80" s="28">
        <f>외인!X80+기관!X80</f>
        <v>6708228.2800000003</v>
      </c>
      <c r="Y80" s="28">
        <f>외인!Y80+기관!Y80</f>
        <v>-2952.6499999999996</v>
      </c>
      <c r="Z80" s="28">
        <f>외인!Z80+기관!Z80</f>
        <v>93974.3</v>
      </c>
      <c r="AA80" s="28">
        <f>외인!AA80+기관!AA80</f>
        <v>70.59</v>
      </c>
      <c r="AB80" s="28">
        <f>외인!AB80+기관!AB80</f>
        <v>401710.32</v>
      </c>
      <c r="AC80" s="28">
        <f>외인!AC80+기관!AC80</f>
        <v>88.109999999999985</v>
      </c>
      <c r="AD80" s="28">
        <f>외인!AD80+기관!AD80</f>
        <v>41512.76</v>
      </c>
      <c r="AE80" s="28">
        <f>외인!AE80+기관!AE80</f>
        <v>50.91</v>
      </c>
      <c r="AF80" s="28">
        <f>외인!AF80+기관!AF80</f>
        <v>48592.6</v>
      </c>
      <c r="AG80" s="28">
        <f>외인!AG80+기관!AG80</f>
        <v>38.769999999999996</v>
      </c>
      <c r="AH80" s="28">
        <f>외인!AH80+기관!AH80</f>
        <v>465495.8</v>
      </c>
      <c r="AI80" s="28">
        <f>외인!AI80+기관!AI80</f>
        <v>118.78999999999996</v>
      </c>
      <c r="AJ80" s="28">
        <f>외인!AJ80+기관!AJ80</f>
        <v>198843.96</v>
      </c>
      <c r="AK80" s="28">
        <f>외인!AK80+기관!AK80</f>
        <v>-18.950000000000003</v>
      </c>
      <c r="AL80" s="28">
        <f>외인!AL80+기관!AL80</f>
        <v>226179.54</v>
      </c>
      <c r="AM80" s="28">
        <f>외인!AM80+기관!AM80</f>
        <v>-358.25000000000006</v>
      </c>
      <c r="AN80" s="28">
        <f>외인!AN80+기관!AN80</f>
        <v>417136.74</v>
      </c>
      <c r="AO80" s="28">
        <f>외인!AO80+기관!AO80</f>
        <v>-345.61</v>
      </c>
      <c r="AP80" s="28">
        <f>외인!AP80+기관!AP80</f>
        <v>365990.40000000002</v>
      </c>
      <c r="AQ80" s="28">
        <f>외인!AQ80+기관!AQ80</f>
        <v>-433.59</v>
      </c>
      <c r="AR80" s="28">
        <f>외인!AR80+기관!AR80</f>
        <v>49082.84</v>
      </c>
      <c r="AS80" s="28">
        <f>외인!AS80+기관!AS80</f>
        <v>24.78</v>
      </c>
      <c r="AT80" s="28">
        <f>외인!AT80+기관!AT80</f>
        <v>201900.38</v>
      </c>
      <c r="AU80" s="28">
        <f>외인!AU80+기관!AU80</f>
        <v>-121.88</v>
      </c>
      <c r="AV80" s="28">
        <f>외인!AV80+기관!AV80</f>
        <v>93537.94</v>
      </c>
      <c r="AW80" s="28">
        <f>외인!AW80+기관!AW80</f>
        <v>-59.230000000000004</v>
      </c>
      <c r="AX80" s="28">
        <f>외인!AX80+기관!AX80</f>
        <v>136474.01999999999</v>
      </c>
      <c r="AY80" s="28">
        <f>외인!AY80+기관!AY80</f>
        <v>39.159999999999997</v>
      </c>
      <c r="AZ80" s="28">
        <f>외인!AZ80+기관!AZ80</f>
        <v>7237254.96</v>
      </c>
      <c r="BA80" s="28">
        <f>외인!BA80+기관!BA80</f>
        <v>-3315.84</v>
      </c>
      <c r="BB80" s="28">
        <f>외인!BB80+기관!BB80</f>
        <v>248128.3</v>
      </c>
      <c r="BC80" s="28">
        <f>외인!BC80+기관!BC80</f>
        <v>77.730000000000018</v>
      </c>
      <c r="BD80" s="28">
        <f>외인!BD80+기관!BD80</f>
        <v>69263.16</v>
      </c>
      <c r="BE80" s="28">
        <f>외인!BE80+기관!BE80</f>
        <v>-53.84</v>
      </c>
      <c r="BF80" s="28">
        <f>외인!BF80+기관!BF80</f>
        <v>0</v>
      </c>
      <c r="BG80" s="28">
        <f>외인!BG80+기관!BG80</f>
        <v>0</v>
      </c>
      <c r="BH80" s="28">
        <f>외인!BH80+기관!BH80</f>
        <v>224709.04</v>
      </c>
      <c r="BI80" s="28">
        <f>외인!BI80+기관!BI80</f>
        <v>93.210000000000008</v>
      </c>
      <c r="BJ80" s="28">
        <f>외인!BJ80+기관!BJ80</f>
        <v>255977.32</v>
      </c>
      <c r="BK80" s="28">
        <f>외인!BK80+기관!BK80</f>
        <v>37.93</v>
      </c>
      <c r="BL80" s="28">
        <f>외인!BL80+기관!BL80</f>
        <v>91922.880000000005</v>
      </c>
      <c r="BM80" s="28">
        <f>외인!BM80+기관!BM80</f>
        <v>31.990000000000002</v>
      </c>
      <c r="BN80" s="28">
        <f>외인!BN80+기관!BN80</f>
        <v>105584.6</v>
      </c>
      <c r="BO80" s="28">
        <f>외인!BO80+기관!BO80</f>
        <v>-149.99</v>
      </c>
      <c r="BP80" s="28">
        <f>외인!BP80+기관!BP80</f>
        <v>153659.35999999999</v>
      </c>
      <c r="BQ80" s="28">
        <f>외인!BQ80+기관!BQ80</f>
        <v>28.11</v>
      </c>
      <c r="BR80" s="28">
        <f>외인!BR80+기관!BR80</f>
        <v>658374</v>
      </c>
      <c r="BS80" s="28">
        <f>외인!BS80+기관!BS80</f>
        <v>-699.44</v>
      </c>
      <c r="BT80" s="28">
        <f>외인!BT80+기관!BT80</f>
        <v>6800028.2000000002</v>
      </c>
      <c r="BU80" s="28">
        <f>외인!BU80+기관!BU80</f>
        <v>-2785.2299999999996</v>
      </c>
      <c r="BV80" s="28">
        <f>외인!BV80+기관!BV80</f>
        <v>963237.12</v>
      </c>
      <c r="BW80" s="28">
        <f>외인!BW80+기관!BW80</f>
        <v>386.06000000000006</v>
      </c>
      <c r="BX80" s="28">
        <f>외인!BX80+기관!BX80</f>
        <v>151745.16</v>
      </c>
      <c r="BY80" s="28">
        <f>외인!BY80+기관!BY80</f>
        <v>-3.4699999999999989</v>
      </c>
      <c r="BZ80" s="28">
        <f>외인!BZ80+기관!BZ80</f>
        <v>643316.28</v>
      </c>
      <c r="CA80" s="28">
        <f>외인!CA80+기관!CA80</f>
        <v>-703.8599999999999</v>
      </c>
      <c r="CB80" s="28">
        <f>외인!CB80+기관!CB80</f>
        <v>22680.36</v>
      </c>
      <c r="CC80" s="28">
        <f>외인!CC80+기관!CC80</f>
        <v>-39.35</v>
      </c>
      <c r="CD80" s="28">
        <f>외인!CD80+기관!CD80</f>
        <v>52629.48</v>
      </c>
      <c r="CE80" s="28">
        <f>외인!CE80+기관!CE80</f>
        <v>1.8300000000000018</v>
      </c>
      <c r="CF80" s="28">
        <f>외인!CF80+기관!CF80</f>
        <v>57303.12</v>
      </c>
      <c r="CG80" s="28">
        <f>외인!CG80+기관!CG80</f>
        <v>-30.48</v>
      </c>
      <c r="CH80" s="28">
        <f>외인!CH80+기관!CH80</f>
        <v>132149.96</v>
      </c>
      <c r="CI80" s="28">
        <f>외인!CI80+기관!CI80</f>
        <v>-53.19</v>
      </c>
      <c r="CJ80" s="28">
        <f>외인!CJ80+기관!CJ80</f>
        <v>683191.26</v>
      </c>
      <c r="CK80" s="28">
        <f>외인!CK80+기관!CK80</f>
        <v>278.73</v>
      </c>
      <c r="CL80" s="28">
        <f>외인!CL80+기관!CL80</f>
        <v>458452.56</v>
      </c>
      <c r="CM80" s="28">
        <f>외인!CM80+기관!CM80</f>
        <v>140.54</v>
      </c>
      <c r="CN80" s="28">
        <f>외인!CN80+기관!CN80</f>
        <v>238177.46</v>
      </c>
      <c r="CO80" s="28">
        <f>외인!CO80+기관!CO80</f>
        <v>-268.74</v>
      </c>
      <c r="CP80" s="28">
        <f>외인!CP80+기관!CP80</f>
        <v>249208.32000000001</v>
      </c>
      <c r="CQ80" s="28">
        <f>외인!CQ80+기관!CQ80</f>
        <v>79.13000000000001</v>
      </c>
      <c r="CR80" s="28">
        <f>외인!CR80+기관!CR80</f>
        <v>332654.82</v>
      </c>
      <c r="CS80" s="28">
        <f>외인!CS80+기관!CS80</f>
        <v>18.839999999999996</v>
      </c>
      <c r="CT80" s="28">
        <f>외인!CT80+기관!CT80</f>
        <v>476526.02</v>
      </c>
      <c r="CU80" s="28">
        <f>외인!CU80+기관!CU80</f>
        <v>-406.42000000000007</v>
      </c>
      <c r="CV80" s="28">
        <f>외인!CV80+기관!CV80</f>
        <v>6800028.2000000002</v>
      </c>
      <c r="CW80" s="28">
        <f>외인!CW80+기관!CW80</f>
        <v>-2785.2299999999996</v>
      </c>
      <c r="CX80" s="28">
        <f>외인!CX80+기관!CX80</f>
        <v>502931.20000000001</v>
      </c>
      <c r="CY80" s="28">
        <f>외인!CY80+기관!CY80</f>
        <v>161.93</v>
      </c>
      <c r="CZ80" s="28">
        <f>외인!CZ80+기관!CZ80</f>
        <v>42350.16</v>
      </c>
      <c r="DA80" s="28">
        <f>외인!DA80+기관!DA80</f>
        <v>138.44</v>
      </c>
      <c r="DB80" s="28">
        <f>외인!DB80+기관!DB80</f>
        <v>69263.16</v>
      </c>
      <c r="DC80" s="28">
        <f>외인!DC80+기관!DC80</f>
        <v>-53.84</v>
      </c>
      <c r="DD80" s="28">
        <f>외인!DD80+기관!DD80</f>
        <v>16675.560000000001</v>
      </c>
      <c r="DE80" s="28">
        <f>외인!DE80+기관!DE80</f>
        <v>2.6200000000000006</v>
      </c>
      <c r="DF80" s="28">
        <f>외인!DF80+기관!DF80</f>
        <v>114792.3</v>
      </c>
      <c r="DG80" s="28">
        <f>외인!DG80+기관!DG80</f>
        <v>25.34</v>
      </c>
      <c r="DH80" s="28">
        <f>외인!DH80+기관!DH80</f>
        <v>37412.74</v>
      </c>
      <c r="DI80" s="28">
        <f>외인!DI80+기관!DI80</f>
        <v>18.52</v>
      </c>
      <c r="DJ80" s="28">
        <f>외인!DJ80+기관!DJ80</f>
        <v>1370567.7</v>
      </c>
      <c r="DK80" s="28">
        <f>외인!DK80+기관!DK80</f>
        <v>-396.6</v>
      </c>
      <c r="DL80" s="28">
        <f>외인!DL80+기관!DL80</f>
        <v>192142.88</v>
      </c>
      <c r="DM80" s="28">
        <f>외인!DM80+기관!DM80</f>
        <v>-279.76</v>
      </c>
      <c r="DN80" s="28">
        <f>외인!DN80+기관!DN80</f>
        <v>6800028.2000000002</v>
      </c>
      <c r="DO80" s="28">
        <f>외인!DO80+기관!DO80</f>
        <v>-2785.2299999999996</v>
      </c>
      <c r="DP80" s="28">
        <f>외인!DP80+기관!DP80</f>
        <v>151999.24</v>
      </c>
      <c r="DQ80" s="28">
        <f>외인!DQ80+기관!DQ80</f>
        <v>143.62</v>
      </c>
      <c r="DR80" s="28">
        <f>외인!DR80+기관!DR80</f>
        <v>85092.5</v>
      </c>
      <c r="DS80" s="28">
        <f>외인!DS80+기관!DS80</f>
        <v>-37.79</v>
      </c>
      <c r="DT80" s="28">
        <f>외인!DT80+기관!DT80</f>
        <v>267074.03999999998</v>
      </c>
      <c r="DU80" s="28">
        <f>외인!DU80+기관!DU80</f>
        <v>-19.989999999999998</v>
      </c>
      <c r="DV80" s="28">
        <f>외인!DV80+기관!DV80</f>
        <v>64972.34</v>
      </c>
      <c r="DW80" s="28">
        <f>외인!DW80+기관!DW80</f>
        <v>38.980000000000004</v>
      </c>
      <c r="DX80" s="28">
        <f>외인!DX80+기관!DX80</f>
        <v>285632.52</v>
      </c>
      <c r="DY80" s="28">
        <f>외인!DY80+기관!DY80</f>
        <v>320.11</v>
      </c>
      <c r="DZ80" s="28">
        <f>외인!DZ80+기관!DZ80</f>
        <v>15213.46</v>
      </c>
      <c r="EA80" s="28">
        <f>외인!EA80+기관!EA80</f>
        <v>-5.83</v>
      </c>
      <c r="EB80" s="28">
        <f>외인!EB80+기관!EB80</f>
        <v>21953.58</v>
      </c>
      <c r="EC80" s="28">
        <f>외인!EC80+기관!EC80</f>
        <v>1.48</v>
      </c>
      <c r="ED80" s="28">
        <f>외인!ED80+기관!ED80</f>
        <v>21535.06</v>
      </c>
      <c r="EE80" s="28">
        <f>외인!EE80+기관!EE80</f>
        <v>31.63</v>
      </c>
      <c r="EF80" s="28">
        <f>외인!EF80+기관!EF80</f>
        <v>434992.24</v>
      </c>
      <c r="EG80" s="28">
        <f>외인!EG80+기관!EG80</f>
        <v>64.97</v>
      </c>
      <c r="EH80" s="28">
        <f>외인!EH80+기관!EH80</f>
        <v>595531.30000000005</v>
      </c>
      <c r="EI80" s="28">
        <f>외인!EI80+기관!EI80</f>
        <v>50.300000000000011</v>
      </c>
      <c r="EJ80" s="28">
        <f>외인!EJ80+기관!EJ80</f>
        <v>194180.12</v>
      </c>
      <c r="EK80" s="28">
        <f>외인!EK80+기관!EK80</f>
        <v>-111.03</v>
      </c>
      <c r="EL80" s="28">
        <f>외인!EL80+기관!EL80</f>
        <v>57262.16</v>
      </c>
      <c r="EM80" s="28">
        <f>외인!EM80+기관!EM80</f>
        <v>-2.9400000000000013</v>
      </c>
      <c r="EN80" s="28">
        <f>외인!EN80+기관!EN80</f>
        <v>85092.5</v>
      </c>
      <c r="EO80" s="28">
        <f>외인!EO80+기관!EO80</f>
        <v>-37.79</v>
      </c>
      <c r="EP80" s="28">
        <f>외인!EP80+기관!EP80</f>
        <v>320985.62</v>
      </c>
      <c r="EQ80" s="28">
        <f>외인!EQ80+기관!EQ80</f>
        <v>336.37</v>
      </c>
      <c r="ER80" s="28">
        <f>외인!ER80+기관!ER80</f>
        <v>25757.4</v>
      </c>
      <c r="ES80" s="28">
        <f>외인!ES80+기관!ES80</f>
        <v>21.949999999999996</v>
      </c>
      <c r="ET80" s="28">
        <f>외인!ET80+기관!ET80</f>
        <v>365990.40000000002</v>
      </c>
      <c r="EU80" s="28">
        <f>외인!EU80+기관!EU80</f>
        <v>-433.59</v>
      </c>
      <c r="EV80" s="28">
        <f>외인!EV80+기관!EV80</f>
        <v>93974.3</v>
      </c>
      <c r="EW80" s="28">
        <f>외인!EW80+기관!EW80</f>
        <v>70.59</v>
      </c>
      <c r="EX80" s="28">
        <f>외인!EX80+기관!EX80</f>
        <v>155234.01999999999</v>
      </c>
      <c r="EY80" s="28">
        <f>외인!EY80+기관!EY80</f>
        <v>8.5400000000000063</v>
      </c>
    </row>
    <row r="81" spans="1:155">
      <c r="A81" s="27">
        <f>외인!A81</f>
        <v>46169</v>
      </c>
      <c r="B81" s="28">
        <f>외인!B81+기관!B81</f>
        <v>13074996.699999999</v>
      </c>
      <c r="C81" s="28">
        <f>외인!C81+기관!C81</f>
        <v>114.71000000000004</v>
      </c>
      <c r="D81" s="28">
        <f>외인!D81+기관!D81</f>
        <v>1266745.58</v>
      </c>
      <c r="E81" s="28">
        <f>외인!E81+기관!E81</f>
        <v>483.65</v>
      </c>
      <c r="F81" s="28">
        <f>외인!F81+기관!F81</f>
        <v>5389327.4400000004</v>
      </c>
      <c r="G81" s="28">
        <f>외인!G81+기관!G81</f>
        <v>1334.4899999999998</v>
      </c>
      <c r="H81" s="28">
        <f>외인!H81+기관!H81</f>
        <v>624446.43999999994</v>
      </c>
      <c r="I81" s="28">
        <f>외인!I81+기관!I81</f>
        <v>-94.32</v>
      </c>
      <c r="J81" s="28">
        <f>외인!J81+기관!J81</f>
        <v>81016.2</v>
      </c>
      <c r="K81" s="28">
        <f>외인!K81+기관!K81</f>
        <v>-70.490000000000009</v>
      </c>
      <c r="L81" s="28">
        <f>외인!L81+기관!L81</f>
        <v>578254.96</v>
      </c>
      <c r="M81" s="28">
        <f>외인!M81+기관!M81</f>
        <v>-93.35</v>
      </c>
      <c r="N81" s="28">
        <f>외인!N81+기관!N81</f>
        <v>603572.52</v>
      </c>
      <c r="O81" s="28">
        <f>외인!O81+기관!O81</f>
        <v>-460.77</v>
      </c>
      <c r="P81" s="28">
        <f>외인!P81+기관!P81</f>
        <v>360768.7</v>
      </c>
      <c r="Q81" s="28">
        <f>외인!Q81+기관!Q81</f>
        <v>283.25</v>
      </c>
      <c r="R81" s="28">
        <f>외인!R81+기관!R81</f>
        <v>281279.09999999998</v>
      </c>
      <c r="S81" s="28">
        <f>외인!S81+기관!S81</f>
        <v>-48.39</v>
      </c>
      <c r="T81" s="28">
        <f>외인!T81+기관!T81</f>
        <v>16357.34</v>
      </c>
      <c r="U81" s="28">
        <f>외인!U81+기관!U81</f>
        <v>-7.23</v>
      </c>
      <c r="V81" s="28">
        <f>외인!V81+기관!V81</f>
        <v>268738.88</v>
      </c>
      <c r="W81" s="28">
        <f>외인!W81+기관!W81</f>
        <v>-146.43</v>
      </c>
      <c r="X81" s="28">
        <f>외인!X81+기관!X81</f>
        <v>7057741.7999999998</v>
      </c>
      <c r="Y81" s="28">
        <f>외인!Y81+기관!Y81</f>
        <v>2284.34</v>
      </c>
      <c r="Z81" s="28">
        <f>외인!Z81+기관!Z81</f>
        <v>92536.22</v>
      </c>
      <c r="AA81" s="28">
        <f>외인!AA81+기관!AA81</f>
        <v>26.950000000000003</v>
      </c>
      <c r="AB81" s="28">
        <f>외인!AB81+기관!AB81</f>
        <v>394827.9</v>
      </c>
      <c r="AC81" s="28">
        <f>외인!AC81+기관!AC81</f>
        <v>47.47</v>
      </c>
      <c r="AD81" s="28">
        <f>외인!AD81+기관!AD81</f>
        <v>40460.559999999998</v>
      </c>
      <c r="AE81" s="28">
        <f>외인!AE81+기관!AE81</f>
        <v>45.05</v>
      </c>
      <c r="AF81" s="28">
        <f>외인!AF81+기관!AF81</f>
        <v>47199.96</v>
      </c>
      <c r="AG81" s="28">
        <f>외인!AG81+기관!AG81</f>
        <v>21.309999999999995</v>
      </c>
      <c r="AH81" s="28">
        <f>외인!AH81+기관!AH81</f>
        <v>458522.36</v>
      </c>
      <c r="AI81" s="28">
        <f>외인!AI81+기관!AI81</f>
        <v>128.62</v>
      </c>
      <c r="AJ81" s="28">
        <f>외인!AJ81+기관!AJ81</f>
        <v>196108.98</v>
      </c>
      <c r="AK81" s="28">
        <f>외인!AK81+기관!AK81</f>
        <v>-16.20999999999998</v>
      </c>
      <c r="AL81" s="28">
        <f>외인!AL81+기관!AL81</f>
        <v>228003.42</v>
      </c>
      <c r="AM81" s="28">
        <f>외인!AM81+기관!AM81</f>
        <v>-416.55</v>
      </c>
      <c r="AN81" s="28">
        <f>외인!AN81+기관!AN81</f>
        <v>411899.38</v>
      </c>
      <c r="AO81" s="28">
        <f>외인!AO81+기관!AO81</f>
        <v>-36.210000000000008</v>
      </c>
      <c r="AP81" s="28">
        <f>외인!AP81+기관!AP81</f>
        <v>344481.64</v>
      </c>
      <c r="AQ81" s="28">
        <f>외인!AQ81+기관!AQ81</f>
        <v>-530.94999999999993</v>
      </c>
      <c r="AR81" s="28">
        <f>외인!AR81+기관!AR81</f>
        <v>48098.6</v>
      </c>
      <c r="AS81" s="28">
        <f>외인!AS81+기관!AS81</f>
        <v>18.38</v>
      </c>
      <c r="AT81" s="28">
        <f>외인!AT81+기관!AT81</f>
        <v>197913.64</v>
      </c>
      <c r="AU81" s="28">
        <f>외인!AU81+기관!AU81</f>
        <v>-224.61</v>
      </c>
      <c r="AV81" s="28">
        <f>외인!AV81+기관!AV81</f>
        <v>91028.34</v>
      </c>
      <c r="AW81" s="28">
        <f>외인!AW81+기관!AW81</f>
        <v>-108.85000000000001</v>
      </c>
      <c r="AX81" s="28">
        <f>외인!AX81+기관!AX81</f>
        <v>128977.62</v>
      </c>
      <c r="AY81" s="28">
        <f>외인!AY81+기관!AY81</f>
        <v>-85</v>
      </c>
      <c r="AZ81" s="28">
        <f>외인!AZ81+기관!AZ81</f>
        <v>7609733.7000000002</v>
      </c>
      <c r="BA81" s="28">
        <f>외인!BA81+기관!BA81</f>
        <v>1424.0500000000002</v>
      </c>
      <c r="BB81" s="28">
        <f>외인!BB81+기관!BB81</f>
        <v>248742.39999999999</v>
      </c>
      <c r="BC81" s="28">
        <f>외인!BC81+기관!BC81</f>
        <v>35.78</v>
      </c>
      <c r="BD81" s="28">
        <f>외인!BD81+기관!BD81</f>
        <v>67513.78</v>
      </c>
      <c r="BE81" s="28">
        <f>외인!BE81+기관!BE81</f>
        <v>-102.53999999999999</v>
      </c>
      <c r="BF81" s="28">
        <f>외인!BF81+기관!BF81</f>
        <v>0</v>
      </c>
      <c r="BG81" s="28">
        <f>외인!BG81+기관!BG81</f>
        <v>0</v>
      </c>
      <c r="BH81" s="28">
        <f>외인!BH81+기관!BH81</f>
        <v>223039.7</v>
      </c>
      <c r="BI81" s="28">
        <f>외인!BI81+기관!BI81</f>
        <v>32.599999999999994</v>
      </c>
      <c r="BJ81" s="28">
        <f>외인!BJ81+기관!BJ81</f>
        <v>245932</v>
      </c>
      <c r="BK81" s="28">
        <f>외인!BK81+기관!BK81</f>
        <v>-14.639999999999993</v>
      </c>
      <c r="BL81" s="28">
        <f>외인!BL81+기관!BL81</f>
        <v>88279.360000000001</v>
      </c>
      <c r="BM81" s="28">
        <f>외인!BM81+기관!BM81</f>
        <v>12.410000000000002</v>
      </c>
      <c r="BN81" s="28">
        <f>외인!BN81+기관!BN81</f>
        <v>101523.4</v>
      </c>
      <c r="BO81" s="28">
        <f>외인!BO81+기관!BO81</f>
        <v>-125.18</v>
      </c>
      <c r="BP81" s="28">
        <f>외인!BP81+기관!BP81</f>
        <v>145337.42000000001</v>
      </c>
      <c r="BQ81" s="28">
        <f>외인!BQ81+기관!BQ81</f>
        <v>-107.19</v>
      </c>
      <c r="BR81" s="28">
        <f>외인!BR81+기관!BR81</f>
        <v>625333.31999999995</v>
      </c>
      <c r="BS81" s="28">
        <f>외인!BS81+기관!BS81</f>
        <v>-903.62</v>
      </c>
      <c r="BT81" s="28">
        <f>외인!BT81+기관!BT81</f>
        <v>7144510.0199999996</v>
      </c>
      <c r="BU81" s="28">
        <f>외인!BU81+기관!BU81</f>
        <v>2353.84</v>
      </c>
      <c r="BV81" s="28">
        <f>외인!BV81+기관!BV81</f>
        <v>973886.28</v>
      </c>
      <c r="BW81" s="28">
        <f>외인!BW81+기관!BW81</f>
        <v>406.64</v>
      </c>
      <c r="BX81" s="28">
        <f>외인!BX81+기관!BX81</f>
        <v>148004.06</v>
      </c>
      <c r="BY81" s="28">
        <f>외인!BY81+기관!BY81</f>
        <v>-8.6599999999999984</v>
      </c>
      <c r="BZ81" s="28">
        <f>외인!BZ81+기관!BZ81</f>
        <v>639902.80000000005</v>
      </c>
      <c r="CA81" s="28">
        <f>외인!CA81+기관!CA81</f>
        <v>-452.77</v>
      </c>
      <c r="CB81" s="28">
        <f>외인!CB81+기관!CB81</f>
        <v>22264.5</v>
      </c>
      <c r="CC81" s="28">
        <f>외인!CC81+기관!CC81</f>
        <v>-42.36</v>
      </c>
      <c r="CD81" s="28">
        <f>외인!CD81+기관!CD81</f>
        <v>51474.46</v>
      </c>
      <c r="CE81" s="28">
        <f>외인!CE81+기관!CE81</f>
        <v>-28.260000000000005</v>
      </c>
      <c r="CF81" s="28">
        <f>외인!CF81+기관!CF81</f>
        <v>56030.46</v>
      </c>
      <c r="CG81" s="28">
        <f>외인!CG81+기관!CG81</f>
        <v>-35.799999999999997</v>
      </c>
      <c r="CH81" s="28">
        <f>외인!CH81+기관!CH81</f>
        <v>129124.56</v>
      </c>
      <c r="CI81" s="28">
        <f>외인!CI81+기관!CI81</f>
        <v>-108.92</v>
      </c>
      <c r="CJ81" s="28">
        <f>외인!CJ81+기관!CJ81</f>
        <v>682345.48</v>
      </c>
      <c r="CK81" s="28">
        <f>외인!CK81+기관!CK81</f>
        <v>468.19000000000005</v>
      </c>
      <c r="CL81" s="28">
        <f>외인!CL81+기관!CL81</f>
        <v>450055.02</v>
      </c>
      <c r="CM81" s="28">
        <f>외인!CM81+기관!CM81</f>
        <v>84.78</v>
      </c>
      <c r="CN81" s="28">
        <f>외인!CN81+기관!CN81</f>
        <v>231166.14</v>
      </c>
      <c r="CO81" s="28">
        <f>외인!CO81+기관!CO81</f>
        <v>-295.08000000000004</v>
      </c>
      <c r="CP81" s="28">
        <f>외인!CP81+기관!CP81</f>
        <v>249764.96</v>
      </c>
      <c r="CQ81" s="28">
        <f>외인!CQ81+기관!CQ81</f>
        <v>36.769999999999996</v>
      </c>
      <c r="CR81" s="28">
        <f>외인!CR81+기관!CR81</f>
        <v>346014.44</v>
      </c>
      <c r="CS81" s="28">
        <f>외인!CS81+기관!CS81</f>
        <v>-2.1700000000000017</v>
      </c>
      <c r="CT81" s="28">
        <f>외인!CT81+기관!CT81</f>
        <v>474768.88</v>
      </c>
      <c r="CU81" s="28">
        <f>외인!CU81+기관!CU81</f>
        <v>-975.16</v>
      </c>
      <c r="CV81" s="28">
        <f>외인!CV81+기관!CV81</f>
        <v>7144510.0199999996</v>
      </c>
      <c r="CW81" s="28">
        <f>외인!CW81+기관!CW81</f>
        <v>2353.84</v>
      </c>
      <c r="CX81" s="28">
        <f>외인!CX81+기관!CX81</f>
        <v>487420.74</v>
      </c>
      <c r="CY81" s="28">
        <f>외인!CY81+기관!CY81</f>
        <v>-35.279999999999987</v>
      </c>
      <c r="CZ81" s="28">
        <f>외인!CZ81+기관!CZ81</f>
        <v>39264.92</v>
      </c>
      <c r="DA81" s="28">
        <f>외인!DA81+기관!DA81</f>
        <v>99.289999999999992</v>
      </c>
      <c r="DB81" s="28">
        <f>외인!DB81+기관!DB81</f>
        <v>67513.78</v>
      </c>
      <c r="DC81" s="28">
        <f>외인!DC81+기관!DC81</f>
        <v>-102.53999999999999</v>
      </c>
      <c r="DD81" s="28">
        <f>외인!DD81+기관!DD81</f>
        <v>16357.34</v>
      </c>
      <c r="DE81" s="28">
        <f>외인!DE81+기관!DE81</f>
        <v>-7.23</v>
      </c>
      <c r="DF81" s="28">
        <f>외인!DF81+기관!DF81</f>
        <v>111776.84</v>
      </c>
      <c r="DG81" s="28">
        <f>외인!DG81+기관!DG81</f>
        <v>17.920000000000002</v>
      </c>
      <c r="DH81" s="28">
        <f>외인!DH81+기관!DH81</f>
        <v>36654.019999999997</v>
      </c>
      <c r="DI81" s="28">
        <f>외인!DI81+기관!DI81</f>
        <v>-3.7999999999999972</v>
      </c>
      <c r="DJ81" s="28">
        <f>외인!DJ81+기관!DJ81</f>
        <v>1322208.1399999999</v>
      </c>
      <c r="DK81" s="28">
        <f>외인!DK81+기관!DK81</f>
        <v>-508.21000000000004</v>
      </c>
      <c r="DL81" s="28">
        <f>외인!DL81+기관!DL81</f>
        <v>186158.62</v>
      </c>
      <c r="DM81" s="28">
        <f>외인!DM81+기관!DM81</f>
        <v>-300.75</v>
      </c>
      <c r="DN81" s="28">
        <f>외인!DN81+기관!DN81</f>
        <v>7144510.0199999996</v>
      </c>
      <c r="DO81" s="28">
        <f>외인!DO81+기관!DO81</f>
        <v>2353.84</v>
      </c>
      <c r="DP81" s="28">
        <f>외인!DP81+기관!DP81</f>
        <v>157074.62</v>
      </c>
      <c r="DQ81" s="28">
        <f>외인!DQ81+기관!DQ81</f>
        <v>310.39000000000004</v>
      </c>
      <c r="DR81" s="28">
        <f>외인!DR81+기관!DR81</f>
        <v>83333.88</v>
      </c>
      <c r="DS81" s="28">
        <f>외인!DS81+기관!DS81</f>
        <v>-54.55</v>
      </c>
      <c r="DT81" s="28">
        <f>외인!DT81+기관!DT81</f>
        <v>281279.09999999998</v>
      </c>
      <c r="DU81" s="28">
        <f>외인!DU81+기관!DU81</f>
        <v>-48.39</v>
      </c>
      <c r="DV81" s="28">
        <f>외인!DV81+기관!DV81</f>
        <v>64131.42</v>
      </c>
      <c r="DW81" s="28">
        <f>외인!DW81+기관!DW81</f>
        <v>46.260000000000005</v>
      </c>
      <c r="DX81" s="28">
        <f>외인!DX81+기관!DX81</f>
        <v>268738.88</v>
      </c>
      <c r="DY81" s="28">
        <f>외인!DY81+기관!DY81</f>
        <v>-146.43</v>
      </c>
      <c r="DZ81" s="28">
        <f>외인!DZ81+기관!DZ81</f>
        <v>14890.82</v>
      </c>
      <c r="EA81" s="28">
        <f>외인!EA81+기관!EA81</f>
        <v>-6.6400000000000006</v>
      </c>
      <c r="EB81" s="28">
        <f>외인!EB81+기관!EB81</f>
        <v>21296.02</v>
      </c>
      <c r="EC81" s="28">
        <f>외인!EC81+기관!EC81</f>
        <v>-13.569999999999999</v>
      </c>
      <c r="ED81" s="28">
        <f>외인!ED81+기관!ED81</f>
        <v>20848.62</v>
      </c>
      <c r="EE81" s="28">
        <f>외인!EE81+기관!EE81</f>
        <v>29.02</v>
      </c>
      <c r="EF81" s="28">
        <f>외인!EF81+기관!EF81</f>
        <v>431475.46</v>
      </c>
      <c r="EG81" s="28">
        <f>외인!EG81+기관!EG81</f>
        <v>111.43</v>
      </c>
      <c r="EH81" s="28">
        <f>외인!EH81+기관!EH81</f>
        <v>616312.76</v>
      </c>
      <c r="EI81" s="28">
        <f>외인!EI81+기관!EI81</f>
        <v>218.98000000000002</v>
      </c>
      <c r="EJ81" s="28">
        <f>외인!EJ81+기관!EJ81</f>
        <v>189966.16</v>
      </c>
      <c r="EK81" s="28">
        <f>외인!EK81+기관!EK81</f>
        <v>-184.55999999999997</v>
      </c>
      <c r="EL81" s="28">
        <f>외인!EL81+기관!EL81</f>
        <v>55985.26</v>
      </c>
      <c r="EM81" s="28">
        <f>외인!EM81+기관!EM81</f>
        <v>-35.14</v>
      </c>
      <c r="EN81" s="28">
        <f>외인!EN81+기관!EN81</f>
        <v>83333.88</v>
      </c>
      <c r="EO81" s="28">
        <f>외인!EO81+기관!EO81</f>
        <v>-54.55</v>
      </c>
      <c r="EP81" s="28">
        <f>외인!EP81+기관!EP81</f>
        <v>312383.28000000003</v>
      </c>
      <c r="EQ81" s="28">
        <f>외인!EQ81+기관!EQ81</f>
        <v>211.54</v>
      </c>
      <c r="ER81" s="28">
        <f>외인!ER81+기관!ER81</f>
        <v>24064.799999999999</v>
      </c>
      <c r="ES81" s="28">
        <f>외인!ES81+기관!ES81</f>
        <v>11.719999999999992</v>
      </c>
      <c r="ET81" s="28">
        <f>외인!ET81+기관!ET81</f>
        <v>344481.64</v>
      </c>
      <c r="EU81" s="28">
        <f>외인!EU81+기관!EU81</f>
        <v>-530.94999999999993</v>
      </c>
      <c r="EV81" s="28">
        <f>외인!EV81+기관!EV81</f>
        <v>92536.22</v>
      </c>
      <c r="EW81" s="28">
        <f>외인!EW81+기관!EW81</f>
        <v>26.950000000000003</v>
      </c>
      <c r="EX81" s="28">
        <f>외인!EX81+기관!EX81</f>
        <v>157228.74</v>
      </c>
      <c r="EY81" s="28">
        <f>외인!EY81+기관!EY81</f>
        <v>9.8100000000000094</v>
      </c>
    </row>
    <row r="82" spans="1:155">
      <c r="A82" s="27">
        <f>외인!A82</f>
        <v>46170</v>
      </c>
      <c r="B82" s="28">
        <f>외인!B82+기관!B82</f>
        <v>13005992.84</v>
      </c>
      <c r="C82" s="28">
        <f>외인!C82+기관!C82</f>
        <v>-1844.8900000000003</v>
      </c>
      <c r="D82" s="28">
        <f>외인!D82+기관!D82</f>
        <v>1234048.3</v>
      </c>
      <c r="E82" s="28">
        <f>외인!E82+기관!E82</f>
        <v>400.54000000000008</v>
      </c>
      <c r="F82" s="28">
        <f>외인!F82+기관!F82</f>
        <v>5272921.24</v>
      </c>
      <c r="G82" s="28">
        <f>외인!G82+기관!G82</f>
        <v>12.329999999999984</v>
      </c>
      <c r="H82" s="28">
        <f>외인!H82+기관!H82</f>
        <v>665692.62</v>
      </c>
      <c r="I82" s="28">
        <f>외인!I82+기관!I82</f>
        <v>146.82</v>
      </c>
      <c r="J82" s="28">
        <f>외인!J82+기관!J82</f>
        <v>81680.539999999994</v>
      </c>
      <c r="K82" s="28">
        <f>외인!K82+기관!K82</f>
        <v>-40.959999999999994</v>
      </c>
      <c r="L82" s="28">
        <f>외인!L82+기관!L82</f>
        <v>619032.12</v>
      </c>
      <c r="M82" s="28">
        <f>외인!M82+기관!M82</f>
        <v>154.24</v>
      </c>
      <c r="N82" s="28">
        <f>외인!N82+기관!N82</f>
        <v>600405.76000000001</v>
      </c>
      <c r="O82" s="28">
        <f>외인!O82+기관!O82</f>
        <v>-870.18000000000006</v>
      </c>
      <c r="P82" s="28">
        <f>외인!P82+기관!P82</f>
        <v>355171.62</v>
      </c>
      <c r="Q82" s="28">
        <f>외인!Q82+기관!Q82</f>
        <v>266.52999999999997</v>
      </c>
      <c r="R82" s="28">
        <f>외인!R82+기관!R82</f>
        <v>277386.32</v>
      </c>
      <c r="S82" s="28">
        <f>외인!S82+기관!S82</f>
        <v>-6.5999999999999943</v>
      </c>
      <c r="T82" s="28">
        <f>외인!T82+기관!T82</f>
        <v>16168.36</v>
      </c>
      <c r="U82" s="28">
        <f>외인!U82+기관!U82</f>
        <v>-10.5</v>
      </c>
      <c r="V82" s="28">
        <f>외인!V82+기관!V82</f>
        <v>255985.24</v>
      </c>
      <c r="W82" s="28">
        <f>외인!W82+기관!W82</f>
        <v>-243.76</v>
      </c>
      <c r="X82" s="28">
        <f>외인!X82+기관!X82</f>
        <v>7019817.6799999997</v>
      </c>
      <c r="Y82" s="28">
        <f>외인!Y82+기관!Y82</f>
        <v>38.559999999999945</v>
      </c>
      <c r="Z82" s="28">
        <f>외인!Z82+기관!Z82</f>
        <v>90221.7</v>
      </c>
      <c r="AA82" s="28">
        <f>외인!AA82+기관!AA82</f>
        <v>25.159999999999997</v>
      </c>
      <c r="AB82" s="28">
        <f>외인!AB82+기관!AB82</f>
        <v>386328.14</v>
      </c>
      <c r="AC82" s="28">
        <f>외인!AC82+기관!AC82</f>
        <v>16.549999999999997</v>
      </c>
      <c r="AD82" s="28">
        <f>외인!AD82+기관!AD82</f>
        <v>40044.5</v>
      </c>
      <c r="AE82" s="28">
        <f>외인!AE82+기관!AE82</f>
        <v>61.26</v>
      </c>
      <c r="AF82" s="28">
        <f>외인!AF82+기관!AF82</f>
        <v>46764.3</v>
      </c>
      <c r="AG82" s="28">
        <f>외인!AG82+기관!AG82</f>
        <v>7.3999999999999986</v>
      </c>
      <c r="AH82" s="28">
        <f>외인!AH82+기관!AH82</f>
        <v>433247.56</v>
      </c>
      <c r="AI82" s="28">
        <f>외인!AI82+기관!AI82</f>
        <v>71.539999999999992</v>
      </c>
      <c r="AJ82" s="28">
        <f>외인!AJ82+기관!AJ82</f>
        <v>197156</v>
      </c>
      <c r="AK82" s="28">
        <f>외인!AK82+기관!AK82</f>
        <v>18.079999999999998</v>
      </c>
      <c r="AL82" s="28">
        <f>외인!AL82+기관!AL82</f>
        <v>226255.32</v>
      </c>
      <c r="AM82" s="28">
        <f>외인!AM82+기관!AM82</f>
        <v>-566.41999999999996</v>
      </c>
      <c r="AN82" s="28">
        <f>외인!AN82+기관!AN82</f>
        <v>409897.96</v>
      </c>
      <c r="AO82" s="28">
        <f>외인!AO82+기관!AO82</f>
        <v>-304.71000000000004</v>
      </c>
      <c r="AP82" s="28">
        <f>외인!AP82+기관!AP82</f>
        <v>330010.62</v>
      </c>
      <c r="AQ82" s="28">
        <f>외인!AQ82+기관!AQ82</f>
        <v>-572.43000000000006</v>
      </c>
      <c r="AR82" s="28">
        <f>외인!AR82+기관!AR82</f>
        <v>48226.78</v>
      </c>
      <c r="AS82" s="28">
        <f>외인!AS82+기관!AS82</f>
        <v>52.79</v>
      </c>
      <c r="AT82" s="28">
        <f>외인!AT82+기관!AT82</f>
        <v>194458.58</v>
      </c>
      <c r="AU82" s="28">
        <f>외인!AU82+기관!AU82</f>
        <v>-194.08</v>
      </c>
      <c r="AV82" s="28">
        <f>외인!AV82+기관!AV82</f>
        <v>90399.9</v>
      </c>
      <c r="AW82" s="28">
        <f>외인!AW82+기관!AW82</f>
        <v>-115.03000000000002</v>
      </c>
      <c r="AX82" s="28">
        <f>외인!AX82+기관!AX82</f>
        <v>126147.22</v>
      </c>
      <c r="AY82" s="28">
        <f>외인!AY82+기관!AY82</f>
        <v>-75.23</v>
      </c>
      <c r="AZ82" s="28">
        <f>외인!AZ82+기관!AZ82</f>
        <v>7613855.2599999998</v>
      </c>
      <c r="BA82" s="28">
        <f>외인!BA82+기관!BA82</f>
        <v>-379.97999999999956</v>
      </c>
      <c r="BB82" s="28">
        <f>외인!BB82+기관!BB82</f>
        <v>247155.38</v>
      </c>
      <c r="BC82" s="28">
        <f>외인!BC82+기관!BC82</f>
        <v>41.12</v>
      </c>
      <c r="BD82" s="28">
        <f>외인!BD82+기관!BD82</f>
        <v>66354.539999999994</v>
      </c>
      <c r="BE82" s="28">
        <f>외인!BE82+기관!BE82</f>
        <v>-80.900000000000006</v>
      </c>
      <c r="BF82" s="28">
        <f>외인!BF82+기관!BF82</f>
        <v>0</v>
      </c>
      <c r="BG82" s="28">
        <f>외인!BG82+기관!BG82</f>
        <v>0</v>
      </c>
      <c r="BH82" s="28">
        <f>외인!BH82+기관!BH82</f>
        <v>219167.88</v>
      </c>
      <c r="BI82" s="28">
        <f>외인!BI82+기관!BI82</f>
        <v>27.5</v>
      </c>
      <c r="BJ82" s="28">
        <f>외인!BJ82+기관!BJ82</f>
        <v>248153.9</v>
      </c>
      <c r="BK82" s="28">
        <f>외인!BK82+기관!BK82</f>
        <v>-54.690000000000005</v>
      </c>
      <c r="BL82" s="28">
        <f>외인!BL82+기관!BL82</f>
        <v>86707.06</v>
      </c>
      <c r="BM82" s="28">
        <f>외인!BM82+기관!BM82</f>
        <v>16.980000000000004</v>
      </c>
      <c r="BN82" s="28">
        <f>외인!BN82+기관!BN82</f>
        <v>99753.18</v>
      </c>
      <c r="BO82" s="28">
        <f>외인!BO82+기관!BO82</f>
        <v>-133.36000000000001</v>
      </c>
      <c r="BP82" s="28">
        <f>외인!BP82+기관!BP82</f>
        <v>142650.96</v>
      </c>
      <c r="BQ82" s="28">
        <f>외인!BQ82+기관!BQ82</f>
        <v>-96.81</v>
      </c>
      <c r="BR82" s="28">
        <f>외인!BR82+기관!BR82</f>
        <v>603524.14</v>
      </c>
      <c r="BS82" s="28">
        <f>외인!BS82+기관!BS82</f>
        <v>-930.15000000000009</v>
      </c>
      <c r="BT82" s="28">
        <f>외인!BT82+기관!BT82</f>
        <v>7103628.8399999999</v>
      </c>
      <c r="BU82" s="28">
        <f>외인!BU82+기관!BU82</f>
        <v>106.51999999999998</v>
      </c>
      <c r="BV82" s="28">
        <f>외인!BV82+기관!BV82</f>
        <v>947738.18</v>
      </c>
      <c r="BW82" s="28">
        <f>외인!BW82+기관!BW82</f>
        <v>329.1</v>
      </c>
      <c r="BX82" s="28">
        <f>외인!BX82+기관!BX82</f>
        <v>147688.18</v>
      </c>
      <c r="BY82" s="28">
        <f>외인!BY82+기관!BY82</f>
        <v>14.229999999999999</v>
      </c>
      <c r="BZ82" s="28">
        <f>외인!BZ82+기관!BZ82</f>
        <v>636153.28</v>
      </c>
      <c r="CA82" s="28">
        <f>외인!CA82+기관!CA82</f>
        <v>-871.14</v>
      </c>
      <c r="CB82" s="28">
        <f>외인!CB82+기관!CB82</f>
        <v>22228.959999999999</v>
      </c>
      <c r="CC82" s="28">
        <f>외인!CC82+기관!CC82</f>
        <v>-31.590000000000003</v>
      </c>
      <c r="CD82" s="28">
        <f>외인!CD82+기관!CD82</f>
        <v>50287.08</v>
      </c>
      <c r="CE82" s="28">
        <f>외인!CE82+기관!CE82</f>
        <v>-25.18</v>
      </c>
      <c r="CF82" s="28">
        <f>외인!CF82+기관!CF82</f>
        <v>55623.519999999997</v>
      </c>
      <c r="CG82" s="28">
        <f>외인!CG82+기관!CG82</f>
        <v>-36.08</v>
      </c>
      <c r="CH82" s="28">
        <f>외인!CH82+기관!CH82</f>
        <v>129319.72</v>
      </c>
      <c r="CI82" s="28">
        <f>외인!CI82+기관!CI82</f>
        <v>-107.76</v>
      </c>
      <c r="CJ82" s="28">
        <f>외인!CJ82+기관!CJ82</f>
        <v>669512.69999999995</v>
      </c>
      <c r="CK82" s="28">
        <f>외인!CK82+기관!CK82</f>
        <v>509.52</v>
      </c>
      <c r="CL82" s="28">
        <f>외인!CL82+기관!CL82</f>
        <v>440540.46</v>
      </c>
      <c r="CM82" s="28">
        <f>외인!CM82+기관!CM82</f>
        <v>63.72999999999999</v>
      </c>
      <c r="CN82" s="28">
        <f>외인!CN82+기관!CN82</f>
        <v>224149.16</v>
      </c>
      <c r="CO82" s="28">
        <f>외인!CO82+기관!CO82</f>
        <v>-295.81</v>
      </c>
      <c r="CP82" s="28">
        <f>외인!CP82+기관!CP82</f>
        <v>248153.14</v>
      </c>
      <c r="CQ82" s="28">
        <f>외인!CQ82+기관!CQ82</f>
        <v>42.03</v>
      </c>
      <c r="CR82" s="28">
        <f>외인!CR82+기관!CR82</f>
        <v>342511.76</v>
      </c>
      <c r="CS82" s="28">
        <f>외인!CS82+기관!CS82</f>
        <v>62.230000000000004</v>
      </c>
      <c r="CT82" s="28">
        <f>외인!CT82+기관!CT82</f>
        <v>505652.28</v>
      </c>
      <c r="CU82" s="28">
        <f>외인!CU82+기관!CU82</f>
        <v>-785.06000000000006</v>
      </c>
      <c r="CV82" s="28">
        <f>외인!CV82+기관!CV82</f>
        <v>7103628.8399999999</v>
      </c>
      <c r="CW82" s="28">
        <f>외인!CW82+기관!CW82</f>
        <v>106.51999999999998</v>
      </c>
      <c r="CX82" s="28">
        <f>외인!CX82+기관!CX82</f>
        <v>520922.58</v>
      </c>
      <c r="CY82" s="28">
        <f>외인!CY82+기관!CY82</f>
        <v>234.71999999999997</v>
      </c>
      <c r="CZ82" s="28">
        <f>외인!CZ82+기관!CZ82</f>
        <v>38616.28</v>
      </c>
      <c r="DA82" s="28">
        <f>외인!DA82+기관!DA82</f>
        <v>101.63000000000001</v>
      </c>
      <c r="DB82" s="28">
        <f>외인!DB82+기관!DB82</f>
        <v>66354.539999999994</v>
      </c>
      <c r="DC82" s="28">
        <f>외인!DC82+기관!DC82</f>
        <v>-80.900000000000006</v>
      </c>
      <c r="DD82" s="28">
        <f>외인!DD82+기관!DD82</f>
        <v>16168.36</v>
      </c>
      <c r="DE82" s="28">
        <f>외인!DE82+기관!DE82</f>
        <v>-10.5</v>
      </c>
      <c r="DF82" s="28">
        <f>외인!DF82+기관!DF82</f>
        <v>111974.96</v>
      </c>
      <c r="DG82" s="28">
        <f>외인!DG82+기관!DG82</f>
        <v>42.67</v>
      </c>
      <c r="DH82" s="28">
        <f>외인!DH82+기관!DH82</f>
        <v>35543.5</v>
      </c>
      <c r="DI82" s="28">
        <f>외인!DI82+기관!DI82</f>
        <v>-5.07</v>
      </c>
      <c r="DJ82" s="28">
        <f>외인!DJ82+기관!DJ82</f>
        <v>1310515.22</v>
      </c>
      <c r="DK82" s="28">
        <f>외인!DK82+기관!DK82</f>
        <v>-532.03</v>
      </c>
      <c r="DL82" s="28">
        <f>외인!DL82+기관!DL82</f>
        <v>179910.26</v>
      </c>
      <c r="DM82" s="28">
        <f>외인!DM82+기관!DM82</f>
        <v>-298.44</v>
      </c>
      <c r="DN82" s="28">
        <f>외인!DN82+기관!DN82</f>
        <v>7103628.8399999999</v>
      </c>
      <c r="DO82" s="28">
        <f>외인!DO82+기관!DO82</f>
        <v>106.51999999999998</v>
      </c>
      <c r="DP82" s="28">
        <f>외인!DP82+기관!DP82</f>
        <v>155117.4</v>
      </c>
      <c r="DQ82" s="28">
        <f>외인!DQ82+기관!DQ82</f>
        <v>400.5</v>
      </c>
      <c r="DR82" s="28">
        <f>외인!DR82+기관!DR82</f>
        <v>83724.88</v>
      </c>
      <c r="DS82" s="28">
        <f>외인!DS82+기관!DS82</f>
        <v>-27.220000000000006</v>
      </c>
      <c r="DT82" s="28">
        <f>외인!DT82+기관!DT82</f>
        <v>277386.32</v>
      </c>
      <c r="DU82" s="28">
        <f>외인!DU82+기관!DU82</f>
        <v>-6.5999999999999943</v>
      </c>
      <c r="DV82" s="28">
        <f>외인!DV82+기관!DV82</f>
        <v>64516.22</v>
      </c>
      <c r="DW82" s="28">
        <f>외인!DW82+기관!DW82</f>
        <v>68.849999999999994</v>
      </c>
      <c r="DX82" s="28">
        <f>외인!DX82+기관!DX82</f>
        <v>255985.24</v>
      </c>
      <c r="DY82" s="28">
        <f>외인!DY82+기관!DY82</f>
        <v>-243.76</v>
      </c>
      <c r="DZ82" s="28">
        <f>외인!DZ82+기관!DZ82</f>
        <v>14624.12</v>
      </c>
      <c r="EA82" s="28">
        <f>외인!EA82+기관!EA82</f>
        <v>-9.7799999999999994</v>
      </c>
      <c r="EB82" s="28">
        <f>외인!EB82+기관!EB82</f>
        <v>20949.62</v>
      </c>
      <c r="EC82" s="28">
        <f>외인!EC82+기관!EC82</f>
        <v>-9.120000000000001</v>
      </c>
      <c r="ED82" s="28">
        <f>외인!ED82+기관!ED82</f>
        <v>20050.46</v>
      </c>
      <c r="EE82" s="28">
        <f>외인!EE82+기관!EE82</f>
        <v>23.88</v>
      </c>
      <c r="EF82" s="28">
        <f>외인!EF82+기관!EF82</f>
        <v>423209.16</v>
      </c>
      <c r="EG82" s="28">
        <f>외인!EG82+기관!EG82</f>
        <v>64.900000000000006</v>
      </c>
      <c r="EH82" s="28">
        <f>외인!EH82+기관!EH82</f>
        <v>598175.96</v>
      </c>
      <c r="EI82" s="28">
        <f>외인!EI82+기관!EI82</f>
        <v>174.2</v>
      </c>
      <c r="EJ82" s="28">
        <f>외인!EJ82+기관!EJ82</f>
        <v>190580.08</v>
      </c>
      <c r="EK82" s="28">
        <f>외인!EK82+기관!EK82</f>
        <v>-161.95999999999998</v>
      </c>
      <c r="EL82" s="28">
        <f>외인!EL82+기관!EL82</f>
        <v>54759.34</v>
      </c>
      <c r="EM82" s="28">
        <f>외인!EM82+기관!EM82</f>
        <v>-32.190000000000005</v>
      </c>
      <c r="EN82" s="28">
        <f>외인!EN82+기관!EN82</f>
        <v>83724.88</v>
      </c>
      <c r="EO82" s="28">
        <f>외인!EO82+기관!EO82</f>
        <v>-27.220000000000006</v>
      </c>
      <c r="EP82" s="28">
        <f>외인!EP82+기관!EP82</f>
        <v>304984.24</v>
      </c>
      <c r="EQ82" s="28">
        <f>외인!EQ82+기관!EQ82</f>
        <v>177.5</v>
      </c>
      <c r="ER82" s="28">
        <f>외인!ER82+기관!ER82</f>
        <v>23297.74</v>
      </c>
      <c r="ES82" s="28">
        <f>외인!ES82+기관!ES82</f>
        <v>-0.58999999999999631</v>
      </c>
      <c r="ET82" s="28">
        <f>외인!ET82+기관!ET82</f>
        <v>330010.62</v>
      </c>
      <c r="EU82" s="28">
        <f>외인!EU82+기관!EU82</f>
        <v>-572.43000000000006</v>
      </c>
      <c r="EV82" s="28">
        <f>외인!EV82+기관!EV82</f>
        <v>90221.7</v>
      </c>
      <c r="EW82" s="28">
        <f>외인!EW82+기관!EW82</f>
        <v>25.159999999999997</v>
      </c>
      <c r="EX82" s="28">
        <f>외인!EX82+기관!EX82</f>
        <v>157931.46</v>
      </c>
      <c r="EY82" s="28">
        <f>외인!EY82+기관!EY82</f>
        <v>16.88</v>
      </c>
    </row>
    <row r="83" spans="1:155">
      <c r="A83" s="27">
        <f>외인!A83</f>
        <v>46171</v>
      </c>
      <c r="B83" s="28">
        <f>외인!B83+기관!B83</f>
        <v>13467355.619999999</v>
      </c>
      <c r="C83" s="28">
        <f>외인!C83+기관!C83</f>
        <v>-3197.81</v>
      </c>
      <c r="D83" s="28">
        <f>외인!D83+기관!D83</f>
        <v>1200859.8999999999</v>
      </c>
      <c r="E83" s="28">
        <f>외인!E83+기관!E83</f>
        <v>-177.64</v>
      </c>
      <c r="F83" s="28">
        <f>외인!F83+기관!F83</f>
        <v>5539364.6399999997</v>
      </c>
      <c r="G83" s="28">
        <f>외인!G83+기관!G83</f>
        <v>-266.55999999999995</v>
      </c>
      <c r="H83" s="28">
        <f>외인!H83+기관!H83</f>
        <v>678280.54</v>
      </c>
      <c r="I83" s="28">
        <f>외인!I83+기관!I83</f>
        <v>512.77</v>
      </c>
      <c r="J83" s="28">
        <f>외인!J83+기관!J83</f>
        <v>80832.5</v>
      </c>
      <c r="K83" s="28">
        <f>외인!K83+기관!K83</f>
        <v>-5.4899999999999949</v>
      </c>
      <c r="L83" s="28">
        <f>외인!L83+기관!L83</f>
        <v>632508.42000000004</v>
      </c>
      <c r="M83" s="28">
        <f>외인!M83+기관!M83</f>
        <v>498.55</v>
      </c>
      <c r="N83" s="28">
        <f>외인!N83+기관!N83</f>
        <v>639881.6</v>
      </c>
      <c r="O83" s="28">
        <f>외인!O83+기관!O83</f>
        <v>-786.56</v>
      </c>
      <c r="P83" s="28">
        <f>외인!P83+기관!P83</f>
        <v>354394.18</v>
      </c>
      <c r="Q83" s="28">
        <f>외인!Q83+기관!Q83</f>
        <v>259.69</v>
      </c>
      <c r="R83" s="28">
        <f>외인!R83+기관!R83</f>
        <v>312281.64</v>
      </c>
      <c r="S83" s="28">
        <f>외인!S83+기관!S83</f>
        <v>174.09000000000003</v>
      </c>
      <c r="T83" s="28">
        <f>외인!T83+기관!T83</f>
        <v>15960.38</v>
      </c>
      <c r="U83" s="28">
        <f>외인!U83+기관!U83</f>
        <v>-14.73</v>
      </c>
      <c r="V83" s="28">
        <f>외인!V83+기관!V83</f>
        <v>245246.32</v>
      </c>
      <c r="W83" s="28">
        <f>외인!W83+기관!W83</f>
        <v>-616.28999999999985</v>
      </c>
      <c r="X83" s="28">
        <f>외인!X83+기관!X83</f>
        <v>7277975.1399999997</v>
      </c>
      <c r="Y83" s="28">
        <f>외인!Y83+기관!Y83</f>
        <v>-2738.68</v>
      </c>
      <c r="Z83" s="28">
        <f>외인!Z83+기관!Z83</f>
        <v>90681.88</v>
      </c>
      <c r="AA83" s="28">
        <f>외인!AA83+기관!AA83</f>
        <v>17.140000000000008</v>
      </c>
      <c r="AB83" s="28">
        <f>외인!AB83+기관!AB83</f>
        <v>387273.02</v>
      </c>
      <c r="AC83" s="28">
        <f>외인!AC83+기관!AC83</f>
        <v>6.3699999999999903</v>
      </c>
      <c r="AD83" s="28">
        <f>외인!AD83+기관!AD83</f>
        <v>40024.379999999997</v>
      </c>
      <c r="AE83" s="28">
        <f>외인!AE83+기관!AE83</f>
        <v>16.009999999999998</v>
      </c>
      <c r="AF83" s="28">
        <f>외인!AF83+기관!AF83</f>
        <v>46505.98</v>
      </c>
      <c r="AG83" s="28">
        <f>외인!AG83+기관!AG83</f>
        <v>0.35999999999999943</v>
      </c>
      <c r="AH83" s="28">
        <f>외인!AH83+기관!AH83</f>
        <v>430103.66</v>
      </c>
      <c r="AI83" s="28">
        <f>외인!AI83+기관!AI83</f>
        <v>109.52000000000001</v>
      </c>
      <c r="AJ83" s="28">
        <f>외인!AJ83+기관!AJ83</f>
        <v>208664.22</v>
      </c>
      <c r="AK83" s="28">
        <f>외인!AK83+기관!AK83</f>
        <v>223.28000000000003</v>
      </c>
      <c r="AL83" s="28">
        <f>외인!AL83+기관!AL83</f>
        <v>242433.12</v>
      </c>
      <c r="AM83" s="28">
        <f>외인!AM83+기관!AM83</f>
        <v>-624.42999999999995</v>
      </c>
      <c r="AN83" s="28">
        <f>외인!AN83+기관!AN83</f>
        <v>432512.96</v>
      </c>
      <c r="AO83" s="28">
        <f>외인!AO83+기관!AO83</f>
        <v>-172.51999999999998</v>
      </c>
      <c r="AP83" s="28">
        <f>외인!AP83+기관!AP83</f>
        <v>324391.65999999997</v>
      </c>
      <c r="AQ83" s="28">
        <f>외인!AQ83+기관!AQ83</f>
        <v>-558.62</v>
      </c>
      <c r="AR83" s="28">
        <f>외인!AR83+기관!AR83</f>
        <v>47858.080000000002</v>
      </c>
      <c r="AS83" s="28">
        <f>외인!AS83+기관!AS83</f>
        <v>18.54</v>
      </c>
      <c r="AT83" s="28">
        <f>외인!AT83+기관!AT83</f>
        <v>215167.42</v>
      </c>
      <c r="AU83" s="28">
        <f>외인!AU83+기관!AU83</f>
        <v>-141.38</v>
      </c>
      <c r="AV83" s="28">
        <f>외인!AV83+기관!AV83</f>
        <v>89064.16</v>
      </c>
      <c r="AW83" s="28">
        <f>외인!AW83+기관!AW83</f>
        <v>-98.23</v>
      </c>
      <c r="AX83" s="28">
        <f>외인!AX83+기관!AX83</f>
        <v>129221.66</v>
      </c>
      <c r="AY83" s="28">
        <f>외인!AY83+기관!AY83</f>
        <v>-96.47</v>
      </c>
      <c r="AZ83" s="28">
        <f>외인!AZ83+기관!AZ83</f>
        <v>7959886.5800000001</v>
      </c>
      <c r="BA83" s="28">
        <f>외인!BA83+기관!BA83</f>
        <v>-3072.71</v>
      </c>
      <c r="BB83" s="28">
        <f>외인!BB83+기관!BB83</f>
        <v>259927.38</v>
      </c>
      <c r="BC83" s="28">
        <f>외인!BC83+기관!BC83</f>
        <v>27.080000000000005</v>
      </c>
      <c r="BD83" s="28">
        <f>외인!BD83+기관!BD83</f>
        <v>65999.520000000004</v>
      </c>
      <c r="BE83" s="28">
        <f>외인!BE83+기관!BE83</f>
        <v>-74.8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221334.14</v>
      </c>
      <c r="BI83" s="28">
        <f>외인!BI83+기관!BI83</f>
        <v>55.209999999999994</v>
      </c>
      <c r="BJ83" s="28">
        <f>외인!BJ83+기관!BJ83</f>
        <v>248518.86</v>
      </c>
      <c r="BK83" s="28">
        <f>외인!BK83+기관!BK83</f>
        <v>-28.339999999999996</v>
      </c>
      <c r="BL83" s="28">
        <f>외인!BL83+기관!BL83</f>
        <v>85861.64</v>
      </c>
      <c r="BM83" s="28">
        <f>외인!BM83+기관!BM83</f>
        <v>7.6700000000000017</v>
      </c>
      <c r="BN83" s="28">
        <f>외인!BN83+기관!BN83</f>
        <v>99805.4</v>
      </c>
      <c r="BO83" s="28">
        <f>외인!BO83+기관!BO83</f>
        <v>-94.54</v>
      </c>
      <c r="BP83" s="28">
        <f>외인!BP83+기관!BP83</f>
        <v>144831.4</v>
      </c>
      <c r="BQ83" s="28">
        <f>외인!BQ83+기관!BQ83</f>
        <v>-125.89</v>
      </c>
      <c r="BR83" s="28">
        <f>외인!BR83+기관!BR83</f>
        <v>598022.92000000004</v>
      </c>
      <c r="BS83" s="28">
        <f>외인!BS83+기관!BS83</f>
        <v>-905.05000000000007</v>
      </c>
      <c r="BT83" s="28">
        <f>외인!BT83+기관!BT83</f>
        <v>7357073.2400000002</v>
      </c>
      <c r="BU83" s="28">
        <f>외인!BU83+기관!BU83</f>
        <v>-2748.9999999999995</v>
      </c>
      <c r="BV83" s="28">
        <f>외인!BV83+기관!BV83</f>
        <v>967426.14</v>
      </c>
      <c r="BW83" s="28">
        <f>외인!BW83+기관!BW83</f>
        <v>410.15</v>
      </c>
      <c r="BX83" s="28">
        <f>외인!BX83+기관!BX83</f>
        <v>148483.22</v>
      </c>
      <c r="BY83" s="28">
        <f>외인!BY83+기관!BY83</f>
        <v>-40.450000000000003</v>
      </c>
      <c r="BZ83" s="28">
        <f>외인!BZ83+기관!BZ83</f>
        <v>674946.08</v>
      </c>
      <c r="CA83" s="28">
        <f>외인!CA83+기관!CA83</f>
        <v>-796.95</v>
      </c>
      <c r="CB83" s="28">
        <f>외인!CB83+기관!CB83</f>
        <v>22077.52</v>
      </c>
      <c r="CC83" s="28">
        <f>외인!CC83+기관!CC83</f>
        <v>-21.91</v>
      </c>
      <c r="CD83" s="28">
        <f>외인!CD83+기관!CD83</f>
        <v>49722</v>
      </c>
      <c r="CE83" s="28">
        <f>외인!CE83+기관!CE83</f>
        <v>-19.720000000000006</v>
      </c>
      <c r="CF83" s="28">
        <f>외인!CF83+기관!CF83</f>
        <v>55026.400000000001</v>
      </c>
      <c r="CG83" s="28">
        <f>외인!CG83+기관!CG83</f>
        <v>-21.440000000000005</v>
      </c>
      <c r="CH83" s="28">
        <f>외인!CH83+기관!CH83</f>
        <v>128173.48</v>
      </c>
      <c r="CI83" s="28">
        <f>외인!CI83+기관!CI83</f>
        <v>-86.210000000000008</v>
      </c>
      <c r="CJ83" s="28">
        <f>외인!CJ83+기관!CJ83</f>
        <v>660534.28</v>
      </c>
      <c r="CK83" s="28">
        <f>외인!CK83+기관!CK83</f>
        <v>408.06</v>
      </c>
      <c r="CL83" s="28">
        <f>외인!CL83+기관!CL83</f>
        <v>439957.2</v>
      </c>
      <c r="CM83" s="28">
        <f>외인!CM83+기관!CM83</f>
        <v>67.75</v>
      </c>
      <c r="CN83" s="28">
        <f>외인!CN83+기관!CN83</f>
        <v>222360.78</v>
      </c>
      <c r="CO83" s="28">
        <f>외인!CO83+기관!CO83</f>
        <v>-228.23999999999998</v>
      </c>
      <c r="CP83" s="28">
        <f>외인!CP83+기관!CP83</f>
        <v>260895.04</v>
      </c>
      <c r="CQ83" s="28">
        <f>외인!CQ83+기관!CQ83</f>
        <v>27.550000000000004</v>
      </c>
      <c r="CR83" s="28">
        <f>외인!CR83+기관!CR83</f>
        <v>377805.64</v>
      </c>
      <c r="CS83" s="28">
        <f>외인!CS83+기관!CS83</f>
        <v>256.81</v>
      </c>
      <c r="CT83" s="28">
        <f>외인!CT83+기관!CT83</f>
        <v>562658.34</v>
      </c>
      <c r="CU83" s="28">
        <f>외인!CU83+기관!CU83</f>
        <v>-898.9</v>
      </c>
      <c r="CV83" s="28">
        <f>외인!CV83+기관!CV83</f>
        <v>7357073.2400000002</v>
      </c>
      <c r="CW83" s="28">
        <f>외인!CW83+기관!CW83</f>
        <v>-2748.9999999999995</v>
      </c>
      <c r="CX83" s="28">
        <f>외인!CX83+기관!CX83</f>
        <v>548996.5</v>
      </c>
      <c r="CY83" s="28">
        <f>외인!CY83+기관!CY83</f>
        <v>525.75</v>
      </c>
      <c r="CZ83" s="28">
        <f>외인!CZ83+기관!CZ83</f>
        <v>39484.720000000001</v>
      </c>
      <c r="DA83" s="28">
        <f>외인!DA83+기관!DA83</f>
        <v>56.68</v>
      </c>
      <c r="DB83" s="28">
        <f>외인!DB83+기관!DB83</f>
        <v>65999.520000000004</v>
      </c>
      <c r="DC83" s="28">
        <f>외인!DC83+기관!DC83</f>
        <v>-74.8</v>
      </c>
      <c r="DD83" s="28">
        <f>외인!DD83+기관!DD83</f>
        <v>15960.38</v>
      </c>
      <c r="DE83" s="28">
        <f>외인!DE83+기관!DE83</f>
        <v>-14.73</v>
      </c>
      <c r="DF83" s="28">
        <f>외인!DF83+기관!DF83</f>
        <v>112951.14</v>
      </c>
      <c r="DG83" s="28">
        <f>외인!DG83+기관!DG83</f>
        <v>-5.15</v>
      </c>
      <c r="DH83" s="28">
        <f>외인!DH83+기관!DH83</f>
        <v>35059.94</v>
      </c>
      <c r="DI83" s="28">
        <f>외인!DI83+기관!DI83</f>
        <v>-1.8399999999999963</v>
      </c>
      <c r="DJ83" s="28">
        <f>외인!DJ83+기관!DJ83</f>
        <v>1307128.44</v>
      </c>
      <c r="DK83" s="28">
        <f>외인!DK83+기관!DK83</f>
        <v>-267.45000000000005</v>
      </c>
      <c r="DL83" s="28">
        <f>외인!DL83+기관!DL83</f>
        <v>178347.56</v>
      </c>
      <c r="DM83" s="28">
        <f>외인!DM83+기관!DM83</f>
        <v>-238.62000000000003</v>
      </c>
      <c r="DN83" s="28">
        <f>외인!DN83+기관!DN83</f>
        <v>7357073.2400000002</v>
      </c>
      <c r="DO83" s="28">
        <f>외인!DO83+기관!DO83</f>
        <v>-2748.9999999999995</v>
      </c>
      <c r="DP83" s="28">
        <f>외인!DP83+기관!DP83</f>
        <v>149657.32</v>
      </c>
      <c r="DQ83" s="28">
        <f>외인!DQ83+기관!DQ83</f>
        <v>382.5</v>
      </c>
      <c r="DR83" s="28">
        <f>외인!DR83+기관!DR83</f>
        <v>82683.78</v>
      </c>
      <c r="DS83" s="28">
        <f>외인!DS83+기관!DS83</f>
        <v>-9.9699999999999989</v>
      </c>
      <c r="DT83" s="28">
        <f>외인!DT83+기관!DT83</f>
        <v>312281.64</v>
      </c>
      <c r="DU83" s="28">
        <f>외인!DU83+기관!DU83</f>
        <v>174.09000000000003</v>
      </c>
      <c r="DV83" s="28">
        <f>외인!DV83+기관!DV83</f>
        <v>64894.22</v>
      </c>
      <c r="DW83" s="28">
        <f>외인!DW83+기관!DW83</f>
        <v>81.790000000000006</v>
      </c>
      <c r="DX83" s="28">
        <f>외인!DX83+기관!DX83</f>
        <v>245246.32</v>
      </c>
      <c r="DY83" s="28">
        <f>외인!DY83+기관!DY83</f>
        <v>-616.28999999999985</v>
      </c>
      <c r="DZ83" s="28">
        <f>외인!DZ83+기관!DZ83</f>
        <v>14205.36</v>
      </c>
      <c r="EA83" s="28">
        <f>외인!EA83+기관!EA83</f>
        <v>-2.76</v>
      </c>
      <c r="EB83" s="28">
        <f>외인!EB83+기관!EB83</f>
        <v>20694.14</v>
      </c>
      <c r="EC83" s="28">
        <f>외인!EC83+기관!EC83</f>
        <v>-8.7999999999999972</v>
      </c>
      <c r="ED83" s="28">
        <f>외인!ED83+기관!ED83</f>
        <v>19503.46</v>
      </c>
      <c r="EE83" s="28">
        <f>외인!EE83+기관!EE83</f>
        <v>19.68</v>
      </c>
      <c r="EF83" s="28">
        <f>외인!EF83+기관!EF83</f>
        <v>421344.86</v>
      </c>
      <c r="EG83" s="28">
        <f>외인!EG83+기관!EG83</f>
        <v>1.5400000000000063</v>
      </c>
      <c r="EH83" s="28">
        <f>외인!EH83+기관!EH83</f>
        <v>626096.14</v>
      </c>
      <c r="EI83" s="28">
        <f>외인!EI83+기관!EI83</f>
        <v>265.58999999999997</v>
      </c>
      <c r="EJ83" s="28">
        <f>외인!EJ83+기관!EJ83</f>
        <v>189238.18</v>
      </c>
      <c r="EK83" s="28">
        <f>외인!EK83+기관!EK83</f>
        <v>-130.96999999999997</v>
      </c>
      <c r="EL83" s="28">
        <f>외인!EL83+기관!EL83</f>
        <v>54120.44</v>
      </c>
      <c r="EM83" s="28">
        <f>외인!EM83+기관!EM83</f>
        <v>-28.189999999999998</v>
      </c>
      <c r="EN83" s="28">
        <f>외인!EN83+기관!EN83</f>
        <v>82683.78</v>
      </c>
      <c r="EO83" s="28">
        <f>외인!EO83+기관!EO83</f>
        <v>-9.9699999999999989</v>
      </c>
      <c r="EP83" s="28">
        <f>외인!EP83+기관!EP83</f>
        <v>297095.03999999998</v>
      </c>
      <c r="EQ83" s="28">
        <f>외인!EQ83+기관!EQ83</f>
        <v>149.01000000000002</v>
      </c>
      <c r="ER83" s="28">
        <f>외인!ER83+기관!ER83</f>
        <v>22177.52</v>
      </c>
      <c r="ES83" s="28">
        <f>외인!ES83+기관!ES83</f>
        <v>23.339999999999996</v>
      </c>
      <c r="ET83" s="28">
        <f>외인!ET83+기관!ET83</f>
        <v>324391.65999999997</v>
      </c>
      <c r="EU83" s="28">
        <f>외인!EU83+기관!EU83</f>
        <v>-558.62</v>
      </c>
      <c r="EV83" s="28">
        <f>외인!EV83+기관!EV83</f>
        <v>90681.88</v>
      </c>
      <c r="EW83" s="28">
        <f>외인!EW83+기관!EW83</f>
        <v>17.140000000000008</v>
      </c>
      <c r="EX83" s="28">
        <f>외인!EX83+기관!EX83</f>
        <v>170213.16</v>
      </c>
      <c r="EY83" s="28">
        <f>외인!EY83+기관!EY83</f>
        <v>10.4</v>
      </c>
    </row>
    <row r="84" spans="1:155">
      <c r="A84" s="27">
        <f>외인!A84</f>
        <v>46174</v>
      </c>
      <c r="B84" s="28">
        <f>외인!B84+기관!B84</f>
        <v>13962953.42</v>
      </c>
      <c r="C84" s="28">
        <f>외인!C84+기관!C84</f>
        <v>-2413.1800000000003</v>
      </c>
      <c r="D84" s="28">
        <f>외인!D84+기관!D84</f>
        <v>1172615.94</v>
      </c>
      <c r="E84" s="28">
        <f>외인!E84+기관!E84</f>
        <v>-560.94999999999993</v>
      </c>
      <c r="F84" s="28">
        <f>외인!F84+기관!F84</f>
        <v>5953049.2000000002</v>
      </c>
      <c r="G84" s="28">
        <f>외인!G84+기관!G84</f>
        <v>1519.3000000000002</v>
      </c>
      <c r="H84" s="28">
        <f>외인!H84+기관!H84</f>
        <v>660560.84</v>
      </c>
      <c r="I84" s="28">
        <f>외인!I84+기관!I84</f>
        <v>200.04000000000002</v>
      </c>
      <c r="J84" s="28">
        <f>외인!J84+기관!J84</f>
        <v>82703.48</v>
      </c>
      <c r="K84" s="28">
        <f>외인!K84+기관!K84</f>
        <v>20.03</v>
      </c>
      <c r="L84" s="28">
        <f>외인!L84+기관!L84</f>
        <v>615484.88</v>
      </c>
      <c r="M84" s="28">
        <f>외인!M84+기관!M84</f>
        <v>235.51</v>
      </c>
      <c r="N84" s="28">
        <f>외인!N84+기관!N84</f>
        <v>649287.30000000005</v>
      </c>
      <c r="O84" s="28">
        <f>외인!O84+기관!O84</f>
        <v>-911.68</v>
      </c>
      <c r="P84" s="28">
        <f>외인!P84+기관!P84</f>
        <v>354296.64</v>
      </c>
      <c r="Q84" s="28">
        <f>외인!Q84+기관!Q84</f>
        <v>120.91</v>
      </c>
      <c r="R84" s="28">
        <f>외인!R84+기관!R84</f>
        <v>342247.74</v>
      </c>
      <c r="S84" s="28">
        <f>외인!S84+기관!S84</f>
        <v>-343.04999999999995</v>
      </c>
      <c r="T84" s="28">
        <f>외인!T84+기관!T84</f>
        <v>15528.46</v>
      </c>
      <c r="U84" s="28">
        <f>외인!U84+기관!U84</f>
        <v>-21.630000000000003</v>
      </c>
      <c r="V84" s="28">
        <f>외인!V84+기관!V84</f>
        <v>240083.48</v>
      </c>
      <c r="W84" s="28">
        <f>외인!W84+기관!W84</f>
        <v>-835.19</v>
      </c>
      <c r="X84" s="28">
        <f>외인!X84+기관!X84</f>
        <v>7692228.0999999996</v>
      </c>
      <c r="Y84" s="28">
        <f>외인!Y84+기관!Y84</f>
        <v>-240.07999999999993</v>
      </c>
      <c r="Z84" s="28">
        <f>외인!Z84+기관!Z84</f>
        <v>93210.22</v>
      </c>
      <c r="AA84" s="28">
        <f>외인!AA84+기관!AA84</f>
        <v>15.54</v>
      </c>
      <c r="AB84" s="28">
        <f>외인!AB84+기관!AB84</f>
        <v>386038.98</v>
      </c>
      <c r="AC84" s="28">
        <f>외인!AC84+기관!AC84</f>
        <v>-18.949999999999989</v>
      </c>
      <c r="AD84" s="28">
        <f>외인!AD84+기관!AD84</f>
        <v>39180.76</v>
      </c>
      <c r="AE84" s="28">
        <f>외인!AE84+기관!AE84</f>
        <v>-0.27999999999999936</v>
      </c>
      <c r="AF84" s="28">
        <f>외인!AF84+기관!AF84</f>
        <v>46385.42</v>
      </c>
      <c r="AG84" s="28">
        <f>외인!AG84+기관!AG84</f>
        <v>-9.67</v>
      </c>
      <c r="AH84" s="28">
        <f>외인!AH84+기관!AH84</f>
        <v>425487.9</v>
      </c>
      <c r="AI84" s="28">
        <f>외인!AI84+기관!AI84</f>
        <v>96.220000000000013</v>
      </c>
      <c r="AJ84" s="28">
        <f>외인!AJ84+기관!AJ84</f>
        <v>220759.36</v>
      </c>
      <c r="AK84" s="28">
        <f>외인!AK84+기관!AK84</f>
        <v>-104.18999999999997</v>
      </c>
      <c r="AL84" s="28">
        <f>외인!AL84+기관!AL84</f>
        <v>239281.74</v>
      </c>
      <c r="AM84" s="28">
        <f>외인!AM84+기관!AM84</f>
        <v>-788.24</v>
      </c>
      <c r="AN84" s="28">
        <f>외인!AN84+기관!AN84</f>
        <v>443968.76</v>
      </c>
      <c r="AO84" s="28">
        <f>외인!AO84+기관!AO84</f>
        <v>-143.64999999999998</v>
      </c>
      <c r="AP84" s="28">
        <f>외인!AP84+기관!AP84</f>
        <v>338130.54</v>
      </c>
      <c r="AQ84" s="28">
        <f>외인!AQ84+기관!AQ84</f>
        <v>-409.25</v>
      </c>
      <c r="AR84" s="28">
        <f>외인!AR84+기관!AR84</f>
        <v>46561.54</v>
      </c>
      <c r="AS84" s="28">
        <f>외인!AS84+기관!AS84</f>
        <v>0.53000000000000114</v>
      </c>
      <c r="AT84" s="28">
        <f>외인!AT84+기관!AT84</f>
        <v>242736.34</v>
      </c>
      <c r="AU84" s="28">
        <f>외인!AU84+기관!AU84</f>
        <v>-294.25</v>
      </c>
      <c r="AV84" s="28">
        <f>외인!AV84+기관!AV84</f>
        <v>87241.08</v>
      </c>
      <c r="AW84" s="28">
        <f>외인!AW84+기관!AW84</f>
        <v>-106.23000000000002</v>
      </c>
      <c r="AX84" s="28">
        <f>외인!AX84+기관!AX84</f>
        <v>123791.48</v>
      </c>
      <c r="AY84" s="28">
        <f>외인!AY84+기관!AY84</f>
        <v>26.670000000000016</v>
      </c>
      <c r="AZ84" s="28">
        <f>외인!AZ84+기관!AZ84</f>
        <v>8375687.7800000003</v>
      </c>
      <c r="BA84" s="28">
        <f>외인!BA84+기관!BA84</f>
        <v>-1728.5</v>
      </c>
      <c r="BB84" s="28">
        <f>외인!BB84+기관!BB84</f>
        <v>270929.90000000002</v>
      </c>
      <c r="BC84" s="28">
        <f>외인!BC84+기관!BC84</f>
        <v>63.319999999999993</v>
      </c>
      <c r="BD84" s="28">
        <f>외인!BD84+기관!BD84</f>
        <v>65674.539999999994</v>
      </c>
      <c r="BE84" s="28">
        <f>외인!BE84+기관!BE84</f>
        <v>-52.05</v>
      </c>
      <c r="BF84" s="28">
        <f>외인!BF84+기관!BF84</f>
        <v>0</v>
      </c>
      <c r="BG84" s="28">
        <f>외인!BG84+기관!BG84</f>
        <v>0</v>
      </c>
      <c r="BH84" s="28">
        <f>외인!BH84+기관!BH84</f>
        <v>216168.42</v>
      </c>
      <c r="BI84" s="28">
        <f>외인!BI84+기관!BI84</f>
        <v>3.2999999999999829</v>
      </c>
      <c r="BJ84" s="28">
        <f>외인!BJ84+기관!BJ84</f>
        <v>242052.06</v>
      </c>
      <c r="BK84" s="28">
        <f>외인!BK84+기관!BK84</f>
        <v>-149.63999999999999</v>
      </c>
      <c r="BL84" s="28">
        <f>외인!BL84+기관!BL84</f>
        <v>84982.42</v>
      </c>
      <c r="BM84" s="28">
        <f>외인!BM84+기관!BM84</f>
        <v>8.5599999999999952</v>
      </c>
      <c r="BN84" s="28">
        <f>외인!BN84+기관!BN84</f>
        <v>97260.4</v>
      </c>
      <c r="BO84" s="28">
        <f>외인!BO84+기관!BO84</f>
        <v>-55.97999999999999</v>
      </c>
      <c r="BP84" s="28">
        <f>외인!BP84+기관!BP84</f>
        <v>138827.38</v>
      </c>
      <c r="BQ84" s="28">
        <f>외인!BQ84+기관!BQ84</f>
        <v>11.139999999999986</v>
      </c>
      <c r="BR84" s="28">
        <f>외인!BR84+기관!BR84</f>
        <v>622822.74</v>
      </c>
      <c r="BS84" s="28">
        <f>외인!BS84+기관!BS84</f>
        <v>-424.36</v>
      </c>
      <c r="BT84" s="28">
        <f>외인!BT84+기관!BT84</f>
        <v>7770113.8399999999</v>
      </c>
      <c r="BU84" s="28">
        <f>외인!BU84+기관!BU84</f>
        <v>-293.84000000000015</v>
      </c>
      <c r="BV84" s="28">
        <f>외인!BV84+기관!BV84</f>
        <v>988019.66</v>
      </c>
      <c r="BW84" s="28">
        <f>외인!BW84+기관!BW84</f>
        <v>510.59</v>
      </c>
      <c r="BX84" s="28">
        <f>외인!BX84+기관!BX84</f>
        <v>145633.72</v>
      </c>
      <c r="BY84" s="28">
        <f>외인!BY84+기관!BY84</f>
        <v>-134.78</v>
      </c>
      <c r="BZ84" s="28">
        <f>외인!BZ84+기관!BZ84</f>
        <v>683250.52</v>
      </c>
      <c r="CA84" s="28">
        <f>외인!CA84+기관!CA84</f>
        <v>-931.88000000000011</v>
      </c>
      <c r="CB84" s="28">
        <f>외인!CB84+기관!CB84</f>
        <v>21793.52</v>
      </c>
      <c r="CC84" s="28">
        <f>외인!CC84+기관!CC84</f>
        <v>-22.230000000000004</v>
      </c>
      <c r="CD84" s="28">
        <f>외인!CD84+기관!CD84</f>
        <v>48970.52</v>
      </c>
      <c r="CE84" s="28">
        <f>외인!CE84+기관!CE84</f>
        <v>-29.93</v>
      </c>
      <c r="CF84" s="28">
        <f>외인!CF84+기관!CF84</f>
        <v>54526.66</v>
      </c>
      <c r="CG84" s="28">
        <f>외인!CG84+기관!CG84</f>
        <v>7.4200000000000017</v>
      </c>
      <c r="CH84" s="28">
        <f>외인!CH84+기관!CH84</f>
        <v>126412.06</v>
      </c>
      <c r="CI84" s="28">
        <f>외인!CI84+기관!CI84</f>
        <v>-99.399999999999991</v>
      </c>
      <c r="CJ84" s="28">
        <f>외인!CJ84+기관!CJ84</f>
        <v>650853.31999999995</v>
      </c>
      <c r="CK84" s="28">
        <f>외인!CK84+기관!CK84</f>
        <v>192.41</v>
      </c>
      <c r="CL84" s="28">
        <f>외인!CL84+기관!CL84</f>
        <v>436766.92</v>
      </c>
      <c r="CM84" s="28">
        <f>외인!CM84+기관!CM84</f>
        <v>78.13</v>
      </c>
      <c r="CN84" s="28">
        <f>외인!CN84+기관!CN84</f>
        <v>225624</v>
      </c>
      <c r="CO84" s="28">
        <f>외인!CO84+기관!CO84</f>
        <v>-115.22999999999999</v>
      </c>
      <c r="CP84" s="28">
        <f>외인!CP84+기관!CP84</f>
        <v>271880.5</v>
      </c>
      <c r="CQ84" s="28">
        <f>외인!CQ84+기관!CQ84</f>
        <v>63.730000000000004</v>
      </c>
      <c r="CR84" s="28">
        <f>외인!CR84+기관!CR84</f>
        <v>407215.74</v>
      </c>
      <c r="CS84" s="28">
        <f>외인!CS84+기관!CS84</f>
        <v>-279.73999999999995</v>
      </c>
      <c r="CT84" s="28">
        <f>외인!CT84+기관!CT84</f>
        <v>543325.56000000006</v>
      </c>
      <c r="CU84" s="28">
        <f>외인!CU84+기관!CU84</f>
        <v>-1718.41</v>
      </c>
      <c r="CV84" s="28">
        <f>외인!CV84+기관!CV84</f>
        <v>7770113.8399999999</v>
      </c>
      <c r="CW84" s="28">
        <f>외인!CW84+기관!CW84</f>
        <v>-293.84000000000015</v>
      </c>
      <c r="CX84" s="28">
        <f>외인!CX84+기관!CX84</f>
        <v>566011.86</v>
      </c>
      <c r="CY84" s="28">
        <f>외인!CY84+기관!CY84</f>
        <v>102.92000000000002</v>
      </c>
      <c r="CZ84" s="28">
        <f>외인!CZ84+기관!CZ84</f>
        <v>38623.660000000003</v>
      </c>
      <c r="DA84" s="28">
        <f>외인!DA84+기관!DA84</f>
        <v>-141.32999999999998</v>
      </c>
      <c r="DB84" s="28">
        <f>외인!DB84+기관!DB84</f>
        <v>65674.539999999994</v>
      </c>
      <c r="DC84" s="28">
        <f>외인!DC84+기관!DC84</f>
        <v>-52.05</v>
      </c>
      <c r="DD84" s="28">
        <f>외인!DD84+기관!DD84</f>
        <v>15528.46</v>
      </c>
      <c r="DE84" s="28">
        <f>외인!DE84+기관!DE84</f>
        <v>-21.630000000000003</v>
      </c>
      <c r="DF84" s="28">
        <f>외인!DF84+기관!DF84</f>
        <v>110313.02</v>
      </c>
      <c r="DG84" s="28">
        <f>외인!DG84+기관!DG84</f>
        <v>-88.2</v>
      </c>
      <c r="DH84" s="28">
        <f>외인!DH84+기관!DH84</f>
        <v>34472.480000000003</v>
      </c>
      <c r="DI84" s="28">
        <f>외인!DI84+기관!DI84</f>
        <v>-10.230000000000004</v>
      </c>
      <c r="DJ84" s="28">
        <f>외인!DJ84+기관!DJ84</f>
        <v>1318625.68</v>
      </c>
      <c r="DK84" s="28">
        <f>외인!DK84+기관!DK84</f>
        <v>-73.789999999999964</v>
      </c>
      <c r="DL84" s="28">
        <f>외인!DL84+기관!DL84</f>
        <v>180665.86</v>
      </c>
      <c r="DM84" s="28">
        <f>외인!DM84+기관!DM84</f>
        <v>-137.33000000000004</v>
      </c>
      <c r="DN84" s="28">
        <f>외인!DN84+기관!DN84</f>
        <v>7770113.8399999999</v>
      </c>
      <c r="DO84" s="28">
        <f>외인!DO84+기관!DO84</f>
        <v>-293.84000000000015</v>
      </c>
      <c r="DP84" s="28">
        <f>외인!DP84+기관!DP84</f>
        <v>144533.62</v>
      </c>
      <c r="DQ84" s="28">
        <f>외인!DQ84+기관!DQ84</f>
        <v>283.58000000000004</v>
      </c>
      <c r="DR84" s="28">
        <f>외인!DR84+기관!DR84</f>
        <v>84137.94</v>
      </c>
      <c r="DS84" s="28">
        <f>외인!DS84+기관!DS84</f>
        <v>17.019999999999996</v>
      </c>
      <c r="DT84" s="28">
        <f>외인!DT84+기관!DT84</f>
        <v>342247.74</v>
      </c>
      <c r="DU84" s="28">
        <f>외인!DU84+기관!DU84</f>
        <v>-343.04999999999995</v>
      </c>
      <c r="DV84" s="28">
        <f>외인!DV84+기관!DV84</f>
        <v>64357.54</v>
      </c>
      <c r="DW84" s="28">
        <f>외인!DW84+기관!DW84</f>
        <v>62.789999999999992</v>
      </c>
      <c r="DX84" s="28">
        <f>외인!DX84+기관!DX84</f>
        <v>240083.48</v>
      </c>
      <c r="DY84" s="28">
        <f>외인!DY84+기관!DY84</f>
        <v>-835.19</v>
      </c>
      <c r="DZ84" s="28">
        <f>외인!DZ84+기관!DZ84</f>
        <v>13727.34</v>
      </c>
      <c r="EA84" s="28">
        <f>외인!EA84+기관!EA84</f>
        <v>8.56</v>
      </c>
      <c r="EB84" s="28">
        <f>외인!EB84+기관!EB84</f>
        <v>20247.7</v>
      </c>
      <c r="EC84" s="28">
        <f>외인!EC84+기관!EC84</f>
        <v>-15.95</v>
      </c>
      <c r="ED84" s="28">
        <f>외인!ED84+기관!ED84</f>
        <v>18859.66</v>
      </c>
      <c r="EE84" s="28">
        <f>외인!EE84+기관!EE84</f>
        <v>21.04</v>
      </c>
      <c r="EF84" s="28">
        <f>외인!EF84+기관!EF84</f>
        <v>417308.62</v>
      </c>
      <c r="EG84" s="28">
        <f>외인!EG84+기관!EG84</f>
        <v>-83.92</v>
      </c>
      <c r="EH84" s="28">
        <f>외인!EH84+기관!EH84</f>
        <v>653209.19999999995</v>
      </c>
      <c r="EI84" s="28">
        <f>외인!EI84+기관!EI84</f>
        <v>287.97000000000003</v>
      </c>
      <c r="EJ84" s="28">
        <f>외인!EJ84+기관!EJ84</f>
        <v>189635.66</v>
      </c>
      <c r="EK84" s="28">
        <f>외인!EK84+기관!EK84</f>
        <v>-112.39000000000001</v>
      </c>
      <c r="EL84" s="28">
        <f>외인!EL84+기관!EL84</f>
        <v>53284.52</v>
      </c>
      <c r="EM84" s="28">
        <f>외인!EM84+기관!EM84</f>
        <v>-39.33</v>
      </c>
      <c r="EN84" s="28">
        <f>외인!EN84+기관!EN84</f>
        <v>84137.94</v>
      </c>
      <c r="EO84" s="28">
        <f>외인!EO84+기관!EO84</f>
        <v>17.019999999999996</v>
      </c>
      <c r="EP84" s="28">
        <f>외인!EP84+기관!EP84</f>
        <v>291716.8</v>
      </c>
      <c r="EQ84" s="28">
        <f>외인!EQ84+기관!EQ84</f>
        <v>230.84</v>
      </c>
      <c r="ER84" s="28">
        <f>외인!ER84+기관!ER84</f>
        <v>21034.2</v>
      </c>
      <c r="ES84" s="28">
        <f>외인!ES84+기관!ES84</f>
        <v>59.34</v>
      </c>
      <c r="ET84" s="28">
        <f>외인!ET84+기관!ET84</f>
        <v>338130.54</v>
      </c>
      <c r="EU84" s="28">
        <f>외인!EU84+기관!EU84</f>
        <v>-409.25</v>
      </c>
      <c r="EV84" s="28">
        <f>외인!EV84+기관!EV84</f>
        <v>93210.22</v>
      </c>
      <c r="EW84" s="28">
        <f>외인!EW84+기관!EW84</f>
        <v>15.54</v>
      </c>
      <c r="EX84" s="28">
        <f>외인!EX84+기관!EX84</f>
        <v>178670.26</v>
      </c>
      <c r="EY84" s="28">
        <f>외인!EY84+기관!EY84</f>
        <v>48.19</v>
      </c>
    </row>
    <row r="85" spans="1:155">
      <c r="A85" s="27">
        <f>외인!A85</f>
        <v>46175</v>
      </c>
      <c r="B85" s="28">
        <f>외인!B85+기관!B85</f>
        <v>13984208.960000001</v>
      </c>
      <c r="C85" s="28">
        <f>외인!C85+기관!C85</f>
        <v>-9456</v>
      </c>
      <c r="D85" s="28">
        <f>외인!D85+기관!D85</f>
        <v>1148786.18</v>
      </c>
      <c r="E85" s="28">
        <f>외인!E85+기관!E85</f>
        <v>40.589999999999918</v>
      </c>
      <c r="F85" s="28">
        <f>외인!F85+기관!F85</f>
        <v>6116457.54</v>
      </c>
      <c r="G85" s="28">
        <f>외인!G85+기관!G85</f>
        <v>-3216.42</v>
      </c>
      <c r="H85" s="28">
        <f>외인!H85+기관!H85</f>
        <v>636175.86</v>
      </c>
      <c r="I85" s="28">
        <f>외인!I85+기관!I85</f>
        <v>219.13</v>
      </c>
      <c r="J85" s="28">
        <f>외인!J85+기관!J85</f>
        <v>79582.740000000005</v>
      </c>
      <c r="K85" s="28">
        <f>외인!K85+기관!K85</f>
        <v>45.330000000000013</v>
      </c>
      <c r="L85" s="28">
        <f>외인!L85+기관!L85</f>
        <v>592518.86</v>
      </c>
      <c r="M85" s="28">
        <f>외인!M85+기관!M85</f>
        <v>253.85</v>
      </c>
      <c r="N85" s="28">
        <f>외인!N85+기관!N85</f>
        <v>638035.54</v>
      </c>
      <c r="O85" s="28">
        <f>외인!O85+기관!O85</f>
        <v>-1279.4099999999999</v>
      </c>
      <c r="P85" s="28">
        <f>외인!P85+기관!P85</f>
        <v>347635.48</v>
      </c>
      <c r="Q85" s="28">
        <f>외인!Q85+기관!Q85</f>
        <v>227.72</v>
      </c>
      <c r="R85" s="28">
        <f>외인!R85+기관!R85</f>
        <v>328605.62</v>
      </c>
      <c r="S85" s="28">
        <f>외인!S85+기관!S85</f>
        <v>-757.25</v>
      </c>
      <c r="T85" s="28">
        <f>외인!T85+기관!T85</f>
        <v>15334.86</v>
      </c>
      <c r="U85" s="28">
        <f>외인!U85+기관!U85</f>
        <v>-15.64</v>
      </c>
      <c r="V85" s="28">
        <f>외인!V85+기관!V85</f>
        <v>234789.1</v>
      </c>
      <c r="W85" s="28">
        <f>외인!W85+기관!W85</f>
        <v>-573.36999999999989</v>
      </c>
      <c r="X85" s="28">
        <f>외인!X85+기관!X85</f>
        <v>7814502.0999999996</v>
      </c>
      <c r="Y85" s="28">
        <f>외인!Y85+기관!Y85</f>
        <v>-5226.9799999999996</v>
      </c>
      <c r="Z85" s="28">
        <f>외인!Z85+기관!Z85</f>
        <v>97348.86</v>
      </c>
      <c r="AA85" s="28">
        <f>외인!AA85+기관!AA85</f>
        <v>42.79</v>
      </c>
      <c r="AB85" s="28">
        <f>외인!AB85+기관!AB85</f>
        <v>395793.28</v>
      </c>
      <c r="AC85" s="28">
        <f>외인!AC85+기관!AC85</f>
        <v>47.030000000000015</v>
      </c>
      <c r="AD85" s="28">
        <f>외인!AD85+기관!AD85</f>
        <v>39117.440000000002</v>
      </c>
      <c r="AE85" s="28">
        <f>외인!AE85+기관!AE85</f>
        <v>-3.71</v>
      </c>
      <c r="AF85" s="28">
        <f>외인!AF85+기관!AF85</f>
        <v>45680.959999999999</v>
      </c>
      <c r="AG85" s="28">
        <f>외인!AG85+기관!AG85</f>
        <v>0.5</v>
      </c>
      <c r="AH85" s="28">
        <f>외인!AH85+기관!AH85</f>
        <v>412304.24</v>
      </c>
      <c r="AI85" s="28">
        <f>외인!AI85+기관!AI85</f>
        <v>-258.18</v>
      </c>
      <c r="AJ85" s="28">
        <f>외인!AJ85+기관!AJ85</f>
        <v>225196.58</v>
      </c>
      <c r="AK85" s="28">
        <f>외인!AK85+기관!AK85</f>
        <v>-396.72999999999996</v>
      </c>
      <c r="AL85" s="28">
        <f>외인!AL85+기관!AL85</f>
        <v>236748.79999999999</v>
      </c>
      <c r="AM85" s="28">
        <f>외인!AM85+기관!AM85</f>
        <v>-733.2</v>
      </c>
      <c r="AN85" s="28">
        <f>외인!AN85+기관!AN85</f>
        <v>434451.96</v>
      </c>
      <c r="AO85" s="28">
        <f>외인!AO85+기관!AO85</f>
        <v>-548.15</v>
      </c>
      <c r="AP85" s="28">
        <f>외인!AP85+기관!AP85</f>
        <v>313221</v>
      </c>
      <c r="AQ85" s="28">
        <f>외인!AQ85+기관!AQ85</f>
        <v>-350.12</v>
      </c>
      <c r="AR85" s="28">
        <f>외인!AR85+기관!AR85</f>
        <v>45763.7</v>
      </c>
      <c r="AS85" s="28">
        <f>외인!AS85+기관!AS85</f>
        <v>13.729999999999997</v>
      </c>
      <c r="AT85" s="28">
        <f>외인!AT85+기관!AT85</f>
        <v>249584.66</v>
      </c>
      <c r="AU85" s="28">
        <f>외인!AU85+기관!AU85</f>
        <v>-1297.1200000000001</v>
      </c>
      <c r="AV85" s="28">
        <f>외인!AV85+기관!AV85</f>
        <v>87198.94</v>
      </c>
      <c r="AW85" s="28">
        <f>외인!AW85+기관!AW85</f>
        <v>-55.58</v>
      </c>
      <c r="AX85" s="28">
        <f>외인!AX85+기관!AX85</f>
        <v>119472.38</v>
      </c>
      <c r="AY85" s="28">
        <f>외인!AY85+기관!AY85</f>
        <v>153.32</v>
      </c>
      <c r="AZ85" s="28">
        <f>외인!AZ85+기관!AZ85</f>
        <v>8432623.0399999991</v>
      </c>
      <c r="BA85" s="28">
        <f>외인!BA85+기관!BA85</f>
        <v>-6850.98</v>
      </c>
      <c r="BB85" s="28">
        <f>외인!BB85+기관!BB85</f>
        <v>303882.28000000003</v>
      </c>
      <c r="BC85" s="28">
        <f>외인!BC85+기관!BC85</f>
        <v>138.63</v>
      </c>
      <c r="BD85" s="28">
        <f>외인!BD85+기관!BD85</f>
        <v>63849.8</v>
      </c>
      <c r="BE85" s="28">
        <f>외인!BE85+기관!BE85</f>
        <v>-26.840000000000003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217090.32</v>
      </c>
      <c r="BI85" s="28">
        <f>외인!BI85+기관!BI85</f>
        <v>77.06</v>
      </c>
      <c r="BJ85" s="28">
        <f>외인!BJ85+기관!BJ85</f>
        <v>233646.72</v>
      </c>
      <c r="BK85" s="28">
        <f>외인!BK85+기관!BK85</f>
        <v>-98.12</v>
      </c>
      <c r="BL85" s="28">
        <f>외인!BL85+기관!BL85</f>
        <v>82541.460000000006</v>
      </c>
      <c r="BM85" s="28">
        <f>외인!BM85+기관!BM85</f>
        <v>21.17</v>
      </c>
      <c r="BN85" s="28">
        <f>외인!BN85+기관!BN85</f>
        <v>94100.94</v>
      </c>
      <c r="BO85" s="28">
        <f>외인!BO85+기관!BO85</f>
        <v>-44.599999999999994</v>
      </c>
      <c r="BP85" s="28">
        <f>외인!BP85+기관!BP85</f>
        <v>135358.76</v>
      </c>
      <c r="BQ85" s="28">
        <f>외인!BQ85+기관!BQ85</f>
        <v>145.83999999999997</v>
      </c>
      <c r="BR85" s="28">
        <f>외인!BR85+기관!BR85</f>
        <v>591096.18000000005</v>
      </c>
      <c r="BS85" s="28">
        <f>외인!BS85+기관!BS85</f>
        <v>-579.42999999999995</v>
      </c>
      <c r="BT85" s="28">
        <f>외인!BT85+기관!BT85</f>
        <v>7890213.9800000004</v>
      </c>
      <c r="BU85" s="28">
        <f>외인!BU85+기관!BU85</f>
        <v>-5226.42</v>
      </c>
      <c r="BV85" s="28">
        <f>외인!BV85+기관!BV85</f>
        <v>985321.72</v>
      </c>
      <c r="BW85" s="28">
        <f>외인!BW85+기관!BW85</f>
        <v>652.16000000000008</v>
      </c>
      <c r="BX85" s="28">
        <f>외인!BX85+기관!BX85</f>
        <v>143318.85999999999</v>
      </c>
      <c r="BY85" s="28">
        <f>외인!BY85+기관!BY85</f>
        <v>-98.710000000000008</v>
      </c>
      <c r="BZ85" s="28">
        <f>외인!BZ85+기관!BZ85</f>
        <v>671200.76</v>
      </c>
      <c r="CA85" s="28">
        <f>외인!CA85+기관!CA85</f>
        <v>-1281.3699999999999</v>
      </c>
      <c r="CB85" s="28">
        <f>외인!CB85+기관!CB85</f>
        <v>21663.58</v>
      </c>
      <c r="CC85" s="28">
        <f>외인!CC85+기관!CC85</f>
        <v>-2.0599999999999987</v>
      </c>
      <c r="CD85" s="28">
        <f>외인!CD85+기관!CD85</f>
        <v>48719.68</v>
      </c>
      <c r="CE85" s="28">
        <f>외인!CE85+기관!CE85</f>
        <v>-2.230000000000004</v>
      </c>
      <c r="CF85" s="28">
        <f>외인!CF85+기관!CF85</f>
        <v>56441.279999999999</v>
      </c>
      <c r="CG85" s="28">
        <f>외인!CG85+기관!CG85</f>
        <v>32.25</v>
      </c>
      <c r="CH85" s="28">
        <f>외인!CH85+기관!CH85</f>
        <v>126264.82</v>
      </c>
      <c r="CI85" s="28">
        <f>외인!CI85+기관!CI85</f>
        <v>-40.790000000000006</v>
      </c>
      <c r="CJ85" s="28">
        <f>외인!CJ85+기관!CJ85</f>
        <v>639825.26</v>
      </c>
      <c r="CK85" s="28">
        <f>외인!CK85+기관!CK85</f>
        <v>478.18</v>
      </c>
      <c r="CL85" s="28">
        <f>외인!CL85+기관!CL85</f>
        <v>445863.16</v>
      </c>
      <c r="CM85" s="28">
        <f>외인!CM85+기관!CM85</f>
        <v>122.46000000000001</v>
      </c>
      <c r="CN85" s="28">
        <f>외인!CN85+기관!CN85</f>
        <v>219645.98</v>
      </c>
      <c r="CO85" s="28">
        <f>외인!CO85+기관!CO85</f>
        <v>13.819999999999993</v>
      </c>
      <c r="CP85" s="28">
        <f>외인!CP85+기관!CP85</f>
        <v>304831.12</v>
      </c>
      <c r="CQ85" s="28">
        <f>외인!CQ85+기관!CQ85</f>
        <v>137.75</v>
      </c>
      <c r="CR85" s="28">
        <f>외인!CR85+기관!CR85</f>
        <v>396271.42</v>
      </c>
      <c r="CS85" s="28">
        <f>외인!CS85+기관!CS85</f>
        <v>-691.29000000000008</v>
      </c>
      <c r="CT85" s="28">
        <f>외인!CT85+기관!CT85</f>
        <v>495857.54</v>
      </c>
      <c r="CU85" s="28">
        <f>외인!CU85+기관!CU85</f>
        <v>-1553.85</v>
      </c>
      <c r="CV85" s="28">
        <f>외인!CV85+기관!CV85</f>
        <v>7890213.9800000004</v>
      </c>
      <c r="CW85" s="28">
        <f>외인!CW85+기관!CW85</f>
        <v>-5226.42</v>
      </c>
      <c r="CX85" s="28">
        <f>외인!CX85+기관!CX85</f>
        <v>552454.48</v>
      </c>
      <c r="CY85" s="28">
        <f>외인!CY85+기관!CY85</f>
        <v>-865.78</v>
      </c>
      <c r="CZ85" s="28">
        <f>외인!CZ85+기관!CZ85</f>
        <v>38898.080000000002</v>
      </c>
      <c r="DA85" s="28">
        <f>외인!DA85+기관!DA85</f>
        <v>-58.68</v>
      </c>
      <c r="DB85" s="28">
        <f>외인!DB85+기관!DB85</f>
        <v>63849.8</v>
      </c>
      <c r="DC85" s="28">
        <f>외인!DC85+기관!DC85</f>
        <v>-26.840000000000003</v>
      </c>
      <c r="DD85" s="28">
        <f>외인!DD85+기관!DD85</f>
        <v>15334.86</v>
      </c>
      <c r="DE85" s="28">
        <f>외인!DE85+기관!DE85</f>
        <v>-15.64</v>
      </c>
      <c r="DF85" s="28">
        <f>외인!DF85+기관!DF85</f>
        <v>107479.14</v>
      </c>
      <c r="DG85" s="28">
        <f>외인!DG85+기관!DG85</f>
        <v>-69.66</v>
      </c>
      <c r="DH85" s="28">
        <f>외인!DH85+기관!DH85</f>
        <v>34135.1</v>
      </c>
      <c r="DI85" s="28">
        <f>외인!DI85+기관!DI85</f>
        <v>9.4399999999999977</v>
      </c>
      <c r="DJ85" s="28">
        <f>외인!DJ85+기관!DJ85</f>
        <v>1262211.56</v>
      </c>
      <c r="DK85" s="28">
        <f>외인!DK85+기관!DK85</f>
        <v>-652.30999999999995</v>
      </c>
      <c r="DL85" s="28">
        <f>외인!DL85+기관!DL85</f>
        <v>174757.24</v>
      </c>
      <c r="DM85" s="28">
        <f>외인!DM85+기관!DM85</f>
        <v>-19.960000000000008</v>
      </c>
      <c r="DN85" s="28">
        <f>외인!DN85+기관!DN85</f>
        <v>7890213.9800000004</v>
      </c>
      <c r="DO85" s="28">
        <f>외인!DO85+기관!DO85</f>
        <v>-5226.42</v>
      </c>
      <c r="DP85" s="28">
        <f>외인!DP85+기관!DP85</f>
        <v>144290.98000000001</v>
      </c>
      <c r="DQ85" s="28">
        <f>외인!DQ85+기관!DQ85</f>
        <v>401.63</v>
      </c>
      <c r="DR85" s="28">
        <f>외인!DR85+기관!DR85</f>
        <v>81017.320000000007</v>
      </c>
      <c r="DS85" s="28">
        <f>외인!DS85+기관!DS85</f>
        <v>34.709999999999994</v>
      </c>
      <c r="DT85" s="28">
        <f>외인!DT85+기관!DT85</f>
        <v>328605.62</v>
      </c>
      <c r="DU85" s="28">
        <f>외인!DU85+기관!DU85</f>
        <v>-757.25</v>
      </c>
      <c r="DV85" s="28">
        <f>외인!DV85+기관!DV85</f>
        <v>67040.3</v>
      </c>
      <c r="DW85" s="28">
        <f>외인!DW85+기관!DW85</f>
        <v>65.47</v>
      </c>
      <c r="DX85" s="28">
        <f>외인!DX85+기관!DX85</f>
        <v>234789.1</v>
      </c>
      <c r="DY85" s="28">
        <f>외인!DY85+기관!DY85</f>
        <v>-573.36999999999989</v>
      </c>
      <c r="DZ85" s="28">
        <f>외인!DZ85+기관!DZ85</f>
        <v>13733.06</v>
      </c>
      <c r="EA85" s="28">
        <f>외인!EA85+기관!EA85</f>
        <v>20.63</v>
      </c>
      <c r="EB85" s="28">
        <f>외인!EB85+기관!EB85</f>
        <v>20181.68</v>
      </c>
      <c r="EC85" s="28">
        <f>외인!EC85+기관!EC85</f>
        <v>-2.2100000000000009</v>
      </c>
      <c r="ED85" s="28">
        <f>외인!ED85+기관!ED85</f>
        <v>18175.96</v>
      </c>
      <c r="EE85" s="28">
        <f>외인!EE85+기관!EE85</f>
        <v>26.82</v>
      </c>
      <c r="EF85" s="28">
        <f>외인!EF85+기관!EF85</f>
        <v>409064.96000000002</v>
      </c>
      <c r="EG85" s="28">
        <f>외인!EG85+기관!EG85</f>
        <v>56.669999999999995</v>
      </c>
      <c r="EH85" s="28">
        <f>외인!EH85+기관!EH85</f>
        <v>668203.4</v>
      </c>
      <c r="EI85" s="28">
        <f>외인!EI85+기관!EI85</f>
        <v>532.75</v>
      </c>
      <c r="EJ85" s="28">
        <f>외인!EJ85+기관!EJ85</f>
        <v>187114.46</v>
      </c>
      <c r="EK85" s="28">
        <f>외인!EK85+기관!EK85</f>
        <v>-48.47</v>
      </c>
      <c r="EL85" s="28">
        <f>외인!EL85+기관!EL85</f>
        <v>53050.74</v>
      </c>
      <c r="EM85" s="28">
        <f>외인!EM85+기관!EM85</f>
        <v>-8.5899999999999892</v>
      </c>
      <c r="EN85" s="28">
        <f>외인!EN85+기관!EN85</f>
        <v>81017.320000000007</v>
      </c>
      <c r="EO85" s="28">
        <f>외인!EO85+기관!EO85</f>
        <v>34.709999999999994</v>
      </c>
      <c r="EP85" s="28">
        <f>외인!EP85+기관!EP85</f>
        <v>274484.03999999998</v>
      </c>
      <c r="EQ85" s="28">
        <f>외인!EQ85+기관!EQ85</f>
        <v>134.77999999999997</v>
      </c>
      <c r="ER85" s="28">
        <f>외인!ER85+기관!ER85</f>
        <v>20237.259999999998</v>
      </c>
      <c r="ES85" s="28">
        <f>외인!ES85+기관!ES85</f>
        <v>5.2199999999999989</v>
      </c>
      <c r="ET85" s="28">
        <f>외인!ET85+기관!ET85</f>
        <v>313221</v>
      </c>
      <c r="EU85" s="28">
        <f>외인!EU85+기관!EU85</f>
        <v>-350.12</v>
      </c>
      <c r="EV85" s="28">
        <f>외인!EV85+기관!EV85</f>
        <v>97348.86</v>
      </c>
      <c r="EW85" s="28">
        <f>외인!EW85+기관!EW85</f>
        <v>42.79</v>
      </c>
      <c r="EX85" s="28">
        <f>외인!EX85+기관!EX85</f>
        <v>207482.26</v>
      </c>
      <c r="EY85" s="28">
        <f>외인!EY85+기관!EY85</f>
        <v>94.97</v>
      </c>
    </row>
    <row r="86" spans="1:155">
      <c r="A86" s="27">
        <f>외인!A86</f>
        <v>46177</v>
      </c>
      <c r="B86" s="28">
        <f>외인!B86+기관!B86</f>
        <v>13722237.720000001</v>
      </c>
      <c r="C86" s="28">
        <f>외인!C86+기관!C86</f>
        <v>-14334.96</v>
      </c>
      <c r="D86" s="28">
        <f>외인!D86+기관!D86</f>
        <v>1175095.58</v>
      </c>
      <c r="E86" s="28">
        <f>외인!E86+기관!E86</f>
        <v>830.68999999999994</v>
      </c>
      <c r="F86" s="28">
        <f>외인!F86+기관!F86</f>
        <v>6012709.8600000003</v>
      </c>
      <c r="G86" s="28">
        <f>외인!G86+기관!G86</f>
        <v>-7041.7699999999995</v>
      </c>
      <c r="H86" s="28">
        <f>외인!H86+기관!H86</f>
        <v>629071.34</v>
      </c>
      <c r="I86" s="28">
        <f>외인!I86+기관!I86</f>
        <v>350.83000000000004</v>
      </c>
      <c r="J86" s="28">
        <f>외인!J86+기관!J86</f>
        <v>81052.94</v>
      </c>
      <c r="K86" s="28">
        <f>외인!K86+기관!K86</f>
        <v>66.680000000000007</v>
      </c>
      <c r="L86" s="28">
        <f>외인!L86+기관!L86</f>
        <v>585179.4</v>
      </c>
      <c r="M86" s="28">
        <f>외인!M86+기관!M86</f>
        <v>360.5</v>
      </c>
      <c r="N86" s="28">
        <f>외인!N86+기관!N86</f>
        <v>620708.4</v>
      </c>
      <c r="O86" s="28">
        <f>외인!O86+기관!O86</f>
        <v>-1101.52</v>
      </c>
      <c r="P86" s="28">
        <f>외인!P86+기관!P86</f>
        <v>339073.3</v>
      </c>
      <c r="Q86" s="28">
        <f>외인!Q86+기관!Q86</f>
        <v>40.300000000000004</v>
      </c>
      <c r="R86" s="28">
        <f>외인!R86+기관!R86</f>
        <v>312259.14</v>
      </c>
      <c r="S86" s="28">
        <f>외인!S86+기관!S86</f>
        <v>-757.45</v>
      </c>
      <c r="T86" s="28">
        <f>외인!T86+기관!T86</f>
        <v>15429.82</v>
      </c>
      <c r="U86" s="28">
        <f>외인!U86+기관!U86</f>
        <v>-12.690000000000001</v>
      </c>
      <c r="V86" s="28">
        <f>외인!V86+기관!V86</f>
        <v>260279.32</v>
      </c>
      <c r="W86" s="28">
        <f>외인!W86+기관!W86</f>
        <v>170.42999999999995</v>
      </c>
      <c r="X86" s="28">
        <f>외인!X86+기관!X86</f>
        <v>7647892.1200000001</v>
      </c>
      <c r="Y86" s="28">
        <f>외인!Y86+기관!Y86</f>
        <v>-9440.0499999999993</v>
      </c>
      <c r="Z86" s="28">
        <f>외인!Z86+기관!Z86</f>
        <v>105375.28</v>
      </c>
      <c r="AA86" s="28">
        <f>외인!AA86+기관!AA86</f>
        <v>49.04</v>
      </c>
      <c r="AB86" s="28">
        <f>외인!AB86+기관!AB86</f>
        <v>409362.82</v>
      </c>
      <c r="AC86" s="28">
        <f>외인!AC86+기관!AC86</f>
        <v>186.5</v>
      </c>
      <c r="AD86" s="28">
        <f>외인!AD86+기관!AD86</f>
        <v>39701.68</v>
      </c>
      <c r="AE86" s="28">
        <f>외인!AE86+기관!AE86</f>
        <v>0.10000000000000009</v>
      </c>
      <c r="AF86" s="28">
        <f>외인!AF86+기관!AF86</f>
        <v>46067.74</v>
      </c>
      <c r="AG86" s="28">
        <f>외인!AG86+기관!AG86</f>
        <v>9.32</v>
      </c>
      <c r="AH86" s="28">
        <f>외인!AH86+기관!AH86</f>
        <v>407882.52</v>
      </c>
      <c r="AI86" s="28">
        <f>외인!AI86+기관!AI86</f>
        <v>-393.94</v>
      </c>
      <c r="AJ86" s="28">
        <f>외인!AJ86+기관!AJ86</f>
        <v>218066.42</v>
      </c>
      <c r="AK86" s="28">
        <f>외인!AK86+기관!AK86</f>
        <v>-503.45000000000005</v>
      </c>
      <c r="AL86" s="28">
        <f>외인!AL86+기관!AL86</f>
        <v>235002.74</v>
      </c>
      <c r="AM86" s="28">
        <f>외인!AM86+기관!AM86</f>
        <v>-644.20000000000005</v>
      </c>
      <c r="AN86" s="28">
        <f>외인!AN86+기관!AN86</f>
        <v>419048.48</v>
      </c>
      <c r="AO86" s="28">
        <f>외인!AO86+기관!AO86</f>
        <v>-449.10999999999996</v>
      </c>
      <c r="AP86" s="28">
        <f>외인!AP86+기관!AP86</f>
        <v>310108.08</v>
      </c>
      <c r="AQ86" s="28">
        <f>외인!AQ86+기관!AQ86</f>
        <v>-180.84000000000003</v>
      </c>
      <c r="AR86" s="28">
        <f>외인!AR86+기관!AR86</f>
        <v>46085.34</v>
      </c>
      <c r="AS86" s="28">
        <f>외인!AS86+기관!AS86</f>
        <v>14.2</v>
      </c>
      <c r="AT86" s="28">
        <f>외인!AT86+기관!AT86</f>
        <v>233702.22</v>
      </c>
      <c r="AU86" s="28">
        <f>외인!AU86+기관!AU86</f>
        <v>-1604.18</v>
      </c>
      <c r="AV86" s="28">
        <f>외인!AV86+기관!AV86</f>
        <v>87063.84</v>
      </c>
      <c r="AW86" s="28">
        <f>외인!AW86+기관!AW86</f>
        <v>-34.78</v>
      </c>
      <c r="AX86" s="28">
        <f>외인!AX86+기관!AX86</f>
        <v>119678.84</v>
      </c>
      <c r="AY86" s="28">
        <f>외인!AY86+기관!AY86</f>
        <v>266.12</v>
      </c>
      <c r="AZ86" s="28">
        <f>외인!AZ86+기관!AZ86</f>
        <v>8230337.0999999996</v>
      </c>
      <c r="BA86" s="28">
        <f>외인!BA86+기관!BA86</f>
        <v>-10729.679999999998</v>
      </c>
      <c r="BB86" s="28">
        <f>외인!BB86+기관!BB86</f>
        <v>295776.8</v>
      </c>
      <c r="BC86" s="28">
        <f>외인!BC86+기관!BC86</f>
        <v>112.42</v>
      </c>
      <c r="BD86" s="28">
        <f>외인!BD86+기관!BD86</f>
        <v>65277.24</v>
      </c>
      <c r="BE86" s="28">
        <f>외인!BE86+기관!BE86</f>
        <v>7.8500000000000014</v>
      </c>
      <c r="BF86" s="28">
        <f>외인!BF86+기관!BF86</f>
        <v>0</v>
      </c>
      <c r="BG86" s="28">
        <f>외인!BG86+기관!BG86</f>
        <v>0</v>
      </c>
      <c r="BH86" s="28">
        <f>외인!BH86+기관!BH86</f>
        <v>219637.44</v>
      </c>
      <c r="BI86" s="28">
        <f>외인!BI86+기관!BI86</f>
        <v>152.86999999999998</v>
      </c>
      <c r="BJ86" s="28">
        <f>외인!BJ86+기관!BJ86</f>
        <v>236132.8</v>
      </c>
      <c r="BK86" s="28">
        <f>외인!BK86+기관!BK86</f>
        <v>-30.990000000000009</v>
      </c>
      <c r="BL86" s="28">
        <f>외인!BL86+기관!BL86</f>
        <v>82345.3</v>
      </c>
      <c r="BM86" s="28">
        <f>외인!BM86+기관!BM86</f>
        <v>32.68</v>
      </c>
      <c r="BN86" s="28">
        <f>외인!BN86+기관!BN86</f>
        <v>94651.62</v>
      </c>
      <c r="BO86" s="28">
        <f>외인!BO86+기관!BO86</f>
        <v>14.819999999999993</v>
      </c>
      <c r="BP86" s="28">
        <f>외인!BP86+기관!BP86</f>
        <v>136299.62</v>
      </c>
      <c r="BQ86" s="28">
        <f>외인!BQ86+기관!BQ86</f>
        <v>261.73</v>
      </c>
      <c r="BR86" s="28">
        <f>외인!BR86+기관!BR86</f>
        <v>581829.64</v>
      </c>
      <c r="BS86" s="28">
        <f>외인!BS86+기관!BS86</f>
        <v>-365.95</v>
      </c>
      <c r="BT86" s="28">
        <f>외인!BT86+기관!BT86</f>
        <v>7728870.4800000004</v>
      </c>
      <c r="BU86" s="28">
        <f>외인!BU86+기관!BU86</f>
        <v>-9310.2200000000012</v>
      </c>
      <c r="BV86" s="28">
        <f>외인!BV86+기관!BV86</f>
        <v>997294.6</v>
      </c>
      <c r="BW86" s="28">
        <f>외인!BW86+기관!BW86</f>
        <v>618.05000000000007</v>
      </c>
      <c r="BX86" s="28">
        <f>외인!BX86+기관!BX86</f>
        <v>142786.68</v>
      </c>
      <c r="BY86" s="28">
        <f>외인!BY86+기관!BY86</f>
        <v>-78.900000000000006</v>
      </c>
      <c r="BZ86" s="28">
        <f>외인!BZ86+기관!BZ86</f>
        <v>654051.22</v>
      </c>
      <c r="CA86" s="28">
        <f>외인!CA86+기관!CA86</f>
        <v>-1093.31</v>
      </c>
      <c r="CB86" s="28">
        <f>외인!CB86+기관!CB86</f>
        <v>22099.14</v>
      </c>
      <c r="CC86" s="28">
        <f>외인!CC86+기관!CC86</f>
        <v>7.57</v>
      </c>
      <c r="CD86" s="28">
        <f>외인!CD86+기관!CD86</f>
        <v>48663.839999999997</v>
      </c>
      <c r="CE86" s="28">
        <f>외인!CE86+기관!CE86</f>
        <v>17.520000000000003</v>
      </c>
      <c r="CF86" s="28">
        <f>외인!CF86+기관!CF86</f>
        <v>59965.38</v>
      </c>
      <c r="CG86" s="28">
        <f>외인!CG86+기관!CG86</f>
        <v>42.6</v>
      </c>
      <c r="CH86" s="28">
        <f>외인!CH86+기관!CH86</f>
        <v>124298.46</v>
      </c>
      <c r="CI86" s="28">
        <f>외인!CI86+기관!CI86</f>
        <v>-22.77000000000001</v>
      </c>
      <c r="CJ86" s="28">
        <f>외인!CJ86+기관!CJ86</f>
        <v>632600.62</v>
      </c>
      <c r="CK86" s="28">
        <f>외인!CK86+기관!CK86</f>
        <v>236.73</v>
      </c>
      <c r="CL86" s="28">
        <f>외인!CL86+기관!CL86</f>
        <v>459085.18</v>
      </c>
      <c r="CM86" s="28">
        <f>외인!CM86+기관!CM86</f>
        <v>286.10000000000002</v>
      </c>
      <c r="CN86" s="28">
        <f>외인!CN86+기관!CN86</f>
        <v>224327.34</v>
      </c>
      <c r="CO86" s="28">
        <f>외인!CO86+기관!CO86</f>
        <v>65.799999999999983</v>
      </c>
      <c r="CP86" s="28">
        <f>외인!CP86+기관!CP86</f>
        <v>296703.98</v>
      </c>
      <c r="CQ86" s="28">
        <f>외인!CQ86+기관!CQ86</f>
        <v>111.66999999999999</v>
      </c>
      <c r="CR86" s="28">
        <f>외인!CR86+기관!CR86</f>
        <v>377717.14</v>
      </c>
      <c r="CS86" s="28">
        <f>외인!CS86+기관!CS86</f>
        <v>-746.45</v>
      </c>
      <c r="CT86" s="28">
        <f>외인!CT86+기관!CT86</f>
        <v>482573.84</v>
      </c>
      <c r="CU86" s="28">
        <f>외인!CU86+기관!CU86</f>
        <v>-1028.17</v>
      </c>
      <c r="CV86" s="28">
        <f>외인!CV86+기관!CV86</f>
        <v>7728870.4800000004</v>
      </c>
      <c r="CW86" s="28">
        <f>외인!CW86+기관!CW86</f>
        <v>-9310.2200000000012</v>
      </c>
      <c r="CX86" s="28">
        <f>외인!CX86+기관!CX86</f>
        <v>523235.68</v>
      </c>
      <c r="CY86" s="28">
        <f>외인!CY86+기관!CY86</f>
        <v>-1202.1299999999999</v>
      </c>
      <c r="CZ86" s="28">
        <f>외인!CZ86+기관!CZ86</f>
        <v>38704.22</v>
      </c>
      <c r="DA86" s="28">
        <f>외인!DA86+기관!DA86</f>
        <v>-8.06</v>
      </c>
      <c r="DB86" s="28">
        <f>외인!DB86+기관!DB86</f>
        <v>65277.24</v>
      </c>
      <c r="DC86" s="28">
        <f>외인!DC86+기관!DC86</f>
        <v>7.8500000000000014</v>
      </c>
      <c r="DD86" s="28">
        <f>외인!DD86+기관!DD86</f>
        <v>15429.82</v>
      </c>
      <c r="DE86" s="28">
        <f>외인!DE86+기관!DE86</f>
        <v>-12.690000000000001</v>
      </c>
      <c r="DF86" s="28">
        <f>외인!DF86+기관!DF86</f>
        <v>106053.08</v>
      </c>
      <c r="DG86" s="28">
        <f>외인!DG86+기관!DG86</f>
        <v>-61.03</v>
      </c>
      <c r="DH86" s="28">
        <f>외인!DH86+기관!DH86</f>
        <v>34184.559999999998</v>
      </c>
      <c r="DI86" s="28">
        <f>외인!DI86+기관!DI86</f>
        <v>24.030000000000008</v>
      </c>
      <c r="DJ86" s="28">
        <f>외인!DJ86+기관!DJ86</f>
        <v>1240179.7</v>
      </c>
      <c r="DK86" s="28">
        <f>외인!DK86+기관!DK86</f>
        <v>-652.88000000000011</v>
      </c>
      <c r="DL86" s="28">
        <f>외인!DL86+기관!DL86</f>
        <v>179214.6</v>
      </c>
      <c r="DM86" s="28">
        <f>외인!DM86+기관!DM86</f>
        <v>28.629999999999995</v>
      </c>
      <c r="DN86" s="28">
        <f>외인!DN86+기관!DN86</f>
        <v>7728870.4800000004</v>
      </c>
      <c r="DO86" s="28">
        <f>외인!DO86+기관!DO86</f>
        <v>-9310.2200000000012</v>
      </c>
      <c r="DP86" s="28">
        <f>외인!DP86+기관!DP86</f>
        <v>144330.51999999999</v>
      </c>
      <c r="DQ86" s="28">
        <f>외인!DQ86+기관!DQ86</f>
        <v>191.53</v>
      </c>
      <c r="DR86" s="28">
        <f>외인!DR86+기관!DR86</f>
        <v>82250.399999999994</v>
      </c>
      <c r="DS86" s="28">
        <f>외인!DS86+기관!DS86</f>
        <v>49.35</v>
      </c>
      <c r="DT86" s="28">
        <f>외인!DT86+기관!DT86</f>
        <v>312259.14</v>
      </c>
      <c r="DU86" s="28">
        <f>외인!DU86+기관!DU86</f>
        <v>-757.45</v>
      </c>
      <c r="DV86" s="28">
        <f>외인!DV86+기관!DV86</f>
        <v>64833.36</v>
      </c>
      <c r="DW86" s="28">
        <f>외인!DW86+기관!DW86</f>
        <v>11.060000000000002</v>
      </c>
      <c r="DX86" s="28">
        <f>외인!DX86+기관!DX86</f>
        <v>260279.32</v>
      </c>
      <c r="DY86" s="28">
        <f>외인!DY86+기관!DY86</f>
        <v>170.42999999999995</v>
      </c>
      <c r="DZ86" s="28">
        <f>외인!DZ86+기관!DZ86</f>
        <v>13816.78</v>
      </c>
      <c r="EA86" s="28">
        <f>외인!EA86+기관!EA86</f>
        <v>14.09</v>
      </c>
      <c r="EB86" s="28">
        <f>외인!EB86+기관!EB86</f>
        <v>20107.560000000001</v>
      </c>
      <c r="EC86" s="28">
        <f>외인!EC86+기관!EC86</f>
        <v>5.6099999999999994</v>
      </c>
      <c r="ED86" s="28">
        <f>외인!ED86+기관!ED86</f>
        <v>18188.46</v>
      </c>
      <c r="EE86" s="28">
        <f>외인!EE86+기관!EE86</f>
        <v>29.72</v>
      </c>
      <c r="EF86" s="28">
        <f>외인!EF86+기관!EF86</f>
        <v>400765</v>
      </c>
      <c r="EG86" s="28">
        <f>외인!EG86+기관!EG86</f>
        <v>-8.9499999999999957</v>
      </c>
      <c r="EH86" s="28">
        <f>외인!EH86+기관!EH86</f>
        <v>683090.46</v>
      </c>
      <c r="EI86" s="28">
        <f>외인!EI86+기관!EI86</f>
        <v>467.02</v>
      </c>
      <c r="EJ86" s="28">
        <f>외인!EJ86+기관!EJ86</f>
        <v>186011.06</v>
      </c>
      <c r="EK86" s="28">
        <f>외인!EK86+기관!EK86</f>
        <v>7.4000000000000057</v>
      </c>
      <c r="EL86" s="28">
        <f>외인!EL86+기관!EL86</f>
        <v>52962.96</v>
      </c>
      <c r="EM86" s="28">
        <f>외인!EM86+기관!EM86</f>
        <v>12.71</v>
      </c>
      <c r="EN86" s="28">
        <f>외인!EN86+기관!EN86</f>
        <v>82250.399999999994</v>
      </c>
      <c r="EO86" s="28">
        <f>외인!EO86+기관!EO86</f>
        <v>49.35</v>
      </c>
      <c r="EP86" s="28">
        <f>외인!EP86+기관!EP86</f>
        <v>271369.5</v>
      </c>
      <c r="EQ86" s="28">
        <f>외인!EQ86+기관!EQ86</f>
        <v>139.49</v>
      </c>
      <c r="ER86" s="28">
        <f>외인!ER86+기관!ER86</f>
        <v>20804.64</v>
      </c>
      <c r="ES86" s="28">
        <f>외인!ES86+기관!ES86</f>
        <v>47.099999999999994</v>
      </c>
      <c r="ET86" s="28">
        <f>외인!ET86+기관!ET86</f>
        <v>310108.08</v>
      </c>
      <c r="EU86" s="28">
        <f>외인!EU86+기관!EU86</f>
        <v>-180.84000000000003</v>
      </c>
      <c r="EV86" s="28">
        <f>외인!EV86+기관!EV86</f>
        <v>105375.28</v>
      </c>
      <c r="EW86" s="28">
        <f>외인!EW86+기관!EW86</f>
        <v>49.04</v>
      </c>
      <c r="EX86" s="28">
        <f>외인!EX86+기관!EX86</f>
        <v>191328.7</v>
      </c>
      <c r="EY86" s="28">
        <f>외인!EY86+기관!EY86</f>
        <v>62.63</v>
      </c>
    </row>
    <row r="87" spans="1:155">
      <c r="A87" s="27">
        <f>외인!A87</f>
        <v>46178</v>
      </c>
      <c r="B87" s="28">
        <f>외인!B87+기관!B87</f>
        <v>12962244.98</v>
      </c>
      <c r="C87" s="28">
        <f>외인!C87+기관!C87</f>
        <v>-14696.030000000002</v>
      </c>
      <c r="D87" s="28">
        <f>외인!D87+기관!D87</f>
        <v>1121089.3400000001</v>
      </c>
      <c r="E87" s="28">
        <f>외인!E87+기관!E87</f>
        <v>812.6400000000001</v>
      </c>
      <c r="F87" s="28">
        <f>외인!F87+기관!F87</f>
        <v>5703290.3200000003</v>
      </c>
      <c r="G87" s="28">
        <f>외인!G87+기관!G87</f>
        <v>-6637.31</v>
      </c>
      <c r="H87" s="28">
        <f>외인!H87+기관!H87</f>
        <v>603070.93999999994</v>
      </c>
      <c r="I87" s="28">
        <f>외인!I87+기관!I87</f>
        <v>-112.95000000000002</v>
      </c>
      <c r="J87" s="28">
        <f>외인!J87+기관!J87</f>
        <v>78385.72</v>
      </c>
      <c r="K87" s="28">
        <f>외인!K87+기관!K87</f>
        <v>20.46</v>
      </c>
      <c r="L87" s="28">
        <f>외인!L87+기관!L87</f>
        <v>561952.56000000006</v>
      </c>
      <c r="M87" s="28">
        <f>외인!M87+기관!M87</f>
        <v>-78.900000000000006</v>
      </c>
      <c r="N87" s="28">
        <f>외인!N87+기관!N87</f>
        <v>606722.76</v>
      </c>
      <c r="O87" s="28">
        <f>외인!O87+기관!O87</f>
        <v>-725.11999999999989</v>
      </c>
      <c r="P87" s="28">
        <f>외인!P87+기관!P87</f>
        <v>330464.24</v>
      </c>
      <c r="Q87" s="28">
        <f>외인!Q87+기관!Q87</f>
        <v>-6.5</v>
      </c>
      <c r="R87" s="28">
        <f>외인!R87+기관!R87</f>
        <v>300259.59999999998</v>
      </c>
      <c r="S87" s="28">
        <f>외인!S87+기관!S87</f>
        <v>-773.43000000000006</v>
      </c>
      <c r="T87" s="28">
        <f>외인!T87+기관!T87</f>
        <v>15383.06</v>
      </c>
      <c r="U87" s="28">
        <f>외인!U87+기관!U87</f>
        <v>-7.7799999999999994</v>
      </c>
      <c r="V87" s="28">
        <f>외인!V87+기관!V87</f>
        <v>248136.72</v>
      </c>
      <c r="W87" s="28">
        <f>외인!W87+기관!W87</f>
        <v>397.21999999999997</v>
      </c>
      <c r="X87" s="28">
        <f>외인!X87+기관!X87</f>
        <v>7046267</v>
      </c>
      <c r="Y87" s="28">
        <f>외인!Y87+기관!Y87</f>
        <v>-9386.34</v>
      </c>
      <c r="Z87" s="28">
        <f>외인!Z87+기관!Z87</f>
        <v>101779.1</v>
      </c>
      <c r="AA87" s="28">
        <f>외인!AA87+기관!AA87</f>
        <v>44.419999999999995</v>
      </c>
      <c r="AB87" s="28">
        <f>외인!AB87+기관!AB87</f>
        <v>425460.6</v>
      </c>
      <c r="AC87" s="28">
        <f>외인!AC87+기관!AC87</f>
        <v>305.73</v>
      </c>
      <c r="AD87" s="28">
        <f>외인!AD87+기관!AD87</f>
        <v>38864.42</v>
      </c>
      <c r="AE87" s="28">
        <f>외인!AE87+기관!AE87</f>
        <v>-7.8900000000000006</v>
      </c>
      <c r="AF87" s="28">
        <f>외인!AF87+기관!AF87</f>
        <v>45694.080000000002</v>
      </c>
      <c r="AG87" s="28">
        <f>외인!AG87+기관!AG87</f>
        <v>22.21</v>
      </c>
      <c r="AH87" s="28">
        <f>외인!AH87+기관!AH87</f>
        <v>405616.5</v>
      </c>
      <c r="AI87" s="28">
        <f>외인!AI87+기관!AI87</f>
        <v>-322.12</v>
      </c>
      <c r="AJ87" s="28">
        <f>외인!AJ87+기관!AJ87</f>
        <v>211088.7</v>
      </c>
      <c r="AK87" s="28">
        <f>외인!AK87+기관!AK87</f>
        <v>-501.39</v>
      </c>
      <c r="AL87" s="28">
        <f>외인!AL87+기관!AL87</f>
        <v>222866.3</v>
      </c>
      <c r="AM87" s="28">
        <f>외인!AM87+기관!AM87</f>
        <v>-438.71000000000004</v>
      </c>
      <c r="AN87" s="28">
        <f>외인!AN87+기관!AN87</f>
        <v>416473.74</v>
      </c>
      <c r="AO87" s="28">
        <f>외인!AO87+기관!AO87</f>
        <v>-271.63</v>
      </c>
      <c r="AP87" s="28">
        <f>외인!AP87+기관!AP87</f>
        <v>296538.28000000003</v>
      </c>
      <c r="AQ87" s="28">
        <f>외인!AQ87+기관!AQ87</f>
        <v>144.27999999999997</v>
      </c>
      <c r="AR87" s="28">
        <f>외인!AR87+기관!AR87</f>
        <v>46427.9</v>
      </c>
      <c r="AS87" s="28">
        <f>외인!AS87+기관!AS87</f>
        <v>3.629999999999999</v>
      </c>
      <c r="AT87" s="28">
        <f>외인!AT87+기관!AT87</f>
        <v>225287.76</v>
      </c>
      <c r="AU87" s="28">
        <f>외인!AU87+기관!AU87</f>
        <v>-1949.1999999999998</v>
      </c>
      <c r="AV87" s="28">
        <f>외인!AV87+기관!AV87</f>
        <v>86364.7</v>
      </c>
      <c r="AW87" s="28">
        <f>외인!AW87+기관!AW87</f>
        <v>-36.750000000000007</v>
      </c>
      <c r="AX87" s="28">
        <f>외인!AX87+기관!AX87</f>
        <v>116106.62</v>
      </c>
      <c r="AY87" s="28">
        <f>외인!AY87+기관!AY87</f>
        <v>213.78</v>
      </c>
      <c r="AZ87" s="28">
        <f>외인!AZ87+기관!AZ87</f>
        <v>7619544.0599999996</v>
      </c>
      <c r="BA87" s="28">
        <f>외인!BA87+기관!BA87</f>
        <v>-10991.149999999998</v>
      </c>
      <c r="BB87" s="28">
        <f>외인!BB87+기관!BB87</f>
        <v>281652.02</v>
      </c>
      <c r="BC87" s="28">
        <f>외인!BC87+기관!BC87</f>
        <v>96.080000000000013</v>
      </c>
      <c r="BD87" s="28">
        <f>외인!BD87+기관!BD87</f>
        <v>64139.28</v>
      </c>
      <c r="BE87" s="28">
        <f>외인!BE87+기관!BE87</f>
        <v>-1.5200000000000031</v>
      </c>
      <c r="BF87" s="28">
        <f>외인!BF87+기관!BF87</f>
        <v>0</v>
      </c>
      <c r="BG87" s="28">
        <f>외인!BG87+기관!BG87</f>
        <v>0</v>
      </c>
      <c r="BH87" s="28">
        <f>외인!BH87+기관!BH87</f>
        <v>210146.02</v>
      </c>
      <c r="BI87" s="28">
        <f>외인!BI87+기관!BI87</f>
        <v>145.71</v>
      </c>
      <c r="BJ87" s="28">
        <f>외인!BJ87+기관!BJ87</f>
        <v>226124.72</v>
      </c>
      <c r="BK87" s="28">
        <f>외인!BK87+기관!BK87</f>
        <v>-87.990000000000009</v>
      </c>
      <c r="BL87" s="28">
        <f>외인!BL87+기관!BL87</f>
        <v>79344.539999999994</v>
      </c>
      <c r="BM87" s="28">
        <f>외인!BM87+기관!BM87</f>
        <v>29.71</v>
      </c>
      <c r="BN87" s="28">
        <f>외인!BN87+기관!BN87</f>
        <v>91633.42</v>
      </c>
      <c r="BO87" s="28">
        <f>외인!BO87+기관!BO87</f>
        <v>21.300000000000011</v>
      </c>
      <c r="BP87" s="28">
        <f>외인!BP87+기관!BP87</f>
        <v>132510.39999999999</v>
      </c>
      <c r="BQ87" s="28">
        <f>외인!BQ87+기관!BQ87</f>
        <v>197.98000000000002</v>
      </c>
      <c r="BR87" s="28">
        <f>외인!BR87+기관!BR87</f>
        <v>556383.72</v>
      </c>
      <c r="BS87" s="28">
        <f>외인!BS87+기관!BS87</f>
        <v>-2.32000000000005</v>
      </c>
      <c r="BT87" s="28">
        <f>외인!BT87+기관!BT87</f>
        <v>7123946.7599999998</v>
      </c>
      <c r="BU87" s="28">
        <f>외인!BU87+기관!BU87</f>
        <v>-9226.07</v>
      </c>
      <c r="BV87" s="28">
        <f>외인!BV87+기관!BV87</f>
        <v>934034.18</v>
      </c>
      <c r="BW87" s="28">
        <f>외인!BW87+기관!BW87</f>
        <v>655.18999999999983</v>
      </c>
      <c r="BX87" s="28">
        <f>외인!BX87+기관!BX87</f>
        <v>141129.20000000001</v>
      </c>
      <c r="BY87" s="28">
        <f>외인!BY87+기관!BY87</f>
        <v>-73.490000000000009</v>
      </c>
      <c r="BZ87" s="28">
        <f>외인!BZ87+기관!BZ87</f>
        <v>639340.02</v>
      </c>
      <c r="CA87" s="28">
        <f>외인!CA87+기관!CA87</f>
        <v>-710.33999999999992</v>
      </c>
      <c r="CB87" s="28">
        <f>외인!CB87+기관!CB87</f>
        <v>22447.439999999999</v>
      </c>
      <c r="CC87" s="28">
        <f>외인!CC87+기관!CC87</f>
        <v>13.01</v>
      </c>
      <c r="CD87" s="28">
        <f>외인!CD87+기관!CD87</f>
        <v>47566.16</v>
      </c>
      <c r="CE87" s="28">
        <f>외인!CE87+기관!CE87</f>
        <v>30.010000000000005</v>
      </c>
      <c r="CF87" s="28">
        <f>외인!CF87+기관!CF87</f>
        <v>59440.66</v>
      </c>
      <c r="CG87" s="28">
        <f>외인!CG87+기관!CG87</f>
        <v>36.269999999999996</v>
      </c>
      <c r="CH87" s="28">
        <f>외인!CH87+기관!CH87</f>
        <v>124326.24</v>
      </c>
      <c r="CI87" s="28">
        <f>외인!CI87+기관!CI87</f>
        <v>-29.509999999999991</v>
      </c>
      <c r="CJ87" s="28">
        <f>외인!CJ87+기관!CJ87</f>
        <v>614673.6</v>
      </c>
      <c r="CK87" s="28">
        <f>외인!CK87+기관!CK87</f>
        <v>24.97</v>
      </c>
      <c r="CL87" s="28">
        <f>외인!CL87+기관!CL87</f>
        <v>474570.23999999999</v>
      </c>
      <c r="CM87" s="28">
        <f>외인!CM87+기관!CM87</f>
        <v>380.36</v>
      </c>
      <c r="CN87" s="28">
        <f>외인!CN87+기관!CN87</f>
        <v>220968.18</v>
      </c>
      <c r="CO87" s="28">
        <f>외인!CO87+기관!CO87</f>
        <v>14.36</v>
      </c>
      <c r="CP87" s="28">
        <f>외인!CP87+기관!CP87</f>
        <v>282596.46000000002</v>
      </c>
      <c r="CQ87" s="28">
        <f>외인!CQ87+기관!CQ87</f>
        <v>94.960000000000008</v>
      </c>
      <c r="CR87" s="28">
        <f>외인!CR87+기관!CR87</f>
        <v>364878.92</v>
      </c>
      <c r="CS87" s="28">
        <f>외인!CS87+기관!CS87</f>
        <v>-788.84999999999991</v>
      </c>
      <c r="CT87" s="28">
        <f>외인!CT87+기관!CT87</f>
        <v>477132.26</v>
      </c>
      <c r="CU87" s="28">
        <f>외인!CU87+기관!CU87</f>
        <v>-1140.69</v>
      </c>
      <c r="CV87" s="28">
        <f>외인!CV87+기관!CV87</f>
        <v>7123946.7599999998</v>
      </c>
      <c r="CW87" s="28">
        <f>외인!CW87+기관!CW87</f>
        <v>-9226.07</v>
      </c>
      <c r="CX87" s="28">
        <f>외인!CX87+기관!CX87</f>
        <v>497571.08</v>
      </c>
      <c r="CY87" s="28">
        <f>외인!CY87+기관!CY87</f>
        <v>-1917.1100000000001</v>
      </c>
      <c r="CZ87" s="28">
        <f>외인!CZ87+기관!CZ87</f>
        <v>36950.239999999998</v>
      </c>
      <c r="DA87" s="28">
        <f>외인!DA87+기관!DA87</f>
        <v>4.67</v>
      </c>
      <c r="DB87" s="28">
        <f>외인!DB87+기관!DB87</f>
        <v>64139.28</v>
      </c>
      <c r="DC87" s="28">
        <f>외인!DC87+기관!DC87</f>
        <v>-1.5200000000000031</v>
      </c>
      <c r="DD87" s="28">
        <f>외인!DD87+기관!DD87</f>
        <v>15383.06</v>
      </c>
      <c r="DE87" s="28">
        <f>외인!DE87+기관!DE87</f>
        <v>-7.7799999999999994</v>
      </c>
      <c r="DF87" s="28">
        <f>외인!DF87+기관!DF87</f>
        <v>105184.4</v>
      </c>
      <c r="DG87" s="28">
        <f>외인!DG87+기관!DG87</f>
        <v>-66.430000000000007</v>
      </c>
      <c r="DH87" s="28">
        <f>외인!DH87+기관!DH87</f>
        <v>33160.54</v>
      </c>
      <c r="DI87" s="28">
        <f>외인!DI87+기관!DI87</f>
        <v>33.659999999999997</v>
      </c>
      <c r="DJ87" s="28">
        <f>외인!DJ87+기관!DJ87</f>
        <v>1202939.96</v>
      </c>
      <c r="DK87" s="28">
        <f>외인!DK87+기관!DK87</f>
        <v>-461.96</v>
      </c>
      <c r="DL87" s="28">
        <f>외인!DL87+기관!DL87</f>
        <v>175691.16</v>
      </c>
      <c r="DM87" s="28">
        <f>외인!DM87+기관!DM87</f>
        <v>-29.489999999999995</v>
      </c>
      <c r="DN87" s="28">
        <f>외인!DN87+기관!DN87</f>
        <v>7123946.7599999998</v>
      </c>
      <c r="DO87" s="28">
        <f>외인!DO87+기관!DO87</f>
        <v>-9226.07</v>
      </c>
      <c r="DP87" s="28">
        <f>외인!DP87+기관!DP87</f>
        <v>137466.64000000001</v>
      </c>
      <c r="DQ87" s="28">
        <f>외인!DQ87+기관!DQ87</f>
        <v>58.960000000000008</v>
      </c>
      <c r="DR87" s="28">
        <f>외인!DR87+기관!DR87</f>
        <v>79774.7</v>
      </c>
      <c r="DS87" s="28">
        <f>외인!DS87+기관!DS87</f>
        <v>18.830000000000005</v>
      </c>
      <c r="DT87" s="28">
        <f>외인!DT87+기관!DT87</f>
        <v>300259.59999999998</v>
      </c>
      <c r="DU87" s="28">
        <f>외인!DU87+기관!DU87</f>
        <v>-773.43000000000006</v>
      </c>
      <c r="DV87" s="28">
        <f>외인!DV87+기관!DV87</f>
        <v>63985.14</v>
      </c>
      <c r="DW87" s="28">
        <f>외인!DW87+기관!DW87</f>
        <v>-15.759999999999998</v>
      </c>
      <c r="DX87" s="28">
        <f>외인!DX87+기관!DX87</f>
        <v>248136.72</v>
      </c>
      <c r="DY87" s="28">
        <f>외인!DY87+기관!DY87</f>
        <v>397.21999999999997</v>
      </c>
      <c r="DZ87" s="28">
        <f>외인!DZ87+기관!DZ87</f>
        <v>13524.96</v>
      </c>
      <c r="EA87" s="28">
        <f>외인!EA87+기관!EA87</f>
        <v>13.27</v>
      </c>
      <c r="EB87" s="28">
        <f>외인!EB87+기관!EB87</f>
        <v>19514.68</v>
      </c>
      <c r="EC87" s="28">
        <f>외인!EC87+기관!EC87</f>
        <v>2.8300000000000018</v>
      </c>
      <c r="ED87" s="28">
        <f>외인!ED87+기관!ED87</f>
        <v>17592.22</v>
      </c>
      <c r="EE87" s="28">
        <f>외인!EE87+기관!EE87</f>
        <v>33.71</v>
      </c>
      <c r="EF87" s="28">
        <f>외인!EF87+기관!EF87</f>
        <v>392226.6</v>
      </c>
      <c r="EG87" s="28">
        <f>외인!EG87+기관!EG87</f>
        <v>-93.22</v>
      </c>
      <c r="EH87" s="28">
        <f>외인!EH87+기관!EH87</f>
        <v>625628.96</v>
      </c>
      <c r="EI87" s="28">
        <f>외인!EI87+기관!EI87</f>
        <v>473.75</v>
      </c>
      <c r="EJ87" s="28">
        <f>외인!EJ87+기관!EJ87</f>
        <v>183785.74</v>
      </c>
      <c r="EK87" s="28">
        <f>외인!EK87+기관!EK87</f>
        <v>-21.730000000000004</v>
      </c>
      <c r="EL87" s="28">
        <f>외인!EL87+기관!EL87</f>
        <v>51853.26</v>
      </c>
      <c r="EM87" s="28">
        <f>외인!EM87+기관!EM87</f>
        <v>25.89</v>
      </c>
      <c r="EN87" s="28">
        <f>외인!EN87+기관!EN87</f>
        <v>79774.7</v>
      </c>
      <c r="EO87" s="28">
        <f>외인!EO87+기관!EO87</f>
        <v>18.830000000000005</v>
      </c>
      <c r="EP87" s="28">
        <f>외인!EP87+기관!EP87</f>
        <v>266430.48</v>
      </c>
      <c r="EQ87" s="28">
        <f>외인!EQ87+기관!EQ87</f>
        <v>172.2</v>
      </c>
      <c r="ER87" s="28">
        <f>외인!ER87+기관!ER87</f>
        <v>19540.48</v>
      </c>
      <c r="ES87" s="28">
        <f>외인!ES87+기관!ES87</f>
        <v>45.160000000000004</v>
      </c>
      <c r="ET87" s="28">
        <f>외인!ET87+기관!ET87</f>
        <v>296538.28000000003</v>
      </c>
      <c r="EU87" s="28">
        <f>외인!EU87+기관!EU87</f>
        <v>144.27999999999997</v>
      </c>
      <c r="EV87" s="28">
        <f>외인!EV87+기관!EV87</f>
        <v>101779.1</v>
      </c>
      <c r="EW87" s="28">
        <f>외인!EW87+기관!EW87</f>
        <v>44.419999999999995</v>
      </c>
      <c r="EX87" s="28">
        <f>외인!EX87+기관!EX87</f>
        <v>180817.36</v>
      </c>
      <c r="EY87" s="28">
        <f>외인!EY87+기관!EY87</f>
        <v>50.540000000000006</v>
      </c>
    </row>
    <row r="88" spans="1:155">
      <c r="A88" s="27">
        <f>외인!A88</f>
        <v>46181</v>
      </c>
      <c r="B88" s="28">
        <f>외인!B88+기관!B88</f>
        <v>11891212.34</v>
      </c>
      <c r="C88" s="28">
        <f>외인!C88+기관!C88</f>
        <v>-18003.61</v>
      </c>
      <c r="D88" s="28">
        <f>외인!D88+기관!D88</f>
        <v>1019949.46</v>
      </c>
      <c r="E88" s="28">
        <f>외인!E88+기관!E88</f>
        <v>1266.23</v>
      </c>
      <c r="F88" s="28">
        <f>외인!F88+기관!F88</f>
        <v>5163499.42</v>
      </c>
      <c r="G88" s="28">
        <f>외인!G88+기관!G88</f>
        <v>-10377.150000000001</v>
      </c>
      <c r="H88" s="28">
        <f>외인!H88+기관!H88</f>
        <v>553706.30000000005</v>
      </c>
      <c r="I88" s="28">
        <f>외인!I88+기관!I88</f>
        <v>-387.00000000000006</v>
      </c>
      <c r="J88" s="28">
        <f>외인!J88+기관!J88</f>
        <v>74291.5</v>
      </c>
      <c r="K88" s="28">
        <f>외인!K88+기관!K88</f>
        <v>36.33</v>
      </c>
      <c r="L88" s="28">
        <f>외인!L88+기관!L88</f>
        <v>516480.04</v>
      </c>
      <c r="M88" s="28">
        <f>외인!M88+기관!M88</f>
        <v>-358.82000000000005</v>
      </c>
      <c r="N88" s="28">
        <f>외인!N88+기관!N88</f>
        <v>554671.34</v>
      </c>
      <c r="O88" s="28">
        <f>외인!O88+기관!O88</f>
        <v>-1243.77</v>
      </c>
      <c r="P88" s="28">
        <f>외인!P88+기관!P88</f>
        <v>303544.42</v>
      </c>
      <c r="Q88" s="28">
        <f>외인!Q88+기관!Q88</f>
        <v>-107.68</v>
      </c>
      <c r="R88" s="28">
        <f>외인!R88+기관!R88</f>
        <v>291576.78000000003</v>
      </c>
      <c r="S88" s="28">
        <f>외인!S88+기관!S88</f>
        <v>-436.27</v>
      </c>
      <c r="T88" s="28">
        <f>외인!T88+기관!T88</f>
        <v>14898.94</v>
      </c>
      <c r="U88" s="28">
        <f>외인!U88+기관!U88</f>
        <v>-9.33</v>
      </c>
      <c r="V88" s="28">
        <f>외인!V88+기관!V88</f>
        <v>220380.32</v>
      </c>
      <c r="W88" s="28">
        <f>외인!W88+기관!W88</f>
        <v>585.92000000000007</v>
      </c>
      <c r="X88" s="28">
        <f>외인!X88+기관!X88</f>
        <v>6400823.3799999999</v>
      </c>
      <c r="Y88" s="28">
        <f>외인!Y88+기관!Y88</f>
        <v>-11315.48</v>
      </c>
      <c r="Z88" s="28">
        <f>외인!Z88+기관!Z88</f>
        <v>97873.94</v>
      </c>
      <c r="AA88" s="28">
        <f>외인!AA88+기관!AA88</f>
        <v>50.75</v>
      </c>
      <c r="AB88" s="28">
        <f>외인!AB88+기관!AB88</f>
        <v>388716.12</v>
      </c>
      <c r="AC88" s="28">
        <f>외인!AC88+기관!AC88</f>
        <v>179.98000000000002</v>
      </c>
      <c r="AD88" s="28">
        <f>외인!AD88+기관!AD88</f>
        <v>36497.68</v>
      </c>
      <c r="AE88" s="28">
        <f>외인!AE88+기관!AE88</f>
        <v>-12.870000000000001</v>
      </c>
      <c r="AF88" s="28">
        <f>외인!AF88+기관!AF88</f>
        <v>43733.46</v>
      </c>
      <c r="AG88" s="28">
        <f>외인!AG88+기관!AG88</f>
        <v>18.96</v>
      </c>
      <c r="AH88" s="28">
        <f>외인!AH88+기관!AH88</f>
        <v>377771.02</v>
      </c>
      <c r="AI88" s="28">
        <f>외인!AI88+기관!AI88</f>
        <v>-282.55</v>
      </c>
      <c r="AJ88" s="28">
        <f>외인!AJ88+기관!AJ88</f>
        <v>212378.18</v>
      </c>
      <c r="AK88" s="28">
        <f>외인!AK88+기관!AK88</f>
        <v>-216.03999999999996</v>
      </c>
      <c r="AL88" s="28">
        <f>외인!AL88+기관!AL88</f>
        <v>201981.5</v>
      </c>
      <c r="AM88" s="28">
        <f>외인!AM88+기관!AM88</f>
        <v>-488.27</v>
      </c>
      <c r="AN88" s="28">
        <f>외인!AN88+기관!AN88</f>
        <v>383704.12</v>
      </c>
      <c r="AO88" s="28">
        <f>외인!AO88+기관!AO88</f>
        <v>-745.67000000000007</v>
      </c>
      <c r="AP88" s="28">
        <f>외인!AP88+기관!AP88</f>
        <v>275296.8</v>
      </c>
      <c r="AQ88" s="28">
        <f>외인!AQ88+기관!AQ88</f>
        <v>212.56</v>
      </c>
      <c r="AR88" s="28">
        <f>외인!AR88+기관!AR88</f>
        <v>44186.68</v>
      </c>
      <c r="AS88" s="28">
        <f>외인!AS88+기관!AS88</f>
        <v>6.95</v>
      </c>
      <c r="AT88" s="28">
        <f>외인!AT88+기관!AT88</f>
        <v>206029.24</v>
      </c>
      <c r="AU88" s="28">
        <f>외인!AU88+기관!AU88</f>
        <v>-2044.67</v>
      </c>
      <c r="AV88" s="28">
        <f>외인!AV88+기관!AV88</f>
        <v>83285.64</v>
      </c>
      <c r="AW88" s="28">
        <f>외인!AW88+기관!AW88</f>
        <v>-19.759999999999998</v>
      </c>
      <c r="AX88" s="28">
        <f>외인!AX88+기관!AX88</f>
        <v>107045.92</v>
      </c>
      <c r="AY88" s="28">
        <f>외인!AY88+기관!AY88</f>
        <v>296.15000000000003</v>
      </c>
      <c r="AZ88" s="28">
        <f>외인!AZ88+기관!AZ88</f>
        <v>6930728.5800000001</v>
      </c>
      <c r="BA88" s="28">
        <f>외인!BA88+기관!BA88</f>
        <v>-13053.42</v>
      </c>
      <c r="BB88" s="28">
        <f>외인!BB88+기관!BB88</f>
        <v>263127.62</v>
      </c>
      <c r="BC88" s="28">
        <f>외인!BC88+기관!BC88</f>
        <v>101.07000000000001</v>
      </c>
      <c r="BD88" s="28">
        <f>외인!BD88+기관!BD88</f>
        <v>60169.88</v>
      </c>
      <c r="BE88" s="28">
        <f>외인!BE88+기관!BE88</f>
        <v>14.36</v>
      </c>
      <c r="BF88" s="28">
        <f>외인!BF88+기관!BF88</f>
        <v>0</v>
      </c>
      <c r="BG88" s="28">
        <f>외인!BG88+기관!BG88</f>
        <v>0</v>
      </c>
      <c r="BH88" s="28">
        <f>외인!BH88+기관!BH88</f>
        <v>193695.72</v>
      </c>
      <c r="BI88" s="28">
        <f>외인!BI88+기관!BI88</f>
        <v>151.20999999999998</v>
      </c>
      <c r="BJ88" s="28">
        <f>외인!BJ88+기관!BJ88</f>
        <v>210029.46</v>
      </c>
      <c r="BK88" s="28">
        <f>외인!BK88+기관!BK88</f>
        <v>-89.350000000000023</v>
      </c>
      <c r="BL88" s="28">
        <f>외인!BL88+기관!BL88</f>
        <v>73135.100000000006</v>
      </c>
      <c r="BM88" s="28">
        <f>외인!BM88+기관!BM88</f>
        <v>29.009999999999998</v>
      </c>
      <c r="BN88" s="28">
        <f>외인!BN88+기관!BN88</f>
        <v>85072.28</v>
      </c>
      <c r="BO88" s="28">
        <f>외인!BO88+기관!BO88</f>
        <v>16.370000000000005</v>
      </c>
      <c r="BP88" s="28">
        <f>외인!BP88+기관!BP88</f>
        <v>122270.26</v>
      </c>
      <c r="BQ88" s="28">
        <f>외인!BQ88+기관!BQ88</f>
        <v>280.41999999999996</v>
      </c>
      <c r="BR88" s="28">
        <f>외인!BR88+기관!BR88</f>
        <v>511535.3</v>
      </c>
      <c r="BS88" s="28">
        <f>외인!BS88+기관!BS88</f>
        <v>-99.950000000000045</v>
      </c>
      <c r="BT88" s="28">
        <f>외인!BT88+기관!BT88</f>
        <v>6469957.2000000002</v>
      </c>
      <c r="BU88" s="28">
        <f>외인!BU88+기관!BU88</f>
        <v>-11139.119999999999</v>
      </c>
      <c r="BV88" s="28">
        <f>외인!BV88+기관!BV88</f>
        <v>851111.3</v>
      </c>
      <c r="BW88" s="28">
        <f>외인!BW88+기관!BW88</f>
        <v>587.8599999999999</v>
      </c>
      <c r="BX88" s="28">
        <f>외인!BX88+기관!BX88</f>
        <v>133410.4</v>
      </c>
      <c r="BY88" s="28">
        <f>외인!BY88+기관!BY88</f>
        <v>-78.09</v>
      </c>
      <c r="BZ88" s="28">
        <f>외인!BZ88+기관!BZ88</f>
        <v>585685.62</v>
      </c>
      <c r="CA88" s="28">
        <f>외인!CA88+기관!CA88</f>
        <v>-1233.94</v>
      </c>
      <c r="CB88" s="28">
        <f>외인!CB88+기관!CB88</f>
        <v>21259.32</v>
      </c>
      <c r="CC88" s="28">
        <f>외인!CC88+기관!CC88</f>
        <v>16.45</v>
      </c>
      <c r="CD88" s="28">
        <f>외인!CD88+기관!CD88</f>
        <v>45238.28</v>
      </c>
      <c r="CE88" s="28">
        <f>외인!CE88+기관!CE88</f>
        <v>46.489999999999995</v>
      </c>
      <c r="CF88" s="28">
        <f>외인!CF88+기관!CF88</f>
        <v>56250.7</v>
      </c>
      <c r="CG88" s="28">
        <f>외인!CG88+기관!CG88</f>
        <v>52.309999999999995</v>
      </c>
      <c r="CH88" s="28">
        <f>외인!CH88+기관!CH88</f>
        <v>120786.94</v>
      </c>
      <c r="CI88" s="28">
        <f>외인!CI88+기관!CI88</f>
        <v>-16.29</v>
      </c>
      <c r="CJ88" s="28">
        <f>외인!CJ88+기관!CJ88</f>
        <v>560444.96</v>
      </c>
      <c r="CK88" s="28">
        <f>외인!CK88+기관!CK88</f>
        <v>65.990000000000009</v>
      </c>
      <c r="CL88" s="28">
        <f>외인!CL88+기관!CL88</f>
        <v>436061.58</v>
      </c>
      <c r="CM88" s="28">
        <f>외인!CM88+기관!CM88</f>
        <v>252.67999999999998</v>
      </c>
      <c r="CN88" s="28">
        <f>외인!CN88+기관!CN88</f>
        <v>199935.2</v>
      </c>
      <c r="CO88" s="28">
        <f>외인!CO88+기관!CO88</f>
        <v>-26.720000000000006</v>
      </c>
      <c r="CP88" s="28">
        <f>외인!CP88+기관!CP88</f>
        <v>264011.96000000002</v>
      </c>
      <c r="CQ88" s="28">
        <f>외인!CQ88+기관!CQ88</f>
        <v>99.78</v>
      </c>
      <c r="CR88" s="28">
        <f>외인!CR88+기관!CR88</f>
        <v>353130.1</v>
      </c>
      <c r="CS88" s="28">
        <f>외인!CS88+기관!CS88</f>
        <v>-449.73</v>
      </c>
      <c r="CT88" s="28">
        <f>외인!CT88+기관!CT88</f>
        <v>446012.54</v>
      </c>
      <c r="CU88" s="28">
        <f>외인!CU88+기관!CU88</f>
        <v>-1059.3599999999999</v>
      </c>
      <c r="CV88" s="28">
        <f>외인!CV88+기관!CV88</f>
        <v>6469957.2000000002</v>
      </c>
      <c r="CW88" s="28">
        <f>외인!CW88+기관!CW88</f>
        <v>-11139.119999999999</v>
      </c>
      <c r="CX88" s="28">
        <f>외인!CX88+기관!CX88</f>
        <v>452191.2</v>
      </c>
      <c r="CY88" s="28">
        <f>외인!CY88+기관!CY88</f>
        <v>-2236.6</v>
      </c>
      <c r="CZ88" s="28">
        <f>외인!CZ88+기관!CZ88</f>
        <v>34239.78</v>
      </c>
      <c r="DA88" s="28">
        <f>외인!DA88+기관!DA88</f>
        <v>5.49</v>
      </c>
      <c r="DB88" s="28">
        <f>외인!DB88+기관!DB88</f>
        <v>60169.88</v>
      </c>
      <c r="DC88" s="28">
        <f>외인!DC88+기관!DC88</f>
        <v>14.36</v>
      </c>
      <c r="DD88" s="28">
        <f>외인!DD88+기관!DD88</f>
        <v>14898.94</v>
      </c>
      <c r="DE88" s="28">
        <f>외인!DE88+기관!DE88</f>
        <v>-9.33</v>
      </c>
      <c r="DF88" s="28">
        <f>외인!DF88+기관!DF88</f>
        <v>99453.36</v>
      </c>
      <c r="DG88" s="28">
        <f>외인!DG88+기관!DG88</f>
        <v>-67.959999999999994</v>
      </c>
      <c r="DH88" s="28">
        <f>외인!DH88+기관!DH88</f>
        <v>31340.68</v>
      </c>
      <c r="DI88" s="28">
        <f>외인!DI88+기관!DI88</f>
        <v>46.31</v>
      </c>
      <c r="DJ88" s="28">
        <f>외인!DJ88+기관!DJ88</f>
        <v>1110014.1000000001</v>
      </c>
      <c r="DK88" s="28">
        <f>외인!DK88+기관!DK88</f>
        <v>-713.6</v>
      </c>
      <c r="DL88" s="28">
        <f>외인!DL88+기관!DL88</f>
        <v>156813.85999999999</v>
      </c>
      <c r="DM88" s="28">
        <f>외인!DM88+기관!DM88</f>
        <v>-59.650000000000006</v>
      </c>
      <c r="DN88" s="28">
        <f>외인!DN88+기관!DN88</f>
        <v>6469957.2000000002</v>
      </c>
      <c r="DO88" s="28">
        <f>외인!DO88+기관!DO88</f>
        <v>-11139.119999999999</v>
      </c>
      <c r="DP88" s="28">
        <f>외인!DP88+기관!DP88</f>
        <v>121506.9</v>
      </c>
      <c r="DQ88" s="28">
        <f>외인!DQ88+기관!DQ88</f>
        <v>53.3</v>
      </c>
      <c r="DR88" s="28">
        <f>외인!DR88+기관!DR88</f>
        <v>75692.38</v>
      </c>
      <c r="DS88" s="28">
        <f>외인!DS88+기관!DS88</f>
        <v>34.379999999999995</v>
      </c>
      <c r="DT88" s="28">
        <f>외인!DT88+기관!DT88</f>
        <v>291576.78000000003</v>
      </c>
      <c r="DU88" s="28">
        <f>외인!DU88+기관!DU88</f>
        <v>-436.27</v>
      </c>
      <c r="DV88" s="28">
        <f>외인!DV88+기관!DV88</f>
        <v>60933.38</v>
      </c>
      <c r="DW88" s="28">
        <f>외인!DW88+기관!DW88</f>
        <v>-12.950000000000003</v>
      </c>
      <c r="DX88" s="28">
        <f>외인!DX88+기관!DX88</f>
        <v>220380.32</v>
      </c>
      <c r="DY88" s="28">
        <f>외인!DY88+기관!DY88</f>
        <v>585.92000000000007</v>
      </c>
      <c r="DZ88" s="28">
        <f>외인!DZ88+기관!DZ88</f>
        <v>12917.96</v>
      </c>
      <c r="EA88" s="28">
        <f>외인!EA88+기관!EA88</f>
        <v>10.81</v>
      </c>
      <c r="EB88" s="28">
        <f>외인!EB88+기관!EB88</f>
        <v>18498.66</v>
      </c>
      <c r="EC88" s="28">
        <f>외인!EC88+기관!EC88</f>
        <v>9.56</v>
      </c>
      <c r="ED88" s="28">
        <f>외인!ED88+기관!ED88</f>
        <v>16325.34</v>
      </c>
      <c r="EE88" s="28">
        <f>외인!EE88+기관!EE88</f>
        <v>29.870000000000005</v>
      </c>
      <c r="EF88" s="28">
        <f>외인!EF88+기관!EF88</f>
        <v>359938.6</v>
      </c>
      <c r="EG88" s="28">
        <f>외인!EG88+기관!EG88</f>
        <v>-62.33</v>
      </c>
      <c r="EH88" s="28">
        <f>외인!EH88+기관!EH88</f>
        <v>561603.88</v>
      </c>
      <c r="EI88" s="28">
        <f>외인!EI88+기관!EI88</f>
        <v>325.75</v>
      </c>
      <c r="EJ88" s="28">
        <f>외인!EJ88+기관!EJ88</f>
        <v>177018.62</v>
      </c>
      <c r="EK88" s="28">
        <f>외인!EK88+기관!EK88</f>
        <v>1.8799999999999955</v>
      </c>
      <c r="EL88" s="28">
        <f>외인!EL88+기관!EL88</f>
        <v>49338.879999999997</v>
      </c>
      <c r="EM88" s="28">
        <f>외인!EM88+기관!EM88</f>
        <v>43.370000000000005</v>
      </c>
      <c r="EN88" s="28">
        <f>외인!EN88+기관!EN88</f>
        <v>75692.38</v>
      </c>
      <c r="EO88" s="28">
        <f>외인!EO88+기관!EO88</f>
        <v>34.379999999999995</v>
      </c>
      <c r="EP88" s="28">
        <f>외인!EP88+기관!EP88</f>
        <v>249675.88</v>
      </c>
      <c r="EQ88" s="28">
        <f>외인!EQ88+기관!EQ88</f>
        <v>251.23999999999998</v>
      </c>
      <c r="ER88" s="28">
        <f>외인!ER88+기관!ER88</f>
        <v>18059.2</v>
      </c>
      <c r="ES88" s="28">
        <f>외인!ES88+기관!ES88</f>
        <v>53.680000000000007</v>
      </c>
      <c r="ET88" s="28">
        <f>외인!ET88+기관!ET88</f>
        <v>275296.8</v>
      </c>
      <c r="EU88" s="28">
        <f>외인!EU88+기관!EU88</f>
        <v>212.56</v>
      </c>
      <c r="EV88" s="28">
        <f>외인!EV88+기관!EV88</f>
        <v>97873.94</v>
      </c>
      <c r="EW88" s="28">
        <f>외인!EW88+기관!EW88</f>
        <v>50.75</v>
      </c>
      <c r="EX88" s="28">
        <f>외인!EX88+기관!EX88</f>
        <v>166138.01999999999</v>
      </c>
      <c r="EY88" s="28">
        <f>외인!EY88+기관!EY88</f>
        <v>49.03</v>
      </c>
    </row>
    <row r="89" spans="1:155">
      <c r="A89" s="27">
        <f>외인!A89</f>
        <v>46182</v>
      </c>
      <c r="B89" s="28">
        <f>외인!B89+기관!B89</f>
        <v>12858280.42</v>
      </c>
      <c r="C89" s="28">
        <f>외인!C89+기관!C89</f>
        <v>-17125.990000000002</v>
      </c>
      <c r="D89" s="28">
        <f>외인!D89+기관!D89</f>
        <v>1084330.3</v>
      </c>
      <c r="E89" s="28">
        <f>외인!E89+기관!E89</f>
        <v>1263.25</v>
      </c>
      <c r="F89" s="28">
        <f>외인!F89+기관!F89</f>
        <v>5526241.6600000001</v>
      </c>
      <c r="G89" s="28">
        <f>외인!G89+기관!G89</f>
        <v>-11253</v>
      </c>
      <c r="H89" s="28">
        <f>외인!H89+기관!H89</f>
        <v>568157.19999999995</v>
      </c>
      <c r="I89" s="28">
        <f>외인!I89+기관!I89</f>
        <v>-187.04000000000002</v>
      </c>
      <c r="J89" s="28">
        <f>외인!J89+기관!J89</f>
        <v>79513.42</v>
      </c>
      <c r="K89" s="28">
        <f>외인!K89+기관!K89</f>
        <v>48.45</v>
      </c>
      <c r="L89" s="28">
        <f>외인!L89+기관!L89</f>
        <v>528766.76</v>
      </c>
      <c r="M89" s="28">
        <f>외인!M89+기관!M89</f>
        <v>-205.32999999999998</v>
      </c>
      <c r="N89" s="28">
        <f>외인!N89+기관!N89</f>
        <v>565261.92000000004</v>
      </c>
      <c r="O89" s="28">
        <f>외인!O89+기관!O89</f>
        <v>-1088.97</v>
      </c>
      <c r="P89" s="28">
        <f>외인!P89+기관!P89</f>
        <v>322119.28000000003</v>
      </c>
      <c r="Q89" s="28">
        <f>외인!Q89+기관!Q89</f>
        <v>-51.72</v>
      </c>
      <c r="R89" s="28">
        <f>외인!R89+기관!R89</f>
        <v>285510.7</v>
      </c>
      <c r="S89" s="28">
        <f>외인!S89+기관!S89</f>
        <v>-187.2</v>
      </c>
      <c r="T89" s="28">
        <f>외인!T89+기관!T89</f>
        <v>15037.66</v>
      </c>
      <c r="U89" s="28">
        <f>외인!U89+기관!U89</f>
        <v>-3.7800000000000002</v>
      </c>
      <c r="V89" s="28">
        <f>외인!V89+기관!V89</f>
        <v>244737.08</v>
      </c>
      <c r="W89" s="28">
        <f>외인!W89+기관!W89</f>
        <v>782.8</v>
      </c>
      <c r="X89" s="28">
        <f>외인!X89+기관!X89</f>
        <v>7166018.1399999997</v>
      </c>
      <c r="Y89" s="28">
        <f>외인!Y89+기관!Y89</f>
        <v>-12125.939999999999</v>
      </c>
      <c r="Z89" s="28">
        <f>외인!Z89+기관!Z89</f>
        <v>99039.4</v>
      </c>
      <c r="AA89" s="28">
        <f>외인!AA89+기관!AA89</f>
        <v>55.7</v>
      </c>
      <c r="AB89" s="28">
        <f>외인!AB89+기관!AB89</f>
        <v>398015.62</v>
      </c>
      <c r="AC89" s="28">
        <f>외인!AC89+기관!AC89</f>
        <v>232.76</v>
      </c>
      <c r="AD89" s="28">
        <f>외인!AD89+기관!AD89</f>
        <v>38643.26</v>
      </c>
      <c r="AE89" s="28">
        <f>외인!AE89+기관!AE89</f>
        <v>-3.6799999999999997</v>
      </c>
      <c r="AF89" s="28">
        <f>외인!AF89+기관!AF89</f>
        <v>44901.8</v>
      </c>
      <c r="AG89" s="28">
        <f>외인!AG89+기관!AG89</f>
        <v>20.93</v>
      </c>
      <c r="AH89" s="28">
        <f>외인!AH89+기관!AH89</f>
        <v>375305.64</v>
      </c>
      <c r="AI89" s="28">
        <f>외인!AI89+기관!AI89</f>
        <v>-416.3</v>
      </c>
      <c r="AJ89" s="28">
        <f>외인!AJ89+기관!AJ89</f>
        <v>207595.1</v>
      </c>
      <c r="AK89" s="28">
        <f>외인!AK89+기관!AK89</f>
        <v>-1.5800000000000409</v>
      </c>
      <c r="AL89" s="28">
        <f>외인!AL89+기관!AL89</f>
        <v>203329.64</v>
      </c>
      <c r="AM89" s="28">
        <f>외인!AM89+기관!AM89</f>
        <v>-270.27</v>
      </c>
      <c r="AN89" s="28">
        <f>외인!AN89+기관!AN89</f>
        <v>394008.98</v>
      </c>
      <c r="AO89" s="28">
        <f>외인!AO89+기관!AO89</f>
        <v>-809.39</v>
      </c>
      <c r="AP89" s="28">
        <f>외인!AP89+기관!AP89</f>
        <v>293460.14</v>
      </c>
      <c r="AQ89" s="28">
        <f>외인!AQ89+기관!AQ89</f>
        <v>106.12999999999997</v>
      </c>
      <c r="AR89" s="28">
        <f>외인!AR89+기관!AR89</f>
        <v>45719.58</v>
      </c>
      <c r="AS89" s="28">
        <f>외인!AS89+기관!AS89</f>
        <v>25.45</v>
      </c>
      <c r="AT89" s="28">
        <f>외인!AT89+기관!AT89</f>
        <v>206835.18</v>
      </c>
      <c r="AU89" s="28">
        <f>외인!AU89+기관!AU89</f>
        <v>-1901.4900000000002</v>
      </c>
      <c r="AV89" s="28">
        <f>외인!AV89+기관!AV89</f>
        <v>85570.98</v>
      </c>
      <c r="AW89" s="28">
        <f>외인!AW89+기관!AW89</f>
        <v>-0.80999999999999872</v>
      </c>
      <c r="AX89" s="28">
        <f>외인!AX89+기관!AX89</f>
        <v>111618.26</v>
      </c>
      <c r="AY89" s="28">
        <f>외인!AY89+기관!AY89</f>
        <v>261.68</v>
      </c>
      <c r="AZ89" s="28">
        <f>외인!AZ89+기관!AZ89</f>
        <v>7744509.8200000003</v>
      </c>
      <c r="BA89" s="28">
        <f>외인!BA89+기관!BA89</f>
        <v>-12582.67</v>
      </c>
      <c r="BB89" s="28">
        <f>외인!BB89+기관!BB89</f>
        <v>272971.02</v>
      </c>
      <c r="BC89" s="28">
        <f>외인!BC89+기관!BC89</f>
        <v>93.94</v>
      </c>
      <c r="BD89" s="28">
        <f>외인!BD89+기관!BD89</f>
        <v>60849.74</v>
      </c>
      <c r="BE89" s="28">
        <f>외인!BE89+기관!BE89</f>
        <v>6.1699999999999982</v>
      </c>
      <c r="BF89" s="28">
        <f>외인!BF89+기관!BF89</f>
        <v>0</v>
      </c>
      <c r="BG89" s="28">
        <f>외인!BG89+기관!BG89</f>
        <v>0</v>
      </c>
      <c r="BH89" s="28">
        <f>외인!BH89+기관!BH89</f>
        <v>199570.76</v>
      </c>
      <c r="BI89" s="28">
        <f>외인!BI89+기관!BI89</f>
        <v>123.85999999999999</v>
      </c>
      <c r="BJ89" s="28">
        <f>외인!BJ89+기관!BJ89</f>
        <v>216552.46</v>
      </c>
      <c r="BK89" s="28">
        <f>외인!BK89+기관!BK89</f>
        <v>-7.3599999999999852</v>
      </c>
      <c r="BL89" s="28">
        <f>외인!BL89+기관!BL89</f>
        <v>76298.8</v>
      </c>
      <c r="BM89" s="28">
        <f>외인!BM89+기관!BM89</f>
        <v>21.71</v>
      </c>
      <c r="BN89" s="28">
        <f>외인!BN89+기관!BN89</f>
        <v>86330.28</v>
      </c>
      <c r="BO89" s="28">
        <f>외인!BO89+기관!BO89</f>
        <v>-11.010000000000005</v>
      </c>
      <c r="BP89" s="28">
        <f>외인!BP89+기관!BP89</f>
        <v>126779.76</v>
      </c>
      <c r="BQ89" s="28">
        <f>외인!BQ89+기관!BQ89</f>
        <v>227.73</v>
      </c>
      <c r="BR89" s="28">
        <f>외인!BR89+기관!BR89</f>
        <v>540406.62</v>
      </c>
      <c r="BS89" s="28">
        <f>외인!BS89+기관!BS89</f>
        <v>-426.98999999999995</v>
      </c>
      <c r="BT89" s="28">
        <f>외인!BT89+기관!BT89</f>
        <v>7243863.9000000004</v>
      </c>
      <c r="BU89" s="28">
        <f>외인!BU89+기관!BU89</f>
        <v>-11916.369999999999</v>
      </c>
      <c r="BV89" s="28">
        <f>외인!BV89+기관!BV89</f>
        <v>904808.06</v>
      </c>
      <c r="BW89" s="28">
        <f>외인!BW89+기관!BW89</f>
        <v>416.74</v>
      </c>
      <c r="BX89" s="28">
        <f>외인!BX89+기관!BX89</f>
        <v>138153.72</v>
      </c>
      <c r="BY89" s="28">
        <f>외인!BY89+기관!BY89</f>
        <v>-12.7</v>
      </c>
      <c r="BZ89" s="28">
        <f>외인!BZ89+기관!BZ89</f>
        <v>597338.62</v>
      </c>
      <c r="CA89" s="28">
        <f>외인!CA89+기관!CA89</f>
        <v>-1079.6600000000001</v>
      </c>
      <c r="CB89" s="28">
        <f>외인!CB89+기관!CB89</f>
        <v>21813.86</v>
      </c>
      <c r="CC89" s="28">
        <f>외인!CC89+기관!CC89</f>
        <v>26.46</v>
      </c>
      <c r="CD89" s="28">
        <f>외인!CD89+기관!CD89</f>
        <v>46715.42</v>
      </c>
      <c r="CE89" s="28">
        <f>외인!CE89+기관!CE89</f>
        <v>52.95</v>
      </c>
      <c r="CF89" s="28">
        <f>외인!CF89+기관!CF89</f>
        <v>59911.7</v>
      </c>
      <c r="CG89" s="28">
        <f>외인!CG89+기관!CG89</f>
        <v>47.419999999999987</v>
      </c>
      <c r="CH89" s="28">
        <f>외인!CH89+기관!CH89</f>
        <v>124548.2</v>
      </c>
      <c r="CI89" s="28">
        <f>외인!CI89+기관!CI89</f>
        <v>8.44</v>
      </c>
      <c r="CJ89" s="28">
        <f>외인!CJ89+기관!CJ89</f>
        <v>592418.56000000006</v>
      </c>
      <c r="CK89" s="28">
        <f>외인!CK89+기관!CK89</f>
        <v>161.28999999999996</v>
      </c>
      <c r="CL89" s="28">
        <f>외인!CL89+기관!CL89</f>
        <v>447007.7</v>
      </c>
      <c r="CM89" s="28">
        <f>외인!CM89+기관!CM89</f>
        <v>286.44</v>
      </c>
      <c r="CN89" s="28">
        <f>외인!CN89+기관!CN89</f>
        <v>210967.24</v>
      </c>
      <c r="CO89" s="28">
        <f>외인!CO89+기관!CO89</f>
        <v>-12.680000000000003</v>
      </c>
      <c r="CP89" s="28">
        <f>외인!CP89+기관!CP89</f>
        <v>273894.52</v>
      </c>
      <c r="CQ89" s="28">
        <f>외인!CQ89+기관!CQ89</f>
        <v>92.920000000000016</v>
      </c>
      <c r="CR89" s="28">
        <f>외인!CR89+기관!CR89</f>
        <v>347671.4</v>
      </c>
      <c r="CS89" s="28">
        <f>외인!CS89+기관!CS89</f>
        <v>-206.22000000000003</v>
      </c>
      <c r="CT89" s="28">
        <f>외인!CT89+기관!CT89</f>
        <v>503750.8</v>
      </c>
      <c r="CU89" s="28">
        <f>외인!CU89+기관!CU89</f>
        <v>-43.790000000000006</v>
      </c>
      <c r="CV89" s="28">
        <f>외인!CV89+기관!CV89</f>
        <v>7243863.9000000004</v>
      </c>
      <c r="CW89" s="28">
        <f>외인!CW89+기관!CW89</f>
        <v>-11916.369999999999</v>
      </c>
      <c r="CX89" s="28">
        <f>외인!CX89+기관!CX89</f>
        <v>455902.04</v>
      </c>
      <c r="CY89" s="28">
        <f>외인!CY89+기관!CY89</f>
        <v>-1949.3000000000002</v>
      </c>
      <c r="CZ89" s="28">
        <f>외인!CZ89+기관!CZ89</f>
        <v>35456.94</v>
      </c>
      <c r="DA89" s="28">
        <f>외인!DA89+기관!DA89</f>
        <v>122.08</v>
      </c>
      <c r="DB89" s="28">
        <f>외인!DB89+기관!DB89</f>
        <v>60849.74</v>
      </c>
      <c r="DC89" s="28">
        <f>외인!DC89+기관!DC89</f>
        <v>6.1699999999999982</v>
      </c>
      <c r="DD89" s="28">
        <f>외인!DD89+기관!DD89</f>
        <v>15037.66</v>
      </c>
      <c r="DE89" s="28">
        <f>외인!DE89+기관!DE89</f>
        <v>-3.7800000000000002</v>
      </c>
      <c r="DF89" s="28">
        <f>외인!DF89+기관!DF89</f>
        <v>102531.8</v>
      </c>
      <c r="DG89" s="28">
        <f>외인!DG89+기관!DG89</f>
        <v>-11.120000000000001</v>
      </c>
      <c r="DH89" s="28">
        <f>외인!DH89+기관!DH89</f>
        <v>32612.799999999999</v>
      </c>
      <c r="DI89" s="28">
        <f>외인!DI89+기관!DI89</f>
        <v>50.77</v>
      </c>
      <c r="DJ89" s="28">
        <f>외인!DJ89+기관!DJ89</f>
        <v>1143064.5</v>
      </c>
      <c r="DK89" s="28">
        <f>외인!DK89+기관!DK89</f>
        <v>-1067.9299999999998</v>
      </c>
      <c r="DL89" s="28">
        <f>외인!DL89+기관!DL89</f>
        <v>165468.78</v>
      </c>
      <c r="DM89" s="28">
        <f>외인!DM89+기관!DM89</f>
        <v>-47.4</v>
      </c>
      <c r="DN89" s="28">
        <f>외인!DN89+기관!DN89</f>
        <v>7243863.9000000004</v>
      </c>
      <c r="DO89" s="28">
        <f>외인!DO89+기관!DO89</f>
        <v>-11916.369999999999</v>
      </c>
      <c r="DP89" s="28">
        <f>외인!DP89+기관!DP89</f>
        <v>132156.70000000001</v>
      </c>
      <c r="DQ89" s="28">
        <f>외인!DQ89+기관!DQ89</f>
        <v>94.830000000000013</v>
      </c>
      <c r="DR89" s="28">
        <f>외인!DR89+기관!DR89</f>
        <v>80999.72</v>
      </c>
      <c r="DS89" s="28">
        <f>외인!DS89+기관!DS89</f>
        <v>46.39</v>
      </c>
      <c r="DT89" s="28">
        <f>외인!DT89+기관!DT89</f>
        <v>285510.7</v>
      </c>
      <c r="DU89" s="28">
        <f>외인!DU89+기관!DU89</f>
        <v>-187.2</v>
      </c>
      <c r="DV89" s="28">
        <f>외인!DV89+기관!DV89</f>
        <v>61519.46</v>
      </c>
      <c r="DW89" s="28">
        <f>외인!DW89+기관!DW89</f>
        <v>-18.850000000000001</v>
      </c>
      <c r="DX89" s="28">
        <f>외인!DX89+기관!DX89</f>
        <v>244737.08</v>
      </c>
      <c r="DY89" s="28">
        <f>외인!DY89+기관!DY89</f>
        <v>782.8</v>
      </c>
      <c r="DZ89" s="28">
        <f>외인!DZ89+기관!DZ89</f>
        <v>13322.6</v>
      </c>
      <c r="EA89" s="28">
        <f>외인!EA89+기관!EA89</f>
        <v>2.57</v>
      </c>
      <c r="EB89" s="28">
        <f>외인!EB89+기관!EB89</f>
        <v>19062.14</v>
      </c>
      <c r="EC89" s="28">
        <f>외인!EC89+기관!EC89</f>
        <v>8.51</v>
      </c>
      <c r="ED89" s="28">
        <f>외인!ED89+기관!ED89</f>
        <v>17246.82</v>
      </c>
      <c r="EE89" s="28">
        <f>외인!EE89+기관!EE89</f>
        <v>24.7</v>
      </c>
      <c r="EF89" s="28">
        <f>외인!EF89+기관!EF89</f>
        <v>378208.38</v>
      </c>
      <c r="EG89" s="28">
        <f>외인!EG89+기관!EG89</f>
        <v>-3.9899999999999807</v>
      </c>
      <c r="EH89" s="28">
        <f>외인!EH89+기관!EH89</f>
        <v>609419.57999999996</v>
      </c>
      <c r="EI89" s="28">
        <f>외인!EI89+기관!EI89</f>
        <v>242.79000000000008</v>
      </c>
      <c r="EJ89" s="28">
        <f>외인!EJ89+기관!EJ89</f>
        <v>185202.08</v>
      </c>
      <c r="EK89" s="28">
        <f>외인!EK89+기관!EK89</f>
        <v>45.790000000000006</v>
      </c>
      <c r="EL89" s="28">
        <f>외인!EL89+기관!EL89</f>
        <v>50966.78</v>
      </c>
      <c r="EM89" s="28">
        <f>외인!EM89+기관!EM89</f>
        <v>52.1</v>
      </c>
      <c r="EN89" s="28">
        <f>외인!EN89+기관!EN89</f>
        <v>80999.72</v>
      </c>
      <c r="EO89" s="28">
        <f>외인!EO89+기관!EO89</f>
        <v>46.39</v>
      </c>
      <c r="EP89" s="28">
        <f>외인!EP89+기관!EP89</f>
        <v>254497.06</v>
      </c>
      <c r="EQ89" s="28">
        <f>외인!EQ89+기관!EQ89</f>
        <v>156.39999999999998</v>
      </c>
      <c r="ER89" s="28">
        <f>외인!ER89+기관!ER89</f>
        <v>18640.060000000001</v>
      </c>
      <c r="ES89" s="28">
        <f>외인!ES89+기관!ES89</f>
        <v>45.269999999999996</v>
      </c>
      <c r="ET89" s="28">
        <f>외인!ET89+기관!ET89</f>
        <v>293460.14</v>
      </c>
      <c r="EU89" s="28">
        <f>외인!EU89+기관!EU89</f>
        <v>106.12999999999997</v>
      </c>
      <c r="EV89" s="28">
        <f>외인!EV89+기관!EV89</f>
        <v>99039.4</v>
      </c>
      <c r="EW89" s="28">
        <f>외인!EW89+기관!EW89</f>
        <v>55.7</v>
      </c>
      <c r="EX89" s="28">
        <f>외인!EX89+기관!EX89</f>
        <v>174855.12</v>
      </c>
      <c r="EY89" s="28">
        <f>외인!EY89+기관!EY89</f>
        <v>37.220000000000006</v>
      </c>
    </row>
    <row r="90" spans="1:155">
      <c r="A90" s="27">
        <f>외인!A90</f>
        <v>46183</v>
      </c>
      <c r="B90" s="28">
        <f>외인!B90+기관!B90</f>
        <v>12276896.039999999</v>
      </c>
      <c r="C90" s="28">
        <f>외인!C90+기관!C90</f>
        <v>-15809.79</v>
      </c>
      <c r="D90" s="28">
        <f>외인!D90+기관!D90</f>
        <v>1066170.8600000001</v>
      </c>
      <c r="E90" s="28">
        <f>외인!E90+기관!E90</f>
        <v>819.99</v>
      </c>
      <c r="F90" s="28">
        <f>외인!F90+기관!F90</f>
        <v>5245413.22</v>
      </c>
      <c r="G90" s="28">
        <f>외인!G90+기관!G90</f>
        <v>-9999.8700000000008</v>
      </c>
      <c r="H90" s="28">
        <f>외인!H90+기관!H90</f>
        <v>554899.12</v>
      </c>
      <c r="I90" s="28">
        <f>외인!I90+기관!I90</f>
        <v>-136.84000000000003</v>
      </c>
      <c r="J90" s="28">
        <f>외인!J90+기관!J90</f>
        <v>80073.100000000006</v>
      </c>
      <c r="K90" s="28">
        <f>외인!K90+기관!K90</f>
        <v>65.709999999999994</v>
      </c>
      <c r="L90" s="28">
        <f>외인!L90+기관!L90</f>
        <v>515511.08</v>
      </c>
      <c r="M90" s="28">
        <f>외인!M90+기관!M90</f>
        <v>-208.64</v>
      </c>
      <c r="N90" s="28">
        <f>외인!N90+기관!N90</f>
        <v>540898.88</v>
      </c>
      <c r="O90" s="28">
        <f>외인!O90+기관!O90</f>
        <v>-1211.8800000000001</v>
      </c>
      <c r="P90" s="28">
        <f>외인!P90+기관!P90</f>
        <v>318721.2</v>
      </c>
      <c r="Q90" s="28">
        <f>외인!Q90+기관!Q90</f>
        <v>-103.58999999999999</v>
      </c>
      <c r="R90" s="28">
        <f>외인!R90+기관!R90</f>
        <v>267629.62</v>
      </c>
      <c r="S90" s="28">
        <f>외인!S90+기관!S90</f>
        <v>202.87</v>
      </c>
      <c r="T90" s="28">
        <f>외인!T90+기관!T90</f>
        <v>15273.24</v>
      </c>
      <c r="U90" s="28">
        <f>외인!U90+기관!U90</f>
        <v>-2.8600000000000003</v>
      </c>
      <c r="V90" s="28">
        <f>외인!V90+기관!V90</f>
        <v>242852.96</v>
      </c>
      <c r="W90" s="28">
        <f>외인!W90+기관!W90</f>
        <v>699.21</v>
      </c>
      <c r="X90" s="28">
        <f>외인!X90+기관!X90</f>
        <v>6695596.8200000003</v>
      </c>
      <c r="Y90" s="28">
        <f>외인!Y90+기관!Y90</f>
        <v>-12660.04</v>
      </c>
      <c r="Z90" s="28">
        <f>외인!Z90+기관!Z90</f>
        <v>95288.34</v>
      </c>
      <c r="AA90" s="28">
        <f>외인!AA90+기관!AA90</f>
        <v>34.42</v>
      </c>
      <c r="AB90" s="28">
        <f>외인!AB90+기관!AB90</f>
        <v>394393.44</v>
      </c>
      <c r="AC90" s="28">
        <f>외인!AC90+기관!AC90</f>
        <v>189.72</v>
      </c>
      <c r="AD90" s="28">
        <f>외인!AD90+기관!AD90</f>
        <v>39174.519999999997</v>
      </c>
      <c r="AE90" s="28">
        <f>외인!AE90+기관!AE90</f>
        <v>16.25</v>
      </c>
      <c r="AF90" s="28">
        <f>외인!AF90+기관!AF90</f>
        <v>43531.44</v>
      </c>
      <c r="AG90" s="28">
        <f>외인!AG90+기관!AG90</f>
        <v>6.8</v>
      </c>
      <c r="AH90" s="28">
        <f>외인!AH90+기관!AH90</f>
        <v>392610.48</v>
      </c>
      <c r="AI90" s="28">
        <f>외인!AI90+기관!AI90</f>
        <v>-246.54</v>
      </c>
      <c r="AJ90" s="28">
        <f>외인!AJ90+기관!AJ90</f>
        <v>194916.84</v>
      </c>
      <c r="AK90" s="28">
        <f>외인!AK90+기관!AK90</f>
        <v>237.39</v>
      </c>
      <c r="AL90" s="28">
        <f>외인!AL90+기관!AL90</f>
        <v>197575.46</v>
      </c>
      <c r="AM90" s="28">
        <f>외인!AM90+기관!AM90</f>
        <v>-283.41999999999996</v>
      </c>
      <c r="AN90" s="28">
        <f>외인!AN90+기관!AN90</f>
        <v>375298.16</v>
      </c>
      <c r="AO90" s="28">
        <f>외인!AO90+기관!AO90</f>
        <v>-937.01</v>
      </c>
      <c r="AP90" s="28">
        <f>외인!AP90+기관!AP90</f>
        <v>299234.71999999997</v>
      </c>
      <c r="AQ90" s="28">
        <f>외인!AQ90+기관!AQ90</f>
        <v>355.34000000000003</v>
      </c>
      <c r="AR90" s="28">
        <f>외인!AR90+기관!AR90</f>
        <v>46512.82</v>
      </c>
      <c r="AS90" s="28">
        <f>외인!AS90+기관!AS90</f>
        <v>52.21</v>
      </c>
      <c r="AT90" s="28">
        <f>외인!AT90+기관!AT90</f>
        <v>202356.86</v>
      </c>
      <c r="AU90" s="28">
        <f>외인!AU90+기관!AU90</f>
        <v>-875.3599999999999</v>
      </c>
      <c r="AV90" s="28">
        <f>외인!AV90+기관!AV90</f>
        <v>85437.6</v>
      </c>
      <c r="AW90" s="28">
        <f>외인!AW90+기관!AW90</f>
        <v>-19.36</v>
      </c>
      <c r="AX90" s="28">
        <f>외인!AX90+기관!AX90</f>
        <v>113761.62</v>
      </c>
      <c r="AY90" s="28">
        <f>외인!AY90+기관!AY90</f>
        <v>191.39000000000001</v>
      </c>
      <c r="AZ90" s="28">
        <f>외인!AZ90+기관!AZ90</f>
        <v>7235785.8600000003</v>
      </c>
      <c r="BA90" s="28">
        <f>외인!BA90+기관!BA90</f>
        <v>-12866.82</v>
      </c>
      <c r="BB90" s="28">
        <f>외인!BB90+기관!BB90</f>
        <v>258367.98</v>
      </c>
      <c r="BC90" s="28">
        <f>외인!BC90+기관!BC90</f>
        <v>51.730000000000004</v>
      </c>
      <c r="BD90" s="28">
        <f>외인!BD90+기관!BD90</f>
        <v>61083.34</v>
      </c>
      <c r="BE90" s="28">
        <f>외인!BE90+기관!BE90</f>
        <v>14.7</v>
      </c>
      <c r="BF90" s="28">
        <f>외인!BF90+기관!BF90</f>
        <v>0</v>
      </c>
      <c r="BG90" s="28">
        <f>외인!BG90+기관!BG90</f>
        <v>0</v>
      </c>
      <c r="BH90" s="28">
        <f>외인!BH90+기관!BH90</f>
        <v>197976.82</v>
      </c>
      <c r="BI90" s="28">
        <f>외인!BI90+기관!BI90</f>
        <v>-21.17</v>
      </c>
      <c r="BJ90" s="28">
        <f>외인!BJ90+기관!BJ90</f>
        <v>214300.26</v>
      </c>
      <c r="BK90" s="28">
        <f>외인!BK90+기관!BK90</f>
        <v>-13.440000000000012</v>
      </c>
      <c r="BL90" s="28">
        <f>외인!BL90+기관!BL90</f>
        <v>75328.06</v>
      </c>
      <c r="BM90" s="28">
        <f>외인!BM90+기관!BM90</f>
        <v>3.2200000000000006</v>
      </c>
      <c r="BN90" s="28">
        <f>외인!BN90+기관!BN90</f>
        <v>86178.04</v>
      </c>
      <c r="BO90" s="28">
        <f>외인!BO90+기관!BO90</f>
        <v>3.4899999999999949</v>
      </c>
      <c r="BP90" s="28">
        <f>외인!BP90+기관!BP90</f>
        <v>128657.68</v>
      </c>
      <c r="BQ90" s="28">
        <f>외인!BQ90+기관!BQ90</f>
        <v>137.91999999999999</v>
      </c>
      <c r="BR90" s="28">
        <f>외인!BR90+기관!BR90</f>
        <v>540802.02</v>
      </c>
      <c r="BS90" s="28">
        <f>외인!BS90+기관!BS90</f>
        <v>111.22000000000003</v>
      </c>
      <c r="BT90" s="28">
        <f>외인!BT90+기관!BT90</f>
        <v>6773077.4199999999</v>
      </c>
      <c r="BU90" s="28">
        <f>외인!BU90+기관!BU90</f>
        <v>-12452.83</v>
      </c>
      <c r="BV90" s="28">
        <f>외인!BV90+기관!BV90</f>
        <v>884518.02</v>
      </c>
      <c r="BW90" s="28">
        <f>외인!BW90+기관!BW90</f>
        <v>182.13</v>
      </c>
      <c r="BX90" s="28">
        <f>외인!BX90+기관!BX90</f>
        <v>136674.32</v>
      </c>
      <c r="BY90" s="28">
        <f>외인!BY90+기관!BY90</f>
        <v>-19.720000000000002</v>
      </c>
      <c r="BZ90" s="28">
        <f>외인!BZ90+기관!BZ90</f>
        <v>572873.62</v>
      </c>
      <c r="CA90" s="28">
        <f>외인!CA90+기관!CA90</f>
        <v>-1220.43</v>
      </c>
      <c r="CB90" s="28">
        <f>외인!CB90+기관!CB90</f>
        <v>22178.6</v>
      </c>
      <c r="CC90" s="28">
        <f>외인!CC90+기관!CC90</f>
        <v>31.919999999999998</v>
      </c>
      <c r="CD90" s="28">
        <f>외인!CD90+기관!CD90</f>
        <v>46438.02</v>
      </c>
      <c r="CE90" s="28">
        <f>외인!CE90+기관!CE90</f>
        <v>42.419999999999995</v>
      </c>
      <c r="CF90" s="28">
        <f>외인!CF90+기관!CF90</f>
        <v>62312.76</v>
      </c>
      <c r="CG90" s="28">
        <f>외인!CG90+기관!CG90</f>
        <v>35.69</v>
      </c>
      <c r="CH90" s="28">
        <f>외인!CH90+기관!CH90</f>
        <v>124578.5</v>
      </c>
      <c r="CI90" s="28">
        <f>외인!CI90+기관!CI90</f>
        <v>-6.6599999999999966</v>
      </c>
      <c r="CJ90" s="28">
        <f>외인!CJ90+기관!CJ90</f>
        <v>586305.04</v>
      </c>
      <c r="CK90" s="28">
        <f>외인!CK90+기관!CK90</f>
        <v>38.739999999999981</v>
      </c>
      <c r="CL90" s="28">
        <f>외인!CL90+기관!CL90</f>
        <v>443579.6</v>
      </c>
      <c r="CM90" s="28">
        <f>외인!CM90+기관!CM90</f>
        <v>185.23000000000002</v>
      </c>
      <c r="CN90" s="28">
        <f>외인!CN90+기관!CN90</f>
        <v>207195.62</v>
      </c>
      <c r="CO90" s="28">
        <f>외인!CO90+기관!CO90</f>
        <v>-48.980000000000004</v>
      </c>
      <c r="CP90" s="28">
        <f>외인!CP90+기관!CP90</f>
        <v>259324.24</v>
      </c>
      <c r="CQ90" s="28">
        <f>외인!CQ90+기관!CQ90</f>
        <v>50.599999999999994</v>
      </c>
      <c r="CR90" s="28">
        <f>외인!CR90+기관!CR90</f>
        <v>327998.65999999997</v>
      </c>
      <c r="CS90" s="28">
        <f>외인!CS90+기관!CS90</f>
        <v>174.60999999999999</v>
      </c>
      <c r="CT90" s="28">
        <f>외인!CT90+기관!CT90</f>
        <v>471324.9</v>
      </c>
      <c r="CU90" s="28">
        <f>외인!CU90+기관!CU90</f>
        <v>-243.89</v>
      </c>
      <c r="CV90" s="28">
        <f>외인!CV90+기관!CV90</f>
        <v>6773077.4199999999</v>
      </c>
      <c r="CW90" s="28">
        <f>외인!CW90+기관!CW90</f>
        <v>-12452.83</v>
      </c>
      <c r="CX90" s="28">
        <f>외인!CX90+기관!CX90</f>
        <v>436767.38</v>
      </c>
      <c r="CY90" s="28">
        <f>외인!CY90+기관!CY90</f>
        <v>-1016.26</v>
      </c>
      <c r="CZ90" s="28">
        <f>외인!CZ90+기관!CZ90</f>
        <v>33859.64</v>
      </c>
      <c r="DA90" s="28">
        <f>외인!DA90+기관!DA90</f>
        <v>-3.5699999999999994</v>
      </c>
      <c r="DB90" s="28">
        <f>외인!DB90+기관!DB90</f>
        <v>61083.34</v>
      </c>
      <c r="DC90" s="28">
        <f>외인!DC90+기관!DC90</f>
        <v>14.7</v>
      </c>
      <c r="DD90" s="28">
        <f>외인!DD90+기관!DD90</f>
        <v>15273.24</v>
      </c>
      <c r="DE90" s="28">
        <f>외인!DE90+기관!DE90</f>
        <v>-2.8600000000000003</v>
      </c>
      <c r="DF90" s="28">
        <f>외인!DF90+기관!DF90</f>
        <v>101122.94</v>
      </c>
      <c r="DG90" s="28">
        <f>외인!DG90+기관!DG90</f>
        <v>3.75</v>
      </c>
      <c r="DH90" s="28">
        <f>외인!DH90+기관!DH90</f>
        <v>32337.279999999999</v>
      </c>
      <c r="DI90" s="28">
        <f>외인!DI90+기관!DI90</f>
        <v>39.629999999999995</v>
      </c>
      <c r="DJ90" s="28">
        <f>외인!DJ90+기관!DJ90</f>
        <v>1156762.2</v>
      </c>
      <c r="DK90" s="28">
        <f>외인!DK90+기관!DK90</f>
        <v>-570.44000000000005</v>
      </c>
      <c r="DL90" s="28">
        <f>외인!DL90+기관!DL90</f>
        <v>162055.67999999999</v>
      </c>
      <c r="DM90" s="28">
        <f>외인!DM90+기관!DM90</f>
        <v>-82.22</v>
      </c>
      <c r="DN90" s="28">
        <f>외인!DN90+기관!DN90</f>
        <v>6773077.4199999999</v>
      </c>
      <c r="DO90" s="28">
        <f>외인!DO90+기관!DO90</f>
        <v>-12452.83</v>
      </c>
      <c r="DP90" s="28">
        <f>외인!DP90+기관!DP90</f>
        <v>128512.04</v>
      </c>
      <c r="DQ90" s="28">
        <f>외인!DQ90+기관!DQ90</f>
        <v>24.75</v>
      </c>
      <c r="DR90" s="28">
        <f>외인!DR90+기관!DR90</f>
        <v>81231.8</v>
      </c>
      <c r="DS90" s="28">
        <f>외인!DS90+기관!DS90</f>
        <v>60.67</v>
      </c>
      <c r="DT90" s="28">
        <f>외인!DT90+기관!DT90</f>
        <v>267629.62</v>
      </c>
      <c r="DU90" s="28">
        <f>외인!DU90+기관!DU90</f>
        <v>202.87</v>
      </c>
      <c r="DV90" s="28">
        <f>외인!DV90+기관!DV90</f>
        <v>59727.360000000001</v>
      </c>
      <c r="DW90" s="28">
        <f>외인!DW90+기관!DW90</f>
        <v>-28.37</v>
      </c>
      <c r="DX90" s="28">
        <f>외인!DX90+기관!DX90</f>
        <v>242852.96</v>
      </c>
      <c r="DY90" s="28">
        <f>외인!DY90+기관!DY90</f>
        <v>699.21</v>
      </c>
      <c r="DZ90" s="28">
        <f>외인!DZ90+기관!DZ90</f>
        <v>13211.18</v>
      </c>
      <c r="EA90" s="28">
        <f>외인!EA90+기관!EA90</f>
        <v>-2.77</v>
      </c>
      <c r="EB90" s="28">
        <f>외인!EB90+기관!EB90</f>
        <v>18911.740000000002</v>
      </c>
      <c r="EC90" s="28">
        <f>외인!EC90+기관!EC90</f>
        <v>4.9600000000000009</v>
      </c>
      <c r="ED90" s="28">
        <f>외인!ED90+기관!ED90</f>
        <v>17314.66</v>
      </c>
      <c r="EE90" s="28">
        <f>외인!EE90+기관!EE90</f>
        <v>12.12</v>
      </c>
      <c r="EF90" s="28">
        <f>외인!EF90+기관!EF90</f>
        <v>376415.84</v>
      </c>
      <c r="EG90" s="28">
        <f>외인!EG90+기관!EG90</f>
        <v>-48.990000000000009</v>
      </c>
      <c r="EH90" s="28">
        <f>외인!EH90+기관!EH90</f>
        <v>578556.31999999995</v>
      </c>
      <c r="EI90" s="28">
        <f>외인!EI90+기관!EI90</f>
        <v>10.599999999999994</v>
      </c>
      <c r="EJ90" s="28">
        <f>외인!EJ90+기관!EJ90</f>
        <v>185529</v>
      </c>
      <c r="EK90" s="28">
        <f>외인!EK90+기관!EK90</f>
        <v>51.4</v>
      </c>
      <c r="EL90" s="28">
        <f>외인!EL90+기관!EL90</f>
        <v>50641.440000000002</v>
      </c>
      <c r="EM90" s="28">
        <f>외인!EM90+기관!EM90</f>
        <v>40.370000000000005</v>
      </c>
      <c r="EN90" s="28">
        <f>외인!EN90+기관!EN90</f>
        <v>81231.8</v>
      </c>
      <c r="EO90" s="28">
        <f>외인!EO90+기관!EO90</f>
        <v>60.67</v>
      </c>
      <c r="EP90" s="28">
        <f>외인!EP90+기관!EP90</f>
        <v>264470.18</v>
      </c>
      <c r="EQ90" s="28">
        <f>외인!EQ90+기관!EQ90</f>
        <v>166.13000000000002</v>
      </c>
      <c r="ER90" s="28">
        <f>외인!ER90+기관!ER90</f>
        <v>18385.98</v>
      </c>
      <c r="ES90" s="28">
        <f>외인!ES90+기관!ES90</f>
        <v>17.249999999999996</v>
      </c>
      <c r="ET90" s="28">
        <f>외인!ET90+기관!ET90</f>
        <v>299234.71999999997</v>
      </c>
      <c r="EU90" s="28">
        <f>외인!EU90+기관!EU90</f>
        <v>355.34000000000003</v>
      </c>
      <c r="EV90" s="28">
        <f>외인!EV90+기관!EV90</f>
        <v>95288.34</v>
      </c>
      <c r="EW90" s="28">
        <f>외인!EW90+기관!EW90</f>
        <v>34.42</v>
      </c>
      <c r="EX90" s="28">
        <f>외인!EX90+기관!EX90</f>
        <v>164035.9</v>
      </c>
      <c r="EY90" s="28">
        <f>외인!EY90+기관!EY90</f>
        <v>16.18</v>
      </c>
    </row>
    <row r="91" spans="1:155">
      <c r="A91" s="27">
        <f>외인!A91</f>
        <v>46184</v>
      </c>
      <c r="B91" s="28">
        <f>외인!B91+기관!B91</f>
        <v>12329630.439999999</v>
      </c>
      <c r="C91" s="28">
        <f>외인!C91+기관!C91</f>
        <v>-12956.19</v>
      </c>
      <c r="D91" s="28">
        <f>외인!D91+기관!D91</f>
        <v>1115881.08</v>
      </c>
      <c r="E91" s="28">
        <f>외인!E91+기관!E91</f>
        <v>988.85</v>
      </c>
      <c r="F91" s="28">
        <f>외인!F91+기관!F91</f>
        <v>5204353.32</v>
      </c>
      <c r="G91" s="28">
        <f>외인!G91+기관!G91</f>
        <v>-7808.26</v>
      </c>
      <c r="H91" s="28">
        <f>외인!H91+기관!H91</f>
        <v>555985.92000000004</v>
      </c>
      <c r="I91" s="28">
        <f>외인!I91+기관!I91</f>
        <v>-81.88</v>
      </c>
      <c r="J91" s="28">
        <f>외인!J91+기관!J91</f>
        <v>80969.22</v>
      </c>
      <c r="K91" s="28">
        <f>외인!K91+기관!K91</f>
        <v>59.519999999999996</v>
      </c>
      <c r="L91" s="28">
        <f>외인!L91+기관!L91</f>
        <v>515247.28</v>
      </c>
      <c r="M91" s="28">
        <f>외인!M91+기관!M91</f>
        <v>-169.37000000000003</v>
      </c>
      <c r="N91" s="28">
        <f>외인!N91+기관!N91</f>
        <v>537284.72</v>
      </c>
      <c r="O91" s="28">
        <f>외인!O91+기관!O91</f>
        <v>-1141.5</v>
      </c>
      <c r="P91" s="28">
        <f>외인!P91+기관!P91</f>
        <v>321658.5</v>
      </c>
      <c r="Q91" s="28">
        <f>외인!Q91+기관!Q91</f>
        <v>-52.069999999999993</v>
      </c>
      <c r="R91" s="28">
        <f>외인!R91+기관!R91</f>
        <v>271002.23999999999</v>
      </c>
      <c r="S91" s="28">
        <f>외인!S91+기관!S91</f>
        <v>327.97999999999996</v>
      </c>
      <c r="T91" s="28">
        <f>외인!T91+기관!T91</f>
        <v>15638.6</v>
      </c>
      <c r="U91" s="28">
        <f>외인!U91+기관!U91</f>
        <v>2.7800000000000002</v>
      </c>
      <c r="V91" s="28">
        <f>외인!V91+기관!V91</f>
        <v>265367.03999999998</v>
      </c>
      <c r="W91" s="28">
        <f>외인!W91+기관!W91</f>
        <v>648.05000000000007</v>
      </c>
      <c r="X91" s="28">
        <f>외인!X91+기관!X91</f>
        <v>6752549.9800000004</v>
      </c>
      <c r="Y91" s="28">
        <f>외인!Y91+기관!Y91</f>
        <v>-10935.24</v>
      </c>
      <c r="Z91" s="28">
        <f>외인!Z91+기관!Z91</f>
        <v>99484.02</v>
      </c>
      <c r="AA91" s="28">
        <f>외인!AA91+기관!AA91</f>
        <v>27.940000000000005</v>
      </c>
      <c r="AB91" s="28">
        <f>외인!AB91+기관!AB91</f>
        <v>389500.86</v>
      </c>
      <c r="AC91" s="28">
        <f>외인!AC91+기관!AC91</f>
        <v>61.580000000000013</v>
      </c>
      <c r="AD91" s="28">
        <f>외인!AD91+기관!AD91</f>
        <v>39083.22</v>
      </c>
      <c r="AE91" s="28">
        <f>외인!AE91+기관!AE91</f>
        <v>3.2500000000000018</v>
      </c>
      <c r="AF91" s="28">
        <f>외인!AF91+기관!AF91</f>
        <v>44301.32</v>
      </c>
      <c r="AG91" s="28">
        <f>외인!AG91+기관!AG91</f>
        <v>-3.4299999999999997</v>
      </c>
      <c r="AH91" s="28">
        <f>외인!AH91+기관!AH91</f>
        <v>388834.28</v>
      </c>
      <c r="AI91" s="28">
        <f>외인!AI91+기관!AI91</f>
        <v>-143.58999999999997</v>
      </c>
      <c r="AJ91" s="28">
        <f>외인!AJ91+기관!AJ91</f>
        <v>198495.9</v>
      </c>
      <c r="AK91" s="28">
        <f>외인!AK91+기관!AK91</f>
        <v>352.98</v>
      </c>
      <c r="AL91" s="28">
        <f>외인!AL91+기관!AL91</f>
        <v>199136.7</v>
      </c>
      <c r="AM91" s="28">
        <f>외인!AM91+기관!AM91</f>
        <v>-247.44</v>
      </c>
      <c r="AN91" s="28">
        <f>외인!AN91+기관!AN91</f>
        <v>370373.64</v>
      </c>
      <c r="AO91" s="28">
        <f>외인!AO91+기관!AO91</f>
        <v>-907.08999999999992</v>
      </c>
      <c r="AP91" s="28">
        <f>외인!AP91+기관!AP91</f>
        <v>296431.34000000003</v>
      </c>
      <c r="AQ91" s="28">
        <f>외인!AQ91+기관!AQ91</f>
        <v>291.2</v>
      </c>
      <c r="AR91" s="28">
        <f>외인!AR91+기관!AR91</f>
        <v>46329.24</v>
      </c>
      <c r="AS91" s="28">
        <f>외인!AS91+기관!AS91</f>
        <v>49.190000000000005</v>
      </c>
      <c r="AT91" s="28">
        <f>외인!AT91+기관!AT91</f>
        <v>206763.2</v>
      </c>
      <c r="AU91" s="28">
        <f>외인!AU91+기관!AU91</f>
        <v>-434.79000000000008</v>
      </c>
      <c r="AV91" s="28">
        <f>외인!AV91+기관!AV91</f>
        <v>87733.46</v>
      </c>
      <c r="AW91" s="28">
        <f>외인!AW91+기관!AW91</f>
        <v>15.25</v>
      </c>
      <c r="AX91" s="28">
        <f>외인!AX91+기관!AX91</f>
        <v>112156</v>
      </c>
      <c r="AY91" s="28">
        <f>외인!AY91+기관!AY91</f>
        <v>202.03</v>
      </c>
      <c r="AZ91" s="28">
        <f>외인!AZ91+기관!AZ91</f>
        <v>7294155.5999999996</v>
      </c>
      <c r="BA91" s="28">
        <f>외인!BA91+기관!BA91</f>
        <v>-10871.79</v>
      </c>
      <c r="BB91" s="28">
        <f>외인!BB91+기관!BB91</f>
        <v>263063.96000000002</v>
      </c>
      <c r="BC91" s="28">
        <f>외인!BC91+기관!BC91</f>
        <v>93.12</v>
      </c>
      <c r="BD91" s="28">
        <f>외인!BD91+기관!BD91</f>
        <v>60489.06</v>
      </c>
      <c r="BE91" s="28">
        <f>외인!BE91+기관!BE91</f>
        <v>19.43</v>
      </c>
      <c r="BF91" s="28">
        <f>외인!BF91+기관!BF91</f>
        <v>0</v>
      </c>
      <c r="BG91" s="28">
        <f>외인!BG91+기관!BG91</f>
        <v>0</v>
      </c>
      <c r="BH91" s="28">
        <f>외인!BH91+기관!BH91</f>
        <v>197434.7</v>
      </c>
      <c r="BI91" s="28">
        <f>외인!BI91+기관!BI91</f>
        <v>-86.759999999999991</v>
      </c>
      <c r="BJ91" s="28">
        <f>외인!BJ91+기관!BJ91</f>
        <v>218546.8</v>
      </c>
      <c r="BK91" s="28">
        <f>외인!BK91+기관!BK91</f>
        <v>17.079999999999998</v>
      </c>
      <c r="BL91" s="28">
        <f>외인!BL91+기관!BL91</f>
        <v>74820.92</v>
      </c>
      <c r="BM91" s="28">
        <f>외인!BM91+기관!BM91</f>
        <v>12.530000000000001</v>
      </c>
      <c r="BN91" s="28">
        <f>외인!BN91+기관!BN91</f>
        <v>85052.54</v>
      </c>
      <c r="BO91" s="28">
        <f>외인!BO91+기관!BO91</f>
        <v>-12.870000000000005</v>
      </c>
      <c r="BP91" s="28">
        <f>외인!BP91+기관!BP91</f>
        <v>126462.38</v>
      </c>
      <c r="BQ91" s="28">
        <f>외인!BQ91+기관!BQ91</f>
        <v>103.84</v>
      </c>
      <c r="BR91" s="28">
        <f>외인!BR91+기관!BR91</f>
        <v>537741.57999999996</v>
      </c>
      <c r="BS91" s="28">
        <f>외인!BS91+기관!BS91</f>
        <v>145</v>
      </c>
      <c r="BT91" s="28">
        <f>외인!BT91+기관!BT91</f>
        <v>6835221.2400000002</v>
      </c>
      <c r="BU91" s="28">
        <f>외인!BU91+기관!BU91</f>
        <v>-10816.349999999999</v>
      </c>
      <c r="BV91" s="28">
        <f>외인!BV91+기관!BV91</f>
        <v>896063.48</v>
      </c>
      <c r="BW91" s="28">
        <f>외인!BW91+기관!BW91</f>
        <v>145.44999999999999</v>
      </c>
      <c r="BX91" s="28">
        <f>외인!BX91+기관!BX91</f>
        <v>137794.72</v>
      </c>
      <c r="BY91" s="28">
        <f>외인!BY91+기관!BY91</f>
        <v>-23.560000000000002</v>
      </c>
      <c r="BZ91" s="28">
        <f>외인!BZ91+기관!BZ91</f>
        <v>569510.34</v>
      </c>
      <c r="CA91" s="28">
        <f>외인!CA91+기관!CA91</f>
        <v>-1154.53</v>
      </c>
      <c r="CB91" s="28">
        <f>외인!CB91+기관!CB91</f>
        <v>22532.959999999999</v>
      </c>
      <c r="CC91" s="28">
        <f>외인!CC91+기관!CC91</f>
        <v>31.009999999999998</v>
      </c>
      <c r="CD91" s="28">
        <f>외인!CD91+기관!CD91</f>
        <v>49234.080000000002</v>
      </c>
      <c r="CE91" s="28">
        <f>외인!CE91+기관!CE91</f>
        <v>57.269999999999996</v>
      </c>
      <c r="CF91" s="28">
        <f>외인!CF91+기관!CF91</f>
        <v>64204.82</v>
      </c>
      <c r="CG91" s="28">
        <f>외인!CG91+기관!CG91</f>
        <v>14.949999999999989</v>
      </c>
      <c r="CH91" s="28">
        <f>외인!CH91+기관!CH91</f>
        <v>126883.02</v>
      </c>
      <c r="CI91" s="28">
        <f>외인!CI91+기관!CI91</f>
        <v>39.08</v>
      </c>
      <c r="CJ91" s="28">
        <f>외인!CJ91+기관!CJ91</f>
        <v>597581.62</v>
      </c>
      <c r="CK91" s="28">
        <f>외인!CK91+기관!CK91</f>
        <v>89.07</v>
      </c>
      <c r="CL91" s="28">
        <f>외인!CL91+기관!CL91</f>
        <v>440392.36</v>
      </c>
      <c r="CM91" s="28">
        <f>외인!CM91+기관!CM91</f>
        <v>76.879999999999981</v>
      </c>
      <c r="CN91" s="28">
        <f>외인!CN91+기관!CN91</f>
        <v>206995.04</v>
      </c>
      <c r="CO91" s="28">
        <f>외인!CO91+기관!CO91</f>
        <v>-98.42</v>
      </c>
      <c r="CP91" s="28">
        <f>외인!CP91+기관!CP91</f>
        <v>264032.09999999998</v>
      </c>
      <c r="CQ91" s="28">
        <f>외인!CQ91+기관!CQ91</f>
        <v>92.53</v>
      </c>
      <c r="CR91" s="28">
        <f>외인!CR91+기관!CR91</f>
        <v>332532.86</v>
      </c>
      <c r="CS91" s="28">
        <f>외인!CS91+기관!CS91</f>
        <v>341.15</v>
      </c>
      <c r="CT91" s="28">
        <f>외인!CT91+기관!CT91</f>
        <v>479166.18</v>
      </c>
      <c r="CU91" s="28">
        <f>외인!CU91+기관!CU91</f>
        <v>-48.44</v>
      </c>
      <c r="CV91" s="28">
        <f>외인!CV91+기관!CV91</f>
        <v>6835221.2400000002</v>
      </c>
      <c r="CW91" s="28">
        <f>외인!CW91+기관!CW91</f>
        <v>-10816.349999999999</v>
      </c>
      <c r="CX91" s="28">
        <f>외인!CX91+기관!CX91</f>
        <v>439584.22</v>
      </c>
      <c r="CY91" s="28">
        <f>외인!CY91+기관!CY91</f>
        <v>-465.29</v>
      </c>
      <c r="CZ91" s="28">
        <f>외인!CZ91+기관!CZ91</f>
        <v>34378.82</v>
      </c>
      <c r="DA91" s="28">
        <f>외인!DA91+기관!DA91</f>
        <v>-21.7</v>
      </c>
      <c r="DB91" s="28">
        <f>외인!DB91+기관!DB91</f>
        <v>60489.06</v>
      </c>
      <c r="DC91" s="28">
        <f>외인!DC91+기관!DC91</f>
        <v>19.43</v>
      </c>
      <c r="DD91" s="28">
        <f>외인!DD91+기관!DD91</f>
        <v>15638.6</v>
      </c>
      <c r="DE91" s="28">
        <f>외인!DE91+기관!DE91</f>
        <v>2.7800000000000002</v>
      </c>
      <c r="DF91" s="28">
        <f>외인!DF91+기관!DF91</f>
        <v>101528.62</v>
      </c>
      <c r="DG91" s="28">
        <f>외인!DG91+기관!DG91</f>
        <v>2.02</v>
      </c>
      <c r="DH91" s="28">
        <f>외인!DH91+기관!DH91</f>
        <v>34867.74</v>
      </c>
      <c r="DI91" s="28">
        <f>외인!DI91+기관!DI91</f>
        <v>48.08</v>
      </c>
      <c r="DJ91" s="28">
        <f>외인!DJ91+기관!DJ91</f>
        <v>1146737.52</v>
      </c>
      <c r="DK91" s="28">
        <f>외인!DK91+기관!DK91</f>
        <v>-460.59</v>
      </c>
      <c r="DL91" s="28">
        <f>외인!DL91+기관!DL91</f>
        <v>162466.38</v>
      </c>
      <c r="DM91" s="28">
        <f>외인!DM91+기관!DM91</f>
        <v>-128.51999999999998</v>
      </c>
      <c r="DN91" s="28">
        <f>외인!DN91+기관!DN91</f>
        <v>6835221.2400000002</v>
      </c>
      <c r="DO91" s="28">
        <f>외인!DO91+기관!DO91</f>
        <v>-10816.349999999999</v>
      </c>
      <c r="DP91" s="28">
        <f>외인!DP91+기관!DP91</f>
        <v>134776.84</v>
      </c>
      <c r="DQ91" s="28">
        <f>외인!DQ91+기관!DQ91</f>
        <v>70.47999999999999</v>
      </c>
      <c r="DR91" s="28">
        <f>외인!DR91+기관!DR91</f>
        <v>82314.34</v>
      </c>
      <c r="DS91" s="28">
        <f>외인!DS91+기관!DS91</f>
        <v>58.179999999999993</v>
      </c>
      <c r="DT91" s="28">
        <f>외인!DT91+기관!DT91</f>
        <v>271002.23999999999</v>
      </c>
      <c r="DU91" s="28">
        <f>외인!DU91+기관!DU91</f>
        <v>327.97999999999996</v>
      </c>
      <c r="DV91" s="28">
        <f>외인!DV91+기관!DV91</f>
        <v>60887.6</v>
      </c>
      <c r="DW91" s="28">
        <f>외인!DW91+기관!DW91</f>
        <v>12.27</v>
      </c>
      <c r="DX91" s="28">
        <f>외인!DX91+기관!DX91</f>
        <v>265367.03999999998</v>
      </c>
      <c r="DY91" s="28">
        <f>외인!DY91+기관!DY91</f>
        <v>648.05000000000007</v>
      </c>
      <c r="DZ91" s="28">
        <f>외인!DZ91+기관!DZ91</f>
        <v>13482.14</v>
      </c>
      <c r="EA91" s="28">
        <f>외인!EA91+기관!EA91</f>
        <v>-2.2999999999999998</v>
      </c>
      <c r="EB91" s="28">
        <f>외인!EB91+기관!EB91</f>
        <v>20300.2</v>
      </c>
      <c r="EC91" s="28">
        <f>외인!EC91+기관!EC91</f>
        <v>17.799999999999997</v>
      </c>
      <c r="ED91" s="28">
        <f>외인!ED91+기관!ED91</f>
        <v>17759.28</v>
      </c>
      <c r="EE91" s="28">
        <f>외인!EE91+기관!EE91</f>
        <v>16.71</v>
      </c>
      <c r="EF91" s="28">
        <f>외인!EF91+기관!EF91</f>
        <v>378767.18</v>
      </c>
      <c r="EG91" s="28">
        <f>외인!EG91+기관!EG91</f>
        <v>-26.700000000000017</v>
      </c>
      <c r="EH91" s="28">
        <f>외인!EH91+기관!EH91</f>
        <v>591696.34</v>
      </c>
      <c r="EI91" s="28">
        <f>외인!EI91+기관!EI91</f>
        <v>-26.879999999999995</v>
      </c>
      <c r="EJ91" s="28">
        <f>외인!EJ91+기관!EJ91</f>
        <v>188275.68</v>
      </c>
      <c r="EK91" s="28">
        <f>외인!EK91+기관!EK91</f>
        <v>77.23</v>
      </c>
      <c r="EL91" s="28">
        <f>외인!EL91+기관!EL91</f>
        <v>53482.06</v>
      </c>
      <c r="EM91" s="28">
        <f>외인!EM91+기관!EM91</f>
        <v>56.1</v>
      </c>
      <c r="EN91" s="28">
        <f>외인!EN91+기관!EN91</f>
        <v>82314.34</v>
      </c>
      <c r="EO91" s="28">
        <f>외인!EO91+기관!EO91</f>
        <v>58.179999999999993</v>
      </c>
      <c r="EP91" s="28">
        <f>외인!EP91+기관!EP91</f>
        <v>262365.15999999997</v>
      </c>
      <c r="EQ91" s="28">
        <f>외인!EQ91+기관!EQ91</f>
        <v>171.69</v>
      </c>
      <c r="ER91" s="28">
        <f>외인!ER91+기관!ER91</f>
        <v>19690.939999999999</v>
      </c>
      <c r="ES91" s="28">
        <f>외인!ES91+기관!ES91</f>
        <v>9.0599999999999987</v>
      </c>
      <c r="ET91" s="28">
        <f>외인!ET91+기관!ET91</f>
        <v>296431.34000000003</v>
      </c>
      <c r="EU91" s="28">
        <f>외인!EU91+기관!EU91</f>
        <v>291.2</v>
      </c>
      <c r="EV91" s="28">
        <f>외인!EV91+기관!EV91</f>
        <v>99484.02</v>
      </c>
      <c r="EW91" s="28">
        <f>외인!EW91+기관!EW91</f>
        <v>27.940000000000005</v>
      </c>
      <c r="EX91" s="28">
        <f>외인!EX91+기관!EX91</f>
        <v>164548.07999999999</v>
      </c>
      <c r="EY91" s="28">
        <f>외인!EY91+기관!EY91</f>
        <v>64.58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46066</v>
      </c>
      <c r="B15" s="28">
        <f>외인!B15/10000</f>
        <v>441.49589500000002</v>
      </c>
      <c r="C15" s="35">
        <f>MACD!C15-시그널!C15</f>
        <v>0</v>
      </c>
      <c r="D15" s="28">
        <f>외인!D15/10000</f>
        <v>60.656022999999998</v>
      </c>
      <c r="E15" s="35">
        <f>MACD!E15-시그널!E15</f>
        <v>0</v>
      </c>
      <c r="F15" s="28">
        <f>외인!F15/10000</f>
        <v>189.471239</v>
      </c>
      <c r="G15" s="35">
        <f>MACD!G15-시그널!G15</f>
        <v>0</v>
      </c>
      <c r="H15" s="28">
        <f>외인!H15/10000</f>
        <v>28.486616999999999</v>
      </c>
      <c r="I15" s="35">
        <f>MACD!I15-시그널!I15</f>
        <v>0</v>
      </c>
      <c r="J15" s="28">
        <f>외인!J15/10000</f>
        <v>4.0715529999999998</v>
      </c>
      <c r="K15" s="35">
        <f>MACD!K15-시그널!K15</f>
        <v>0</v>
      </c>
      <c r="L15" s="28">
        <f>외인!L15/10000</f>
        <v>26.340866999999999</v>
      </c>
      <c r="M15" s="35">
        <f>MACD!M15-시그널!M15</f>
        <v>0</v>
      </c>
      <c r="N15" s="28">
        <f>외인!N15/10000</f>
        <v>24.143439999999998</v>
      </c>
      <c r="O15" s="35">
        <f>MACD!O15-시그널!O15</f>
        <v>0</v>
      </c>
      <c r="P15" s="28">
        <f>외인!P15/10000</f>
        <v>21.246879</v>
      </c>
      <c r="Q15" s="35">
        <f>MACD!Q15-시그널!Q15</f>
        <v>0</v>
      </c>
      <c r="R15" s="28">
        <f>외인!R15/10000</f>
        <v>14.268501000000001</v>
      </c>
      <c r="S15" s="35">
        <f>MACD!S15-시그널!S15</f>
        <v>0</v>
      </c>
      <c r="T15" s="28">
        <f>외인!T15/10000</f>
        <v>0.89813299999999996</v>
      </c>
      <c r="U15" s="35">
        <f>MACD!U15-시그널!U15</f>
        <v>0</v>
      </c>
      <c r="V15" s="28">
        <f>외인!V15/10000</f>
        <v>9.7714400000000001</v>
      </c>
      <c r="W15" s="35">
        <f>MACD!W15-시그널!W15</f>
        <v>0</v>
      </c>
      <c r="X15" s="28">
        <f>외인!X15/10000</f>
        <v>180.18227899999999</v>
      </c>
      <c r="Y15" s="35">
        <f>MACD!Y15-시그널!Y15</f>
        <v>0</v>
      </c>
      <c r="Z15" s="28">
        <f>외인!Z15/10000</f>
        <v>5.0967570000000002</v>
      </c>
      <c r="AA15" s="35">
        <f>MACD!AA15-시그널!AA15</f>
        <v>0</v>
      </c>
      <c r="AB15" s="28">
        <f>외인!AB15/10000</f>
        <v>22.774826000000001</v>
      </c>
      <c r="AC15" s="35">
        <f>MACD!AC15-시그널!AC15</f>
        <v>0</v>
      </c>
      <c r="AD15" s="28">
        <f>외인!AD15/10000</f>
        <v>2.1422859999999999</v>
      </c>
      <c r="AE15" s="35">
        <f>MACD!AE15-시그널!AE15</f>
        <v>0</v>
      </c>
      <c r="AF15" s="28">
        <f>외인!AF15/10000</f>
        <v>2.4799869999999999</v>
      </c>
      <c r="AG15" s="35">
        <f>MACD!AG15-시그널!AG15</f>
        <v>0</v>
      </c>
      <c r="AH15" s="28">
        <f>외인!AH15/10000</f>
        <v>19.495429999999999</v>
      </c>
      <c r="AI15" s="35">
        <f>MACD!AI15-시그널!AI15</f>
        <v>0</v>
      </c>
      <c r="AJ15" s="28">
        <f>외인!AJ15/10000</f>
        <v>12.690496000000001</v>
      </c>
      <c r="AK15" s="35">
        <f>MACD!AK15-시그널!AK15</f>
        <v>0</v>
      </c>
      <c r="AL15" s="28">
        <f>외인!AL15/10000</f>
        <v>9.2378710000000002</v>
      </c>
      <c r="AM15" s="35">
        <f>MACD!AM15-시그널!AM15</f>
        <v>0</v>
      </c>
      <c r="AN15" s="28">
        <f>외인!AN15/10000</f>
        <v>16.897832000000001</v>
      </c>
      <c r="AO15" s="35">
        <f>MACD!AO15-시그널!AO15</f>
        <v>0</v>
      </c>
      <c r="AP15" s="28">
        <f>외인!AP15/10000</f>
        <v>10.803775</v>
      </c>
      <c r="AQ15" s="35">
        <f>MACD!AQ15-시그널!AQ15</f>
        <v>0</v>
      </c>
      <c r="AR15" s="28">
        <f>외인!AR15/10000</f>
        <v>2.6436549999999999</v>
      </c>
      <c r="AS15" s="35">
        <f>MACD!AS15-시그널!AS15</f>
        <v>0</v>
      </c>
      <c r="AT15" s="28">
        <f>외인!AT15/10000</f>
        <v>8.5760850000000008</v>
      </c>
      <c r="AU15" s="35">
        <f>MACD!AU15-시그널!AU15</f>
        <v>0</v>
      </c>
      <c r="AV15" s="28">
        <f>외인!AV15/10000</f>
        <v>5.2315800000000001</v>
      </c>
      <c r="AW15" s="35">
        <f>MACD!AW15-시그널!AW15</f>
        <v>0</v>
      </c>
      <c r="AX15" s="28">
        <f>외인!AX15/10000</f>
        <v>4.7664689999999998</v>
      </c>
      <c r="AY15" s="35">
        <f>MACD!AY15-시그널!AY15</f>
        <v>0</v>
      </c>
      <c r="AZ15" s="28">
        <f>외인!AZ15/10000</f>
        <v>192.300343</v>
      </c>
      <c r="BA15" s="35">
        <f>MACD!BA15-시그널!BA15</f>
        <v>0</v>
      </c>
      <c r="BB15" s="28">
        <f>외인!BB15/10000</f>
        <v>9.8471729999999997</v>
      </c>
      <c r="BC15" s="35">
        <f>MACD!BC15-시그널!BC15</f>
        <v>0</v>
      </c>
      <c r="BD15" s="28">
        <f>외인!BD15/10000</f>
        <v>4.7496599999999995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8.5869539999999986</v>
      </c>
      <c r="BI15" s="35">
        <f>MACD!BI15-시그널!BI15</f>
        <v>0</v>
      </c>
      <c r="BJ15" s="28">
        <f>외인!BJ15/10000</f>
        <v>11.872166999999999</v>
      </c>
      <c r="BK15" s="35">
        <f>MACD!BK15-시그널!BK15</f>
        <v>0</v>
      </c>
      <c r="BL15" s="28">
        <f>외인!BL15/10000</f>
        <v>5.0719059999999994</v>
      </c>
      <c r="BM15" s="35">
        <f>MACD!BM15-시그널!BM15</f>
        <v>0</v>
      </c>
      <c r="BN15" s="28">
        <f>외인!BN15/10000</f>
        <v>4.673362</v>
      </c>
      <c r="BO15" s="35">
        <f>MACD!BO15-시그널!BO15</f>
        <v>0</v>
      </c>
      <c r="BP15" s="28">
        <f>외인!BP15/10000</f>
        <v>5.967784</v>
      </c>
      <c r="BQ15" s="35">
        <f>MACD!BQ15-시그널!BQ15</f>
        <v>0</v>
      </c>
      <c r="BR15" s="28">
        <f>외인!BR15/10000</f>
        <v>23.995791000000001</v>
      </c>
      <c r="BS15" s="35">
        <f>MACD!BS15-시그널!BS15</f>
        <v>0</v>
      </c>
      <c r="BT15" s="28">
        <f>외인!BT15/10000</f>
        <v>183.85701299999999</v>
      </c>
      <c r="BU15" s="35">
        <f>MACD!BU15-시그널!BU15</f>
        <v>0</v>
      </c>
      <c r="BV15" s="28">
        <f>외인!BV15/10000</f>
        <v>34.836965999999997</v>
      </c>
      <c r="BW15" s="35">
        <f>MACD!BW15-시그널!BW15</f>
        <v>0</v>
      </c>
      <c r="BX15" s="28">
        <f>외인!BX15/10000</f>
        <v>8.0219439999999995</v>
      </c>
      <c r="BY15" s="35">
        <f>MACD!BY15-시그널!BY15</f>
        <v>0</v>
      </c>
      <c r="BZ15" s="28">
        <f>외인!BZ15/10000</f>
        <v>26.135702999999999</v>
      </c>
      <c r="CA15" s="35">
        <f>MACD!CA15-시그널!CA15</f>
        <v>0</v>
      </c>
      <c r="CB15" s="28">
        <f>외인!CB15/10000</f>
        <v>1.4909330000000001</v>
      </c>
      <c r="CC15" s="35">
        <f>MACD!CC15-시그널!CC15</f>
        <v>0</v>
      </c>
      <c r="CD15" s="28">
        <f>외인!CD15/10000</f>
        <v>3.804697</v>
      </c>
      <c r="CE15" s="35">
        <f>MACD!CE15-시그널!CE15</f>
        <v>0</v>
      </c>
      <c r="CF15" s="28">
        <f>외인!CF15/10000</f>
        <v>2.5968089999999999</v>
      </c>
      <c r="CG15" s="35">
        <f>MACD!CG15-시그널!CG15</f>
        <v>0</v>
      </c>
      <c r="CH15" s="28">
        <f>외인!CH15/10000</f>
        <v>7.3263360000000004</v>
      </c>
      <c r="CI15" s="35">
        <f>MACD!CI15-시그널!CI15</f>
        <v>0</v>
      </c>
      <c r="CJ15" s="28">
        <f>외인!CJ15/10000</f>
        <v>39.878681</v>
      </c>
      <c r="CK15" s="35">
        <f>MACD!CK15-시그널!CK15</f>
        <v>0</v>
      </c>
      <c r="CL15" s="28">
        <f>외인!CL15/10000</f>
        <v>25.341001000000002</v>
      </c>
      <c r="CM15" s="35">
        <f>MACD!CM15-시그널!CM15</f>
        <v>0</v>
      </c>
      <c r="CN15" s="28">
        <f>외인!CN15/10000</f>
        <v>12.461994000000001</v>
      </c>
      <c r="CO15" s="35">
        <f>MACD!CO15-시그널!CO15</f>
        <v>0</v>
      </c>
      <c r="CP15" s="28">
        <f>외인!CP15/10000</f>
        <v>9.9107310000000002</v>
      </c>
      <c r="CQ15" s="35">
        <f>MACD!CQ15-시그널!CQ15</f>
        <v>0</v>
      </c>
      <c r="CR15" s="28">
        <f>외인!CR15/10000</f>
        <v>17.79495</v>
      </c>
      <c r="CS15" s="35">
        <f>MACD!CS15-시그널!CS15</f>
        <v>0</v>
      </c>
      <c r="CT15" s="28">
        <f>외인!CT15/10000</f>
        <v>9.3452500000000001</v>
      </c>
      <c r="CU15" s="35">
        <f>MACD!CU15-시그널!CU15</f>
        <v>0</v>
      </c>
      <c r="CV15" s="28">
        <f>외인!CV15/10000</f>
        <v>183.85701299999999</v>
      </c>
      <c r="CW15" s="35">
        <f>MACD!CW15-시그널!CW15</f>
        <v>0</v>
      </c>
      <c r="CX15" s="28">
        <f>외인!CX15/10000</f>
        <v>19.514085000000001</v>
      </c>
      <c r="CY15" s="35">
        <f>MACD!CY15-시그널!CY15</f>
        <v>0</v>
      </c>
      <c r="CZ15" s="28">
        <f>외인!CZ15/10000</f>
        <v>1.6772200000000002</v>
      </c>
      <c r="DA15" s="35">
        <f>MACD!DA15-시그널!DA15</f>
        <v>0</v>
      </c>
      <c r="DB15" s="28">
        <f>외인!DB15/10000</f>
        <v>4.7496599999999995</v>
      </c>
      <c r="DC15" s="35">
        <f>MACD!DC15-시그널!DC15</f>
        <v>0</v>
      </c>
      <c r="DD15" s="28">
        <f>외인!DD15/10000</f>
        <v>0.89813299999999996</v>
      </c>
      <c r="DE15" s="35">
        <f>MACD!DE15-시그널!DE15</f>
        <v>0</v>
      </c>
      <c r="DF15" s="28">
        <f>외인!DF15/10000</f>
        <v>5.9831240000000001</v>
      </c>
      <c r="DG15" s="35">
        <f>MACD!DG15-시그널!DG15</f>
        <v>0</v>
      </c>
      <c r="DH15" s="28">
        <f>외인!DH15/10000</f>
        <v>2.9225620000000001</v>
      </c>
      <c r="DI15" s="35">
        <f>MACD!DI15-시그널!DI15</f>
        <v>0</v>
      </c>
      <c r="DJ15" s="28">
        <f>외인!DJ15/10000</f>
        <v>56.009107999999998</v>
      </c>
      <c r="DK15" s="35">
        <f>MACD!DK15-시그널!DK15</f>
        <v>0</v>
      </c>
      <c r="DL15" s="28">
        <f>외인!DL15/10000</f>
        <v>9.4567390000000007</v>
      </c>
      <c r="DM15" s="35">
        <f>MACD!DM15-시그널!DM15</f>
        <v>0</v>
      </c>
      <c r="DN15" s="28">
        <f>외인!DN15/10000</f>
        <v>183.85701299999999</v>
      </c>
      <c r="DO15" s="35">
        <f>MACD!DO15-시그널!DO15</f>
        <v>0</v>
      </c>
      <c r="DP15" s="28">
        <f>외인!DP15/10000</f>
        <v>8.0022059999999993</v>
      </c>
      <c r="DQ15" s="35">
        <f>MACD!DQ15-시그널!DQ15</f>
        <v>0</v>
      </c>
      <c r="DR15" s="28">
        <f>외인!DR15/10000</f>
        <v>4.2435519999999993</v>
      </c>
      <c r="DS15" s="35">
        <f>MACD!DS15-시그널!DS15</f>
        <v>0</v>
      </c>
      <c r="DT15" s="28">
        <f>외인!DT15/10000</f>
        <v>14.268501000000001</v>
      </c>
      <c r="DU15" s="35">
        <f>MACD!DU15-시그널!DU15</f>
        <v>0</v>
      </c>
      <c r="DV15" s="28">
        <f>외인!DV15/10000</f>
        <v>3.5088209999999997</v>
      </c>
      <c r="DW15" s="35">
        <f>MACD!DW15-시그널!DW15</f>
        <v>0</v>
      </c>
      <c r="DX15" s="28">
        <f>외인!DX15/10000</f>
        <v>9.7714400000000001</v>
      </c>
      <c r="DY15" s="35">
        <f>MACD!DY15-시그널!DY15</f>
        <v>0</v>
      </c>
      <c r="DZ15" s="28">
        <f>외인!DZ15/10000</f>
        <v>1.0691930000000001</v>
      </c>
      <c r="EA15" s="35">
        <f>MACD!EA15-시그널!EA15</f>
        <v>0</v>
      </c>
      <c r="EB15" s="28">
        <f>외인!EB15/10000</f>
        <v>1.5041659999999999</v>
      </c>
      <c r="EC15" s="35">
        <f>MACD!EC15-시그널!EC15</f>
        <v>0</v>
      </c>
      <c r="ED15" s="28">
        <f>외인!ED15/10000</f>
        <v>1.06924</v>
      </c>
      <c r="EE15" s="35">
        <f>MACD!EE15-시그널!EE15</f>
        <v>0</v>
      </c>
      <c r="EF15" s="28">
        <f>외인!EF15/10000</f>
        <v>26.273448999999999</v>
      </c>
      <c r="EG15" s="35">
        <f>MACD!EG15-시그널!EG15</f>
        <v>0</v>
      </c>
      <c r="EH15" s="28">
        <f>외인!EH15/10000</f>
        <v>18.455435000000001</v>
      </c>
      <c r="EI15" s="35">
        <f>MACD!EI15-시그널!EI15</f>
        <v>0</v>
      </c>
      <c r="EJ15" s="28">
        <f>외인!EJ15/10000</f>
        <v>10.116000999999999</v>
      </c>
      <c r="EK15" s="35">
        <f>MACD!EK15-시그널!EK15</f>
        <v>0</v>
      </c>
      <c r="EL15" s="28">
        <f>외인!EL15/10000</f>
        <v>4.0554940000000004</v>
      </c>
      <c r="EM15" s="35">
        <f>MACD!EM15-시그널!EM15</f>
        <v>0</v>
      </c>
      <c r="EN15" s="28">
        <f>외인!EN15/10000</f>
        <v>4.2435519999999993</v>
      </c>
      <c r="EO15" s="35">
        <f>MACD!EO15-시그널!EO15</f>
        <v>0</v>
      </c>
      <c r="EP15" s="28">
        <f>외인!EP15/10000</f>
        <v>13.991973999999999</v>
      </c>
      <c r="EQ15" s="35">
        <f>MACD!EQ15-시그널!EQ15</f>
        <v>0</v>
      </c>
      <c r="ER15" s="28">
        <f>외인!ER15/10000</f>
        <v>1.2431399999999999</v>
      </c>
      <c r="ES15" s="35">
        <f>MACD!ES15-시그널!ES15</f>
        <v>0</v>
      </c>
      <c r="ET15" s="28">
        <f>외인!ET15/10000</f>
        <v>10.803775</v>
      </c>
      <c r="EU15" s="35">
        <f>MACD!EU15-시그널!EU15</f>
        <v>0</v>
      </c>
      <c r="EV15" s="28">
        <f>외인!EV15/10000</f>
        <v>5.0967570000000002</v>
      </c>
      <c r="EW15" s="35">
        <f>MACD!EW15-시그널!EW15</f>
        <v>0</v>
      </c>
      <c r="EX15" s="28">
        <f>외인!EX15/10000</f>
        <v>4.813974</v>
      </c>
      <c r="EY15" s="35">
        <f>MACD!EY15-시그널!EY15</f>
        <v>0</v>
      </c>
    </row>
    <row r="16" spans="1:255">
      <c r="A16" s="27">
        <f>외인!A16</f>
        <v>46072</v>
      </c>
      <c r="B16" s="28">
        <f>외인!B16/10000</f>
        <v>455.13538700000004</v>
      </c>
      <c r="C16" s="35">
        <f>MACD!C16-시그널!C16</f>
        <v>-3.7937377666343205E-5</v>
      </c>
      <c r="D16" s="28">
        <f>외인!D16/10000</f>
        <v>63.629534999999997</v>
      </c>
      <c r="E16" s="35">
        <f>MACD!E16-시그널!E16</f>
        <v>1.1954178974406447E-4</v>
      </c>
      <c r="F16" s="28">
        <f>외인!F16/10000</f>
        <v>195.69861799999998</v>
      </c>
      <c r="G16" s="35">
        <f>MACD!G16-시그널!G16</f>
        <v>-5.9610575562105138E-5</v>
      </c>
      <c r="H16" s="28">
        <f>외인!H16/10000</f>
        <v>29.927627000000001</v>
      </c>
      <c r="I16" s="35">
        <f>MACD!I16-시그널!I16</f>
        <v>1.0845966932825669E-4</v>
      </c>
      <c r="J16" s="28">
        <f>외인!J16/10000</f>
        <v>4.1383339999999995</v>
      </c>
      <c r="K16" s="35">
        <f>MACD!K16-시그널!K16</f>
        <v>-1.8745017987575053E-4</v>
      </c>
      <c r="L16" s="28">
        <f>외인!L16/10000</f>
        <v>27.673709999999996</v>
      </c>
      <c r="M16" s="35">
        <f>MACD!M16-시그널!M16</f>
        <v>1.2224749944731258E-4</v>
      </c>
      <c r="N16" s="28">
        <f>외인!N16/10000</f>
        <v>24.869179000000003</v>
      </c>
      <c r="O16" s="35">
        <f>MACD!O16-시그널!O16</f>
        <v>9.7266953121184164E-5</v>
      </c>
      <c r="P16" s="28">
        <f>외인!P16/10000</f>
        <v>21.851223000000001</v>
      </c>
      <c r="Q16" s="35">
        <f>MACD!Q16-시그널!Q16</f>
        <v>7.417751416567212E-5</v>
      </c>
      <c r="R16" s="28">
        <f>외인!R16/10000</f>
        <v>14.404456</v>
      </c>
      <c r="S16" s="35">
        <f>MACD!S16-시그널!S16</f>
        <v>-1.4158799121376241E-5</v>
      </c>
      <c r="T16" s="28">
        <f>외인!T16/10000</f>
        <v>0.9186709999999999</v>
      </c>
      <c r="U16" s="35">
        <f>MACD!U16-시그널!U16</f>
        <v>-1.359584988093257E-5</v>
      </c>
      <c r="V16" s="28">
        <f>외인!V16/10000</f>
        <v>10.334457</v>
      </c>
      <c r="W16" s="35">
        <f>MACD!W16-시그널!W16</f>
        <v>1.5935501116545961E-4</v>
      </c>
      <c r="X16" s="28">
        <f>외인!X16/10000</f>
        <v>186.80262500000001</v>
      </c>
      <c r="Y16" s="35">
        <f>MACD!Y16-시그널!Y16</f>
        <v>-6.4992919719849071E-5</v>
      </c>
      <c r="Z16" s="28">
        <f>외인!Z16/10000</f>
        <v>5.1674100000000003</v>
      </c>
      <c r="AA16" s="35">
        <f>MACD!AA16-시그널!AA16</f>
        <v>-5.9527615263386001E-6</v>
      </c>
      <c r="AB16" s="28">
        <f>외인!AB16/10000</f>
        <v>22.717860999999999</v>
      </c>
      <c r="AC16" s="35">
        <f>MACD!AC16-시그널!AC16</f>
        <v>-2.2452237989992271E-5</v>
      </c>
      <c r="AD16" s="28">
        <f>외인!AD16/10000</f>
        <v>2.226308</v>
      </c>
      <c r="AE16" s="35">
        <f>MACD!AE16-시그널!AE16</f>
        <v>-6.0568908526253964E-5</v>
      </c>
      <c r="AF16" s="28">
        <f>외인!AF16/10000</f>
        <v>2.6348310000000001</v>
      </c>
      <c r="AG16" s="35">
        <f>MACD!AG16-시그널!AG16</f>
        <v>4.6719635338980141E-5</v>
      </c>
      <c r="AH16" s="28">
        <f>외인!AH16/10000</f>
        <v>20.615385999999997</v>
      </c>
      <c r="AI16" s="35">
        <f>MACD!AI16-시그널!AI16</f>
        <v>1.0390247636370203E-4</v>
      </c>
      <c r="AJ16" s="28">
        <f>외인!AJ16/10000</f>
        <v>12.899614999999999</v>
      </c>
      <c r="AK16" s="35">
        <f>MACD!AK16-시그널!AK16</f>
        <v>4.3673916430708724E-5</v>
      </c>
      <c r="AL16" s="28">
        <f>외인!AL16/10000</f>
        <v>9.480894000000001</v>
      </c>
      <c r="AM16" s="35">
        <f>MACD!AM16-시그널!AM16</f>
        <v>4.9272136832216163E-5</v>
      </c>
      <c r="AN16" s="28">
        <f>외인!AN16/10000</f>
        <v>17.421645999999999</v>
      </c>
      <c r="AO16" s="35">
        <f>MACD!AO16-시그널!AO16</f>
        <v>1.1981410770055684E-4</v>
      </c>
      <c r="AP16" s="28">
        <f>외인!AP16/10000</f>
        <v>11.052234</v>
      </c>
      <c r="AQ16" s="35">
        <f>MACD!AQ16-시그널!AQ16</f>
        <v>-1.7659436917744561E-4</v>
      </c>
      <c r="AR16" s="28">
        <f>외인!AR16/10000</f>
        <v>2.6542289999999999</v>
      </c>
      <c r="AS16" s="35">
        <f>MACD!AS16-시그널!AS16</f>
        <v>-6.8133199688493598E-5</v>
      </c>
      <c r="AT16" s="28">
        <f>외인!AT16/10000</f>
        <v>8.6537919999999993</v>
      </c>
      <c r="AU16" s="35">
        <f>MACD!AU16-시그널!AU16</f>
        <v>-3.1547962346242105E-5</v>
      </c>
      <c r="AV16" s="28">
        <f>외인!AV16/10000</f>
        <v>5.2397730000000005</v>
      </c>
      <c r="AW16" s="35">
        <f>MACD!AW16-시그널!AW16</f>
        <v>-9.1136222145245249E-6</v>
      </c>
      <c r="AX16" s="28">
        <f>외인!AX16/10000</f>
        <v>4.9841850000000001</v>
      </c>
      <c r="AY16" s="35">
        <f>MACD!AY16-시그널!AY16</f>
        <v>4.950147466038224E-5</v>
      </c>
      <c r="AZ16" s="28">
        <f>외인!AZ16/10000</f>
        <v>199.664131</v>
      </c>
      <c r="BA16" s="35">
        <f>MACD!BA16-시그널!BA16</f>
        <v>-5.6717539707760307E-5</v>
      </c>
      <c r="BB16" s="28">
        <f>외인!BB16/10000</f>
        <v>10.015467999999998</v>
      </c>
      <c r="BC16" s="35">
        <f>MACD!BC16-시그널!BC16</f>
        <v>-1.6150792768290595E-5</v>
      </c>
      <c r="BD16" s="28">
        <f>외인!BD16/10000</f>
        <v>4.9333980000000004</v>
      </c>
      <c r="BE16" s="35">
        <f>MACD!BE16-시그널!BE16</f>
        <v>2.7178972148576408E-5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9.0925380000000011</v>
      </c>
      <c r="BI16" s="35">
        <f>MACD!BI16-시그널!BI16</f>
        <v>-3.5285007144273547E-5</v>
      </c>
      <c r="BJ16" s="28">
        <f>외인!BJ16/10000</f>
        <v>12.449646000000001</v>
      </c>
      <c r="BK16" s="35">
        <f>MACD!BK16-시그널!BK16</f>
        <v>1.3475944547245209E-4</v>
      </c>
      <c r="BL16" s="28">
        <f>외인!BL16/10000</f>
        <v>5.0957460000000001</v>
      </c>
      <c r="BM16" s="35">
        <f>MACD!BM16-시그널!BM16</f>
        <v>-3.8729988885310553E-5</v>
      </c>
      <c r="BN16" s="28">
        <f>외인!BN16/10000</f>
        <v>4.8205530000000003</v>
      </c>
      <c r="BO16" s="35">
        <f>MACD!BO16-시그널!BO16</f>
        <v>4.8297721223761887E-5</v>
      </c>
      <c r="BP16" s="28">
        <f>외인!BP16/10000</f>
        <v>6.1971540000000003</v>
      </c>
      <c r="BQ16" s="35">
        <f>MACD!BQ16-시그널!BQ16</f>
        <v>5.7133043438070337E-5</v>
      </c>
      <c r="BR16" s="28">
        <f>외인!BR16/10000</f>
        <v>24.561592000000001</v>
      </c>
      <c r="BS16" s="35">
        <f>MACD!BS16-시그널!BS16</f>
        <v>-1.7453235606888564E-4</v>
      </c>
      <c r="BT16" s="28">
        <f>외인!BT16/10000</f>
        <v>190.64453400000002</v>
      </c>
      <c r="BU16" s="35">
        <f>MACD!BU16-시그널!BU16</f>
        <v>-6.2581253301659598E-5</v>
      </c>
      <c r="BV16" s="28">
        <f>외인!BV16/10000</f>
        <v>35.487589</v>
      </c>
      <c r="BW16" s="35">
        <f>MACD!BW16-시그널!BW16</f>
        <v>-4.2254833104800891E-5</v>
      </c>
      <c r="BX16" s="28">
        <f>외인!BX16/10000</f>
        <v>8.3188080000000006</v>
      </c>
      <c r="BY16" s="35">
        <f>MACD!BY16-시그널!BY16</f>
        <v>3.7313766882214607E-6</v>
      </c>
      <c r="BZ16" s="28">
        <f>외인!BZ16/10000</f>
        <v>26.902540999999996</v>
      </c>
      <c r="CA16" s="35">
        <f>MACD!CA16-시그널!CA16</f>
        <v>9.4940787716805543E-5</v>
      </c>
      <c r="CB16" s="28">
        <f>외인!CB16/10000</f>
        <v>1.4849159999999999</v>
      </c>
      <c r="CC16" s="35">
        <f>MACD!CC16-시그널!CC16</f>
        <v>-9.1332548161154877E-6</v>
      </c>
      <c r="CD16" s="28">
        <f>외인!CD16/10000</f>
        <v>3.8833669999999998</v>
      </c>
      <c r="CE16" s="35">
        <f>MACD!CE16-시그널!CE16</f>
        <v>5.4975039483453478E-6</v>
      </c>
      <c r="CF16" s="28">
        <f>외인!CF16/10000</f>
        <v>2.585378</v>
      </c>
      <c r="CG16" s="35">
        <f>MACD!CG16-시그널!CG16</f>
        <v>-5.6423018066572088E-5</v>
      </c>
      <c r="CH16" s="28">
        <f>외인!CH16/10000</f>
        <v>7.3496079999999999</v>
      </c>
      <c r="CI16" s="35">
        <f>MACD!CI16-시그널!CI16</f>
        <v>-9.7531091761880736E-6</v>
      </c>
      <c r="CJ16" s="28">
        <f>외인!CJ16/10000</f>
        <v>41.446460999999999</v>
      </c>
      <c r="CK16" s="35">
        <f>MACD!CK16-시그널!CK16</f>
        <v>9.1705927747237111E-5</v>
      </c>
      <c r="CL16" s="28">
        <f>외인!CL16/10000</f>
        <v>25.328408</v>
      </c>
      <c r="CM16" s="35">
        <f>MACD!CM16-시그널!CM16</f>
        <v>-2.5923552623112336E-5</v>
      </c>
      <c r="CN16" s="28">
        <f>외인!CN16/10000</f>
        <v>13.686928</v>
      </c>
      <c r="CO16" s="35">
        <f>MACD!CO16-시그널!CO16</f>
        <v>-1.373396117493486E-4</v>
      </c>
      <c r="CP16" s="28">
        <f>외인!CP16/10000</f>
        <v>10.079064000000001</v>
      </c>
      <c r="CQ16" s="35">
        <f>MACD!CQ16-시그널!CQ16</f>
        <v>-1.6468117880334873E-5</v>
      </c>
      <c r="CR16" s="28">
        <f>외인!CR16/10000</f>
        <v>18.036123</v>
      </c>
      <c r="CS16" s="35">
        <f>MACD!CS16-시그널!CS16</f>
        <v>2.9156127401790828E-5</v>
      </c>
      <c r="CT16" s="28">
        <f>외인!CT16/10000</f>
        <v>9.8925979999999996</v>
      </c>
      <c r="CU16" s="35">
        <f>MACD!CU16-시그널!CU16</f>
        <v>4.5412708847167437E-5</v>
      </c>
      <c r="CV16" s="28">
        <f>외인!CV16/10000</f>
        <v>190.64453400000002</v>
      </c>
      <c r="CW16" s="35">
        <f>MACD!CW16-시그널!CW16</f>
        <v>-6.2581253301659598E-5</v>
      </c>
      <c r="CX16" s="28">
        <f>외인!CX16/10000</f>
        <v>20.349601</v>
      </c>
      <c r="CY16" s="35">
        <f>MACD!CY16-시그널!CY16</f>
        <v>8.1571770813366676E-5</v>
      </c>
      <c r="CZ16" s="28">
        <f>외인!CZ16/10000</f>
        <v>1.7600810000000002</v>
      </c>
      <c r="DA16" s="35">
        <f>MACD!DA16-시그널!DA16</f>
        <v>5.9058825328282133E-5</v>
      </c>
      <c r="DB16" s="28">
        <f>외인!DB16/10000</f>
        <v>4.9333980000000004</v>
      </c>
      <c r="DC16" s="35">
        <f>MACD!DC16-시그널!DC16</f>
        <v>2.7178972148576408E-5</v>
      </c>
      <c r="DD16" s="28">
        <f>외인!DD16/10000</f>
        <v>0.9186709999999999</v>
      </c>
      <c r="DE16" s="35">
        <f>MACD!DE16-시그널!DE16</f>
        <v>-1.359584988093257E-5</v>
      </c>
      <c r="DF16" s="28">
        <f>외인!DF16/10000</f>
        <v>6.2097639999999998</v>
      </c>
      <c r="DG16" s="35">
        <f>MACD!DG16-시그널!DG16</f>
        <v>-8.1245563681935091E-6</v>
      </c>
      <c r="DH16" s="28">
        <f>외인!DH16/10000</f>
        <v>3.0003540000000002</v>
      </c>
      <c r="DI16" s="35">
        <f>MACD!DI16-시그널!DI16</f>
        <v>3.1999384181261026E-5</v>
      </c>
      <c r="DJ16" s="28">
        <f>외인!DJ16/10000</f>
        <v>58.409339000000003</v>
      </c>
      <c r="DK16" s="35">
        <f>MACD!DK16-시그널!DK16</f>
        <v>4.4760674163741783E-6</v>
      </c>
      <c r="DL16" s="28">
        <f>외인!DL16/10000</f>
        <v>10.639659</v>
      </c>
      <c r="DM16" s="35">
        <f>MACD!DM16-시그널!DM16</f>
        <v>-1.6207973200420999E-4</v>
      </c>
      <c r="DN16" s="28">
        <f>외인!DN16/10000</f>
        <v>190.64453400000002</v>
      </c>
      <c r="DO16" s="35">
        <f>MACD!DO16-시그널!DO16</f>
        <v>-6.2581253301659598E-5</v>
      </c>
      <c r="DP16" s="28">
        <f>외인!DP16/10000</f>
        <v>8.4157890000000002</v>
      </c>
      <c r="DQ16" s="35">
        <f>MACD!DQ16-시그널!DQ16</f>
        <v>2.7292015053321606E-4</v>
      </c>
      <c r="DR16" s="28">
        <f>외인!DR16/10000</f>
        <v>4.3185349999999998</v>
      </c>
      <c r="DS16" s="35">
        <f>MACD!DS16-시그널!DS16</f>
        <v>-2.4180636812106554E-4</v>
      </c>
      <c r="DT16" s="28">
        <f>외인!DT16/10000</f>
        <v>14.404456</v>
      </c>
      <c r="DU16" s="35">
        <f>MACD!DU16-시그널!DU16</f>
        <v>-1.4158799121376241E-5</v>
      </c>
      <c r="DV16" s="28">
        <f>외인!DV16/10000</f>
        <v>3.6150519999999995</v>
      </c>
      <c r="DW16" s="35">
        <f>MACD!DW16-시그널!DW16</f>
        <v>2.0209827851860282E-4</v>
      </c>
      <c r="DX16" s="28">
        <f>외인!DX16/10000</f>
        <v>10.334457</v>
      </c>
      <c r="DY16" s="35">
        <f>MACD!DY16-시그널!DY16</f>
        <v>1.5935501116545961E-4</v>
      </c>
      <c r="DZ16" s="28">
        <f>외인!DZ16/10000</f>
        <v>1.0986309999999999</v>
      </c>
      <c r="EA16" s="35">
        <f>MACD!EA16-시그널!EA16</f>
        <v>9.7264206643920883E-5</v>
      </c>
      <c r="EB16" s="28">
        <f>외인!EB16/10000</f>
        <v>1.520975</v>
      </c>
      <c r="EC16" s="35">
        <f>MACD!EC16-시그널!EC16</f>
        <v>-4.9567849505111758E-5</v>
      </c>
      <c r="ED16" s="28">
        <f>외인!ED16/10000</f>
        <v>1.0940219999999998</v>
      </c>
      <c r="EE16" s="35">
        <f>MACD!EE16-시그널!EE16</f>
        <v>8.5837945847462566E-5</v>
      </c>
      <c r="EF16" s="28">
        <f>외인!EF16/10000</f>
        <v>27.078908000000002</v>
      </c>
      <c r="EG16" s="35">
        <f>MACD!EG16-시그널!EG16</f>
        <v>1.8568682183312673E-5</v>
      </c>
      <c r="EH16" s="28">
        <f>외인!EH16/10000</f>
        <v>18.665639000000002</v>
      </c>
      <c r="EI16" s="35">
        <f>MACD!EI16-시그널!EI16</f>
        <v>-5.5353830777903242E-5</v>
      </c>
      <c r="EJ16" s="28">
        <f>외인!EJ16/10000</f>
        <v>10.192430999999999</v>
      </c>
      <c r="EK16" s="35">
        <f>MACD!EK16-시그널!EK16</f>
        <v>-9.7794199289419351E-5</v>
      </c>
      <c r="EL16" s="28">
        <f>외인!EL16/10000</f>
        <v>4.1347360000000002</v>
      </c>
      <c r="EM16" s="35">
        <f>MACD!EM16-시그널!EM16</f>
        <v>5.7011986555347002E-6</v>
      </c>
      <c r="EN16" s="28">
        <f>외인!EN16/10000</f>
        <v>4.3185349999999998</v>
      </c>
      <c r="EO16" s="35">
        <f>MACD!EO16-시그널!EO16</f>
        <v>-2.4180636812106554E-4</v>
      </c>
      <c r="EP16" s="28">
        <f>외인!EP16/10000</f>
        <v>14.364844</v>
      </c>
      <c r="EQ16" s="35">
        <f>MACD!EQ16-시그널!EQ16</f>
        <v>-4.0135664517102282E-5</v>
      </c>
      <c r="ER16" s="28">
        <f>외인!ER16/10000</f>
        <v>1.2458750000000001</v>
      </c>
      <c r="ES16" s="35">
        <f>MACD!ES16-시그널!ES16</f>
        <v>-2.9167713260414734E-4</v>
      </c>
      <c r="ET16" s="28">
        <f>외인!ET16/10000</f>
        <v>11.052234</v>
      </c>
      <c r="EU16" s="35">
        <f>MACD!EU16-시그널!EU16</f>
        <v>-1.7659436917744561E-4</v>
      </c>
      <c r="EV16" s="28">
        <f>외인!EV16/10000</f>
        <v>5.1674100000000003</v>
      </c>
      <c r="EW16" s="35">
        <f>MACD!EW16-시그널!EW16</f>
        <v>-5.9527615263386001E-6</v>
      </c>
      <c r="EX16" s="28">
        <f>외인!EX16/10000</f>
        <v>4.9116550000000005</v>
      </c>
      <c r="EY16" s="35">
        <f>MACD!EY16-시그널!EY16</f>
        <v>-2.7448975143590742E-5</v>
      </c>
    </row>
    <row r="17" spans="1:155">
      <c r="A17" s="27">
        <f>외인!A17</f>
        <v>46073</v>
      </c>
      <c r="B17" s="28">
        <f>외인!B17/10000</f>
        <v>465.66087999999996</v>
      </c>
      <c r="C17" s="35">
        <f>MACD!C17-시그널!C17</f>
        <v>-5.9491695576594888E-5</v>
      </c>
      <c r="D17" s="28">
        <f>외인!D17/10000</f>
        <v>63.233632999999998</v>
      </c>
      <c r="E17" s="35">
        <f>MACD!E17-시그널!E17</f>
        <v>1.9793695084206709E-4</v>
      </c>
      <c r="F17" s="28">
        <f>외인!F17/10000</f>
        <v>197.70389699999998</v>
      </c>
      <c r="G17" s="35">
        <f>MACD!G17-시그널!G17</f>
        <v>-1.5142738880459311E-4</v>
      </c>
      <c r="H17" s="28">
        <f>외인!H17/10000</f>
        <v>29.978709000000002</v>
      </c>
      <c r="I17" s="35">
        <f>MACD!I17-시그널!I17</f>
        <v>1.8358002986728993E-4</v>
      </c>
      <c r="J17" s="28">
        <f>외인!J17/10000</f>
        <v>4.088069</v>
      </c>
      <c r="K17" s="35">
        <f>MACD!K17-시그널!K17</f>
        <v>-4.2791843575174817E-4</v>
      </c>
      <c r="L17" s="28">
        <f>외인!L17/10000</f>
        <v>27.744314000000003</v>
      </c>
      <c r="M17" s="35">
        <f>MACD!M17-시그널!M17</f>
        <v>2.1123499909036115E-4</v>
      </c>
      <c r="N17" s="28">
        <f>외인!N17/10000</f>
        <v>24.918403000000001</v>
      </c>
      <c r="O17" s="35">
        <f>MACD!O17-시그널!O17</f>
        <v>2.0814609700706778E-4</v>
      </c>
      <c r="P17" s="28">
        <f>외인!P17/10000</f>
        <v>21.739679000000002</v>
      </c>
      <c r="Q17" s="35">
        <f>MACD!Q17-시그널!Q17</f>
        <v>1.0501836715262554E-4</v>
      </c>
      <c r="R17" s="28">
        <f>외인!R17/10000</f>
        <v>14.47045</v>
      </c>
      <c r="S17" s="35">
        <f>MACD!S17-시그널!S17</f>
        <v>-3.4366956500681139E-5</v>
      </c>
      <c r="T17" s="28">
        <f>외인!T17/10000</f>
        <v>0.95978399999999997</v>
      </c>
      <c r="U17" s="35">
        <f>MACD!U17-시그널!U17</f>
        <v>2.5185771975117928E-5</v>
      </c>
      <c r="V17" s="28">
        <f>외인!V17/10000</f>
        <v>10.244400000000001</v>
      </c>
      <c r="W17" s="35">
        <f>MACD!W17-시그널!W17</f>
        <v>2.8694880644008168E-4</v>
      </c>
      <c r="X17" s="28">
        <f>외인!X17/10000</f>
        <v>190.82392400000001</v>
      </c>
      <c r="Y17" s="35">
        <f>MACD!Y17-시그널!Y17</f>
        <v>-1.4568657836955018E-4</v>
      </c>
      <c r="Z17" s="28">
        <f>외인!Z17/10000</f>
        <v>5.5632390000000003</v>
      </c>
      <c r="AA17" s="35">
        <f>MACD!AA17-시그널!AA17</f>
        <v>-4.0243185570716902E-5</v>
      </c>
      <c r="AB17" s="28">
        <f>외인!AB17/10000</f>
        <v>23.367173999999999</v>
      </c>
      <c r="AC17" s="35">
        <f>MACD!AC17-시그널!AC17</f>
        <v>-2.0741396630601132E-5</v>
      </c>
      <c r="AD17" s="28">
        <f>외인!AD17/10000</f>
        <v>2.230683</v>
      </c>
      <c r="AE17" s="35">
        <f>MACD!AE17-시그널!AE17</f>
        <v>-2.9711170353395751E-4</v>
      </c>
      <c r="AF17" s="28">
        <f>외인!AF17/10000</f>
        <v>2.6679750000000002</v>
      </c>
      <c r="AG17" s="35">
        <f>MACD!AG17-시그널!AG17</f>
        <v>1.4050074614745769E-5</v>
      </c>
      <c r="AH17" s="28">
        <f>외인!AH17/10000</f>
        <v>21.743327999999998</v>
      </c>
      <c r="AI17" s="35">
        <f>MACD!AI17-시그널!AI17</f>
        <v>3.4924247695605103E-4</v>
      </c>
      <c r="AJ17" s="28">
        <f>외인!AJ17/10000</f>
        <v>12.885386</v>
      </c>
      <c r="AK17" s="35">
        <f>MACD!AK17-시그널!AK17</f>
        <v>2.7285810097749384E-5</v>
      </c>
      <c r="AL17" s="28">
        <f>외인!AL17/10000</f>
        <v>9.5443899999999999</v>
      </c>
      <c r="AM17" s="35">
        <f>MACD!AM17-시그널!AM17</f>
        <v>6.4581618566143955E-5</v>
      </c>
      <c r="AN17" s="28">
        <f>외인!AN17/10000</f>
        <v>17.410079999999997</v>
      </c>
      <c r="AO17" s="35">
        <f>MACD!AO17-시그널!AO17</f>
        <v>2.6630259036298305E-4</v>
      </c>
      <c r="AP17" s="28">
        <f>외인!AP17/10000</f>
        <v>11.462147</v>
      </c>
      <c r="AQ17" s="35">
        <f>MACD!AQ17-시그널!AQ17</f>
        <v>-1.7287223336988802E-4</v>
      </c>
      <c r="AR17" s="28">
        <f>외인!AR17/10000</f>
        <v>2.6388990000000003</v>
      </c>
      <c r="AS17" s="35">
        <f>MACD!AS17-시그널!AS17</f>
        <v>-3.8632064550014108E-4</v>
      </c>
      <c r="AT17" s="28">
        <f>외인!AT17/10000</f>
        <v>8.6831740000000011</v>
      </c>
      <c r="AU17" s="35">
        <f>MACD!AU17-시그널!AU17</f>
        <v>-9.4904442033311929E-5</v>
      </c>
      <c r="AV17" s="28">
        <f>외인!AV17/10000</f>
        <v>5.2382910000000003</v>
      </c>
      <c r="AW17" s="35">
        <f>MACD!AW17-시그널!AW17</f>
        <v>-9.4615105278790868E-5</v>
      </c>
      <c r="AX17" s="28">
        <f>외인!AX17/10000</f>
        <v>5.1018669999999995</v>
      </c>
      <c r="AY17" s="35">
        <f>MACD!AY17-시그널!AY17</f>
        <v>6.211970054208454E-5</v>
      </c>
      <c r="AZ17" s="28">
        <f>외인!AZ17/10000</f>
        <v>203.830309</v>
      </c>
      <c r="BA17" s="35">
        <f>MACD!BA17-시그널!BA17</f>
        <v>-1.2609305029685983E-4</v>
      </c>
      <c r="BB17" s="28">
        <f>외인!BB17/10000</f>
        <v>10.804079</v>
      </c>
      <c r="BC17" s="35">
        <f>MACD!BC17-시그널!BC17</f>
        <v>-5.4161814645251781E-5</v>
      </c>
      <c r="BD17" s="28">
        <f>외인!BD17/10000</f>
        <v>5.0493480000000002</v>
      </c>
      <c r="BE17" s="35">
        <f>MACD!BE17-시그널!BE17</f>
        <v>1.5433424946416623E-4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9.4984649999999995</v>
      </c>
      <c r="BI17" s="35">
        <f>MACD!BI17-시그널!BI17</f>
        <v>-7.909464855858028E-5</v>
      </c>
      <c r="BJ17" s="28">
        <f>외인!BJ17/10000</f>
        <v>12.417792</v>
      </c>
      <c r="BK17" s="35">
        <f>MACD!BK17-시그널!BK17</f>
        <v>2.3481618859692806E-4</v>
      </c>
      <c r="BL17" s="28">
        <f>외인!BL17/10000</f>
        <v>5.1055539999999997</v>
      </c>
      <c r="BM17" s="35">
        <f>MACD!BM17-시그널!BM17</f>
        <v>-5.2749762045539375E-5</v>
      </c>
      <c r="BN17" s="28">
        <f>외인!BN17/10000</f>
        <v>4.9365199999999998</v>
      </c>
      <c r="BO17" s="35">
        <f>MACD!BO17-시그널!BO17</f>
        <v>6.6372764476633751E-5</v>
      </c>
      <c r="BP17" s="28">
        <f>외인!BP17/10000</f>
        <v>6.2902519999999997</v>
      </c>
      <c r="BQ17" s="35">
        <f>MACD!BQ17-시그널!BQ17</f>
        <v>6.8718417269120137E-5</v>
      </c>
      <c r="BR17" s="28">
        <f>외인!BR17/10000</f>
        <v>25.282979999999998</v>
      </c>
      <c r="BS17" s="35">
        <f>MACD!BS17-시그널!BS17</f>
        <v>-1.3963270477111058E-4</v>
      </c>
      <c r="BT17" s="28">
        <f>외인!BT17/10000</f>
        <v>194.60858200000001</v>
      </c>
      <c r="BU17" s="35">
        <f>MACD!BU17-시그널!BU17</f>
        <v>-1.400182238019209E-4</v>
      </c>
      <c r="BV17" s="28">
        <f>외인!BV17/10000</f>
        <v>37.104048999999996</v>
      </c>
      <c r="BW17" s="35">
        <f>MACD!BW17-시그널!BW17</f>
        <v>5.4755695438182288E-5</v>
      </c>
      <c r="BX17" s="28">
        <f>외인!BX17/10000</f>
        <v>8.4256100000000007</v>
      </c>
      <c r="BY17" s="35">
        <f>MACD!BY17-시그널!BY17</f>
        <v>-5.376553370972981E-5</v>
      </c>
      <c r="BZ17" s="28">
        <f>외인!BZ17/10000</f>
        <v>26.954469</v>
      </c>
      <c r="CA17" s="35">
        <f>MACD!CA17-시그널!CA17</f>
        <v>1.9494120198081645E-4</v>
      </c>
      <c r="CB17" s="28">
        <f>외인!CB17/10000</f>
        <v>1.4872620000000001</v>
      </c>
      <c r="CC17" s="35">
        <f>MACD!CC17-시그널!CC17</f>
        <v>-8.1125004670396374E-5</v>
      </c>
      <c r="CD17" s="28">
        <f>외인!CD17/10000</f>
        <v>3.8429550000000003</v>
      </c>
      <c r="CE17" s="35">
        <f>MACD!CE17-시그널!CE17</f>
        <v>-7.9127419370812467E-5</v>
      </c>
      <c r="CF17" s="28">
        <f>외인!CF17/10000</f>
        <v>2.5791909999999998</v>
      </c>
      <c r="CG17" s="35">
        <f>MACD!CG17-시그널!CG17</f>
        <v>-2.8074457207100882E-4</v>
      </c>
      <c r="CH17" s="28">
        <f>외인!CH17/10000</f>
        <v>7.3718059999999994</v>
      </c>
      <c r="CI17" s="35">
        <f>MACD!CI17-시그널!CI17</f>
        <v>-7.6093745779368184E-5</v>
      </c>
      <c r="CJ17" s="28">
        <f>외인!CJ17/10000</f>
        <v>41.145549000000003</v>
      </c>
      <c r="CK17" s="35">
        <f>MACD!CK17-시그널!CK17</f>
        <v>1.0895382562384057E-4</v>
      </c>
      <c r="CL17" s="28">
        <f>외인!CL17/10000</f>
        <v>26.029183</v>
      </c>
      <c r="CM17" s="35">
        <f>MACD!CM17-시그널!CM17</f>
        <v>-2.4187987062259704E-5</v>
      </c>
      <c r="CN17" s="28">
        <f>외인!CN17/10000</f>
        <v>14.131330999999999</v>
      </c>
      <c r="CO17" s="35">
        <f>MACD!CO17-시그널!CO17</f>
        <v>-2.6918407555364993E-4</v>
      </c>
      <c r="CP17" s="28">
        <f>외인!CP17/10000</f>
        <v>10.876484</v>
      </c>
      <c r="CQ17" s="35">
        <f>MACD!CQ17-시그널!CQ17</f>
        <v>-5.56745148139242E-5</v>
      </c>
      <c r="CR17" s="28">
        <f>외인!CR17/10000</f>
        <v>18.089931</v>
      </c>
      <c r="CS17" s="35">
        <f>MACD!CS17-시그널!CS17</f>
        <v>3.7060153772431184E-5</v>
      </c>
      <c r="CT17" s="28">
        <f>외인!CT17/10000</f>
        <v>10.019046000000001</v>
      </c>
      <c r="CU17" s="35">
        <f>MACD!CU17-시그널!CU17</f>
        <v>9.0791226541383965E-5</v>
      </c>
      <c r="CV17" s="28">
        <f>외인!CV17/10000</f>
        <v>194.60858200000001</v>
      </c>
      <c r="CW17" s="35">
        <f>MACD!CW17-시그널!CW17</f>
        <v>-1.400182238019209E-4</v>
      </c>
      <c r="CX17" s="28">
        <f>외인!CX17/10000</f>
        <v>20.275206000000001</v>
      </c>
      <c r="CY17" s="35">
        <f>MACD!CY17-시그널!CY17</f>
        <v>1.571576517290408E-4</v>
      </c>
      <c r="CZ17" s="28">
        <f>외인!CZ17/10000</f>
        <v>1.8182459999999998</v>
      </c>
      <c r="DA17" s="35">
        <f>MACD!DA17-시그널!DA17</f>
        <v>1.8299405180478742E-4</v>
      </c>
      <c r="DB17" s="28">
        <f>외인!DB17/10000</f>
        <v>5.0493480000000002</v>
      </c>
      <c r="DC17" s="35">
        <f>MACD!DC17-시그널!DC17</f>
        <v>1.5433424946416623E-4</v>
      </c>
      <c r="DD17" s="28">
        <f>외인!DD17/10000</f>
        <v>0.95978399999999997</v>
      </c>
      <c r="DE17" s="35">
        <f>MACD!DE17-시그널!DE17</f>
        <v>2.5185771975117928E-5</v>
      </c>
      <c r="DF17" s="28">
        <f>외인!DF17/10000</f>
        <v>6.2868810000000002</v>
      </c>
      <c r="DG17" s="35">
        <f>MACD!DG17-시그널!DG17</f>
        <v>-1.1530113253859552E-4</v>
      </c>
      <c r="DH17" s="28">
        <f>외인!DH17/10000</f>
        <v>2.9530439999999998</v>
      </c>
      <c r="DI17" s="35">
        <f>MACD!DI17-시그널!DI17</f>
        <v>-4.9303831613267682E-5</v>
      </c>
      <c r="DJ17" s="28">
        <f>외인!DJ17/10000</f>
        <v>60.066869999999994</v>
      </c>
      <c r="DK17" s="35">
        <f>MACD!DK17-시그널!DK17</f>
        <v>1.4164177534446538E-4</v>
      </c>
      <c r="DL17" s="28">
        <f>외인!DL17/10000</f>
        <v>10.889033999999999</v>
      </c>
      <c r="DM17" s="35">
        <f>MACD!DM17-시그널!DM17</f>
        <v>-3.3373448027641128E-4</v>
      </c>
      <c r="DN17" s="28">
        <f>외인!DN17/10000</f>
        <v>194.60858200000001</v>
      </c>
      <c r="DO17" s="35">
        <f>MACD!DO17-시그널!DO17</f>
        <v>-1.400182238019209E-4</v>
      </c>
      <c r="DP17" s="28">
        <f>외인!DP17/10000</f>
        <v>8.2351329999999994</v>
      </c>
      <c r="DQ17" s="35">
        <f>MACD!DQ17-시그널!DQ17</f>
        <v>3.8503952054168018E-4</v>
      </c>
      <c r="DR17" s="28">
        <f>외인!DR17/10000</f>
        <v>4.2683749999999998</v>
      </c>
      <c r="DS17" s="35">
        <f>MACD!DS17-시그널!DS17</f>
        <v>-4.9725686087713353E-4</v>
      </c>
      <c r="DT17" s="28">
        <f>외인!DT17/10000</f>
        <v>14.47045</v>
      </c>
      <c r="DU17" s="35">
        <f>MACD!DU17-시그널!DU17</f>
        <v>-3.4366956500681139E-5</v>
      </c>
      <c r="DV17" s="28">
        <f>외인!DV17/10000</f>
        <v>3.603135</v>
      </c>
      <c r="DW17" s="35">
        <f>MACD!DW17-시그널!DW17</f>
        <v>3.2361427926654284E-4</v>
      </c>
      <c r="DX17" s="28">
        <f>외인!DX17/10000</f>
        <v>10.244400000000001</v>
      </c>
      <c r="DY17" s="35">
        <f>MACD!DY17-시그널!DY17</f>
        <v>2.8694880644008168E-4</v>
      </c>
      <c r="DZ17" s="28">
        <f>외인!DZ17/10000</f>
        <v>1.0786450000000001</v>
      </c>
      <c r="EA17" s="35">
        <f>MACD!EA17-시그널!EA17</f>
        <v>1.4243451598700544E-4</v>
      </c>
      <c r="EB17" s="28">
        <f>외인!EB17/10000</f>
        <v>1.502947</v>
      </c>
      <c r="EC17" s="35">
        <f>MACD!EC17-시그널!EC17</f>
        <v>-2.3850146133984389E-4</v>
      </c>
      <c r="ED17" s="28">
        <f>외인!ED17/10000</f>
        <v>1.0775540000000001</v>
      </c>
      <c r="EE17" s="35">
        <f>MACD!EE17-시그널!EE17</f>
        <v>3.8414168810559546E-4</v>
      </c>
      <c r="EF17" s="28">
        <f>외인!EF17/10000</f>
        <v>26.991555999999999</v>
      </c>
      <c r="EG17" s="35">
        <f>MACD!EG17-시그널!EG17</f>
        <v>-9.3926671099461933E-7</v>
      </c>
      <c r="EH17" s="28">
        <f>외인!EH17/10000</f>
        <v>19.259442</v>
      </c>
      <c r="EI17" s="35">
        <f>MACD!EI17-시그널!EI17</f>
        <v>-5.8289922439508536E-5</v>
      </c>
      <c r="EJ17" s="28">
        <f>외인!EJ17/10000</f>
        <v>10.17878</v>
      </c>
      <c r="EK17" s="35">
        <f>MACD!EK17-시그널!EK17</f>
        <v>-2.4337805240208244E-4</v>
      </c>
      <c r="EL17" s="28">
        <f>외인!EL17/10000</f>
        <v>4.0941029999999996</v>
      </c>
      <c r="EM17" s="35">
        <f>MACD!EM17-시그널!EM17</f>
        <v>-6.4755318601519772E-5</v>
      </c>
      <c r="EN17" s="28">
        <f>외인!EN17/10000</f>
        <v>4.2683749999999998</v>
      </c>
      <c r="EO17" s="35">
        <f>MACD!EO17-시그널!EO17</f>
        <v>-4.9725686087713353E-4</v>
      </c>
      <c r="EP17" s="28">
        <f>외인!EP17/10000</f>
        <v>15.271293</v>
      </c>
      <c r="EQ17" s="35">
        <f>MACD!EQ17-시그널!EQ17</f>
        <v>1.8957454398286209E-4</v>
      </c>
      <c r="ER17" s="28">
        <f>외인!ER17/10000</f>
        <v>1.286948</v>
      </c>
      <c r="ES17" s="35">
        <f>MACD!ES17-시그널!ES17</f>
        <v>-2.6721842879699504E-4</v>
      </c>
      <c r="ET17" s="28">
        <f>외인!ET17/10000</f>
        <v>11.462147</v>
      </c>
      <c r="EU17" s="35">
        <f>MACD!EU17-시그널!EU17</f>
        <v>-1.7287223336988802E-4</v>
      </c>
      <c r="EV17" s="28">
        <f>외인!EV17/10000</f>
        <v>5.5632390000000003</v>
      </c>
      <c r="EW17" s="35">
        <f>MACD!EW17-시그널!EW17</f>
        <v>-4.0243185570716902E-5</v>
      </c>
      <c r="EX17" s="28">
        <f>외인!EX17/10000</f>
        <v>5.3132449999999993</v>
      </c>
      <c r="EY17" s="35">
        <f>MACD!EY17-시그널!EY17</f>
        <v>-7.1671385699520782E-5</v>
      </c>
    </row>
    <row r="18" spans="1:155">
      <c r="A18" s="27">
        <f>외인!A18</f>
        <v>46076</v>
      </c>
      <c r="B18" s="28">
        <f>외인!B18/10000</f>
        <v>467.20808700000003</v>
      </c>
      <c r="C18" s="35">
        <f>MACD!C18-시그널!C18</f>
        <v>-1.0792353491981094E-4</v>
      </c>
      <c r="D18" s="28">
        <f>외인!D18/10000</f>
        <v>63.192937000000001</v>
      </c>
      <c r="E18" s="35">
        <f>MACD!E18-시그널!E18</f>
        <v>2.0961707780931579E-4</v>
      </c>
      <c r="F18" s="28">
        <f>외인!F18/10000</f>
        <v>199.67313799999999</v>
      </c>
      <c r="G18" s="35">
        <f>MACD!G18-시그널!G18</f>
        <v>-2.7881409814930965E-4</v>
      </c>
      <c r="H18" s="28">
        <f>외인!H18/10000</f>
        <v>29.519171000000004</v>
      </c>
      <c r="I18" s="35">
        <f>MACD!I18-시그널!I18</f>
        <v>1.5132023521465709E-4</v>
      </c>
      <c r="J18" s="28">
        <f>외인!J18/10000</f>
        <v>4.1115810000000002</v>
      </c>
      <c r="K18" s="35">
        <f>MACD!K18-시그널!K18</f>
        <v>-6.1252414628855585E-4</v>
      </c>
      <c r="L18" s="28">
        <f>외인!L18/10000</f>
        <v>27.313076000000002</v>
      </c>
      <c r="M18" s="35">
        <f>MACD!M18-시그널!M18</f>
        <v>1.8304551730145323E-4</v>
      </c>
      <c r="N18" s="28">
        <f>외인!N18/10000</f>
        <v>25.207976000000002</v>
      </c>
      <c r="O18" s="35">
        <f>MACD!O18-시그널!O18</f>
        <v>1.6627647522952975E-4</v>
      </c>
      <c r="P18" s="28">
        <f>외인!P18/10000</f>
        <v>21.869513000000001</v>
      </c>
      <c r="Q18" s="35">
        <f>MACD!Q18-시그널!Q18</f>
        <v>1.139017266313117E-4</v>
      </c>
      <c r="R18" s="28">
        <f>외인!R18/10000</f>
        <v>14.576608999999999</v>
      </c>
      <c r="S18" s="35">
        <f>MACD!S18-시그널!S18</f>
        <v>7.8337401033874985E-6</v>
      </c>
      <c r="T18" s="28">
        <f>외인!T18/10000</f>
        <v>0.94998400000000005</v>
      </c>
      <c r="U18" s="35">
        <f>MACD!U18-시그널!U18</f>
        <v>5.625452459275775E-5</v>
      </c>
      <c r="V18" s="28">
        <f>외인!V18/10000</f>
        <v>9.9894119999999997</v>
      </c>
      <c r="W18" s="35">
        <f>MACD!W18-시그널!W18</f>
        <v>2.4837608634266638E-4</v>
      </c>
      <c r="X18" s="28">
        <f>외인!X18/10000</f>
        <v>191.06581299999999</v>
      </c>
      <c r="Y18" s="35">
        <f>MACD!Y18-시그널!Y18</f>
        <v>-2.3990127878529164E-4</v>
      </c>
      <c r="Z18" s="28">
        <f>외인!Z18/10000</f>
        <v>5.359178</v>
      </c>
      <c r="AA18" s="35">
        <f>MACD!AA18-시그널!AA18</f>
        <v>-1.6458367629087955E-4</v>
      </c>
      <c r="AB18" s="28">
        <f>외인!AB18/10000</f>
        <v>23.102933</v>
      </c>
      <c r="AC18" s="35">
        <f>MACD!AC18-시그널!AC18</f>
        <v>-3.8888852847947223E-5</v>
      </c>
      <c r="AD18" s="28">
        <f>외인!AD18/10000</f>
        <v>2.2844830000000003</v>
      </c>
      <c r="AE18" s="35">
        <f>MACD!AE18-시그널!AE18</f>
        <v>-2.5848316308311732E-4</v>
      </c>
      <c r="AF18" s="28">
        <f>외인!AF18/10000</f>
        <v>2.6420630000000003</v>
      </c>
      <c r="AG18" s="35">
        <f>MACD!AG18-시그널!AG18</f>
        <v>2.2928118164443455E-5</v>
      </c>
      <c r="AH18" s="28">
        <f>외인!AH18/10000</f>
        <v>21.907485999999999</v>
      </c>
      <c r="AI18" s="35">
        <f>MACD!AI18-시그널!AI18</f>
        <v>5.3127172891107152E-4</v>
      </c>
      <c r="AJ18" s="28">
        <f>외인!AJ18/10000</f>
        <v>12.895316000000001</v>
      </c>
      <c r="AK18" s="35">
        <f>MACD!AK18-시그널!AK18</f>
        <v>-6.5179717376310238E-6</v>
      </c>
      <c r="AL18" s="28">
        <f>외인!AL18/10000</f>
        <v>9.535832000000001</v>
      </c>
      <c r="AM18" s="35">
        <f>MACD!AM18-시그널!AM18</f>
        <v>1.3547022037914358E-5</v>
      </c>
      <c r="AN18" s="28">
        <f>외인!AN18/10000</f>
        <v>17.727520999999999</v>
      </c>
      <c r="AO18" s="35">
        <f>MACD!AO18-시그널!AO18</f>
        <v>2.3147103367980246E-4</v>
      </c>
      <c r="AP18" s="28">
        <f>외인!AP18/10000</f>
        <v>12.049833999999999</v>
      </c>
      <c r="AQ18" s="35">
        <f>MACD!AQ18-시그널!AQ18</f>
        <v>-2.1846047530472233E-4</v>
      </c>
      <c r="AR18" s="28">
        <f>외인!AR18/10000</f>
        <v>2.7151389999999997</v>
      </c>
      <c r="AS18" s="35">
        <f>MACD!AS18-시그널!AS18</f>
        <v>-3.7816060331108338E-4</v>
      </c>
      <c r="AT18" s="28">
        <f>외인!AT18/10000</f>
        <v>8.9400820000000003</v>
      </c>
      <c r="AU18" s="35">
        <f>MACD!AU18-시그널!AU18</f>
        <v>-5.4703929467427213E-5</v>
      </c>
      <c r="AV18" s="28">
        <f>외인!AV18/10000</f>
        <v>5.3565839999999998</v>
      </c>
      <c r="AW18" s="35">
        <f>MACD!AW18-시그널!AW18</f>
        <v>-6.4184350200849542E-5</v>
      </c>
      <c r="AX18" s="28">
        <f>외인!AX18/10000</f>
        <v>5.1780900000000001</v>
      </c>
      <c r="AY18" s="35">
        <f>MACD!AY18-시그널!AY18</f>
        <v>2.5586845719749367E-5</v>
      </c>
      <c r="AZ18" s="28">
        <f>외인!AZ18/10000</f>
        <v>204.60092900000001</v>
      </c>
      <c r="BA18" s="35">
        <f>MACD!BA18-시그널!BA18</f>
        <v>-2.0586418545565086E-4</v>
      </c>
      <c r="BB18" s="28">
        <f>외인!BB18/10000</f>
        <v>10.854455</v>
      </c>
      <c r="BC18" s="35">
        <f>MACD!BC18-시그널!BC18</f>
        <v>-1.9821920799755415E-4</v>
      </c>
      <c r="BD18" s="28">
        <f>외인!BD18/10000</f>
        <v>5.0251000000000001</v>
      </c>
      <c r="BE18" s="35">
        <f>MACD!BE18-시그널!BE18</f>
        <v>2.0771437170661848E-4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9.3812039999999985</v>
      </c>
      <c r="BI18" s="35">
        <f>MACD!BI18-시그널!BI18</f>
        <v>-2.4018006397461071E-4</v>
      </c>
      <c r="BJ18" s="28">
        <f>외인!BJ18/10000</f>
        <v>12.297608</v>
      </c>
      <c r="BK18" s="35">
        <f>MACD!BK18-시그널!BK18</f>
        <v>2.4380054219663103E-4</v>
      </c>
      <c r="BL18" s="28">
        <f>외인!BL18/10000</f>
        <v>5.2344620000000006</v>
      </c>
      <c r="BM18" s="35">
        <f>MACD!BM18-시그널!BM18</f>
        <v>-3.6787043541463226E-5</v>
      </c>
      <c r="BN18" s="28">
        <f>외인!BN18/10000</f>
        <v>4.8415910000000002</v>
      </c>
      <c r="BO18" s="35">
        <f>MACD!BO18-시그널!BO18</f>
        <v>-4.7885495158389246E-5</v>
      </c>
      <c r="BP18" s="28">
        <f>외인!BP18/10000</f>
        <v>6.4019490000000001</v>
      </c>
      <c r="BQ18" s="35">
        <f>MACD!BQ18-시그널!BQ18</f>
        <v>7.2019855240649516E-6</v>
      </c>
      <c r="BR18" s="28">
        <f>외인!BR18/10000</f>
        <v>25.723091</v>
      </c>
      <c r="BS18" s="35">
        <f>MACD!BS18-시그널!BS18</f>
        <v>-1.970890939363822E-4</v>
      </c>
      <c r="BT18" s="28">
        <f>외인!BT18/10000</f>
        <v>194.78994800000001</v>
      </c>
      <c r="BU18" s="35">
        <f>MACD!BU18-시그널!BU18</f>
        <v>-2.3166554312823638E-4</v>
      </c>
      <c r="BV18" s="28">
        <f>외인!BV18/10000</f>
        <v>37.137865000000005</v>
      </c>
      <c r="BW18" s="35">
        <f>MACD!BW18-시그널!BW18</f>
        <v>1.1011417796427684E-4</v>
      </c>
      <c r="BX18" s="28">
        <f>외인!BX18/10000</f>
        <v>8.4335339999999999</v>
      </c>
      <c r="BY18" s="35">
        <f>MACD!BY18-시그널!BY18</f>
        <v>-6.8416249336940868E-5</v>
      </c>
      <c r="BZ18" s="28">
        <f>외인!BZ18/10000</f>
        <v>27.263353000000002</v>
      </c>
      <c r="CA18" s="35">
        <f>MACD!CA18-시그널!CA18</f>
        <v>1.5475817300492263E-4</v>
      </c>
      <c r="CB18" s="28">
        <f>외인!CB18/10000</f>
        <v>1.5069350000000001</v>
      </c>
      <c r="CC18" s="35">
        <f>MACD!CC18-시그널!CC18</f>
        <v>-9.3127674325499307E-5</v>
      </c>
      <c r="CD18" s="28">
        <f>외인!CD18/10000</f>
        <v>3.8664059999999996</v>
      </c>
      <c r="CE18" s="35">
        <f>MACD!CE18-시그널!CE18</f>
        <v>-1.8264108995731182E-4</v>
      </c>
      <c r="CF18" s="28">
        <f>외인!CF18/10000</f>
        <v>2.6245020000000001</v>
      </c>
      <c r="CG18" s="35">
        <f>MACD!CG18-시그널!CG18</f>
        <v>-3.8288287441560841E-4</v>
      </c>
      <c r="CH18" s="28">
        <f>외인!CH18/10000</f>
        <v>7.4835820000000011</v>
      </c>
      <c r="CI18" s="35">
        <f>MACD!CI18-시그널!CI18</f>
        <v>-5.369717532404851E-5</v>
      </c>
      <c r="CJ18" s="28">
        <f>외인!CJ18/10000</f>
        <v>41.640067999999999</v>
      </c>
      <c r="CK18" s="35">
        <f>MACD!CK18-시그널!CK18</f>
        <v>1.3652842665334359E-4</v>
      </c>
      <c r="CL18" s="28">
        <f>외인!CL18/10000</f>
        <v>25.773042</v>
      </c>
      <c r="CM18" s="35">
        <f>MACD!CM18-시그널!CM18</f>
        <v>-4.2476900662781245E-5</v>
      </c>
      <c r="CN18" s="28">
        <f>외인!CN18/10000</f>
        <v>13.633067</v>
      </c>
      <c r="CO18" s="35">
        <f>MACD!CO18-시그널!CO18</f>
        <v>-4.4354347567480252E-4</v>
      </c>
      <c r="CP18" s="28">
        <f>외인!CP18/10000</f>
        <v>10.932297</v>
      </c>
      <c r="CQ18" s="35">
        <f>MACD!CQ18-시그널!CQ18</f>
        <v>-1.983474565859473E-4</v>
      </c>
      <c r="CR18" s="28">
        <f>외인!CR18/10000</f>
        <v>18.176639999999999</v>
      </c>
      <c r="CS18" s="35">
        <f>MACD!CS18-시그널!CS18</f>
        <v>7.9020733526565998E-5</v>
      </c>
      <c r="CT18" s="28">
        <f>외인!CT18/10000</f>
        <v>10.471128</v>
      </c>
      <c r="CU18" s="35">
        <f>MACD!CU18-시그널!CU18</f>
        <v>1.6782340357563639E-4</v>
      </c>
      <c r="CV18" s="28">
        <f>외인!CV18/10000</f>
        <v>194.78994800000001</v>
      </c>
      <c r="CW18" s="35">
        <f>MACD!CW18-시그널!CW18</f>
        <v>-2.3166554312823638E-4</v>
      </c>
      <c r="CX18" s="28">
        <f>외인!CX18/10000</f>
        <v>20.141623000000003</v>
      </c>
      <c r="CY18" s="35">
        <f>MACD!CY18-시그널!CY18</f>
        <v>1.5137870075941504E-4</v>
      </c>
      <c r="CZ18" s="28">
        <f>외인!CZ18/10000</f>
        <v>1.8487220000000002</v>
      </c>
      <c r="DA18" s="35">
        <f>MACD!DA18-시그널!DA18</f>
        <v>3.4090861191091604E-4</v>
      </c>
      <c r="DB18" s="28">
        <f>외인!DB18/10000</f>
        <v>5.0251000000000001</v>
      </c>
      <c r="DC18" s="35">
        <f>MACD!DC18-시그널!DC18</f>
        <v>2.0771437170661848E-4</v>
      </c>
      <c r="DD18" s="28">
        <f>외인!DD18/10000</f>
        <v>0.94998400000000005</v>
      </c>
      <c r="DE18" s="35">
        <f>MACD!DE18-시그널!DE18</f>
        <v>5.625452459275775E-5</v>
      </c>
      <c r="DF18" s="28">
        <f>외인!DF18/10000</f>
        <v>6.2988910000000002</v>
      </c>
      <c r="DG18" s="35">
        <f>MACD!DG18-시그널!DG18</f>
        <v>-1.4957265533348496E-4</v>
      </c>
      <c r="DH18" s="28">
        <f>외인!DH18/10000</f>
        <v>2.9634019999999999</v>
      </c>
      <c r="DI18" s="35">
        <f>MACD!DI18-시그널!DI18</f>
        <v>-1.6713429059459577E-4</v>
      </c>
      <c r="DJ18" s="28">
        <f>외인!DJ18/10000</f>
        <v>60.368722999999996</v>
      </c>
      <c r="DK18" s="35">
        <f>MACD!DK18-시그널!DK18</f>
        <v>1.9705259468475562E-4</v>
      </c>
      <c r="DL18" s="28">
        <f>외인!DL18/10000</f>
        <v>10.495652999999999</v>
      </c>
      <c r="DM18" s="35">
        <f>MACD!DM18-시그널!DM18</f>
        <v>-5.4360582546959595E-4</v>
      </c>
      <c r="DN18" s="28">
        <f>외인!DN18/10000</f>
        <v>194.78994800000001</v>
      </c>
      <c r="DO18" s="35">
        <f>MACD!DO18-시그널!DO18</f>
        <v>-2.3166554312823638E-4</v>
      </c>
      <c r="DP18" s="28">
        <f>외인!DP18/10000</f>
        <v>8.3831970000000009</v>
      </c>
      <c r="DQ18" s="35">
        <f>MACD!DQ18-시그널!DQ18</f>
        <v>4.891435259686606E-4</v>
      </c>
      <c r="DR18" s="28">
        <f>외인!DR18/10000</f>
        <v>4.3205860000000005</v>
      </c>
      <c r="DS18" s="35">
        <f>MACD!DS18-시그널!DS18</f>
        <v>-6.682263574837188E-4</v>
      </c>
      <c r="DT18" s="28">
        <f>외인!DT18/10000</f>
        <v>14.576608999999999</v>
      </c>
      <c r="DU18" s="35">
        <f>MACD!DU18-시그널!DU18</f>
        <v>7.8337401033874985E-6</v>
      </c>
      <c r="DV18" s="28">
        <f>외인!DV18/10000</f>
        <v>3.5834290000000002</v>
      </c>
      <c r="DW18" s="35">
        <f>MACD!DW18-시그널!DW18</f>
        <v>3.6648765392135476E-4</v>
      </c>
      <c r="DX18" s="28">
        <f>외인!DX18/10000</f>
        <v>9.9894119999999997</v>
      </c>
      <c r="DY18" s="35">
        <f>MACD!DY18-시그널!DY18</f>
        <v>2.4837608634266638E-4</v>
      </c>
      <c r="DZ18" s="28">
        <f>외인!DZ18/10000</f>
        <v>1.0847850000000001</v>
      </c>
      <c r="EA18" s="35">
        <f>MACD!EA18-시그널!EA18</f>
        <v>1.6431390894239441E-4</v>
      </c>
      <c r="EB18" s="28">
        <f>외인!EB18/10000</f>
        <v>1.5050370000000002</v>
      </c>
      <c r="EC18" s="35">
        <f>MACD!EC18-시그널!EC18</f>
        <v>-4.4636053574072763E-4</v>
      </c>
      <c r="ED18" s="28">
        <f>외인!ED18/10000</f>
        <v>1.086449</v>
      </c>
      <c r="EE18" s="35">
        <f>MACD!EE18-시그널!EE18</f>
        <v>4.3306356890790139E-4</v>
      </c>
      <c r="EF18" s="28">
        <f>외인!EF18/10000</f>
        <v>27.354505</v>
      </c>
      <c r="EG18" s="35">
        <f>MACD!EG18-시그널!EG18</f>
        <v>5.2595384123353397E-6</v>
      </c>
      <c r="EH18" s="28">
        <f>외인!EH18/10000</f>
        <v>19.440835</v>
      </c>
      <c r="EI18" s="35">
        <f>MACD!EI18-시그널!EI18</f>
        <v>-6.2052691649174574E-5</v>
      </c>
      <c r="EJ18" s="28">
        <f>외인!EJ18/10000</f>
        <v>10.338328000000001</v>
      </c>
      <c r="EK18" s="35">
        <f>MACD!EK18-시그널!EK18</f>
        <v>-3.1996385354711784E-4</v>
      </c>
      <c r="EL18" s="28">
        <f>외인!EL18/10000</f>
        <v>4.1208369999999999</v>
      </c>
      <c r="EM18" s="35">
        <f>MACD!EM18-시그널!EM18</f>
        <v>-1.5678835168819489E-4</v>
      </c>
      <c r="EN18" s="28">
        <f>외인!EN18/10000</f>
        <v>4.3205860000000005</v>
      </c>
      <c r="EO18" s="35">
        <f>MACD!EO18-시그널!EO18</f>
        <v>-6.682263574837188E-4</v>
      </c>
      <c r="EP18" s="28">
        <f>외인!EP18/10000</f>
        <v>15.146766</v>
      </c>
      <c r="EQ18" s="35">
        <f>MACD!EQ18-시그널!EQ18</f>
        <v>3.2458896975419405E-4</v>
      </c>
      <c r="ER18" s="28">
        <f>외인!ER18/10000</f>
        <v>1.28278</v>
      </c>
      <c r="ES18" s="35">
        <f>MACD!ES18-시그널!ES18</f>
        <v>-5.8969487106804482E-4</v>
      </c>
      <c r="ET18" s="28">
        <f>외인!ET18/10000</f>
        <v>12.049833999999999</v>
      </c>
      <c r="EU18" s="35">
        <f>MACD!EU18-시그널!EU18</f>
        <v>-2.1846047530472233E-4</v>
      </c>
      <c r="EV18" s="28">
        <f>외인!EV18/10000</f>
        <v>5.359178</v>
      </c>
      <c r="EW18" s="35">
        <f>MACD!EW18-시그널!EW18</f>
        <v>-1.6458367629087955E-4</v>
      </c>
      <c r="EX18" s="28">
        <f>외인!EX18/10000</f>
        <v>5.5731190000000002</v>
      </c>
      <c r="EY18" s="35">
        <f>MACD!EY18-시그널!EY18</f>
        <v>-2.3022200907534489E-4</v>
      </c>
    </row>
    <row r="19" spans="1:155">
      <c r="A19" s="27">
        <f>외인!A19</f>
        <v>46077</v>
      </c>
      <c r="B19" s="28">
        <f>외인!B19/10000</f>
        <v>477.07659900000004</v>
      </c>
      <c r="C19" s="35">
        <f>MACD!C19-시그널!C19</f>
        <v>-1.6267348980137096E-4</v>
      </c>
      <c r="D19" s="28">
        <f>외인!D19/10000</f>
        <v>63.900675</v>
      </c>
      <c r="E19" s="35">
        <f>MACD!E19-시그널!E19</f>
        <v>2.175711505241853E-4</v>
      </c>
      <c r="F19" s="28">
        <f>외인!F19/10000</f>
        <v>203.90575800000002</v>
      </c>
      <c r="G19" s="35">
        <f>MACD!G19-시그널!G19</f>
        <v>-4.2289919930614203E-4</v>
      </c>
      <c r="H19" s="28">
        <f>외인!H19/10000</f>
        <v>30.791689000000002</v>
      </c>
      <c r="I19" s="35">
        <f>MACD!I19-시그널!I19</f>
        <v>1.9186289112340743E-4</v>
      </c>
      <c r="J19" s="28">
        <f>외인!J19/10000</f>
        <v>4.1115510000000004</v>
      </c>
      <c r="K19" s="35">
        <f>MACD!K19-시그널!K19</f>
        <v>-7.2393019826053431E-4</v>
      </c>
      <c r="L19" s="28">
        <f>외인!L19/10000</f>
        <v>28.480802000000001</v>
      </c>
      <c r="M19" s="35">
        <f>MACD!M19-시그널!M19</f>
        <v>2.1562934481651552E-4</v>
      </c>
      <c r="N19" s="28">
        <f>외인!N19/10000</f>
        <v>25.343658999999999</v>
      </c>
      <c r="O19" s="35">
        <f>MACD!O19-시그널!O19</f>
        <v>1.1400641974180524E-4</v>
      </c>
      <c r="P19" s="28">
        <f>외인!P19/10000</f>
        <v>22.114180999999999</v>
      </c>
      <c r="Q19" s="35">
        <f>MACD!Q19-시그널!Q19</f>
        <v>1.247355344902764E-4</v>
      </c>
      <c r="R19" s="28">
        <f>외인!R19/10000</f>
        <v>14.527804000000001</v>
      </c>
      <c r="S19" s="35">
        <f>MACD!S19-시그널!S19</f>
        <v>8.8994204881852337E-5</v>
      </c>
      <c r="T19" s="28">
        <f>외인!T19/10000</f>
        <v>0.94015599999999999</v>
      </c>
      <c r="U19" s="35">
        <f>MACD!U19-시그널!U19</f>
        <v>7.1268633851282695E-5</v>
      </c>
      <c r="V19" s="28">
        <f>외인!V19/10000</f>
        <v>10.245780999999999</v>
      </c>
      <c r="W19" s="35">
        <f>MACD!W19-시그널!W19</f>
        <v>4.5932634950705104E-4</v>
      </c>
      <c r="X19" s="28">
        <f>외인!X19/10000</f>
        <v>199.22532900000002</v>
      </c>
      <c r="Y19" s="35">
        <f>MACD!Y19-시그널!Y19</f>
        <v>-3.4261248095033252E-4</v>
      </c>
      <c r="Z19" s="28">
        <f>외인!Z19/10000</f>
        <v>5.2185930000000003</v>
      </c>
      <c r="AA19" s="35">
        <f>MACD!AA19-시그널!AA19</f>
        <v>-2.7108530162049541E-4</v>
      </c>
      <c r="AB19" s="28">
        <f>외인!AB19/10000</f>
        <v>22.667389</v>
      </c>
      <c r="AC19" s="35">
        <f>MACD!AC19-시그널!AC19</f>
        <v>-6.4561591463575661E-5</v>
      </c>
      <c r="AD19" s="28">
        <f>외인!AD19/10000</f>
        <v>2.374549</v>
      </c>
      <c r="AE19" s="35">
        <f>MACD!AE19-시그널!AE19</f>
        <v>-2.2515971899256633E-4</v>
      </c>
      <c r="AF19" s="28">
        <f>외인!AF19/10000</f>
        <v>2.6501650000000003</v>
      </c>
      <c r="AG19" s="35">
        <f>MACD!AG19-시그널!AG19</f>
        <v>4.8087530921076487E-6</v>
      </c>
      <c r="AH19" s="28">
        <f>외인!AH19/10000</f>
        <v>21.544132999999999</v>
      </c>
      <c r="AI19" s="35">
        <f>MACD!AI19-시그널!AI19</f>
        <v>5.9360463506637467E-4</v>
      </c>
      <c r="AJ19" s="28">
        <f>외인!AJ19/10000</f>
        <v>12.864659</v>
      </c>
      <c r="AK19" s="35">
        <f>MACD!AK19-시그널!AK19</f>
        <v>5.8498299200704395E-5</v>
      </c>
      <c r="AL19" s="28">
        <f>외인!AL19/10000</f>
        <v>9.6026129999999998</v>
      </c>
      <c r="AM19" s="35">
        <f>MACD!AM19-시그널!AM19</f>
        <v>-2.8026278413888419E-5</v>
      </c>
      <c r="AN19" s="28">
        <f>외인!AN19/10000</f>
        <v>17.796216000000001</v>
      </c>
      <c r="AO19" s="35">
        <f>MACD!AO19-시그널!AO19</f>
        <v>1.706182177549047E-4</v>
      </c>
      <c r="AP19" s="28">
        <f>외인!AP19/10000</f>
        <v>12.218503</v>
      </c>
      <c r="AQ19" s="35">
        <f>MACD!AQ19-시그널!AQ19</f>
        <v>-2.2755021162515721E-4</v>
      </c>
      <c r="AR19" s="28">
        <f>외인!AR19/10000</f>
        <v>2.696526</v>
      </c>
      <c r="AS19" s="35">
        <f>MACD!AS19-시그널!AS19</f>
        <v>-4.1229471213959312E-4</v>
      </c>
      <c r="AT19" s="28">
        <f>외인!AT19/10000</f>
        <v>9.0196100000000001</v>
      </c>
      <c r="AU19" s="35">
        <f>MACD!AU19-시그널!AU19</f>
        <v>1.1708946654118136E-5</v>
      </c>
      <c r="AV19" s="28">
        <f>외인!AV19/10000</f>
        <v>5.3178380000000001</v>
      </c>
      <c r="AW19" s="35">
        <f>MACD!AW19-시그널!AW19</f>
        <v>-1.5772273186749183E-4</v>
      </c>
      <c r="AX19" s="28">
        <f>외인!AX19/10000</f>
        <v>5.3350339999999994</v>
      </c>
      <c r="AY19" s="35">
        <f>MACD!AY19-시그널!AY19</f>
        <v>4.0675441378296839E-6</v>
      </c>
      <c r="AZ19" s="28">
        <f>외인!AZ19/10000</f>
        <v>213.24795099999997</v>
      </c>
      <c r="BA19" s="35">
        <f>MACD!BA19-시그널!BA19</f>
        <v>-2.9036760505392556E-4</v>
      </c>
      <c r="BB19" s="28">
        <f>외인!BB19/10000</f>
        <v>10.479305999999999</v>
      </c>
      <c r="BC19" s="35">
        <f>MACD!BC19-시그널!BC19</f>
        <v>-3.2765173150116757E-4</v>
      </c>
      <c r="BD19" s="28">
        <f>외인!BD19/10000</f>
        <v>5.0213359999999998</v>
      </c>
      <c r="BE19" s="35">
        <f>MACD!BE19-시그널!BE19</f>
        <v>2.3334538789390182E-4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9.641941000000001</v>
      </c>
      <c r="BI19" s="35">
        <f>MACD!BI19-시그널!BI19</f>
        <v>-3.1175487496321107E-4</v>
      </c>
      <c r="BJ19" s="28">
        <f>외인!BJ19/10000</f>
        <v>12.661911999999999</v>
      </c>
      <c r="BK19" s="35">
        <f>MACD!BK19-시그널!BK19</f>
        <v>2.0397060393216587E-4</v>
      </c>
      <c r="BL19" s="28">
        <f>외인!BL19/10000</f>
        <v>5.5452389999999996</v>
      </c>
      <c r="BM19" s="35">
        <f>MACD!BM19-시그널!BM19</f>
        <v>5.2259643640310363E-5</v>
      </c>
      <c r="BN19" s="28">
        <f>외인!BN19/10000</f>
        <v>4.9240620000000002</v>
      </c>
      <c r="BO19" s="35">
        <f>MACD!BO19-시그널!BO19</f>
        <v>-1.7715013627788261E-4</v>
      </c>
      <c r="BP19" s="28">
        <f>외인!BP19/10000</f>
        <v>6.5124789999999999</v>
      </c>
      <c r="BQ19" s="35">
        <f>MACD!BQ19-시그널!BQ19</f>
        <v>1.0484836804285007E-6</v>
      </c>
      <c r="BR19" s="28">
        <f>외인!BR19/10000</f>
        <v>26.046144000000002</v>
      </c>
      <c r="BS19" s="35">
        <f>MACD!BS19-시그널!BS19</f>
        <v>-2.1114204853316592E-4</v>
      </c>
      <c r="BT19" s="28">
        <f>외인!BT19/10000</f>
        <v>203.11272600000001</v>
      </c>
      <c r="BU19" s="35">
        <f>MACD!BU19-시그널!BU19</f>
        <v>-3.2821708652873319E-4</v>
      </c>
      <c r="BV19" s="28">
        <f>외인!BV19/10000</f>
        <v>37.950108</v>
      </c>
      <c r="BW19" s="35">
        <f>MACD!BW19-시그널!BW19</f>
        <v>1.3675303015676541E-4</v>
      </c>
      <c r="BX19" s="28">
        <f>외인!BX19/10000</f>
        <v>8.5415170000000007</v>
      </c>
      <c r="BY19" s="35">
        <f>MACD!BY19-시그널!BY19</f>
        <v>-9.9371708045618888E-5</v>
      </c>
      <c r="BZ19" s="28">
        <f>외인!BZ19/10000</f>
        <v>27.398828999999999</v>
      </c>
      <c r="CA19" s="35">
        <f>MACD!CA19-시그널!CA19</f>
        <v>1.0081726009286964E-4</v>
      </c>
      <c r="CB19" s="28">
        <f>외인!CB19/10000</f>
        <v>1.490445</v>
      </c>
      <c r="CC19" s="35">
        <f>MACD!CC19-시그널!CC19</f>
        <v>-2.0147994888278619E-4</v>
      </c>
      <c r="CD19" s="28">
        <f>외인!CD19/10000</f>
        <v>3.8273480000000002</v>
      </c>
      <c r="CE19" s="35">
        <f>MACD!CE19-시그널!CE19</f>
        <v>-2.3172168215631543E-4</v>
      </c>
      <c r="CF19" s="28">
        <f>외인!CF19/10000</f>
        <v>2.618811</v>
      </c>
      <c r="CG19" s="35">
        <f>MACD!CG19-시그널!CG19</f>
        <v>-3.1797963009405725E-4</v>
      </c>
      <c r="CH19" s="28">
        <f>외인!CH19/10000</f>
        <v>7.4084279999999998</v>
      </c>
      <c r="CI19" s="35">
        <f>MACD!CI19-시그널!CI19</f>
        <v>-1.2551576091092951E-4</v>
      </c>
      <c r="CJ19" s="28">
        <f>외인!CJ19/10000</f>
        <v>42.003869999999999</v>
      </c>
      <c r="CK19" s="35">
        <f>MACD!CK19-시그널!CK19</f>
        <v>1.2649266500310976E-4</v>
      </c>
      <c r="CL19" s="28">
        <f>외인!CL19/10000</f>
        <v>25.304635999999999</v>
      </c>
      <c r="CM19" s="35">
        <f>MACD!CM19-시그널!CM19</f>
        <v>-6.6359236891106618E-5</v>
      </c>
      <c r="CN19" s="28">
        <f>외인!CN19/10000</f>
        <v>13.216267000000002</v>
      </c>
      <c r="CO19" s="35">
        <f>MACD!CO19-시그널!CO19</f>
        <v>-6.4707392933856462E-4</v>
      </c>
      <c r="CP19" s="28">
        <f>외인!CP19/10000</f>
        <v>10.553792999999999</v>
      </c>
      <c r="CQ19" s="35">
        <f>MACD!CQ19-시그널!CQ19</f>
        <v>-3.2604817954670856E-4</v>
      </c>
      <c r="CR19" s="28">
        <f>외인!CR19/10000</f>
        <v>18.140357999999999</v>
      </c>
      <c r="CS19" s="35">
        <f>MACD!CS19-시그널!CS19</f>
        <v>1.4602097657484005E-4</v>
      </c>
      <c r="CT19" s="28">
        <f>외인!CT19/10000</f>
        <v>10.845682</v>
      </c>
      <c r="CU19" s="35">
        <f>MACD!CU19-시그널!CU19</f>
        <v>2.2075627991980577E-4</v>
      </c>
      <c r="CV19" s="28">
        <f>외인!CV19/10000</f>
        <v>203.11272600000001</v>
      </c>
      <c r="CW19" s="35">
        <f>MACD!CW19-시그널!CW19</f>
        <v>-3.2821708652873319E-4</v>
      </c>
      <c r="CX19" s="28">
        <f>외인!CX19/10000</f>
        <v>20.967073000000003</v>
      </c>
      <c r="CY19" s="35">
        <f>MACD!CY19-시그널!CY19</f>
        <v>2.655048814522183E-4</v>
      </c>
      <c r="CZ19" s="28">
        <f>외인!CZ19/10000</f>
        <v>1.895645</v>
      </c>
      <c r="DA19" s="35">
        <f>MACD!DA19-시그널!DA19</f>
        <v>4.1179852090733881E-4</v>
      </c>
      <c r="DB19" s="28">
        <f>외인!DB19/10000</f>
        <v>5.0213359999999998</v>
      </c>
      <c r="DC19" s="35">
        <f>MACD!DC19-시그널!DC19</f>
        <v>2.3334538789390182E-4</v>
      </c>
      <c r="DD19" s="28">
        <f>외인!DD19/10000</f>
        <v>0.94015599999999999</v>
      </c>
      <c r="DE19" s="35">
        <f>MACD!DE19-시그널!DE19</f>
        <v>7.1268633851282695E-5</v>
      </c>
      <c r="DF19" s="28">
        <f>외인!DF19/10000</f>
        <v>6.323245</v>
      </c>
      <c r="DG19" s="35">
        <f>MACD!DG19-시그널!DG19</f>
        <v>-1.8035531220961197E-4</v>
      </c>
      <c r="DH19" s="28">
        <f>외인!DH19/10000</f>
        <v>2.9409869999999998</v>
      </c>
      <c r="DI19" s="35">
        <f>MACD!DI19-시그널!DI19</f>
        <v>-2.1618071983596314E-4</v>
      </c>
      <c r="DJ19" s="28">
        <f>외인!DJ19/10000</f>
        <v>60.772282999999995</v>
      </c>
      <c r="DK19" s="35">
        <f>MACD!DK19-시그널!DK19</f>
        <v>2.0949079525919227E-4</v>
      </c>
      <c r="DL19" s="28">
        <f>외인!DL19/10000</f>
        <v>10.201102000000001</v>
      </c>
      <c r="DM19" s="35">
        <f>MACD!DM19-시그널!DM19</f>
        <v>-7.9044266086984933E-4</v>
      </c>
      <c r="DN19" s="28">
        <f>외인!DN19/10000</f>
        <v>203.11272600000001</v>
      </c>
      <c r="DO19" s="35">
        <f>MACD!DO19-시그널!DO19</f>
        <v>-3.2821708652873319E-4</v>
      </c>
      <c r="DP19" s="28">
        <f>외인!DP19/10000</f>
        <v>8.4707789999999985</v>
      </c>
      <c r="DQ19" s="35">
        <f>MACD!DQ19-시그널!DQ19</f>
        <v>5.0556638037233827E-4</v>
      </c>
      <c r="DR19" s="28">
        <f>외인!DR19/10000</f>
        <v>4.3404449999999999</v>
      </c>
      <c r="DS19" s="35">
        <f>MACD!DS19-시그널!DS19</f>
        <v>-8.3217696471940615E-4</v>
      </c>
      <c r="DT19" s="28">
        <f>외인!DT19/10000</f>
        <v>14.527804000000001</v>
      </c>
      <c r="DU19" s="35">
        <f>MACD!DU19-시그널!DU19</f>
        <v>8.8994204881852337E-5</v>
      </c>
      <c r="DV19" s="28">
        <f>외인!DV19/10000</f>
        <v>3.595758</v>
      </c>
      <c r="DW19" s="35">
        <f>MACD!DW19-시그널!DW19</f>
        <v>3.7746449321757951E-4</v>
      </c>
      <c r="DX19" s="28">
        <f>외인!DX19/10000</f>
        <v>10.245780999999999</v>
      </c>
      <c r="DY19" s="35">
        <f>MACD!DY19-시그널!DY19</f>
        <v>4.5932634950705104E-4</v>
      </c>
      <c r="DZ19" s="28">
        <f>외인!DZ19/10000</f>
        <v>1.085086</v>
      </c>
      <c r="EA19" s="35">
        <f>MACD!EA19-시그널!EA19</f>
        <v>1.9512031139662432E-4</v>
      </c>
      <c r="EB19" s="28">
        <f>외인!EB19/10000</f>
        <v>1.491509</v>
      </c>
      <c r="EC19" s="35">
        <f>MACD!EC19-시그널!EC19</f>
        <v>-5.710071499970468E-4</v>
      </c>
      <c r="ED19" s="28">
        <f>외인!ED19/10000</f>
        <v>1.0953329999999999</v>
      </c>
      <c r="EE19" s="35">
        <f>MACD!EE19-시그널!EE19</f>
        <v>3.7698773846739126E-4</v>
      </c>
      <c r="EF19" s="28">
        <f>외인!EF19/10000</f>
        <v>27.687651000000002</v>
      </c>
      <c r="EG19" s="35">
        <f>MACD!EG19-시그널!EG19</f>
        <v>-1.2296532235995618E-6</v>
      </c>
      <c r="EH19" s="28">
        <f>외인!EH19/10000</f>
        <v>20.097206</v>
      </c>
      <c r="EI19" s="35">
        <f>MACD!EI19-시그널!EI19</f>
        <v>-8.8884685882229889E-5</v>
      </c>
      <c r="EJ19" s="28">
        <f>외인!EJ19/10000</f>
        <v>10.271364999999999</v>
      </c>
      <c r="EK19" s="35">
        <f>MACD!EK19-시그널!EK19</f>
        <v>-3.9738634509005051E-4</v>
      </c>
      <c r="EL19" s="28">
        <f>외인!EL19/10000</f>
        <v>4.0810979999999999</v>
      </c>
      <c r="EM19" s="35">
        <f>MACD!EM19-시그널!EM19</f>
        <v>-1.9954071813115546E-4</v>
      </c>
      <c r="EN19" s="28">
        <f>외인!EN19/10000</f>
        <v>4.3404449999999999</v>
      </c>
      <c r="EO19" s="35">
        <f>MACD!EO19-시그널!EO19</f>
        <v>-8.3217696471940615E-4</v>
      </c>
      <c r="EP19" s="28">
        <f>외인!EP19/10000</f>
        <v>15.299542000000001</v>
      </c>
      <c r="EQ19" s="35">
        <f>MACD!EQ19-시그널!EQ19</f>
        <v>4.2683593267956875E-4</v>
      </c>
      <c r="ER19" s="28">
        <f>외인!ER19/10000</f>
        <v>1.269042</v>
      </c>
      <c r="ES19" s="35">
        <f>MACD!ES19-시그널!ES19</f>
        <v>-6.6472694516489473E-4</v>
      </c>
      <c r="ET19" s="28">
        <f>외인!ET19/10000</f>
        <v>12.218503</v>
      </c>
      <c r="EU19" s="35">
        <f>MACD!EU19-시그널!EU19</f>
        <v>-2.2755021162515721E-4</v>
      </c>
      <c r="EV19" s="28">
        <f>외인!EV19/10000</f>
        <v>5.2185930000000003</v>
      </c>
      <c r="EW19" s="35">
        <f>MACD!EW19-시그널!EW19</f>
        <v>-2.7108530162049541E-4</v>
      </c>
      <c r="EX19" s="28">
        <f>외인!EX19/10000</f>
        <v>5.3352000000000004</v>
      </c>
      <c r="EY19" s="35">
        <f>MACD!EY19-시그널!EY19</f>
        <v>-3.7806727497098196E-4</v>
      </c>
    </row>
    <row r="20" spans="1:155">
      <c r="A20" s="27">
        <f>외인!A20</f>
        <v>46078</v>
      </c>
      <c r="B20" s="28">
        <f>외인!B20/10000</f>
        <v>486.20322199999998</v>
      </c>
      <c r="C20" s="35">
        <f>MACD!C20-시그널!C20</f>
        <v>-1.7490918923212991E-4</v>
      </c>
      <c r="D20" s="28">
        <f>외인!D20/10000</f>
        <v>63.91639</v>
      </c>
      <c r="E20" s="35">
        <f>MACD!E20-시그널!E20</f>
        <v>2.3298359979185076E-4</v>
      </c>
      <c r="F20" s="28">
        <f>외인!F20/10000</f>
        <v>209.536508</v>
      </c>
      <c r="G20" s="35">
        <f>MACD!G20-시그널!G20</f>
        <v>-4.8315470779974011E-4</v>
      </c>
      <c r="H20" s="28">
        <f>외인!H20/10000</f>
        <v>31.633395</v>
      </c>
      <c r="I20" s="35">
        <f>MACD!I20-시그널!I20</f>
        <v>3.6125777457439933E-4</v>
      </c>
      <c r="J20" s="28">
        <f>외인!J20/10000</f>
        <v>4.1054760000000003</v>
      </c>
      <c r="K20" s="35">
        <f>MACD!K20-시그널!K20</f>
        <v>-8.1974152072991299E-4</v>
      </c>
      <c r="L20" s="28">
        <f>외인!L20/10000</f>
        <v>29.304779999999997</v>
      </c>
      <c r="M20" s="35">
        <f>MACD!M20-시그널!M20</f>
        <v>3.9117709740961839E-4</v>
      </c>
      <c r="N20" s="28">
        <f>외인!N20/10000</f>
        <v>27.436274999999998</v>
      </c>
      <c r="O20" s="35">
        <f>MACD!O20-시그널!O20</f>
        <v>2.240827399947213E-4</v>
      </c>
      <c r="P20" s="28">
        <f>외인!P20/10000</f>
        <v>22.005269999999999</v>
      </c>
      <c r="Q20" s="35">
        <f>MACD!Q20-시그널!Q20</f>
        <v>1.2438492434561628E-4</v>
      </c>
      <c r="R20" s="28">
        <f>외인!R20/10000</f>
        <v>14.668835000000001</v>
      </c>
      <c r="S20" s="35">
        <f>MACD!S20-시그널!S20</f>
        <v>1.9453898200559608E-4</v>
      </c>
      <c r="T20" s="28">
        <f>외인!T20/10000</f>
        <v>0.92939699999999992</v>
      </c>
      <c r="U20" s="35">
        <f>MACD!U20-시그널!U20</f>
        <v>4.5165899988431347E-5</v>
      </c>
      <c r="V20" s="28">
        <f>외인!V20/10000</f>
        <v>10.10352</v>
      </c>
      <c r="W20" s="35">
        <f>MACD!W20-시그널!W20</f>
        <v>4.6728118840555196E-4</v>
      </c>
      <c r="X20" s="28">
        <f>외인!X20/10000</f>
        <v>202.181093</v>
      </c>
      <c r="Y20" s="35">
        <f>MACD!Y20-시그널!Y20</f>
        <v>-4.2086494122498875E-4</v>
      </c>
      <c r="Z20" s="28">
        <f>외인!Z20/10000</f>
        <v>5.1824120000000002</v>
      </c>
      <c r="AA20" s="35">
        <f>MACD!AA20-시그널!AA20</f>
        <v>-3.2398230054445586E-4</v>
      </c>
      <c r="AB20" s="28">
        <f>외인!AB20/10000</f>
        <v>22.611470999999998</v>
      </c>
      <c r="AC20" s="35">
        <f>MACD!AC20-시그널!AC20</f>
        <v>-6.6263130807690931E-5</v>
      </c>
      <c r="AD20" s="28">
        <f>외인!AD20/10000</f>
        <v>2.547949</v>
      </c>
      <c r="AE20" s="35">
        <f>MACD!AE20-시그널!AE20</f>
        <v>-3.0825515531449375E-5</v>
      </c>
      <c r="AF20" s="28">
        <f>외인!AF20/10000</f>
        <v>2.6919040000000001</v>
      </c>
      <c r="AG20" s="35">
        <f>MACD!AG20-시그널!AG20</f>
        <v>1.108770623785097E-5</v>
      </c>
      <c r="AH20" s="28">
        <f>외인!AH20/10000</f>
        <v>21.590982999999998</v>
      </c>
      <c r="AI20" s="35">
        <f>MACD!AI20-시그널!AI20</f>
        <v>6.0108163840377163E-4</v>
      </c>
      <c r="AJ20" s="28">
        <f>외인!AJ20/10000</f>
        <v>12.811649000000001</v>
      </c>
      <c r="AK20" s="35">
        <f>MACD!AK20-시그널!AK20</f>
        <v>1.0043031261475116E-4</v>
      </c>
      <c r="AL20" s="28">
        <f>외인!AL20/10000</f>
        <v>9.9036500000000007</v>
      </c>
      <c r="AM20" s="35">
        <f>MACD!AM20-시그널!AM20</f>
        <v>-4.6754138728597173E-5</v>
      </c>
      <c r="AN20" s="28">
        <f>외인!AN20/10000</f>
        <v>19.648389000000002</v>
      </c>
      <c r="AO20" s="35">
        <f>MACD!AO20-시그널!AO20</f>
        <v>3.2999515398324079E-4</v>
      </c>
      <c r="AP20" s="28">
        <f>외인!AP20/10000</f>
        <v>12.288259</v>
      </c>
      <c r="AQ20" s="35">
        <f>MACD!AQ20-시그널!AQ20</f>
        <v>-2.7238784625695212E-4</v>
      </c>
      <c r="AR20" s="28">
        <f>외인!AR20/10000</f>
        <v>2.7797080000000003</v>
      </c>
      <c r="AS20" s="35">
        <f>MACD!AS20-시그널!AS20</f>
        <v>-2.4631498753506194E-4</v>
      </c>
      <c r="AT20" s="28">
        <f>외인!AT20/10000</f>
        <v>9.1002740000000006</v>
      </c>
      <c r="AU20" s="35">
        <f>MACD!AU20-시그널!AU20</f>
        <v>2.4218030932209164E-5</v>
      </c>
      <c r="AV20" s="28">
        <f>외인!AV20/10000</f>
        <v>5.3030029999999995</v>
      </c>
      <c r="AW20" s="35">
        <f>MACD!AW20-시그널!AW20</f>
        <v>-1.9825767855777065E-4</v>
      </c>
      <c r="AX20" s="28">
        <f>외인!AX20/10000</f>
        <v>5.6411290000000003</v>
      </c>
      <c r="AY20" s="35">
        <f>MACD!AY20-시그널!AY20</f>
        <v>1.4727357529160489E-5</v>
      </c>
      <c r="AZ20" s="28">
        <f>외인!AZ20/10000</f>
        <v>216.77664199999998</v>
      </c>
      <c r="BA20" s="35">
        <f>MACD!BA20-시그널!BA20</f>
        <v>-3.4512730666104251E-4</v>
      </c>
      <c r="BB20" s="28">
        <f>외인!BB20/10000</f>
        <v>10.868396000000001</v>
      </c>
      <c r="BC20" s="35">
        <f>MACD!BC20-시그널!BC20</f>
        <v>-3.8617532599946667E-4</v>
      </c>
      <c r="BD20" s="28">
        <f>외인!BD20/10000</f>
        <v>5.1491769999999999</v>
      </c>
      <c r="BE20" s="35">
        <f>MACD!BE20-시그널!BE20</f>
        <v>2.8798891372268202E-4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9.6587390000000006</v>
      </c>
      <c r="BI20" s="35">
        <f>MACD!BI20-시그널!BI20</f>
        <v>-3.5724755742706695E-4</v>
      </c>
      <c r="BJ20" s="28">
        <f>외인!BJ20/10000</f>
        <v>13.162594</v>
      </c>
      <c r="BK20" s="35">
        <f>MACD!BK20-시그널!BK20</f>
        <v>3.8447107604483194E-4</v>
      </c>
      <c r="BL20" s="28">
        <f>외인!BL20/10000</f>
        <v>6.0601160000000007</v>
      </c>
      <c r="BM20" s="35">
        <f>MACD!BM20-시그널!BM20</f>
        <v>2.2348903205685397E-4</v>
      </c>
      <c r="BN20" s="28">
        <f>외인!BN20/10000</f>
        <v>5.0030700000000001</v>
      </c>
      <c r="BO20" s="35">
        <f>MACD!BO20-시그널!BO20</f>
        <v>-1.4751770308024165E-4</v>
      </c>
      <c r="BP20" s="28">
        <f>외인!BP20/10000</f>
        <v>6.8302949999999996</v>
      </c>
      <c r="BQ20" s="35">
        <f>MACD!BQ20-시그널!BQ20</f>
        <v>4.468652780884343E-5</v>
      </c>
      <c r="BR20" s="28">
        <f>외인!BR20/10000</f>
        <v>26.444296999999999</v>
      </c>
      <c r="BS20" s="35">
        <f>MACD!BS20-시그널!BS20</f>
        <v>-1.3861673991832533E-4</v>
      </c>
      <c r="BT20" s="28">
        <f>외인!BT20/10000</f>
        <v>206.009455</v>
      </c>
      <c r="BU20" s="35">
        <f>MACD!BU20-시그널!BU20</f>
        <v>-4.0568724224973661E-4</v>
      </c>
      <c r="BV20" s="28">
        <f>외인!BV20/10000</f>
        <v>38.541736999999998</v>
      </c>
      <c r="BW20" s="35">
        <f>MACD!BW20-시그널!BW20</f>
        <v>1.6926332078765909E-4</v>
      </c>
      <c r="BX20" s="28">
        <f>외인!BX20/10000</f>
        <v>8.8289159999999995</v>
      </c>
      <c r="BY20" s="35">
        <f>MACD!BY20-시그널!BY20</f>
        <v>-4.2433535764902121E-5</v>
      </c>
      <c r="BZ20" s="28">
        <f>외인!BZ20/10000</f>
        <v>29.552039000000001</v>
      </c>
      <c r="CA20" s="35">
        <f>MACD!CA20-시그널!CA20</f>
        <v>2.0220812968185819E-4</v>
      </c>
      <c r="CB20" s="28">
        <f>외인!CB20/10000</f>
        <v>1.473973</v>
      </c>
      <c r="CC20" s="35">
        <f>MACD!CC20-시그널!CC20</f>
        <v>-2.9731367547353968E-4</v>
      </c>
      <c r="CD20" s="28">
        <f>외인!CD20/10000</f>
        <v>3.7997239999999999</v>
      </c>
      <c r="CE20" s="35">
        <f>MACD!CE20-시그널!CE20</f>
        <v>-3.0688154764847204E-4</v>
      </c>
      <c r="CF20" s="28">
        <f>외인!CF20/10000</f>
        <v>2.635796</v>
      </c>
      <c r="CG20" s="35">
        <f>MACD!CG20-시그널!CG20</f>
        <v>-2.6920388870283135E-4</v>
      </c>
      <c r="CH20" s="28">
        <f>외인!CH20/10000</f>
        <v>7.4685440000000005</v>
      </c>
      <c r="CI20" s="35">
        <f>MACD!CI20-시그널!CI20</f>
        <v>-1.5729428292618727E-4</v>
      </c>
      <c r="CJ20" s="28">
        <f>외인!CJ20/10000</f>
        <v>41.624604999999995</v>
      </c>
      <c r="CK20" s="35">
        <f>MACD!CK20-시그널!CK20</f>
        <v>1.1659942548863909E-4</v>
      </c>
      <c r="CL20" s="28">
        <f>외인!CL20/10000</f>
        <v>25.228826000000002</v>
      </c>
      <c r="CM20" s="35">
        <f>MACD!CM20-시그널!CM20</f>
        <v>-7.0469502283356176E-5</v>
      </c>
      <c r="CN20" s="28">
        <f>외인!CN20/10000</f>
        <v>13.558075000000001</v>
      </c>
      <c r="CO20" s="35">
        <f>MACD!CO20-시그널!CO20</f>
        <v>-7.4035728205259393E-4</v>
      </c>
      <c r="CP20" s="28">
        <f>외인!CP20/10000</f>
        <v>10.9434</v>
      </c>
      <c r="CQ20" s="35">
        <f>MACD!CQ20-시그널!CQ20</f>
        <v>-3.8403713898135447E-4</v>
      </c>
      <c r="CR20" s="28">
        <f>외인!CR20/10000</f>
        <v>18.303170999999999</v>
      </c>
      <c r="CS20" s="35">
        <f>MACD!CS20-시그널!CS20</f>
        <v>2.4025296919843157E-4</v>
      </c>
      <c r="CT20" s="28">
        <f>외인!CT20/10000</f>
        <v>11.003531000000001</v>
      </c>
      <c r="CU20" s="35">
        <f>MACD!CU20-시그널!CU20</f>
        <v>3.0651096500866409E-4</v>
      </c>
      <c r="CV20" s="28">
        <f>외인!CV20/10000</f>
        <v>206.009455</v>
      </c>
      <c r="CW20" s="35">
        <f>MACD!CW20-시그널!CW20</f>
        <v>-4.0568724224973661E-4</v>
      </c>
      <c r="CX20" s="28">
        <f>외인!CX20/10000</f>
        <v>21.455335999999999</v>
      </c>
      <c r="CY20" s="35">
        <f>MACD!CY20-시그널!CY20</f>
        <v>4.1705305053390992E-4</v>
      </c>
      <c r="CZ20" s="28">
        <f>외인!CZ20/10000</f>
        <v>1.9648900000000002</v>
      </c>
      <c r="DA20" s="35">
        <f>MACD!DA20-시그널!DA20</f>
        <v>5.1699417595189531E-4</v>
      </c>
      <c r="DB20" s="28">
        <f>외인!DB20/10000</f>
        <v>5.1491769999999999</v>
      </c>
      <c r="DC20" s="35">
        <f>MACD!DC20-시그널!DC20</f>
        <v>2.8798891372268202E-4</v>
      </c>
      <c r="DD20" s="28">
        <f>외인!DD20/10000</f>
        <v>0.92939699999999992</v>
      </c>
      <c r="DE20" s="35">
        <f>MACD!DE20-시그널!DE20</f>
        <v>4.5165899988431347E-5</v>
      </c>
      <c r="DF20" s="28">
        <f>외인!DF20/10000</f>
        <v>6.5367069999999998</v>
      </c>
      <c r="DG20" s="35">
        <f>MACD!DG20-시그널!DG20</f>
        <v>-6.8076124821761844E-5</v>
      </c>
      <c r="DH20" s="28">
        <f>외인!DH20/10000</f>
        <v>2.9163429999999999</v>
      </c>
      <c r="DI20" s="35">
        <f>MACD!DI20-시그널!DI20</f>
        <v>-3.1717862599934176E-4</v>
      </c>
      <c r="DJ20" s="28">
        <f>외인!DJ20/10000</f>
        <v>61.671003000000006</v>
      </c>
      <c r="DK20" s="35">
        <f>MACD!DK20-시그널!DK20</f>
        <v>2.8398492248950306E-4</v>
      </c>
      <c r="DL20" s="28">
        <f>외인!DL20/10000</f>
        <v>10.572756</v>
      </c>
      <c r="DM20" s="35">
        <f>MACD!DM20-시그널!DM20</f>
        <v>-8.807403234293576E-4</v>
      </c>
      <c r="DN20" s="28">
        <f>외인!DN20/10000</f>
        <v>206.009455</v>
      </c>
      <c r="DO20" s="35">
        <f>MACD!DO20-시그널!DO20</f>
        <v>-4.0568724224973661E-4</v>
      </c>
      <c r="DP20" s="28">
        <f>외인!DP20/10000</f>
        <v>8.4527219999999996</v>
      </c>
      <c r="DQ20" s="35">
        <f>MACD!DQ20-시그널!DQ20</f>
        <v>5.5326489578809976E-4</v>
      </c>
      <c r="DR20" s="28">
        <f>외인!DR20/10000</f>
        <v>4.3346980000000004</v>
      </c>
      <c r="DS20" s="35">
        <f>MACD!DS20-시그널!DS20</f>
        <v>-9.2927241073491155E-4</v>
      </c>
      <c r="DT20" s="28">
        <f>외인!DT20/10000</f>
        <v>14.668835000000001</v>
      </c>
      <c r="DU20" s="35">
        <f>MACD!DU20-시그널!DU20</f>
        <v>1.9453898200559608E-4</v>
      </c>
      <c r="DV20" s="28">
        <f>외인!DV20/10000</f>
        <v>3.6177290000000002</v>
      </c>
      <c r="DW20" s="35">
        <f>MACD!DW20-시그널!DW20</f>
        <v>4.2713093383907016E-4</v>
      </c>
      <c r="DX20" s="28">
        <f>외인!DX20/10000</f>
        <v>10.10352</v>
      </c>
      <c r="DY20" s="35">
        <f>MACD!DY20-시그널!DY20</f>
        <v>4.6728118840555196E-4</v>
      </c>
      <c r="DZ20" s="28">
        <f>외인!DZ20/10000</f>
        <v>1.0667659999999999</v>
      </c>
      <c r="EA20" s="35">
        <f>MACD!EA20-시그널!EA20</f>
        <v>2.2984045416381071E-4</v>
      </c>
      <c r="EB20" s="28">
        <f>외인!EB20/10000</f>
        <v>1.4775040000000002</v>
      </c>
      <c r="EC20" s="35">
        <f>MACD!EC20-시그널!EC20</f>
        <v>-6.0706542501326401E-4</v>
      </c>
      <c r="ED20" s="28">
        <f>외인!ED20/10000</f>
        <v>1.1479090000000001</v>
      </c>
      <c r="EE20" s="35">
        <f>MACD!EE20-시그널!EE20</f>
        <v>3.278744121650931E-4</v>
      </c>
      <c r="EF20" s="28">
        <f>외인!EF20/10000</f>
        <v>27.438764000000003</v>
      </c>
      <c r="EG20" s="35">
        <f>MACD!EG20-시그널!EG20</f>
        <v>-6.8874551577244431E-6</v>
      </c>
      <c r="EH20" s="28">
        <f>외인!EH20/10000</f>
        <v>20.797820999999999</v>
      </c>
      <c r="EI20" s="35">
        <f>MACD!EI20-시그널!EI20</f>
        <v>-7.2060577381673693E-5</v>
      </c>
      <c r="EJ20" s="28">
        <f>외인!EJ20/10000</f>
        <v>10.351942999999999</v>
      </c>
      <c r="EK20" s="35">
        <f>MACD!EK20-시그널!EK20</f>
        <v>-4.2366452933071102E-4</v>
      </c>
      <c r="EL20" s="28">
        <f>외인!EL20/10000</f>
        <v>4.054767</v>
      </c>
      <c r="EM20" s="35">
        <f>MACD!EM20-시그널!EM20</f>
        <v>-2.6741051773946365E-4</v>
      </c>
      <c r="EN20" s="28">
        <f>외인!EN20/10000</f>
        <v>4.3346980000000004</v>
      </c>
      <c r="EO20" s="35">
        <f>MACD!EO20-시그널!EO20</f>
        <v>-9.2927241073491155E-4</v>
      </c>
      <c r="EP20" s="28">
        <f>외인!EP20/10000</f>
        <v>15.150471</v>
      </c>
      <c r="EQ20" s="35">
        <f>MACD!EQ20-시그널!EQ20</f>
        <v>4.7891087210135194E-4</v>
      </c>
      <c r="ER20" s="28">
        <f>외인!ER20/10000</f>
        <v>1.2928090000000001</v>
      </c>
      <c r="ES20" s="35">
        <f>MACD!ES20-시그널!ES20</f>
        <v>-4.4145587059195995E-4</v>
      </c>
      <c r="ET20" s="28">
        <f>외인!ET20/10000</f>
        <v>12.288259</v>
      </c>
      <c r="EU20" s="35">
        <f>MACD!EU20-시그널!EU20</f>
        <v>-2.7238784625695212E-4</v>
      </c>
      <c r="EV20" s="28">
        <f>외인!EV20/10000</f>
        <v>5.1824120000000002</v>
      </c>
      <c r="EW20" s="35">
        <f>MACD!EW20-시그널!EW20</f>
        <v>-3.2398230054445586E-4</v>
      </c>
      <c r="EX20" s="28">
        <f>외인!EX20/10000</f>
        <v>5.7609870000000001</v>
      </c>
      <c r="EY20" s="35">
        <f>MACD!EY20-시그널!EY20</f>
        <v>-4.3727234844968669E-4</v>
      </c>
    </row>
    <row r="21" spans="1:155">
      <c r="A21" s="27">
        <f>외인!A21</f>
        <v>46079</v>
      </c>
      <c r="B21" s="28">
        <f>외인!B21/10000</f>
        <v>503.93267199999997</v>
      </c>
      <c r="C21" s="35">
        <f>MACD!C21-시그널!C21</f>
        <v>-1.933095759496723E-4</v>
      </c>
      <c r="D21" s="28">
        <f>외인!D21/10000</f>
        <v>65.245443000000009</v>
      </c>
      <c r="E21" s="35">
        <f>MACD!E21-시그널!E21</f>
        <v>9.8987112013968447E-5</v>
      </c>
      <c r="F21" s="28">
        <f>외인!F21/10000</f>
        <v>219.53791699999999</v>
      </c>
      <c r="G21" s="35">
        <f>MACD!G21-시그널!G21</f>
        <v>-5.0175331929622777E-4</v>
      </c>
      <c r="H21" s="28">
        <f>외인!H21/10000</f>
        <v>31.933796999999998</v>
      </c>
      <c r="I21" s="35">
        <f>MACD!I21-시그널!I21</f>
        <v>3.320954988506816E-4</v>
      </c>
      <c r="J21" s="28">
        <f>외인!J21/10000</f>
        <v>4.1504330000000005</v>
      </c>
      <c r="K21" s="35">
        <f>MACD!K21-시그널!K21</f>
        <v>-8.7706504004015024E-4</v>
      </c>
      <c r="L21" s="28">
        <f>외인!L21/10000</f>
        <v>29.625097999999998</v>
      </c>
      <c r="M21" s="35">
        <f>MACD!M21-시그널!M21</f>
        <v>3.7691254764759201E-4</v>
      </c>
      <c r="N21" s="28">
        <f>외인!N21/10000</f>
        <v>29.151328000000003</v>
      </c>
      <c r="O21" s="35">
        <f>MACD!O21-시그널!O21</f>
        <v>2.357541511496223E-4</v>
      </c>
      <c r="P21" s="28">
        <f>외인!P21/10000</f>
        <v>22.156631000000001</v>
      </c>
      <c r="Q21" s="35">
        <f>MACD!Q21-시그널!Q21</f>
        <v>4.9886044596890271E-5</v>
      </c>
      <c r="R21" s="28">
        <f>외인!R21/10000</f>
        <v>15.170715</v>
      </c>
      <c r="S21" s="35">
        <f>MACD!S21-시그널!S21</f>
        <v>4.7571122241847001E-4</v>
      </c>
      <c r="T21" s="28">
        <f>외인!T21/10000</f>
        <v>0.92467600000000005</v>
      </c>
      <c r="U21" s="35">
        <f>MACD!U21-시그널!U21</f>
        <v>-3.0716708042078766E-5</v>
      </c>
      <c r="V21" s="28">
        <f>외인!V21/10000</f>
        <v>10.731308</v>
      </c>
      <c r="W21" s="35">
        <f>MACD!W21-시그널!W21</f>
        <v>4.2494542861490445E-4</v>
      </c>
      <c r="X21" s="28">
        <f>외인!X21/10000</f>
        <v>217.63402500000001</v>
      </c>
      <c r="Y21" s="35">
        <f>MACD!Y21-시그널!Y21</f>
        <v>-4.6243437125725141E-4</v>
      </c>
      <c r="Z21" s="28">
        <f>외인!Z21/10000</f>
        <v>5.26274</v>
      </c>
      <c r="AA21" s="35">
        <f>MACD!AA21-시그널!AA21</f>
        <v>-3.7579723170607954E-4</v>
      </c>
      <c r="AB21" s="28">
        <f>외인!AB21/10000</f>
        <v>22.222670000000001</v>
      </c>
      <c r="AC21" s="35">
        <f>MACD!AC21-시그널!AC21</f>
        <v>-6.2586008338066294E-5</v>
      </c>
      <c r="AD21" s="28">
        <f>외인!AD21/10000</f>
        <v>2.50454</v>
      </c>
      <c r="AE21" s="35">
        <f>MACD!AE21-시그널!AE21</f>
        <v>1.3067690635295903E-5</v>
      </c>
      <c r="AF21" s="28">
        <f>외인!AF21/10000</f>
        <v>2.5767419999999999</v>
      </c>
      <c r="AG21" s="35">
        <f>MACD!AG21-시그널!AG21</f>
        <v>-1.1100501907119693E-4</v>
      </c>
      <c r="AH21" s="28">
        <f>외인!AH21/10000</f>
        <v>21.315139000000002</v>
      </c>
      <c r="AI21" s="35">
        <f>MACD!AI21-시그널!AI21</f>
        <v>4.8539478646679739E-4</v>
      </c>
      <c r="AJ21" s="28">
        <f>외인!AJ21/10000</f>
        <v>12.969488</v>
      </c>
      <c r="AK21" s="35">
        <f>MACD!AK21-시그널!AK21</f>
        <v>2.5265799391578105E-4</v>
      </c>
      <c r="AL21" s="28">
        <f>외인!AL21/10000</f>
        <v>10.460346000000001</v>
      </c>
      <c r="AM21" s="35">
        <f>MACD!AM21-시그널!AM21</f>
        <v>-5.4677648835430376E-5</v>
      </c>
      <c r="AN21" s="28">
        <f>외인!AN21/10000</f>
        <v>20.78689</v>
      </c>
      <c r="AO21" s="35">
        <f>MACD!AO21-시그널!AO21</f>
        <v>3.3293990150962604E-4</v>
      </c>
      <c r="AP21" s="28">
        <f>외인!AP21/10000</f>
        <v>12.790369</v>
      </c>
      <c r="AQ21" s="35">
        <f>MACD!AQ21-시그널!AQ21</f>
        <v>-2.5054196379776118E-4</v>
      </c>
      <c r="AR21" s="28">
        <f>외인!AR21/10000</f>
        <v>2.7180330000000001</v>
      </c>
      <c r="AS21" s="35">
        <f>MACD!AS21-시그널!AS21</f>
        <v>-2.4128142041751372E-4</v>
      </c>
      <c r="AT21" s="28">
        <f>외인!AT21/10000</f>
        <v>9.2218330000000002</v>
      </c>
      <c r="AU21" s="35">
        <f>MACD!AU21-시그널!AU21</f>
        <v>4.9736825312322701E-5</v>
      </c>
      <c r="AV21" s="28">
        <f>외인!AV21/10000</f>
        <v>5.1933590000000001</v>
      </c>
      <c r="AW21" s="35">
        <f>MACD!AW21-시그널!AW21</f>
        <v>-2.9482843983014053E-4</v>
      </c>
      <c r="AX21" s="28">
        <f>외인!AX21/10000</f>
        <v>5.76816</v>
      </c>
      <c r="AY21" s="35">
        <f>MACD!AY21-시그널!AY21</f>
        <v>-1.6591643001499949E-4</v>
      </c>
      <c r="AZ21" s="28">
        <f>외인!AZ21/10000</f>
        <v>232.73503399999998</v>
      </c>
      <c r="BA21" s="35">
        <f>MACD!BA21-시그널!BA21</f>
        <v>-3.7947459409808082E-4</v>
      </c>
      <c r="BB21" s="28">
        <f>외인!BB21/10000</f>
        <v>10.787527000000001</v>
      </c>
      <c r="BC21" s="35">
        <f>MACD!BC21-시그널!BC21</f>
        <v>-4.3615449775124496E-4</v>
      </c>
      <c r="BD21" s="28">
        <f>외인!BD21/10000</f>
        <v>5.0880130000000001</v>
      </c>
      <c r="BE21" s="35">
        <f>MACD!BE21-시그널!BE21</f>
        <v>1.9819969926342682E-4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9.6723499999999998</v>
      </c>
      <c r="BI21" s="35">
        <f>MACD!BI21-시그널!BI21</f>
        <v>-4.7722573955166455E-4</v>
      </c>
      <c r="BJ21" s="28">
        <f>외인!BJ21/10000</f>
        <v>13.286731</v>
      </c>
      <c r="BK21" s="35">
        <f>MACD!BK21-시그널!BK21</f>
        <v>3.7179126716447338E-4</v>
      </c>
      <c r="BL21" s="28">
        <f>외인!BL21/10000</f>
        <v>5.9049740000000002</v>
      </c>
      <c r="BM21" s="35">
        <f>MACD!BM21-시그널!BM21</f>
        <v>3.2464059138444224E-4</v>
      </c>
      <c r="BN21" s="28">
        <f>외인!BN21/10000</f>
        <v>5.0000830000000001</v>
      </c>
      <c r="BO21" s="35">
        <f>MACD!BO21-시그널!BO21</f>
        <v>-2.3850796418933479E-4</v>
      </c>
      <c r="BP21" s="28">
        <f>외인!BP21/10000</f>
        <v>6.9442719999999998</v>
      </c>
      <c r="BQ21" s="35">
        <f>MACD!BQ21-시그널!BQ21</f>
        <v>-1.0504890381549116E-4</v>
      </c>
      <c r="BR21" s="28">
        <f>외인!BR21/10000</f>
        <v>27.099615000000004</v>
      </c>
      <c r="BS21" s="35">
        <f>MACD!BS21-시그널!BS21</f>
        <v>-8.7308762272432917E-5</v>
      </c>
      <c r="BT21" s="28">
        <f>외인!BT21/10000</f>
        <v>221.600133</v>
      </c>
      <c r="BU21" s="35">
        <f>MACD!BU21-시그널!BU21</f>
        <v>-4.4890594663866599E-4</v>
      </c>
      <c r="BV21" s="28">
        <f>외인!BV21/10000</f>
        <v>39.087154999999996</v>
      </c>
      <c r="BW21" s="35">
        <f>MACD!BW21-시그널!BW21</f>
        <v>1.7822381770826487E-4</v>
      </c>
      <c r="BX21" s="28">
        <f>외인!BX21/10000</f>
        <v>8.7305899999999994</v>
      </c>
      <c r="BY21" s="35">
        <f>MACD!BY21-시그널!BY21</f>
        <v>-8.960555702099894E-5</v>
      </c>
      <c r="BZ21" s="28">
        <f>외인!BZ21/10000</f>
        <v>31.247235999999997</v>
      </c>
      <c r="CA21" s="35">
        <f>MACD!CA21-시그널!CA21</f>
        <v>2.0275975167977344E-4</v>
      </c>
      <c r="CB21" s="28">
        <f>외인!CB21/10000</f>
        <v>1.4479340000000001</v>
      </c>
      <c r="CC21" s="35">
        <f>MACD!CC21-시그널!CC21</f>
        <v>-4.2371855914950741E-4</v>
      </c>
      <c r="CD21" s="28">
        <f>외인!CD21/10000</f>
        <v>3.7494110000000003</v>
      </c>
      <c r="CE21" s="35">
        <f>MACD!CE21-시그널!CE21</f>
        <v>-5.2475403291913335E-4</v>
      </c>
      <c r="CF21" s="28">
        <f>외인!CF21/10000</f>
        <v>2.557979</v>
      </c>
      <c r="CG21" s="35">
        <f>MACD!CG21-시그널!CG21</f>
        <v>-2.8021905641949089E-4</v>
      </c>
      <c r="CH21" s="28">
        <f>외인!CH21/10000</f>
        <v>7.2400410000000006</v>
      </c>
      <c r="CI21" s="35">
        <f>MACD!CI21-시그널!CI21</f>
        <v>-2.6457890453250127E-4</v>
      </c>
      <c r="CJ21" s="28">
        <f>외인!CJ21/10000</f>
        <v>42.211019</v>
      </c>
      <c r="CK21" s="35">
        <f>MACD!CK21-시그널!CK21</f>
        <v>4.4793984668365077E-6</v>
      </c>
      <c r="CL21" s="28">
        <f>외인!CL21/10000</f>
        <v>24.829906000000001</v>
      </c>
      <c r="CM21" s="35">
        <f>MACD!CM21-시그널!CM21</f>
        <v>-6.5152825456453247E-5</v>
      </c>
      <c r="CN21" s="28">
        <f>외인!CN21/10000</f>
        <v>13.604923999999999</v>
      </c>
      <c r="CO21" s="35">
        <f>MACD!CO21-시그널!CO21</f>
        <v>-6.7514374304867707E-4</v>
      </c>
      <c r="CP21" s="28">
        <f>외인!CP21/10000</f>
        <v>10.859653</v>
      </c>
      <c r="CQ21" s="35">
        <f>MACD!CQ21-시그널!CQ21</f>
        <v>-4.3349254284789614E-4</v>
      </c>
      <c r="CR21" s="28">
        <f>외인!CR21/10000</f>
        <v>18.692506999999999</v>
      </c>
      <c r="CS21" s="35">
        <f>MACD!CS21-시그널!CS21</f>
        <v>4.4491829428700084E-4</v>
      </c>
      <c r="CT21" s="28">
        <f>외인!CT21/10000</f>
        <v>11.289636999999999</v>
      </c>
      <c r="CU21" s="35">
        <f>MACD!CU21-시그널!CU21</f>
        <v>2.5817776639059357E-4</v>
      </c>
      <c r="CV21" s="28">
        <f>외인!CV21/10000</f>
        <v>221.600133</v>
      </c>
      <c r="CW21" s="35">
        <f>MACD!CW21-시그널!CW21</f>
        <v>-4.4890594663866599E-4</v>
      </c>
      <c r="CX21" s="28">
        <f>외인!CX21/10000</f>
        <v>21.869792</v>
      </c>
      <c r="CY21" s="35">
        <f>MACD!CY21-시그널!CY21</f>
        <v>4.0987225139908995E-4</v>
      </c>
      <c r="CZ21" s="28">
        <f>외인!CZ21/10000</f>
        <v>2.0232860000000001</v>
      </c>
      <c r="DA21" s="35">
        <f>MACD!DA21-시그널!DA21</f>
        <v>5.6236345860119843E-4</v>
      </c>
      <c r="DB21" s="28">
        <f>외인!DB21/10000</f>
        <v>5.0880130000000001</v>
      </c>
      <c r="DC21" s="35">
        <f>MACD!DC21-시그널!DC21</f>
        <v>1.9819969926342682E-4</v>
      </c>
      <c r="DD21" s="28">
        <f>외인!DD21/10000</f>
        <v>0.92467600000000005</v>
      </c>
      <c r="DE21" s="35">
        <f>MACD!DE21-시그널!DE21</f>
        <v>-3.0716708042078766E-5</v>
      </c>
      <c r="DF21" s="28">
        <f>외인!DF21/10000</f>
        <v>6.4560690000000003</v>
      </c>
      <c r="DG21" s="35">
        <f>MACD!DG21-시그널!DG21</f>
        <v>-8.7052491281247027E-5</v>
      </c>
      <c r="DH21" s="28">
        <f>외인!DH21/10000</f>
        <v>2.8778900000000003</v>
      </c>
      <c r="DI21" s="35">
        <f>MACD!DI21-시그널!DI21</f>
        <v>-5.9198718874957194E-4</v>
      </c>
      <c r="DJ21" s="28">
        <f>외인!DJ21/10000</f>
        <v>62.257151</v>
      </c>
      <c r="DK21" s="35">
        <f>MACD!DK21-시그널!DK21</f>
        <v>2.5742551197515892E-4</v>
      </c>
      <c r="DL21" s="28">
        <f>외인!DL21/10000</f>
        <v>10.652385000000001</v>
      </c>
      <c r="DM21" s="35">
        <f>MACD!DM21-시그널!DM21</f>
        <v>-7.9056576102884315E-4</v>
      </c>
      <c r="DN21" s="28">
        <f>외인!DN21/10000</f>
        <v>221.600133</v>
      </c>
      <c r="DO21" s="35">
        <f>MACD!DO21-시그널!DO21</f>
        <v>-4.4890594663866599E-4</v>
      </c>
      <c r="DP21" s="28">
        <f>외인!DP21/10000</f>
        <v>8.5594090000000005</v>
      </c>
      <c r="DQ21" s="35">
        <f>MACD!DQ21-시그널!DQ21</f>
        <v>3.2340912733910343E-4</v>
      </c>
      <c r="DR21" s="28">
        <f>외인!DR21/10000</f>
        <v>4.3565059999999995</v>
      </c>
      <c r="DS21" s="35">
        <f>MACD!DS21-시그널!DS21</f>
        <v>-9.689933193975076E-4</v>
      </c>
      <c r="DT21" s="28">
        <f>외인!DT21/10000</f>
        <v>15.170715</v>
      </c>
      <c r="DU21" s="35">
        <f>MACD!DU21-시그널!DU21</f>
        <v>4.7571122241847001E-4</v>
      </c>
      <c r="DV21" s="28">
        <f>외인!DV21/10000</f>
        <v>3.5051830000000002</v>
      </c>
      <c r="DW21" s="35">
        <f>MACD!DW21-시그널!DW21</f>
        <v>3.1063003643657663E-4</v>
      </c>
      <c r="DX21" s="28">
        <f>외인!DX21/10000</f>
        <v>10.731308</v>
      </c>
      <c r="DY21" s="35">
        <f>MACD!DY21-시그널!DY21</f>
        <v>4.2494542861490445E-4</v>
      </c>
      <c r="DZ21" s="28">
        <f>외인!DZ21/10000</f>
        <v>1.0614049999999999</v>
      </c>
      <c r="EA21" s="35">
        <f>MACD!EA21-시그널!EA21</f>
        <v>1.0912300517926926E-4</v>
      </c>
      <c r="EB21" s="28">
        <f>외인!EB21/10000</f>
        <v>1.4576910000000001</v>
      </c>
      <c r="EC21" s="35">
        <f>MACD!EC21-시그널!EC21</f>
        <v>-8.0641686763643244E-4</v>
      </c>
      <c r="ED21" s="28">
        <f>외인!ED21/10000</f>
        <v>1.149416</v>
      </c>
      <c r="EE21" s="35">
        <f>MACD!EE21-시그널!EE21</f>
        <v>1.0336070000942471E-4</v>
      </c>
      <c r="EF21" s="28">
        <f>외인!EF21/10000</f>
        <v>27.955767999999999</v>
      </c>
      <c r="EG21" s="35">
        <f>MACD!EG21-시그널!EG21</f>
        <v>-5.0029242507210268E-5</v>
      </c>
      <c r="EH21" s="28">
        <f>외인!EH21/10000</f>
        <v>21.538305999999999</v>
      </c>
      <c r="EI21" s="35">
        <f>MACD!EI21-시그널!EI21</f>
        <v>-6.3282074398029046E-5</v>
      </c>
      <c r="EJ21" s="28">
        <f>외인!EJ21/10000</f>
        <v>10.143414</v>
      </c>
      <c r="EK21" s="35">
        <f>MACD!EK21-시그널!EK21</f>
        <v>-4.9210131958144702E-4</v>
      </c>
      <c r="EL21" s="28">
        <f>외인!EL21/10000</f>
        <v>4.0051100000000002</v>
      </c>
      <c r="EM21" s="35">
        <f>MACD!EM21-시그널!EM21</f>
        <v>-4.7107202902310082E-4</v>
      </c>
      <c r="EN21" s="28">
        <f>외인!EN21/10000</f>
        <v>4.3565059999999995</v>
      </c>
      <c r="EO21" s="35">
        <f>MACD!EO21-시그널!EO21</f>
        <v>-9.689933193975076E-4</v>
      </c>
      <c r="EP21" s="28">
        <f>외인!EP21/10000</f>
        <v>14.990219</v>
      </c>
      <c r="EQ21" s="35">
        <f>MACD!EQ21-시그널!EQ21</f>
        <v>5.0298509136109941E-4</v>
      </c>
      <c r="ER21" s="28">
        <f>외인!ER21/10000</f>
        <v>1.2762260000000001</v>
      </c>
      <c r="ES21" s="35">
        <f>MACD!ES21-시그널!ES21</f>
        <v>-1.8723435346915422E-5</v>
      </c>
      <c r="ET21" s="28">
        <f>외인!ET21/10000</f>
        <v>12.790369</v>
      </c>
      <c r="EU21" s="35">
        <f>MACD!EU21-시그널!EU21</f>
        <v>-2.5054196379776118E-4</v>
      </c>
      <c r="EV21" s="28">
        <f>외인!EV21/10000</f>
        <v>5.26274</v>
      </c>
      <c r="EW21" s="35">
        <f>MACD!EW21-시그널!EW21</f>
        <v>-3.7579723170607954E-4</v>
      </c>
      <c r="EX21" s="28">
        <f>외인!EX21/10000</f>
        <v>5.5969129999999998</v>
      </c>
      <c r="EY21" s="35">
        <f>MACD!EY21-시그널!EY21</f>
        <v>-4.8424820841867447E-4</v>
      </c>
    </row>
    <row r="22" spans="1:155">
      <c r="A22" s="27">
        <f>외인!A22</f>
        <v>46080</v>
      </c>
      <c r="B22" s="28">
        <f>외인!B22/10000</f>
        <v>498.87560099999996</v>
      </c>
      <c r="C22" s="35">
        <f>MACD!C22-시그널!C22</f>
        <v>-2.8702723330688399E-4</v>
      </c>
      <c r="D22" s="28">
        <f>외인!D22/10000</f>
        <v>65.528244999999998</v>
      </c>
      <c r="E22" s="35">
        <f>MACD!E22-시그널!E22</f>
        <v>7.4780393943713519E-5</v>
      </c>
      <c r="F22" s="28">
        <f>외인!F22/10000</f>
        <v>218.84045600000002</v>
      </c>
      <c r="G22" s="35">
        <f>MACD!G22-시그널!G22</f>
        <v>-5.6636187035418589E-4</v>
      </c>
      <c r="H22" s="28">
        <f>외인!H22/10000</f>
        <v>32.318042999999996</v>
      </c>
      <c r="I22" s="35">
        <f>MACD!I22-시그널!I22</f>
        <v>3.6680874418756215E-4</v>
      </c>
      <c r="J22" s="28">
        <f>외인!J22/10000</f>
        <v>4.1042360000000002</v>
      </c>
      <c r="K22" s="35">
        <f>MACD!K22-시그널!K22</f>
        <v>-8.5707343482761562E-4</v>
      </c>
      <c r="L22" s="28">
        <f>외인!L22/10000</f>
        <v>30.007304999999999</v>
      </c>
      <c r="M22" s="35">
        <f>MACD!M22-시그널!M22</f>
        <v>4.101774864559497E-4</v>
      </c>
      <c r="N22" s="28">
        <f>외인!N22/10000</f>
        <v>30.307413</v>
      </c>
      <c r="O22" s="35">
        <f>MACD!O22-시그널!O22</f>
        <v>1.9851239959842068E-4</v>
      </c>
      <c r="P22" s="28">
        <f>외인!P22/10000</f>
        <v>22.168148000000002</v>
      </c>
      <c r="Q22" s="35">
        <f>MACD!Q22-시그널!Q22</f>
        <v>4.8611817276488617E-5</v>
      </c>
      <c r="R22" s="28">
        <f>외인!R22/10000</f>
        <v>15.086976000000002</v>
      </c>
      <c r="S22" s="35">
        <f>MACD!S22-시그널!S22</f>
        <v>6.6885713216083211E-4</v>
      </c>
      <c r="T22" s="28">
        <f>외인!T22/10000</f>
        <v>0.89088199999999995</v>
      </c>
      <c r="U22" s="35">
        <f>MACD!U22-시그널!U22</f>
        <v>-4.4753103450006191E-4</v>
      </c>
      <c r="V22" s="28">
        <f>외인!V22/10000</f>
        <v>10.606207000000001</v>
      </c>
      <c r="W22" s="35">
        <f>MACD!W22-시그널!W22</f>
        <v>4.265768738078772E-4</v>
      </c>
      <c r="X22" s="28">
        <f>외인!X22/10000</f>
        <v>214.49423900000002</v>
      </c>
      <c r="Y22" s="35">
        <f>MACD!Y22-시그널!Y22</f>
        <v>-6.1709286113053056E-4</v>
      </c>
      <c r="Z22" s="28">
        <f>외인!Z22/10000</f>
        <v>4.9909019999999993</v>
      </c>
      <c r="AA22" s="35">
        <f>MACD!AA22-시그널!AA22</f>
        <v>-4.0082676815601749E-4</v>
      </c>
      <c r="AB22" s="28">
        <f>외인!AB22/10000</f>
        <v>21.480733999999998</v>
      </c>
      <c r="AC22" s="35">
        <f>MACD!AC22-시그널!AC22</f>
        <v>-1.0389521347823228E-4</v>
      </c>
      <c r="AD22" s="28">
        <f>외인!AD22/10000</f>
        <v>2.390698</v>
      </c>
      <c r="AE22" s="35">
        <f>MACD!AE22-시그널!AE22</f>
        <v>-5.6794014727626655E-6</v>
      </c>
      <c r="AF22" s="28">
        <f>외인!AF22/10000</f>
        <v>2.4827110000000001</v>
      </c>
      <c r="AG22" s="35">
        <f>MACD!AG22-시그널!AG22</f>
        <v>-2.0645922209219043E-4</v>
      </c>
      <c r="AH22" s="28">
        <f>외인!AH22/10000</f>
        <v>21.476642999999999</v>
      </c>
      <c r="AI22" s="35">
        <f>MACD!AI22-시그널!AI22</f>
        <v>2.6562251689224588E-4</v>
      </c>
      <c r="AJ22" s="28">
        <f>외인!AJ22/10000</f>
        <v>12.871300999999999</v>
      </c>
      <c r="AK22" s="35">
        <f>MACD!AK22-시그널!AK22</f>
        <v>4.0292255924077999E-4</v>
      </c>
      <c r="AL22" s="28">
        <f>외인!AL22/10000</f>
        <v>10.303152000000001</v>
      </c>
      <c r="AM22" s="35">
        <f>MACD!AM22-시그널!AM22</f>
        <v>-6.8357991054566737E-5</v>
      </c>
      <c r="AN22" s="28">
        <f>외인!AN22/10000</f>
        <v>22.092912999999999</v>
      </c>
      <c r="AO22" s="35">
        <f>MACD!AO22-시그널!AO22</f>
        <v>2.7886837428448582E-4</v>
      </c>
      <c r="AP22" s="28">
        <f>외인!AP22/10000</f>
        <v>12.495896</v>
      </c>
      <c r="AQ22" s="35">
        <f>MACD!AQ22-시그널!AQ22</f>
        <v>-3.5970121733930116E-4</v>
      </c>
      <c r="AR22" s="28">
        <f>외인!AR22/10000</f>
        <v>2.7027070000000002</v>
      </c>
      <c r="AS22" s="35">
        <f>MACD!AS22-시그널!AS22</f>
        <v>-2.795461644413931E-4</v>
      </c>
      <c r="AT22" s="28">
        <f>외인!AT22/10000</f>
        <v>9.0932320000000004</v>
      </c>
      <c r="AU22" s="35">
        <f>MACD!AU22-시그널!AU22</f>
        <v>6.6021148880338081E-6</v>
      </c>
      <c r="AV22" s="28">
        <f>외인!AV22/10000</f>
        <v>5.1828890000000003</v>
      </c>
      <c r="AW22" s="35">
        <f>MACD!AW22-시그널!AW22</f>
        <v>-3.6436594625749983E-4</v>
      </c>
      <c r="AX22" s="28">
        <f>외인!AX22/10000</f>
        <v>5.7636660000000006</v>
      </c>
      <c r="AY22" s="35">
        <f>MACD!AY22-시그널!AY22</f>
        <v>-3.4936770759883993E-4</v>
      </c>
      <c r="AZ22" s="28">
        <f>외인!AZ22/10000</f>
        <v>229.56272599999997</v>
      </c>
      <c r="BA22" s="35">
        <f>MACD!BA22-시그널!BA22</f>
        <v>-5.234520013654763E-4</v>
      </c>
      <c r="BB22" s="28">
        <f>외인!BB22/10000</f>
        <v>10.312235000000001</v>
      </c>
      <c r="BC22" s="35">
        <f>MACD!BC22-시그널!BC22</f>
        <v>-4.6266280630859549E-4</v>
      </c>
      <c r="BD22" s="28">
        <f>외인!BD22/10000</f>
        <v>4.7982089999999999</v>
      </c>
      <c r="BE22" s="35">
        <f>MACD!BE22-시그널!BE22</f>
        <v>-4.9190000936766569E-4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9.5021249999999995</v>
      </c>
      <c r="BI22" s="35">
        <f>MACD!BI22-시그널!BI22</f>
        <v>-4.9484884281913706E-4</v>
      </c>
      <c r="BJ22" s="28">
        <f>외인!BJ22/10000</f>
        <v>13.537053</v>
      </c>
      <c r="BK22" s="35">
        <f>MACD!BK22-시그널!BK22</f>
        <v>4.5215560139006804E-4</v>
      </c>
      <c r="BL22" s="28">
        <f>외인!BL22/10000</f>
        <v>5.8444310000000002</v>
      </c>
      <c r="BM22" s="35">
        <f>MACD!BM22-시그널!BM22</f>
        <v>3.4326740642616108E-4</v>
      </c>
      <c r="BN22" s="28">
        <f>외인!BN22/10000</f>
        <v>5.1584279999999998</v>
      </c>
      <c r="BO22" s="35">
        <f>MACD!BO22-시그널!BO22</f>
        <v>-3.010266256196033E-4</v>
      </c>
      <c r="BP22" s="28">
        <f>외인!BP22/10000</f>
        <v>6.8800020000000002</v>
      </c>
      <c r="BQ22" s="35">
        <f>MACD!BQ22-시그널!BQ22</f>
        <v>-2.2203023274417269E-4</v>
      </c>
      <c r="BR22" s="28">
        <f>외인!BR22/10000</f>
        <v>26.857646000000003</v>
      </c>
      <c r="BS22" s="35">
        <f>MACD!BS22-시그널!BS22</f>
        <v>-1.6555815080851179E-4</v>
      </c>
      <c r="BT22" s="28">
        <f>외인!BT22/10000</f>
        <v>218.34538799999999</v>
      </c>
      <c r="BU22" s="35">
        <f>MACD!BU22-시그널!BU22</f>
        <v>-6.0429203607629157E-4</v>
      </c>
      <c r="BV22" s="28">
        <f>외인!BV22/10000</f>
        <v>38.786732999999998</v>
      </c>
      <c r="BW22" s="35">
        <f>MACD!BW22-시그널!BW22</f>
        <v>1.3358493385200035E-4</v>
      </c>
      <c r="BX22" s="28">
        <f>외인!BX22/10000</f>
        <v>8.5033130000000003</v>
      </c>
      <c r="BY22" s="35">
        <f>MACD!BY22-시그널!BY22</f>
        <v>-2.1082736042086819E-4</v>
      </c>
      <c r="BZ22" s="28">
        <f>외인!BZ22/10000</f>
        <v>32.396065999999998</v>
      </c>
      <c r="CA22" s="35">
        <f>MACD!CA22-시그널!CA22</f>
        <v>1.6604410206395132E-4</v>
      </c>
      <c r="CB22" s="28">
        <f>외인!CB22/10000</f>
        <v>1.4338549999999999</v>
      </c>
      <c r="CC22" s="35">
        <f>MACD!CC22-시그널!CC22</f>
        <v>-5.1079197503450444E-4</v>
      </c>
      <c r="CD22" s="28">
        <f>외인!CD22/10000</f>
        <v>3.7310639999999999</v>
      </c>
      <c r="CE22" s="35">
        <f>MACD!CE22-시그널!CE22</f>
        <v>-5.207096089437039E-4</v>
      </c>
      <c r="CF22" s="28">
        <f>외인!CF22/10000</f>
        <v>2.5583689999999999</v>
      </c>
      <c r="CG22" s="35">
        <f>MACD!CG22-시그널!CG22</f>
        <v>-2.5133057401584996E-4</v>
      </c>
      <c r="CH22" s="28">
        <f>외인!CH22/10000</f>
        <v>7.1513740000000006</v>
      </c>
      <c r="CI22" s="35">
        <f>MACD!CI22-시그널!CI22</f>
        <v>-3.51905971439273E-4</v>
      </c>
      <c r="CJ22" s="28">
        <f>외인!CJ22/10000</f>
        <v>42.573244000000003</v>
      </c>
      <c r="CK22" s="35">
        <f>MACD!CK22-시그널!CK22</f>
        <v>4.1482368382217655E-6</v>
      </c>
      <c r="CL22" s="28">
        <f>외인!CL22/10000</f>
        <v>24.105423000000002</v>
      </c>
      <c r="CM22" s="35">
        <f>MACD!CM22-시그널!CM22</f>
        <v>-8.6313135849427544E-5</v>
      </c>
      <c r="CN22" s="28">
        <f>외인!CN22/10000</f>
        <v>13.235491</v>
      </c>
      <c r="CO22" s="35">
        <f>MACD!CO22-시그널!CO22</f>
        <v>-5.6919859507330089E-4</v>
      </c>
      <c r="CP22" s="28">
        <f>외인!CP22/10000</f>
        <v>10.383202000000001</v>
      </c>
      <c r="CQ22" s="35">
        <f>MACD!CQ22-시그널!CQ22</f>
        <v>-4.5743479353830288E-4</v>
      </c>
      <c r="CR22" s="28">
        <f>외인!CR22/10000</f>
        <v>18.570585999999999</v>
      </c>
      <c r="CS22" s="35">
        <f>MACD!CS22-시그널!CS22</f>
        <v>5.8171781740806532E-4</v>
      </c>
      <c r="CT22" s="28">
        <f>외인!CT22/10000</f>
        <v>11.102855999999999</v>
      </c>
      <c r="CU22" s="35">
        <f>MACD!CU22-시그널!CU22</f>
        <v>2.2923389758957522E-4</v>
      </c>
      <c r="CV22" s="28">
        <f>외인!CV22/10000</f>
        <v>218.34538799999999</v>
      </c>
      <c r="CW22" s="35">
        <f>MACD!CW22-시그널!CW22</f>
        <v>-6.0429203607629157E-4</v>
      </c>
      <c r="CX22" s="28">
        <f>외인!CX22/10000</f>
        <v>21.984048000000001</v>
      </c>
      <c r="CY22" s="35">
        <f>MACD!CY22-시그널!CY22</f>
        <v>4.0149084333563267E-4</v>
      </c>
      <c r="CZ22" s="28">
        <f>외인!CZ22/10000</f>
        <v>1.9189200000000002</v>
      </c>
      <c r="DA22" s="35">
        <f>MACD!DA22-시그널!DA22</f>
        <v>2.6761092642707887E-4</v>
      </c>
      <c r="DB22" s="28">
        <f>외인!DB22/10000</f>
        <v>4.7982089999999999</v>
      </c>
      <c r="DC22" s="35">
        <f>MACD!DC22-시그널!DC22</f>
        <v>-4.9190000936766569E-4</v>
      </c>
      <c r="DD22" s="28">
        <f>외인!DD22/10000</f>
        <v>0.89088199999999995</v>
      </c>
      <c r="DE22" s="35">
        <f>MACD!DE22-시그널!DE22</f>
        <v>-4.4753103450006191E-4</v>
      </c>
      <c r="DF22" s="28">
        <f>외인!DF22/10000</f>
        <v>6.3430949999999999</v>
      </c>
      <c r="DG22" s="35">
        <f>MACD!DG22-시그널!DG22</f>
        <v>-1.7347114590906144E-4</v>
      </c>
      <c r="DH22" s="28">
        <f>외인!DH22/10000</f>
        <v>2.8695720000000002</v>
      </c>
      <c r="DI22" s="35">
        <f>MACD!DI22-시그널!DI22</f>
        <v>-5.807243691745874E-4</v>
      </c>
      <c r="DJ22" s="28">
        <f>외인!DJ22/10000</f>
        <v>62.337837999999998</v>
      </c>
      <c r="DK22" s="35">
        <f>MACD!DK22-시그널!DK22</f>
        <v>1.5833230281833287E-4</v>
      </c>
      <c r="DL22" s="28">
        <f>외인!DL22/10000</f>
        <v>10.37904</v>
      </c>
      <c r="DM22" s="35">
        <f>MACD!DM22-시그널!DM22</f>
        <v>-6.3033943016743981E-4</v>
      </c>
      <c r="DN22" s="28">
        <f>외인!DN22/10000</f>
        <v>218.34538799999999</v>
      </c>
      <c r="DO22" s="35">
        <f>MACD!DO22-시그널!DO22</f>
        <v>-6.0429203607629157E-4</v>
      </c>
      <c r="DP22" s="28">
        <f>외인!DP22/10000</f>
        <v>8.7514630000000011</v>
      </c>
      <c r="DQ22" s="35">
        <f>MACD!DQ22-시그널!DQ22</f>
        <v>3.2857554241880356E-4</v>
      </c>
      <c r="DR22" s="28">
        <f>외인!DR22/10000</f>
        <v>4.278931</v>
      </c>
      <c r="DS22" s="35">
        <f>MACD!DS22-시그널!DS22</f>
        <v>-9.8052423205495813E-4</v>
      </c>
      <c r="DT22" s="28">
        <f>외인!DT22/10000</f>
        <v>15.086976000000002</v>
      </c>
      <c r="DU22" s="35">
        <f>MACD!DU22-시그널!DU22</f>
        <v>6.6885713216083211E-4</v>
      </c>
      <c r="DV22" s="28">
        <f>외인!DV22/10000</f>
        <v>3.4667830000000004</v>
      </c>
      <c r="DW22" s="35">
        <f>MACD!DW22-시그널!DW22</f>
        <v>2.0881438727864609E-4</v>
      </c>
      <c r="DX22" s="28">
        <f>외인!DX22/10000</f>
        <v>10.606207000000001</v>
      </c>
      <c r="DY22" s="35">
        <f>MACD!DY22-시그널!DY22</f>
        <v>4.265768738078772E-4</v>
      </c>
      <c r="DZ22" s="28">
        <f>외인!DZ22/10000</f>
        <v>1.0841499999999999</v>
      </c>
      <c r="EA22" s="35">
        <f>MACD!EA22-시그널!EA22</f>
        <v>-6.5320083888532356E-6</v>
      </c>
      <c r="EB22" s="28">
        <f>외인!EB22/10000</f>
        <v>1.4595530000000001</v>
      </c>
      <c r="EC22" s="35">
        <f>MACD!EC22-시그널!EC22</f>
        <v>-6.6466590423524131E-4</v>
      </c>
      <c r="ED22" s="28">
        <f>외인!ED22/10000</f>
        <v>1.1503729999999999</v>
      </c>
      <c r="EE22" s="35">
        <f>MACD!EE22-시그널!EE22</f>
        <v>-2.9694565916003174E-4</v>
      </c>
      <c r="EF22" s="28">
        <f>외인!EF22/10000</f>
        <v>28.136993</v>
      </c>
      <c r="EG22" s="35">
        <f>MACD!EG22-시그널!EG22</f>
        <v>-3.5551085548765228E-5</v>
      </c>
      <c r="EH22" s="28">
        <f>외인!EH22/10000</f>
        <v>21.047776000000002</v>
      </c>
      <c r="EI22" s="35">
        <f>MACD!EI22-시그널!EI22</f>
        <v>-1.0372957658505316E-4</v>
      </c>
      <c r="EJ22" s="28">
        <f>외인!EJ22/10000</f>
        <v>9.9509640000000008</v>
      </c>
      <c r="EK22" s="35">
        <f>MACD!EK22-시그널!EK22</f>
        <v>-5.4485717820960348E-4</v>
      </c>
      <c r="EL22" s="28">
        <f>외인!EL22/10000</f>
        <v>3.9845419999999998</v>
      </c>
      <c r="EM22" s="35">
        <f>MACD!EM22-시그널!EM22</f>
        <v>-4.6871760791702716E-4</v>
      </c>
      <c r="EN22" s="28">
        <f>외인!EN22/10000</f>
        <v>4.278931</v>
      </c>
      <c r="EO22" s="35">
        <f>MACD!EO22-시그널!EO22</f>
        <v>-9.8052423205495813E-4</v>
      </c>
      <c r="EP22" s="28">
        <f>외인!EP22/10000</f>
        <v>15.259514999999999</v>
      </c>
      <c r="EQ22" s="35">
        <f>MACD!EQ22-시그널!EQ22</f>
        <v>4.735370599309337E-4</v>
      </c>
      <c r="ER22" s="28">
        <f>외인!ER22/10000</f>
        <v>1.2849930000000001</v>
      </c>
      <c r="ES22" s="35">
        <f>MACD!ES22-시그널!ES22</f>
        <v>2.6224142618275204E-4</v>
      </c>
      <c r="ET22" s="28">
        <f>외인!ET22/10000</f>
        <v>12.495896</v>
      </c>
      <c r="EU22" s="35">
        <f>MACD!EU22-시그널!EU22</f>
        <v>-3.5970121733930116E-4</v>
      </c>
      <c r="EV22" s="28">
        <f>외인!EV22/10000</f>
        <v>4.9909019999999993</v>
      </c>
      <c r="EW22" s="35">
        <f>MACD!EW22-시그널!EW22</f>
        <v>-4.0082676815601749E-4</v>
      </c>
      <c r="EX22" s="28">
        <f>외인!EX22/10000</f>
        <v>5.3922989999999995</v>
      </c>
      <c r="EY22" s="35">
        <f>MACD!EY22-시그널!EY22</f>
        <v>-5.0653724131706241E-4</v>
      </c>
    </row>
    <row r="23" spans="1:155">
      <c r="A23" s="27">
        <f>외인!A23</f>
        <v>46084</v>
      </c>
      <c r="B23" s="28">
        <f>외인!B23/10000</f>
        <v>462.759342</v>
      </c>
      <c r="C23" s="35">
        <f>MACD!C23-시그널!C23</f>
        <v>-4.0074122960469586E-4</v>
      </c>
      <c r="D23" s="28">
        <f>외인!D23/10000</f>
        <v>62.536333999999997</v>
      </c>
      <c r="E23" s="35">
        <f>MACD!E23-시그널!E23</f>
        <v>1.5995065794760174E-4</v>
      </c>
      <c r="F23" s="28">
        <f>외인!F23/10000</f>
        <v>200.75719099999998</v>
      </c>
      <c r="G23" s="35">
        <f>MACD!G23-시그널!G23</f>
        <v>-6.5599960501383536E-4</v>
      </c>
      <c r="H23" s="28">
        <f>외인!H23/10000</f>
        <v>29.438596999999998</v>
      </c>
      <c r="I23" s="35">
        <f>MACD!I23-시그널!I23</f>
        <v>3.6183331055148144E-4</v>
      </c>
      <c r="J23" s="28">
        <f>외인!J23/10000</f>
        <v>3.8079209999999999</v>
      </c>
      <c r="K23" s="35">
        <f>MACD!K23-시그널!K23</f>
        <v>-7.6520345681195057E-4</v>
      </c>
      <c r="L23" s="28">
        <f>외인!L23/10000</f>
        <v>27.346815000000003</v>
      </c>
      <c r="M23" s="35">
        <f>MACD!M23-시그널!M23</f>
        <v>3.9503535894074644E-4</v>
      </c>
      <c r="N23" s="28">
        <f>외인!N23/10000</f>
        <v>27.079813000000001</v>
      </c>
      <c r="O23" s="35">
        <f>MACD!O23-시그널!O23</f>
        <v>1.434015023966522E-5</v>
      </c>
      <c r="P23" s="28">
        <f>외인!P23/10000</f>
        <v>20.911851000000002</v>
      </c>
      <c r="Q23" s="35">
        <f>MACD!Q23-시그널!Q23</f>
        <v>3.3415829592889275E-5</v>
      </c>
      <c r="R23" s="28">
        <f>외인!R23/10000</f>
        <v>13.908082</v>
      </c>
      <c r="S23" s="35">
        <f>MACD!S23-시그널!S23</f>
        <v>5.5568809194625273E-4</v>
      </c>
      <c r="T23" s="28">
        <f>외인!T23/10000</f>
        <v>0.92138600000000004</v>
      </c>
      <c r="U23" s="35">
        <f>MACD!U23-시그널!U23</f>
        <v>-9.6831775428850428E-4</v>
      </c>
      <c r="V23" s="28">
        <f>외인!V23/10000</f>
        <v>10.243378999999999</v>
      </c>
      <c r="W23" s="35">
        <f>MACD!W23-시그널!W23</f>
        <v>7.3344973889385903E-4</v>
      </c>
      <c r="X23" s="28">
        <f>외인!X23/10000</f>
        <v>192.56603799999999</v>
      </c>
      <c r="Y23" s="35">
        <f>MACD!Y23-시그널!Y23</f>
        <v>-8.0210635193146132E-4</v>
      </c>
      <c r="Z23" s="28">
        <f>외인!Z23/10000</f>
        <v>4.9248940000000001</v>
      </c>
      <c r="AA23" s="35">
        <f>MACD!AA23-시그널!AA23</f>
        <v>-2.4715625571209397E-4</v>
      </c>
      <c r="AB23" s="28">
        <f>외인!AB23/10000</f>
        <v>21.008567000000003</v>
      </c>
      <c r="AC23" s="35">
        <f>MACD!AC23-시그널!AC23</f>
        <v>-8.5397116050679004E-5</v>
      </c>
      <c r="AD23" s="28">
        <f>외인!AD23/10000</f>
        <v>2.1346229999999999</v>
      </c>
      <c r="AE23" s="35">
        <f>MACD!AE23-시그널!AE23</f>
        <v>-1.7163178651727053E-4</v>
      </c>
      <c r="AF23" s="28">
        <f>외인!AF23/10000</f>
        <v>2.8684130000000003</v>
      </c>
      <c r="AG23" s="35">
        <f>MACD!AG23-시그널!AG23</f>
        <v>-3.4602901205922442E-4</v>
      </c>
      <c r="AH23" s="28">
        <f>외인!AH23/10000</f>
        <v>20.907138</v>
      </c>
      <c r="AI23" s="35">
        <f>MACD!AI23-시그널!AI23</f>
        <v>1.1268869847527838E-4</v>
      </c>
      <c r="AJ23" s="28">
        <f>외인!AJ23/10000</f>
        <v>12.028446000000001</v>
      </c>
      <c r="AK23" s="35">
        <f>MACD!AK23-시그널!AK23</f>
        <v>3.0722283465836711E-4</v>
      </c>
      <c r="AL23" s="28">
        <f>외인!AL23/10000</f>
        <v>9.5140220000000006</v>
      </c>
      <c r="AM23" s="35">
        <f>MACD!AM23-시그널!AM23</f>
        <v>-3.580536345655887E-5</v>
      </c>
      <c r="AN23" s="28">
        <f>외인!AN23/10000</f>
        <v>19.559298000000002</v>
      </c>
      <c r="AO23" s="35">
        <f>MACD!AO23-시그널!AO23</f>
        <v>9.0301787802239014E-6</v>
      </c>
      <c r="AP23" s="28">
        <f>외인!AP23/10000</f>
        <v>11.549462</v>
      </c>
      <c r="AQ23" s="35">
        <f>MACD!AQ23-시그널!AQ23</f>
        <v>-4.5147661024745633E-4</v>
      </c>
      <c r="AR23" s="28">
        <f>외인!AR23/10000</f>
        <v>2.5226700000000002</v>
      </c>
      <c r="AS23" s="35">
        <f>MACD!AS23-시그널!AS23</f>
        <v>-4.3720248592926799E-4</v>
      </c>
      <c r="AT23" s="28">
        <f>외인!AT23/10000</f>
        <v>8.4852050000000006</v>
      </c>
      <c r="AU23" s="35">
        <f>MACD!AU23-시그널!AU23</f>
        <v>-1.4269286041989959E-4</v>
      </c>
      <c r="AV23" s="28">
        <f>외인!AV23/10000</f>
        <v>5.0193879999999993</v>
      </c>
      <c r="AW23" s="35">
        <f>MACD!AW23-시그널!AW23</f>
        <v>-4.6658781065161292E-4</v>
      </c>
      <c r="AX23" s="28">
        <f>외인!AX23/10000</f>
        <v>5.3913760000000002</v>
      </c>
      <c r="AY23" s="35">
        <f>MACD!AY23-시그널!AY23</f>
        <v>-3.2355215834389025E-4</v>
      </c>
      <c r="AZ23" s="28">
        <f>외인!AZ23/10000</f>
        <v>206.03349</v>
      </c>
      <c r="BA23" s="35">
        <f>MACD!BA23-시그널!BA23</f>
        <v>-7.0525201725940611E-4</v>
      </c>
      <c r="BB23" s="28">
        <f>외인!BB23/10000</f>
        <v>10.042685000000001</v>
      </c>
      <c r="BC23" s="35">
        <f>MACD!BC23-시그널!BC23</f>
        <v>-2.854276449386925E-4</v>
      </c>
      <c r="BD23" s="28">
        <f>외인!BD23/10000</f>
        <v>4.2240650000000004</v>
      </c>
      <c r="BE23" s="35">
        <f>MACD!BE23-시그널!BE23</f>
        <v>-1.1253306707349974E-3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9.6387640000000001</v>
      </c>
      <c r="BI23" s="35">
        <f>MACD!BI23-시그널!BI23</f>
        <v>-6.0070975897977556E-4</v>
      </c>
      <c r="BJ23" s="28">
        <f>외인!BJ23/10000</f>
        <v>12.333826</v>
      </c>
      <c r="BK23" s="35">
        <f>MACD!BK23-시그널!BK23</f>
        <v>5.028271072546951E-4</v>
      </c>
      <c r="BL23" s="28">
        <f>외인!BL23/10000</f>
        <v>5.7488529999999995</v>
      </c>
      <c r="BM23" s="35">
        <f>MACD!BM23-시그널!BM23</f>
        <v>2.9381046129467383E-4</v>
      </c>
      <c r="BN23" s="28">
        <f>외인!BN23/10000</f>
        <v>4.7367249999999999</v>
      </c>
      <c r="BO23" s="35">
        <f>MACD!BO23-시그널!BO23</f>
        <v>-3.7363250492333789E-4</v>
      </c>
      <c r="BP23" s="28">
        <f>외인!BP23/10000</f>
        <v>6.4679890000000002</v>
      </c>
      <c r="BQ23" s="35">
        <f>MACD!BQ23-시그널!BQ23</f>
        <v>-1.8947665642778631E-4</v>
      </c>
      <c r="BR23" s="28">
        <f>외인!BR23/10000</f>
        <v>24.951118000000001</v>
      </c>
      <c r="BS23" s="35">
        <f>MACD!BS23-시그널!BS23</f>
        <v>-1.9172147715479311E-4</v>
      </c>
      <c r="BT23" s="28">
        <f>외인!BT23/10000</f>
        <v>196.16634099999999</v>
      </c>
      <c r="BU23" s="35">
        <f>MACD!BU23-시그널!BU23</f>
        <v>-7.8417090367801008E-4</v>
      </c>
      <c r="BV23" s="28">
        <f>외인!BV23/10000</f>
        <v>39.40193</v>
      </c>
      <c r="BW23" s="35">
        <f>MACD!BW23-시그널!BW23</f>
        <v>7.4887121525005109E-5</v>
      </c>
      <c r="BX23" s="28">
        <f>외인!BX23/10000</f>
        <v>8.3805910000000008</v>
      </c>
      <c r="BY23" s="35">
        <f>MACD!BY23-시그널!BY23</f>
        <v>-3.8202096881438164E-4</v>
      </c>
      <c r="BZ23" s="28">
        <f>외인!BZ23/10000</f>
        <v>29.073320000000002</v>
      </c>
      <c r="CA23" s="35">
        <f>MACD!CA23-시그널!CA23</f>
        <v>-3.882885174866864E-6</v>
      </c>
      <c r="CB23" s="28">
        <f>외인!CB23/10000</f>
        <v>1.380425</v>
      </c>
      <c r="CC23" s="35">
        <f>MACD!CC23-시그널!CC23</f>
        <v>-5.3848143235590037E-4</v>
      </c>
      <c r="CD23" s="28">
        <f>외인!CD23/10000</f>
        <v>3.4996739999999997</v>
      </c>
      <c r="CE23" s="35">
        <f>MACD!CE23-시그널!CE23</f>
        <v>-5.9719145418133095E-4</v>
      </c>
      <c r="CF23" s="28">
        <f>외인!CF23/10000</f>
        <v>2.4454910000000001</v>
      </c>
      <c r="CG23" s="35">
        <f>MACD!CG23-시그널!CG23</f>
        <v>-2.6410653197649222E-4</v>
      </c>
      <c r="CH23" s="28">
        <f>외인!CH23/10000</f>
        <v>6.9776929999999995</v>
      </c>
      <c r="CI23" s="35">
        <f>MACD!CI23-시그널!CI23</f>
        <v>-4.3995772807527405E-4</v>
      </c>
      <c r="CJ23" s="28">
        <f>외인!CJ23/10000</f>
        <v>40.509277000000004</v>
      </c>
      <c r="CK23" s="35">
        <f>MACD!CK23-시그널!CK23</f>
        <v>6.3099378209368175E-6</v>
      </c>
      <c r="CL23" s="28">
        <f>외인!CL23/10000</f>
        <v>23.573785000000001</v>
      </c>
      <c r="CM23" s="35">
        <f>MACD!CM23-시그널!CM23</f>
        <v>-5.1045203541623792E-5</v>
      </c>
      <c r="CN23" s="28">
        <f>외인!CN23/10000</f>
        <v>12.291302999999999</v>
      </c>
      <c r="CO23" s="35">
        <f>MACD!CO23-시그널!CO23</f>
        <v>-3.3367287634902213E-4</v>
      </c>
      <c r="CP23" s="28">
        <f>외인!CP23/10000</f>
        <v>10.109245</v>
      </c>
      <c r="CQ23" s="35">
        <f>MACD!CQ23-시그널!CQ23</f>
        <v>-2.7984495070762657E-4</v>
      </c>
      <c r="CR23" s="28">
        <f>외인!CR23/10000</f>
        <v>17.301981000000001</v>
      </c>
      <c r="CS23" s="35">
        <f>MACD!CS23-시그널!CS23</f>
        <v>4.8664870847765947E-4</v>
      </c>
      <c r="CT23" s="28">
        <f>외인!CT23/10000</f>
        <v>10.312532000000001</v>
      </c>
      <c r="CU23" s="35">
        <f>MACD!CU23-시그널!CU23</f>
        <v>2.532582165949615E-4</v>
      </c>
      <c r="CV23" s="28">
        <f>외인!CV23/10000</f>
        <v>196.16634099999999</v>
      </c>
      <c r="CW23" s="35">
        <f>MACD!CW23-시그널!CW23</f>
        <v>-7.8417090367801008E-4</v>
      </c>
      <c r="CX23" s="28">
        <f>외인!CX23/10000</f>
        <v>19.979051000000002</v>
      </c>
      <c r="CY23" s="35">
        <f>MACD!CY23-시그널!CY23</f>
        <v>3.7256968603229174E-4</v>
      </c>
      <c r="CZ23" s="28">
        <f>외인!CZ23/10000</f>
        <v>1.7733159999999999</v>
      </c>
      <c r="DA23" s="35">
        <f>MACD!DA23-시그널!DA23</f>
        <v>2.4790951807076092E-5</v>
      </c>
      <c r="DB23" s="28">
        <f>외인!DB23/10000</f>
        <v>4.2240650000000004</v>
      </c>
      <c r="DC23" s="35">
        <f>MACD!DC23-시그널!DC23</f>
        <v>-1.1253306707349974E-3</v>
      </c>
      <c r="DD23" s="28">
        <f>외인!DD23/10000</f>
        <v>0.92138600000000004</v>
      </c>
      <c r="DE23" s="35">
        <f>MACD!DE23-시그널!DE23</f>
        <v>-9.6831775428850428E-4</v>
      </c>
      <c r="DF23" s="28">
        <f>외인!DF23/10000</f>
        <v>6.365297</v>
      </c>
      <c r="DG23" s="35">
        <f>MACD!DG23-시그널!DG23</f>
        <v>-3.2915121704169339E-4</v>
      </c>
      <c r="DH23" s="28">
        <f>외인!DH23/10000</f>
        <v>2.66797</v>
      </c>
      <c r="DI23" s="35">
        <f>MACD!DI23-시그널!DI23</f>
        <v>-6.8519147265057312E-4</v>
      </c>
      <c r="DJ23" s="28">
        <f>외인!DJ23/10000</f>
        <v>58.810968000000003</v>
      </c>
      <c r="DK23" s="35">
        <f>MACD!DK23-시그널!DK23</f>
        <v>6.7252169940990546E-5</v>
      </c>
      <c r="DL23" s="28">
        <f>외인!DL23/10000</f>
        <v>9.5939149999999991</v>
      </c>
      <c r="DM23" s="35">
        <f>MACD!DM23-시그널!DM23</f>
        <v>-3.2401968702763643E-4</v>
      </c>
      <c r="DN23" s="28">
        <f>외인!DN23/10000</f>
        <v>196.16634099999999</v>
      </c>
      <c r="DO23" s="35">
        <f>MACD!DO23-시그널!DO23</f>
        <v>-7.8417090367801008E-4</v>
      </c>
      <c r="DP23" s="28">
        <f>외인!DP23/10000</f>
        <v>8.4316230000000001</v>
      </c>
      <c r="DQ23" s="35">
        <f>MACD!DQ23-시그널!DQ23</f>
        <v>3.5337951770567371E-4</v>
      </c>
      <c r="DR23" s="28">
        <f>외인!DR23/10000</f>
        <v>3.9869699999999999</v>
      </c>
      <c r="DS23" s="35">
        <f>MACD!DS23-시그널!DS23</f>
        <v>-9.262057291384916E-4</v>
      </c>
      <c r="DT23" s="28">
        <f>외인!DT23/10000</f>
        <v>13.908082</v>
      </c>
      <c r="DU23" s="35">
        <f>MACD!DU23-시그널!DU23</f>
        <v>5.5568809194625273E-4</v>
      </c>
      <c r="DV23" s="28">
        <f>외인!DV23/10000</f>
        <v>3.3766309999999997</v>
      </c>
      <c r="DW23" s="35">
        <f>MACD!DW23-시그널!DW23</f>
        <v>1.9662420596335158E-4</v>
      </c>
      <c r="DX23" s="28">
        <f>외인!DX23/10000</f>
        <v>10.243378999999999</v>
      </c>
      <c r="DY23" s="35">
        <f>MACD!DY23-시그널!DY23</f>
        <v>7.3344973889385903E-4</v>
      </c>
      <c r="DZ23" s="28">
        <f>외인!DZ23/10000</f>
        <v>1.0390139999999999</v>
      </c>
      <c r="EA23" s="35">
        <f>MACD!EA23-시그널!EA23</f>
        <v>-1.6301167679845302E-5</v>
      </c>
      <c r="EB23" s="28">
        <f>외인!EB23/10000</f>
        <v>1.369637</v>
      </c>
      <c r="EC23" s="35">
        <f>MACD!EC23-시그널!EC23</f>
        <v>-6.7999056147965216E-4</v>
      </c>
      <c r="ED23" s="28">
        <f>외인!ED23/10000</f>
        <v>1.0785</v>
      </c>
      <c r="EE23" s="35">
        <f>MACD!EE23-시그널!EE23</f>
        <v>-3.3956207274459579E-4</v>
      </c>
      <c r="EF23" s="28">
        <f>외인!EF23/10000</f>
        <v>26.625703000000001</v>
      </c>
      <c r="EG23" s="35">
        <f>MACD!EG23-시그널!EG23</f>
        <v>-3.7891546650588403E-5</v>
      </c>
      <c r="EH23" s="28">
        <f>외인!EH23/10000</f>
        <v>19.260763000000001</v>
      </c>
      <c r="EI23" s="35">
        <f>MACD!EI23-시그널!EI23</f>
        <v>-1.1611238705262804E-4</v>
      </c>
      <c r="EJ23" s="28">
        <f>외인!EJ23/10000</f>
        <v>9.545160000000001</v>
      </c>
      <c r="EK23" s="35">
        <f>MACD!EK23-시그널!EK23</f>
        <v>-5.8654222936465391E-4</v>
      </c>
      <c r="EL23" s="28">
        <f>외인!EL23/10000</f>
        <v>3.7476039999999999</v>
      </c>
      <c r="EM23" s="35">
        <f>MACD!EM23-시그널!EM23</f>
        <v>-5.3970967595704422E-4</v>
      </c>
      <c r="EN23" s="28">
        <f>외인!EN23/10000</f>
        <v>3.9869699999999999</v>
      </c>
      <c r="EO23" s="35">
        <f>MACD!EO23-시그널!EO23</f>
        <v>-9.262057291384916E-4</v>
      </c>
      <c r="EP23" s="28">
        <f>외인!EP23/10000</f>
        <v>17.714341000000001</v>
      </c>
      <c r="EQ23" s="35">
        <f>MACD!EQ23-시그널!EQ23</f>
        <v>3.6291063786823971E-4</v>
      </c>
      <c r="ER23" s="28">
        <f>외인!ER23/10000</f>
        <v>1.28427</v>
      </c>
      <c r="ES23" s="35">
        <f>MACD!ES23-시그널!ES23</f>
        <v>5.8839496458508336E-4</v>
      </c>
      <c r="ET23" s="28">
        <f>외인!ET23/10000</f>
        <v>11.549462</v>
      </c>
      <c r="EU23" s="35">
        <f>MACD!EU23-시그널!EU23</f>
        <v>-4.5147661024745633E-4</v>
      </c>
      <c r="EV23" s="28">
        <f>외인!EV23/10000</f>
        <v>4.9248940000000001</v>
      </c>
      <c r="EW23" s="35">
        <f>MACD!EW23-시그널!EW23</f>
        <v>-2.4715625571209397E-4</v>
      </c>
      <c r="EX23" s="28">
        <f>외인!EX23/10000</f>
        <v>5.1843519999999996</v>
      </c>
      <c r="EY23" s="35">
        <f>MACD!EY23-시그널!EY23</f>
        <v>-3.0721196599256149E-4</v>
      </c>
    </row>
    <row r="24" spans="1:155">
      <c r="A24" s="27">
        <f>외인!A24</f>
        <v>46085</v>
      </c>
      <c r="B24" s="28">
        <f>외인!B24/10000</f>
        <v>406.957651</v>
      </c>
      <c r="C24" s="35">
        <f>MACD!C24-시그널!C24</f>
        <v>-5.0852328516542587E-4</v>
      </c>
      <c r="D24" s="28">
        <f>외인!D24/10000</f>
        <v>53.809916000000001</v>
      </c>
      <c r="E24" s="35">
        <f>MACD!E24-시그널!E24</f>
        <v>3.5776001858364378E-4</v>
      </c>
      <c r="F24" s="28">
        <f>외인!F24/10000</f>
        <v>176.765356</v>
      </c>
      <c r="G24" s="35">
        <f>MACD!G24-시그널!G24</f>
        <v>-7.2612990784803736E-4</v>
      </c>
      <c r="H24" s="28">
        <f>외인!H24/10000</f>
        <v>25.119508</v>
      </c>
      <c r="I24" s="35">
        <f>MACD!I24-시그널!I24</f>
        <v>2.1435591683059176E-4</v>
      </c>
      <c r="J24" s="28">
        <f>외인!J24/10000</f>
        <v>3.4407910000000004</v>
      </c>
      <c r="K24" s="35">
        <f>MACD!K24-시그널!K24</f>
        <v>-5.7129111683363004E-4</v>
      </c>
      <c r="L24" s="28">
        <f>외인!L24/10000</f>
        <v>23.379298000000002</v>
      </c>
      <c r="M24" s="35">
        <f>MACD!M24-시그널!M24</f>
        <v>2.428551556250152E-4</v>
      </c>
      <c r="N24" s="28">
        <f>외인!N24/10000</f>
        <v>23.023914000000001</v>
      </c>
      <c r="O24" s="35">
        <f>MACD!O24-시그널!O24</f>
        <v>-1.3460477447538674E-4</v>
      </c>
      <c r="P24" s="28">
        <f>외인!P24/10000</f>
        <v>18.462036999999999</v>
      </c>
      <c r="Q24" s="35">
        <f>MACD!Q24-시그널!Q24</f>
        <v>6.2902288730991551E-5</v>
      </c>
      <c r="R24" s="28">
        <f>외인!R24/10000</f>
        <v>12.038214</v>
      </c>
      <c r="S24" s="35">
        <f>MACD!S24-시그널!S24</f>
        <v>5.1563007939129952E-4</v>
      </c>
      <c r="T24" s="28">
        <f>외인!T24/10000</f>
        <v>0.82682800000000012</v>
      </c>
      <c r="U24" s="35">
        <f>MACD!U24-시그널!U24</f>
        <v>-1.5145462851146184E-3</v>
      </c>
      <c r="V24" s="28">
        <f>외인!V24/10000</f>
        <v>8.9927589999999995</v>
      </c>
      <c r="W24" s="35">
        <f>MACD!W24-시그널!W24</f>
        <v>8.2022348560656659E-4</v>
      </c>
      <c r="X24" s="28">
        <f>외인!X24/10000</f>
        <v>171.49251999999998</v>
      </c>
      <c r="Y24" s="35">
        <f>MACD!Y24-시그널!Y24</f>
        <v>-9.9082451228742099E-4</v>
      </c>
      <c r="Z24" s="28">
        <f>외인!Z24/10000</f>
        <v>4.489789</v>
      </c>
      <c r="AA24" s="35">
        <f>MACD!AA24-시그널!AA24</f>
        <v>-1.0544852540434602E-4</v>
      </c>
      <c r="AB24" s="28">
        <f>외인!AB24/10000</f>
        <v>18.853967000000001</v>
      </c>
      <c r="AC24" s="35">
        <f>MACD!AC24-시그널!AC24</f>
        <v>-3.8188142601113597E-5</v>
      </c>
      <c r="AD24" s="28">
        <f>외인!AD24/10000</f>
        <v>1.879372</v>
      </c>
      <c r="AE24" s="35">
        <f>MACD!AE24-시그널!AE24</f>
        <v>-3.0307394051997923E-4</v>
      </c>
      <c r="AF24" s="28">
        <f>외인!AF24/10000</f>
        <v>2.4208609999999999</v>
      </c>
      <c r="AG24" s="35">
        <f>MACD!AG24-시그널!AG24</f>
        <v>-5.355745893527576E-4</v>
      </c>
      <c r="AH24" s="28">
        <f>외인!AH24/10000</f>
        <v>17.847915</v>
      </c>
      <c r="AI24" s="35">
        <f>MACD!AI24-시그널!AI24</f>
        <v>6.2640624466006774E-5</v>
      </c>
      <c r="AJ24" s="28">
        <f>외인!AJ24/10000</f>
        <v>10.582224</v>
      </c>
      <c r="AK24" s="35">
        <f>MACD!AK24-시그널!AK24</f>
        <v>2.7853557488297749E-4</v>
      </c>
      <c r="AL24" s="28">
        <f>외인!AL24/10000</f>
        <v>8.1661839999999994</v>
      </c>
      <c r="AM24" s="35">
        <f>MACD!AM24-시그널!AM24</f>
        <v>3.4940917368488534E-5</v>
      </c>
      <c r="AN24" s="28">
        <f>외인!AN24/10000</f>
        <v>16.609435000000001</v>
      </c>
      <c r="AO24" s="35">
        <f>MACD!AO24-시그널!AO24</f>
        <v>-2.154354843161236E-4</v>
      </c>
      <c r="AP24" s="28">
        <f>외인!AP24/10000</f>
        <v>10.069032</v>
      </c>
      <c r="AQ24" s="35">
        <f>MACD!AQ24-시그널!AQ24</f>
        <v>-4.424292790642095E-4</v>
      </c>
      <c r="AR24" s="28">
        <f>외인!AR24/10000</f>
        <v>2.3007590000000002</v>
      </c>
      <c r="AS24" s="35">
        <f>MACD!AS24-시그널!AS24</f>
        <v>-5.0238124187015377E-4</v>
      </c>
      <c r="AT24" s="28">
        <f>외인!AT24/10000</f>
        <v>7.4704070000000007</v>
      </c>
      <c r="AU24" s="35">
        <f>MACD!AU24-시그널!AU24</f>
        <v>-1.7940071118177734E-4</v>
      </c>
      <c r="AV24" s="28">
        <f>외인!AV24/10000</f>
        <v>4.5919739999999996</v>
      </c>
      <c r="AW24" s="35">
        <f>MACD!AW24-시그널!AW24</f>
        <v>-4.4812107471116445E-4</v>
      </c>
      <c r="AX24" s="28">
        <f>외인!AX24/10000</f>
        <v>4.5886559999999994</v>
      </c>
      <c r="AY24" s="35">
        <f>MACD!AY24-시그널!AY24</f>
        <v>-2.2338335317455358E-4</v>
      </c>
      <c r="AZ24" s="28">
        <f>외인!AZ24/10000</f>
        <v>183.12277900000001</v>
      </c>
      <c r="BA24" s="35">
        <f>MACD!BA24-시그널!BA24</f>
        <v>-9.0299008002666173E-4</v>
      </c>
      <c r="BB24" s="28">
        <f>외인!BB24/10000</f>
        <v>9.0399630000000002</v>
      </c>
      <c r="BC24" s="35">
        <f>MACD!BC24-시그널!BC24</f>
        <v>-8.9551378004573278E-5</v>
      </c>
      <c r="BD24" s="28">
        <f>외인!BD24/10000</f>
        <v>3.7330640000000002</v>
      </c>
      <c r="BE24" s="35">
        <f>MACD!BE24-시그널!BE24</f>
        <v>-1.4482245177949793E-3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8.2809340000000002</v>
      </c>
      <c r="BI24" s="35">
        <f>MACD!BI24-시그널!BI24</f>
        <v>-8.7286161493262062E-4</v>
      </c>
      <c r="BJ24" s="28">
        <f>외인!BJ24/10000</f>
        <v>10.436828</v>
      </c>
      <c r="BK24" s="35">
        <f>MACD!BK24-시그널!BK24</f>
        <v>5.0883925536163058E-4</v>
      </c>
      <c r="BL24" s="28">
        <f>외인!BL24/10000</f>
        <v>4.8414440000000001</v>
      </c>
      <c r="BM24" s="35">
        <f>MACD!BM24-시그널!BM24</f>
        <v>1.1186567708141139E-4</v>
      </c>
      <c r="BN24" s="28">
        <f>외인!BN24/10000</f>
        <v>4.0814580000000005</v>
      </c>
      <c r="BO24" s="35">
        <f>MACD!BO24-시그널!BO24</f>
        <v>-4.7476200396105283E-4</v>
      </c>
      <c r="BP24" s="28">
        <f>외인!BP24/10000</f>
        <v>5.6085209999999996</v>
      </c>
      <c r="BQ24" s="35">
        <f>MACD!BQ24-시그널!BQ24</f>
        <v>-1.1075229585086782E-4</v>
      </c>
      <c r="BR24" s="28">
        <f>외인!BR24/10000</f>
        <v>21.214977999999999</v>
      </c>
      <c r="BS24" s="35">
        <f>MACD!BS24-시그널!BS24</f>
        <v>-7.4886300381936258E-5</v>
      </c>
      <c r="BT24" s="28">
        <f>외인!BT24/10000</f>
        <v>174.601777</v>
      </c>
      <c r="BU24" s="35">
        <f>MACD!BU24-시그널!BU24</f>
        <v>-9.6966954132830883E-4</v>
      </c>
      <c r="BV24" s="28">
        <f>외인!BV24/10000</f>
        <v>34.10154</v>
      </c>
      <c r="BW24" s="35">
        <f>MACD!BW24-시그널!BW24</f>
        <v>-7.7999771452145908E-5</v>
      </c>
      <c r="BX24" s="28">
        <f>외인!BX24/10000</f>
        <v>7.3822470000000004</v>
      </c>
      <c r="BY24" s="35">
        <f>MACD!BY24-시그널!BY24</f>
        <v>-5.2358627345575146E-4</v>
      </c>
      <c r="BZ24" s="28">
        <f>외인!BZ24/10000</f>
        <v>24.775617999999998</v>
      </c>
      <c r="CA24" s="35">
        <f>MACD!CA24-시그널!CA24</f>
        <v>-1.3077163710217181E-4</v>
      </c>
      <c r="CB24" s="28">
        <f>외인!CB24/10000</f>
        <v>1.244845</v>
      </c>
      <c r="CC24" s="35">
        <f>MACD!CC24-시그널!CC24</f>
        <v>-4.8377501563451634E-4</v>
      </c>
      <c r="CD24" s="28">
        <f>외인!CD24/10000</f>
        <v>3.1799880000000003</v>
      </c>
      <c r="CE24" s="35">
        <f>MACD!CE24-시그널!CE24</f>
        <v>-4.6349249769235166E-4</v>
      </c>
      <c r="CF24" s="28">
        <f>외인!CF24/10000</f>
        <v>2.1956229999999999</v>
      </c>
      <c r="CG24" s="35">
        <f>MACD!CG24-시그널!CG24</f>
        <v>-1.1413032768992808E-4</v>
      </c>
      <c r="CH24" s="28">
        <f>외인!CH24/10000</f>
        <v>6.4212509999999998</v>
      </c>
      <c r="CI24" s="35">
        <f>MACD!CI24-시그널!CI24</f>
        <v>-4.1825551195426921E-4</v>
      </c>
      <c r="CJ24" s="28">
        <f>외인!CJ24/10000</f>
        <v>35.278987999999998</v>
      </c>
      <c r="CK24" s="35">
        <f>MACD!CK24-시그널!CK24</f>
        <v>9.4214174124541516E-5</v>
      </c>
      <c r="CL24" s="28">
        <f>외인!CL24/10000</f>
        <v>21.207204000000001</v>
      </c>
      <c r="CM24" s="35">
        <f>MACD!CM24-시그널!CM24</f>
        <v>1.0892344879712113E-5</v>
      </c>
      <c r="CN24" s="28">
        <f>외인!CN24/10000</f>
        <v>10.670931</v>
      </c>
      <c r="CO24" s="35">
        <f>MACD!CO24-시그널!CO24</f>
        <v>2.6264321666176135E-5</v>
      </c>
      <c r="CP24" s="28">
        <f>외인!CP24/10000</f>
        <v>9.0992350000000002</v>
      </c>
      <c r="CQ24" s="35">
        <f>MACD!CQ24-시그널!CQ24</f>
        <v>-8.2831276090510162E-5</v>
      </c>
      <c r="CR24" s="28">
        <f>외인!CR24/10000</f>
        <v>15.052021</v>
      </c>
      <c r="CS24" s="35">
        <f>MACD!CS24-시그널!CS24</f>
        <v>4.4748991058259405E-4</v>
      </c>
      <c r="CT24" s="28">
        <f>외인!CT24/10000</f>
        <v>8.9488820000000011</v>
      </c>
      <c r="CU24" s="35">
        <f>MACD!CU24-시그널!CU24</f>
        <v>3.0442898016113502E-4</v>
      </c>
      <c r="CV24" s="28">
        <f>외인!CV24/10000</f>
        <v>174.601777</v>
      </c>
      <c r="CW24" s="35">
        <f>MACD!CW24-시그널!CW24</f>
        <v>-9.6966954132830883E-4</v>
      </c>
      <c r="CX24" s="28">
        <f>외인!CX24/10000</f>
        <v>17.263269000000001</v>
      </c>
      <c r="CY24" s="35">
        <f>MACD!CY24-시그널!CY24</f>
        <v>2.2555485476167571E-4</v>
      </c>
      <c r="CZ24" s="28">
        <f>외인!CZ24/10000</f>
        <v>1.536956</v>
      </c>
      <c r="DA24" s="35">
        <f>MACD!DA24-시그널!DA24</f>
        <v>-1.1680045924372662E-4</v>
      </c>
      <c r="DB24" s="28">
        <f>외인!DB24/10000</f>
        <v>3.7330640000000002</v>
      </c>
      <c r="DC24" s="35">
        <f>MACD!DC24-시그널!DC24</f>
        <v>-1.4482245177949793E-3</v>
      </c>
      <c r="DD24" s="28">
        <f>외인!DD24/10000</f>
        <v>0.82682800000000012</v>
      </c>
      <c r="DE24" s="35">
        <f>MACD!DE24-시그널!DE24</f>
        <v>-1.5145462851146184E-3</v>
      </c>
      <c r="DF24" s="28">
        <f>외인!DF24/10000</f>
        <v>5.5780910000000006</v>
      </c>
      <c r="DG24" s="35">
        <f>MACD!DG24-시그널!DG24</f>
        <v>-4.6237606900442383E-4</v>
      </c>
      <c r="DH24" s="28">
        <f>외인!DH24/10000</f>
        <v>2.4146480000000001</v>
      </c>
      <c r="DI24" s="35">
        <f>MACD!DI24-시그널!DI24</f>
        <v>-5.4299736377981739E-4</v>
      </c>
      <c r="DJ24" s="28">
        <f>외인!DJ24/10000</f>
        <v>49.962142999999998</v>
      </c>
      <c r="DK24" s="35">
        <f>MACD!DK24-시그널!DK24</f>
        <v>3.7591086377629129E-5</v>
      </c>
      <c r="DL24" s="28">
        <f>외인!DL24/10000</f>
        <v>8.2368679999999994</v>
      </c>
      <c r="DM24" s="35">
        <f>MACD!DM24-시그널!DM24</f>
        <v>1.3166377728797722E-4</v>
      </c>
      <c r="DN24" s="28">
        <f>외인!DN24/10000</f>
        <v>174.601777</v>
      </c>
      <c r="DO24" s="35">
        <f>MACD!DO24-시그널!DO24</f>
        <v>-9.6966954132830883E-4</v>
      </c>
      <c r="DP24" s="28">
        <f>외인!DP24/10000</f>
        <v>7.1989070000000011</v>
      </c>
      <c r="DQ24" s="35">
        <f>MACD!DQ24-시그널!DQ24</f>
        <v>5.0543030540537099E-4</v>
      </c>
      <c r="DR24" s="28">
        <f>외인!DR24/10000</f>
        <v>3.5909160000000004</v>
      </c>
      <c r="DS24" s="35">
        <f>MACD!DS24-시그널!DS24</f>
        <v>-7.0969928828780926E-4</v>
      </c>
      <c r="DT24" s="28">
        <f>외인!DT24/10000</f>
        <v>12.038214</v>
      </c>
      <c r="DU24" s="35">
        <f>MACD!DU24-시그널!DU24</f>
        <v>5.1563007939129952E-4</v>
      </c>
      <c r="DV24" s="28">
        <f>외인!DV24/10000</f>
        <v>2.996772</v>
      </c>
      <c r="DW24" s="35">
        <f>MACD!DW24-시그널!DW24</f>
        <v>1.7139987271813835E-4</v>
      </c>
      <c r="DX24" s="28">
        <f>외인!DX24/10000</f>
        <v>8.9927589999999995</v>
      </c>
      <c r="DY24" s="35">
        <f>MACD!DY24-시그널!DY24</f>
        <v>8.2022348560656659E-4</v>
      </c>
      <c r="DZ24" s="28">
        <f>외인!DZ24/10000</f>
        <v>0.94020999999999999</v>
      </c>
      <c r="EA24" s="35">
        <f>MACD!EA24-시그널!EA24</f>
        <v>1.292829177204156E-4</v>
      </c>
      <c r="EB24" s="28">
        <f>외인!EB24/10000</f>
        <v>1.2334799999999999</v>
      </c>
      <c r="EC24" s="35">
        <f>MACD!EC24-시그널!EC24</f>
        <v>-4.3003812209555154E-4</v>
      </c>
      <c r="ED24" s="28">
        <f>외인!ED24/10000</f>
        <v>0.92289500000000002</v>
      </c>
      <c r="EE24" s="35">
        <f>MACD!EE24-시그널!EE24</f>
        <v>-1.2006611163420356E-4</v>
      </c>
      <c r="EF24" s="28">
        <f>외인!EF24/10000</f>
        <v>23.351473000000002</v>
      </c>
      <c r="EG24" s="35">
        <f>MACD!EG24-시그널!EG24</f>
        <v>1.5396153953571293E-5</v>
      </c>
      <c r="EH24" s="28">
        <f>외인!EH24/10000</f>
        <v>16.654177000000001</v>
      </c>
      <c r="EI24" s="35">
        <f>MACD!EI24-시그널!EI24</f>
        <v>-1.3874039239143379E-4</v>
      </c>
      <c r="EJ24" s="28">
        <f>외인!EJ24/10000</f>
        <v>8.6990789999999993</v>
      </c>
      <c r="EK24" s="35">
        <f>MACD!EK24-시그널!EK24</f>
        <v>-4.8453400803240049E-4</v>
      </c>
      <c r="EL24" s="28">
        <f>외인!EL24/10000</f>
        <v>3.4099940000000002</v>
      </c>
      <c r="EM24" s="35">
        <f>MACD!EM24-시그널!EM24</f>
        <v>-4.1483153475854067E-4</v>
      </c>
      <c r="EN24" s="28">
        <f>외인!EN24/10000</f>
        <v>3.5909160000000004</v>
      </c>
      <c r="EO24" s="35">
        <f>MACD!EO24-시그널!EO24</f>
        <v>-7.0969928828780926E-4</v>
      </c>
      <c r="EP24" s="28">
        <f>외인!EP24/10000</f>
        <v>15.317860999999999</v>
      </c>
      <c r="EQ24" s="35">
        <f>MACD!EQ24-시그널!EQ24</f>
        <v>3.9403408260012089E-5</v>
      </c>
      <c r="ER24" s="28">
        <f>외인!ER24/10000</f>
        <v>1.039836</v>
      </c>
      <c r="ES24" s="35">
        <f>MACD!ES24-시그널!ES24</f>
        <v>1.1833735359484613E-3</v>
      </c>
      <c r="ET24" s="28">
        <f>외인!ET24/10000</f>
        <v>10.069032</v>
      </c>
      <c r="EU24" s="35">
        <f>MACD!EU24-시그널!EU24</f>
        <v>-4.424292790642095E-4</v>
      </c>
      <c r="EV24" s="28">
        <f>외인!EV24/10000</f>
        <v>4.489789</v>
      </c>
      <c r="EW24" s="35">
        <f>MACD!EW24-시그널!EW24</f>
        <v>-1.0544852540434602E-4</v>
      </c>
      <c r="EX24" s="28">
        <f>외인!EX24/10000</f>
        <v>4.6094470000000003</v>
      </c>
      <c r="EY24" s="35">
        <f>MACD!EY24-시그널!EY24</f>
        <v>-5.8236145653835052E-5</v>
      </c>
    </row>
    <row r="25" spans="1:155">
      <c r="A25" s="27">
        <f>외인!A25</f>
        <v>46086</v>
      </c>
      <c r="B25" s="28">
        <f>외인!B25/10000</f>
        <v>446.46588800000001</v>
      </c>
      <c r="C25" s="35">
        <f>MACD!C25-시그널!C25</f>
        <v>-5.5511320027619329E-4</v>
      </c>
      <c r="D25" s="28">
        <f>외인!D25/10000</f>
        <v>61.358309999999996</v>
      </c>
      <c r="E25" s="35">
        <f>MACD!E25-시그널!E25</f>
        <v>6.1731224447748433E-4</v>
      </c>
      <c r="F25" s="28">
        <f>외인!F25/10000</f>
        <v>193.97933799999998</v>
      </c>
      <c r="G25" s="35">
        <f>MACD!G25-시그널!G25</f>
        <v>-7.1239416307558178E-4</v>
      </c>
      <c r="H25" s="28">
        <f>외인!H25/10000</f>
        <v>27.841345</v>
      </c>
      <c r="I25" s="35">
        <f>MACD!I25-시그널!I25</f>
        <v>-1.3116923508657541E-5</v>
      </c>
      <c r="J25" s="28">
        <f>외인!J25/10000</f>
        <v>3.6430099999999999</v>
      </c>
      <c r="K25" s="35">
        <f>MACD!K25-시그널!K25</f>
        <v>-3.8975875952361612E-4</v>
      </c>
      <c r="L25" s="28">
        <f>외인!L25/10000</f>
        <v>25.856107000000002</v>
      </c>
      <c r="M25" s="35">
        <f>MACD!M25-시그널!M25</f>
        <v>-5.4518948717659482E-6</v>
      </c>
      <c r="N25" s="28">
        <f>외인!N25/10000</f>
        <v>24.920135999999999</v>
      </c>
      <c r="O25" s="35">
        <f>MACD!O25-시그널!O25</f>
        <v>-4.9687430293288821E-4</v>
      </c>
      <c r="P25" s="28">
        <f>외인!P25/10000</f>
        <v>20.142265999999999</v>
      </c>
      <c r="Q25" s="35">
        <f>MACD!Q25-시그널!Q25</f>
        <v>1.1171272058711702E-4</v>
      </c>
      <c r="R25" s="28">
        <f>외인!R25/10000</f>
        <v>13.025910000000001</v>
      </c>
      <c r="S25" s="35">
        <f>MACD!S25-시그널!S25</f>
        <v>4.14551110353566E-4</v>
      </c>
      <c r="T25" s="28">
        <f>외인!T25/10000</f>
        <v>0.86104400000000003</v>
      </c>
      <c r="U25" s="35">
        <f>MACD!U25-시그널!U25</f>
        <v>-1.7920255398104464E-3</v>
      </c>
      <c r="V25" s="28">
        <f>외인!V25/10000</f>
        <v>10.694330000000001</v>
      </c>
      <c r="W25" s="35">
        <f>MACD!W25-시그널!W25</f>
        <v>1.2275488200185641E-3</v>
      </c>
      <c r="X25" s="28">
        <f>외인!X25/10000</f>
        <v>191.419365</v>
      </c>
      <c r="Y25" s="35">
        <f>MACD!Y25-시그널!Y25</f>
        <v>-9.4104672790047499E-4</v>
      </c>
      <c r="Z25" s="28">
        <f>외인!Z25/10000</f>
        <v>4.7777379999999994</v>
      </c>
      <c r="AA25" s="35">
        <f>MACD!AA25-시그널!AA25</f>
        <v>8.893421100518602E-6</v>
      </c>
      <c r="AB25" s="28">
        <f>외인!AB25/10000</f>
        <v>20.047657000000001</v>
      </c>
      <c r="AC25" s="35">
        <f>MACD!AC25-시그널!AC25</f>
        <v>-5.1293907714198997E-6</v>
      </c>
      <c r="AD25" s="28">
        <f>외인!AD25/10000</f>
        <v>1.9943770000000001</v>
      </c>
      <c r="AE25" s="35">
        <f>MACD!AE25-시그널!AE25</f>
        <v>-7.244976173496658E-4</v>
      </c>
      <c r="AF25" s="28">
        <f>외인!AF25/10000</f>
        <v>2.5264259999999998</v>
      </c>
      <c r="AG25" s="35">
        <f>MACD!AG25-시그널!AG25</f>
        <v>-5.8317176125860179E-4</v>
      </c>
      <c r="AH25" s="28">
        <f>외인!AH25/10000</f>
        <v>19.634611</v>
      </c>
      <c r="AI25" s="35">
        <f>MACD!AI25-시그널!AI25</f>
        <v>1.0814763072583902E-5</v>
      </c>
      <c r="AJ25" s="28">
        <f>외인!AJ25/10000</f>
        <v>11.199928999999999</v>
      </c>
      <c r="AK25" s="35">
        <f>MACD!AK25-시그널!AK25</f>
        <v>1.9293817314945335E-4</v>
      </c>
      <c r="AL25" s="28">
        <f>외인!AL25/10000</f>
        <v>8.8603330000000007</v>
      </c>
      <c r="AM25" s="35">
        <f>MACD!AM25-시그널!AM25</f>
        <v>8.4421273637492111E-5</v>
      </c>
      <c r="AN25" s="28">
        <f>외인!AN25/10000</f>
        <v>17.963901999999997</v>
      </c>
      <c r="AO25" s="35">
        <f>MACD!AO25-시그널!AO25</f>
        <v>-7.2684470034445434E-4</v>
      </c>
      <c r="AP25" s="28">
        <f>외인!AP25/10000</f>
        <v>11.210054</v>
      </c>
      <c r="AQ25" s="35">
        <f>MACD!AQ25-시그널!AQ25</f>
        <v>-3.0286796068162937E-4</v>
      </c>
      <c r="AR25" s="28">
        <f>외인!AR25/10000</f>
        <v>2.4100799999999998</v>
      </c>
      <c r="AS25" s="35">
        <f>MACD!AS25-시그널!AS25</f>
        <v>-7.709899726321026E-4</v>
      </c>
      <c r="AT25" s="28">
        <f>외인!AT25/10000</f>
        <v>7.8461639999999999</v>
      </c>
      <c r="AU25" s="35">
        <f>MACD!AU25-시그널!AU25</f>
        <v>-2.4408664994086783E-4</v>
      </c>
      <c r="AV25" s="28">
        <f>외인!AV25/10000</f>
        <v>4.7698220000000005</v>
      </c>
      <c r="AW25" s="35">
        <f>MACD!AW25-시그널!AW25</f>
        <v>-4.4698282950885989E-4</v>
      </c>
      <c r="AX25" s="28">
        <f>외인!AX25/10000</f>
        <v>5.0670000000000002</v>
      </c>
      <c r="AY25" s="35">
        <f>MACD!AY25-시그널!AY25</f>
        <v>-3.1183541589987308E-4</v>
      </c>
      <c r="AZ25" s="28">
        <f>외인!AZ25/10000</f>
        <v>204.20338700000002</v>
      </c>
      <c r="BA25" s="35">
        <f>MACD!BA25-시그널!BA25</f>
        <v>-8.8246859283279931E-4</v>
      </c>
      <c r="BB25" s="28">
        <f>외인!BB25/10000</f>
        <v>9.7622100000000014</v>
      </c>
      <c r="BC25" s="35">
        <f>MACD!BC25-시그널!BC25</f>
        <v>5.5026946488948968E-5</v>
      </c>
      <c r="BD25" s="28">
        <f>외인!BD25/10000</f>
        <v>3.9797150000000001</v>
      </c>
      <c r="BE25" s="35">
        <f>MACD!BE25-시그널!BE25</f>
        <v>-1.730396936032913E-3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9.1462470000000007</v>
      </c>
      <c r="BI25" s="35">
        <f>MACD!BI25-시그널!BI25</f>
        <v>-8.6667044218570509E-4</v>
      </c>
      <c r="BJ25" s="28">
        <f>외인!BJ25/10000</f>
        <v>11.501677000000001</v>
      </c>
      <c r="BK25" s="35">
        <f>MACD!BK25-시그널!BK25</f>
        <v>2.320244773225033E-4</v>
      </c>
      <c r="BL25" s="28">
        <f>외인!BL25/10000</f>
        <v>5.2002120000000005</v>
      </c>
      <c r="BM25" s="35">
        <f>MACD!BM25-시그널!BM25</f>
        <v>-1.242236907703608E-4</v>
      </c>
      <c r="BN25" s="28">
        <f>외인!BN25/10000</f>
        <v>4.369923</v>
      </c>
      <c r="BO25" s="35">
        <f>MACD!BO25-시그널!BO25</f>
        <v>-6.8010211903693041E-4</v>
      </c>
      <c r="BP25" s="28">
        <f>외인!BP25/10000</f>
        <v>6.1074209999999995</v>
      </c>
      <c r="BQ25" s="35">
        <f>MACD!BQ25-시그널!BQ25</f>
        <v>-1.8710919426898564E-4</v>
      </c>
      <c r="BR25" s="28">
        <f>외인!BR25/10000</f>
        <v>23.771964999999998</v>
      </c>
      <c r="BS25" s="35">
        <f>MACD!BS25-시그널!BS25</f>
        <v>-1.5430068552492129E-4</v>
      </c>
      <c r="BT25" s="28">
        <f>외인!BT25/10000</f>
        <v>195.017867</v>
      </c>
      <c r="BU25" s="35">
        <f>MACD!BU25-시그널!BU25</f>
        <v>-9.1463322224162678E-4</v>
      </c>
      <c r="BV25" s="28">
        <f>외인!BV25/10000</f>
        <v>37.803546000000004</v>
      </c>
      <c r="BW25" s="35">
        <f>MACD!BW25-시그널!BW25</f>
        <v>-1.2154809877868043E-4</v>
      </c>
      <c r="BX25" s="28">
        <f>외인!BX25/10000</f>
        <v>7.7550729999999994</v>
      </c>
      <c r="BY25" s="35">
        <f>MACD!BY25-시그널!BY25</f>
        <v>-6.9223739798284531E-4</v>
      </c>
      <c r="BZ25" s="28">
        <f>외인!BZ25/10000</f>
        <v>26.824234999999998</v>
      </c>
      <c r="CA25" s="35">
        <f>MACD!CA25-시그널!CA25</f>
        <v>-4.5681774772867779E-4</v>
      </c>
      <c r="CB25" s="28">
        <f>외인!CB25/10000</f>
        <v>1.300049</v>
      </c>
      <c r="CC25" s="35">
        <f>MACD!CC25-시그널!CC25</f>
        <v>-4.0861120862440889E-4</v>
      </c>
      <c r="CD25" s="28">
        <f>외인!CD25/10000</f>
        <v>3.3382080000000003</v>
      </c>
      <c r="CE25" s="35">
        <f>MACD!CE25-시그널!CE25</f>
        <v>-3.1925817608287831E-4</v>
      </c>
      <c r="CF25" s="28">
        <f>외인!CF25/10000</f>
        <v>2.2937060000000002</v>
      </c>
      <c r="CG25" s="35">
        <f>MACD!CG25-시그널!CG25</f>
        <v>-2.5954949653979494E-5</v>
      </c>
      <c r="CH25" s="28">
        <f>외인!CH25/10000</f>
        <v>6.6593580000000001</v>
      </c>
      <c r="CI25" s="35">
        <f>MACD!CI25-시그널!CI25</f>
        <v>-4.0876109444174425E-4</v>
      </c>
      <c r="CJ25" s="28">
        <f>외인!CJ25/10000</f>
        <v>39.085545000000003</v>
      </c>
      <c r="CK25" s="35">
        <f>MACD!CK25-시그널!CK25</f>
        <v>2.0446307749887548E-4</v>
      </c>
      <c r="CL25" s="28">
        <f>외인!CL25/10000</f>
        <v>22.888007000000002</v>
      </c>
      <c r="CM25" s="35">
        <f>MACD!CM25-시그널!CM25</f>
        <v>-7.2439160832756823E-6</v>
      </c>
      <c r="CN25" s="28">
        <f>외인!CN25/10000</f>
        <v>11.964914</v>
      </c>
      <c r="CO25" s="35">
        <f>MACD!CO25-시그널!CO25</f>
        <v>2.1899786438365858E-4</v>
      </c>
      <c r="CP25" s="28">
        <f>외인!CP25/10000</f>
        <v>9.825545</v>
      </c>
      <c r="CQ25" s="35">
        <f>MACD!CQ25-시그널!CQ25</f>
        <v>6.3282799386541128E-5</v>
      </c>
      <c r="CR25" s="28">
        <f>외인!CR25/10000</f>
        <v>16.189774</v>
      </c>
      <c r="CS25" s="35">
        <f>MACD!CS25-시그널!CS25</f>
        <v>3.4566824475229106E-4</v>
      </c>
      <c r="CT25" s="28">
        <f>외인!CT25/10000</f>
        <v>10.065175999999999</v>
      </c>
      <c r="CU25" s="35">
        <f>MACD!CU25-시그널!CU25</f>
        <v>4.2795865381389613E-4</v>
      </c>
      <c r="CV25" s="28">
        <f>외인!CV25/10000</f>
        <v>195.017867</v>
      </c>
      <c r="CW25" s="35">
        <f>MACD!CW25-시그널!CW25</f>
        <v>-9.1463322224162678E-4</v>
      </c>
      <c r="CX25" s="28">
        <f>외인!CX25/10000</f>
        <v>18.957976000000002</v>
      </c>
      <c r="CY25" s="35">
        <f>MACD!CY25-시그널!CY25</f>
        <v>5.660514054153928E-5</v>
      </c>
      <c r="CZ25" s="28">
        <f>외인!CZ25/10000</f>
        <v>1.6724729999999999</v>
      </c>
      <c r="DA25" s="35">
        <f>MACD!DA25-시그널!DA25</f>
        <v>-3.1550448901267392E-4</v>
      </c>
      <c r="DB25" s="28">
        <f>외인!DB25/10000</f>
        <v>3.9797150000000001</v>
      </c>
      <c r="DC25" s="35">
        <f>MACD!DC25-시그널!DC25</f>
        <v>-1.730396936032913E-3</v>
      </c>
      <c r="DD25" s="28">
        <f>외인!DD25/10000</f>
        <v>0.86104400000000003</v>
      </c>
      <c r="DE25" s="35">
        <f>MACD!DE25-시그널!DE25</f>
        <v>-1.7920255398104464E-3</v>
      </c>
      <c r="DF25" s="28">
        <f>외인!DF25/10000</f>
        <v>5.856312</v>
      </c>
      <c r="DG25" s="35">
        <f>MACD!DG25-시그널!DG25</f>
        <v>-6.6869300349698757E-4</v>
      </c>
      <c r="DH25" s="28">
        <f>외인!DH25/10000</f>
        <v>2.5343330000000002</v>
      </c>
      <c r="DI25" s="35">
        <f>MACD!DI25-시그널!DI25</f>
        <v>-3.8539411375135713E-4</v>
      </c>
      <c r="DJ25" s="28">
        <f>외인!DJ25/10000</f>
        <v>55.537841</v>
      </c>
      <c r="DK25" s="35">
        <f>MACD!DK25-시그널!DK25</f>
        <v>-8.6679709476497504E-5</v>
      </c>
      <c r="DL25" s="28">
        <f>외인!DL25/10000</f>
        <v>9.3605100000000014</v>
      </c>
      <c r="DM25" s="35">
        <f>MACD!DM25-시그널!DM25</f>
        <v>3.6090745116419156E-4</v>
      </c>
      <c r="DN25" s="28">
        <f>외인!DN25/10000</f>
        <v>195.017867</v>
      </c>
      <c r="DO25" s="35">
        <f>MACD!DO25-시그널!DO25</f>
        <v>-9.1463322224162678E-4</v>
      </c>
      <c r="DP25" s="28">
        <f>외인!DP25/10000</f>
        <v>8.2171919999999989</v>
      </c>
      <c r="DQ25" s="35">
        <f>MACD!DQ25-시그널!DQ25</f>
        <v>6.5180940019789256E-4</v>
      </c>
      <c r="DR25" s="28">
        <f>외인!DR25/10000</f>
        <v>3.8156500000000002</v>
      </c>
      <c r="DS25" s="35">
        <f>MACD!DS25-시그널!DS25</f>
        <v>-5.3338770545986736E-4</v>
      </c>
      <c r="DT25" s="28">
        <f>외인!DT25/10000</f>
        <v>13.025910000000001</v>
      </c>
      <c r="DU25" s="35">
        <f>MACD!DU25-시그널!DU25</f>
        <v>4.14551110353566E-4</v>
      </c>
      <c r="DV25" s="28">
        <f>외인!DV25/10000</f>
        <v>3.1466400000000001</v>
      </c>
      <c r="DW25" s="35">
        <f>MACD!DW25-시그널!DW25</f>
        <v>7.2107012430358899E-5</v>
      </c>
      <c r="DX25" s="28">
        <f>외인!DX25/10000</f>
        <v>10.694330000000001</v>
      </c>
      <c r="DY25" s="35">
        <f>MACD!DY25-시그널!DY25</f>
        <v>1.2275488200185641E-3</v>
      </c>
      <c r="DZ25" s="28">
        <f>외인!DZ25/10000</f>
        <v>1.0139719999999999</v>
      </c>
      <c r="EA25" s="35">
        <f>MACD!EA25-시그널!EA25</f>
        <v>2.4780854581829006E-4</v>
      </c>
      <c r="EB25" s="28">
        <f>외인!EB25/10000</f>
        <v>1.298208</v>
      </c>
      <c r="EC25" s="35">
        <f>MACD!EC25-시그널!EC25</f>
        <v>-1.399048544571057E-4</v>
      </c>
      <c r="ED25" s="28">
        <f>외인!ED25/10000</f>
        <v>1.032961</v>
      </c>
      <c r="EE25" s="35">
        <f>MACD!EE25-시그널!EE25</f>
        <v>1.2657683078505955E-4</v>
      </c>
      <c r="EF25" s="28">
        <f>외인!EF25/10000</f>
        <v>25.632435999999998</v>
      </c>
      <c r="EG25" s="35">
        <f>MACD!EG25-시그널!EG25</f>
        <v>7.8244928159507685E-5</v>
      </c>
      <c r="EH25" s="28">
        <f>외인!EH25/10000</f>
        <v>18.223649999999999</v>
      </c>
      <c r="EI25" s="35">
        <f>MACD!EI25-시그널!EI25</f>
        <v>-1.6829875593681992E-4</v>
      </c>
      <c r="EJ25" s="28">
        <f>외인!EJ25/10000</f>
        <v>9.0671289999999996</v>
      </c>
      <c r="EK25" s="35">
        <f>MACD!EK25-시그널!EK25</f>
        <v>-4.3044210903531903E-4</v>
      </c>
      <c r="EL25" s="28">
        <f>외인!EL25/10000</f>
        <v>3.5800540000000001</v>
      </c>
      <c r="EM25" s="35">
        <f>MACD!EM25-시그널!EM25</f>
        <v>-2.7647617451685691E-4</v>
      </c>
      <c r="EN25" s="28">
        <f>외인!EN25/10000</f>
        <v>3.8156500000000002</v>
      </c>
      <c r="EO25" s="35">
        <f>MACD!EO25-시그널!EO25</f>
        <v>-5.3338770545986736E-4</v>
      </c>
      <c r="EP25" s="28">
        <f>외인!EP25/10000</f>
        <v>17.277733999999999</v>
      </c>
      <c r="EQ25" s="35">
        <f>MACD!EQ25-시그널!EQ25</f>
        <v>-2.8484937155548863E-5</v>
      </c>
      <c r="ER25" s="28">
        <f>외인!ER25/10000</f>
        <v>1.254421</v>
      </c>
      <c r="ES25" s="35">
        <f>MACD!ES25-시그널!ES25</f>
        <v>1.8378903532682092E-3</v>
      </c>
      <c r="ET25" s="28">
        <f>외인!ET25/10000</f>
        <v>11.210054</v>
      </c>
      <c r="EU25" s="35">
        <f>MACD!EU25-시그널!EU25</f>
        <v>-3.0286796068162937E-4</v>
      </c>
      <c r="EV25" s="28">
        <f>외인!EV25/10000</f>
        <v>4.7777379999999994</v>
      </c>
      <c r="EW25" s="35">
        <f>MACD!EW25-시그널!EW25</f>
        <v>8.893421100518602E-6</v>
      </c>
      <c r="EX25" s="28">
        <f>외인!EX25/10000</f>
        <v>5.0478069999999997</v>
      </c>
      <c r="EY25" s="35">
        <f>MACD!EY25-시그널!EY25</f>
        <v>1.1719769269969435E-4</v>
      </c>
    </row>
    <row r="26" spans="1:155">
      <c r="A26" s="27">
        <f>외인!A26</f>
        <v>46087</v>
      </c>
      <c r="B26" s="28">
        <f>외인!B26/10000</f>
        <v>446.54293899999999</v>
      </c>
      <c r="C26" s="35">
        <f>MACD!C26-시그널!C26</f>
        <v>-5.8093941015823717E-4</v>
      </c>
      <c r="D26" s="28">
        <f>외인!D26/10000</f>
        <v>63.565281000000006</v>
      </c>
      <c r="E26" s="35">
        <f>MACD!E26-시그널!E26</f>
        <v>6.7265024670550857E-4</v>
      </c>
      <c r="F26" s="28">
        <f>외인!F26/10000</f>
        <v>191.902378</v>
      </c>
      <c r="G26" s="35">
        <f>MACD!G26-시그널!G26</f>
        <v>-6.7953569695430416E-4</v>
      </c>
      <c r="H26" s="28">
        <f>외인!H26/10000</f>
        <v>28.690023999999998</v>
      </c>
      <c r="I26" s="35">
        <f>MACD!I26-시그널!I26</f>
        <v>-1.8468832300296998E-4</v>
      </c>
      <c r="J26" s="28">
        <f>외인!J26/10000</f>
        <v>3.7953769999999998</v>
      </c>
      <c r="K26" s="35">
        <f>MACD!K26-시그널!K26</f>
        <v>-2.6794706425568816E-4</v>
      </c>
      <c r="L26" s="28">
        <f>외인!L26/10000</f>
        <v>26.516649999999998</v>
      </c>
      <c r="M26" s="35">
        <f>MACD!M26-시그널!M26</f>
        <v>-2.113800978731312E-4</v>
      </c>
      <c r="N26" s="28">
        <f>외인!N26/10000</f>
        <v>25.188537</v>
      </c>
      <c r="O26" s="35">
        <f>MACD!O26-시그널!O26</f>
        <v>-7.7692342798904601E-4</v>
      </c>
      <c r="P26" s="28">
        <f>외인!P26/10000</f>
        <v>20.152642999999998</v>
      </c>
      <c r="Q26" s="35">
        <f>MACD!Q26-시그널!Q26</f>
        <v>6.244307614705673E-5</v>
      </c>
      <c r="R26" s="28">
        <f>외인!R26/10000</f>
        <v>13.27449</v>
      </c>
      <c r="S26" s="35">
        <f>MACD!S26-시그널!S26</f>
        <v>1.0942094127958666E-4</v>
      </c>
      <c r="T26" s="28">
        <f>외인!T26/10000</f>
        <v>0.84943600000000008</v>
      </c>
      <c r="U26" s="35">
        <f>MACD!U26-시그널!U26</f>
        <v>-1.966619132172275E-3</v>
      </c>
      <c r="V26" s="28">
        <f>외인!V26/10000</f>
        <v>11.225728999999999</v>
      </c>
      <c r="W26" s="35">
        <f>MACD!W26-시그널!W26</f>
        <v>1.2448801499756771E-3</v>
      </c>
      <c r="X26" s="28">
        <f>외인!X26/10000</f>
        <v>188.74430100000001</v>
      </c>
      <c r="Y26" s="35">
        <f>MACD!Y26-시그널!Y26</f>
        <v>-8.9397194382457375E-4</v>
      </c>
      <c r="Z26" s="28">
        <f>외인!Z26/10000</f>
        <v>4.7806340000000001</v>
      </c>
      <c r="AA26" s="35">
        <f>MACD!AA26-시그널!AA26</f>
        <v>1.2017951950756212E-4</v>
      </c>
      <c r="AB26" s="28">
        <f>외인!AB26/10000</f>
        <v>19.837710000000001</v>
      </c>
      <c r="AC26" s="35">
        <f>MACD!AC26-시그널!AC26</f>
        <v>1.462485722536525E-5</v>
      </c>
      <c r="AD26" s="28">
        <f>외인!AD26/10000</f>
        <v>2.00956</v>
      </c>
      <c r="AE26" s="35">
        <f>MACD!AE26-시그널!AE26</f>
        <v>-9.6397372897677599E-4</v>
      </c>
      <c r="AF26" s="28">
        <f>외인!AF26/10000</f>
        <v>2.4831129999999999</v>
      </c>
      <c r="AG26" s="35">
        <f>MACD!AG26-시그널!AG26</f>
        <v>-5.854131346598279E-4</v>
      </c>
      <c r="AH26" s="28">
        <f>외인!AH26/10000</f>
        <v>19.752966000000001</v>
      </c>
      <c r="AI26" s="35">
        <f>MACD!AI26-시그널!AI26</f>
        <v>-1.4657355718382002E-5</v>
      </c>
      <c r="AJ26" s="28">
        <f>외인!AJ26/10000</f>
        <v>11.579634</v>
      </c>
      <c r="AK26" s="35">
        <f>MACD!AK26-시그널!AK26</f>
        <v>-9.231531121473794E-6</v>
      </c>
      <c r="AL26" s="28">
        <f>외인!AL26/10000</f>
        <v>9.0185689999999994</v>
      </c>
      <c r="AM26" s="35">
        <f>MACD!AM26-시그널!AM26</f>
        <v>1.4286027781513531E-5</v>
      </c>
      <c r="AN26" s="28">
        <f>외인!AN26/10000</f>
        <v>18.088597</v>
      </c>
      <c r="AO26" s="35">
        <f>MACD!AO26-시그널!AO26</f>
        <v>-1.0705759701677791E-3</v>
      </c>
      <c r="AP26" s="28">
        <f>외인!AP26/10000</f>
        <v>11.224208000000001</v>
      </c>
      <c r="AQ26" s="35">
        <f>MACD!AQ26-시그널!AQ26</f>
        <v>-3.5684527825274696E-4</v>
      </c>
      <c r="AR26" s="28">
        <f>외인!AR26/10000</f>
        <v>2.4052630000000002</v>
      </c>
      <c r="AS26" s="35">
        <f>MACD!AS26-시그널!AS26</f>
        <v>-8.6860603530267708E-4</v>
      </c>
      <c r="AT26" s="28">
        <f>외인!AT26/10000</f>
        <v>7.941771000000001</v>
      </c>
      <c r="AU26" s="35">
        <f>MACD!AU26-시그널!AU26</f>
        <v>-3.5477935271093554E-4</v>
      </c>
      <c r="AV26" s="28">
        <f>외인!AV26/10000</f>
        <v>4.7632029999999999</v>
      </c>
      <c r="AW26" s="35">
        <f>MACD!AW26-시그널!AW26</f>
        <v>-3.8289114778089993E-4</v>
      </c>
      <c r="AX26" s="28">
        <f>외인!AX26/10000</f>
        <v>5.297701</v>
      </c>
      <c r="AY26" s="35">
        <f>MACD!AY26-시그널!AY26</f>
        <v>-3.4059242477518033E-4</v>
      </c>
      <c r="AZ26" s="28">
        <f>외인!AZ26/10000</f>
        <v>201.80769100000001</v>
      </c>
      <c r="BA26" s="35">
        <f>MACD!BA26-시그널!BA26</f>
        <v>-8.6351905693773478E-4</v>
      </c>
      <c r="BB26" s="28">
        <f>외인!BB26/10000</f>
        <v>9.7378100000000014</v>
      </c>
      <c r="BC26" s="35">
        <f>MACD!BC26-시그널!BC26</f>
        <v>1.8277070457296601E-4</v>
      </c>
      <c r="BD26" s="28">
        <f>외인!BD26/10000</f>
        <v>4.0588660000000001</v>
      </c>
      <c r="BE26" s="35">
        <f>MACD!BE26-시그널!BE26</f>
        <v>-1.795296710186274E-3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9.3090619999999991</v>
      </c>
      <c r="BI26" s="35">
        <f>MACD!BI26-시그널!BI26</f>
        <v>-8.8234381141822932E-4</v>
      </c>
      <c r="BJ26" s="28">
        <f>외인!BJ26/10000</f>
        <v>11.885116</v>
      </c>
      <c r="BK26" s="35">
        <f>MACD!BK26-시그널!BK26</f>
        <v>-6.1532268708525367E-5</v>
      </c>
      <c r="BL26" s="28">
        <f>외인!BL26/10000</f>
        <v>5.2143639999999998</v>
      </c>
      <c r="BM26" s="35">
        <f>MACD!BM26-시그널!BM26</f>
        <v>-2.7245145875993547E-4</v>
      </c>
      <c r="BN26" s="28">
        <f>외인!BN26/10000</f>
        <v>4.5047739999999994</v>
      </c>
      <c r="BO26" s="35">
        <f>MACD!BO26-시그널!BO26</f>
        <v>-7.2715412406666085E-4</v>
      </c>
      <c r="BP26" s="28">
        <f>외인!BP26/10000</f>
        <v>6.3085930000000001</v>
      </c>
      <c r="BQ26" s="35">
        <f>MACD!BQ26-시그널!BQ26</f>
        <v>-1.9081136576390033E-4</v>
      </c>
      <c r="BR26" s="28">
        <f>외인!BR26/10000</f>
        <v>24.376501999999999</v>
      </c>
      <c r="BS26" s="35">
        <f>MACD!BS26-시그널!BS26</f>
        <v>-2.9493461805922181E-4</v>
      </c>
      <c r="BT26" s="28">
        <f>외인!BT26/10000</f>
        <v>192.49733000000001</v>
      </c>
      <c r="BU26" s="35">
        <f>MACD!BU26-시그널!BU26</f>
        <v>-8.6393233757563236E-4</v>
      </c>
      <c r="BV26" s="28">
        <f>외인!BV26/10000</f>
        <v>38.560659000000001</v>
      </c>
      <c r="BW26" s="35">
        <f>MACD!BW26-시그널!BW26</f>
        <v>-1.6038977002104217E-4</v>
      </c>
      <c r="BX26" s="28">
        <f>외인!BX26/10000</f>
        <v>7.7177570000000006</v>
      </c>
      <c r="BY26" s="35">
        <f>MACD!BY26-시그널!BY26</f>
        <v>-7.6133450547510807E-4</v>
      </c>
      <c r="BZ26" s="28">
        <f>외인!BZ26/10000</f>
        <v>27.107165999999996</v>
      </c>
      <c r="CA26" s="35">
        <f>MACD!CA26-시그널!CA26</f>
        <v>-7.0894692718310971E-4</v>
      </c>
      <c r="CB26" s="28">
        <f>외인!CB26/10000</f>
        <v>1.300532</v>
      </c>
      <c r="CC26" s="35">
        <f>MACD!CC26-시그널!CC26</f>
        <v>-3.3358185697853664E-4</v>
      </c>
      <c r="CD26" s="28">
        <f>외인!CD26/10000</f>
        <v>3.4632489999999998</v>
      </c>
      <c r="CE26" s="35">
        <f>MACD!CE26-시그널!CE26</f>
        <v>-1.5812643700847994E-4</v>
      </c>
      <c r="CF26" s="28">
        <f>외인!CF26/10000</f>
        <v>2.3128169999999999</v>
      </c>
      <c r="CG26" s="35">
        <f>MACD!CG26-시그널!CG26</f>
        <v>9.6267409779718979E-5</v>
      </c>
      <c r="CH26" s="28">
        <f>외인!CH26/10000</f>
        <v>6.6303770000000002</v>
      </c>
      <c r="CI26" s="35">
        <f>MACD!CI26-시그널!CI26</f>
        <v>-3.1284465912396629E-4</v>
      </c>
      <c r="CJ26" s="28">
        <f>외인!CJ26/10000</f>
        <v>39.616135999999997</v>
      </c>
      <c r="CK26" s="35">
        <f>MACD!CK26-시그널!CK26</f>
        <v>2.1365256140603401E-4</v>
      </c>
      <c r="CL26" s="28">
        <f>외인!CL26/10000</f>
        <v>22.654020000000003</v>
      </c>
      <c r="CM26" s="35">
        <f>MACD!CM26-시그널!CM26</f>
        <v>-2.0727488631855497E-5</v>
      </c>
      <c r="CN26" s="28">
        <f>외인!CN26/10000</f>
        <v>12.074174000000001</v>
      </c>
      <c r="CO26" s="35">
        <f>MACD!CO26-시그널!CO26</f>
        <v>3.4099592433289096E-4</v>
      </c>
      <c r="CP26" s="28">
        <f>외인!CP26/10000</f>
        <v>9.8017589999999988</v>
      </c>
      <c r="CQ26" s="35">
        <f>MACD!CQ26-시그널!CQ26</f>
        <v>1.9106493651839442E-4</v>
      </c>
      <c r="CR26" s="28">
        <f>외인!CR26/10000</f>
        <v>16.591906999999999</v>
      </c>
      <c r="CS26" s="35">
        <f>MACD!CS26-시그널!CS26</f>
        <v>1.0768066868031378E-4</v>
      </c>
      <c r="CT26" s="28">
        <f>외인!CT26/10000</f>
        <v>10.378214999999999</v>
      </c>
      <c r="CU26" s="35">
        <f>MACD!CU26-시그널!CU26</f>
        <v>4.4587734883421879E-4</v>
      </c>
      <c r="CV26" s="28">
        <f>외인!CV26/10000</f>
        <v>192.49733000000001</v>
      </c>
      <c r="CW26" s="35">
        <f>MACD!CW26-시그널!CW26</f>
        <v>-8.6393233757563236E-4</v>
      </c>
      <c r="CX26" s="28">
        <f>외인!CX26/10000</f>
        <v>19.629017999999999</v>
      </c>
      <c r="CY26" s="35">
        <f>MACD!CY26-시그널!CY26</f>
        <v>-9.3037535566335879E-5</v>
      </c>
      <c r="CZ26" s="28">
        <f>외인!CZ26/10000</f>
        <v>1.7298200000000001</v>
      </c>
      <c r="DA26" s="35">
        <f>MACD!DA26-시그널!DA26</f>
        <v>-6.3951164517374694E-4</v>
      </c>
      <c r="DB26" s="28">
        <f>외인!DB26/10000</f>
        <v>4.0588660000000001</v>
      </c>
      <c r="DC26" s="35">
        <f>MACD!DC26-시그널!DC26</f>
        <v>-1.795296710186274E-3</v>
      </c>
      <c r="DD26" s="28">
        <f>외인!DD26/10000</f>
        <v>0.84943600000000008</v>
      </c>
      <c r="DE26" s="35">
        <f>MACD!DE26-시그널!DE26</f>
        <v>-1.966619132172275E-3</v>
      </c>
      <c r="DF26" s="28">
        <f>외인!DF26/10000</f>
        <v>5.8029160000000006</v>
      </c>
      <c r="DG26" s="35">
        <f>MACD!DG26-시그널!DG26</f>
        <v>-7.5937017590762439E-4</v>
      </c>
      <c r="DH26" s="28">
        <f>외인!DH26/10000</f>
        <v>2.6355040000000001</v>
      </c>
      <c r="DI26" s="35">
        <f>MACD!DI26-시그널!DI26</f>
        <v>-1.9085145134744121E-4</v>
      </c>
      <c r="DJ26" s="28">
        <f>외인!DJ26/10000</f>
        <v>56.787814000000004</v>
      </c>
      <c r="DK26" s="35">
        <f>MACD!DK26-시그널!DK26</f>
        <v>-1.9704188553250584E-4</v>
      </c>
      <c r="DL26" s="28">
        <f>외인!DL26/10000</f>
        <v>9.4921959999999999</v>
      </c>
      <c r="DM26" s="35">
        <f>MACD!DM26-시그널!DM26</f>
        <v>5.0195500353284806E-4</v>
      </c>
      <c r="DN26" s="28">
        <f>외인!DN26/10000</f>
        <v>192.49733000000001</v>
      </c>
      <c r="DO26" s="35">
        <f>MACD!DO26-시그널!DO26</f>
        <v>-8.6393233757563236E-4</v>
      </c>
      <c r="DP26" s="28">
        <f>외인!DP26/10000</f>
        <v>8.5308720000000005</v>
      </c>
      <c r="DQ26" s="35">
        <f>MACD!DQ26-시그널!DQ26</f>
        <v>6.2622634707469788E-4</v>
      </c>
      <c r="DR26" s="28">
        <f>외인!DR26/10000</f>
        <v>3.949897</v>
      </c>
      <c r="DS26" s="35">
        <f>MACD!DS26-시그널!DS26</f>
        <v>-4.1640669309446271E-4</v>
      </c>
      <c r="DT26" s="28">
        <f>외인!DT26/10000</f>
        <v>13.27449</v>
      </c>
      <c r="DU26" s="35">
        <f>MACD!DU26-시그널!DU26</f>
        <v>1.0942094127958666E-4</v>
      </c>
      <c r="DV26" s="28">
        <f>외인!DV26/10000</f>
        <v>3.2993109999999999</v>
      </c>
      <c r="DW26" s="35">
        <f>MACD!DW26-시그널!DW26</f>
        <v>1.0875796965957975E-4</v>
      </c>
      <c r="DX26" s="28">
        <f>외인!DX26/10000</f>
        <v>11.225728999999999</v>
      </c>
      <c r="DY26" s="35">
        <f>MACD!DY26-시그널!DY26</f>
        <v>1.2448801499756771E-3</v>
      </c>
      <c r="DZ26" s="28">
        <f>외인!DZ26/10000</f>
        <v>1.013895</v>
      </c>
      <c r="EA26" s="35">
        <f>MACD!EA26-시그널!EA26</f>
        <v>2.7457994514904415E-4</v>
      </c>
      <c r="EB26" s="28">
        <f>외인!EB26/10000</f>
        <v>1.3826610000000001</v>
      </c>
      <c r="EC26" s="35">
        <f>MACD!EC26-시그널!EC26</f>
        <v>1.7134687225145797E-4</v>
      </c>
      <c r="ED26" s="28">
        <f>외인!ED26/10000</f>
        <v>1.07765</v>
      </c>
      <c r="EE26" s="35">
        <f>MACD!EE26-시그널!EE26</f>
        <v>2.7892413623605808E-4</v>
      </c>
      <c r="EF26" s="28">
        <f>외인!EF26/10000</f>
        <v>25.706901000000002</v>
      </c>
      <c r="EG26" s="35">
        <f>MACD!EG26-시그널!EG26</f>
        <v>5.8950425450870866E-5</v>
      </c>
      <c r="EH26" s="28">
        <f>외인!EH26/10000</f>
        <v>17.847041000000001</v>
      </c>
      <c r="EI26" s="35">
        <f>MACD!EI26-시그널!EI26</f>
        <v>-1.9564887225255115E-4</v>
      </c>
      <c r="EJ26" s="28">
        <f>외인!EJ26/10000</f>
        <v>9.1802550000000007</v>
      </c>
      <c r="EK26" s="35">
        <f>MACD!EK26-시그널!EK26</f>
        <v>-3.4125555404240651E-4</v>
      </c>
      <c r="EL26" s="28">
        <f>외인!EL26/10000</f>
        <v>3.7080540000000002</v>
      </c>
      <c r="EM26" s="35">
        <f>MACD!EM26-시그널!EM26</f>
        <v>-1.2509315292256399E-4</v>
      </c>
      <c r="EN26" s="28">
        <f>외인!EN26/10000</f>
        <v>3.949897</v>
      </c>
      <c r="EO26" s="35">
        <f>MACD!EO26-시그널!EO26</f>
        <v>-4.1640669309446271E-4</v>
      </c>
      <c r="EP26" s="28">
        <f>외인!EP26/10000</f>
        <v>18.275210000000001</v>
      </c>
      <c r="EQ26" s="35">
        <f>MACD!EQ26-시그널!EQ26</f>
        <v>-9.9900444757126841E-5</v>
      </c>
      <c r="ER26" s="28">
        <f>외인!ER26/10000</f>
        <v>1.2924530000000001</v>
      </c>
      <c r="ES26" s="35">
        <f>MACD!ES26-시그널!ES26</f>
        <v>1.506612653919279E-3</v>
      </c>
      <c r="ET26" s="28">
        <f>외인!ET26/10000</f>
        <v>11.224208000000001</v>
      </c>
      <c r="EU26" s="35">
        <f>MACD!EU26-시그널!EU26</f>
        <v>-3.5684527825274696E-4</v>
      </c>
      <c r="EV26" s="28">
        <f>외인!EV26/10000</f>
        <v>4.7806340000000001</v>
      </c>
      <c r="EW26" s="35">
        <f>MACD!EW26-시그널!EW26</f>
        <v>1.2017951950756212E-4</v>
      </c>
      <c r="EX26" s="28">
        <f>외인!EX26/10000</f>
        <v>5.0211249999999996</v>
      </c>
      <c r="EY26" s="35">
        <f>MACD!EY26-시그널!EY26</f>
        <v>2.6000660939962345E-4</v>
      </c>
    </row>
    <row r="27" spans="1:155">
      <c r="A27" s="27">
        <f>외인!A27</f>
        <v>46090</v>
      </c>
      <c r="B27" s="28">
        <f>외인!B27/10000</f>
        <v>419.927751</v>
      </c>
      <c r="C27" s="35">
        <f>MACD!C27-시그널!C27</f>
        <v>-5.4893198567553772E-4</v>
      </c>
      <c r="D27" s="28">
        <f>외인!D27/10000</f>
        <v>60.686337000000002</v>
      </c>
      <c r="E27" s="35">
        <f>MACD!E27-시그널!E27</f>
        <v>5.799355812475597E-4</v>
      </c>
      <c r="F27" s="28">
        <f>외인!F27/10000</f>
        <v>178.81205700000001</v>
      </c>
      <c r="G27" s="35">
        <f>MACD!G27-시그널!G27</f>
        <v>-5.6176491308299026E-4</v>
      </c>
      <c r="H27" s="28">
        <f>외인!H27/10000</f>
        <v>27.274389000000003</v>
      </c>
      <c r="I27" s="35">
        <f>MACD!I27-시그널!I27</f>
        <v>-4.7020238856833134E-4</v>
      </c>
      <c r="J27" s="28">
        <f>외인!J27/10000</f>
        <v>3.653581</v>
      </c>
      <c r="K27" s="35">
        <f>MACD!K27-시그널!K27</f>
        <v>-1.4600174870552335E-4</v>
      </c>
      <c r="L27" s="28">
        <f>외인!L27/10000</f>
        <v>25.218677</v>
      </c>
      <c r="M27" s="35">
        <f>MACD!M27-시그널!M27</f>
        <v>-5.1538960330219292E-4</v>
      </c>
      <c r="N27" s="28">
        <f>외인!N27/10000</f>
        <v>23.227243999999999</v>
      </c>
      <c r="O27" s="35">
        <f>MACD!O27-시그널!O27</f>
        <v>-1.003884590646572E-3</v>
      </c>
      <c r="P27" s="28">
        <f>외인!P27/10000</f>
        <v>19.443087999999999</v>
      </c>
      <c r="Q27" s="35">
        <f>MACD!Q27-시그널!Q27</f>
        <v>-1.0264138300687643E-5</v>
      </c>
      <c r="R27" s="28">
        <f>외인!R27/10000</f>
        <v>12.758004</v>
      </c>
      <c r="S27" s="35">
        <f>MACD!S27-시그널!S27</f>
        <v>-1.2353806192366636E-4</v>
      </c>
      <c r="T27" s="28">
        <f>외인!T27/10000</f>
        <v>0.85602999999999996</v>
      </c>
      <c r="U27" s="35">
        <f>MACD!U27-시그널!U27</f>
        <v>-1.7289961553976821E-3</v>
      </c>
      <c r="V27" s="28">
        <f>외인!V27/10000</f>
        <v>10.240784</v>
      </c>
      <c r="W27" s="35">
        <f>MACD!W27-시그널!W27</f>
        <v>1.071620178603032E-3</v>
      </c>
      <c r="X27" s="28">
        <f>외인!X27/10000</f>
        <v>172.77594199999999</v>
      </c>
      <c r="Y27" s="35">
        <f>MACD!Y27-시그널!Y27</f>
        <v>-7.5830906233617223E-4</v>
      </c>
      <c r="Z27" s="28">
        <f>외인!Z27/10000</f>
        <v>4.5917289999999999</v>
      </c>
      <c r="AA27" s="35">
        <f>MACD!AA27-시그널!AA27</f>
        <v>2.0474611333245579E-4</v>
      </c>
      <c r="AB27" s="28">
        <f>외인!AB27/10000</f>
        <v>19.198248</v>
      </c>
      <c r="AC27" s="35">
        <f>MACD!AC27-시그널!AC27</f>
        <v>5.3761128565542248E-5</v>
      </c>
      <c r="AD27" s="28">
        <f>외인!AD27/10000</f>
        <v>1.8496990000000002</v>
      </c>
      <c r="AE27" s="35">
        <f>MACD!AE27-시그널!AE27</f>
        <v>-1.2585630911860399E-3</v>
      </c>
      <c r="AF27" s="28">
        <f>외인!AF27/10000</f>
        <v>2.4147509999999999</v>
      </c>
      <c r="AG27" s="35">
        <f>MACD!AG27-시그널!AG27</f>
        <v>-4.8415268295562419E-4</v>
      </c>
      <c r="AH27" s="28">
        <f>외인!AH27/10000</f>
        <v>19.865923000000002</v>
      </c>
      <c r="AI27" s="35">
        <f>MACD!AI27-시그널!AI27</f>
        <v>-3.9764717784467572E-5</v>
      </c>
      <c r="AJ27" s="28">
        <f>외인!AJ27/10000</f>
        <v>11.328834000000001</v>
      </c>
      <c r="AK27" s="35">
        <f>MACD!AK27-시그널!AK27</f>
        <v>-1.8087779959307786E-4</v>
      </c>
      <c r="AL27" s="28">
        <f>외인!AL27/10000</f>
        <v>8.4455489999999998</v>
      </c>
      <c r="AM27" s="35">
        <f>MACD!AM27-시그널!AM27</f>
        <v>-4.2419349359956086E-5</v>
      </c>
      <c r="AN27" s="28">
        <f>외인!AN27/10000</f>
        <v>16.610032</v>
      </c>
      <c r="AO27" s="35">
        <f>MACD!AO27-시그널!AO27</f>
        <v>-1.3579836499830402E-3</v>
      </c>
      <c r="AP27" s="28">
        <f>외인!AP27/10000</f>
        <v>10.658311999999999</v>
      </c>
      <c r="AQ27" s="35">
        <f>MACD!AQ27-시그널!AQ27</f>
        <v>-3.7137162025771596E-4</v>
      </c>
      <c r="AR27" s="28">
        <f>외인!AR27/10000</f>
        <v>2.2607889999999999</v>
      </c>
      <c r="AS27" s="35">
        <f>MACD!AS27-시그널!AS27</f>
        <v>-1.0171482728585743E-3</v>
      </c>
      <c r="AT27" s="28">
        <f>외인!AT27/10000</f>
        <v>7.568003</v>
      </c>
      <c r="AU27" s="35">
        <f>MACD!AU27-시그널!AU27</f>
        <v>-3.8868853957556087E-4</v>
      </c>
      <c r="AV27" s="28">
        <f>외인!AV27/10000</f>
        <v>4.6609879999999997</v>
      </c>
      <c r="AW27" s="35">
        <f>MACD!AW27-시그널!AW27</f>
        <v>-2.6795019757723212E-4</v>
      </c>
      <c r="AX27" s="28">
        <f>외인!AX27/10000</f>
        <v>5.062487</v>
      </c>
      <c r="AY27" s="35">
        <f>MACD!AY27-시그널!AY27</f>
        <v>-3.5600294559165729E-4</v>
      </c>
      <c r="AZ27" s="28">
        <f>외인!AZ27/10000</f>
        <v>185.21074400000001</v>
      </c>
      <c r="BA27" s="35">
        <f>MACD!BA27-시그널!BA27</f>
        <v>-7.5772563468699773E-4</v>
      </c>
      <c r="BB27" s="28">
        <f>외인!BB27/10000</f>
        <v>9.3345859999999998</v>
      </c>
      <c r="BC27" s="35">
        <f>MACD!BC27-시그널!BC27</f>
        <v>2.9259435631045664E-4</v>
      </c>
      <c r="BD27" s="28">
        <f>외인!BD27/10000</f>
        <v>3.7631260000000002</v>
      </c>
      <c r="BE27" s="35">
        <f>MACD!BE27-시그널!BE27</f>
        <v>-1.2359017422644547E-3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8.9334570000000006</v>
      </c>
      <c r="BI27" s="35">
        <f>MACD!BI27-시그널!BI27</f>
        <v>-9.135656008790803E-4</v>
      </c>
      <c r="BJ27" s="28">
        <f>외인!BJ27/10000</f>
        <v>11.241292999999999</v>
      </c>
      <c r="BK27" s="35">
        <f>MACD!BK27-시그널!BK27</f>
        <v>-4.7779134348546433E-4</v>
      </c>
      <c r="BL27" s="28">
        <f>외인!BL27/10000</f>
        <v>4.8305660000000001</v>
      </c>
      <c r="BM27" s="35">
        <f>MACD!BM27-시그널!BM27</f>
        <v>-3.9690987512035984E-4</v>
      </c>
      <c r="BN27" s="28">
        <f>외인!BN27/10000</f>
        <v>4.2931109999999997</v>
      </c>
      <c r="BO27" s="35">
        <f>MACD!BO27-시그널!BO27</f>
        <v>-8.3500526005053513E-4</v>
      </c>
      <c r="BP27" s="28">
        <f>외인!BP27/10000</f>
        <v>6.0288209999999998</v>
      </c>
      <c r="BQ27" s="35">
        <f>MACD!BQ27-시그널!BQ27</f>
        <v>-2.2472703545684284E-4</v>
      </c>
      <c r="BR27" s="28">
        <f>외인!BR27/10000</f>
        <v>23.279896000000001</v>
      </c>
      <c r="BS27" s="35">
        <f>MACD!BS27-시그널!BS27</f>
        <v>-4.4745012553221359E-4</v>
      </c>
      <c r="BT27" s="28">
        <f>외인!BT27/10000</f>
        <v>176.19176100000001</v>
      </c>
      <c r="BU27" s="35">
        <f>MACD!BU27-시그널!BU27</f>
        <v>-7.2845753064639061E-4</v>
      </c>
      <c r="BV27" s="28">
        <f>외인!BV27/10000</f>
        <v>36.881391000000001</v>
      </c>
      <c r="BW27" s="35">
        <f>MACD!BW27-시그널!BW27</f>
        <v>-2.6673639544822679E-4</v>
      </c>
      <c r="BX27" s="28">
        <f>외인!BX27/10000</f>
        <v>7.3207079999999998</v>
      </c>
      <c r="BY27" s="35">
        <f>MACD!BY27-시그널!BY27</f>
        <v>-7.4946912212780581E-4</v>
      </c>
      <c r="BZ27" s="28">
        <f>외인!BZ27/10000</f>
        <v>25.055581</v>
      </c>
      <c r="CA27" s="35">
        <f>MACD!CA27-시그널!CA27</f>
        <v>-9.1645565334872814E-4</v>
      </c>
      <c r="CB27" s="28">
        <f>외인!CB27/10000</f>
        <v>1.248129</v>
      </c>
      <c r="CC27" s="35">
        <f>MACD!CC27-시그널!CC27</f>
        <v>-2.4522594047889882E-4</v>
      </c>
      <c r="CD27" s="28">
        <f>외인!CD27/10000</f>
        <v>3.364557</v>
      </c>
      <c r="CE27" s="35">
        <f>MACD!CE27-시그널!CE27</f>
        <v>-8.6204579292182355E-5</v>
      </c>
      <c r="CF27" s="28">
        <f>외인!CF27/10000</f>
        <v>2.21346</v>
      </c>
      <c r="CG27" s="35">
        <f>MACD!CG27-시그널!CG27</f>
        <v>1.5211502208140677E-4</v>
      </c>
      <c r="CH27" s="28">
        <f>외인!CH27/10000</f>
        <v>6.5143580000000005</v>
      </c>
      <c r="CI27" s="35">
        <f>MACD!CI27-시그널!CI27</f>
        <v>-1.6980685649621986E-4</v>
      </c>
      <c r="CJ27" s="28">
        <f>외인!CJ27/10000</f>
        <v>38.143658000000002</v>
      </c>
      <c r="CK27" s="35">
        <f>MACD!CK27-시그널!CK27</f>
        <v>1.4787513778941432E-4</v>
      </c>
      <c r="CL27" s="28">
        <f>외인!CL27/10000</f>
        <v>21.913520000000002</v>
      </c>
      <c r="CM27" s="35">
        <f>MACD!CM27-시그널!CM27</f>
        <v>-2.4978841080534271E-5</v>
      </c>
      <c r="CN27" s="28">
        <f>외인!CN27/10000</f>
        <v>11.529885</v>
      </c>
      <c r="CO27" s="35">
        <f>MACD!CO27-시그널!CO27</f>
        <v>4.0814145538685702E-4</v>
      </c>
      <c r="CP27" s="28">
        <f>외인!CP27/10000</f>
        <v>9.3958460000000006</v>
      </c>
      <c r="CQ27" s="35">
        <f>MACD!CQ27-시그널!CQ27</f>
        <v>2.9904498034935496E-4</v>
      </c>
      <c r="CR27" s="28">
        <f>외인!CR27/10000</f>
        <v>16.082977</v>
      </c>
      <c r="CS27" s="35">
        <f>MACD!CS27-시그널!CS27</f>
        <v>-6.5446644191030309E-5</v>
      </c>
      <c r="CT27" s="28">
        <f>외인!CT27/10000</f>
        <v>9.7509199999999989</v>
      </c>
      <c r="CU27" s="35">
        <f>MACD!CU27-시그널!CU27</f>
        <v>3.3910592967274799E-4</v>
      </c>
      <c r="CV27" s="28">
        <f>외인!CV27/10000</f>
        <v>176.19176100000001</v>
      </c>
      <c r="CW27" s="35">
        <f>MACD!CW27-시그널!CW27</f>
        <v>-7.2845753064639061E-4</v>
      </c>
      <c r="CX27" s="28">
        <f>외인!CX27/10000</f>
        <v>18.790586999999999</v>
      </c>
      <c r="CY27" s="35">
        <f>MACD!CY27-시그널!CY27</f>
        <v>-2.7331653011516846E-4</v>
      </c>
      <c r="CZ27" s="28">
        <f>외인!CZ27/10000</f>
        <v>1.632825</v>
      </c>
      <c r="DA27" s="35">
        <f>MACD!DA27-시그널!DA27</f>
        <v>-6.0248867755177248E-4</v>
      </c>
      <c r="DB27" s="28">
        <f>외인!DB27/10000</f>
        <v>3.7631260000000002</v>
      </c>
      <c r="DC27" s="35">
        <f>MACD!DC27-시그널!DC27</f>
        <v>-1.2359017422644547E-3</v>
      </c>
      <c r="DD27" s="28">
        <f>외인!DD27/10000</f>
        <v>0.85602999999999996</v>
      </c>
      <c r="DE27" s="35">
        <f>MACD!DE27-시그널!DE27</f>
        <v>-1.7289961553976821E-3</v>
      </c>
      <c r="DF27" s="28">
        <f>외인!DF27/10000</f>
        <v>5.4898300000000004</v>
      </c>
      <c r="DG27" s="35">
        <f>MACD!DG27-시그널!DG27</f>
        <v>-7.575383886070982E-4</v>
      </c>
      <c r="DH27" s="28">
        <f>외인!DH27/10000</f>
        <v>2.5678990000000002</v>
      </c>
      <c r="DI27" s="35">
        <f>MACD!DI27-시그널!DI27</f>
        <v>-1.2222878507852915E-4</v>
      </c>
      <c r="DJ27" s="28">
        <f>외인!DJ27/10000</f>
        <v>55.182593999999995</v>
      </c>
      <c r="DK27" s="35">
        <f>MACD!DK27-시그널!DK27</f>
        <v>-3.4346346006342861E-4</v>
      </c>
      <c r="DL27" s="28">
        <f>외인!DL27/10000</f>
        <v>9.0276070000000015</v>
      </c>
      <c r="DM27" s="35">
        <f>MACD!DM27-시그널!DM27</f>
        <v>5.6468239214369322E-4</v>
      </c>
      <c r="DN27" s="28">
        <f>외인!DN27/10000</f>
        <v>176.19176100000001</v>
      </c>
      <c r="DO27" s="35">
        <f>MACD!DO27-시그널!DO27</f>
        <v>-7.2845753064639061E-4</v>
      </c>
      <c r="DP27" s="28">
        <f>외인!DP27/10000</f>
        <v>8.2812669999999997</v>
      </c>
      <c r="DQ27" s="35">
        <f>MACD!DQ27-시그널!DQ27</f>
        <v>4.5737447682821968E-4</v>
      </c>
      <c r="DR27" s="28">
        <f>외인!DR27/10000</f>
        <v>3.8246820000000001</v>
      </c>
      <c r="DS27" s="35">
        <f>MACD!DS27-시그널!DS27</f>
        <v>-2.403454899663534E-4</v>
      </c>
      <c r="DT27" s="28">
        <f>외인!DT27/10000</f>
        <v>12.758004</v>
      </c>
      <c r="DU27" s="35">
        <f>MACD!DU27-시그널!DU27</f>
        <v>-1.2353806192366636E-4</v>
      </c>
      <c r="DV27" s="28">
        <f>외인!DV27/10000</f>
        <v>3.3071599999999997</v>
      </c>
      <c r="DW27" s="35">
        <f>MACD!DW27-시그널!DW27</f>
        <v>1.6911912474728424E-4</v>
      </c>
      <c r="DX27" s="28">
        <f>외인!DX27/10000</f>
        <v>10.240784</v>
      </c>
      <c r="DY27" s="35">
        <f>MACD!DY27-시그널!DY27</f>
        <v>1.071620178603032E-3</v>
      </c>
      <c r="DZ27" s="28">
        <f>외인!DZ27/10000</f>
        <v>0.99640300000000004</v>
      </c>
      <c r="EA27" s="35">
        <f>MACD!EA27-시그널!EA27</f>
        <v>3.693800567566353E-4</v>
      </c>
      <c r="EB27" s="28">
        <f>외인!EB27/10000</f>
        <v>1.3255410000000001</v>
      </c>
      <c r="EC27" s="35">
        <f>MACD!EC27-시그널!EC27</f>
        <v>2.2514342145435115E-4</v>
      </c>
      <c r="ED27" s="28">
        <f>외인!ED27/10000</f>
        <v>1.010265</v>
      </c>
      <c r="EE27" s="35">
        <f>MACD!EE27-시그널!EE27</f>
        <v>3.2617804870647602E-4</v>
      </c>
      <c r="EF27" s="28">
        <f>외인!EF27/10000</f>
        <v>24.695523000000001</v>
      </c>
      <c r="EG27" s="35">
        <f>MACD!EG27-시그널!EG27</f>
        <v>9.4332290971319234E-7</v>
      </c>
      <c r="EH27" s="28">
        <f>외인!EH27/10000</f>
        <v>16.697703000000001</v>
      </c>
      <c r="EI27" s="35">
        <f>MACD!EI27-시그널!EI27</f>
        <v>-1.7439731690073608E-4</v>
      </c>
      <c r="EJ27" s="28">
        <f>외인!EJ27/10000</f>
        <v>8.9946940000000009</v>
      </c>
      <c r="EK27" s="35">
        <f>MACD!EK27-시그널!EK27</f>
        <v>-2.0169354341399411E-4</v>
      </c>
      <c r="EL27" s="28">
        <f>외인!EL27/10000</f>
        <v>3.6034099999999998</v>
      </c>
      <c r="EM27" s="35">
        <f>MACD!EM27-시그널!EM27</f>
        <v>-5.6609526291438164E-5</v>
      </c>
      <c r="EN27" s="28">
        <f>외인!EN27/10000</f>
        <v>3.8246820000000001</v>
      </c>
      <c r="EO27" s="35">
        <f>MACD!EO27-시그널!EO27</f>
        <v>-2.403454899663534E-4</v>
      </c>
      <c r="EP27" s="28">
        <f>외인!EP27/10000</f>
        <v>17.698423999999999</v>
      </c>
      <c r="EQ27" s="35">
        <f>MACD!EQ27-시그널!EQ27</f>
        <v>-3.6315305886345432E-4</v>
      </c>
      <c r="ER27" s="28">
        <f>외인!ER27/10000</f>
        <v>1.2576399999999999</v>
      </c>
      <c r="ES27" s="35">
        <f>MACD!ES27-시그널!ES27</f>
        <v>9.8969231315859055E-4</v>
      </c>
      <c r="ET27" s="28">
        <f>외인!ET27/10000</f>
        <v>10.658311999999999</v>
      </c>
      <c r="EU27" s="35">
        <f>MACD!EU27-시그널!EU27</f>
        <v>-3.7137162025771596E-4</v>
      </c>
      <c r="EV27" s="28">
        <f>외인!EV27/10000</f>
        <v>4.5917289999999999</v>
      </c>
      <c r="EW27" s="35">
        <f>MACD!EW27-시그널!EW27</f>
        <v>2.0474611333245579E-4</v>
      </c>
      <c r="EX27" s="28">
        <f>외인!EX27/10000</f>
        <v>4.8041169999999997</v>
      </c>
      <c r="EY27" s="35">
        <f>MACD!EY27-시그널!EY27</f>
        <v>3.8980348425410988E-4</v>
      </c>
    </row>
    <row r="28" spans="1:155">
      <c r="A28" s="27">
        <f>외인!A28</f>
        <v>46091</v>
      </c>
      <c r="B28" s="28">
        <f>외인!B28/10000</f>
        <v>442.36307699999998</v>
      </c>
      <c r="C28" s="35">
        <f>MACD!C28-시그널!C28</f>
        <v>-3.6437371558609914E-4</v>
      </c>
      <c r="D28" s="28">
        <f>외인!D28/10000</f>
        <v>62.586888000000002</v>
      </c>
      <c r="E28" s="35">
        <f>MACD!E28-시그널!E28</f>
        <v>3.9110860527758503E-4</v>
      </c>
      <c r="F28" s="28">
        <f>외인!F28/10000</f>
        <v>189.61753000000002</v>
      </c>
      <c r="G28" s="35">
        <f>MACD!G28-시그널!G28</f>
        <v>-2.8998160332583257E-4</v>
      </c>
      <c r="H28" s="28">
        <f>외인!H28/10000</f>
        <v>27.869337999999999</v>
      </c>
      <c r="I28" s="35">
        <f>MACD!I28-시그널!I28</f>
        <v>-5.6376507045916631E-4</v>
      </c>
      <c r="J28" s="28">
        <f>외인!J28/10000</f>
        <v>3.7308730000000003</v>
      </c>
      <c r="K28" s="35">
        <f>MACD!K28-시그널!K28</f>
        <v>-7.9227437288337992E-5</v>
      </c>
      <c r="L28" s="28">
        <f>외인!L28/10000</f>
        <v>25.776653</v>
      </c>
      <c r="M28" s="35">
        <f>MACD!M28-시그널!M28</f>
        <v>-6.0446939312819227E-4</v>
      </c>
      <c r="N28" s="28">
        <f>외인!N28/10000</f>
        <v>24.129691000000001</v>
      </c>
      <c r="O28" s="35">
        <f>MACD!O28-시그널!O28</f>
        <v>-9.4505542835309213E-4</v>
      </c>
      <c r="P28" s="28">
        <f>외인!P28/10000</f>
        <v>19.681253999999999</v>
      </c>
      <c r="Q28" s="35">
        <f>MACD!Q28-시그널!Q28</f>
        <v>-1.0998031889415953E-4</v>
      </c>
      <c r="R28" s="28">
        <f>외인!R28/10000</f>
        <v>13.074386000000001</v>
      </c>
      <c r="S28" s="35">
        <f>MACD!S28-시그널!S28</f>
        <v>-1.2767908830819106E-4</v>
      </c>
      <c r="T28" s="28">
        <f>외인!T28/10000</f>
        <v>0.83824300000000007</v>
      </c>
      <c r="U28" s="35">
        <f>MACD!U28-시그널!U28</f>
        <v>-1.2242028234431836E-3</v>
      </c>
      <c r="V28" s="28">
        <f>외인!V28/10000</f>
        <v>10.604628</v>
      </c>
      <c r="W28" s="35">
        <f>MACD!W28-시그널!W28</f>
        <v>5.9036773955270603E-4</v>
      </c>
      <c r="X28" s="28">
        <f>외인!X28/10000</f>
        <v>188.95617799999999</v>
      </c>
      <c r="Y28" s="35">
        <f>MACD!Y28-시그널!Y28</f>
        <v>-3.7026199632953557E-4</v>
      </c>
      <c r="Z28" s="28">
        <f>외인!Z28/10000</f>
        <v>4.7100970000000002</v>
      </c>
      <c r="AA28" s="35">
        <f>MACD!AA28-시그널!AA28</f>
        <v>2.1082264120435783E-4</v>
      </c>
      <c r="AB28" s="28">
        <f>외인!AB28/10000</f>
        <v>19.612532000000002</v>
      </c>
      <c r="AC28" s="35">
        <f>MACD!AC28-시그널!AC28</f>
        <v>3.4260238688019328E-5</v>
      </c>
      <c r="AD28" s="28">
        <f>외인!AD28/10000</f>
        <v>2.0049839999999999</v>
      </c>
      <c r="AE28" s="35">
        <f>MACD!AE28-시그널!AE28</f>
        <v>-1.2112213958382014E-3</v>
      </c>
      <c r="AF28" s="28">
        <f>외인!AF28/10000</f>
        <v>2.443206</v>
      </c>
      <c r="AG28" s="35">
        <f>MACD!AG28-시그널!AG28</f>
        <v>-2.4548476268028798E-4</v>
      </c>
      <c r="AH28" s="28">
        <f>외인!AH28/10000</f>
        <v>19.940227</v>
      </c>
      <c r="AI28" s="35">
        <f>MACD!AI28-시그널!AI28</f>
        <v>-1.5279939304873192E-4</v>
      </c>
      <c r="AJ28" s="28">
        <f>외인!AJ28/10000</f>
        <v>11.549750999999999</v>
      </c>
      <c r="AK28" s="35">
        <f>MACD!AK28-시그널!AK28</f>
        <v>-1.5699668975585357E-4</v>
      </c>
      <c r="AL28" s="28">
        <f>외인!AL28/10000</f>
        <v>8.759291000000001</v>
      </c>
      <c r="AM28" s="35">
        <f>MACD!AM28-시그널!AM28</f>
        <v>-6.7218091510010608E-5</v>
      </c>
      <c r="AN28" s="28">
        <f>외인!AN28/10000</f>
        <v>17.278932999999999</v>
      </c>
      <c r="AO28" s="35">
        <f>MACD!AO28-시그널!AO28</f>
        <v>-1.262990722475646E-3</v>
      </c>
      <c r="AP28" s="28">
        <f>외인!AP28/10000</f>
        <v>11.196522999999999</v>
      </c>
      <c r="AQ28" s="35">
        <f>MACD!AQ28-시그널!AQ28</f>
        <v>-3.3424820619236254E-4</v>
      </c>
      <c r="AR28" s="28">
        <f>외인!AR28/10000</f>
        <v>2.3741840000000001</v>
      </c>
      <c r="AS28" s="35">
        <f>MACD!AS28-시그널!AS28</f>
        <v>-9.95324737805405E-4</v>
      </c>
      <c r="AT28" s="28">
        <f>외인!AT28/10000</f>
        <v>7.7499520000000004</v>
      </c>
      <c r="AU28" s="35">
        <f>MACD!AU28-시그널!AU28</f>
        <v>-4.0116409075589176E-4</v>
      </c>
      <c r="AV28" s="28">
        <f>외인!AV28/10000</f>
        <v>4.7168989999999997</v>
      </c>
      <c r="AW28" s="35">
        <f>MACD!AW28-시그널!AW28</f>
        <v>-2.3515589219739931E-4</v>
      </c>
      <c r="AX28" s="28">
        <f>외인!AX28/10000</f>
        <v>5.2130199999999993</v>
      </c>
      <c r="AY28" s="35">
        <f>MACD!AY28-시그널!AY28</f>
        <v>-4.7650615464023488E-4</v>
      </c>
      <c r="AZ28" s="28">
        <f>외인!AZ28/10000</f>
        <v>201.91102000000001</v>
      </c>
      <c r="BA28" s="35">
        <f>MACD!BA28-시그널!BA28</f>
        <v>-4.0043481157712502E-4</v>
      </c>
      <c r="BB28" s="28">
        <f>외인!BB28/10000</f>
        <v>9.6767199999999995</v>
      </c>
      <c r="BC28" s="35">
        <f>MACD!BC28-시그널!BC28</f>
        <v>3.0573882034589918E-4</v>
      </c>
      <c r="BD28" s="28">
        <f>외인!BD28/10000</f>
        <v>4.0014000000000003</v>
      </c>
      <c r="BE28" s="35">
        <f>MACD!BE28-시그널!BE28</f>
        <v>-5.5435386486686372E-4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9.051005</v>
      </c>
      <c r="BI28" s="35">
        <f>MACD!BI28-시그널!BI28</f>
        <v>-6.6774746682006221E-4</v>
      </c>
      <c r="BJ28" s="28">
        <f>외인!BJ28/10000</f>
        <v>11.533916</v>
      </c>
      <c r="BK28" s="35">
        <f>MACD!BK28-시그널!BK28</f>
        <v>-7.0740038093906671E-4</v>
      </c>
      <c r="BL28" s="28">
        <f>외인!BL28/10000</f>
        <v>4.907343</v>
      </c>
      <c r="BM28" s="35">
        <f>MACD!BM28-시그널!BM28</f>
        <v>-4.3561338173455917E-4</v>
      </c>
      <c r="BN28" s="28">
        <f>외인!BN28/10000</f>
        <v>4.3717009999999998</v>
      </c>
      <c r="BO28" s="35">
        <f>MACD!BO28-시그널!BO28</f>
        <v>-7.4661153609331329E-4</v>
      </c>
      <c r="BP28" s="28">
        <f>외인!BP28/10000</f>
        <v>6.1740129999999995</v>
      </c>
      <c r="BQ28" s="35">
        <f>MACD!BQ28-시그널!BQ28</f>
        <v>-3.3350345176205026E-4</v>
      </c>
      <c r="BR28" s="28">
        <f>외인!BR28/10000</f>
        <v>24.511959000000001</v>
      </c>
      <c r="BS28" s="35">
        <f>MACD!BS28-시그널!BS28</f>
        <v>-3.694482189257821E-4</v>
      </c>
      <c r="BT28" s="28">
        <f>외인!BT28/10000</f>
        <v>192.577157</v>
      </c>
      <c r="BU28" s="35">
        <f>MACD!BU28-시그널!BU28</f>
        <v>-3.5058026897807014E-4</v>
      </c>
      <c r="BV28" s="28">
        <f>외인!BV28/10000</f>
        <v>37.688248999999999</v>
      </c>
      <c r="BW28" s="35">
        <f>MACD!BW28-시그널!BW28</f>
        <v>-2.8374191922255789E-4</v>
      </c>
      <c r="BX28" s="28">
        <f>외인!BX28/10000</f>
        <v>7.5832369999999996</v>
      </c>
      <c r="BY28" s="35">
        <f>MACD!BY28-시그널!BY28</f>
        <v>-5.8174151580421942E-4</v>
      </c>
      <c r="BZ28" s="28">
        <f>외인!BZ28/10000</f>
        <v>26.038224</v>
      </c>
      <c r="CA28" s="35">
        <f>MACD!CA28-시그널!CA28</f>
        <v>-8.6067201325105709E-4</v>
      </c>
      <c r="CB28" s="28">
        <f>외인!CB28/10000</f>
        <v>1.274586</v>
      </c>
      <c r="CC28" s="35">
        <f>MACD!CC28-시그널!CC28</f>
        <v>-3.0298895348144692E-4</v>
      </c>
      <c r="CD28" s="28">
        <f>외인!CD28/10000</f>
        <v>3.4076720000000003</v>
      </c>
      <c r="CE28" s="35">
        <f>MACD!CE28-시그널!CE28</f>
        <v>9.971368505663704E-6</v>
      </c>
      <c r="CF28" s="28">
        <f>외인!CF28/10000</f>
        <v>2.301148</v>
      </c>
      <c r="CG28" s="35">
        <f>MACD!CG28-시그널!CG28</f>
        <v>1.1403672717413425E-4</v>
      </c>
      <c r="CH28" s="28">
        <f>외인!CH28/10000</f>
        <v>6.5831399999999993</v>
      </c>
      <c r="CI28" s="35">
        <f>MACD!CI28-시그널!CI28</f>
        <v>-1.1581149412308463E-4</v>
      </c>
      <c r="CJ28" s="28">
        <f>외인!CJ28/10000</f>
        <v>38.813421999999996</v>
      </c>
      <c r="CK28" s="35">
        <f>MACD!CK28-시그널!CK28</f>
        <v>1.7309696409087969E-5</v>
      </c>
      <c r="CL28" s="28">
        <f>외인!CL28/10000</f>
        <v>22.393279</v>
      </c>
      <c r="CM28" s="35">
        <f>MACD!CM28-시그널!CM28</f>
        <v>-6.9221608787624784E-5</v>
      </c>
      <c r="CN28" s="28">
        <f>외인!CN28/10000</f>
        <v>11.72001</v>
      </c>
      <c r="CO28" s="35">
        <f>MACD!CO28-시그널!CO28</f>
        <v>3.3819150072520127E-4</v>
      </c>
      <c r="CP28" s="28">
        <f>외인!CP28/10000</f>
        <v>9.7389869999999998</v>
      </c>
      <c r="CQ28" s="35">
        <f>MACD!CQ28-시그널!CQ28</f>
        <v>3.0955745985592018E-4</v>
      </c>
      <c r="CR28" s="28">
        <f>외인!CR28/10000</f>
        <v>16.488595</v>
      </c>
      <c r="CS28" s="35">
        <f>MACD!CS28-시그널!CS28</f>
        <v>-8.0662033705027709E-5</v>
      </c>
      <c r="CT28" s="28">
        <f>외인!CT28/10000</f>
        <v>10.302397000000001</v>
      </c>
      <c r="CU28" s="35">
        <f>MACD!CU28-시그널!CU28</f>
        <v>2.2406145782946066E-4</v>
      </c>
      <c r="CV28" s="28">
        <f>외인!CV28/10000</f>
        <v>192.577157</v>
      </c>
      <c r="CW28" s="35">
        <f>MACD!CW28-시그널!CW28</f>
        <v>-3.5058026897807014E-4</v>
      </c>
      <c r="CX28" s="28">
        <f>외인!CX28/10000</f>
        <v>19.323339999999998</v>
      </c>
      <c r="CY28" s="35">
        <f>MACD!CY28-시그널!CY28</f>
        <v>-3.4307228637607036E-4</v>
      </c>
      <c r="CZ28" s="28">
        <f>외인!CZ28/10000</f>
        <v>1.7200169999999999</v>
      </c>
      <c r="DA28" s="35">
        <f>MACD!DA28-시그널!DA28</f>
        <v>-5.5979485549583711E-4</v>
      </c>
      <c r="DB28" s="28">
        <f>외인!DB28/10000</f>
        <v>4.0014000000000003</v>
      </c>
      <c r="DC28" s="35">
        <f>MACD!DC28-시그널!DC28</f>
        <v>-5.5435386486686372E-4</v>
      </c>
      <c r="DD28" s="28">
        <f>외인!DD28/10000</f>
        <v>0.83824300000000007</v>
      </c>
      <c r="DE28" s="35">
        <f>MACD!DE28-시그널!DE28</f>
        <v>-1.2242028234431836E-3</v>
      </c>
      <c r="DF28" s="28">
        <f>외인!DF28/10000</f>
        <v>5.6755830000000005</v>
      </c>
      <c r="DG28" s="35">
        <f>MACD!DG28-시그널!DG28</f>
        <v>-5.9119253782814176E-4</v>
      </c>
      <c r="DH28" s="28">
        <f>외인!DH28/10000</f>
        <v>2.6074650000000004</v>
      </c>
      <c r="DI28" s="35">
        <f>MACD!DI28-시그널!DI28</f>
        <v>1.6489570792447552E-5</v>
      </c>
      <c r="DJ28" s="28">
        <f>외인!DJ28/10000</f>
        <v>56.528655000000008</v>
      </c>
      <c r="DK28" s="35">
        <f>MACD!DK28-시그널!DK28</f>
        <v>-3.660274361606575E-4</v>
      </c>
      <c r="DL28" s="28">
        <f>외인!DL28/10000</f>
        <v>9.1766179999999995</v>
      </c>
      <c r="DM28" s="35">
        <f>MACD!DM28-시그널!DM28</f>
        <v>4.6501218720077083E-4</v>
      </c>
      <c r="DN28" s="28">
        <f>외인!DN28/10000</f>
        <v>192.577157</v>
      </c>
      <c r="DO28" s="35">
        <f>MACD!DO28-시그널!DO28</f>
        <v>-3.5058026897807014E-4</v>
      </c>
      <c r="DP28" s="28">
        <f>외인!DP28/10000</f>
        <v>8.3408979999999993</v>
      </c>
      <c r="DQ28" s="35">
        <f>MACD!DQ28-시그널!DQ28</f>
        <v>1.4094171415624554E-4</v>
      </c>
      <c r="DR28" s="28">
        <f>외인!DR28/10000</f>
        <v>3.9022910000000004</v>
      </c>
      <c r="DS28" s="35">
        <f>MACD!DS28-시그널!DS28</f>
        <v>-1.3795477021851269E-4</v>
      </c>
      <c r="DT28" s="28">
        <f>외인!DT28/10000</f>
        <v>13.074386000000001</v>
      </c>
      <c r="DU28" s="35">
        <f>MACD!DU28-시그널!DU28</f>
        <v>-1.2767908830819106E-4</v>
      </c>
      <c r="DV28" s="28">
        <f>외인!DV28/10000</f>
        <v>3.3974489999999999</v>
      </c>
      <c r="DW28" s="35">
        <f>MACD!DW28-시그널!DW28</f>
        <v>1.1322516495919886E-4</v>
      </c>
      <c r="DX28" s="28">
        <f>외인!DX28/10000</f>
        <v>10.604628</v>
      </c>
      <c r="DY28" s="35">
        <f>MACD!DY28-시그널!DY28</f>
        <v>5.9036773955270603E-4</v>
      </c>
      <c r="DZ28" s="28">
        <f>외인!DZ28/10000</f>
        <v>1.0028780000000002</v>
      </c>
      <c r="EA28" s="35">
        <f>MACD!EA28-시그널!EA28</f>
        <v>3.1122441541486725E-4</v>
      </c>
      <c r="EB28" s="28">
        <f>외인!EB28/10000</f>
        <v>1.3382540000000001</v>
      </c>
      <c r="EC28" s="35">
        <f>MACD!EC28-시그널!EC28</f>
        <v>3.3698272001949801E-4</v>
      </c>
      <c r="ED28" s="28">
        <f>외인!ED28/10000</f>
        <v>1.078538</v>
      </c>
      <c r="EE28" s="35">
        <f>MACD!EE28-시그널!EE28</f>
        <v>4.1044574563380476E-4</v>
      </c>
      <c r="EF28" s="28">
        <f>외인!EF28/10000</f>
        <v>25.159036999999998</v>
      </c>
      <c r="EG28" s="35">
        <f>MACD!EG28-시그널!EG28</f>
        <v>-8.3626832512796983E-5</v>
      </c>
      <c r="EH28" s="28">
        <f>외인!EH28/10000</f>
        <v>17.587512</v>
      </c>
      <c r="EI28" s="35">
        <f>MACD!EI28-시그널!EI28</f>
        <v>-1.6983807265658578E-4</v>
      </c>
      <c r="EJ28" s="28">
        <f>외인!EJ28/10000</f>
        <v>9.1145580000000006</v>
      </c>
      <c r="EK28" s="35">
        <f>MACD!EK28-시그널!EK28</f>
        <v>-1.4855377216823652E-4</v>
      </c>
      <c r="EL28" s="28">
        <f>외인!EL28/10000</f>
        <v>3.650096</v>
      </c>
      <c r="EM28" s="35">
        <f>MACD!EM28-시그널!EM28</f>
        <v>2.8840258833717292E-5</v>
      </c>
      <c r="EN28" s="28">
        <f>외인!EN28/10000</f>
        <v>3.9022910000000004</v>
      </c>
      <c r="EO28" s="35">
        <f>MACD!EO28-시그널!EO28</f>
        <v>-1.3795477021851269E-4</v>
      </c>
      <c r="EP28" s="28">
        <f>외인!EP28/10000</f>
        <v>17.625496999999999</v>
      </c>
      <c r="EQ28" s="35">
        <f>MACD!EQ28-시그널!EQ28</f>
        <v>-4.2142835843719264E-4</v>
      </c>
      <c r="ER28" s="28">
        <f>외인!ER28/10000</f>
        <v>1.373219</v>
      </c>
      <c r="ES28" s="35">
        <f>MACD!ES28-시그널!ES28</f>
        <v>1.1088322461915074E-3</v>
      </c>
      <c r="ET28" s="28">
        <f>외인!ET28/10000</f>
        <v>11.196522999999999</v>
      </c>
      <c r="EU28" s="35">
        <f>MACD!EU28-시그널!EU28</f>
        <v>-3.3424820619236254E-4</v>
      </c>
      <c r="EV28" s="28">
        <f>외인!EV28/10000</f>
        <v>4.7100970000000002</v>
      </c>
      <c r="EW28" s="35">
        <f>MACD!EW28-시그널!EW28</f>
        <v>2.1082264120435783E-4</v>
      </c>
      <c r="EX28" s="28">
        <f>외인!EX28/10000</f>
        <v>5.0288900000000005</v>
      </c>
      <c r="EY28" s="35">
        <f>MACD!EY28-시그널!EY28</f>
        <v>4.0375029264938414E-4</v>
      </c>
    </row>
    <row r="29" spans="1:155">
      <c r="A29" s="27">
        <f>외인!A29</f>
        <v>46092</v>
      </c>
      <c r="B29" s="28">
        <f>외인!B29/10000</f>
        <v>448.52967100000001</v>
      </c>
      <c r="C29" s="35">
        <f>MACD!C29-시그널!C29</f>
        <v>-2.0620895425696277E-4</v>
      </c>
      <c r="D29" s="28">
        <f>외인!D29/10000</f>
        <v>62.538398999999998</v>
      </c>
      <c r="E29" s="35">
        <f>MACD!E29-시그널!E29</f>
        <v>9.9555782365231063E-5</v>
      </c>
      <c r="F29" s="28">
        <f>외인!F29/10000</f>
        <v>192.31168799999998</v>
      </c>
      <c r="G29" s="35">
        <f>MACD!G29-시그널!G29</f>
        <v>-9.9457496007556703E-5</v>
      </c>
      <c r="H29" s="28">
        <f>외인!H29/10000</f>
        <v>27.865797999999998</v>
      </c>
      <c r="I29" s="35">
        <f>MACD!I29-시그널!I29</f>
        <v>-6.1197094041605556E-4</v>
      </c>
      <c r="J29" s="28">
        <f>외인!J29/10000</f>
        <v>3.7928959999999998</v>
      </c>
      <c r="K29" s="35">
        <f>MACD!K29-시그널!K29</f>
        <v>-6.3772178288768648E-5</v>
      </c>
      <c r="L29" s="28">
        <f>외인!L29/10000</f>
        <v>25.782471999999999</v>
      </c>
      <c r="M29" s="35">
        <f>MACD!M29-시그널!M29</f>
        <v>-6.4555628407418197E-4</v>
      </c>
      <c r="N29" s="28">
        <f>외인!N29/10000</f>
        <v>24.29504</v>
      </c>
      <c r="O29" s="35">
        <f>MACD!O29-시그널!O29</f>
        <v>-8.5924337931039276E-4</v>
      </c>
      <c r="P29" s="28">
        <f>외인!P29/10000</f>
        <v>19.972849</v>
      </c>
      <c r="Q29" s="35">
        <f>MACD!Q29-시그널!Q29</f>
        <v>-2.4683194017449813E-4</v>
      </c>
      <c r="R29" s="28">
        <f>외인!R29/10000</f>
        <v>13.170389000000002</v>
      </c>
      <c r="S29" s="35">
        <f>MACD!S29-시그널!S29</f>
        <v>-1.5873395423387799E-4</v>
      </c>
      <c r="T29" s="28">
        <f>외인!T29/10000</f>
        <v>0.84152000000000005</v>
      </c>
      <c r="U29" s="35">
        <f>MACD!U29-시그널!U29</f>
        <v>-6.5845841998133335E-4</v>
      </c>
      <c r="V29" s="28">
        <f>외인!V29/10000</f>
        <v>10.407217999999999</v>
      </c>
      <c r="W29" s="35">
        <f>MACD!W29-시그널!W29</f>
        <v>5.3454764841395167E-5</v>
      </c>
      <c r="X29" s="28">
        <f>외인!X29/10000</f>
        <v>191.10057900000001</v>
      </c>
      <c r="Y29" s="35">
        <f>MACD!Y29-시그널!Y29</f>
        <v>-7.6723773509760913E-5</v>
      </c>
      <c r="Z29" s="28">
        <f>외인!Z29/10000</f>
        <v>4.7728519999999994</v>
      </c>
      <c r="AA29" s="35">
        <f>MACD!AA29-시그널!AA29</f>
        <v>2.0001643243424511E-4</v>
      </c>
      <c r="AB29" s="28">
        <f>외인!AB29/10000</f>
        <v>20.121032999999997</v>
      </c>
      <c r="AC29" s="35">
        <f>MACD!AC29-시그널!AC29</f>
        <v>1.2707497201467415E-5</v>
      </c>
      <c r="AD29" s="28">
        <f>외인!AD29/10000</f>
        <v>1.9885150000000003</v>
      </c>
      <c r="AE29" s="35">
        <f>MACD!AE29-시그널!AE29</f>
        <v>-1.0377422114660859E-3</v>
      </c>
      <c r="AF29" s="28">
        <f>외인!AF29/10000</f>
        <v>2.4463979999999999</v>
      </c>
      <c r="AG29" s="35">
        <f>MACD!AG29-시그널!AG29</f>
        <v>2.6921327309885963E-5</v>
      </c>
      <c r="AH29" s="28">
        <f>외인!AH29/10000</f>
        <v>20.687342000000001</v>
      </c>
      <c r="AI29" s="35">
        <f>MACD!AI29-시그널!AI29</f>
        <v>-1.508097666903861E-4</v>
      </c>
      <c r="AJ29" s="28">
        <f>외인!AJ29/10000</f>
        <v>11.417477999999999</v>
      </c>
      <c r="AK29" s="35">
        <f>MACD!AK29-시그널!AK29</f>
        <v>-2.059563383912139E-4</v>
      </c>
      <c r="AL29" s="28">
        <f>외인!AL29/10000</f>
        <v>8.8048760000000001</v>
      </c>
      <c r="AM29" s="35">
        <f>MACD!AM29-시그널!AM29</f>
        <v>-1.4201217405345338E-4</v>
      </c>
      <c r="AN29" s="28">
        <f>외인!AN29/10000</f>
        <v>17.423404999999999</v>
      </c>
      <c r="AO29" s="35">
        <f>MACD!AO29-시그널!AO29</f>
        <v>-1.1217684638607027E-3</v>
      </c>
      <c r="AP29" s="28">
        <f>외인!AP29/10000</f>
        <v>11.224855999999999</v>
      </c>
      <c r="AQ29" s="35">
        <f>MACD!AQ29-시그널!AQ29</f>
        <v>-2.8896456846552753E-4</v>
      </c>
      <c r="AR29" s="28">
        <f>외인!AR29/10000</f>
        <v>2.4035869999999999</v>
      </c>
      <c r="AS29" s="35">
        <f>MACD!AS29-시그널!AS29</f>
        <v>-8.5704581380322909E-4</v>
      </c>
      <c r="AT29" s="28">
        <f>외인!AT29/10000</f>
        <v>7.870431</v>
      </c>
      <c r="AU29" s="35">
        <f>MACD!AU29-시그널!AU29</f>
        <v>-4.2180240236617487E-4</v>
      </c>
      <c r="AV29" s="28">
        <f>외인!AV29/10000</f>
        <v>4.8232710000000001</v>
      </c>
      <c r="AW29" s="35">
        <f>MACD!AW29-시그널!AW29</f>
        <v>-2.2068830558783946E-4</v>
      </c>
      <c r="AX29" s="28">
        <f>외인!AX29/10000</f>
        <v>5.3134440000000005</v>
      </c>
      <c r="AY29" s="35">
        <f>MACD!AY29-시그널!AY29</f>
        <v>-6.5897462807700305E-4</v>
      </c>
      <c r="AZ29" s="28">
        <f>외인!AZ29/10000</f>
        <v>204.004976</v>
      </c>
      <c r="BA29" s="35">
        <f>MACD!BA29-시그널!BA29</f>
        <v>-1.2667822491459657E-4</v>
      </c>
      <c r="BB29" s="28">
        <f>외인!BB29/10000</f>
        <v>10.095939999999999</v>
      </c>
      <c r="BC29" s="35">
        <f>MACD!BC29-시그널!BC29</f>
        <v>2.9384940135536078E-4</v>
      </c>
      <c r="BD29" s="28">
        <f>외인!BD29/10000</f>
        <v>4.0171390000000002</v>
      </c>
      <c r="BE29" s="35">
        <f>MACD!BE29-시그널!BE29</f>
        <v>-2.5271696209484438E-4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9.0842729999999996</v>
      </c>
      <c r="BI29" s="35">
        <f>MACD!BI29-시그널!BI29</f>
        <v>-3.5396253967575307E-4</v>
      </c>
      <c r="BJ29" s="28">
        <f>외인!BJ29/10000</f>
        <v>11.632794000000001</v>
      </c>
      <c r="BK29" s="35">
        <f>MACD!BK29-시그널!BK29</f>
        <v>-8.2112584447208842E-4</v>
      </c>
      <c r="BL29" s="28">
        <f>외인!BL29/10000</f>
        <v>5.0135870000000002</v>
      </c>
      <c r="BM29" s="35">
        <f>MACD!BM29-시그널!BM29</f>
        <v>-3.656745809745177E-4</v>
      </c>
      <c r="BN29" s="28">
        <f>외인!BN29/10000</f>
        <v>4.4356290000000005</v>
      </c>
      <c r="BO29" s="35">
        <f>MACD!BO29-시그널!BO29</f>
        <v>-6.5379317176081039E-4</v>
      </c>
      <c r="BP29" s="28">
        <f>외인!BP29/10000</f>
        <v>6.3462480000000001</v>
      </c>
      <c r="BQ29" s="35">
        <f>MACD!BQ29-시그널!BQ29</f>
        <v>-4.7931386332485083E-4</v>
      </c>
      <c r="BR29" s="28">
        <f>외인!BR29/10000</f>
        <v>24.457432000000001</v>
      </c>
      <c r="BS29" s="35">
        <f>MACD!BS29-시그널!BS29</f>
        <v>-3.6869744396333362E-4</v>
      </c>
      <c r="BT29" s="28">
        <f>외인!BT29/10000</f>
        <v>194.71471599999998</v>
      </c>
      <c r="BU29" s="35">
        <f>MACD!BU29-시그널!BU29</f>
        <v>-6.5532899744423154E-5</v>
      </c>
      <c r="BV29" s="28">
        <f>외인!BV29/10000</f>
        <v>37.746976000000004</v>
      </c>
      <c r="BW29" s="35">
        <f>MACD!BW29-시그널!BW29</f>
        <v>-1.7774881461398622E-4</v>
      </c>
      <c r="BX29" s="28">
        <f>외인!BX29/10000</f>
        <v>7.5966670000000001</v>
      </c>
      <c r="BY29" s="35">
        <f>MACD!BY29-시그널!BY29</f>
        <v>-3.922488880435174E-4</v>
      </c>
      <c r="BZ29" s="28">
        <f>외인!BZ29/10000</f>
        <v>26.228280999999999</v>
      </c>
      <c r="CA29" s="35">
        <f>MACD!CA29-시그널!CA29</f>
        <v>-7.9167320947743822E-4</v>
      </c>
      <c r="CB29" s="28">
        <f>외인!CB29/10000</f>
        <v>1.290219</v>
      </c>
      <c r="CC29" s="35">
        <f>MACD!CC29-시그널!CC29</f>
        <v>-3.4225729428130516E-4</v>
      </c>
      <c r="CD29" s="28">
        <f>외인!CD29/10000</f>
        <v>3.4142989999999998</v>
      </c>
      <c r="CE29" s="35">
        <f>MACD!CE29-시그널!CE29</f>
        <v>-8.5468143424903792E-5</v>
      </c>
      <c r="CF29" s="28">
        <f>외인!CF29/10000</f>
        <v>2.3498730000000001</v>
      </c>
      <c r="CG29" s="35">
        <f>MACD!CG29-시그널!CG29</f>
        <v>-6.4074280912959137E-6</v>
      </c>
      <c r="CH29" s="28">
        <f>외인!CH29/10000</f>
        <v>6.689210000000001</v>
      </c>
      <c r="CI29" s="35">
        <f>MACD!CI29-시그널!CI29</f>
        <v>-9.8355083714207715E-5</v>
      </c>
      <c r="CJ29" s="28">
        <f>외인!CJ29/10000</f>
        <v>39.122228</v>
      </c>
      <c r="CK29" s="35">
        <f>MACD!CK29-시그널!CK29</f>
        <v>-1.4231171842348417E-4</v>
      </c>
      <c r="CL29" s="28">
        <f>외인!CL29/10000</f>
        <v>22.933575000000001</v>
      </c>
      <c r="CM29" s="35">
        <f>MACD!CM29-시그널!CM29</f>
        <v>-1.035119801718259E-4</v>
      </c>
      <c r="CN29" s="28">
        <f>외인!CN29/10000</f>
        <v>12.423346</v>
      </c>
      <c r="CO29" s="35">
        <f>MACD!CO29-시그널!CO29</f>
        <v>2.7295381597779996E-4</v>
      </c>
      <c r="CP29" s="28">
        <f>외인!CP29/10000</f>
        <v>10.159008</v>
      </c>
      <c r="CQ29" s="35">
        <f>MACD!CQ29-시그널!CQ29</f>
        <v>2.9386110141558863E-4</v>
      </c>
      <c r="CR29" s="28">
        <f>외인!CR29/10000</f>
        <v>16.468070999999998</v>
      </c>
      <c r="CS29" s="35">
        <f>MACD!CS29-시그널!CS29</f>
        <v>-1.2879631005843317E-4</v>
      </c>
      <c r="CT29" s="28">
        <f>외인!CT29/10000</f>
        <v>10.492222</v>
      </c>
      <c r="CU29" s="35">
        <f>MACD!CU29-시그널!CU29</f>
        <v>8.1177641230740583E-5</v>
      </c>
      <c r="CV29" s="28">
        <f>외인!CV29/10000</f>
        <v>194.71471599999998</v>
      </c>
      <c r="CW29" s="35">
        <f>MACD!CW29-시그널!CW29</f>
        <v>-6.5532899744423154E-5</v>
      </c>
      <c r="CX29" s="28">
        <f>외인!CX29/10000</f>
        <v>19.350598999999999</v>
      </c>
      <c r="CY29" s="35">
        <f>MACD!CY29-시그널!CY29</f>
        <v>-4.0697633910121637E-4</v>
      </c>
      <c r="CZ29" s="28">
        <f>외인!CZ29/10000</f>
        <v>1.7276209999999999</v>
      </c>
      <c r="DA29" s="35">
        <f>MACD!DA29-시그널!DA29</f>
        <v>-5.439393344184799E-4</v>
      </c>
      <c r="DB29" s="28">
        <f>외인!DB29/10000</f>
        <v>4.0171390000000002</v>
      </c>
      <c r="DC29" s="35">
        <f>MACD!DC29-시그널!DC29</f>
        <v>-2.5271696209484438E-4</v>
      </c>
      <c r="DD29" s="28">
        <f>외인!DD29/10000</f>
        <v>0.84152000000000005</v>
      </c>
      <c r="DE29" s="35">
        <f>MACD!DE29-시그널!DE29</f>
        <v>-6.5845841998133335E-4</v>
      </c>
      <c r="DF29" s="28">
        <f>외인!DF29/10000</f>
        <v>5.7105540000000001</v>
      </c>
      <c r="DG29" s="35">
        <f>MACD!DG29-시그널!DG29</f>
        <v>-3.9785717123200551E-4</v>
      </c>
      <c r="DH29" s="28">
        <f>외인!DH29/10000</f>
        <v>2.6086640000000001</v>
      </c>
      <c r="DI29" s="35">
        <f>MACD!DI29-시그널!DI29</f>
        <v>-6.5765782240628573E-5</v>
      </c>
      <c r="DJ29" s="28">
        <f>외인!DJ29/10000</f>
        <v>56.968569999999993</v>
      </c>
      <c r="DK29" s="35">
        <f>MACD!DK29-시그널!DK29</f>
        <v>-3.5678647681938567E-4</v>
      </c>
      <c r="DL29" s="28">
        <f>외인!DL29/10000</f>
        <v>9.8358050000000006</v>
      </c>
      <c r="DM29" s="35">
        <f>MACD!DM29-시그널!DM29</f>
        <v>3.7867310857593031E-4</v>
      </c>
      <c r="DN29" s="28">
        <f>외인!DN29/10000</f>
        <v>194.71471599999998</v>
      </c>
      <c r="DO29" s="35">
        <f>MACD!DO29-시그널!DO29</f>
        <v>-6.5532899744423154E-5</v>
      </c>
      <c r="DP29" s="28">
        <f>외인!DP29/10000</f>
        <v>8.2399360000000001</v>
      </c>
      <c r="DQ29" s="35">
        <f>MACD!DQ29-시그널!DQ29</f>
        <v>-2.4156250597022542E-4</v>
      </c>
      <c r="DR29" s="28">
        <f>외인!DR29/10000</f>
        <v>3.9747440000000003</v>
      </c>
      <c r="DS29" s="35">
        <f>MACD!DS29-시그널!DS29</f>
        <v>-7.4461842496028295E-5</v>
      </c>
      <c r="DT29" s="28">
        <f>외인!DT29/10000</f>
        <v>13.170389000000002</v>
      </c>
      <c r="DU29" s="35">
        <f>MACD!DU29-시그널!DU29</f>
        <v>-1.5873395423387799E-4</v>
      </c>
      <c r="DV29" s="28">
        <f>외인!DV29/10000</f>
        <v>3.2827959999999998</v>
      </c>
      <c r="DW29" s="35">
        <f>MACD!DW29-시그널!DW29</f>
        <v>2.3017447383386156E-7</v>
      </c>
      <c r="DX29" s="28">
        <f>외인!DX29/10000</f>
        <v>10.407217999999999</v>
      </c>
      <c r="DY29" s="35">
        <f>MACD!DY29-시그널!DY29</f>
        <v>5.3454764841395167E-5</v>
      </c>
      <c r="DZ29" s="28">
        <f>외인!DZ29/10000</f>
        <v>0.99041800000000002</v>
      </c>
      <c r="EA29" s="35">
        <f>MACD!EA29-시그널!EA29</f>
        <v>6.5163572320676771E-5</v>
      </c>
      <c r="EB29" s="28">
        <f>외인!EB29/10000</f>
        <v>1.332578</v>
      </c>
      <c r="EC29" s="35">
        <f>MACD!EC29-시그널!EC29</f>
        <v>1.3726456122846941E-4</v>
      </c>
      <c r="ED29" s="28">
        <f>외인!ED29/10000</f>
        <v>1.077825</v>
      </c>
      <c r="EE29" s="35">
        <f>MACD!EE29-시그널!EE29</f>
        <v>2.2502287018061568E-4</v>
      </c>
      <c r="EF29" s="28">
        <f>외인!EF29/10000</f>
        <v>25.574425000000002</v>
      </c>
      <c r="EG29" s="35">
        <f>MACD!EG29-시그널!EG29</f>
        <v>-1.6405739873820465E-4</v>
      </c>
      <c r="EH29" s="28">
        <f>외인!EH29/10000</f>
        <v>18.029042</v>
      </c>
      <c r="EI29" s="35">
        <f>MACD!EI29-시그널!EI29</f>
        <v>-1.5093351168944024E-4</v>
      </c>
      <c r="EJ29" s="28">
        <f>외인!EJ29/10000</f>
        <v>9.3086350000000007</v>
      </c>
      <c r="EK29" s="35">
        <f>MACD!EK29-시그널!EK29</f>
        <v>-1.1598072520898109E-4</v>
      </c>
      <c r="EL29" s="28">
        <f>외인!EL29/10000</f>
        <v>3.6590790000000002</v>
      </c>
      <c r="EM29" s="35">
        <f>MACD!EM29-시그널!EM29</f>
        <v>-6.8294212587811714E-5</v>
      </c>
      <c r="EN29" s="28">
        <f>외인!EN29/10000</f>
        <v>3.9747440000000003</v>
      </c>
      <c r="EO29" s="35">
        <f>MACD!EO29-시그널!EO29</f>
        <v>-7.4461842496028295E-5</v>
      </c>
      <c r="EP29" s="28">
        <f>외인!EP29/10000</f>
        <v>17.217264</v>
      </c>
      <c r="EQ29" s="35">
        <f>MACD!EQ29-시그널!EQ29</f>
        <v>-2.2022282281154216E-4</v>
      </c>
      <c r="ER29" s="28">
        <f>외인!ER29/10000</f>
        <v>1.434579</v>
      </c>
      <c r="ES29" s="35">
        <f>MACD!ES29-시그널!ES29</f>
        <v>1.2773654824112732E-3</v>
      </c>
      <c r="ET29" s="28">
        <f>외인!ET29/10000</f>
        <v>11.224855999999999</v>
      </c>
      <c r="EU29" s="35">
        <f>MACD!EU29-시그널!EU29</f>
        <v>-2.8896456846552753E-4</v>
      </c>
      <c r="EV29" s="28">
        <f>외인!EV29/10000</f>
        <v>4.7728519999999994</v>
      </c>
      <c r="EW29" s="35">
        <f>MACD!EW29-시그널!EW29</f>
        <v>2.0001643243424511E-4</v>
      </c>
      <c r="EX29" s="28">
        <f>외인!EX29/10000</f>
        <v>5.3861559999999997</v>
      </c>
      <c r="EY29" s="35">
        <f>MACD!EY29-시그널!EY29</f>
        <v>3.8209180927655244E-4</v>
      </c>
    </row>
    <row r="30" spans="1:155">
      <c r="A30" s="27">
        <f>외인!A30</f>
        <v>46093</v>
      </c>
      <c r="B30" s="28">
        <f>외인!B30/10000</f>
        <v>446.39121799999998</v>
      </c>
      <c r="C30" s="35">
        <f>MACD!C30-시그널!C30</f>
        <v>-9.3532866845165647E-5</v>
      </c>
      <c r="D30" s="28">
        <f>외인!D30/10000</f>
        <v>63.187851999999999</v>
      </c>
      <c r="E30" s="35">
        <f>MACD!E30-시그널!E30</f>
        <v>-3.0113413914166498E-4</v>
      </c>
      <c r="F30" s="28">
        <f>외인!F30/10000</f>
        <v>190.50409299999998</v>
      </c>
      <c r="G30" s="35">
        <f>MACD!G30-시그널!G30</f>
        <v>3.7879245902053705E-5</v>
      </c>
      <c r="H30" s="28">
        <f>외인!H30/10000</f>
        <v>28.138855</v>
      </c>
      <c r="I30" s="35">
        <f>MACD!I30-시그널!I30</f>
        <v>-6.5975913525917734E-4</v>
      </c>
      <c r="J30" s="28">
        <f>외인!J30/10000</f>
        <v>3.806432</v>
      </c>
      <c r="K30" s="35">
        <f>MACD!K30-시그널!K30</f>
        <v>-7.9674545807226303E-5</v>
      </c>
      <c r="L30" s="28">
        <f>외인!L30/10000</f>
        <v>26.053404</v>
      </c>
      <c r="M30" s="35">
        <f>MACD!M30-시그널!M30</f>
        <v>-6.771554766519586E-4</v>
      </c>
      <c r="N30" s="28">
        <f>외인!N30/10000</f>
        <v>24.245123</v>
      </c>
      <c r="O30" s="35">
        <f>MACD!O30-시그널!O30</f>
        <v>-7.1035537969807905E-4</v>
      </c>
      <c r="P30" s="28">
        <f>외인!P30/10000</f>
        <v>19.816302</v>
      </c>
      <c r="Q30" s="35">
        <f>MACD!Q30-시그널!Q30</f>
        <v>-4.1127712024775385E-4</v>
      </c>
      <c r="R30" s="28">
        <f>외인!R30/10000</f>
        <v>13.17056</v>
      </c>
      <c r="S30" s="35">
        <f>MACD!S30-시그널!S30</f>
        <v>-1.7300760229044569E-4</v>
      </c>
      <c r="T30" s="28">
        <f>외인!T30/10000</f>
        <v>0.84736800000000001</v>
      </c>
      <c r="U30" s="35">
        <f>MACD!U30-시그널!U30</f>
        <v>-2.2579636127106765E-4</v>
      </c>
      <c r="V30" s="28">
        <f>외인!V30/10000</f>
        <v>10.531916000000001</v>
      </c>
      <c r="W30" s="35">
        <f>MACD!W30-시그널!W30</f>
        <v>-6.34320796733083E-4</v>
      </c>
      <c r="X30" s="28">
        <f>외인!X30/10000</f>
        <v>188.20798400000001</v>
      </c>
      <c r="Y30" s="35">
        <f>MACD!Y30-시그널!Y30</f>
        <v>7.7387219761829336E-5</v>
      </c>
      <c r="Z30" s="28">
        <f>외인!Z30/10000</f>
        <v>4.6883400000000002</v>
      </c>
      <c r="AA30" s="35">
        <f>MACD!AA30-시그널!AA30</f>
        <v>1.6486252690935848E-4</v>
      </c>
      <c r="AB30" s="28">
        <f>외인!AB30/10000</f>
        <v>19.981573999999998</v>
      </c>
      <c r="AC30" s="35">
        <f>MACD!AC30-시그널!AC30</f>
        <v>6.7126605709450838E-7</v>
      </c>
      <c r="AD30" s="28">
        <f>외인!AD30/10000</f>
        <v>1.9929419999999998</v>
      </c>
      <c r="AE30" s="35">
        <f>MACD!AE30-시그널!AE30</f>
        <v>-8.8967585098713681E-4</v>
      </c>
      <c r="AF30" s="28">
        <f>외인!AF30/10000</f>
        <v>2.518319</v>
      </c>
      <c r="AG30" s="35">
        <f>MACD!AG30-시그널!AG30</f>
        <v>1.7538254665281012E-4</v>
      </c>
      <c r="AH30" s="28">
        <f>외인!AH30/10000</f>
        <v>21.171392000000001</v>
      </c>
      <c r="AI30" s="35">
        <f>MACD!AI30-시그널!AI30</f>
        <v>-6.095753482149508E-5</v>
      </c>
      <c r="AJ30" s="28">
        <f>외인!AJ30/10000</f>
        <v>11.409583</v>
      </c>
      <c r="AK30" s="35">
        <f>MACD!AK30-시그널!AK30</f>
        <v>-1.6737194163002781E-4</v>
      </c>
      <c r="AL30" s="28">
        <f>외인!AL30/10000</f>
        <v>8.7553440000000009</v>
      </c>
      <c r="AM30" s="35">
        <f>MACD!AM30-시그널!AM30</f>
        <v>-2.2842937613769298E-4</v>
      </c>
      <c r="AN30" s="28">
        <f>외인!AN30/10000</f>
        <v>17.438359999999999</v>
      </c>
      <c r="AO30" s="35">
        <f>MACD!AO30-시그널!AO30</f>
        <v>-8.9034253240270018E-4</v>
      </c>
      <c r="AP30" s="28">
        <f>외인!AP30/10000</f>
        <v>11.349530999999999</v>
      </c>
      <c r="AQ30" s="35">
        <f>MACD!AQ30-시그널!AQ30</f>
        <v>-2.9169486232613314E-4</v>
      </c>
      <c r="AR30" s="28">
        <f>외인!AR30/10000</f>
        <v>2.4106269999999999</v>
      </c>
      <c r="AS30" s="35">
        <f>MACD!AS30-시그널!AS30</f>
        <v>-7.2588040545385141E-4</v>
      </c>
      <c r="AT30" s="28">
        <f>외인!AT30/10000</f>
        <v>7.8450320000000007</v>
      </c>
      <c r="AU30" s="35">
        <f>MACD!AU30-시그널!AU30</f>
        <v>-4.0239952895132361E-4</v>
      </c>
      <c r="AV30" s="28">
        <f>외인!AV30/10000</f>
        <v>4.7870879999999998</v>
      </c>
      <c r="AW30" s="35">
        <f>MACD!AW30-시그널!AW30</f>
        <v>-2.3713628790353336E-4</v>
      </c>
      <c r="AX30" s="28">
        <f>외인!AX30/10000</f>
        <v>5.4874179999999999</v>
      </c>
      <c r="AY30" s="35">
        <f>MACD!AY30-시그널!AY30</f>
        <v>-6.179421305449104E-4</v>
      </c>
      <c r="AZ30" s="28">
        <f>외인!AZ30/10000</f>
        <v>201.012632</v>
      </c>
      <c r="BA30" s="35">
        <f>MACD!BA30-시그널!BA30</f>
        <v>1.7690963148841608E-5</v>
      </c>
      <c r="BB30" s="28">
        <f>외인!BB30/10000</f>
        <v>9.8059259999999995</v>
      </c>
      <c r="BC30" s="35">
        <f>MACD!BC30-시그널!BC30</f>
        <v>2.4667871719379574E-4</v>
      </c>
      <c r="BD30" s="28">
        <f>외인!BD30/10000</f>
        <v>4.051075</v>
      </c>
      <c r="BE30" s="35">
        <f>MACD!BE30-시그널!BE30</f>
        <v>1.0747240876750937E-4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9.1544939999999997</v>
      </c>
      <c r="BI30" s="35">
        <f>MACD!BI30-시그널!BI30</f>
        <v>-2.2763262238472163E-4</v>
      </c>
      <c r="BJ30" s="28">
        <f>외인!BJ30/10000</f>
        <v>11.536795</v>
      </c>
      <c r="BK30" s="35">
        <f>MACD!BK30-시그널!BK30</f>
        <v>-8.9871363740656024E-4</v>
      </c>
      <c r="BL30" s="28">
        <f>외인!BL30/10000</f>
        <v>5.0361339999999997</v>
      </c>
      <c r="BM30" s="35">
        <f>MACD!BM30-시그널!BM30</f>
        <v>-3.0234208107324972E-4</v>
      </c>
      <c r="BN30" s="28">
        <f>외인!BN30/10000</f>
        <v>4.4847859999999997</v>
      </c>
      <c r="BO30" s="35">
        <f>MACD!BO30-시그널!BO30</f>
        <v>-4.57110370873891E-4</v>
      </c>
      <c r="BP30" s="28">
        <f>외인!BP30/10000</f>
        <v>6.4778019999999996</v>
      </c>
      <c r="BQ30" s="35">
        <f>MACD!BQ30-시그널!BQ30</f>
        <v>-4.5444757227698673E-4</v>
      </c>
      <c r="BR30" s="28">
        <f>외인!BR30/10000</f>
        <v>24.811420999999999</v>
      </c>
      <c r="BS30" s="35">
        <f>MACD!BS30-시그널!BS30</f>
        <v>-3.4913679266678659E-4</v>
      </c>
      <c r="BT30" s="28">
        <f>외인!BT30/10000</f>
        <v>191.85761599999998</v>
      </c>
      <c r="BU30" s="35">
        <f>MACD!BU30-시그널!BU30</f>
        <v>8.0365347376681667E-5</v>
      </c>
      <c r="BV30" s="28">
        <f>외인!BV30/10000</f>
        <v>38.150883</v>
      </c>
      <c r="BW30" s="35">
        <f>MACD!BW30-시그널!BW30</f>
        <v>-1.4097125940589595E-4</v>
      </c>
      <c r="BX30" s="28">
        <f>외인!BX30/10000</f>
        <v>7.6356210000000004</v>
      </c>
      <c r="BY30" s="35">
        <f>MACD!BY30-시그널!BY30</f>
        <v>-2.7122167616935909E-4</v>
      </c>
      <c r="BZ30" s="28">
        <f>외인!BZ30/10000</f>
        <v>26.193704</v>
      </c>
      <c r="CA30" s="35">
        <f>MACD!CA30-시그널!CA30</f>
        <v>-6.6717424802061628E-4</v>
      </c>
      <c r="CB30" s="28">
        <f>외인!CB30/10000</f>
        <v>1.30816</v>
      </c>
      <c r="CC30" s="35">
        <f>MACD!CC30-시그널!CC30</f>
        <v>-3.2063461285850633E-4</v>
      </c>
      <c r="CD30" s="28">
        <f>외인!CD30/10000</f>
        <v>3.4395019999999996</v>
      </c>
      <c r="CE30" s="35">
        <f>MACD!CE30-시그널!CE30</f>
        <v>-1.3292527806614887E-4</v>
      </c>
      <c r="CF30" s="28">
        <f>외인!CF30/10000</f>
        <v>2.3357009999999998</v>
      </c>
      <c r="CG30" s="35">
        <f>MACD!CG30-시그널!CG30</f>
        <v>-1.1525258409552535E-4</v>
      </c>
      <c r="CH30" s="28">
        <f>외인!CH30/10000</f>
        <v>6.6646780000000003</v>
      </c>
      <c r="CI30" s="35">
        <f>MACD!CI30-시그널!CI30</f>
        <v>-1.0538693926359307E-4</v>
      </c>
      <c r="CJ30" s="28">
        <f>외인!CJ30/10000</f>
        <v>39.202415000000002</v>
      </c>
      <c r="CK30" s="35">
        <f>MACD!CK30-시그널!CK30</f>
        <v>-3.2154560100353189E-4</v>
      </c>
      <c r="CL30" s="28">
        <f>외인!CL30/10000</f>
        <v>22.806784</v>
      </c>
      <c r="CM30" s="35">
        <f>MACD!CM30-시그널!CM30</f>
        <v>-6.5867670591079029E-5</v>
      </c>
      <c r="CN30" s="28">
        <f>외인!CN30/10000</f>
        <v>12.298239000000001</v>
      </c>
      <c r="CO30" s="35">
        <f>MACD!CO30-시그널!CO30</f>
        <v>1.8139348622030172E-4</v>
      </c>
      <c r="CP30" s="28">
        <f>외인!CP30/10000</f>
        <v>9.8668710000000015</v>
      </c>
      <c r="CQ30" s="35">
        <f>MACD!CQ30-시그널!CQ30</f>
        <v>2.4376601573212499E-4</v>
      </c>
      <c r="CR30" s="28">
        <f>외인!CR30/10000</f>
        <v>16.465425</v>
      </c>
      <c r="CS30" s="35">
        <f>MACD!CS30-시그널!CS30</f>
        <v>-1.5439930785423944E-4</v>
      </c>
      <c r="CT30" s="28">
        <f>외인!CT30/10000</f>
        <v>10.467935000000001</v>
      </c>
      <c r="CU30" s="35">
        <f>MACD!CU30-시그널!CU30</f>
        <v>-2.3345323890220835E-4</v>
      </c>
      <c r="CV30" s="28">
        <f>외인!CV30/10000</f>
        <v>191.85761599999998</v>
      </c>
      <c r="CW30" s="35">
        <f>MACD!CW30-시그널!CW30</f>
        <v>8.0365347376681667E-5</v>
      </c>
      <c r="CX30" s="28">
        <f>외인!CX30/10000</f>
        <v>19.670238000000001</v>
      </c>
      <c r="CY30" s="35">
        <f>MACD!CY30-시그널!CY30</f>
        <v>-4.6370715789590615E-4</v>
      </c>
      <c r="CZ30" s="28">
        <f>외인!CZ30/10000</f>
        <v>1.7299689999999999</v>
      </c>
      <c r="DA30" s="35">
        <f>MACD!DA30-시그널!DA30</f>
        <v>-5.04565075661624E-4</v>
      </c>
      <c r="DB30" s="28">
        <f>외인!DB30/10000</f>
        <v>4.051075</v>
      </c>
      <c r="DC30" s="35">
        <f>MACD!DC30-시그널!DC30</f>
        <v>1.0747240876750937E-4</v>
      </c>
      <c r="DD30" s="28">
        <f>외인!DD30/10000</f>
        <v>0.84736800000000001</v>
      </c>
      <c r="DE30" s="35">
        <f>MACD!DE30-시그널!DE30</f>
        <v>-2.2579636127106765E-4</v>
      </c>
      <c r="DF30" s="28">
        <f>외인!DF30/10000</f>
        <v>5.7273510000000005</v>
      </c>
      <c r="DG30" s="35">
        <f>MACD!DG30-시그널!DG30</f>
        <v>-2.8448318590808849E-4</v>
      </c>
      <c r="DH30" s="28">
        <f>외인!DH30/10000</f>
        <v>2.6206560000000003</v>
      </c>
      <c r="DI30" s="35">
        <f>MACD!DI30-시그널!DI30</f>
        <v>-1.0159203874132174E-4</v>
      </c>
      <c r="DJ30" s="28">
        <f>외인!DJ30/10000</f>
        <v>58.119636999999997</v>
      </c>
      <c r="DK30" s="35">
        <f>MACD!DK30-시그널!DK30</f>
        <v>-3.1466876291209194E-4</v>
      </c>
      <c r="DL30" s="28">
        <f>외인!DL30/10000</f>
        <v>9.7454300000000007</v>
      </c>
      <c r="DM30" s="35">
        <f>MACD!DM30-시그널!DM30</f>
        <v>2.5896548923700144E-4</v>
      </c>
      <c r="DN30" s="28">
        <f>외인!DN30/10000</f>
        <v>191.85761599999998</v>
      </c>
      <c r="DO30" s="35">
        <f>MACD!DO30-시그널!DO30</f>
        <v>8.0365347376681667E-5</v>
      </c>
      <c r="DP30" s="28">
        <f>외인!DP30/10000</f>
        <v>8.3686490000000013</v>
      </c>
      <c r="DQ30" s="35">
        <f>MACD!DQ30-시그널!DQ30</f>
        <v>-6.2772482667382084E-4</v>
      </c>
      <c r="DR30" s="28">
        <f>외인!DR30/10000</f>
        <v>4.0055690000000004</v>
      </c>
      <c r="DS30" s="35">
        <f>MACD!DS30-시그널!DS30</f>
        <v>-1.8662272694547084E-5</v>
      </c>
      <c r="DT30" s="28">
        <f>외인!DT30/10000</f>
        <v>13.17056</v>
      </c>
      <c r="DU30" s="35">
        <f>MACD!DU30-시그널!DU30</f>
        <v>-1.7300760229044569E-4</v>
      </c>
      <c r="DV30" s="28">
        <f>외인!DV30/10000</f>
        <v>3.2799</v>
      </c>
      <c r="DW30" s="35">
        <f>MACD!DW30-시그널!DW30</f>
        <v>-7.0717930206124673E-5</v>
      </c>
      <c r="DX30" s="28">
        <f>외인!DX30/10000</f>
        <v>10.531916000000001</v>
      </c>
      <c r="DY30" s="35">
        <f>MACD!DY30-시그널!DY30</f>
        <v>-6.34320796733083E-4</v>
      </c>
      <c r="DZ30" s="28">
        <f>외인!DZ30/10000</f>
        <v>0.986819</v>
      </c>
      <c r="EA30" s="35">
        <f>MACD!EA30-시그널!EA30</f>
        <v>-2.3393779004880527E-4</v>
      </c>
      <c r="EB30" s="28">
        <f>외인!EB30/10000</f>
        <v>1.3438270000000001</v>
      </c>
      <c r="EC30" s="35">
        <f>MACD!EC30-시그널!EC30</f>
        <v>-1.565200703051539E-5</v>
      </c>
      <c r="ED30" s="28">
        <f>외인!ED30/10000</f>
        <v>1.084198</v>
      </c>
      <c r="EE30" s="35">
        <f>MACD!EE30-시그널!EE30</f>
        <v>-1.2268257032763575E-4</v>
      </c>
      <c r="EF30" s="28">
        <f>외인!EF30/10000</f>
        <v>25.463957000000001</v>
      </c>
      <c r="EG30" s="35">
        <f>MACD!EG30-시그널!EG30</f>
        <v>-2.6600436301693555E-4</v>
      </c>
      <c r="EH30" s="28">
        <f>외인!EH30/10000</f>
        <v>17.882400000000001</v>
      </c>
      <c r="EI30" s="35">
        <f>MACD!EI30-시그널!EI30</f>
        <v>-1.4825804492294889E-4</v>
      </c>
      <c r="EJ30" s="28">
        <f>외인!EJ30/10000</f>
        <v>9.3044070000000012</v>
      </c>
      <c r="EK30" s="35">
        <f>MACD!EK30-시그널!EK30</f>
        <v>-8.9826842570650718E-5</v>
      </c>
      <c r="EL30" s="28">
        <f>외인!EL30/10000</f>
        <v>3.6906339999999997</v>
      </c>
      <c r="EM30" s="35">
        <f>MACD!EM30-시그널!EM30</f>
        <v>-1.2231202269619298E-4</v>
      </c>
      <c r="EN30" s="28">
        <f>외인!EN30/10000</f>
        <v>4.0055690000000004</v>
      </c>
      <c r="EO30" s="35">
        <f>MACD!EO30-시그널!EO30</f>
        <v>-1.8662272694547084E-5</v>
      </c>
      <c r="EP30" s="28">
        <f>외인!EP30/10000</f>
        <v>17.701736</v>
      </c>
      <c r="EQ30" s="35">
        <f>MACD!EQ30-시그널!EQ30</f>
        <v>-1.552570164617887E-4</v>
      </c>
      <c r="ER30" s="28">
        <f>외인!ER30/10000</f>
        <v>1.442286</v>
      </c>
      <c r="ES30" s="35">
        <f>MACD!ES30-시그널!ES30</f>
        <v>2.7248338236730103E-4</v>
      </c>
      <c r="ET30" s="28">
        <f>외인!ET30/10000</f>
        <v>11.349530999999999</v>
      </c>
      <c r="EU30" s="35">
        <f>MACD!EU30-시그널!EU30</f>
        <v>-2.9169486232613314E-4</v>
      </c>
      <c r="EV30" s="28">
        <f>외인!EV30/10000</f>
        <v>4.6883400000000002</v>
      </c>
      <c r="EW30" s="35">
        <f>MACD!EW30-시그널!EW30</f>
        <v>1.6486252690935848E-4</v>
      </c>
      <c r="EX30" s="28">
        <f>외인!EX30/10000</f>
        <v>5.1785300000000003</v>
      </c>
      <c r="EY30" s="35">
        <f>MACD!EY30-시그널!EY30</f>
        <v>3.1757230825700457E-4</v>
      </c>
    </row>
    <row r="31" spans="1:155">
      <c r="A31" s="27">
        <f>외인!A31</f>
        <v>46094</v>
      </c>
      <c r="B31" s="28">
        <f>외인!B31/10000</f>
        <v>438.66927800000002</v>
      </c>
      <c r="C31" s="35">
        <f>MACD!C31-시그널!C31</f>
        <v>-1.9806479409460731E-6</v>
      </c>
      <c r="D31" s="28">
        <f>외인!D31/10000</f>
        <v>63.450357999999994</v>
      </c>
      <c r="E31" s="35">
        <f>MACD!E31-시그널!E31</f>
        <v>-5.3653139670225506E-4</v>
      </c>
      <c r="F31" s="28">
        <f>외인!F31/10000</f>
        <v>186.46292600000001</v>
      </c>
      <c r="G31" s="35">
        <f>MACD!G31-시그널!G31</f>
        <v>1.5691988107003393E-4</v>
      </c>
      <c r="H31" s="28">
        <f>외인!H31/10000</f>
        <v>26.945160999999999</v>
      </c>
      <c r="I31" s="35">
        <f>MACD!I31-시그널!I31</f>
        <v>-8.0115378704568977E-4</v>
      </c>
      <c r="J31" s="28">
        <f>외인!J31/10000</f>
        <v>3.8979790000000003</v>
      </c>
      <c r="K31" s="35">
        <f>MACD!K31-시그널!K31</f>
        <v>-7.224830405190303E-5</v>
      </c>
      <c r="L31" s="28">
        <f>외인!L31/10000</f>
        <v>24.911764999999999</v>
      </c>
      <c r="M31" s="35">
        <f>MACD!M31-시그널!M31</f>
        <v>-7.9031039166189672E-4</v>
      </c>
      <c r="N31" s="28">
        <f>외인!N31/10000</f>
        <v>23.887131</v>
      </c>
      <c r="O31" s="35">
        <f>MACD!O31-시그널!O31</f>
        <v>-5.7886273560506024E-4</v>
      </c>
      <c r="P31" s="28">
        <f>외인!P31/10000</f>
        <v>20.058624999999999</v>
      </c>
      <c r="Q31" s="35">
        <f>MACD!Q31-시그널!Q31</f>
        <v>-4.6363931135666247E-4</v>
      </c>
      <c r="R31" s="28">
        <f>외인!R31/10000</f>
        <v>13.200992999999999</v>
      </c>
      <c r="S31" s="35">
        <f>MACD!S31-시그널!S31</f>
        <v>-1.9785867228020208E-4</v>
      </c>
      <c r="T31" s="28">
        <f>외인!T31/10000</f>
        <v>0.83464300000000002</v>
      </c>
      <c r="U31" s="35">
        <f>MACD!U31-시그널!U31</f>
        <v>1.2674594421819467E-4</v>
      </c>
      <c r="V31" s="28">
        <f>외인!V31/10000</f>
        <v>10.458492999999999</v>
      </c>
      <c r="W31" s="35">
        <f>MACD!W31-시그널!W31</f>
        <v>-1.1546000986697436E-3</v>
      </c>
      <c r="X31" s="28">
        <f>외인!X31/10000</f>
        <v>184.01151100000001</v>
      </c>
      <c r="Y31" s="35">
        <f>MACD!Y31-시그널!Y31</f>
        <v>2.1183155945715074E-4</v>
      </c>
      <c r="Z31" s="28">
        <f>외인!Z31/10000</f>
        <v>4.5931499999999996</v>
      </c>
      <c r="AA31" s="35">
        <f>MACD!AA31-시그널!AA31</f>
        <v>1.1166506452779383E-4</v>
      </c>
      <c r="AB31" s="28">
        <f>외인!AB31/10000</f>
        <v>19.696287999999999</v>
      </c>
      <c r="AC31" s="35">
        <f>MACD!AC31-시그널!AC31</f>
        <v>-7.5691653130321247E-6</v>
      </c>
      <c r="AD31" s="28">
        <f>외인!AD31/10000</f>
        <v>1.9455009999999999</v>
      </c>
      <c r="AE31" s="35">
        <f>MACD!AE31-시그널!AE31</f>
        <v>-6.7780029372746823E-4</v>
      </c>
      <c r="AF31" s="28">
        <f>외인!AF31/10000</f>
        <v>2.4544589999999999</v>
      </c>
      <c r="AG31" s="35">
        <f>MACD!AG31-시그널!AG31</f>
        <v>2.8315743212531743E-4</v>
      </c>
      <c r="AH31" s="28">
        <f>외인!AH31/10000</f>
        <v>20.865171</v>
      </c>
      <c r="AI31" s="35">
        <f>MACD!AI31-시그널!AI31</f>
        <v>-2.4315078467129509E-5</v>
      </c>
      <c r="AJ31" s="28">
        <f>외인!AJ31/10000</f>
        <v>11.655517999999999</v>
      </c>
      <c r="AK31" s="35">
        <f>MACD!AK31-시그널!AK31</f>
        <v>-1.3956711886731635E-4</v>
      </c>
      <c r="AL31" s="28">
        <f>외인!AL31/10000</f>
        <v>8.5694580000000009</v>
      </c>
      <c r="AM31" s="35">
        <f>MACD!AM31-시그널!AM31</f>
        <v>-3.1233615349336588E-4</v>
      </c>
      <c r="AN31" s="28">
        <f>외인!AN31/10000</f>
        <v>17.251145000000001</v>
      </c>
      <c r="AO31" s="35">
        <f>MACD!AO31-시그널!AO31</f>
        <v>-6.8338465957665478E-4</v>
      </c>
      <c r="AP31" s="28">
        <f>외인!AP31/10000</f>
        <v>11.326941999999999</v>
      </c>
      <c r="AQ31" s="35">
        <f>MACD!AQ31-시그널!AQ31</f>
        <v>-2.3556045314980338E-4</v>
      </c>
      <c r="AR31" s="28">
        <f>외인!AR31/10000</f>
        <v>2.4049549999999997</v>
      </c>
      <c r="AS31" s="35">
        <f>MACD!AS31-시그널!AS31</f>
        <v>-5.1640769983619201E-4</v>
      </c>
      <c r="AT31" s="28">
        <f>외인!AT31/10000</f>
        <v>7.7033469999999999</v>
      </c>
      <c r="AU31" s="35">
        <f>MACD!AU31-시그널!AU31</f>
        <v>-3.8098962837129801E-4</v>
      </c>
      <c r="AV31" s="28">
        <f>외인!AV31/10000</f>
        <v>4.7761269999999998</v>
      </c>
      <c r="AW31" s="35">
        <f>MACD!AW31-시그널!AW31</f>
        <v>-2.2813162448541316E-4</v>
      </c>
      <c r="AX31" s="28">
        <f>외인!AX31/10000</f>
        <v>5.7254230000000002</v>
      </c>
      <c r="AY31" s="35">
        <f>MACD!AY31-시그널!AY31</f>
        <v>-4.5573891825514273E-4</v>
      </c>
      <c r="AZ31" s="28">
        <f>외인!AZ31/10000</f>
        <v>196.644533</v>
      </c>
      <c r="BA31" s="35">
        <f>MACD!BA31-시그널!BA31</f>
        <v>1.4314694157230019E-4</v>
      </c>
      <c r="BB31" s="28">
        <f>외인!BB31/10000</f>
        <v>9.6327619999999996</v>
      </c>
      <c r="BC31" s="35">
        <f>MACD!BC31-시그널!BC31</f>
        <v>2.0042095868459407E-4</v>
      </c>
      <c r="BD31" s="28">
        <f>외인!BD31/10000</f>
        <v>4.1370149999999999</v>
      </c>
      <c r="BE31" s="35">
        <f>MACD!BE31-시그널!BE31</f>
        <v>4.3456023216015965E-4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8.7575719999999997</v>
      </c>
      <c r="BI31" s="35">
        <f>MACD!BI31-시그널!BI31</f>
        <v>-1.6958956484737584E-4</v>
      </c>
      <c r="BJ31" s="28">
        <f>외인!BJ31/10000</f>
        <v>11.114754</v>
      </c>
      <c r="BK31" s="35">
        <f>MACD!BK31-시그널!BK31</f>
        <v>-1.084391977121182E-3</v>
      </c>
      <c r="BL31" s="28">
        <f>외인!BL31/10000</f>
        <v>4.9295059999999999</v>
      </c>
      <c r="BM31" s="35">
        <f>MACD!BM31-시그널!BM31</f>
        <v>-2.5524318012734191E-4</v>
      </c>
      <c r="BN31" s="28">
        <f>외인!BN31/10000</f>
        <v>4.383953</v>
      </c>
      <c r="BO31" s="35">
        <f>MACD!BO31-시그널!BO31</f>
        <v>-3.1473167998327428E-4</v>
      </c>
      <c r="BP31" s="28">
        <f>외인!BP31/10000</f>
        <v>6.6827190000000005</v>
      </c>
      <c r="BQ31" s="35">
        <f>MACD!BQ31-시그널!BQ31</f>
        <v>-3.4682106987002489E-4</v>
      </c>
      <c r="BR31" s="28">
        <f>외인!BR31/10000</f>
        <v>24.920710999999997</v>
      </c>
      <c r="BS31" s="35">
        <f>MACD!BS31-시그널!BS31</f>
        <v>-2.2980318346610862E-4</v>
      </c>
      <c r="BT31" s="28">
        <f>외인!BT31/10000</f>
        <v>187.64258100000001</v>
      </c>
      <c r="BU31" s="35">
        <f>MACD!BU31-시그널!BU31</f>
        <v>2.0532278470404E-4</v>
      </c>
      <c r="BV31" s="28">
        <f>외인!BV31/10000</f>
        <v>37.461649999999999</v>
      </c>
      <c r="BW31" s="35">
        <f>MACD!BW31-시그널!BW31</f>
        <v>-9.6168253194952978E-5</v>
      </c>
      <c r="BX31" s="28">
        <f>외인!BX31/10000</f>
        <v>7.4530960000000004</v>
      </c>
      <c r="BY31" s="35">
        <f>MACD!BY31-시그널!BY31</f>
        <v>-1.5152843701005418E-4</v>
      </c>
      <c r="BZ31" s="28">
        <f>외인!BZ31/10000</f>
        <v>25.820602999999998</v>
      </c>
      <c r="CA31" s="35">
        <f>MACD!CA31-시그널!CA31</f>
        <v>-5.584529293927872E-4</v>
      </c>
      <c r="CB31" s="28">
        <f>외인!CB31/10000</f>
        <v>1.3070569999999999</v>
      </c>
      <c r="CC31" s="35">
        <f>MACD!CC31-시그널!CC31</f>
        <v>-2.5060541855142452E-4</v>
      </c>
      <c r="CD31" s="28">
        <f>외인!CD31/10000</f>
        <v>3.4794629999999995</v>
      </c>
      <c r="CE31" s="35">
        <f>MACD!CE31-시그널!CE31</f>
        <v>-1.5028156691253422E-4</v>
      </c>
      <c r="CF31" s="28">
        <f>외인!CF31/10000</f>
        <v>2.3298589999999999</v>
      </c>
      <c r="CG31" s="35">
        <f>MACD!CG31-시그널!CG31</f>
        <v>-2.0893565285775738E-4</v>
      </c>
      <c r="CH31" s="28">
        <f>외인!CH31/10000</f>
        <v>6.5726440000000004</v>
      </c>
      <c r="CI31" s="35">
        <f>MACD!CI31-시그널!CI31</f>
        <v>-1.0053381077585193E-4</v>
      </c>
      <c r="CJ31" s="28">
        <f>외인!CJ31/10000</f>
        <v>39.364477000000001</v>
      </c>
      <c r="CK31" s="35">
        <f>MACD!CK31-시그널!CK31</f>
        <v>-3.8237147915644667E-4</v>
      </c>
      <c r="CL31" s="28">
        <f>외인!CL31/10000</f>
        <v>22.501443999999999</v>
      </c>
      <c r="CM31" s="35">
        <f>MACD!CM31-시그널!CM31</f>
        <v>-4.1843551611292544E-5</v>
      </c>
      <c r="CN31" s="28">
        <f>외인!CN31/10000</f>
        <v>12.063905999999999</v>
      </c>
      <c r="CO31" s="35">
        <f>MACD!CO31-시그널!CO31</f>
        <v>9.5922833074693669E-5</v>
      </c>
      <c r="CP31" s="28">
        <f>외인!CP31/10000</f>
        <v>9.6946820000000002</v>
      </c>
      <c r="CQ31" s="35">
        <f>MACD!CQ31-시그널!CQ31</f>
        <v>1.9545890326441346E-4</v>
      </c>
      <c r="CR31" s="28">
        <f>외인!CR31/10000</f>
        <v>16.685410000000001</v>
      </c>
      <c r="CS31" s="35">
        <f>MACD!CS31-시그널!CS31</f>
        <v>-1.7743602835496475E-4</v>
      </c>
      <c r="CT31" s="28">
        <f>외인!CT31/10000</f>
        <v>10.422566999999999</v>
      </c>
      <c r="CU31" s="35">
        <f>MACD!CU31-시그널!CU31</f>
        <v>-5.0304544664288775E-4</v>
      </c>
      <c r="CV31" s="28">
        <f>외인!CV31/10000</f>
        <v>187.64258100000001</v>
      </c>
      <c r="CW31" s="35">
        <f>MACD!CW31-시그널!CW31</f>
        <v>2.0532278470404E-4</v>
      </c>
      <c r="CX31" s="28">
        <f>외인!CX31/10000</f>
        <v>19.105807000000002</v>
      </c>
      <c r="CY31" s="35">
        <f>MACD!CY31-시그널!CY31</f>
        <v>-5.432098838462295E-4</v>
      </c>
      <c r="CZ31" s="28">
        <f>외인!CZ31/10000</f>
        <v>1.7192769999999999</v>
      </c>
      <c r="DA31" s="35">
        <f>MACD!DA31-시그널!DA31</f>
        <v>-4.9138857211392854E-4</v>
      </c>
      <c r="DB31" s="28">
        <f>외인!DB31/10000</f>
        <v>4.1370149999999999</v>
      </c>
      <c r="DC31" s="35">
        <f>MACD!DC31-시그널!DC31</f>
        <v>4.3456023216015965E-4</v>
      </c>
      <c r="DD31" s="28">
        <f>외인!DD31/10000</f>
        <v>0.83464300000000002</v>
      </c>
      <c r="DE31" s="35">
        <f>MACD!DE31-시그널!DE31</f>
        <v>1.2674594421819467E-4</v>
      </c>
      <c r="DF31" s="28">
        <f>외인!DF31/10000</f>
        <v>5.5974839999999997</v>
      </c>
      <c r="DG31" s="35">
        <f>MACD!DG31-시그널!DG31</f>
        <v>-1.6603920510386053E-4</v>
      </c>
      <c r="DH31" s="28">
        <f>외인!DH31/10000</f>
        <v>2.6573830000000003</v>
      </c>
      <c r="DI31" s="35">
        <f>MACD!DI31-시그널!DI31</f>
        <v>-1.4317442629651679E-4</v>
      </c>
      <c r="DJ31" s="28">
        <f>외인!DJ31/10000</f>
        <v>57.234085</v>
      </c>
      <c r="DK31" s="35">
        <f>MACD!DK31-시그널!DK31</f>
        <v>-3.0066524292573338E-4</v>
      </c>
      <c r="DL31" s="28">
        <f>외인!DL31/10000</f>
        <v>9.529299</v>
      </c>
      <c r="DM31" s="35">
        <f>MACD!DM31-시그널!DM31</f>
        <v>1.4674765985589152E-4</v>
      </c>
      <c r="DN31" s="28">
        <f>외인!DN31/10000</f>
        <v>187.64258100000001</v>
      </c>
      <c r="DO31" s="35">
        <f>MACD!DO31-시그널!DO31</f>
        <v>2.0532278470404E-4</v>
      </c>
      <c r="DP31" s="28">
        <f>외인!DP31/10000</f>
        <v>8.5376580000000004</v>
      </c>
      <c r="DQ31" s="35">
        <f>MACD!DQ31-시그널!DQ31</f>
        <v>-7.5923309657594277E-4</v>
      </c>
      <c r="DR31" s="28">
        <f>외인!DR31/10000</f>
        <v>4.0920489999999994</v>
      </c>
      <c r="DS31" s="35">
        <f>MACD!DS31-시그널!DS31</f>
        <v>3.2973023966383509E-5</v>
      </c>
      <c r="DT31" s="28">
        <f>외인!DT31/10000</f>
        <v>13.200992999999999</v>
      </c>
      <c r="DU31" s="35">
        <f>MACD!DU31-시그널!DU31</f>
        <v>-1.9785867228020208E-4</v>
      </c>
      <c r="DV31" s="28">
        <f>외인!DV31/10000</f>
        <v>3.469706</v>
      </c>
      <c r="DW31" s="35">
        <f>MACD!DW31-시그널!DW31</f>
        <v>-9.0875764581432482E-5</v>
      </c>
      <c r="DX31" s="28">
        <f>외인!DX31/10000</f>
        <v>10.458492999999999</v>
      </c>
      <c r="DY31" s="35">
        <f>MACD!DY31-시그널!DY31</f>
        <v>-1.1546000986697436E-3</v>
      </c>
      <c r="DZ31" s="28">
        <f>외인!DZ31/10000</f>
        <v>0.99736200000000008</v>
      </c>
      <c r="EA31" s="35">
        <f>MACD!EA31-시그널!EA31</f>
        <v>-3.6742223394667161E-4</v>
      </c>
      <c r="EB31" s="28">
        <f>외인!EB31/10000</f>
        <v>1.3563889999999998</v>
      </c>
      <c r="EC31" s="35">
        <f>MACD!EC31-시그널!EC31</f>
        <v>-9.9115816485213196E-5</v>
      </c>
      <c r="ED31" s="28">
        <f>외인!ED31/10000</f>
        <v>1.072363</v>
      </c>
      <c r="EE31" s="35">
        <f>MACD!EE31-시그널!EE31</f>
        <v>-5.0326323723968633E-4</v>
      </c>
      <c r="EF31" s="28">
        <f>외인!EF31/10000</f>
        <v>25.502216000000001</v>
      </c>
      <c r="EG31" s="35">
        <f>MACD!EG31-시그널!EG31</f>
        <v>-2.8009646647383549E-4</v>
      </c>
      <c r="EH31" s="28">
        <f>외인!EH31/10000</f>
        <v>17.422232000000001</v>
      </c>
      <c r="EI31" s="35">
        <f>MACD!EI31-시그널!EI31</f>
        <v>-1.3641501220883223E-4</v>
      </c>
      <c r="EJ31" s="28">
        <f>외인!EJ31/10000</f>
        <v>9.2801989999999996</v>
      </c>
      <c r="EK31" s="35">
        <f>MACD!EK31-시그널!EK31</f>
        <v>-6.2881377489136395E-5</v>
      </c>
      <c r="EL31" s="28">
        <f>외인!EL31/10000</f>
        <v>3.729158</v>
      </c>
      <c r="EM31" s="35">
        <f>MACD!EM31-시그널!EM31</f>
        <v>-1.4336291669222957E-4</v>
      </c>
      <c r="EN31" s="28">
        <f>외인!EN31/10000</f>
        <v>4.0920489999999994</v>
      </c>
      <c r="EO31" s="35">
        <f>MACD!EO31-시그널!EO31</f>
        <v>3.2973023966383509E-5</v>
      </c>
      <c r="EP31" s="28">
        <f>외인!EP31/10000</f>
        <v>17.580558</v>
      </c>
      <c r="EQ31" s="35">
        <f>MACD!EQ31-시그널!EQ31</f>
        <v>-5.7989959359282706E-5</v>
      </c>
      <c r="ER31" s="28">
        <f>외인!ER31/10000</f>
        <v>1.477114</v>
      </c>
      <c r="ES31" s="35">
        <f>MACD!ES31-시그널!ES31</f>
        <v>5.433105462787375E-4</v>
      </c>
      <c r="ET31" s="28">
        <f>외인!ET31/10000</f>
        <v>11.326941999999999</v>
      </c>
      <c r="EU31" s="35">
        <f>MACD!EU31-시그널!EU31</f>
        <v>-2.3556045314980338E-4</v>
      </c>
      <c r="EV31" s="28">
        <f>외인!EV31/10000</f>
        <v>4.5931499999999996</v>
      </c>
      <c r="EW31" s="35">
        <f>MACD!EW31-시그널!EW31</f>
        <v>1.1166506452779383E-4</v>
      </c>
      <c r="EX31" s="28">
        <f>외인!EX31/10000</f>
        <v>5.1015329999999999</v>
      </c>
      <c r="EY31" s="35">
        <f>MACD!EY31-시그널!EY31</f>
        <v>2.7279794634102645E-4</v>
      </c>
    </row>
    <row r="32" spans="1:155">
      <c r="A32" s="27">
        <f>외인!A32</f>
        <v>46097</v>
      </c>
      <c r="B32" s="28">
        <f>외인!B32/10000</f>
        <v>443.64742699999994</v>
      </c>
      <c r="C32" s="35">
        <f>MACD!C32-시그널!C32</f>
        <v>1.2338522422454274E-4</v>
      </c>
      <c r="D32" s="28">
        <f>외인!D32/10000</f>
        <v>62.722145999999995</v>
      </c>
      <c r="E32" s="35">
        <f>MACD!E32-시그널!E32</f>
        <v>-6.8229430842188282E-4</v>
      </c>
      <c r="F32" s="28">
        <f>외인!F32/10000</f>
        <v>188.75040000000001</v>
      </c>
      <c r="G32" s="35">
        <f>MACD!G32-시그널!G32</f>
        <v>2.9729215622500299E-4</v>
      </c>
      <c r="H32" s="28">
        <f>외인!H32/10000</f>
        <v>26.560407000000001</v>
      </c>
      <c r="I32" s="35">
        <f>MACD!I32-시그널!I32</f>
        <v>-8.1342516945544241E-4</v>
      </c>
      <c r="J32" s="28">
        <f>외인!J32/10000</f>
        <v>3.776097</v>
      </c>
      <c r="K32" s="35">
        <f>MACD!K32-시그널!K32</f>
        <v>-1.2299019457800032E-4</v>
      </c>
      <c r="L32" s="28">
        <f>외인!L32/10000</f>
        <v>24.56682</v>
      </c>
      <c r="M32" s="35">
        <f>MACD!M32-시그널!M32</f>
        <v>-7.8417780287887032E-4</v>
      </c>
      <c r="N32" s="28">
        <f>외인!N32/10000</f>
        <v>23.515022000000002</v>
      </c>
      <c r="O32" s="35">
        <f>MACD!O32-시그널!O32</f>
        <v>-4.7703926820715642E-4</v>
      </c>
      <c r="P32" s="28">
        <f>외인!P32/10000</f>
        <v>19.754535999999998</v>
      </c>
      <c r="Q32" s="35">
        <f>MACD!Q32-시그널!Q32</f>
        <v>-5.1119207305966394E-4</v>
      </c>
      <c r="R32" s="28">
        <f>외인!R32/10000</f>
        <v>13.068811999999999</v>
      </c>
      <c r="S32" s="35">
        <f>MACD!S32-시그널!S32</f>
        <v>-2.6223490752750727E-4</v>
      </c>
      <c r="T32" s="28">
        <f>외인!T32/10000</f>
        <v>0.821608</v>
      </c>
      <c r="U32" s="35">
        <f>MACD!U32-시그널!U32</f>
        <v>3.540186006615576E-4</v>
      </c>
      <c r="V32" s="28">
        <f>외인!V32/10000</f>
        <v>10.649414</v>
      </c>
      <c r="W32" s="35">
        <f>MACD!W32-시그널!W32</f>
        <v>-1.2611981966451254E-3</v>
      </c>
      <c r="X32" s="28">
        <f>외인!X32/10000</f>
        <v>191.76534699999999</v>
      </c>
      <c r="Y32" s="35">
        <f>MACD!Y32-시그널!Y32</f>
        <v>4.4663890698494208E-4</v>
      </c>
      <c r="Z32" s="28">
        <f>외인!Z32/10000</f>
        <v>4.5265440000000003</v>
      </c>
      <c r="AA32" s="35">
        <f>MACD!AA32-시그널!AA32</f>
        <v>6.4295328966770024E-5</v>
      </c>
      <c r="AB32" s="28">
        <f>외인!AB32/10000</f>
        <v>19.565572</v>
      </c>
      <c r="AC32" s="35">
        <f>MACD!AC32-시그널!AC32</f>
        <v>-2.3906728009609707E-5</v>
      </c>
      <c r="AD32" s="28">
        <f>외인!AD32/10000</f>
        <v>1.9609830000000001</v>
      </c>
      <c r="AE32" s="35">
        <f>MACD!AE32-시그널!AE32</f>
        <v>-2.6289204379994265E-4</v>
      </c>
      <c r="AF32" s="28">
        <f>외인!AF32/10000</f>
        <v>2.4755470000000002</v>
      </c>
      <c r="AG32" s="35">
        <f>MACD!AG32-시그널!AG32</f>
        <v>2.1280134415445118E-4</v>
      </c>
      <c r="AH32" s="28">
        <f>외인!AH32/10000</f>
        <v>20.295282999999998</v>
      </c>
      <c r="AI32" s="35">
        <f>MACD!AI32-시그널!AI32</f>
        <v>-7.7270478644780437E-5</v>
      </c>
      <c r="AJ32" s="28">
        <f>외인!AJ32/10000</f>
        <v>11.432764000000001</v>
      </c>
      <c r="AK32" s="35">
        <f>MACD!AK32-시그널!AK32</f>
        <v>-2.2090462849607144E-4</v>
      </c>
      <c r="AL32" s="28">
        <f>외인!AL32/10000</f>
        <v>8.4935799999999997</v>
      </c>
      <c r="AM32" s="35">
        <f>MACD!AM32-시그널!AM32</f>
        <v>-3.5809490886480383E-4</v>
      </c>
      <c r="AN32" s="28">
        <f>외인!AN32/10000</f>
        <v>16.932373999999999</v>
      </c>
      <c r="AO32" s="35">
        <f>MACD!AO32-시그널!AO32</f>
        <v>-5.3188729542896687E-4</v>
      </c>
      <c r="AP32" s="28">
        <f>외인!AP32/10000</f>
        <v>11.125866</v>
      </c>
      <c r="AQ32" s="35">
        <f>MACD!AQ32-시그널!AQ32</f>
        <v>-2.02726926836616E-4</v>
      </c>
      <c r="AR32" s="28">
        <f>외인!AR32/10000</f>
        <v>2.423546</v>
      </c>
      <c r="AS32" s="35">
        <f>MACD!AS32-시그널!AS32</f>
        <v>-1.6496366809661206E-4</v>
      </c>
      <c r="AT32" s="28">
        <f>외인!AT32/10000</f>
        <v>7.733136</v>
      </c>
      <c r="AU32" s="35">
        <f>MACD!AU32-시그널!AU32</f>
        <v>-3.4844286361759662E-4</v>
      </c>
      <c r="AV32" s="28">
        <f>외인!AV32/10000</f>
        <v>4.6744570000000003</v>
      </c>
      <c r="AW32" s="35">
        <f>MACD!AW32-시그널!AW32</f>
        <v>-2.6308336711802988E-4</v>
      </c>
      <c r="AX32" s="28">
        <f>외인!AX32/10000</f>
        <v>5.5413639999999997</v>
      </c>
      <c r="AY32" s="35">
        <f>MACD!AY32-시그널!AY32</f>
        <v>-3.8461601310869724E-4</v>
      </c>
      <c r="AZ32" s="28">
        <f>외인!AZ32/10000</f>
        <v>204.36019299999998</v>
      </c>
      <c r="BA32" s="35">
        <f>MACD!BA32-시그널!BA32</f>
        <v>3.6630194218606861E-4</v>
      </c>
      <c r="BB32" s="28">
        <f>외인!BB32/10000</f>
        <v>9.55654</v>
      </c>
      <c r="BC32" s="35">
        <f>MACD!BC32-시그널!BC32</f>
        <v>1.5059019107390578E-4</v>
      </c>
      <c r="BD32" s="28">
        <f>외인!BD32/10000</f>
        <v>4.0199639999999999</v>
      </c>
      <c r="BE32" s="35">
        <f>MACD!BE32-시그널!BE32</f>
        <v>6.7287644868481867E-4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8.5755669999999995</v>
      </c>
      <c r="BI32" s="35">
        <f>MACD!BI32-시그널!BI32</f>
        <v>-8.3637186769965934E-5</v>
      </c>
      <c r="BJ32" s="28">
        <f>외인!BJ32/10000</f>
        <v>10.923195</v>
      </c>
      <c r="BK32" s="35">
        <f>MACD!BK32-시그널!BK32</f>
        <v>-1.1231370915851973E-3</v>
      </c>
      <c r="BL32" s="28">
        <f>외인!BL32/10000</f>
        <v>4.8580160000000001</v>
      </c>
      <c r="BM32" s="35">
        <f>MACD!BM32-시그널!BM32</f>
        <v>-1.8118358915516049E-4</v>
      </c>
      <c r="BN32" s="28">
        <f>외인!BN32/10000</f>
        <v>4.3113779999999995</v>
      </c>
      <c r="BO32" s="35">
        <f>MACD!BO32-시그널!BO32</f>
        <v>-2.0086747199396732E-4</v>
      </c>
      <c r="BP32" s="28">
        <f>외인!BP32/10000</f>
        <v>6.515218</v>
      </c>
      <c r="BQ32" s="35">
        <f>MACD!BQ32-시그널!BQ32</f>
        <v>-3.116650434767834E-4</v>
      </c>
      <c r="BR32" s="28">
        <f>외인!BR32/10000</f>
        <v>24.430717999999999</v>
      </c>
      <c r="BS32" s="35">
        <f>MACD!BS32-시그널!BS32</f>
        <v>-1.1644234945158791E-4</v>
      </c>
      <c r="BT32" s="28">
        <f>외인!BT32/10000</f>
        <v>195.43949799999999</v>
      </c>
      <c r="BU32" s="35">
        <f>MACD!BU32-시그널!BU32</f>
        <v>4.3354468343418935E-4</v>
      </c>
      <c r="BV32" s="28">
        <f>외인!BV32/10000</f>
        <v>37.702477999999999</v>
      </c>
      <c r="BW32" s="35">
        <f>MACD!BW32-시그널!BW32</f>
        <v>-8.0791472549017961E-6</v>
      </c>
      <c r="BX32" s="28">
        <f>외인!BX32/10000</f>
        <v>7.4444249999999998</v>
      </c>
      <c r="BY32" s="35">
        <f>MACD!BY32-시그널!BY32</f>
        <v>-5.2605975252786354E-5</v>
      </c>
      <c r="BZ32" s="28">
        <f>외인!BZ32/10000</f>
        <v>25.425954000000001</v>
      </c>
      <c r="CA32" s="35">
        <f>MACD!CA32-시그널!CA32</f>
        <v>-4.7312544032628153E-4</v>
      </c>
      <c r="CB32" s="28">
        <f>외인!CB32/10000</f>
        <v>1.3096989999999999</v>
      </c>
      <c r="CC32" s="35">
        <f>MACD!CC32-시그널!CC32</f>
        <v>-2.1004952795266739E-4</v>
      </c>
      <c r="CD32" s="28">
        <f>외인!CD32/10000</f>
        <v>3.410075</v>
      </c>
      <c r="CE32" s="35">
        <f>MACD!CE32-시그널!CE32</f>
        <v>-2.7402302705745131E-4</v>
      </c>
      <c r="CF32" s="28">
        <f>외인!CF32/10000</f>
        <v>2.3792709999999997</v>
      </c>
      <c r="CG32" s="35">
        <f>MACD!CG32-시그널!CG32</f>
        <v>-2.6166132289743215E-4</v>
      </c>
      <c r="CH32" s="28">
        <f>외인!CH32/10000</f>
        <v>6.4659879999999994</v>
      </c>
      <c r="CI32" s="35">
        <f>MACD!CI32-시그널!CI32</f>
        <v>-1.3399601649970302E-4</v>
      </c>
      <c r="CJ32" s="28">
        <f>외인!CJ32/10000</f>
        <v>38.683956999999999</v>
      </c>
      <c r="CK32" s="35">
        <f>MACD!CK32-시그널!CK32</f>
        <v>-4.6350483296145101E-4</v>
      </c>
      <c r="CL32" s="28">
        <f>외인!CL32/10000</f>
        <v>22.344929</v>
      </c>
      <c r="CM32" s="35">
        <f>MACD!CM32-시그널!CM32</f>
        <v>-3.2722213057555271E-5</v>
      </c>
      <c r="CN32" s="28">
        <f>외인!CN32/10000</f>
        <v>12.127535999999999</v>
      </c>
      <c r="CO32" s="35">
        <f>MACD!CO32-시그널!CO32</f>
        <v>2.8970644620430618E-5</v>
      </c>
      <c r="CP32" s="28">
        <f>외인!CP32/10000</f>
        <v>9.6177050000000008</v>
      </c>
      <c r="CQ32" s="35">
        <f>MACD!CQ32-시그널!CQ32</f>
        <v>1.4409949187822133E-4</v>
      </c>
      <c r="CR32" s="28">
        <f>외인!CR32/10000</f>
        <v>16.495462</v>
      </c>
      <c r="CS32" s="35">
        <f>MACD!CS32-시그널!CS32</f>
        <v>-2.50668499525136E-4</v>
      </c>
      <c r="CT32" s="28">
        <f>외인!CT32/10000</f>
        <v>10.471537</v>
      </c>
      <c r="CU32" s="35">
        <f>MACD!CU32-시그널!CU32</f>
        <v>-5.6162624269615296E-4</v>
      </c>
      <c r="CV32" s="28">
        <f>외인!CV32/10000</f>
        <v>195.43949799999999</v>
      </c>
      <c r="CW32" s="35">
        <f>MACD!CW32-시그널!CW32</f>
        <v>4.3354468343418935E-4</v>
      </c>
      <c r="CX32" s="28">
        <f>외인!CX32/10000</f>
        <v>18.872056000000001</v>
      </c>
      <c r="CY32" s="35">
        <f>MACD!CY32-시그널!CY32</f>
        <v>-5.5137067976703045E-4</v>
      </c>
      <c r="CZ32" s="28">
        <f>외인!CZ32/10000</f>
        <v>1.7080409999999999</v>
      </c>
      <c r="DA32" s="35">
        <f>MACD!DA32-시그널!DA32</f>
        <v>-4.1146984248241177E-4</v>
      </c>
      <c r="DB32" s="28">
        <f>외인!DB32/10000</f>
        <v>4.0199639999999999</v>
      </c>
      <c r="DC32" s="35">
        <f>MACD!DC32-시그널!DC32</f>
        <v>6.7287644868481867E-4</v>
      </c>
      <c r="DD32" s="28">
        <f>외인!DD32/10000</f>
        <v>0.821608</v>
      </c>
      <c r="DE32" s="35">
        <f>MACD!DE32-시그널!DE32</f>
        <v>3.540186006615576E-4</v>
      </c>
      <c r="DF32" s="28">
        <f>외인!DF32/10000</f>
        <v>5.593553</v>
      </c>
      <c r="DG32" s="35">
        <f>MACD!DG32-시그널!DG32</f>
        <v>-6.0850529848162837E-5</v>
      </c>
      <c r="DH32" s="28">
        <f>외인!DH32/10000</f>
        <v>2.5936470000000003</v>
      </c>
      <c r="DI32" s="35">
        <f>MACD!DI32-시그널!DI32</f>
        <v>-3.1822769106698589E-4</v>
      </c>
      <c r="DJ32" s="28">
        <f>외인!DJ32/10000</f>
        <v>56.038179000000007</v>
      </c>
      <c r="DK32" s="35">
        <f>MACD!DK32-시그널!DK32</f>
        <v>-2.7215103890559195E-4</v>
      </c>
      <c r="DL32" s="28">
        <f>외인!DL32/10000</f>
        <v>9.6346740000000004</v>
      </c>
      <c r="DM32" s="35">
        <f>MACD!DM32-시그널!DM32</f>
        <v>6.4351687785510763E-5</v>
      </c>
      <c r="DN32" s="28">
        <f>외인!DN32/10000</f>
        <v>195.43949799999999</v>
      </c>
      <c r="DO32" s="35">
        <f>MACD!DO32-시그널!DO32</f>
        <v>4.3354468343418935E-4</v>
      </c>
      <c r="DP32" s="28">
        <f>외인!DP32/10000</f>
        <v>8.4456860000000002</v>
      </c>
      <c r="DQ32" s="35">
        <f>MACD!DQ32-시그널!DQ32</f>
        <v>-8.5851184015811252E-4</v>
      </c>
      <c r="DR32" s="28">
        <f>외인!DR32/10000</f>
        <v>3.975419</v>
      </c>
      <c r="DS32" s="35">
        <f>MACD!DS32-시그널!DS32</f>
        <v>1.3123906827435059E-5</v>
      </c>
      <c r="DT32" s="28">
        <f>외인!DT32/10000</f>
        <v>13.068811999999999</v>
      </c>
      <c r="DU32" s="35">
        <f>MACD!DU32-시그널!DU32</f>
        <v>-2.6223490752750727E-4</v>
      </c>
      <c r="DV32" s="28">
        <f>외인!DV32/10000</f>
        <v>3.410882</v>
      </c>
      <c r="DW32" s="35">
        <f>MACD!DW32-시그널!DW32</f>
        <v>-2.0137624182013528E-4</v>
      </c>
      <c r="DX32" s="28">
        <f>외인!DX32/10000</f>
        <v>10.649414</v>
      </c>
      <c r="DY32" s="35">
        <f>MACD!DY32-시그널!DY32</f>
        <v>-1.2611981966451254E-3</v>
      </c>
      <c r="DZ32" s="28">
        <f>외인!DZ32/10000</f>
        <v>0.95594500000000004</v>
      </c>
      <c r="EA32" s="35">
        <f>MACD!EA32-시그널!EA32</f>
        <v>-5.4170526249448271E-4</v>
      </c>
      <c r="EB32" s="28">
        <f>외인!EB32/10000</f>
        <v>1.3392549999999999</v>
      </c>
      <c r="EC32" s="35">
        <f>MACD!EC32-시그널!EC32</f>
        <v>-1.6299579770555047E-4</v>
      </c>
      <c r="ED32" s="28">
        <f>외인!ED32/10000</f>
        <v>1.048511</v>
      </c>
      <c r="EE32" s="35">
        <f>MACD!EE32-시그널!EE32</f>
        <v>-7.9883051446803235E-4</v>
      </c>
      <c r="EF32" s="28">
        <f>외인!EF32/10000</f>
        <v>24.981694000000001</v>
      </c>
      <c r="EG32" s="35">
        <f>MACD!EG32-시그널!EG32</f>
        <v>-3.4435008010802752E-4</v>
      </c>
      <c r="EH32" s="28">
        <f>외인!EH32/10000</f>
        <v>17.774357000000002</v>
      </c>
      <c r="EI32" s="35">
        <f>MACD!EI32-시그널!EI32</f>
        <v>-1.1066772179080665E-4</v>
      </c>
      <c r="EJ32" s="28">
        <f>외인!EJ32/10000</f>
        <v>9.1135649999999995</v>
      </c>
      <c r="EK32" s="35">
        <f>MACD!EK32-시그널!EK32</f>
        <v>-9.0482268401228345E-5</v>
      </c>
      <c r="EL32" s="28">
        <f>외인!EL32/10000</f>
        <v>3.6584519999999996</v>
      </c>
      <c r="EM32" s="35">
        <f>MACD!EM32-시그널!EM32</f>
        <v>-2.6345167308997454E-4</v>
      </c>
      <c r="EN32" s="28">
        <f>외인!EN32/10000</f>
        <v>3.975419</v>
      </c>
      <c r="EO32" s="35">
        <f>MACD!EO32-시그널!EO32</f>
        <v>1.3123906827435059E-5</v>
      </c>
      <c r="EP32" s="28">
        <f>외인!EP32/10000</f>
        <v>17.465966000000002</v>
      </c>
      <c r="EQ32" s="35">
        <f>MACD!EQ32-시그널!EQ32</f>
        <v>1.1697358396873365E-4</v>
      </c>
      <c r="ER32" s="28">
        <f>외인!ER32/10000</f>
        <v>1.4614879999999999</v>
      </c>
      <c r="ES32" s="35">
        <f>MACD!ES32-시그널!ES32</f>
        <v>3.0881489553375276E-4</v>
      </c>
      <c r="ET32" s="28">
        <f>외인!ET32/10000</f>
        <v>11.125866</v>
      </c>
      <c r="EU32" s="35">
        <f>MACD!EU32-시그널!EU32</f>
        <v>-2.02726926836616E-4</v>
      </c>
      <c r="EV32" s="28">
        <f>외인!EV32/10000</f>
        <v>4.5265440000000003</v>
      </c>
      <c r="EW32" s="35">
        <f>MACD!EW32-시그널!EW32</f>
        <v>6.4295328966770024E-5</v>
      </c>
      <c r="EX32" s="28">
        <f>외인!EX32/10000</f>
        <v>5.0911610000000005</v>
      </c>
      <c r="EY32" s="35">
        <f>MACD!EY32-시그널!EY32</f>
        <v>2.1683366355143877E-4</v>
      </c>
    </row>
    <row r="33" spans="1:155">
      <c r="A33" s="27">
        <f>외인!A33</f>
        <v>46098</v>
      </c>
      <c r="B33" s="28">
        <f>외인!B33/10000</f>
        <v>450.80595800000003</v>
      </c>
      <c r="C33" s="35">
        <f>MACD!C33-시그널!C33</f>
        <v>1.860795557508798E-4</v>
      </c>
      <c r="D33" s="28">
        <f>외인!D33/10000</f>
        <v>62.644413</v>
      </c>
      <c r="E33" s="35">
        <f>MACD!E33-시그널!E33</f>
        <v>-7.5619746169958363E-4</v>
      </c>
      <c r="F33" s="28">
        <f>외인!F33/10000</f>
        <v>193.484453</v>
      </c>
      <c r="G33" s="35">
        <f>MACD!G33-시그널!G33</f>
        <v>3.7186801325140282E-4</v>
      </c>
      <c r="H33" s="28">
        <f>외인!H33/10000</f>
        <v>27.341867999999998</v>
      </c>
      <c r="I33" s="35">
        <f>MACD!I33-시그널!I33</f>
        <v>-6.860021564419242E-4</v>
      </c>
      <c r="J33" s="28">
        <f>외인!J33/10000</f>
        <v>3.9340999999999999</v>
      </c>
      <c r="K33" s="35">
        <f>MACD!K33-시그널!K33</f>
        <v>-1.3339041979024439E-5</v>
      </c>
      <c r="L33" s="28">
        <f>외인!L33/10000</f>
        <v>25.311955999999999</v>
      </c>
      <c r="M33" s="35">
        <f>MACD!M33-시그널!M33</f>
        <v>-6.5614785247237485E-4</v>
      </c>
      <c r="N33" s="28">
        <f>외인!N33/10000</f>
        <v>24.266985999999999</v>
      </c>
      <c r="O33" s="35">
        <f>MACD!O33-시그널!O33</f>
        <v>-3.2142549411385809E-4</v>
      </c>
      <c r="P33" s="28">
        <f>외인!P33/10000</f>
        <v>20.114373000000001</v>
      </c>
      <c r="Q33" s="35">
        <f>MACD!Q33-시그널!Q33</f>
        <v>-4.4285538543768234E-4</v>
      </c>
      <c r="R33" s="28">
        <f>외인!R33/10000</f>
        <v>13.313997000000001</v>
      </c>
      <c r="S33" s="35">
        <f>MACD!S33-시그널!S33</f>
        <v>-2.4213922481040775E-4</v>
      </c>
      <c r="T33" s="28">
        <f>외인!T33/10000</f>
        <v>0.826685</v>
      </c>
      <c r="U33" s="35">
        <f>MACD!U33-시그널!U33</f>
        <v>5.996631730979256E-4</v>
      </c>
      <c r="V33" s="28">
        <f>외인!V33/10000</f>
        <v>10.507257000000001</v>
      </c>
      <c r="W33" s="35">
        <f>MACD!W33-시그널!W33</f>
        <v>-1.2742795725246402E-3</v>
      </c>
      <c r="X33" s="28">
        <f>외인!X33/10000</f>
        <v>194.41668300000001</v>
      </c>
      <c r="Y33" s="35">
        <f>MACD!Y33-시그널!Y33</f>
        <v>5.1796597314681487E-4</v>
      </c>
      <c r="Z33" s="28">
        <f>외인!Z33/10000</f>
        <v>4.6258910000000002</v>
      </c>
      <c r="AA33" s="35">
        <f>MACD!AA33-시그널!AA33</f>
        <v>4.8250993095286894E-5</v>
      </c>
      <c r="AB33" s="28">
        <f>외인!AB33/10000</f>
        <v>19.837603000000001</v>
      </c>
      <c r="AC33" s="35">
        <f>MACD!AC33-시그널!AC33</f>
        <v>-1.6395152105957246E-5</v>
      </c>
      <c r="AD33" s="28">
        <f>외인!AD33/10000</f>
        <v>1.9786999999999999</v>
      </c>
      <c r="AE33" s="35">
        <f>MACD!AE33-시그널!AE33</f>
        <v>-5.9719111495226424E-5</v>
      </c>
      <c r="AF33" s="28">
        <f>외인!AF33/10000</f>
        <v>2.471536</v>
      </c>
      <c r="AG33" s="35">
        <f>MACD!AG33-시그널!AG33</f>
        <v>1.0001351049039717E-4</v>
      </c>
      <c r="AH33" s="28">
        <f>외인!AH33/10000</f>
        <v>20.580035000000002</v>
      </c>
      <c r="AI33" s="35">
        <f>MACD!AI33-시그널!AI33</f>
        <v>-5.3556315838188028E-5</v>
      </c>
      <c r="AJ33" s="28">
        <f>외인!AJ33/10000</f>
        <v>11.618935</v>
      </c>
      <c r="AK33" s="35">
        <f>MACD!AK33-시그널!AK33</f>
        <v>-1.8499596964447249E-4</v>
      </c>
      <c r="AL33" s="28">
        <f>외인!AL33/10000</f>
        <v>8.7105610000000002</v>
      </c>
      <c r="AM33" s="35">
        <f>MACD!AM33-시그널!AM33</f>
        <v>-3.5754434947784744E-4</v>
      </c>
      <c r="AN33" s="28">
        <f>외인!AN33/10000</f>
        <v>17.468743</v>
      </c>
      <c r="AO33" s="35">
        <f>MACD!AO33-시그널!AO33</f>
        <v>-3.3064969021687728E-4</v>
      </c>
      <c r="AP33" s="28">
        <f>외인!AP33/10000</f>
        <v>11.324902999999999</v>
      </c>
      <c r="AQ33" s="35">
        <f>MACD!AQ33-시그널!AQ33</f>
        <v>-1.4837901451104246E-4</v>
      </c>
      <c r="AR33" s="28">
        <f>외인!AR33/10000</f>
        <v>2.4533779999999998</v>
      </c>
      <c r="AS33" s="35">
        <f>MACD!AS33-시그널!AS33</f>
        <v>5.3116298106911739E-5</v>
      </c>
      <c r="AT33" s="28">
        <f>외인!AT33/10000</f>
        <v>7.8198829999999999</v>
      </c>
      <c r="AU33" s="35">
        <f>MACD!AU33-시그널!AU33</f>
        <v>-2.6048705853906379E-4</v>
      </c>
      <c r="AV33" s="28">
        <f>외인!AV33/10000</f>
        <v>4.6940200000000001</v>
      </c>
      <c r="AW33" s="35">
        <f>MACD!AW33-시그널!AW33</f>
        <v>-1.7537571302565628E-4</v>
      </c>
      <c r="AX33" s="28">
        <f>외인!AX33/10000</f>
        <v>5.5672069999999998</v>
      </c>
      <c r="AY33" s="35">
        <f>MACD!AY33-시그널!AY33</f>
        <v>-2.947467431223007E-4</v>
      </c>
      <c r="AZ33" s="28">
        <f>외인!AZ33/10000</f>
        <v>207.467063</v>
      </c>
      <c r="BA33" s="35">
        <f>MACD!BA33-시그널!BA33</f>
        <v>4.4241958810726785E-4</v>
      </c>
      <c r="BB33" s="28">
        <f>외인!BB33/10000</f>
        <v>9.7710799999999995</v>
      </c>
      <c r="BC33" s="35">
        <f>MACD!BC33-시그널!BC33</f>
        <v>1.232699674803638E-4</v>
      </c>
      <c r="BD33" s="28">
        <f>외인!BD33/10000</f>
        <v>4.0950550000000003</v>
      </c>
      <c r="BE33" s="35">
        <f>MACD!BE33-시그널!BE33</f>
        <v>7.7675874027433945E-4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8.7814479999999993</v>
      </c>
      <c r="BI33" s="35">
        <f>MACD!BI33-시그널!BI33</f>
        <v>7.1705068836288481E-5</v>
      </c>
      <c r="BJ33" s="28">
        <f>외인!BJ33/10000</f>
        <v>11.188847000000001</v>
      </c>
      <c r="BK33" s="35">
        <f>MACD!BK33-시그널!BK33</f>
        <v>-1.0076100418632222E-3</v>
      </c>
      <c r="BL33" s="28">
        <f>외인!BL33/10000</f>
        <v>4.8933550000000006</v>
      </c>
      <c r="BM33" s="35">
        <f>MACD!BM33-시그널!BM33</f>
        <v>-1.0823291113260701E-4</v>
      </c>
      <c r="BN33" s="28">
        <f>외인!BN33/10000</f>
        <v>4.4082300000000005</v>
      </c>
      <c r="BO33" s="35">
        <f>MACD!BO33-시그널!BO33</f>
        <v>-1.3569047720292729E-5</v>
      </c>
      <c r="BP33" s="28">
        <f>외인!BP33/10000</f>
        <v>6.5591960000000009</v>
      </c>
      <c r="BQ33" s="35">
        <f>MACD!BQ33-시그널!BQ33</f>
        <v>-2.5760723369689785E-4</v>
      </c>
      <c r="BR33" s="28">
        <f>외인!BR33/10000</f>
        <v>24.632239000000002</v>
      </c>
      <c r="BS33" s="35">
        <f>MACD!BS33-시그널!BS33</f>
        <v>-1.4802585347227569E-4</v>
      </c>
      <c r="BT33" s="28">
        <f>외인!BT33/10000</f>
        <v>198.10279800000001</v>
      </c>
      <c r="BU33" s="35">
        <f>MACD!BU33-시그널!BU33</f>
        <v>5.0008618826157935E-4</v>
      </c>
      <c r="BV33" s="28">
        <f>외인!BV33/10000</f>
        <v>37.704516999999996</v>
      </c>
      <c r="BW33" s="35">
        <f>MACD!BW33-시그널!BW33</f>
        <v>-6.27082533528306E-6</v>
      </c>
      <c r="BX33" s="28">
        <f>외인!BX33/10000</f>
        <v>7.5481300000000005</v>
      </c>
      <c r="BY33" s="35">
        <f>MACD!BY33-시그널!BY33</f>
        <v>-6.5912390796820687E-6</v>
      </c>
      <c r="BZ33" s="28">
        <f>외인!BZ33/10000</f>
        <v>26.179304000000002</v>
      </c>
      <c r="CA33" s="35">
        <f>MACD!CA33-시그널!CA33</f>
        <v>-3.3935627683192768E-4</v>
      </c>
      <c r="CB33" s="28">
        <f>외인!CB33/10000</f>
        <v>1.3317620000000001</v>
      </c>
      <c r="CC33" s="35">
        <f>MACD!CC33-시그널!CC33</f>
        <v>-8.8939837271278469E-5</v>
      </c>
      <c r="CD33" s="28">
        <f>외인!CD33/10000</f>
        <v>3.4877769999999995</v>
      </c>
      <c r="CE33" s="35">
        <f>MACD!CE33-시그널!CE33</f>
        <v>-2.6531421963162474E-4</v>
      </c>
      <c r="CF33" s="28">
        <f>외인!CF33/10000</f>
        <v>2.3992179999999999</v>
      </c>
      <c r="CG33" s="35">
        <f>MACD!CG33-시그널!CG33</f>
        <v>-2.5285594438727516E-4</v>
      </c>
      <c r="CH33" s="28">
        <f>외인!CH33/10000</f>
        <v>6.5208050000000002</v>
      </c>
      <c r="CI33" s="35">
        <f>MACD!CI33-시그널!CI33</f>
        <v>-7.1369932650821211E-5</v>
      </c>
      <c r="CJ33" s="28">
        <f>외인!CJ33/10000</f>
        <v>39.017260999999998</v>
      </c>
      <c r="CK33" s="35">
        <f>MACD!CK33-시그널!CK33</f>
        <v>-4.3964525637164061E-4</v>
      </c>
      <c r="CL33" s="28">
        <f>외인!CL33/10000</f>
        <v>22.655137</v>
      </c>
      <c r="CM33" s="35">
        <f>MACD!CM33-시그널!CM33</f>
        <v>-7.7632514231465574E-6</v>
      </c>
      <c r="CN33" s="28">
        <f>외인!CN33/10000</f>
        <v>12.109499000000001</v>
      </c>
      <c r="CO33" s="35">
        <f>MACD!CO33-시그널!CO33</f>
        <v>-1.3475496710252345E-6</v>
      </c>
      <c r="CP33" s="28">
        <f>외인!CP33/10000</f>
        <v>9.832846</v>
      </c>
      <c r="CQ33" s="35">
        <f>MACD!CQ33-시그널!CQ33</f>
        <v>1.16572165035986E-4</v>
      </c>
      <c r="CR33" s="28">
        <f>외인!CR33/10000</f>
        <v>16.709648999999999</v>
      </c>
      <c r="CS33" s="35">
        <f>MACD!CS33-시그널!CS33</f>
        <v>-2.5531850804936173E-4</v>
      </c>
      <c r="CT33" s="28">
        <f>외인!CT33/10000</f>
        <v>10.818909</v>
      </c>
      <c r="CU33" s="35">
        <f>MACD!CU33-시그널!CU33</f>
        <v>-5.7345557426619423E-4</v>
      </c>
      <c r="CV33" s="28">
        <f>외인!CV33/10000</f>
        <v>198.10279800000001</v>
      </c>
      <c r="CW33" s="35">
        <f>MACD!CW33-시그널!CW33</f>
        <v>5.0008618826157935E-4</v>
      </c>
      <c r="CX33" s="28">
        <f>외인!CX33/10000</f>
        <v>19.326226000000002</v>
      </c>
      <c r="CY33" s="35">
        <f>MACD!CY33-시그널!CY33</f>
        <v>-4.6821682767229109E-4</v>
      </c>
      <c r="CZ33" s="28">
        <f>외인!CZ33/10000</f>
        <v>1.7190720000000002</v>
      </c>
      <c r="DA33" s="35">
        <f>MACD!DA33-시그널!DA33</f>
        <v>-4.0825268203294315E-4</v>
      </c>
      <c r="DB33" s="28">
        <f>외인!DB33/10000</f>
        <v>4.0950550000000003</v>
      </c>
      <c r="DC33" s="35">
        <f>MACD!DC33-시그널!DC33</f>
        <v>7.7675874027433945E-4</v>
      </c>
      <c r="DD33" s="28">
        <f>외인!DD33/10000</f>
        <v>0.826685</v>
      </c>
      <c r="DE33" s="35">
        <f>MACD!DE33-시그널!DE33</f>
        <v>5.996631730979256E-4</v>
      </c>
      <c r="DF33" s="28">
        <f>외인!DF33/10000</f>
        <v>5.6833530000000003</v>
      </c>
      <c r="DG33" s="35">
        <f>MACD!DG33-시그널!DG33</f>
        <v>-2.1711307367439656E-5</v>
      </c>
      <c r="DH33" s="28">
        <f>외인!DH33/10000</f>
        <v>2.6602589999999999</v>
      </c>
      <c r="DI33" s="35">
        <f>MACD!DI33-시그널!DI33</f>
        <v>-3.3372947136603307E-4</v>
      </c>
      <c r="DJ33" s="28">
        <f>외인!DJ33/10000</f>
        <v>56.908614</v>
      </c>
      <c r="DK33" s="35">
        <f>MACD!DK33-시그널!DK33</f>
        <v>-2.4119947621602174E-4</v>
      </c>
      <c r="DL33" s="28">
        <f>외인!DL33/10000</f>
        <v>9.6603560000000002</v>
      </c>
      <c r="DM33" s="35">
        <f>MACD!DM33-시그널!DM33</f>
        <v>2.4020535190482132E-5</v>
      </c>
      <c r="DN33" s="28">
        <f>외인!DN33/10000</f>
        <v>198.10279800000001</v>
      </c>
      <c r="DO33" s="35">
        <f>MACD!DO33-시그널!DO33</f>
        <v>5.0008618826157935E-4</v>
      </c>
      <c r="DP33" s="28">
        <f>외인!DP33/10000</f>
        <v>8.4203050000000008</v>
      </c>
      <c r="DQ33" s="35">
        <f>MACD!DQ33-시그널!DQ33</f>
        <v>-7.6060910902066129E-4</v>
      </c>
      <c r="DR33" s="28">
        <f>외인!DR33/10000</f>
        <v>4.108606</v>
      </c>
      <c r="DS33" s="35">
        <f>MACD!DS33-시그널!DS33</f>
        <v>1.1749729628731786E-4</v>
      </c>
      <c r="DT33" s="28">
        <f>외인!DT33/10000</f>
        <v>13.313997000000001</v>
      </c>
      <c r="DU33" s="35">
        <f>MACD!DU33-시그널!DU33</f>
        <v>-2.4213922481040775E-4</v>
      </c>
      <c r="DV33" s="28">
        <f>외인!DV33/10000</f>
        <v>3.3795010000000003</v>
      </c>
      <c r="DW33" s="35">
        <f>MACD!DW33-시그널!DW33</f>
        <v>-3.0400503840690937E-4</v>
      </c>
      <c r="DX33" s="28">
        <f>외인!DX33/10000</f>
        <v>10.507257000000001</v>
      </c>
      <c r="DY33" s="35">
        <f>MACD!DY33-시그널!DY33</f>
        <v>-1.2742795725246402E-3</v>
      </c>
      <c r="DZ33" s="28">
        <f>외인!DZ33/10000</f>
        <v>0.88978999999999997</v>
      </c>
      <c r="EA33" s="35">
        <f>MACD!EA33-시그널!EA33</f>
        <v>-4.1328928821139215E-4</v>
      </c>
      <c r="EB33" s="28">
        <f>외인!EB33/10000</f>
        <v>1.342883</v>
      </c>
      <c r="EC33" s="35">
        <f>MACD!EC33-시그널!EC33</f>
        <v>-1.6652333871331349E-4</v>
      </c>
      <c r="ED33" s="28">
        <f>외인!ED33/10000</f>
        <v>1.0643309999999999</v>
      </c>
      <c r="EE33" s="35">
        <f>MACD!EE33-시그널!EE33</f>
        <v>-1.2146458133039664E-3</v>
      </c>
      <c r="EF33" s="28">
        <f>외인!EF33/10000</f>
        <v>25.326457000000001</v>
      </c>
      <c r="EG33" s="35">
        <f>MACD!EG33-시그널!EG33</f>
        <v>-3.3833190893055862E-4</v>
      </c>
      <c r="EH33" s="28">
        <f>외인!EH33/10000</f>
        <v>18.211945999999998</v>
      </c>
      <c r="EI33" s="35">
        <f>MACD!EI33-시그널!EI33</f>
        <v>-6.8475531093810122E-5</v>
      </c>
      <c r="EJ33" s="28">
        <f>외인!EJ33/10000</f>
        <v>9.3548690000000008</v>
      </c>
      <c r="EK33" s="35">
        <f>MACD!EK33-시그널!EK33</f>
        <v>-1.869189567106069E-5</v>
      </c>
      <c r="EL33" s="28">
        <f>외인!EL33/10000</f>
        <v>3.737889</v>
      </c>
      <c r="EM33" s="35">
        <f>MACD!EM33-시그널!EM33</f>
        <v>-2.5388501490533481E-4</v>
      </c>
      <c r="EN33" s="28">
        <f>외인!EN33/10000</f>
        <v>4.108606</v>
      </c>
      <c r="EO33" s="35">
        <f>MACD!EO33-시그널!EO33</f>
        <v>1.1749729628731786E-4</v>
      </c>
      <c r="EP33" s="28">
        <f>외인!EP33/10000</f>
        <v>17.050695999999999</v>
      </c>
      <c r="EQ33" s="35">
        <f>MACD!EQ33-시그널!EQ33</f>
        <v>8.6228749179143786E-5</v>
      </c>
      <c r="ER33" s="28">
        <f>외인!ER33/10000</f>
        <v>1.436779</v>
      </c>
      <c r="ES33" s="35">
        <f>MACD!ES33-시그널!ES33</f>
        <v>-9.5996528935518512E-4</v>
      </c>
      <c r="ET33" s="28">
        <f>외인!ET33/10000</f>
        <v>11.324902999999999</v>
      </c>
      <c r="EU33" s="35">
        <f>MACD!EU33-시그널!EU33</f>
        <v>-1.4837901451104246E-4</v>
      </c>
      <c r="EV33" s="28">
        <f>외인!EV33/10000</f>
        <v>4.6258910000000002</v>
      </c>
      <c r="EW33" s="35">
        <f>MACD!EW33-시그널!EW33</f>
        <v>4.8250993095286894E-5</v>
      </c>
      <c r="EX33" s="28">
        <f>외인!EX33/10000</f>
        <v>5.2069550000000007</v>
      </c>
      <c r="EY33" s="35">
        <f>MACD!EY33-시그널!EY33</f>
        <v>1.7825298963569802E-4</v>
      </c>
    </row>
    <row r="34" spans="1:155">
      <c r="A34" s="27">
        <f>외인!A34</f>
        <v>46099</v>
      </c>
      <c r="B34" s="28">
        <f>외인!B34/10000</f>
        <v>473.54222300000004</v>
      </c>
      <c r="C34" s="35">
        <f>MACD!C34-시그널!C34</f>
        <v>2.7439436252683523E-4</v>
      </c>
      <c r="D34" s="28">
        <f>외인!D34/10000</f>
        <v>64.111411000000004</v>
      </c>
      <c r="E34" s="35">
        <f>MACD!E34-시그널!E34</f>
        <v>-6.9680780764143162E-4</v>
      </c>
      <c r="F34" s="28">
        <f>외인!F34/10000</f>
        <v>205.266009</v>
      </c>
      <c r="G34" s="35">
        <f>MACD!G34-시그널!G34</f>
        <v>4.737919188108875E-4</v>
      </c>
      <c r="H34" s="28">
        <f>외인!H34/10000</f>
        <v>27.963446000000001</v>
      </c>
      <c r="I34" s="35">
        <f>MACD!I34-시그널!I34</f>
        <v>-5.2967192337740471E-4</v>
      </c>
      <c r="J34" s="28">
        <f>외인!J34/10000</f>
        <v>4.0106539999999997</v>
      </c>
      <c r="K34" s="35">
        <f>MACD!K34-시그널!K34</f>
        <v>4.6997959147382406E-5</v>
      </c>
      <c r="L34" s="28">
        <f>외인!L34/10000</f>
        <v>25.876524</v>
      </c>
      <c r="M34" s="35">
        <f>MACD!M34-시그널!M34</f>
        <v>-4.9830370932605467E-4</v>
      </c>
      <c r="N34" s="28">
        <f>외인!N34/10000</f>
        <v>25.324396</v>
      </c>
      <c r="O34" s="35">
        <f>MACD!O34-시그널!O34</f>
        <v>-1.2159385470816462E-4</v>
      </c>
      <c r="P34" s="28">
        <f>외인!P34/10000</f>
        <v>20.492072</v>
      </c>
      <c r="Q34" s="35">
        <f>MACD!Q34-시그널!Q34</f>
        <v>-3.0878064266759344E-4</v>
      </c>
      <c r="R34" s="28">
        <f>외인!R34/10000</f>
        <v>13.45529</v>
      </c>
      <c r="S34" s="35">
        <f>MACD!S34-시그널!S34</f>
        <v>-2.4684918279537291E-4</v>
      </c>
      <c r="T34" s="28">
        <f>외인!T34/10000</f>
        <v>0.84358899999999992</v>
      </c>
      <c r="U34" s="35">
        <f>MACD!U34-시그널!U34</f>
        <v>8.4590415768039974E-4</v>
      </c>
      <c r="V34" s="28">
        <f>외인!V34/10000</f>
        <v>11.016810000000001</v>
      </c>
      <c r="W34" s="35">
        <f>MACD!W34-시그널!W34</f>
        <v>-1.032776538834474E-3</v>
      </c>
      <c r="X34" s="28">
        <f>외인!X34/10000</f>
        <v>209.63140200000001</v>
      </c>
      <c r="Y34" s="35">
        <f>MACD!Y34-시그널!Y34</f>
        <v>6.4028138475917215E-4</v>
      </c>
      <c r="Z34" s="28">
        <f>외인!Z34/10000</f>
        <v>4.8036219999999998</v>
      </c>
      <c r="AA34" s="35">
        <f>MACD!AA34-시그널!AA34</f>
        <v>5.4446260353249552E-5</v>
      </c>
      <c r="AB34" s="28">
        <f>외인!AB34/10000</f>
        <v>20.475942</v>
      </c>
      <c r="AC34" s="35">
        <f>MACD!AC34-시그널!AC34</f>
        <v>-8.6481026916417867E-6</v>
      </c>
      <c r="AD34" s="28">
        <f>외인!AD34/10000</f>
        <v>2.0376990000000004</v>
      </c>
      <c r="AE34" s="35">
        <f>MACD!AE34-시그널!AE34</f>
        <v>7.8769831808079248E-5</v>
      </c>
      <c r="AF34" s="28">
        <f>외인!AF34/10000</f>
        <v>2.4839530000000001</v>
      </c>
      <c r="AG34" s="35">
        <f>MACD!AG34-시그널!AG34</f>
        <v>6.0666805592124603E-5</v>
      </c>
      <c r="AH34" s="28">
        <f>외인!AH34/10000</f>
        <v>20.738567</v>
      </c>
      <c r="AI34" s="35">
        <f>MACD!AI34-시그널!AI34</f>
        <v>-1.3610362890252342E-4</v>
      </c>
      <c r="AJ34" s="28">
        <f>외인!AJ34/10000</f>
        <v>11.70885</v>
      </c>
      <c r="AK34" s="35">
        <f>MACD!AK34-시그널!AK34</f>
        <v>-1.6338625927921714E-4</v>
      </c>
      <c r="AL34" s="28">
        <f>외인!AL34/10000</f>
        <v>8.9981600000000004</v>
      </c>
      <c r="AM34" s="35">
        <f>MACD!AM34-시그널!AM34</f>
        <v>-2.986003615680125E-4</v>
      </c>
      <c r="AN34" s="28">
        <f>외인!AN34/10000</f>
        <v>18.249165999999999</v>
      </c>
      <c r="AO34" s="35">
        <f>MACD!AO34-시그널!AO34</f>
        <v>-8.5818505927773726E-5</v>
      </c>
      <c r="AP34" s="28">
        <f>외인!AP34/10000</f>
        <v>12.043242999999999</v>
      </c>
      <c r="AQ34" s="35">
        <f>MACD!AQ34-시그널!AQ34</f>
        <v>-4.0920632519109634E-5</v>
      </c>
      <c r="AR34" s="28">
        <f>외인!AR34/10000</f>
        <v>2.482701</v>
      </c>
      <c r="AS34" s="35">
        <f>MACD!AS34-시그널!AS34</f>
        <v>1.7707253916434502E-4</v>
      </c>
      <c r="AT34" s="28">
        <f>외인!AT34/10000</f>
        <v>7.9987289999999991</v>
      </c>
      <c r="AU34" s="35">
        <f>MACD!AU34-시그널!AU34</f>
        <v>-1.7650490019300213E-4</v>
      </c>
      <c r="AV34" s="28">
        <f>외인!AV34/10000</f>
        <v>4.7138210000000003</v>
      </c>
      <c r="AW34" s="35">
        <f>MACD!AW34-시그널!AW34</f>
        <v>-1.6795237528838616E-4</v>
      </c>
      <c r="AX34" s="28">
        <f>외인!AX34/10000</f>
        <v>5.8982910000000004</v>
      </c>
      <c r="AY34" s="35">
        <f>MACD!AY34-시그널!AY34</f>
        <v>-4.5072475786160637E-5</v>
      </c>
      <c r="AZ34" s="28">
        <f>외인!AZ34/10000</f>
        <v>223.219177</v>
      </c>
      <c r="BA34" s="35">
        <f>MACD!BA34-시그널!BA34</f>
        <v>5.7127643136025232E-4</v>
      </c>
      <c r="BB34" s="28">
        <f>외인!BB34/10000</f>
        <v>10.363598</v>
      </c>
      <c r="BC34" s="35">
        <f>MACD!BC34-시그널!BC34</f>
        <v>1.2116076134755863E-4</v>
      </c>
      <c r="BD34" s="28">
        <f>외인!BD34/10000</f>
        <v>4.2212510000000005</v>
      </c>
      <c r="BE34" s="35">
        <f>MACD!BE34-시그널!BE34</f>
        <v>9.1407130910576249E-4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9.0473929999999996</v>
      </c>
      <c r="BI34" s="35">
        <f>MACD!BI34-시그널!BI34</f>
        <v>3.2074244893456872E-4</v>
      </c>
      <c r="BJ34" s="28">
        <f>외인!BJ34/10000</f>
        <v>11.632102</v>
      </c>
      <c r="BK34" s="35">
        <f>MACD!BK34-시그널!BK34</f>
        <v>-8.0005715483427741E-4</v>
      </c>
      <c r="BL34" s="28">
        <f>외인!BL34/10000</f>
        <v>5.0540919999999998</v>
      </c>
      <c r="BM34" s="35">
        <f>MACD!BM34-시그널!BM34</f>
        <v>-7.8009157467187704E-5</v>
      </c>
      <c r="BN34" s="28">
        <f>외인!BN34/10000</f>
        <v>4.496359</v>
      </c>
      <c r="BO34" s="35">
        <f>MACD!BO34-시그널!BO34</f>
        <v>1.4418383606003933E-4</v>
      </c>
      <c r="BP34" s="28">
        <f>외인!BP34/10000</f>
        <v>6.9326880000000006</v>
      </c>
      <c r="BQ34" s="35">
        <f>MACD!BQ34-시그널!BQ34</f>
        <v>-4.2959718629010757E-5</v>
      </c>
      <c r="BR34" s="28">
        <f>외인!BR34/10000</f>
        <v>25.684657999999999</v>
      </c>
      <c r="BS34" s="35">
        <f>MACD!BS34-시그널!BS34</f>
        <v>-5.1382353137146902E-5</v>
      </c>
      <c r="BT34" s="28">
        <f>외인!BT34/10000</f>
        <v>213.51441299999999</v>
      </c>
      <c r="BU34" s="35">
        <f>MACD!BU34-시그널!BU34</f>
        <v>6.1687438825713575E-4</v>
      </c>
      <c r="BV34" s="28">
        <f>외인!BV34/10000</f>
        <v>38.811715999999997</v>
      </c>
      <c r="BW34" s="35">
        <f>MACD!BW34-시그널!BW34</f>
        <v>1.955790031038133E-5</v>
      </c>
      <c r="BX34" s="28">
        <f>외인!BX34/10000</f>
        <v>7.6897199999999994</v>
      </c>
      <c r="BY34" s="35">
        <f>MACD!BY34-시그널!BY34</f>
        <v>4.9930873512713664E-5</v>
      </c>
      <c r="BZ34" s="28">
        <f>외인!BZ34/10000</f>
        <v>27.247326000000001</v>
      </c>
      <c r="CA34" s="35">
        <f>MACD!CA34-시그널!CA34</f>
        <v>-1.5712940895943619E-4</v>
      </c>
      <c r="CB34" s="28">
        <f>외인!CB34/10000</f>
        <v>1.329229</v>
      </c>
      <c r="CC34" s="35">
        <f>MACD!CC34-시그널!CC34</f>
        <v>-2.533229998148397E-5</v>
      </c>
      <c r="CD34" s="28">
        <f>외인!CD34/10000</f>
        <v>3.5061330000000002</v>
      </c>
      <c r="CE34" s="35">
        <f>MACD!CE34-시그널!CE34</f>
        <v>-2.6694115567900997E-4</v>
      </c>
      <c r="CF34" s="28">
        <f>외인!CF34/10000</f>
        <v>2.423187</v>
      </c>
      <c r="CG34" s="35">
        <f>MACD!CG34-시그널!CG34</f>
        <v>-2.1182356928618989E-4</v>
      </c>
      <c r="CH34" s="28">
        <f>외인!CH34/10000</f>
        <v>6.5769970000000004</v>
      </c>
      <c r="CI34" s="35">
        <f>MACD!CI34-시그널!CI34</f>
        <v>-6.5271376801992811E-5</v>
      </c>
      <c r="CJ34" s="28">
        <f>외인!CJ34/10000</f>
        <v>39.834251999999999</v>
      </c>
      <c r="CK34" s="35">
        <f>MACD!CK34-시그널!CK34</f>
        <v>-3.6065755533922254E-4</v>
      </c>
      <c r="CL34" s="28">
        <f>외인!CL34/10000</f>
        <v>23.322872</v>
      </c>
      <c r="CM34" s="35">
        <f>MACD!CM34-시그널!CM34</f>
        <v>9.0833913509401603E-6</v>
      </c>
      <c r="CN34" s="28">
        <f>외인!CN34/10000</f>
        <v>12.502563</v>
      </c>
      <c r="CO34" s="35">
        <f>MACD!CO34-시그널!CO34</f>
        <v>-7.4510073287804065E-5</v>
      </c>
      <c r="CP34" s="28">
        <f>외인!CP34/10000</f>
        <v>10.426890999999999</v>
      </c>
      <c r="CQ34" s="35">
        <f>MACD!CQ34-시그널!CQ34</f>
        <v>1.1432273799560349E-4</v>
      </c>
      <c r="CR34" s="28">
        <f>외인!CR34/10000</f>
        <v>16.884331</v>
      </c>
      <c r="CS34" s="35">
        <f>MACD!CS34-시그널!CS34</f>
        <v>-2.6325412515212319E-4</v>
      </c>
      <c r="CT34" s="28">
        <f>외인!CT34/10000</f>
        <v>11.216491</v>
      </c>
      <c r="CU34" s="35">
        <f>MACD!CU34-시그널!CU34</f>
        <v>-4.6502610870645779E-4</v>
      </c>
      <c r="CV34" s="28">
        <f>외인!CV34/10000</f>
        <v>213.51441299999999</v>
      </c>
      <c r="CW34" s="35">
        <f>MACD!CW34-시그널!CW34</f>
        <v>6.1687438825713575E-4</v>
      </c>
      <c r="CX34" s="28">
        <f>외인!CX34/10000</f>
        <v>19.746369000000001</v>
      </c>
      <c r="CY34" s="35">
        <f>MACD!CY34-시그널!CY34</f>
        <v>-3.863150199898496E-4</v>
      </c>
      <c r="CZ34" s="28">
        <f>외인!CZ34/10000</f>
        <v>1.7649740000000003</v>
      </c>
      <c r="DA34" s="35">
        <f>MACD!DA34-시그널!DA34</f>
        <v>-3.1754606497994063E-4</v>
      </c>
      <c r="DB34" s="28">
        <f>외인!DB34/10000</f>
        <v>4.2212510000000005</v>
      </c>
      <c r="DC34" s="35">
        <f>MACD!DC34-시그널!DC34</f>
        <v>9.1407130910576249E-4</v>
      </c>
      <c r="DD34" s="28">
        <f>외인!DD34/10000</f>
        <v>0.84358899999999992</v>
      </c>
      <c r="DE34" s="35">
        <f>MACD!DE34-시그널!DE34</f>
        <v>8.4590415768039974E-4</v>
      </c>
      <c r="DF34" s="28">
        <f>외인!DF34/10000</f>
        <v>5.7875610000000002</v>
      </c>
      <c r="DG34" s="35">
        <f>MACD!DG34-시그널!DG34</f>
        <v>2.6718360612326469E-5</v>
      </c>
      <c r="DH34" s="28">
        <f>외인!DH34/10000</f>
        <v>2.6751689999999999</v>
      </c>
      <c r="DI34" s="35">
        <f>MACD!DI34-시그널!DI34</f>
        <v>-3.6430181449480584E-4</v>
      </c>
      <c r="DJ34" s="28">
        <f>외인!DJ34/10000</f>
        <v>58.252006999999992</v>
      </c>
      <c r="DK34" s="35">
        <f>MACD!DK34-시그널!DK34</f>
        <v>-1.8146852208719943E-4</v>
      </c>
      <c r="DL34" s="28">
        <f>외인!DL34/10000</f>
        <v>9.9590859999999992</v>
      </c>
      <c r="DM34" s="35">
        <f>MACD!DM34-시그널!DM34</f>
        <v>-8.6535160133281253E-5</v>
      </c>
      <c r="DN34" s="28">
        <f>외인!DN34/10000</f>
        <v>213.51441299999999</v>
      </c>
      <c r="DO34" s="35">
        <f>MACD!DO34-시그널!DO34</f>
        <v>6.1687438825713575E-4</v>
      </c>
      <c r="DP34" s="28">
        <f>외인!DP34/10000</f>
        <v>8.5822960000000013</v>
      </c>
      <c r="DQ34" s="35">
        <f>MACD!DQ34-시그널!DQ34</f>
        <v>-4.9477244737292732E-4</v>
      </c>
      <c r="DR34" s="28">
        <f>외인!DR34/10000</f>
        <v>4.2003399999999997</v>
      </c>
      <c r="DS34" s="35">
        <f>MACD!DS34-시그널!DS34</f>
        <v>1.668867129366639E-4</v>
      </c>
      <c r="DT34" s="28">
        <f>외인!DT34/10000</f>
        <v>13.45529</v>
      </c>
      <c r="DU34" s="35">
        <f>MACD!DU34-시그널!DU34</f>
        <v>-2.4684918279537291E-4</v>
      </c>
      <c r="DV34" s="28">
        <f>외인!DV34/10000</f>
        <v>3.4021669999999999</v>
      </c>
      <c r="DW34" s="35">
        <f>MACD!DW34-시그널!DW34</f>
        <v>-3.2668887289263458E-4</v>
      </c>
      <c r="DX34" s="28">
        <f>외인!DX34/10000</f>
        <v>11.016810000000001</v>
      </c>
      <c r="DY34" s="35">
        <f>MACD!DY34-시그널!DY34</f>
        <v>-1.032776538834474E-3</v>
      </c>
      <c r="DZ34" s="28">
        <f>외인!DZ34/10000</f>
        <v>0.86326499999999995</v>
      </c>
      <c r="EA34" s="35">
        <f>MACD!EA34-시그널!EA34</f>
        <v>-5.179904261286807E-4</v>
      </c>
      <c r="EB34" s="28">
        <f>외인!EB34/10000</f>
        <v>1.3484940000000001</v>
      </c>
      <c r="EC34" s="35">
        <f>MACD!EC34-시그널!EC34</f>
        <v>-1.0215339650017905E-4</v>
      </c>
      <c r="ED34" s="28">
        <f>외인!ED34/10000</f>
        <v>1.079561</v>
      </c>
      <c r="EE34" s="35">
        <f>MACD!EE34-시그널!EE34</f>
        <v>-1.3780447714420215E-3</v>
      </c>
      <c r="EF34" s="28">
        <f>외인!EF34/10000</f>
        <v>25.805879000000001</v>
      </c>
      <c r="EG34" s="35">
        <f>MACD!EG34-시그널!EG34</f>
        <v>-3.1643169164863511E-4</v>
      </c>
      <c r="EH34" s="28">
        <f>외인!EH34/10000</f>
        <v>19.356235999999999</v>
      </c>
      <c r="EI34" s="35">
        <f>MACD!EI34-시그널!EI34</f>
        <v>-2.0261746302363808E-5</v>
      </c>
      <c r="EJ34" s="28">
        <f>외인!EJ34/10000</f>
        <v>9.5470950000000006</v>
      </c>
      <c r="EK34" s="35">
        <f>MACD!EK34-시그널!EK34</f>
        <v>1.9511569720147412E-5</v>
      </c>
      <c r="EL34" s="28">
        <f>외인!EL34/10000</f>
        <v>3.7641709999999997</v>
      </c>
      <c r="EM34" s="35">
        <f>MACD!EM34-시그널!EM34</f>
        <v>-2.4363730429159225E-4</v>
      </c>
      <c r="EN34" s="28">
        <f>외인!EN34/10000</f>
        <v>4.2003399999999997</v>
      </c>
      <c r="EO34" s="35">
        <f>MACD!EO34-시그널!EO34</f>
        <v>1.668867129366639E-4</v>
      </c>
      <c r="EP34" s="28">
        <f>외인!EP34/10000</f>
        <v>17.017717000000001</v>
      </c>
      <c r="EQ34" s="35">
        <f>MACD!EQ34-시그널!EQ34</f>
        <v>9.4662732769417162E-5</v>
      </c>
      <c r="ER34" s="28">
        <f>외인!ER34/10000</f>
        <v>1.5303200000000001</v>
      </c>
      <c r="ES34" s="35">
        <f>MACD!ES34-시그널!ES34</f>
        <v>-1.1888051954864472E-3</v>
      </c>
      <c r="ET34" s="28">
        <f>외인!ET34/10000</f>
        <v>12.043242999999999</v>
      </c>
      <c r="EU34" s="35">
        <f>MACD!EU34-시그널!EU34</f>
        <v>-4.0920632519109634E-5</v>
      </c>
      <c r="EV34" s="28">
        <f>외인!EV34/10000</f>
        <v>4.8036219999999998</v>
      </c>
      <c r="EW34" s="35">
        <f>MACD!EW34-시그널!EW34</f>
        <v>5.4446260353249552E-5</v>
      </c>
      <c r="EX34" s="28">
        <f>외인!EX34/10000</f>
        <v>5.6232690000000005</v>
      </c>
      <c r="EY34" s="35">
        <f>MACD!EY34-시그널!EY34</f>
        <v>1.6693359765345946E-4</v>
      </c>
    </row>
    <row r="35" spans="1:155">
      <c r="A35" s="27">
        <f>외인!A35</f>
        <v>46100</v>
      </c>
      <c r="B35" s="28">
        <f>외인!B35/10000</f>
        <v>460.53201799999999</v>
      </c>
      <c r="C35" s="35">
        <f>MACD!C35-시그널!C35</f>
        <v>3.201517485918572E-4</v>
      </c>
      <c r="D35" s="28">
        <f>외인!D35/10000</f>
        <v>62.969394999999999</v>
      </c>
      <c r="E35" s="35">
        <f>MACD!E35-시그널!E35</f>
        <v>-6.2930648561846986E-4</v>
      </c>
      <c r="F35" s="28">
        <f>외인!F35/10000</f>
        <v>198.687961</v>
      </c>
      <c r="G35" s="35">
        <f>MACD!G35-시그널!G35</f>
        <v>5.3234796659860331E-4</v>
      </c>
      <c r="H35" s="28">
        <f>외인!H35/10000</f>
        <v>27.16958</v>
      </c>
      <c r="I35" s="35">
        <f>MACD!I35-시그널!I35</f>
        <v>-3.9871851650128277E-4</v>
      </c>
      <c r="J35" s="28">
        <f>외인!J35/10000</f>
        <v>4.0103210000000002</v>
      </c>
      <c r="K35" s="35">
        <f>MACD!K35-시그널!K35</f>
        <v>1.3300982850454504E-4</v>
      </c>
      <c r="L35" s="28">
        <f>외인!L35/10000</f>
        <v>25.147624</v>
      </c>
      <c r="M35" s="35">
        <f>MACD!M35-시그널!M35</f>
        <v>-3.6590571066189297E-4</v>
      </c>
      <c r="N35" s="28">
        <f>외인!N35/10000</f>
        <v>24.434446999999999</v>
      </c>
      <c r="O35" s="35">
        <f>MACD!O35-시그널!O35</f>
        <v>4.8850980418715419E-6</v>
      </c>
      <c r="P35" s="28">
        <f>외인!P35/10000</f>
        <v>20.010794000000001</v>
      </c>
      <c r="Q35" s="35">
        <f>MACD!Q35-시그널!Q35</f>
        <v>-1.8696146811980814E-4</v>
      </c>
      <c r="R35" s="28">
        <f>외인!R35/10000</f>
        <v>13.140283999999999</v>
      </c>
      <c r="S35" s="35">
        <f>MACD!S35-시그널!S35</f>
        <v>-2.35753903876852E-4</v>
      </c>
      <c r="T35" s="28">
        <f>외인!T35/10000</f>
        <v>0.86427600000000004</v>
      </c>
      <c r="U35" s="35">
        <f>MACD!U35-시그널!U35</f>
        <v>9.3339170317258417E-4</v>
      </c>
      <c r="V35" s="28">
        <f>외인!V35/10000</f>
        <v>10.981453999999999</v>
      </c>
      <c r="W35" s="35">
        <f>MACD!W35-시그널!W35</f>
        <v>-8.0003532471302193E-4</v>
      </c>
      <c r="X35" s="28">
        <f>외인!X35/10000</f>
        <v>201.77213400000002</v>
      </c>
      <c r="Y35" s="35">
        <f>MACD!Y35-시그널!Y35</f>
        <v>7.1283752898337839E-4</v>
      </c>
      <c r="Z35" s="28">
        <f>외인!Z35/10000</f>
        <v>4.6644680000000003</v>
      </c>
      <c r="AA35" s="35">
        <f>MACD!AA35-시그널!AA35</f>
        <v>6.0311067813021378E-5</v>
      </c>
      <c r="AB35" s="28">
        <f>외인!AB35/10000</f>
        <v>20.531617000000001</v>
      </c>
      <c r="AC35" s="35">
        <f>MACD!AC35-시그널!AC35</f>
        <v>1.3217224738441323E-5</v>
      </c>
      <c r="AD35" s="28">
        <f>외인!AD35/10000</f>
        <v>2.0336790000000002</v>
      </c>
      <c r="AE35" s="35">
        <f>MACD!AE35-시그널!AE35</f>
        <v>1.6962622539736264E-4</v>
      </c>
      <c r="AF35" s="28">
        <f>외인!AF35/10000</f>
        <v>2.4540150000000001</v>
      </c>
      <c r="AG35" s="35">
        <f>MACD!AG35-시그널!AG35</f>
        <v>-5.600654678740262E-5</v>
      </c>
      <c r="AH35" s="28">
        <f>외인!AH35/10000</f>
        <v>20.10632</v>
      </c>
      <c r="AI35" s="35">
        <f>MACD!AI35-시그널!AI35</f>
        <v>-2.827485277617387E-4</v>
      </c>
      <c r="AJ35" s="28">
        <f>외인!AJ35/10000</f>
        <v>11.284969</v>
      </c>
      <c r="AK35" s="35">
        <f>MACD!AK35-시그널!AK35</f>
        <v>-2.0693239372127043E-4</v>
      </c>
      <c r="AL35" s="28">
        <f>외인!AL35/10000</f>
        <v>8.7340879999999999</v>
      </c>
      <c r="AM35" s="35">
        <f>MACD!AM35-시그널!AM35</f>
        <v>-2.4242964421105446E-4</v>
      </c>
      <c r="AN35" s="28">
        <f>외인!AN35/10000</f>
        <v>17.594242000000001</v>
      </c>
      <c r="AO35" s="35">
        <f>MACD!AO35-시그널!AO35</f>
        <v>6.2648054216878383E-5</v>
      </c>
      <c r="AP35" s="28">
        <f>외인!AP35/10000</f>
        <v>12.062037</v>
      </c>
      <c r="AQ35" s="35">
        <f>MACD!AQ35-시그널!AQ35</f>
        <v>6.7655163850498723E-5</v>
      </c>
      <c r="AR35" s="28">
        <f>외인!AR35/10000</f>
        <v>2.4293339999999999</v>
      </c>
      <c r="AS35" s="35">
        <f>MACD!AS35-시그널!AS35</f>
        <v>2.8866618253934966E-4</v>
      </c>
      <c r="AT35" s="28">
        <f>외인!AT35/10000</f>
        <v>7.8311229999999998</v>
      </c>
      <c r="AU35" s="35">
        <f>MACD!AU35-시그널!AU35</f>
        <v>-1.0264242031221202E-4</v>
      </c>
      <c r="AV35" s="28">
        <f>외인!AV35/10000</f>
        <v>4.6742429999999997</v>
      </c>
      <c r="AW35" s="35">
        <f>MACD!AW35-시그널!AW35</f>
        <v>-2.0156808589487786E-4</v>
      </c>
      <c r="AX35" s="28">
        <f>외인!AX35/10000</f>
        <v>5.8947050000000001</v>
      </c>
      <c r="AY35" s="35">
        <f>MACD!AY35-시그널!AY35</f>
        <v>8.9561628104015134E-6</v>
      </c>
      <c r="AZ35" s="28">
        <f>외인!AZ35/10000</f>
        <v>215.44097599999998</v>
      </c>
      <c r="BA35" s="35">
        <f>MACD!BA35-시그널!BA35</f>
        <v>6.5707741564501542E-4</v>
      </c>
      <c r="BB35" s="28">
        <f>외인!BB35/10000</f>
        <v>10.104728</v>
      </c>
      <c r="BC35" s="35">
        <f>MACD!BC35-시그널!BC35</f>
        <v>1.2703639019816118E-4</v>
      </c>
      <c r="BD35" s="28">
        <f>외인!BD35/10000</f>
        <v>4.1031399999999998</v>
      </c>
      <c r="BE35" s="35">
        <f>MACD!BE35-시그널!BE35</f>
        <v>9.1055507200514052E-4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8.9843039999999998</v>
      </c>
      <c r="BI35" s="35">
        <f>MACD!BI35-시그널!BI35</f>
        <v>4.748652675136268E-4</v>
      </c>
      <c r="BJ35" s="28">
        <f>외인!BJ35/10000</f>
        <v>11.376749999999999</v>
      </c>
      <c r="BK35" s="35">
        <f>MACD!BK35-시그널!BK35</f>
        <v>-5.9124369298181644E-4</v>
      </c>
      <c r="BL35" s="28">
        <f>외인!BL35/10000</f>
        <v>4.8527910000000007</v>
      </c>
      <c r="BM35" s="35">
        <f>MACD!BM35-시그널!BM35</f>
        <v>-1.2177135670426233E-4</v>
      </c>
      <c r="BN35" s="28">
        <f>외인!BN35/10000</f>
        <v>4.3677869999999999</v>
      </c>
      <c r="BO35" s="35">
        <f>MACD!BO35-시그널!BO35</f>
        <v>1.9538808066104588E-4</v>
      </c>
      <c r="BP35" s="28">
        <f>외인!BP35/10000</f>
        <v>6.9294179999999992</v>
      </c>
      <c r="BQ35" s="35">
        <f>MACD!BQ35-시그널!BQ35</f>
        <v>5.9183570515252207E-6</v>
      </c>
      <c r="BR35" s="28">
        <f>외인!BR35/10000</f>
        <v>25.537202000000001</v>
      </c>
      <c r="BS35" s="35">
        <f>MACD!BS35-시그널!BS35</f>
        <v>1.399827688409387E-5</v>
      </c>
      <c r="BT35" s="28">
        <f>외인!BT35/10000</f>
        <v>205.63945100000001</v>
      </c>
      <c r="BU35" s="35">
        <f>MACD!BU35-시그널!BU35</f>
        <v>6.8569806083922211E-4</v>
      </c>
      <c r="BV35" s="28">
        <f>외인!BV35/10000</f>
        <v>38.072043999999998</v>
      </c>
      <c r="BW35" s="35">
        <f>MACD!BW35-시그널!BW35</f>
        <v>-5.47577127047592E-5</v>
      </c>
      <c r="BX35" s="28">
        <f>외인!BX35/10000</f>
        <v>7.5962880000000004</v>
      </c>
      <c r="BY35" s="35">
        <f>MACD!BY35-시그널!BY35</f>
        <v>6.5004759542022826E-5</v>
      </c>
      <c r="BZ35" s="28">
        <f>외인!BZ35/10000</f>
        <v>26.328328999999997</v>
      </c>
      <c r="CA35" s="35">
        <f>MACD!CA35-시그널!CA35</f>
        <v>-3.9685300617299957E-5</v>
      </c>
      <c r="CB35" s="28">
        <f>외인!CB35/10000</f>
        <v>1.3208870000000001</v>
      </c>
      <c r="CC35" s="35">
        <f>MACD!CC35-시그널!CC35</f>
        <v>2.0599105831464303E-6</v>
      </c>
      <c r="CD35" s="28">
        <f>외인!CD35/10000</f>
        <v>3.423349</v>
      </c>
      <c r="CE35" s="35">
        <f>MACD!CE35-시그널!CE35</f>
        <v>-3.4708406017147837E-4</v>
      </c>
      <c r="CF35" s="28">
        <f>외인!CF35/10000</f>
        <v>2.3850519999999999</v>
      </c>
      <c r="CG35" s="35">
        <f>MACD!CG35-시그널!CG35</f>
        <v>-1.2548759058992178E-4</v>
      </c>
      <c r="CH35" s="28">
        <f>외인!CH35/10000</f>
        <v>6.5173779999999999</v>
      </c>
      <c r="CI35" s="35">
        <f>MACD!CI35-시그널!CI35</f>
        <v>-9.1750607623136628E-5</v>
      </c>
      <c r="CJ35" s="28">
        <f>외인!CJ35/10000</f>
        <v>38.908112000000003</v>
      </c>
      <c r="CK35" s="35">
        <f>MACD!CK35-시그널!CK35</f>
        <v>-2.8775258303583321E-4</v>
      </c>
      <c r="CL35" s="28">
        <f>외인!CL35/10000</f>
        <v>23.350263000000002</v>
      </c>
      <c r="CM35" s="35">
        <f>MACD!CM35-시그널!CM35</f>
        <v>3.5978632838496626E-5</v>
      </c>
      <c r="CN35" s="28">
        <f>외인!CN35/10000</f>
        <v>11.959913</v>
      </c>
      <c r="CO35" s="35">
        <f>MACD!CO35-시그널!CO35</f>
        <v>-9.2589617665563679E-5</v>
      </c>
      <c r="CP35" s="28">
        <f>외인!CP35/10000</f>
        <v>10.1654</v>
      </c>
      <c r="CQ35" s="35">
        <f>MACD!CQ35-시그널!CQ35</f>
        <v>1.2029262862237988E-4</v>
      </c>
      <c r="CR35" s="28">
        <f>외인!CR35/10000</f>
        <v>16.367816000000001</v>
      </c>
      <c r="CS35" s="35">
        <f>MACD!CS35-시그널!CS35</f>
        <v>-2.7903581499826881E-4</v>
      </c>
      <c r="CT35" s="28">
        <f>외인!CT35/10000</f>
        <v>11.409730999999999</v>
      </c>
      <c r="CU35" s="35">
        <f>MACD!CU35-시그널!CU35</f>
        <v>-1.9865671150490969E-4</v>
      </c>
      <c r="CV35" s="28">
        <f>외인!CV35/10000</f>
        <v>205.63945100000001</v>
      </c>
      <c r="CW35" s="35">
        <f>MACD!CW35-시그널!CW35</f>
        <v>6.8569806083922211E-4</v>
      </c>
      <c r="CX35" s="28">
        <f>외인!CX35/10000</f>
        <v>19.232443</v>
      </c>
      <c r="CY35" s="35">
        <f>MACD!CY35-시그널!CY35</f>
        <v>-3.2047618522332332E-4</v>
      </c>
      <c r="CZ35" s="28">
        <f>외인!CZ35/10000</f>
        <v>1.7165540000000001</v>
      </c>
      <c r="DA35" s="35">
        <f>MACD!DA35-시그널!DA35</f>
        <v>-2.5311405281436055E-4</v>
      </c>
      <c r="DB35" s="28">
        <f>외인!DB35/10000</f>
        <v>4.1031399999999998</v>
      </c>
      <c r="DC35" s="35">
        <f>MACD!DC35-시그널!DC35</f>
        <v>9.1055507200514052E-4</v>
      </c>
      <c r="DD35" s="28">
        <f>외인!DD35/10000</f>
        <v>0.86427600000000004</v>
      </c>
      <c r="DE35" s="35">
        <f>MACD!DE35-시그널!DE35</f>
        <v>9.3339170317258417E-4</v>
      </c>
      <c r="DF35" s="28">
        <f>외인!DF35/10000</f>
        <v>5.6577380000000002</v>
      </c>
      <c r="DG35" s="35">
        <f>MACD!DG35-시그널!DG35</f>
        <v>4.9604083854346177E-5</v>
      </c>
      <c r="DH35" s="28">
        <f>외인!DH35/10000</f>
        <v>2.5950759999999997</v>
      </c>
      <c r="DI35" s="35">
        <f>MACD!DI35-시그널!DI35</f>
        <v>-4.8352569562748102E-4</v>
      </c>
      <c r="DJ35" s="28">
        <f>외인!DJ35/10000</f>
        <v>57.160906000000004</v>
      </c>
      <c r="DK35" s="35">
        <f>MACD!DK35-시그널!DK35</f>
        <v>-1.7607690703984173E-4</v>
      </c>
      <c r="DL35" s="28">
        <f>외인!DL35/10000</f>
        <v>9.5153490000000005</v>
      </c>
      <c r="DM35" s="35">
        <f>MACD!DM35-시그널!DM35</f>
        <v>-1.2337877067118111E-4</v>
      </c>
      <c r="DN35" s="28">
        <f>외인!DN35/10000</f>
        <v>205.63945100000001</v>
      </c>
      <c r="DO35" s="35">
        <f>MACD!DO35-시그널!DO35</f>
        <v>6.8569806083922211E-4</v>
      </c>
      <c r="DP35" s="28">
        <f>외인!DP35/10000</f>
        <v>8.4251869999999993</v>
      </c>
      <c r="DQ35" s="35">
        <f>MACD!DQ35-시그널!DQ35</f>
        <v>-2.6069647188066972E-4</v>
      </c>
      <c r="DR35" s="28">
        <f>외인!DR35/10000</f>
        <v>4.1850949999999996</v>
      </c>
      <c r="DS35" s="35">
        <f>MACD!DS35-시그널!DS35</f>
        <v>1.9728585307607002E-4</v>
      </c>
      <c r="DT35" s="28">
        <f>외인!DT35/10000</f>
        <v>13.140283999999999</v>
      </c>
      <c r="DU35" s="35">
        <f>MACD!DU35-시그널!DU35</f>
        <v>-2.35753903876852E-4</v>
      </c>
      <c r="DV35" s="28">
        <f>외인!DV35/10000</f>
        <v>3.2007750000000001</v>
      </c>
      <c r="DW35" s="35">
        <f>MACD!DW35-시그널!DW35</f>
        <v>-4.5249464882978087E-4</v>
      </c>
      <c r="DX35" s="28">
        <f>외인!DX35/10000</f>
        <v>10.981453999999999</v>
      </c>
      <c r="DY35" s="35">
        <f>MACD!DY35-시그널!DY35</f>
        <v>-8.0003532471302193E-4</v>
      </c>
      <c r="DZ35" s="28">
        <f>외인!DZ35/10000</f>
        <v>0.88501299999999994</v>
      </c>
      <c r="EA35" s="35">
        <f>MACD!EA35-시그널!EA35</f>
        <v>-1.003378363225079E-3</v>
      </c>
      <c r="EB35" s="28">
        <f>외인!EB35/10000</f>
        <v>1.3238099999999999</v>
      </c>
      <c r="EC35" s="35">
        <f>MACD!EC35-시그널!EC35</f>
        <v>-1.0541025068260619E-4</v>
      </c>
      <c r="ED35" s="28">
        <f>외인!ED35/10000</f>
        <v>1.064713</v>
      </c>
      <c r="EE35" s="35">
        <f>MACD!EE35-시그널!EE35</f>
        <v>-1.3282925210238961E-3</v>
      </c>
      <c r="EF35" s="28">
        <f>외인!EF35/10000</f>
        <v>25.156596</v>
      </c>
      <c r="EG35" s="35">
        <f>MACD!EG35-시그널!EG35</f>
        <v>-2.9302593886640479E-4</v>
      </c>
      <c r="EH35" s="28">
        <f>외인!EH35/10000</f>
        <v>18.796917000000001</v>
      </c>
      <c r="EI35" s="35">
        <f>MACD!EI35-시그널!EI35</f>
        <v>9.4764020059130575E-6</v>
      </c>
      <c r="EJ35" s="28">
        <f>외인!EJ35/10000</f>
        <v>9.4449199999999998</v>
      </c>
      <c r="EK35" s="35">
        <f>MACD!EK35-시그널!EK35</f>
        <v>6.4574700749088715E-5</v>
      </c>
      <c r="EL35" s="28">
        <f>외인!EL35/10000</f>
        <v>3.6827290000000001</v>
      </c>
      <c r="EM35" s="35">
        <f>MACD!EM35-시그널!EM35</f>
        <v>-3.1719867830907068E-4</v>
      </c>
      <c r="EN35" s="28">
        <f>외인!EN35/10000</f>
        <v>4.1850949999999996</v>
      </c>
      <c r="EO35" s="35">
        <f>MACD!EO35-시그널!EO35</f>
        <v>1.9728585307607002E-4</v>
      </c>
      <c r="EP35" s="28">
        <f>외인!EP35/10000</f>
        <v>16.837237999999999</v>
      </c>
      <c r="EQ35" s="35">
        <f>MACD!EQ35-시그널!EQ35</f>
        <v>-9.4455909535606623E-5</v>
      </c>
      <c r="ER35" s="28">
        <f>외인!ER35/10000</f>
        <v>1.493474</v>
      </c>
      <c r="ES35" s="35">
        <f>MACD!ES35-시그널!ES35</f>
        <v>-1.4176002185797934E-3</v>
      </c>
      <c r="ET35" s="28">
        <f>외인!ET35/10000</f>
        <v>12.062037</v>
      </c>
      <c r="EU35" s="35">
        <f>MACD!EU35-시그널!EU35</f>
        <v>6.7655163850498723E-5</v>
      </c>
      <c r="EV35" s="28">
        <f>외인!EV35/10000</f>
        <v>4.6644680000000003</v>
      </c>
      <c r="EW35" s="35">
        <f>MACD!EW35-시그널!EW35</f>
        <v>6.0311067813021378E-5</v>
      </c>
      <c r="EX35" s="28">
        <f>외인!EX35/10000</f>
        <v>5.5009319999999997</v>
      </c>
      <c r="EY35" s="35">
        <f>MACD!EY35-시그널!EY35</f>
        <v>1.7143119553179845E-4</v>
      </c>
    </row>
    <row r="36" spans="1:155">
      <c r="A36" s="27">
        <f>외인!A36</f>
        <v>46101</v>
      </c>
      <c r="B36" s="28">
        <f>외인!B36/10000</f>
        <v>461.97273200000001</v>
      </c>
      <c r="C36" s="35">
        <f>MACD!C36-시그널!C36</f>
        <v>3.429462751847024E-4</v>
      </c>
      <c r="D36" s="28">
        <f>외인!D36/10000</f>
        <v>64.107835999999992</v>
      </c>
      <c r="E36" s="35">
        <f>MACD!E36-시그널!E36</f>
        <v>-5.5683381548777286E-4</v>
      </c>
      <c r="F36" s="28">
        <f>외인!F36/10000</f>
        <v>198.59713300000001</v>
      </c>
      <c r="G36" s="35">
        <f>MACD!G36-시그널!G36</f>
        <v>5.2295926772095969E-4</v>
      </c>
      <c r="H36" s="28">
        <f>외인!H36/10000</f>
        <v>27.495860999999998</v>
      </c>
      <c r="I36" s="35">
        <f>MACD!I36-시그널!I36</f>
        <v>-1.6807377125216579E-4</v>
      </c>
      <c r="J36" s="28">
        <f>외인!J36/10000</f>
        <v>4.1023899999999998</v>
      </c>
      <c r="K36" s="35">
        <f>MACD!K36-시그널!K36</f>
        <v>2.7183311614667927E-4</v>
      </c>
      <c r="L36" s="28">
        <f>외인!L36/10000</f>
        <v>25.434526000000002</v>
      </c>
      <c r="M36" s="35">
        <f>MACD!M36-시그널!M36</f>
        <v>-1.4175687290711209E-4</v>
      </c>
      <c r="N36" s="28">
        <f>외인!N36/10000</f>
        <v>24.179257</v>
      </c>
      <c r="O36" s="35">
        <f>MACD!O36-시그널!O36</f>
        <v>4.609605791106898E-5</v>
      </c>
      <c r="P36" s="28">
        <f>외인!P36/10000</f>
        <v>20.256715</v>
      </c>
      <c r="Q36" s="35">
        <f>MACD!Q36-시그널!Q36</f>
        <v>-1.135142820080076E-4</v>
      </c>
      <c r="R36" s="28">
        <f>외인!R36/10000</f>
        <v>13.280297000000001</v>
      </c>
      <c r="S36" s="35">
        <f>MACD!S36-시그널!S36</f>
        <v>-2.0306960245143716E-4</v>
      </c>
      <c r="T36" s="28">
        <f>외인!T36/10000</f>
        <v>0.90320800000000001</v>
      </c>
      <c r="U36" s="35">
        <f>MACD!U36-시그널!U36</f>
        <v>1.1363075805436839E-3</v>
      </c>
      <c r="V36" s="28">
        <f>외인!V36/10000</f>
        <v>11.173167999999999</v>
      </c>
      <c r="W36" s="35">
        <f>MACD!W36-시그널!W36</f>
        <v>-5.6558204956108778E-4</v>
      </c>
      <c r="X36" s="28">
        <f>외인!X36/10000</f>
        <v>200.86694399999999</v>
      </c>
      <c r="Y36" s="35">
        <f>MACD!Y36-시그널!Y36</f>
        <v>7.1253178987870495E-4</v>
      </c>
      <c r="Z36" s="28">
        <f>외인!Z36/10000</f>
        <v>4.6743389999999998</v>
      </c>
      <c r="AA36" s="35">
        <f>MACD!AA36-시그널!AA36</f>
        <v>6.7693022219384553E-5</v>
      </c>
      <c r="AB36" s="28">
        <f>외인!AB36/10000</f>
        <v>20.688501000000002</v>
      </c>
      <c r="AC36" s="35">
        <f>MACD!AC36-시그널!AC36</f>
        <v>3.8223777246678548E-5</v>
      </c>
      <c r="AD36" s="28">
        <f>외인!AD36/10000</f>
        <v>2.1197819999999998</v>
      </c>
      <c r="AE36" s="35">
        <f>MACD!AE36-시그널!AE36</f>
        <v>4.0133530152389857E-4</v>
      </c>
      <c r="AF36" s="28">
        <f>외인!AF36/10000</f>
        <v>2.5132129999999999</v>
      </c>
      <c r="AG36" s="35">
        <f>MACD!AG36-시그널!AG36</f>
        <v>2.8689773171450186E-5</v>
      </c>
      <c r="AH36" s="28">
        <f>외인!AH36/10000</f>
        <v>20.023419000000001</v>
      </c>
      <c r="AI36" s="35">
        <f>MACD!AI36-시그널!AI36</f>
        <v>-3.4865086446166685E-4</v>
      </c>
      <c r="AJ36" s="28">
        <f>외인!AJ36/10000</f>
        <v>11.278877</v>
      </c>
      <c r="AK36" s="35">
        <f>MACD!AK36-시그널!AK36</f>
        <v>-2.9699834121802479E-4</v>
      </c>
      <c r="AL36" s="28">
        <f>외인!AL36/10000</f>
        <v>8.6848929999999989</v>
      </c>
      <c r="AM36" s="35">
        <f>MACD!AM36-시그널!AM36</f>
        <v>-1.7139572201421195E-4</v>
      </c>
      <c r="AN36" s="28">
        <f>외인!AN36/10000</f>
        <v>17.425754999999999</v>
      </c>
      <c r="AO36" s="35">
        <f>MACD!AO36-시그널!AO36</f>
        <v>1.0114160564221966E-4</v>
      </c>
      <c r="AP36" s="28">
        <f>외인!AP36/10000</f>
        <v>12.266716000000001</v>
      </c>
      <c r="AQ36" s="35">
        <f>MACD!AQ36-시그널!AQ36</f>
        <v>1.7542095696800671E-4</v>
      </c>
      <c r="AR36" s="28">
        <f>외인!AR36/10000</f>
        <v>2.5119560000000001</v>
      </c>
      <c r="AS36" s="35">
        <f>MACD!AS36-시그널!AS36</f>
        <v>5.1012320224915614E-4</v>
      </c>
      <c r="AT36" s="28">
        <f>외인!AT36/10000</f>
        <v>7.9860699999999998</v>
      </c>
      <c r="AU36" s="35">
        <f>MACD!AU36-시그널!AU36</f>
        <v>2.2063652250236035E-5</v>
      </c>
      <c r="AV36" s="28">
        <f>외인!AV36/10000</f>
        <v>4.8441190000000001</v>
      </c>
      <c r="AW36" s="35">
        <f>MACD!AW36-시그널!AW36</f>
        <v>-1.2426281196602543E-4</v>
      </c>
      <c r="AX36" s="28">
        <f>외인!AX36/10000</f>
        <v>6.2146239999999997</v>
      </c>
      <c r="AY36" s="35">
        <f>MACD!AY36-시그널!AY36</f>
        <v>2.996537651639734E-5</v>
      </c>
      <c r="AZ36" s="28">
        <f>외인!AZ36/10000</f>
        <v>214.48185599999999</v>
      </c>
      <c r="BA36" s="35">
        <f>MACD!BA36-시그널!BA36</f>
        <v>6.6830514475880488E-4</v>
      </c>
      <c r="BB36" s="28">
        <f>외인!BB36/10000</f>
        <v>10.151582000000001</v>
      </c>
      <c r="BC36" s="35">
        <f>MACD!BC36-시그널!BC36</f>
        <v>1.3927003005309352E-4</v>
      </c>
      <c r="BD36" s="28">
        <f>외인!BD36/10000</f>
        <v>4.2191260000000002</v>
      </c>
      <c r="BE36" s="35">
        <f>MACD!BE36-시그널!BE36</f>
        <v>9.1256771043190046E-4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9.3953050000000005</v>
      </c>
      <c r="BI36" s="35">
        <f>MACD!BI36-시그널!BI36</f>
        <v>7.9653454855034772E-4</v>
      </c>
      <c r="BJ36" s="28">
        <f>외인!BJ36/10000</f>
        <v>11.521749</v>
      </c>
      <c r="BK36" s="35">
        <f>MACD!BK36-시그널!BK36</f>
        <v>-2.1377867657429699E-4</v>
      </c>
      <c r="BL36" s="28">
        <f>외인!BL36/10000</f>
        <v>4.813212</v>
      </c>
      <c r="BM36" s="35">
        <f>MACD!BM36-시그널!BM36</f>
        <v>-1.3168105733562917E-4</v>
      </c>
      <c r="BN36" s="28">
        <f>외인!BN36/10000</f>
        <v>4.4746100000000002</v>
      </c>
      <c r="BO36" s="35">
        <f>MACD!BO36-시그널!BO36</f>
        <v>2.9877560040062986E-4</v>
      </c>
      <c r="BP36" s="28">
        <f>외인!BP36/10000</f>
        <v>7.2932309999999996</v>
      </c>
      <c r="BQ36" s="35">
        <f>MACD!BQ36-시그널!BQ36</f>
        <v>1.4773364105980001E-5</v>
      </c>
      <c r="BR36" s="28">
        <f>외인!BR36/10000</f>
        <v>25.911975000000002</v>
      </c>
      <c r="BS36" s="35">
        <f>MACD!BS36-시그널!BS36</f>
        <v>7.8536514844760067E-5</v>
      </c>
      <c r="BT36" s="28">
        <f>외인!BT36/10000</f>
        <v>204.78154900000001</v>
      </c>
      <c r="BU36" s="35">
        <f>MACD!BU36-시그널!BU36</f>
        <v>6.8534470798690841E-4</v>
      </c>
      <c r="BV36" s="28">
        <f>외인!BV36/10000</f>
        <v>37.860424999999999</v>
      </c>
      <c r="BW36" s="35">
        <f>MACD!BW36-시그널!BW36</f>
        <v>-1.2769704733147963E-4</v>
      </c>
      <c r="BX36" s="28">
        <f>외인!BX36/10000</f>
        <v>7.7581449999999998</v>
      </c>
      <c r="BY36" s="35">
        <f>MACD!BY36-시그널!BY36</f>
        <v>1.9330429948336784E-4</v>
      </c>
      <c r="BZ36" s="28">
        <f>외인!BZ36/10000</f>
        <v>26.110648000000001</v>
      </c>
      <c r="CA36" s="35">
        <f>MACD!CA36-시그널!CA36</f>
        <v>9.5842148388493829E-6</v>
      </c>
      <c r="CB36" s="28">
        <f>외인!CB36/10000</f>
        <v>1.3309329999999999</v>
      </c>
      <c r="CC36" s="35">
        <f>MACD!CC36-시그널!CC36</f>
        <v>6.5091873025310658E-5</v>
      </c>
      <c r="CD36" s="28">
        <f>외인!CD36/10000</f>
        <v>3.399775</v>
      </c>
      <c r="CE36" s="35">
        <f>MACD!CE36-시그널!CE36</f>
        <v>-4.9131545051752344E-4</v>
      </c>
      <c r="CF36" s="28">
        <f>외인!CF36/10000</f>
        <v>2.4641490000000004</v>
      </c>
      <c r="CG36" s="35">
        <f>MACD!CG36-시그널!CG36</f>
        <v>5.0325302300536861E-5</v>
      </c>
      <c r="CH36" s="28">
        <f>외인!CH36/10000</f>
        <v>6.6931509999999994</v>
      </c>
      <c r="CI36" s="35">
        <f>MACD!CI36-시그널!CI36</f>
        <v>-3.7686074639762244E-5</v>
      </c>
      <c r="CJ36" s="28">
        <f>외인!CJ36/10000</f>
        <v>39.808982</v>
      </c>
      <c r="CK36" s="35">
        <f>MACD!CK36-시그널!CK36</f>
        <v>-2.4246149276686141E-4</v>
      </c>
      <c r="CL36" s="28">
        <f>외인!CL36/10000</f>
        <v>23.509139000000001</v>
      </c>
      <c r="CM36" s="35">
        <f>MACD!CM36-시그널!CM36</f>
        <v>6.3648320530571321E-5</v>
      </c>
      <c r="CN36" s="28">
        <f>외인!CN36/10000</f>
        <v>12.251078999999999</v>
      </c>
      <c r="CO36" s="35">
        <f>MACD!CO36-시그널!CO36</f>
        <v>-1.5651179501843825E-5</v>
      </c>
      <c r="CP36" s="28">
        <f>외인!CP36/10000</f>
        <v>10.214146000000001</v>
      </c>
      <c r="CQ36" s="35">
        <f>MACD!CQ36-시그널!CQ36</f>
        <v>1.330606412648898E-4</v>
      </c>
      <c r="CR36" s="28">
        <f>외인!CR36/10000</f>
        <v>16.527612999999999</v>
      </c>
      <c r="CS36" s="35">
        <f>MACD!CS36-시그널!CS36</f>
        <v>-2.8499428615602596E-4</v>
      </c>
      <c r="CT36" s="28">
        <f>외인!CT36/10000</f>
        <v>11.455991000000001</v>
      </c>
      <c r="CU36" s="35">
        <f>MACD!CU36-시그널!CU36</f>
        <v>7.6010297178042102E-7</v>
      </c>
      <c r="CV36" s="28">
        <f>외인!CV36/10000</f>
        <v>204.78154900000001</v>
      </c>
      <c r="CW36" s="35">
        <f>MACD!CW36-시그널!CW36</f>
        <v>6.8534470798690841E-4</v>
      </c>
      <c r="CX36" s="28">
        <f>외인!CX36/10000</f>
        <v>19.407194</v>
      </c>
      <c r="CY36" s="35">
        <f>MACD!CY36-시그널!CY36</f>
        <v>-2.2514894860048272E-4</v>
      </c>
      <c r="CZ36" s="28">
        <f>외인!CZ36/10000</f>
        <v>1.7435419999999999</v>
      </c>
      <c r="DA36" s="35">
        <f>MACD!DA36-시그널!DA36</f>
        <v>-1.0336724209970296E-4</v>
      </c>
      <c r="DB36" s="28">
        <f>외인!DB36/10000</f>
        <v>4.2191260000000002</v>
      </c>
      <c r="DC36" s="35">
        <f>MACD!DC36-시그널!DC36</f>
        <v>9.1256771043190046E-4</v>
      </c>
      <c r="DD36" s="28">
        <f>외인!DD36/10000</f>
        <v>0.90320800000000001</v>
      </c>
      <c r="DE36" s="35">
        <f>MACD!DE36-시그널!DE36</f>
        <v>1.1363075805436839E-3</v>
      </c>
      <c r="DF36" s="28">
        <f>외인!DF36/10000</f>
        <v>5.7891389999999996</v>
      </c>
      <c r="DG36" s="35">
        <f>MACD!DG36-시그널!DG36</f>
        <v>2.0165329457042642E-4</v>
      </c>
      <c r="DH36" s="28">
        <f>외인!DH36/10000</f>
        <v>2.5584250000000002</v>
      </c>
      <c r="DI36" s="35">
        <f>MACD!DI36-시그널!DI36</f>
        <v>-6.9715268554495038E-4</v>
      </c>
      <c r="DJ36" s="28">
        <f>외인!DJ36/10000</f>
        <v>57.439702000000004</v>
      </c>
      <c r="DK36" s="35">
        <f>MACD!DK36-시그널!DK36</f>
        <v>-1.2040767306607407E-4</v>
      </c>
      <c r="DL36" s="28">
        <f>외인!DL36/10000</f>
        <v>9.7952009999999987</v>
      </c>
      <c r="DM36" s="35">
        <f>MACD!DM36-시그널!DM36</f>
        <v>-4.3533726188686012E-5</v>
      </c>
      <c r="DN36" s="28">
        <f>외인!DN36/10000</f>
        <v>204.78154900000001</v>
      </c>
      <c r="DO36" s="35">
        <f>MACD!DO36-시그널!DO36</f>
        <v>6.8534470798690841E-4</v>
      </c>
      <c r="DP36" s="28">
        <f>외인!DP36/10000</f>
        <v>8.4775650000000002</v>
      </c>
      <c r="DQ36" s="35">
        <f>MACD!DQ36-시그널!DQ36</f>
        <v>-2.4598190958410133E-4</v>
      </c>
      <c r="DR36" s="28">
        <f>외인!DR36/10000</f>
        <v>4.2739720000000005</v>
      </c>
      <c r="DS36" s="35">
        <f>MACD!DS36-시그널!DS36</f>
        <v>2.8973157736703623E-4</v>
      </c>
      <c r="DT36" s="28">
        <f>외인!DT36/10000</f>
        <v>13.280297000000001</v>
      </c>
      <c r="DU36" s="35">
        <f>MACD!DU36-시그널!DU36</f>
        <v>-2.0306960245143716E-4</v>
      </c>
      <c r="DV36" s="28">
        <f>외인!DV36/10000</f>
        <v>3.2203919999999999</v>
      </c>
      <c r="DW36" s="35">
        <f>MACD!DW36-시그널!DW36</f>
        <v>-6.1873120006131948E-4</v>
      </c>
      <c r="DX36" s="28">
        <f>외인!DX36/10000</f>
        <v>11.173167999999999</v>
      </c>
      <c r="DY36" s="35">
        <f>MACD!DY36-시그널!DY36</f>
        <v>-5.6558204956108778E-4</v>
      </c>
      <c r="DZ36" s="28">
        <f>외인!DZ36/10000</f>
        <v>0.92383300000000002</v>
      </c>
      <c r="EA36" s="35">
        <f>MACD!EA36-시그널!EA36</f>
        <v>-1.1025336986159129E-3</v>
      </c>
      <c r="EB36" s="28">
        <f>외인!EB36/10000</f>
        <v>1.3358379999999999</v>
      </c>
      <c r="EC36" s="35">
        <f>MACD!EC36-시그널!EC36</f>
        <v>-8.8744206654872877E-5</v>
      </c>
      <c r="ED36" s="28">
        <f>외인!ED36/10000</f>
        <v>1.0787500000000001</v>
      </c>
      <c r="EE36" s="35">
        <f>MACD!EE36-시그널!EE36</f>
        <v>-1.046841625765413E-3</v>
      </c>
      <c r="EF36" s="28">
        <f>외인!EF36/10000</f>
        <v>25.930897000000002</v>
      </c>
      <c r="EG36" s="35">
        <f>MACD!EG36-시그널!EG36</f>
        <v>-2.4392003835811899E-4</v>
      </c>
      <c r="EH36" s="28">
        <f>외인!EH36/10000</f>
        <v>19.064851999999998</v>
      </c>
      <c r="EI36" s="35">
        <f>MACD!EI36-시그널!EI36</f>
        <v>4.0702086941620506E-5</v>
      </c>
      <c r="EJ36" s="28">
        <f>외인!EJ36/10000</f>
        <v>9.7043869999999988</v>
      </c>
      <c r="EK36" s="35">
        <f>MACD!EK36-시그널!EK36</f>
        <v>1.7252503217560352E-4</v>
      </c>
      <c r="EL36" s="28">
        <f>외인!EL36/10000</f>
        <v>3.660374</v>
      </c>
      <c r="EM36" s="35">
        <f>MACD!EM36-시그널!EM36</f>
        <v>-4.4983073862001196E-4</v>
      </c>
      <c r="EN36" s="28">
        <f>외인!EN36/10000</f>
        <v>4.2739720000000005</v>
      </c>
      <c r="EO36" s="35">
        <f>MACD!EO36-시그널!EO36</f>
        <v>2.8973157736703623E-4</v>
      </c>
      <c r="EP36" s="28">
        <f>외인!EP36/10000</f>
        <v>16.234189999999998</v>
      </c>
      <c r="EQ36" s="35">
        <f>MACD!EQ36-시그널!EQ36</f>
        <v>-3.3031032302415137E-4</v>
      </c>
      <c r="ER36" s="28">
        <f>외인!ER36/10000</f>
        <v>1.475765</v>
      </c>
      <c r="ES36" s="35">
        <f>MACD!ES36-시그널!ES36</f>
        <v>-2.3026452073050718E-3</v>
      </c>
      <c r="ET36" s="28">
        <f>외인!ET36/10000</f>
        <v>12.266716000000001</v>
      </c>
      <c r="EU36" s="35">
        <f>MACD!EU36-시그널!EU36</f>
        <v>1.7542095696800671E-4</v>
      </c>
      <c r="EV36" s="28">
        <f>외인!EV36/10000</f>
        <v>4.6743389999999998</v>
      </c>
      <c r="EW36" s="35">
        <f>MACD!EW36-시그널!EW36</f>
        <v>6.7693022219384553E-5</v>
      </c>
      <c r="EX36" s="28">
        <f>외인!EX36/10000</f>
        <v>5.5398069999999997</v>
      </c>
      <c r="EY36" s="35">
        <f>MACD!EY36-시그널!EY36</f>
        <v>1.8744332790581326E-4</v>
      </c>
    </row>
    <row r="37" spans="1:155">
      <c r="A37" s="27">
        <f>외인!A37</f>
        <v>46104</v>
      </c>
      <c r="B37" s="28">
        <f>외인!B37/10000</f>
        <v>431.978003</v>
      </c>
      <c r="C37" s="35">
        <f>MACD!C37-시그널!C37</f>
        <v>2.4570598590448038E-4</v>
      </c>
      <c r="D37" s="28">
        <f>외인!D37/10000</f>
        <v>60.553306999999997</v>
      </c>
      <c r="E37" s="35">
        <f>MACD!E37-시그널!E37</f>
        <v>-4.6320617491511882E-4</v>
      </c>
      <c r="F37" s="28">
        <f>외인!F37/10000</f>
        <v>185.85433399999999</v>
      </c>
      <c r="G37" s="35">
        <f>MACD!G37-시그널!G37</f>
        <v>3.8616100973114058E-4</v>
      </c>
      <c r="H37" s="28">
        <f>외인!H37/10000</f>
        <v>25.902511999999998</v>
      </c>
      <c r="I37" s="35">
        <f>MACD!I37-시그널!I37</f>
        <v>-3.9914631602737936E-5</v>
      </c>
      <c r="J37" s="28">
        <f>외인!J37/10000</f>
        <v>3.8832330000000002</v>
      </c>
      <c r="K37" s="35">
        <f>MACD!K37-시그널!K37</f>
        <v>4.4230826717754656E-4</v>
      </c>
      <c r="L37" s="28">
        <f>외인!L37/10000</f>
        <v>23.939510000000002</v>
      </c>
      <c r="M37" s="35">
        <f>MACD!M37-시그널!M37</f>
        <v>-2.7126058497134366E-5</v>
      </c>
      <c r="N37" s="28">
        <f>외인!N37/10000</f>
        <v>22.891928</v>
      </c>
      <c r="O37" s="35">
        <f>MACD!O37-시그널!O37</f>
        <v>3.6210499573754605E-5</v>
      </c>
      <c r="P37" s="28">
        <f>외인!P37/10000</f>
        <v>19.003107</v>
      </c>
      <c r="Q37" s="35">
        <f>MACD!Q37-시그널!Q37</f>
        <v>-9.66377091144024E-5</v>
      </c>
      <c r="R37" s="28">
        <f>외인!R37/10000</f>
        <v>12.463594000000001</v>
      </c>
      <c r="S37" s="35">
        <f>MACD!S37-시그널!S37</f>
        <v>-2.1842323403900018E-4</v>
      </c>
      <c r="T37" s="28">
        <f>외인!T37/10000</f>
        <v>0.86441800000000002</v>
      </c>
      <c r="U37" s="35">
        <f>MACD!U37-시그널!U37</f>
        <v>1.1680047152250145E-3</v>
      </c>
      <c r="V37" s="28">
        <f>외인!V37/10000</f>
        <v>10.582958999999999</v>
      </c>
      <c r="W37" s="35">
        <f>MACD!W37-시그널!W37</f>
        <v>-4.0547490643345744E-4</v>
      </c>
      <c r="X37" s="28">
        <f>외인!X37/10000</f>
        <v>187.30589599999999</v>
      </c>
      <c r="Y37" s="35">
        <f>MACD!Y37-시그널!Y37</f>
        <v>5.2381003549874434E-4</v>
      </c>
      <c r="Z37" s="28">
        <f>외인!Z37/10000</f>
        <v>4.4651569999999996</v>
      </c>
      <c r="AA37" s="35">
        <f>MACD!AA37-시그널!AA37</f>
        <v>5.4888126699904861E-5</v>
      </c>
      <c r="AB37" s="28">
        <f>외인!AB37/10000</f>
        <v>19.318857999999999</v>
      </c>
      <c r="AC37" s="35">
        <f>MACD!AC37-시그널!AC37</f>
        <v>2.3573445313200078E-5</v>
      </c>
      <c r="AD37" s="28">
        <f>외인!AD37/10000</f>
        <v>1.9622490000000001</v>
      </c>
      <c r="AE37" s="35">
        <f>MACD!AE37-시그널!AE37</f>
        <v>3.7983421795239778E-4</v>
      </c>
      <c r="AF37" s="28">
        <f>외인!AF37/10000</f>
        <v>2.358231</v>
      </c>
      <c r="AG37" s="35">
        <f>MACD!AG37-시그널!AG37</f>
        <v>5.6794651012963791E-5</v>
      </c>
      <c r="AH37" s="28">
        <f>외인!AH37/10000</f>
        <v>18.268086</v>
      </c>
      <c r="AI37" s="35">
        <f>MACD!AI37-시그널!AI37</f>
        <v>-4.3874414930095352E-4</v>
      </c>
      <c r="AJ37" s="28">
        <f>외인!AJ37/10000</f>
        <v>10.524827999999999</v>
      </c>
      <c r="AK37" s="35">
        <f>MACD!AK37-시그널!AK37</f>
        <v>-4.226915053930919E-4</v>
      </c>
      <c r="AL37" s="28">
        <f>외인!AL37/10000</f>
        <v>8.2508440000000007</v>
      </c>
      <c r="AM37" s="35">
        <f>MACD!AM37-시그널!AM37</f>
        <v>-9.30518887326384E-5</v>
      </c>
      <c r="AN37" s="28">
        <f>외인!AN37/10000</f>
        <v>16.494969000000001</v>
      </c>
      <c r="AO37" s="35">
        <f>MACD!AO37-시그널!AO37</f>
        <v>6.4974370575285063E-5</v>
      </c>
      <c r="AP37" s="28">
        <f>외인!AP37/10000</f>
        <v>11.515445</v>
      </c>
      <c r="AQ37" s="35">
        <f>MACD!AQ37-시그널!AQ37</f>
        <v>2.3292110983015786E-4</v>
      </c>
      <c r="AR37" s="28">
        <f>외인!AR37/10000</f>
        <v>2.3649529999999999</v>
      </c>
      <c r="AS37" s="35">
        <f>MACD!AS37-시그널!AS37</f>
        <v>4.8534463986508948E-4</v>
      </c>
      <c r="AT37" s="28">
        <f>외인!AT37/10000</f>
        <v>7.5018259999999994</v>
      </c>
      <c r="AU37" s="35">
        <f>MACD!AU37-시그널!AU37</f>
        <v>5.8294345397104548E-5</v>
      </c>
      <c r="AV37" s="28">
        <f>외인!AV37/10000</f>
        <v>4.6608910000000003</v>
      </c>
      <c r="AW37" s="35">
        <f>MACD!AW37-시그널!AW37</f>
        <v>-3.8811893076781939E-5</v>
      </c>
      <c r="AX37" s="28">
        <f>외인!AX37/10000</f>
        <v>5.8949769999999999</v>
      </c>
      <c r="AY37" s="35">
        <f>MACD!AY37-시그널!AY37</f>
        <v>-2.7396992015906547E-4</v>
      </c>
      <c r="AZ37" s="28">
        <f>외인!AZ37/10000</f>
        <v>199.9863</v>
      </c>
      <c r="BA37" s="35">
        <f>MACD!BA37-시그널!BA37</f>
        <v>4.9513375060097529E-4</v>
      </c>
      <c r="BB37" s="28">
        <f>외인!BB37/10000</f>
        <v>9.6012599999999999</v>
      </c>
      <c r="BC37" s="35">
        <f>MACD!BC37-시그널!BC37</f>
        <v>1.2808984421668136E-4</v>
      </c>
      <c r="BD37" s="28">
        <f>외인!BD37/10000</f>
        <v>3.9169910000000003</v>
      </c>
      <c r="BE37" s="35">
        <f>MACD!BE37-시그널!BE37</f>
        <v>8.2252986311544794E-4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8.7951730000000001</v>
      </c>
      <c r="BI37" s="35">
        <f>MACD!BI37-시그널!BI37</f>
        <v>8.9303256954236443E-4</v>
      </c>
      <c r="BJ37" s="28">
        <f>외인!BJ37/10000</f>
        <v>10.875603</v>
      </c>
      <c r="BK37" s="35">
        <f>MACD!BK37-시그널!BK37</f>
        <v>4.6962707674425138E-5</v>
      </c>
      <c r="BL37" s="28">
        <f>외인!BL37/10000</f>
        <v>4.5392790000000005</v>
      </c>
      <c r="BM37" s="35">
        <f>MACD!BM37-시그널!BM37</f>
        <v>-1.5372738214564411E-4</v>
      </c>
      <c r="BN37" s="28">
        <f>외인!BN37/10000</f>
        <v>4.2234259999999999</v>
      </c>
      <c r="BO37" s="35">
        <f>MACD!BO37-시그널!BO37</f>
        <v>2.5966218111682328E-4</v>
      </c>
      <c r="BP37" s="28">
        <f>외인!BP37/10000</f>
        <v>6.9250300000000005</v>
      </c>
      <c r="BQ37" s="35">
        <f>MACD!BQ37-시그널!BQ37</f>
        <v>-2.6335661714032665E-4</v>
      </c>
      <c r="BR37" s="28">
        <f>외인!BR37/10000</f>
        <v>24.133865</v>
      </c>
      <c r="BS37" s="35">
        <f>MACD!BS37-시그널!BS37</f>
        <v>6.7807129549589612E-5</v>
      </c>
      <c r="BT37" s="28">
        <f>외인!BT37/10000</f>
        <v>190.990703</v>
      </c>
      <c r="BU37" s="35">
        <f>MACD!BU37-시그널!BU37</f>
        <v>5.0092108560995411E-4</v>
      </c>
      <c r="BV37" s="28">
        <f>외인!BV37/10000</f>
        <v>35.348998999999999</v>
      </c>
      <c r="BW37" s="35">
        <f>MACD!BW37-시그널!BW37</f>
        <v>-1.9857539518498149E-4</v>
      </c>
      <c r="BX37" s="28">
        <f>외인!BX37/10000</f>
        <v>7.295446000000001</v>
      </c>
      <c r="BY37" s="35">
        <f>MACD!BY37-시그널!BY37</f>
        <v>2.1448811984806266E-4</v>
      </c>
      <c r="BZ37" s="28">
        <f>외인!BZ37/10000</f>
        <v>24.745814000000003</v>
      </c>
      <c r="CA37" s="35">
        <f>MACD!CA37-시그널!CA37</f>
        <v>1.1759656637997957E-5</v>
      </c>
      <c r="CB37" s="28">
        <f>외인!CB37/10000</f>
        <v>1.2690190000000001</v>
      </c>
      <c r="CC37" s="35">
        <f>MACD!CC37-시그널!CC37</f>
        <v>5.9480691945684554E-5</v>
      </c>
      <c r="CD37" s="28">
        <f>외인!CD37/10000</f>
        <v>3.0554009999999998</v>
      </c>
      <c r="CE37" s="35">
        <f>MACD!CE37-시그널!CE37</f>
        <v>-7.3459399143259224E-4</v>
      </c>
      <c r="CF37" s="28">
        <f>외인!CF37/10000</f>
        <v>2.3315930000000002</v>
      </c>
      <c r="CG37" s="35">
        <f>MACD!CG37-시그널!CG37</f>
        <v>1.801712438331193E-4</v>
      </c>
      <c r="CH37" s="28">
        <f>외인!CH37/10000</f>
        <v>6.4442500000000003</v>
      </c>
      <c r="CI37" s="35">
        <f>MACD!CI37-시그널!CI37</f>
        <v>1.6419688850911798E-5</v>
      </c>
      <c r="CJ37" s="28">
        <f>외인!CJ37/10000</f>
        <v>37.545351000000004</v>
      </c>
      <c r="CK37" s="35">
        <f>MACD!CK37-시그널!CK37</f>
        <v>-1.8997641968737617E-4</v>
      </c>
      <c r="CL37" s="28">
        <f>외인!CL37/10000</f>
        <v>22.051572</v>
      </c>
      <c r="CM37" s="35">
        <f>MACD!CM37-시그널!CM37</f>
        <v>5.3216695072887186E-5</v>
      </c>
      <c r="CN37" s="28">
        <f>외인!CN37/10000</f>
        <v>11.296469999999999</v>
      </c>
      <c r="CO37" s="35">
        <f>MACD!CO37-시그널!CO37</f>
        <v>-4.3942967669204471E-5</v>
      </c>
      <c r="CP37" s="28">
        <f>외인!CP37/10000</f>
        <v>9.6598520000000008</v>
      </c>
      <c r="CQ37" s="35">
        <f>MACD!CQ37-시그널!CQ37</f>
        <v>1.2270966414261884E-4</v>
      </c>
      <c r="CR37" s="28">
        <f>외인!CR37/10000</f>
        <v>15.592592000000002</v>
      </c>
      <c r="CS37" s="35">
        <f>MACD!CS37-시그널!CS37</f>
        <v>-3.1304021550812491E-4</v>
      </c>
      <c r="CT37" s="28">
        <f>외인!CT37/10000</f>
        <v>10.760710000000001</v>
      </c>
      <c r="CU37" s="35">
        <f>MACD!CU37-시그널!CU37</f>
        <v>9.302339394736016E-5</v>
      </c>
      <c r="CV37" s="28">
        <f>외인!CV37/10000</f>
        <v>190.990703</v>
      </c>
      <c r="CW37" s="35">
        <f>MACD!CW37-시그널!CW37</f>
        <v>5.0092108560995411E-4</v>
      </c>
      <c r="CX37" s="28">
        <f>외인!CX37/10000</f>
        <v>18.323066000000001</v>
      </c>
      <c r="CY37" s="35">
        <f>MACD!CY37-시그널!CY37</f>
        <v>-1.6754065265814648E-4</v>
      </c>
      <c r="CZ37" s="28">
        <f>외인!CZ37/10000</f>
        <v>1.66018</v>
      </c>
      <c r="DA37" s="35">
        <f>MACD!DA37-시그널!DA37</f>
        <v>-5.3240346062436382E-5</v>
      </c>
      <c r="DB37" s="28">
        <f>외인!DB37/10000</f>
        <v>3.9169910000000003</v>
      </c>
      <c r="DC37" s="35">
        <f>MACD!DC37-시그널!DC37</f>
        <v>8.2252986311544794E-4</v>
      </c>
      <c r="DD37" s="28">
        <f>외인!DD37/10000</f>
        <v>0.86441800000000002</v>
      </c>
      <c r="DE37" s="35">
        <f>MACD!DE37-시그널!DE37</f>
        <v>1.1680047152250145E-3</v>
      </c>
      <c r="DF37" s="28">
        <f>외인!DF37/10000</f>
        <v>5.4264429999999999</v>
      </c>
      <c r="DG37" s="35">
        <f>MACD!DG37-시그널!DG37</f>
        <v>2.1680670574771846E-4</v>
      </c>
      <c r="DH37" s="28">
        <f>외인!DH37/10000</f>
        <v>2.247684</v>
      </c>
      <c r="DI37" s="35">
        <f>MACD!DI37-시그널!DI37</f>
        <v>-1.0377292032121366E-3</v>
      </c>
      <c r="DJ37" s="28">
        <f>외인!DJ37/10000</f>
        <v>53.348938000000004</v>
      </c>
      <c r="DK37" s="35">
        <f>MACD!DK37-시그널!DK37</f>
        <v>-1.3168973699696063E-4</v>
      </c>
      <c r="DL37" s="28">
        <f>외인!DL37/10000</f>
        <v>8.9616910000000001</v>
      </c>
      <c r="DM37" s="35">
        <f>MACD!DM37-시그널!DM37</f>
        <v>-8.6148567653075616E-5</v>
      </c>
      <c r="DN37" s="28">
        <f>외인!DN37/10000</f>
        <v>190.990703</v>
      </c>
      <c r="DO37" s="35">
        <f>MACD!DO37-시그널!DO37</f>
        <v>5.0092108560995411E-4</v>
      </c>
      <c r="DP37" s="28">
        <f>외인!DP37/10000</f>
        <v>7.9148679999999993</v>
      </c>
      <c r="DQ37" s="35">
        <f>MACD!DQ37-시그널!DQ37</f>
        <v>-2.7268888133735074E-4</v>
      </c>
      <c r="DR37" s="28">
        <f>외인!DR37/10000</f>
        <v>4.0496749999999997</v>
      </c>
      <c r="DS37" s="35">
        <f>MACD!DS37-시그널!DS37</f>
        <v>4.1059004968962498E-4</v>
      </c>
      <c r="DT37" s="28">
        <f>외인!DT37/10000</f>
        <v>12.463594000000001</v>
      </c>
      <c r="DU37" s="35">
        <f>MACD!DU37-시그널!DU37</f>
        <v>-2.1842323403900018E-4</v>
      </c>
      <c r="DV37" s="28">
        <f>외인!DV37/10000</f>
        <v>3.1016699999999999</v>
      </c>
      <c r="DW37" s="35">
        <f>MACD!DW37-시그널!DW37</f>
        <v>-6.9624614007681113E-4</v>
      </c>
      <c r="DX37" s="28">
        <f>외인!DX37/10000</f>
        <v>10.582958999999999</v>
      </c>
      <c r="DY37" s="35">
        <f>MACD!DY37-시그널!DY37</f>
        <v>-4.0547490643345744E-4</v>
      </c>
      <c r="DZ37" s="28">
        <f>외인!DZ37/10000</f>
        <v>0.86013700000000004</v>
      </c>
      <c r="EA37" s="35">
        <f>MACD!EA37-시그널!EA37</f>
        <v>-1.1483618538318313E-3</v>
      </c>
      <c r="EB37" s="28">
        <f>외인!EB37/10000</f>
        <v>1.248456</v>
      </c>
      <c r="EC37" s="35">
        <f>MACD!EC37-시그널!EC37</f>
        <v>-1.8182495001411374E-4</v>
      </c>
      <c r="ED37" s="28">
        <f>외인!ED37/10000</f>
        <v>1.0149920000000001</v>
      </c>
      <c r="EE37" s="35">
        <f>MACD!EE37-시그널!EE37</f>
        <v>-7.6139593341313129E-4</v>
      </c>
      <c r="EF37" s="28">
        <f>외인!EF37/10000</f>
        <v>24.509574000000001</v>
      </c>
      <c r="EG37" s="35">
        <f>MACD!EG37-시그널!EG37</f>
        <v>-1.709632280249301E-4</v>
      </c>
      <c r="EH37" s="28">
        <f>외인!EH37/10000</f>
        <v>17.470272000000001</v>
      </c>
      <c r="EI37" s="35">
        <f>MACD!EI37-시그널!EI37</f>
        <v>3.5533293065711591E-6</v>
      </c>
      <c r="EJ37" s="28">
        <f>외인!EJ37/10000</f>
        <v>9.2898449999999997</v>
      </c>
      <c r="EK37" s="35">
        <f>MACD!EK37-시그널!EK37</f>
        <v>2.7599818367551225E-4</v>
      </c>
      <c r="EL37" s="28">
        <f>외인!EL37/10000</f>
        <v>3.3094570000000001</v>
      </c>
      <c r="EM37" s="35">
        <f>MACD!EM37-시그널!EM37</f>
        <v>-6.7496263463606015E-4</v>
      </c>
      <c r="EN37" s="28">
        <f>외인!EN37/10000</f>
        <v>4.0496749999999997</v>
      </c>
      <c r="EO37" s="35">
        <f>MACD!EO37-시그널!EO37</f>
        <v>4.1059004968962498E-4</v>
      </c>
      <c r="EP37" s="28">
        <f>외인!EP37/10000</f>
        <v>15.357811999999999</v>
      </c>
      <c r="EQ37" s="35">
        <f>MACD!EQ37-시그널!EQ37</f>
        <v>-4.6350946678530732E-4</v>
      </c>
      <c r="ER37" s="28">
        <f>외인!ER37/10000</f>
        <v>1.3725370000000001</v>
      </c>
      <c r="ES37" s="35">
        <f>MACD!ES37-시그널!ES37</f>
        <v>-2.3690103620748375E-3</v>
      </c>
      <c r="ET37" s="28">
        <f>외인!ET37/10000</f>
        <v>11.515445</v>
      </c>
      <c r="EU37" s="35">
        <f>MACD!EU37-시그널!EU37</f>
        <v>2.3292110983015786E-4</v>
      </c>
      <c r="EV37" s="28">
        <f>외인!EV37/10000</f>
        <v>4.4651569999999996</v>
      </c>
      <c r="EW37" s="35">
        <f>MACD!EW37-시그널!EW37</f>
        <v>5.4888126699904861E-5</v>
      </c>
      <c r="EX37" s="28">
        <f>외인!EX37/10000</f>
        <v>5.1946949999999994</v>
      </c>
      <c r="EY37" s="35">
        <f>MACD!EY37-시그널!EY37</f>
        <v>1.7902317594529072E-4</v>
      </c>
    </row>
    <row r="38" spans="1:155">
      <c r="A38" s="27">
        <f>외인!A38</f>
        <v>46105</v>
      </c>
      <c r="B38" s="28">
        <f>외인!B38/10000</f>
        <v>443.78521599999999</v>
      </c>
      <c r="C38" s="35">
        <f>MACD!C38-시그널!C38</f>
        <v>1.5859313881511951E-4</v>
      </c>
      <c r="D38" s="28">
        <f>외인!D38/10000</f>
        <v>61.781013000000002</v>
      </c>
      <c r="E38" s="35">
        <f>MACD!E38-시그널!E38</f>
        <v>-3.4875187856259221E-4</v>
      </c>
      <c r="F38" s="28">
        <f>외인!F38/10000</f>
        <v>189.32793899999999</v>
      </c>
      <c r="G38" s="35">
        <f>MACD!G38-시그널!G38</f>
        <v>2.2779778092687076E-4</v>
      </c>
      <c r="H38" s="28">
        <f>외인!H38/10000</f>
        <v>27.773606000000001</v>
      </c>
      <c r="I38" s="35">
        <f>MACD!I38-시그널!I38</f>
        <v>1.4058400125901071E-4</v>
      </c>
      <c r="J38" s="28">
        <f>외인!J38/10000</f>
        <v>3.9412780000000001</v>
      </c>
      <c r="K38" s="35">
        <f>MACD!K38-시그널!K38</f>
        <v>4.3926037962529986E-4</v>
      </c>
      <c r="L38" s="28">
        <f>외인!L38/10000</f>
        <v>25.753741000000002</v>
      </c>
      <c r="M38" s="35">
        <f>MACD!M38-시그널!M38</f>
        <v>1.4072918937990653E-4</v>
      </c>
      <c r="N38" s="28">
        <f>외인!N38/10000</f>
        <v>23.075510999999999</v>
      </c>
      <c r="O38" s="35">
        <f>MACD!O38-시그널!O38</f>
        <v>-1.7682311420985988E-5</v>
      </c>
      <c r="P38" s="28">
        <f>외인!P38/10000</f>
        <v>19.608373</v>
      </c>
      <c r="Q38" s="35">
        <f>MACD!Q38-시그널!Q38</f>
        <v>-1.0016169941709648E-4</v>
      </c>
      <c r="R38" s="28">
        <f>외인!R38/10000</f>
        <v>12.638575999999999</v>
      </c>
      <c r="S38" s="35">
        <f>MACD!S38-시그널!S38</f>
        <v>-2.333787099754957E-4</v>
      </c>
      <c r="T38" s="28">
        <f>외인!T38/10000</f>
        <v>0.85544699999999996</v>
      </c>
      <c r="U38" s="35">
        <f>MACD!U38-시그널!U38</f>
        <v>1.1209780866793778E-3</v>
      </c>
      <c r="V38" s="28">
        <f>외인!V38/10000</f>
        <v>10.853538</v>
      </c>
      <c r="W38" s="35">
        <f>MACD!W38-시그널!W38</f>
        <v>-1.8745129412027782E-4</v>
      </c>
      <c r="X38" s="28">
        <f>외인!X38/10000</f>
        <v>193.24542</v>
      </c>
      <c r="Y38" s="35">
        <f>MACD!Y38-시그널!Y38</f>
        <v>3.5404341659593045E-4</v>
      </c>
      <c r="Z38" s="28">
        <f>외인!Z38/10000</f>
        <v>4.6606249999999996</v>
      </c>
      <c r="AA38" s="35">
        <f>MACD!AA38-시그널!AA38</f>
        <v>5.3466265350188334E-5</v>
      </c>
      <c r="AB38" s="28">
        <f>외인!AB38/10000</f>
        <v>19.485496999999999</v>
      </c>
      <c r="AC38" s="35">
        <f>MACD!AC38-시그널!AC38</f>
        <v>2.4083556552640636E-6</v>
      </c>
      <c r="AD38" s="28">
        <f>외인!AD38/10000</f>
        <v>2.002113</v>
      </c>
      <c r="AE38" s="35">
        <f>MACD!AE38-시그널!AE38</f>
        <v>3.334720954947044E-4</v>
      </c>
      <c r="AF38" s="28">
        <f>외인!AF38/10000</f>
        <v>2.3811520000000002</v>
      </c>
      <c r="AG38" s="35">
        <f>MACD!AG38-시그널!AG38</f>
        <v>1.3695503931998267E-4</v>
      </c>
      <c r="AH38" s="28">
        <f>외인!AH38/10000</f>
        <v>18.841044</v>
      </c>
      <c r="AI38" s="35">
        <f>MACD!AI38-시그널!AI38</f>
        <v>-4.978735768933608E-4</v>
      </c>
      <c r="AJ38" s="28">
        <f>외인!AJ38/10000</f>
        <v>10.756636</v>
      </c>
      <c r="AK38" s="35">
        <f>MACD!AK38-시그널!AK38</f>
        <v>-4.8970864119636884E-4</v>
      </c>
      <c r="AL38" s="28">
        <f>외인!AL38/10000</f>
        <v>8.4705779999999997</v>
      </c>
      <c r="AM38" s="35">
        <f>MACD!AM38-시그널!AM38</f>
        <v>-2.0087552377599186E-5</v>
      </c>
      <c r="AN38" s="28">
        <f>외인!AN38/10000</f>
        <v>16.494492000000001</v>
      </c>
      <c r="AO38" s="35">
        <f>MACD!AO38-시그널!AO38</f>
        <v>-3.0119586278426957E-5</v>
      </c>
      <c r="AP38" s="28">
        <f>외인!AP38/10000</f>
        <v>11.687362</v>
      </c>
      <c r="AQ38" s="35">
        <f>MACD!AQ38-시그널!AQ38</f>
        <v>2.3470998615410634E-4</v>
      </c>
      <c r="AR38" s="28">
        <f>외인!AR38/10000</f>
        <v>2.4196789999999999</v>
      </c>
      <c r="AS38" s="35">
        <f>MACD!AS38-시그널!AS38</f>
        <v>4.5062228932407763E-4</v>
      </c>
      <c r="AT38" s="28">
        <f>외인!AT38/10000</f>
        <v>7.7004550000000007</v>
      </c>
      <c r="AU38" s="35">
        <f>MACD!AU38-시그널!AU38</f>
        <v>1.1319292557920564E-4</v>
      </c>
      <c r="AV38" s="28">
        <f>외인!AV38/10000</f>
        <v>4.8030499999999998</v>
      </c>
      <c r="AW38" s="35">
        <f>MACD!AW38-시그널!AW38</f>
        <v>4.8237198752718296E-5</v>
      </c>
      <c r="AX38" s="28">
        <f>외인!AX38/10000</f>
        <v>5.7133760000000002</v>
      </c>
      <c r="AY38" s="35">
        <f>MACD!AY38-시그널!AY38</f>
        <v>-5.9412119874899965E-4</v>
      </c>
      <c r="AZ38" s="28">
        <f>외인!AZ38/10000</f>
        <v>206.37309399999998</v>
      </c>
      <c r="BA38" s="35">
        <f>MACD!BA38-시그널!BA38</f>
        <v>3.377258219275901E-4</v>
      </c>
      <c r="BB38" s="28">
        <f>외인!BB38/10000</f>
        <v>9.8878439999999994</v>
      </c>
      <c r="BC38" s="35">
        <f>MACD!BC38-시그널!BC38</f>
        <v>1.1958253462317414E-4</v>
      </c>
      <c r="BD38" s="28">
        <f>외인!BD38/10000</f>
        <v>3.9655429999999998</v>
      </c>
      <c r="BE38" s="35">
        <f>MACD!BE38-시그널!BE38</f>
        <v>7.3726827445312626E-4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8.907805999999999</v>
      </c>
      <c r="BI38" s="35">
        <f>MACD!BI38-시그널!BI38</f>
        <v>8.1612607282896847E-4</v>
      </c>
      <c r="BJ38" s="28">
        <f>외인!BJ38/10000</f>
        <v>11.323483</v>
      </c>
      <c r="BK38" s="35">
        <f>MACD!BK38-시그널!BK38</f>
        <v>2.7144629009161474E-4</v>
      </c>
      <c r="BL38" s="28">
        <f>외인!BL38/10000</f>
        <v>4.704008</v>
      </c>
      <c r="BM38" s="35">
        <f>MACD!BM38-시그널!BM38</f>
        <v>-1.3347928645272432E-4</v>
      </c>
      <c r="BN38" s="28">
        <f>외인!BN38/10000</f>
        <v>4.3938899999999999</v>
      </c>
      <c r="BO38" s="35">
        <f>MACD!BO38-시그널!BO38</f>
        <v>2.7736807634102709E-4</v>
      </c>
      <c r="BP38" s="28">
        <f>외인!BP38/10000</f>
        <v>6.7897940000000006</v>
      </c>
      <c r="BQ38" s="35">
        <f>MACD!BQ38-시그널!BQ38</f>
        <v>-5.27086570792049E-4</v>
      </c>
      <c r="BR38" s="28">
        <f>외인!BR38/10000</f>
        <v>24.380829000000002</v>
      </c>
      <c r="BS38" s="35">
        <f>MACD!BS38-시그널!BS38</f>
        <v>1.7461150812350863E-5</v>
      </c>
      <c r="BT38" s="28">
        <f>외인!BT38/10000</f>
        <v>197.05473000000001</v>
      </c>
      <c r="BU38" s="35">
        <f>MACD!BU38-시그널!BU38</f>
        <v>3.3721530104903637E-4</v>
      </c>
      <c r="BV38" s="28">
        <f>외인!BV38/10000</f>
        <v>36.801326000000003</v>
      </c>
      <c r="BW38" s="35">
        <f>MACD!BW38-시그널!BW38</f>
        <v>-1.6534507189420653E-4</v>
      </c>
      <c r="BX38" s="28">
        <f>외인!BX38/10000</f>
        <v>7.4292590000000001</v>
      </c>
      <c r="BY38" s="35">
        <f>MACD!BY38-시그널!BY38</f>
        <v>2.4002810283426344E-4</v>
      </c>
      <c r="BZ38" s="28">
        <f>외인!BZ38/10000</f>
        <v>24.965069</v>
      </c>
      <c r="CA38" s="35">
        <f>MACD!CA38-시그널!CA38</f>
        <v>-2.4764733556844644E-5</v>
      </c>
      <c r="CB38" s="28">
        <f>외인!CB38/10000</f>
        <v>1.2965450000000001</v>
      </c>
      <c r="CC38" s="35">
        <f>MACD!CC38-시그널!CC38</f>
        <v>8.7921932247073294E-5</v>
      </c>
      <c r="CD38" s="28">
        <f>외인!CD38/10000</f>
        <v>3.0991240000000002</v>
      </c>
      <c r="CE38" s="35">
        <f>MACD!CE38-시그널!CE38</f>
        <v>-8.8786475534235001E-4</v>
      </c>
      <c r="CF38" s="28">
        <f>외인!CF38/10000</f>
        <v>2.3799900000000003</v>
      </c>
      <c r="CG38" s="35">
        <f>MACD!CG38-시그널!CG38</f>
        <v>2.4998145359968952E-4</v>
      </c>
      <c r="CH38" s="28">
        <f>외인!CH38/10000</f>
        <v>6.6533699999999998</v>
      </c>
      <c r="CI38" s="35">
        <f>MACD!CI38-시그널!CI38</f>
        <v>7.3615255444302286E-5</v>
      </c>
      <c r="CJ38" s="28">
        <f>외인!CJ38/10000</f>
        <v>38.270077000000001</v>
      </c>
      <c r="CK38" s="35">
        <f>MACD!CK38-시그널!CK38</f>
        <v>-1.6332096738916628E-4</v>
      </c>
      <c r="CL38" s="28">
        <f>외인!CL38/10000</f>
        <v>22.230333999999999</v>
      </c>
      <c r="CM38" s="35">
        <f>MACD!CM38-시그널!CM38</f>
        <v>3.0242512774755883E-5</v>
      </c>
      <c r="CN38" s="28">
        <f>외인!CN38/10000</f>
        <v>11.221478999999999</v>
      </c>
      <c r="CO38" s="35">
        <f>MACD!CO38-시그널!CO38</f>
        <v>-6.6896087537181813E-5</v>
      </c>
      <c r="CP38" s="28">
        <f>외인!CP38/10000</f>
        <v>9.9464419999999993</v>
      </c>
      <c r="CQ38" s="35">
        <f>MACD!CQ38-시그널!CQ38</f>
        <v>1.1443246543387493E-4</v>
      </c>
      <c r="CR38" s="28">
        <f>외인!CR38/10000</f>
        <v>15.835659</v>
      </c>
      <c r="CS38" s="35">
        <f>MACD!CS38-시그널!CS38</f>
        <v>-3.1599626442556513E-4</v>
      </c>
      <c r="CT38" s="28">
        <f>외인!CT38/10000</f>
        <v>11.01446</v>
      </c>
      <c r="CU38" s="35">
        <f>MACD!CU38-시그널!CU38</f>
        <v>8.5834710614148273E-5</v>
      </c>
      <c r="CV38" s="28">
        <f>외인!CV38/10000</f>
        <v>197.05473000000001</v>
      </c>
      <c r="CW38" s="35">
        <f>MACD!CW38-시그널!CW38</f>
        <v>3.3721530104903637E-4</v>
      </c>
      <c r="CX38" s="28">
        <f>외인!CX38/10000</f>
        <v>19.678246999999999</v>
      </c>
      <c r="CY38" s="35">
        <f>MACD!CY38-시그널!CY38</f>
        <v>-2.5775771879528139E-5</v>
      </c>
      <c r="CZ38" s="28">
        <f>외인!CZ38/10000</f>
        <v>1.6837099999999998</v>
      </c>
      <c r="DA38" s="35">
        <f>MACD!DA38-시그널!DA38</f>
        <v>6.5629816835387081E-6</v>
      </c>
      <c r="DB38" s="28">
        <f>외인!DB38/10000</f>
        <v>3.9655429999999998</v>
      </c>
      <c r="DC38" s="35">
        <f>MACD!DC38-시그널!DC38</f>
        <v>7.3726827445312626E-4</v>
      </c>
      <c r="DD38" s="28">
        <f>외인!DD38/10000</f>
        <v>0.85544699999999996</v>
      </c>
      <c r="DE38" s="35">
        <f>MACD!DE38-시그널!DE38</f>
        <v>1.1209780866793778E-3</v>
      </c>
      <c r="DF38" s="28">
        <f>외인!DF38/10000</f>
        <v>5.5339929999999997</v>
      </c>
      <c r="DG38" s="35">
        <f>MACD!DG38-시그널!DG38</f>
        <v>2.371465890914729E-4</v>
      </c>
      <c r="DH38" s="28">
        <f>외인!DH38/10000</f>
        <v>2.2842799999999999</v>
      </c>
      <c r="DI38" s="35">
        <f>MACD!DI38-시그널!DI38</f>
        <v>-1.2555915618239419E-3</v>
      </c>
      <c r="DJ38" s="28">
        <f>외인!DJ38/10000</f>
        <v>55.332250999999999</v>
      </c>
      <c r="DK38" s="35">
        <f>MACD!DK38-시그널!DK38</f>
        <v>-1.33147834240932E-4</v>
      </c>
      <c r="DL38" s="28">
        <f>외인!DL38/10000</f>
        <v>8.8681649999999994</v>
      </c>
      <c r="DM38" s="35">
        <f>MACD!DM38-시그널!DM38</f>
        <v>-1.1711993701924014E-4</v>
      </c>
      <c r="DN38" s="28">
        <f>외인!DN38/10000</f>
        <v>197.05473000000001</v>
      </c>
      <c r="DO38" s="35">
        <f>MACD!DO38-시그널!DO38</f>
        <v>3.3721530104903637E-4</v>
      </c>
      <c r="DP38" s="28">
        <f>외인!DP38/10000</f>
        <v>8.1015039999999985</v>
      </c>
      <c r="DQ38" s="35">
        <f>MACD!DQ38-시그널!DQ38</f>
        <v>-3.4170814641668105E-4</v>
      </c>
      <c r="DR38" s="28">
        <f>외인!DR38/10000</f>
        <v>4.112476</v>
      </c>
      <c r="DS38" s="35">
        <f>MACD!DS38-시그널!DS38</f>
        <v>4.1027599504061033E-4</v>
      </c>
      <c r="DT38" s="28">
        <f>외인!DT38/10000</f>
        <v>12.638575999999999</v>
      </c>
      <c r="DU38" s="35">
        <f>MACD!DU38-시그널!DU38</f>
        <v>-2.333787099754957E-4</v>
      </c>
      <c r="DV38" s="28">
        <f>외인!DV38/10000</f>
        <v>3.1700550000000001</v>
      </c>
      <c r="DW38" s="35">
        <f>MACD!DW38-시그널!DW38</f>
        <v>-6.4957553946840409E-4</v>
      </c>
      <c r="DX38" s="28">
        <f>외인!DX38/10000</f>
        <v>10.853538</v>
      </c>
      <c r="DY38" s="35">
        <f>MACD!DY38-시그널!DY38</f>
        <v>-1.8745129412027782E-4</v>
      </c>
      <c r="DZ38" s="28">
        <f>외인!DZ38/10000</f>
        <v>0.87712999999999997</v>
      </c>
      <c r="EA38" s="35">
        <f>MACD!EA38-시그널!EA38</f>
        <v>-1.2098795121651606E-3</v>
      </c>
      <c r="EB38" s="28">
        <f>외인!EB38/10000</f>
        <v>1.2767580000000001</v>
      </c>
      <c r="EC38" s="35">
        <f>MACD!EC38-시그널!EC38</f>
        <v>-1.7505089730115932E-4</v>
      </c>
      <c r="ED38" s="28">
        <f>외인!ED38/10000</f>
        <v>1.0391159999999999</v>
      </c>
      <c r="EE38" s="35">
        <f>MACD!EE38-시그널!EE38</f>
        <v>-4.1758261332871974E-4</v>
      </c>
      <c r="EF38" s="28">
        <f>외인!EF38/10000</f>
        <v>25.123711</v>
      </c>
      <c r="EG38" s="35">
        <f>MACD!EG38-시그널!EG38</f>
        <v>-1.159051079372721E-4</v>
      </c>
      <c r="EH38" s="28">
        <f>외인!EH38/10000</f>
        <v>18.325347000000001</v>
      </c>
      <c r="EI38" s="35">
        <f>MACD!EI38-시그널!EI38</f>
        <v>-9.8332060519858025E-6</v>
      </c>
      <c r="EJ38" s="28">
        <f>외인!EJ38/10000</f>
        <v>9.5378059999999998</v>
      </c>
      <c r="EK38" s="35">
        <f>MACD!EK38-시그널!EK38</f>
        <v>3.271703165199744E-4</v>
      </c>
      <c r="EL38" s="28">
        <f>외인!EL38/10000</f>
        <v>3.3549359999999999</v>
      </c>
      <c r="EM38" s="35">
        <f>MACD!EM38-시그널!EM38</f>
        <v>-8.1705174108025647E-4</v>
      </c>
      <c r="EN38" s="28">
        <f>외인!EN38/10000</f>
        <v>4.112476</v>
      </c>
      <c r="EO38" s="35">
        <f>MACD!EO38-시그널!EO38</f>
        <v>4.1027599504061033E-4</v>
      </c>
      <c r="EP38" s="28">
        <f>외인!EP38/10000</f>
        <v>15.954689000000002</v>
      </c>
      <c r="EQ38" s="35">
        <f>MACD!EQ38-시그널!EQ38</f>
        <v>-3.8804471029291036E-4</v>
      </c>
      <c r="ER38" s="28">
        <f>외인!ER38/10000</f>
        <v>1.4500850000000001</v>
      </c>
      <c r="ES38" s="35">
        <f>MACD!ES38-시그널!ES38</f>
        <v>-1.7833287941572929E-3</v>
      </c>
      <c r="ET38" s="28">
        <f>외인!ET38/10000</f>
        <v>11.687362</v>
      </c>
      <c r="EU38" s="35">
        <f>MACD!EU38-시그널!EU38</f>
        <v>2.3470998615410634E-4</v>
      </c>
      <c r="EV38" s="28">
        <f>외인!EV38/10000</f>
        <v>4.6606249999999996</v>
      </c>
      <c r="EW38" s="35">
        <f>MACD!EW38-시그널!EW38</f>
        <v>5.3466265350188334E-5</v>
      </c>
      <c r="EX38" s="28">
        <f>외인!EX38/10000</f>
        <v>5.2858169999999998</v>
      </c>
      <c r="EY38" s="35">
        <f>MACD!EY38-시그널!EY38</f>
        <v>1.6575651807092495E-4</v>
      </c>
    </row>
    <row r="39" spans="1:155">
      <c r="A39" s="27">
        <f>외인!A39</f>
        <v>46106</v>
      </c>
      <c r="B39" s="28">
        <f>외인!B39/10000</f>
        <v>450.83121799999998</v>
      </c>
      <c r="C39" s="35">
        <f>MACD!C39-시그널!C39</f>
        <v>6.1931517194644954E-5</v>
      </c>
      <c r="D39" s="28">
        <f>외인!D39/10000</f>
        <v>63.968352000000003</v>
      </c>
      <c r="E39" s="35">
        <f>MACD!E39-시그널!E39</f>
        <v>-2.6327734165289241E-4</v>
      </c>
      <c r="F39" s="28">
        <f>외인!F39/10000</f>
        <v>190.42252500000001</v>
      </c>
      <c r="G39" s="35">
        <f>MACD!G39-시그널!G39</f>
        <v>5.781657666880768E-5</v>
      </c>
      <c r="H39" s="28">
        <f>외인!H39/10000</f>
        <v>28.357870000000002</v>
      </c>
      <c r="I39" s="35">
        <f>MACD!I39-시그널!I39</f>
        <v>3.1716846027347206E-4</v>
      </c>
      <c r="J39" s="28">
        <f>외인!J39/10000</f>
        <v>3.9478690000000003</v>
      </c>
      <c r="K39" s="35">
        <f>MACD!K39-시그널!K39</f>
        <v>3.8745193409790929E-4</v>
      </c>
      <c r="L39" s="28">
        <f>외인!L39/10000</f>
        <v>26.230814000000002</v>
      </c>
      <c r="M39" s="35">
        <f>MACD!M39-시그널!M39</f>
        <v>3.0046016298161427E-4</v>
      </c>
      <c r="N39" s="28">
        <f>외인!N39/10000</f>
        <v>23.406672</v>
      </c>
      <c r="O39" s="35">
        <f>MACD!O39-시그널!O39</f>
        <v>-5.7008428755002958E-5</v>
      </c>
      <c r="P39" s="28">
        <f>외인!P39/10000</f>
        <v>20.016591000000002</v>
      </c>
      <c r="Q39" s="35">
        <f>MACD!Q39-시그널!Q39</f>
        <v>-9.621914136455714E-5</v>
      </c>
      <c r="R39" s="28">
        <f>외인!R39/10000</f>
        <v>12.782717</v>
      </c>
      <c r="S39" s="35">
        <f>MACD!S39-시그널!S39</f>
        <v>-2.1278021732068009E-4</v>
      </c>
      <c r="T39" s="28">
        <f>외인!T39/10000</f>
        <v>0.86265800000000004</v>
      </c>
      <c r="U39" s="35">
        <f>MACD!U39-시그널!U39</f>
        <v>1.0052462410578601E-3</v>
      </c>
      <c r="V39" s="28">
        <f>외인!V39/10000</f>
        <v>11.209300000000001</v>
      </c>
      <c r="W39" s="35">
        <f>MACD!W39-시그널!W39</f>
        <v>-6.0679844694667842E-5</v>
      </c>
      <c r="X39" s="28">
        <f>외인!X39/10000</f>
        <v>193.72046900000001</v>
      </c>
      <c r="Y39" s="35">
        <f>MACD!Y39-시그널!Y39</f>
        <v>1.396069425133456E-4</v>
      </c>
      <c r="Z39" s="28">
        <f>외인!Z39/10000</f>
        <v>4.8098660000000004</v>
      </c>
      <c r="AA39" s="35">
        <f>MACD!AA39-시그널!AA39</f>
        <v>6.453369058217158E-5</v>
      </c>
      <c r="AB39" s="28">
        <f>외인!AB39/10000</f>
        <v>19.879945000000003</v>
      </c>
      <c r="AC39" s="35">
        <f>MACD!AC39-시그널!AC39</f>
        <v>-1.1364740433596931E-5</v>
      </c>
      <c r="AD39" s="28">
        <f>외인!AD39/10000</f>
        <v>2.0634589999999999</v>
      </c>
      <c r="AE39" s="35">
        <f>MACD!AE39-시그널!AE39</f>
        <v>3.5424612691654185E-4</v>
      </c>
      <c r="AF39" s="28">
        <f>외인!AF39/10000</f>
        <v>2.3846820000000002</v>
      </c>
      <c r="AG39" s="35">
        <f>MACD!AG39-시그널!AG39</f>
        <v>1.4963365463638051E-4</v>
      </c>
      <c r="AH39" s="28">
        <f>외인!AH39/10000</f>
        <v>19.166101000000001</v>
      </c>
      <c r="AI39" s="35">
        <f>MACD!AI39-시그널!AI39</f>
        <v>-5.3487198561623839E-4</v>
      </c>
      <c r="AJ39" s="28">
        <f>외인!AJ39/10000</f>
        <v>10.998122</v>
      </c>
      <c r="AK39" s="35">
        <f>MACD!AK39-시그널!AK39</f>
        <v>-3.8622221726915024E-4</v>
      </c>
      <c r="AL39" s="28">
        <f>외인!AL39/10000</f>
        <v>8.6606620000000003</v>
      </c>
      <c r="AM39" s="35">
        <f>MACD!AM39-시그널!AM39</f>
        <v>4.5896967164593119E-5</v>
      </c>
      <c r="AN39" s="28">
        <f>외인!AN39/10000</f>
        <v>16.679649999999999</v>
      </c>
      <c r="AO39" s="35">
        <f>MACD!AO39-시그널!AO39</f>
        <v>-1.0354875663596327E-4</v>
      </c>
      <c r="AP39" s="28">
        <f>외인!AP39/10000</f>
        <v>12.394667</v>
      </c>
      <c r="AQ39" s="35">
        <f>MACD!AQ39-시그널!AQ39</f>
        <v>2.7057041020338095E-4</v>
      </c>
      <c r="AR39" s="28">
        <f>외인!AR39/10000</f>
        <v>2.4344969999999999</v>
      </c>
      <c r="AS39" s="35">
        <f>MACD!AS39-시그널!AS39</f>
        <v>4.3253962945890819E-4</v>
      </c>
      <c r="AT39" s="28">
        <f>외인!AT39/10000</f>
        <v>7.7978380000000005</v>
      </c>
      <c r="AU39" s="35">
        <f>MACD!AU39-시그널!AU39</f>
        <v>1.3673278814137788E-4</v>
      </c>
      <c r="AV39" s="28">
        <f>외인!AV39/10000</f>
        <v>4.8415210000000002</v>
      </c>
      <c r="AW39" s="35">
        <f>MACD!AW39-시그널!AW39</f>
        <v>1.6948075414022104E-4</v>
      </c>
      <c r="AX39" s="28">
        <f>외인!AX39/10000</f>
        <v>5.885014</v>
      </c>
      <c r="AY39" s="35">
        <f>MACD!AY39-시그널!AY39</f>
        <v>-9.1157965950795089E-4</v>
      </c>
      <c r="AZ39" s="28">
        <f>외인!AZ39/10000</f>
        <v>207.19687400000001</v>
      </c>
      <c r="BA39" s="35">
        <f>MACD!BA39-시그널!BA39</f>
        <v>1.3590135914446776E-4</v>
      </c>
      <c r="BB39" s="28">
        <f>외인!BB39/10000</f>
        <v>10.196517999999999</v>
      </c>
      <c r="BC39" s="35">
        <f>MACD!BC39-시그널!BC39</f>
        <v>9.7701406197847621E-5</v>
      </c>
      <c r="BD39" s="28">
        <f>외인!BD39/10000</f>
        <v>3.9944660000000005</v>
      </c>
      <c r="BE39" s="35">
        <f>MACD!BE39-시그널!BE39</f>
        <v>5.7015605001491782E-4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9.1068890000000007</v>
      </c>
      <c r="BI39" s="35">
        <f>MACD!BI39-시그널!BI39</f>
        <v>6.8778845453660469E-4</v>
      </c>
      <c r="BJ39" s="28">
        <f>외인!BJ39/10000</f>
        <v>11.549519999999999</v>
      </c>
      <c r="BK39" s="35">
        <f>MACD!BK39-시그널!BK39</f>
        <v>3.960539165606922E-4</v>
      </c>
      <c r="BL39" s="28">
        <f>외인!BL39/10000</f>
        <v>4.8535570000000003</v>
      </c>
      <c r="BM39" s="35">
        <f>MACD!BM39-시그널!BM39</f>
        <v>-9.5106017764396366E-5</v>
      </c>
      <c r="BN39" s="28">
        <f>외인!BN39/10000</f>
        <v>4.4421809999999997</v>
      </c>
      <c r="BO39" s="35">
        <f>MACD!BO39-시그널!BO39</f>
        <v>2.9940270034171349E-4</v>
      </c>
      <c r="BP39" s="28">
        <f>외인!BP39/10000</f>
        <v>6.9536220000000002</v>
      </c>
      <c r="BQ39" s="35">
        <f>MACD!BQ39-시그널!BQ39</f>
        <v>-8.4351255954616118E-4</v>
      </c>
      <c r="BR39" s="28">
        <f>외인!BR39/10000</f>
        <v>25.367946</v>
      </c>
      <c r="BS39" s="35">
        <f>MACD!BS39-시그널!BS39</f>
        <v>-1.5865937427187197E-5</v>
      </c>
      <c r="BT39" s="28">
        <f>외인!BT39/10000</f>
        <v>197.695514</v>
      </c>
      <c r="BU39" s="35">
        <f>MACD!BU39-시그널!BU39</f>
        <v>1.3113247512392832E-4</v>
      </c>
      <c r="BV39" s="28">
        <f>외인!BV39/10000</f>
        <v>38.323143000000002</v>
      </c>
      <c r="BW39" s="35">
        <f>MACD!BW39-시그널!BW39</f>
        <v>-1.4242721349967604E-4</v>
      </c>
      <c r="BX39" s="28">
        <f>외인!BX39/10000</f>
        <v>7.5546670000000002</v>
      </c>
      <c r="BY39" s="35">
        <f>MACD!BY39-시그널!BY39</f>
        <v>2.5769477393963551E-4</v>
      </c>
      <c r="BZ39" s="28">
        <f>외인!BZ39/10000</f>
        <v>25.340313000000002</v>
      </c>
      <c r="CA39" s="35">
        <f>MACD!CA39-시그널!CA39</f>
        <v>-4.8853326833390607E-5</v>
      </c>
      <c r="CB39" s="28">
        <f>외인!CB39/10000</f>
        <v>1.2876879999999999</v>
      </c>
      <c r="CC39" s="35">
        <f>MACD!CC39-시그널!CC39</f>
        <v>1.0529467555854175E-4</v>
      </c>
      <c r="CD39" s="28">
        <f>외인!CD39/10000</f>
        <v>3.1575099999999998</v>
      </c>
      <c r="CE39" s="35">
        <f>MACD!CE39-시그널!CE39</f>
        <v>-7.8489741350792289E-4</v>
      </c>
      <c r="CF39" s="28">
        <f>외인!CF39/10000</f>
        <v>2.4462080000000004</v>
      </c>
      <c r="CG39" s="35">
        <f>MACD!CG39-시그널!CG39</f>
        <v>2.7954711509291556E-4</v>
      </c>
      <c r="CH39" s="28">
        <f>외인!CH39/10000</f>
        <v>6.6723850000000002</v>
      </c>
      <c r="CI39" s="35">
        <f>MACD!CI39-시그널!CI39</f>
        <v>1.5209508267047668E-4</v>
      </c>
      <c r="CJ39" s="28">
        <f>외인!CJ39/10000</f>
        <v>39.590515000000003</v>
      </c>
      <c r="CK39" s="35">
        <f>MACD!CK39-시그널!CK39</f>
        <v>-1.3672280990331768E-4</v>
      </c>
      <c r="CL39" s="28">
        <f>외인!CL39/10000</f>
        <v>22.685627</v>
      </c>
      <c r="CM39" s="35">
        <f>MACD!CM39-시그널!CM39</f>
        <v>2.1596597744185801E-5</v>
      </c>
      <c r="CN39" s="28">
        <f>외인!CN39/10000</f>
        <v>11.913907</v>
      </c>
      <c r="CO39" s="35">
        <f>MACD!CO39-시그널!CO39</f>
        <v>-4.1982573526974046E-5</v>
      </c>
      <c r="CP39" s="28">
        <f>외인!CP39/10000</f>
        <v>10.255602</v>
      </c>
      <c r="CQ39" s="35">
        <f>MACD!CQ39-시그널!CQ39</f>
        <v>9.3186263445551817E-5</v>
      </c>
      <c r="CR39" s="28">
        <f>외인!CR39/10000</f>
        <v>16.112366000000002</v>
      </c>
      <c r="CS39" s="35">
        <f>MACD!CS39-시그널!CS39</f>
        <v>-2.56409709013214E-4</v>
      </c>
      <c r="CT39" s="28">
        <f>외인!CT39/10000</f>
        <v>11.642550999999999</v>
      </c>
      <c r="CU39" s="35">
        <f>MACD!CU39-시그널!CU39</f>
        <v>1.1699123112944462E-4</v>
      </c>
      <c r="CV39" s="28">
        <f>외인!CV39/10000</f>
        <v>197.695514</v>
      </c>
      <c r="CW39" s="35">
        <f>MACD!CW39-시그널!CW39</f>
        <v>1.3113247512392832E-4</v>
      </c>
      <c r="CX39" s="28">
        <f>외인!CX39/10000</f>
        <v>20.099485000000001</v>
      </c>
      <c r="CY39" s="35">
        <f>MACD!CY39-시그널!CY39</f>
        <v>1.5547156363789608E-4</v>
      </c>
      <c r="CZ39" s="28">
        <f>외인!CZ39/10000</f>
        <v>1.7383669999999998</v>
      </c>
      <c r="DA39" s="35">
        <f>MACD!DA39-시그널!DA39</f>
        <v>1.0023812326068356E-4</v>
      </c>
      <c r="DB39" s="28">
        <f>외인!DB39/10000</f>
        <v>3.9944660000000005</v>
      </c>
      <c r="DC39" s="35">
        <f>MACD!DC39-시그널!DC39</f>
        <v>5.7015605001491782E-4</v>
      </c>
      <c r="DD39" s="28">
        <f>외인!DD39/10000</f>
        <v>0.86265800000000004</v>
      </c>
      <c r="DE39" s="35">
        <f>MACD!DE39-시그널!DE39</f>
        <v>1.0052462410578601E-3</v>
      </c>
      <c r="DF39" s="28">
        <f>외인!DF39/10000</f>
        <v>5.6175100000000002</v>
      </c>
      <c r="DG39" s="35">
        <f>MACD!DG39-시그널!DG39</f>
        <v>2.5412399715143855E-4</v>
      </c>
      <c r="DH39" s="28">
        <f>외인!DH39/10000</f>
        <v>2.3456759999999997</v>
      </c>
      <c r="DI39" s="35">
        <f>MACD!DI39-시그널!DI39</f>
        <v>-1.1199615864276417E-3</v>
      </c>
      <c r="DJ39" s="28">
        <f>외인!DJ39/10000</f>
        <v>57.009644999999992</v>
      </c>
      <c r="DK39" s="35">
        <f>MACD!DK39-시그널!DK39</f>
        <v>-9.8688494110829822E-5</v>
      </c>
      <c r="DL39" s="28">
        <f>외인!DL39/10000</f>
        <v>9.4547330000000009</v>
      </c>
      <c r="DM39" s="35">
        <f>MACD!DM39-시그널!DM39</f>
        <v>-8.2352596310488564E-5</v>
      </c>
      <c r="DN39" s="28">
        <f>외인!DN39/10000</f>
        <v>197.695514</v>
      </c>
      <c r="DO39" s="35">
        <f>MACD!DO39-시그널!DO39</f>
        <v>1.3113247512392832E-4</v>
      </c>
      <c r="DP39" s="28">
        <f>외인!DP39/10000</f>
        <v>8.2915299999999998</v>
      </c>
      <c r="DQ39" s="35">
        <f>MACD!DQ39-시그널!DQ39</f>
        <v>-4.5632213251369788E-4</v>
      </c>
      <c r="DR39" s="28">
        <f>외인!DR39/10000</f>
        <v>4.1195940000000002</v>
      </c>
      <c r="DS39" s="35">
        <f>MACD!DS39-시그널!DS39</f>
        <v>3.7006566673937263E-4</v>
      </c>
      <c r="DT39" s="28">
        <f>외인!DT39/10000</f>
        <v>12.782717</v>
      </c>
      <c r="DU39" s="35">
        <f>MACD!DU39-시그널!DU39</f>
        <v>-2.1278021732068009E-4</v>
      </c>
      <c r="DV39" s="28">
        <f>외인!DV39/10000</f>
        <v>3.3022999999999998</v>
      </c>
      <c r="DW39" s="35">
        <f>MACD!DW39-시그널!DW39</f>
        <v>-4.3379214773806398E-4</v>
      </c>
      <c r="DX39" s="28">
        <f>외인!DX39/10000</f>
        <v>11.209300000000001</v>
      </c>
      <c r="DY39" s="35">
        <f>MACD!DY39-시그널!DY39</f>
        <v>-6.0679844694667842E-5</v>
      </c>
      <c r="DZ39" s="28">
        <f>외인!DZ39/10000</f>
        <v>0.88120200000000004</v>
      </c>
      <c r="EA39" s="35">
        <f>MACD!EA39-시그널!EA39</f>
        <v>-9.5549604958570611E-4</v>
      </c>
      <c r="EB39" s="28">
        <f>외인!EB39/10000</f>
        <v>1.292333</v>
      </c>
      <c r="EC39" s="35">
        <f>MACD!EC39-시그널!EC39</f>
        <v>-7.9957887015125271E-5</v>
      </c>
      <c r="ED39" s="28">
        <f>외인!ED39/10000</f>
        <v>1.0638719999999999</v>
      </c>
      <c r="EE39" s="35">
        <f>MACD!EE39-시그널!EE39</f>
        <v>-1.3050998115216386E-4</v>
      </c>
      <c r="EF39" s="28">
        <f>외인!EF39/10000</f>
        <v>26.186199999999999</v>
      </c>
      <c r="EG39" s="35">
        <f>MACD!EG39-시그널!EG39</f>
        <v>-4.7479423144628722E-5</v>
      </c>
      <c r="EH39" s="28">
        <f>외인!EH39/10000</f>
        <v>18.840485999999999</v>
      </c>
      <c r="EI39" s="35">
        <f>MACD!EI39-시그널!EI39</f>
        <v>-2.203048196802455E-5</v>
      </c>
      <c r="EJ39" s="28">
        <f>외인!EJ39/10000</f>
        <v>9.5617539999999988</v>
      </c>
      <c r="EK39" s="35">
        <f>MACD!EK39-시그널!EK39</f>
        <v>3.3864249396431975E-4</v>
      </c>
      <c r="EL39" s="28">
        <f>외인!EL39/10000</f>
        <v>3.4140280000000001</v>
      </c>
      <c r="EM39" s="35">
        <f>MACD!EM39-시그널!EM39</f>
        <v>-7.3189486685181588E-4</v>
      </c>
      <c r="EN39" s="28">
        <f>외인!EN39/10000</f>
        <v>4.1195940000000002</v>
      </c>
      <c r="EO39" s="35">
        <f>MACD!EO39-시그널!EO39</f>
        <v>3.7006566673937263E-4</v>
      </c>
      <c r="EP39" s="28">
        <f>외인!EP39/10000</f>
        <v>16.958046</v>
      </c>
      <c r="EQ39" s="35">
        <f>MACD!EQ39-시그널!EQ39</f>
        <v>-3.268821644562157E-4</v>
      </c>
      <c r="ER39" s="28">
        <f>외인!ER39/10000</f>
        <v>1.507307</v>
      </c>
      <c r="ES39" s="35">
        <f>MACD!ES39-시그널!ES39</f>
        <v>-2.3531902998984375E-3</v>
      </c>
      <c r="ET39" s="28">
        <f>외인!ET39/10000</f>
        <v>12.394667</v>
      </c>
      <c r="EU39" s="35">
        <f>MACD!EU39-시그널!EU39</f>
        <v>2.7057041020338095E-4</v>
      </c>
      <c r="EV39" s="28">
        <f>외인!EV39/10000</f>
        <v>4.8098660000000004</v>
      </c>
      <c r="EW39" s="35">
        <f>MACD!EW39-시그널!EW39</f>
        <v>6.453369058217158E-5</v>
      </c>
      <c r="EX39" s="28">
        <f>외인!EX39/10000</f>
        <v>5.4457360000000001</v>
      </c>
      <c r="EY39" s="35">
        <f>MACD!EY39-시그널!EY39</f>
        <v>1.1676062710158788E-4</v>
      </c>
    </row>
    <row r="40" spans="1:155">
      <c r="A40" s="27">
        <f>외인!A40</f>
        <v>46107</v>
      </c>
      <c r="B40" s="28">
        <f>외인!B40/10000</f>
        <v>436.31950799999998</v>
      </c>
      <c r="C40" s="35">
        <f>MACD!C40-시그널!C40</f>
        <v>-1.2005578520558218E-5</v>
      </c>
      <c r="D40" s="28">
        <f>외인!D40/10000</f>
        <v>62.893756999999994</v>
      </c>
      <c r="E40" s="35">
        <f>MACD!E40-시그널!E40</f>
        <v>-1.9028692176271023E-4</v>
      </c>
      <c r="F40" s="28">
        <f>외인!F40/10000</f>
        <v>183.75404800000001</v>
      </c>
      <c r="G40" s="35">
        <f>MACD!G40-시그널!G40</f>
        <v>-1.0514305774564901E-4</v>
      </c>
      <c r="H40" s="28">
        <f>외인!H40/10000</f>
        <v>27.830407000000001</v>
      </c>
      <c r="I40" s="35">
        <f>MACD!I40-시그널!I40</f>
        <v>4.6547532063123415E-4</v>
      </c>
      <c r="J40" s="28">
        <f>외인!J40/10000</f>
        <v>3.8060499999999999</v>
      </c>
      <c r="K40" s="35">
        <f>MACD!K40-시그널!K40</f>
        <v>3.0253818471621409E-4</v>
      </c>
      <c r="L40" s="28">
        <f>외인!L40/10000</f>
        <v>25.723868</v>
      </c>
      <c r="M40" s="35">
        <f>MACD!M40-시그널!M40</f>
        <v>4.3454626963258022E-4</v>
      </c>
      <c r="N40" s="28">
        <f>외인!N40/10000</f>
        <v>22.968057000000002</v>
      </c>
      <c r="O40" s="35">
        <f>MACD!O40-시그널!O40</f>
        <v>-5.3214853067771583E-6</v>
      </c>
      <c r="P40" s="28">
        <f>외인!P40/10000</f>
        <v>20.027782000000002</v>
      </c>
      <c r="Q40" s="35">
        <f>MACD!Q40-시그널!Q40</f>
        <v>-2.6672440198597996E-6</v>
      </c>
      <c r="R40" s="28">
        <f>외인!R40/10000</f>
        <v>12.510709</v>
      </c>
      <c r="S40" s="35">
        <f>MACD!S40-시그널!S40</f>
        <v>-1.6934117825924888E-4</v>
      </c>
      <c r="T40" s="28">
        <f>외인!T40/10000</f>
        <v>0.85927199999999992</v>
      </c>
      <c r="U40" s="35">
        <f>MACD!U40-시그널!U40</f>
        <v>9.6737656085600719E-4</v>
      </c>
      <c r="V40" s="28">
        <f>외인!V40/10000</f>
        <v>10.612712</v>
      </c>
      <c r="W40" s="35">
        <f>MACD!W40-시그널!W40</f>
        <v>-8.4379789276023078E-5</v>
      </c>
      <c r="X40" s="28">
        <f>외인!X40/10000</f>
        <v>183.403583</v>
      </c>
      <c r="Y40" s="35">
        <f>MACD!Y40-시그널!Y40</f>
        <v>-9.5806643045624491E-5</v>
      </c>
      <c r="Z40" s="28">
        <f>외인!Z40/10000</f>
        <v>4.4776150000000001</v>
      </c>
      <c r="AA40" s="35">
        <f>MACD!AA40-시그널!AA40</f>
        <v>3.4750608797485207E-5</v>
      </c>
      <c r="AB40" s="28">
        <f>외인!AB40/10000</f>
        <v>20.066264</v>
      </c>
      <c r="AC40" s="35">
        <f>MACD!AC40-시그널!AC40</f>
        <v>-1.3913597779798535E-5</v>
      </c>
      <c r="AD40" s="28">
        <f>외인!AD40/10000</f>
        <v>1.9861229999999999</v>
      </c>
      <c r="AE40" s="35">
        <f>MACD!AE40-시그널!AE40</f>
        <v>4.3183145373778013E-4</v>
      </c>
      <c r="AF40" s="28">
        <f>외인!AF40/10000</f>
        <v>2.3607</v>
      </c>
      <c r="AG40" s="35">
        <f>MACD!AG40-시그널!AG40</f>
        <v>1.9439848036129521E-4</v>
      </c>
      <c r="AH40" s="28">
        <f>외인!AH40/10000</f>
        <v>18.939685000000001</v>
      </c>
      <c r="AI40" s="35">
        <f>MACD!AI40-시그널!AI40</f>
        <v>-5.2756090908074465E-4</v>
      </c>
      <c r="AJ40" s="28">
        <f>외인!AJ40/10000</f>
        <v>10.889619999999999</v>
      </c>
      <c r="AK40" s="35">
        <f>MACD!AK40-시그널!AK40</f>
        <v>-1.9275214874973792E-4</v>
      </c>
      <c r="AL40" s="28">
        <f>외인!AL40/10000</f>
        <v>8.5437519999999996</v>
      </c>
      <c r="AM40" s="35">
        <f>MACD!AM40-시그널!AM40</f>
        <v>1.2352234024405032E-4</v>
      </c>
      <c r="AN40" s="28">
        <f>외인!AN40/10000</f>
        <v>16.328281</v>
      </c>
      <c r="AO40" s="35">
        <f>MACD!AO40-시그널!AO40</f>
        <v>-6.1853167373692765E-5</v>
      </c>
      <c r="AP40" s="28">
        <f>외인!AP40/10000</f>
        <v>12.057943</v>
      </c>
      <c r="AQ40" s="35">
        <f>MACD!AQ40-시그널!AQ40</f>
        <v>2.7146512342780349E-4</v>
      </c>
      <c r="AR40" s="28">
        <f>외인!AR40/10000</f>
        <v>2.4002779999999997</v>
      </c>
      <c r="AS40" s="35">
        <f>MACD!AS40-시그널!AS40</f>
        <v>4.4030814636282696E-4</v>
      </c>
      <c r="AT40" s="28">
        <f>외인!AT40/10000</f>
        <v>7.6511589999999998</v>
      </c>
      <c r="AU40" s="35">
        <f>MACD!AU40-시그널!AU40</f>
        <v>1.8953648506762238E-4</v>
      </c>
      <c r="AV40" s="28">
        <f>외인!AV40/10000</f>
        <v>4.7930480000000006</v>
      </c>
      <c r="AW40" s="35">
        <f>MACD!AW40-시그널!AW40</f>
        <v>3.8366505889198064E-4</v>
      </c>
      <c r="AX40" s="28">
        <f>외인!AX40/10000</f>
        <v>5.7247589999999997</v>
      </c>
      <c r="AY40" s="35">
        <f>MACD!AY40-시그널!AY40</f>
        <v>-9.6129031332118546E-4</v>
      </c>
      <c r="AZ40" s="28">
        <f>외인!AZ40/10000</f>
        <v>196.64890600000001</v>
      </c>
      <c r="BA40" s="35">
        <f>MACD!BA40-시그널!BA40</f>
        <v>-8.7445614714794814E-5</v>
      </c>
      <c r="BB40" s="28">
        <f>외인!BB40/10000</f>
        <v>9.7202970000000004</v>
      </c>
      <c r="BC40" s="35">
        <f>MACD!BC40-시그널!BC40</f>
        <v>7.0570168701807959E-5</v>
      </c>
      <c r="BD40" s="28">
        <f>외인!BD40/10000</f>
        <v>3.9327320000000001</v>
      </c>
      <c r="BE40" s="35">
        <f>MACD!BE40-시그널!BE40</f>
        <v>5.0395600409835052E-4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8.7916889999999999</v>
      </c>
      <c r="BI40" s="35">
        <f>MACD!BI40-시그널!BI40</f>
        <v>6.1514345644762803E-4</v>
      </c>
      <c r="BJ40" s="28">
        <f>외인!BJ40/10000</f>
        <v>11.418395</v>
      </c>
      <c r="BK40" s="35">
        <f>MACD!BK40-시그널!BK40</f>
        <v>4.9567724257874803E-4</v>
      </c>
      <c r="BL40" s="28">
        <f>외인!BL40/10000</f>
        <v>4.7428419999999996</v>
      </c>
      <c r="BM40" s="35">
        <f>MACD!BM40-시그널!BM40</f>
        <v>-9.636916535765293E-6</v>
      </c>
      <c r="BN40" s="28">
        <f>외인!BN40/10000</f>
        <v>4.4097480000000004</v>
      </c>
      <c r="BO40" s="35">
        <f>MACD!BO40-시그널!BO40</f>
        <v>3.9755282508962208E-4</v>
      </c>
      <c r="BP40" s="28">
        <f>외인!BP40/10000</f>
        <v>6.7847369999999998</v>
      </c>
      <c r="BQ40" s="35">
        <f>MACD!BQ40-시그널!BQ40</f>
        <v>-9.2559428029918454E-4</v>
      </c>
      <c r="BR40" s="28">
        <f>외인!BR40/10000</f>
        <v>24.647046</v>
      </c>
      <c r="BS40" s="35">
        <f>MACD!BS40-시그널!BS40</f>
        <v>-4.5974741954393382E-5</v>
      </c>
      <c r="BT40" s="28">
        <f>외인!BT40/10000</f>
        <v>187.160448</v>
      </c>
      <c r="BU40" s="35">
        <f>MACD!BU40-시그널!BU40</f>
        <v>-9.7910318177692299E-5</v>
      </c>
      <c r="BV40" s="28">
        <f>외인!BV40/10000</f>
        <v>37.123412000000002</v>
      </c>
      <c r="BW40" s="35">
        <f>MACD!BW40-시그널!BW40</f>
        <v>-3.2062977730142094E-5</v>
      </c>
      <c r="BX40" s="28">
        <f>외인!BX40/10000</f>
        <v>7.4231189999999998</v>
      </c>
      <c r="BY40" s="35">
        <f>MACD!BY40-시그널!BY40</f>
        <v>2.935976051879676E-4</v>
      </c>
      <c r="BZ40" s="28">
        <f>외인!BZ40/10000</f>
        <v>24.872032999999998</v>
      </c>
      <c r="CA40" s="35">
        <f>MACD!CA40-시그널!CA40</f>
        <v>6.7814244787650461E-6</v>
      </c>
      <c r="CB40" s="28">
        <f>외인!CB40/10000</f>
        <v>1.2719790000000002</v>
      </c>
      <c r="CC40" s="35">
        <f>MACD!CC40-시그널!CC40</f>
        <v>1.5402772608573683E-4</v>
      </c>
      <c r="CD40" s="28">
        <f>외인!CD40/10000</f>
        <v>3.1353580000000001</v>
      </c>
      <c r="CE40" s="35">
        <f>MACD!CE40-시그널!CE40</f>
        <v>-5.0390747816058496E-4</v>
      </c>
      <c r="CF40" s="28">
        <f>외인!CF40/10000</f>
        <v>2.429227</v>
      </c>
      <c r="CG40" s="35">
        <f>MACD!CG40-시그널!CG40</f>
        <v>2.9491324453633568E-4</v>
      </c>
      <c r="CH40" s="28">
        <f>외인!CH40/10000</f>
        <v>6.6199919999999999</v>
      </c>
      <c r="CI40" s="35">
        <f>MACD!CI40-시그널!CI40</f>
        <v>3.0324170539299645E-4</v>
      </c>
      <c r="CJ40" s="28">
        <f>외인!CJ40/10000</f>
        <v>40.006793999999999</v>
      </c>
      <c r="CK40" s="35">
        <f>MACD!CK40-시그널!CK40</f>
        <v>-4.743151435990272E-5</v>
      </c>
      <c r="CL40" s="28">
        <f>외인!CL40/10000</f>
        <v>22.850677999999998</v>
      </c>
      <c r="CM40" s="35">
        <f>MACD!CM40-시그널!CM40</f>
        <v>2.4230221606485661E-5</v>
      </c>
      <c r="CN40" s="28">
        <f>외인!CN40/10000</f>
        <v>11.654582000000001</v>
      </c>
      <c r="CO40" s="35">
        <f>MACD!CO40-시그널!CO40</f>
        <v>1.6174071822473734E-5</v>
      </c>
      <c r="CP40" s="28">
        <f>외인!CP40/10000</f>
        <v>9.7773470000000007</v>
      </c>
      <c r="CQ40" s="35">
        <f>MACD!CQ40-시그널!CQ40</f>
        <v>6.6806196158618059E-5</v>
      </c>
      <c r="CR40" s="28">
        <f>외인!CR40/10000</f>
        <v>15.818258999999999</v>
      </c>
      <c r="CS40" s="35">
        <f>MACD!CS40-시그널!CS40</f>
        <v>-1.7398950932836306E-4</v>
      </c>
      <c r="CT40" s="28">
        <f>외인!CT40/10000</f>
        <v>11.337016999999999</v>
      </c>
      <c r="CU40" s="35">
        <f>MACD!CU40-시그널!CU40</f>
        <v>2.0828639345893906E-5</v>
      </c>
      <c r="CV40" s="28">
        <f>외인!CV40/10000</f>
        <v>187.160448</v>
      </c>
      <c r="CW40" s="35">
        <f>MACD!CW40-시그널!CW40</f>
        <v>-9.7910318177692299E-5</v>
      </c>
      <c r="CX40" s="28">
        <f>외인!CX40/10000</f>
        <v>19.686909</v>
      </c>
      <c r="CY40" s="35">
        <f>MACD!CY40-시그널!CY40</f>
        <v>3.1037909385427565E-4</v>
      </c>
      <c r="CZ40" s="28">
        <f>외인!CZ40/10000</f>
        <v>1.7052259999999999</v>
      </c>
      <c r="DA40" s="35">
        <f>MACD!DA40-시그널!DA40</f>
        <v>1.3456147920095447E-4</v>
      </c>
      <c r="DB40" s="28">
        <f>외인!DB40/10000</f>
        <v>3.9327320000000001</v>
      </c>
      <c r="DC40" s="35">
        <f>MACD!DC40-시그널!DC40</f>
        <v>5.0395600409835052E-4</v>
      </c>
      <c r="DD40" s="28">
        <f>외인!DD40/10000</f>
        <v>0.85927199999999992</v>
      </c>
      <c r="DE40" s="35">
        <f>MACD!DE40-시그널!DE40</f>
        <v>9.6737656085600719E-4</v>
      </c>
      <c r="DF40" s="28">
        <f>외인!DF40/10000</f>
        <v>5.549391</v>
      </c>
      <c r="DG40" s="35">
        <f>MACD!DG40-시그널!DG40</f>
        <v>2.8987457779371356E-4</v>
      </c>
      <c r="DH40" s="28">
        <f>외인!DH40/10000</f>
        <v>2.328322</v>
      </c>
      <c r="DI40" s="35">
        <f>MACD!DI40-시그널!DI40</f>
        <v>-7.2923085912804777E-4</v>
      </c>
      <c r="DJ40" s="28">
        <f>외인!DJ40/10000</f>
        <v>55.703485999999998</v>
      </c>
      <c r="DK40" s="35">
        <f>MACD!DK40-시그널!DK40</f>
        <v>-5.5654236473530678E-5</v>
      </c>
      <c r="DL40" s="28">
        <f>외인!DL40/10000</f>
        <v>9.167783</v>
      </c>
      <c r="DM40" s="35">
        <f>MACD!DM40-시그널!DM40</f>
        <v>-1.3511451043064023E-5</v>
      </c>
      <c r="DN40" s="28">
        <f>외인!DN40/10000</f>
        <v>187.160448</v>
      </c>
      <c r="DO40" s="35">
        <f>MACD!DO40-시그널!DO40</f>
        <v>-9.7910318177692299E-5</v>
      </c>
      <c r="DP40" s="28">
        <f>외인!DP40/10000</f>
        <v>8.6098800000000004</v>
      </c>
      <c r="DQ40" s="35">
        <f>MACD!DQ40-시그널!DQ40</f>
        <v>-4.9640644020149192E-4</v>
      </c>
      <c r="DR40" s="28">
        <f>외인!DR40/10000</f>
        <v>3.9884930000000001</v>
      </c>
      <c r="DS40" s="35">
        <f>MACD!DS40-시그널!DS40</f>
        <v>3.2830259503131192E-4</v>
      </c>
      <c r="DT40" s="28">
        <f>외인!DT40/10000</f>
        <v>12.510709</v>
      </c>
      <c r="DU40" s="35">
        <f>MACD!DU40-시그널!DU40</f>
        <v>-1.6934117825924888E-4</v>
      </c>
      <c r="DV40" s="28">
        <f>외인!DV40/10000</f>
        <v>3.2801290000000001</v>
      </c>
      <c r="DW40" s="35">
        <f>MACD!DW40-시그널!DW40</f>
        <v>-1.97413649107792E-4</v>
      </c>
      <c r="DX40" s="28">
        <f>외인!DX40/10000</f>
        <v>10.612712</v>
      </c>
      <c r="DY40" s="35">
        <f>MACD!DY40-시그널!DY40</f>
        <v>-8.4379789276023078E-5</v>
      </c>
      <c r="DZ40" s="28">
        <f>외인!DZ40/10000</f>
        <v>0.88348400000000005</v>
      </c>
      <c r="EA40" s="35">
        <f>MACD!EA40-시그널!EA40</f>
        <v>-1.8696532256848395E-4</v>
      </c>
      <c r="EB40" s="28">
        <f>외인!EB40/10000</f>
        <v>1.2786660000000001</v>
      </c>
      <c r="EC40" s="35">
        <f>MACD!EC40-시그널!EC40</f>
        <v>6.1576067568275229E-5</v>
      </c>
      <c r="ED40" s="28">
        <f>외인!ED40/10000</f>
        <v>1.035077</v>
      </c>
      <c r="EE40" s="35">
        <f>MACD!EE40-시그널!EE40</f>
        <v>4.9992003414530816E-5</v>
      </c>
      <c r="EF40" s="28">
        <f>외인!EF40/10000</f>
        <v>26.285886999999999</v>
      </c>
      <c r="EG40" s="35">
        <f>MACD!EG40-시그널!EG40</f>
        <v>8.6896318409887367E-5</v>
      </c>
      <c r="EH40" s="28">
        <f>외인!EH40/10000</f>
        <v>17.910118000000001</v>
      </c>
      <c r="EI40" s="35">
        <f>MACD!EI40-시그널!EI40</f>
        <v>-3.2549564031008412E-5</v>
      </c>
      <c r="EJ40" s="28">
        <f>외인!EJ40/10000</f>
        <v>9.4292300000000004</v>
      </c>
      <c r="EK40" s="35">
        <f>MACD!EK40-시그널!EK40</f>
        <v>3.6424539471936962E-4</v>
      </c>
      <c r="EL40" s="28">
        <f>외인!EL40/10000</f>
        <v>3.3876160000000004</v>
      </c>
      <c r="EM40" s="35">
        <f>MACD!EM40-시그널!EM40</f>
        <v>-4.7069846949812037E-4</v>
      </c>
      <c r="EN40" s="28">
        <f>외인!EN40/10000</f>
        <v>3.9884930000000001</v>
      </c>
      <c r="EO40" s="35">
        <f>MACD!EO40-시그널!EO40</f>
        <v>3.2830259503131192E-4</v>
      </c>
      <c r="EP40" s="28">
        <f>외인!EP40/10000</f>
        <v>16.646451000000003</v>
      </c>
      <c r="EQ40" s="35">
        <f>MACD!EQ40-시그널!EQ40</f>
        <v>-7.9579863912019821E-5</v>
      </c>
      <c r="ER40" s="28">
        <f>외인!ER40/10000</f>
        <v>1.4688760000000001</v>
      </c>
      <c r="ES40" s="35">
        <f>MACD!ES40-시그널!ES40</f>
        <v>-1.999536866065675E-3</v>
      </c>
      <c r="ET40" s="28">
        <f>외인!ET40/10000</f>
        <v>12.057943</v>
      </c>
      <c r="EU40" s="35">
        <f>MACD!EU40-시그널!EU40</f>
        <v>2.7146512342780349E-4</v>
      </c>
      <c r="EV40" s="28">
        <f>외인!EV40/10000</f>
        <v>4.4776150000000001</v>
      </c>
      <c r="EW40" s="35">
        <f>MACD!EW40-시그널!EW40</f>
        <v>3.4750608797485207E-5</v>
      </c>
      <c r="EX40" s="28">
        <f>외인!EX40/10000</f>
        <v>5.2997319999999997</v>
      </c>
      <c r="EY40" s="35">
        <f>MACD!EY40-시그널!EY40</f>
        <v>9.203518451615444E-5</v>
      </c>
    </row>
    <row r="41" spans="1:155">
      <c r="A41" s="27">
        <f>외인!A41</f>
        <v>46108</v>
      </c>
      <c r="B41" s="28">
        <f>외인!B41/10000</f>
        <v>434.597624</v>
      </c>
      <c r="C41" s="35">
        <f>MACD!C41-시그널!C41</f>
        <v>-5.8222902472895161E-5</v>
      </c>
      <c r="D41" s="28">
        <f>외인!D41/10000</f>
        <v>63.223310999999995</v>
      </c>
      <c r="E41" s="35">
        <f>MACD!E41-시그널!E41</f>
        <v>-1.6394997916330354E-4</v>
      </c>
      <c r="F41" s="28">
        <f>외인!F41/10000</f>
        <v>183.49641499999998</v>
      </c>
      <c r="G41" s="35">
        <f>MACD!G41-시그널!G41</f>
        <v>-1.8514610736426545E-4</v>
      </c>
      <c r="H41" s="28">
        <f>외인!H41/10000</f>
        <v>28.391251</v>
      </c>
      <c r="I41" s="35">
        <f>MACD!I41-시그널!I41</f>
        <v>5.7098565362605279E-4</v>
      </c>
      <c r="J41" s="28">
        <f>외인!J41/10000</f>
        <v>4.0037500000000001</v>
      </c>
      <c r="K41" s="35">
        <f>MACD!K41-시그널!K41</f>
        <v>2.3746424961236068E-4</v>
      </c>
      <c r="L41" s="28">
        <f>외인!L41/10000</f>
        <v>26.230896000000001</v>
      </c>
      <c r="M41" s="35">
        <f>MACD!M41-시그널!M41</f>
        <v>5.2885995293747612E-4</v>
      </c>
      <c r="N41" s="28">
        <f>외인!N41/10000</f>
        <v>23.216342000000001</v>
      </c>
      <c r="O41" s="35">
        <f>MACD!O41-시그널!O41</f>
        <v>1.403341459047375E-4</v>
      </c>
      <c r="P41" s="28">
        <f>외인!P41/10000</f>
        <v>20.345991000000001</v>
      </c>
      <c r="Q41" s="35">
        <f>MACD!Q41-시그널!Q41</f>
        <v>6.4070399223896673E-5</v>
      </c>
      <c r="R41" s="28">
        <f>외인!R41/10000</f>
        <v>12.588775</v>
      </c>
      <c r="S41" s="35">
        <f>MACD!S41-시그널!S41</f>
        <v>-1.362094890293335E-4</v>
      </c>
      <c r="T41" s="28">
        <f>외인!T41/10000</f>
        <v>0.84997000000000011</v>
      </c>
      <c r="U41" s="35">
        <f>MACD!U41-시그널!U41</f>
        <v>7.6320034537113632E-4</v>
      </c>
      <c r="V41" s="28">
        <f>외인!V41/10000</f>
        <v>10.570936999999999</v>
      </c>
      <c r="W41" s="35">
        <f>MACD!W41-시그널!W41</f>
        <v>-1.7712434816662055E-4</v>
      </c>
      <c r="X41" s="28">
        <f>외인!X41/10000</f>
        <v>182.37652499999999</v>
      </c>
      <c r="Y41" s="35">
        <f>MACD!Y41-시그널!Y41</f>
        <v>-2.5603625186943607E-4</v>
      </c>
      <c r="Z41" s="28">
        <f>외인!Z41/10000</f>
        <v>4.4125629999999996</v>
      </c>
      <c r="AA41" s="35">
        <f>MACD!AA41-시그널!AA41</f>
        <v>1.9630494804525017E-5</v>
      </c>
      <c r="AB41" s="28">
        <f>외인!AB41/10000</f>
        <v>20.20327</v>
      </c>
      <c r="AC41" s="35">
        <f>MACD!AC41-시그널!AC41</f>
        <v>-7.4129083283433299E-6</v>
      </c>
      <c r="AD41" s="28">
        <f>외인!AD41/10000</f>
        <v>1.9936929999999999</v>
      </c>
      <c r="AE41" s="35">
        <f>MACD!AE41-시그널!AE41</f>
        <v>3.5542511731090961E-4</v>
      </c>
      <c r="AF41" s="28">
        <f>외인!AF41/10000</f>
        <v>2.3349609999999998</v>
      </c>
      <c r="AG41" s="35">
        <f>MACD!AG41-시그널!AG41</f>
        <v>1.3649723761782908E-4</v>
      </c>
      <c r="AH41" s="28">
        <f>외인!AH41/10000</f>
        <v>18.528879</v>
      </c>
      <c r="AI41" s="35">
        <f>MACD!AI41-시그널!AI41</f>
        <v>-5.2129835199552898E-4</v>
      </c>
      <c r="AJ41" s="28">
        <f>외인!AJ41/10000</f>
        <v>11.079496000000001</v>
      </c>
      <c r="AK41" s="35">
        <f>MACD!AK41-시그널!AK41</f>
        <v>3.8402437169095184E-5</v>
      </c>
      <c r="AL41" s="28">
        <f>외인!AL41/10000</f>
        <v>8.6411639999999998</v>
      </c>
      <c r="AM41" s="35">
        <f>MACD!AM41-시그널!AM41</f>
        <v>2.3305077328181635E-4</v>
      </c>
      <c r="AN41" s="28">
        <f>외인!AN41/10000</f>
        <v>16.472225000000002</v>
      </c>
      <c r="AO41" s="35">
        <f>MACD!AO41-시그널!AO41</f>
        <v>8.9663327741085382E-5</v>
      </c>
      <c r="AP41" s="28">
        <f>외인!AP41/10000</f>
        <v>11.473758</v>
      </c>
      <c r="AQ41" s="35">
        <f>MACD!AQ41-시그널!AQ41</f>
        <v>3.395896673770918E-4</v>
      </c>
      <c r="AR41" s="28">
        <f>외인!AR41/10000</f>
        <v>2.4585460000000001</v>
      </c>
      <c r="AS41" s="35">
        <f>MACD!AS41-시그널!AS41</f>
        <v>4.1999340729108976E-4</v>
      </c>
      <c r="AT41" s="28">
        <f>외인!AT41/10000</f>
        <v>7.7106770000000004</v>
      </c>
      <c r="AU41" s="35">
        <f>MACD!AU41-시그널!AU41</f>
        <v>2.2786418511940867E-4</v>
      </c>
      <c r="AV41" s="28">
        <f>외인!AV41/10000</f>
        <v>4.819496</v>
      </c>
      <c r="AW41" s="35">
        <f>MACD!AW41-시그널!AW41</f>
        <v>4.7879826470049991E-4</v>
      </c>
      <c r="AX41" s="28">
        <f>외인!AX41/10000</f>
        <v>5.6868829999999999</v>
      </c>
      <c r="AY41" s="35">
        <f>MACD!AY41-시그널!AY41</f>
        <v>-9.9001035892855175E-4</v>
      </c>
      <c r="AZ41" s="28">
        <f>외인!AZ41/10000</f>
        <v>195.532881</v>
      </c>
      <c r="BA41" s="35">
        <f>MACD!BA41-시그널!BA41</f>
        <v>-2.3798109688047615E-4</v>
      </c>
      <c r="BB41" s="28">
        <f>외인!BB41/10000</f>
        <v>9.6921300000000006</v>
      </c>
      <c r="BC41" s="35">
        <f>MACD!BC41-시그널!BC41</f>
        <v>4.4239751064789363E-5</v>
      </c>
      <c r="BD41" s="28">
        <f>외인!BD41/10000</f>
        <v>3.7627730000000001</v>
      </c>
      <c r="BE41" s="35">
        <f>MACD!BE41-시그널!BE41</f>
        <v>2.7953093573165341E-4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8.6774509999999996</v>
      </c>
      <c r="BI41" s="35">
        <f>MACD!BI41-시그널!BI41</f>
        <v>3.9236229660621376E-4</v>
      </c>
      <c r="BJ41" s="28">
        <f>외인!BJ41/10000</f>
        <v>11.554082000000001</v>
      </c>
      <c r="BK41" s="35">
        <f>MACD!BK41-시그널!BK41</f>
        <v>5.2377262496796782E-4</v>
      </c>
      <c r="BL41" s="28">
        <f>외인!BL41/10000</f>
        <v>4.5852449999999996</v>
      </c>
      <c r="BM41" s="35">
        <f>MACD!BM41-시그널!BM41</f>
        <v>3.1151776174797165E-5</v>
      </c>
      <c r="BN41" s="28">
        <f>외인!BN41/10000</f>
        <v>4.4124270000000001</v>
      </c>
      <c r="BO41" s="35">
        <f>MACD!BO41-시그널!BO41</f>
        <v>4.1231963678515712E-4</v>
      </c>
      <c r="BP41" s="28">
        <f>외인!BP41/10000</f>
        <v>6.7826869999999992</v>
      </c>
      <c r="BQ41" s="35">
        <f>MACD!BQ41-시그널!BQ41</f>
        <v>-9.4606461553549772E-4</v>
      </c>
      <c r="BR41" s="28">
        <f>외인!BR41/10000</f>
        <v>23.898218</v>
      </c>
      <c r="BS41" s="35">
        <f>MACD!BS41-시그널!BS41</f>
        <v>-1.0180496671785945E-4</v>
      </c>
      <c r="BT41" s="28">
        <f>외인!BT41/10000</f>
        <v>186.092636</v>
      </c>
      <c r="BU41" s="35">
        <f>MACD!BU41-시그널!BU41</f>
        <v>-2.5412037931607729E-4</v>
      </c>
      <c r="BV41" s="28">
        <f>외인!BV41/10000</f>
        <v>36.329442</v>
      </c>
      <c r="BW41" s="35">
        <f>MACD!BW41-시그널!BW41</f>
        <v>6.1060428922507634E-5</v>
      </c>
      <c r="BX41" s="28">
        <f>외인!BX41/10000</f>
        <v>7.4356220000000004</v>
      </c>
      <c r="BY41" s="35">
        <f>MACD!BY41-시그널!BY41</f>
        <v>2.445040951141224E-4</v>
      </c>
      <c r="BZ41" s="28">
        <f>외인!BZ41/10000</f>
        <v>25.113389000000002</v>
      </c>
      <c r="CA41" s="35">
        <f>MACD!CA41-시그널!CA41</f>
        <v>1.4489731692478173E-4</v>
      </c>
      <c r="CB41" s="28">
        <f>외인!CB41/10000</f>
        <v>1.295874</v>
      </c>
      <c r="CC41" s="35">
        <f>MACD!CC41-시그널!CC41</f>
        <v>2.0796413440150668E-4</v>
      </c>
      <c r="CD41" s="28">
        <f>외인!CD41/10000</f>
        <v>3.1475979999999999</v>
      </c>
      <c r="CE41" s="35">
        <f>MACD!CE41-시그널!CE41</f>
        <v>-1.3738990223207022E-4</v>
      </c>
      <c r="CF41" s="28">
        <f>외인!CF41/10000</f>
        <v>2.4963549999999999</v>
      </c>
      <c r="CG41" s="35">
        <f>MACD!CG41-시그널!CG41</f>
        <v>3.2355331497747777E-4</v>
      </c>
      <c r="CH41" s="28">
        <f>외인!CH41/10000</f>
        <v>6.6770139999999998</v>
      </c>
      <c r="CI41" s="35">
        <f>MACD!CI41-시그널!CI41</f>
        <v>3.7171414980513844E-4</v>
      </c>
      <c r="CJ41" s="28">
        <f>외인!CJ41/10000</f>
        <v>40.3812</v>
      </c>
      <c r="CK41" s="35">
        <f>MACD!CK41-시그널!CK41</f>
        <v>-1.7056956519324461E-6</v>
      </c>
      <c r="CL41" s="28">
        <f>외인!CL41/10000</f>
        <v>23.040217999999999</v>
      </c>
      <c r="CM41" s="35">
        <f>MACD!CM41-시그널!CM41</f>
        <v>2.8311039202929742E-5</v>
      </c>
      <c r="CN41" s="28">
        <f>외인!CN41/10000</f>
        <v>11.938742999999999</v>
      </c>
      <c r="CO41" s="35">
        <f>MACD!CO41-시그널!CO41</f>
        <v>4.9054790528099993E-5</v>
      </c>
      <c r="CP41" s="28">
        <f>외인!CP41/10000</f>
        <v>9.7488979999999987</v>
      </c>
      <c r="CQ41" s="35">
        <f>MACD!CQ41-시그널!CQ41</f>
        <v>4.1286917343181286E-5</v>
      </c>
      <c r="CR41" s="28">
        <f>외인!CR41/10000</f>
        <v>16.038389000000002</v>
      </c>
      <c r="CS41" s="35">
        <f>MACD!CS41-시그널!CS41</f>
        <v>-8.9573646224436462E-5</v>
      </c>
      <c r="CT41" s="28">
        <f>외인!CT41/10000</f>
        <v>11.165778</v>
      </c>
      <c r="CU41" s="35">
        <f>MACD!CU41-시그널!CU41</f>
        <v>-1.2398222909010628E-4</v>
      </c>
      <c r="CV41" s="28">
        <f>외인!CV41/10000</f>
        <v>186.092636</v>
      </c>
      <c r="CW41" s="35">
        <f>MACD!CW41-시그널!CW41</f>
        <v>-2.5412037931607729E-4</v>
      </c>
      <c r="CX41" s="28">
        <f>외인!CX41/10000</f>
        <v>20.083690000000001</v>
      </c>
      <c r="CY41" s="35">
        <f>MACD!CY41-시그널!CY41</f>
        <v>4.1871500066723326E-4</v>
      </c>
      <c r="CZ41" s="28">
        <f>외인!CZ41/10000</f>
        <v>1.7132849999999999</v>
      </c>
      <c r="DA41" s="35">
        <f>MACD!DA41-시그널!DA41</f>
        <v>8.7112198056009285E-5</v>
      </c>
      <c r="DB41" s="28">
        <f>외인!DB41/10000</f>
        <v>3.7627730000000001</v>
      </c>
      <c r="DC41" s="35">
        <f>MACD!DC41-시그널!DC41</f>
        <v>2.7953093573165341E-4</v>
      </c>
      <c r="DD41" s="28">
        <f>외인!DD41/10000</f>
        <v>0.84997000000000011</v>
      </c>
      <c r="DE41" s="35">
        <f>MACD!DE41-시그널!DE41</f>
        <v>7.6320034537113632E-4</v>
      </c>
      <c r="DF41" s="28">
        <f>외인!DF41/10000</f>
        <v>5.5700760000000002</v>
      </c>
      <c r="DG41" s="35">
        <f>MACD!DG41-시그널!DG41</f>
        <v>2.4243663620580219E-4</v>
      </c>
      <c r="DH41" s="28">
        <f>외인!DH41/10000</f>
        <v>2.340023</v>
      </c>
      <c r="DI41" s="35">
        <f>MACD!DI41-시그널!DI41</f>
        <v>-2.1531693491986734E-4</v>
      </c>
      <c r="DJ41" s="28">
        <f>외인!DJ41/10000</f>
        <v>55.035844999999995</v>
      </c>
      <c r="DK41" s="35">
        <f>MACD!DK41-시그널!DK41</f>
        <v>-2.2927040915893997E-5</v>
      </c>
      <c r="DL41" s="28">
        <f>외인!DL41/10000</f>
        <v>9.4097819999999999</v>
      </c>
      <c r="DM41" s="35">
        <f>MACD!DM41-시그널!DM41</f>
        <v>2.6039510999096931E-5</v>
      </c>
      <c r="DN41" s="28">
        <f>외인!DN41/10000</f>
        <v>186.092636</v>
      </c>
      <c r="DO41" s="35">
        <f>MACD!DO41-시그널!DO41</f>
        <v>-2.5412037931607729E-4</v>
      </c>
      <c r="DP41" s="28">
        <f>외인!DP41/10000</f>
        <v>8.729927</v>
      </c>
      <c r="DQ41" s="35">
        <f>MACD!DQ41-시그널!DQ41</f>
        <v>-4.6536014728134993E-4</v>
      </c>
      <c r="DR41" s="28">
        <f>외인!DR41/10000</f>
        <v>4.1882449999999993</v>
      </c>
      <c r="DS41" s="35">
        <f>MACD!DS41-시그널!DS41</f>
        <v>3.0795295456894647E-4</v>
      </c>
      <c r="DT41" s="28">
        <f>외인!DT41/10000</f>
        <v>12.588775</v>
      </c>
      <c r="DU41" s="35">
        <f>MACD!DU41-시그널!DU41</f>
        <v>-1.362094890293335E-4</v>
      </c>
      <c r="DV41" s="28">
        <f>외인!DV41/10000</f>
        <v>3.4221510000000004</v>
      </c>
      <c r="DW41" s="35">
        <f>MACD!DW41-시그널!DW41</f>
        <v>8.1599894131121183E-5</v>
      </c>
      <c r="DX41" s="28">
        <f>외인!DX41/10000</f>
        <v>10.570936999999999</v>
      </c>
      <c r="DY41" s="35">
        <f>MACD!DY41-시그널!DY41</f>
        <v>-1.7712434816662055E-4</v>
      </c>
      <c r="DZ41" s="28">
        <f>외인!DZ41/10000</f>
        <v>0.90109500000000009</v>
      </c>
      <c r="EA41" s="35">
        <f>MACD!EA41-시그널!EA41</f>
        <v>1.9152695611965049E-4</v>
      </c>
      <c r="EB41" s="28">
        <f>외인!EB41/10000</f>
        <v>1.2792399999999999</v>
      </c>
      <c r="EC41" s="35">
        <f>MACD!EC41-시그널!EC41</f>
        <v>1.3012689747618988E-4</v>
      </c>
      <c r="ED41" s="28">
        <f>외인!ED41/10000</f>
        <v>1.035668</v>
      </c>
      <c r="EE41" s="35">
        <f>MACD!EE41-시그널!EE41</f>
        <v>1.8121654100400515E-4</v>
      </c>
      <c r="EF41" s="28">
        <f>외인!EF41/10000</f>
        <v>26.460208000000002</v>
      </c>
      <c r="EG41" s="35">
        <f>MACD!EG41-시그널!EG41</f>
        <v>1.3761529687098521E-4</v>
      </c>
      <c r="EH41" s="28">
        <f>외인!EH41/10000</f>
        <v>17.557527</v>
      </c>
      <c r="EI41" s="35">
        <f>MACD!EI41-시그널!EI41</f>
        <v>-4.909056968202465E-5</v>
      </c>
      <c r="EJ41" s="28">
        <f>외인!EJ41/10000</f>
        <v>9.6645789999999998</v>
      </c>
      <c r="EK41" s="35">
        <f>MACD!EK41-시그널!EK41</f>
        <v>3.4531214247670715E-4</v>
      </c>
      <c r="EL41" s="28">
        <f>외인!EL41/10000</f>
        <v>3.4041699999999997</v>
      </c>
      <c r="EM41" s="35">
        <f>MACD!EM41-시그널!EM41</f>
        <v>-1.2923639367068548E-4</v>
      </c>
      <c r="EN41" s="28">
        <f>외인!EN41/10000</f>
        <v>4.1882449999999993</v>
      </c>
      <c r="EO41" s="35">
        <f>MACD!EO41-시그널!EO41</f>
        <v>3.0795295456894647E-4</v>
      </c>
      <c r="EP41" s="28">
        <f>외인!EP41/10000</f>
        <v>16.272105</v>
      </c>
      <c r="EQ41" s="35">
        <f>MACD!EQ41-시그널!EQ41</f>
        <v>1.5772795280796344E-4</v>
      </c>
      <c r="ER41" s="28">
        <f>외인!ER41/10000</f>
        <v>1.4571160000000001</v>
      </c>
      <c r="ES41" s="35">
        <f>MACD!ES41-시그널!ES41</f>
        <v>-1.3489281354768174E-3</v>
      </c>
      <c r="ET41" s="28">
        <f>외인!ET41/10000</f>
        <v>11.473758</v>
      </c>
      <c r="EU41" s="35">
        <f>MACD!EU41-시그널!EU41</f>
        <v>3.395896673770918E-4</v>
      </c>
      <c r="EV41" s="28">
        <f>외인!EV41/10000</f>
        <v>4.4125629999999996</v>
      </c>
      <c r="EW41" s="35">
        <f>MACD!EW41-시그널!EW41</f>
        <v>1.9630494804525017E-5</v>
      </c>
      <c r="EX41" s="28">
        <f>외인!EX41/10000</f>
        <v>5.3363350000000001</v>
      </c>
      <c r="EY41" s="35">
        <f>MACD!EY41-시그널!EY41</f>
        <v>5.6202715754111242E-5</v>
      </c>
    </row>
    <row r="42" spans="1:155">
      <c r="A42" s="27">
        <f>외인!A42</f>
        <v>46111</v>
      </c>
      <c r="B42" s="28">
        <f>외인!B42/10000</f>
        <v>421.67896300000001</v>
      </c>
      <c r="C42" s="35">
        <f>MACD!C42-시그널!C42</f>
        <v>1.0347479132453942E-5</v>
      </c>
      <c r="D42" s="28">
        <f>외인!D42/10000</f>
        <v>61.277901</v>
      </c>
      <c r="E42" s="35">
        <f>MACD!E42-시그널!E42</f>
        <v>-1.1502219313829604E-4</v>
      </c>
      <c r="F42" s="28">
        <f>외인!F42/10000</f>
        <v>179.061847</v>
      </c>
      <c r="G42" s="35">
        <f>MACD!G42-시그널!G42</f>
        <v>-1.2154763974650822E-4</v>
      </c>
      <c r="H42" s="28">
        <f>외인!H42/10000</f>
        <v>28.900334999999998</v>
      </c>
      <c r="I42" s="35">
        <f>MACD!I42-시그널!I42</f>
        <v>7.3043517303313435E-4</v>
      </c>
      <c r="J42" s="28">
        <f>외인!J42/10000</f>
        <v>3.9071029999999998</v>
      </c>
      <c r="K42" s="35">
        <f>MACD!K42-시그널!K42</f>
        <v>1.9659569034599731E-4</v>
      </c>
      <c r="L42" s="28">
        <f>외인!L42/10000</f>
        <v>26.767071000000001</v>
      </c>
      <c r="M42" s="35">
        <f>MACD!M42-시그널!M42</f>
        <v>6.9990421606937843E-4</v>
      </c>
      <c r="N42" s="28">
        <f>외인!N42/10000</f>
        <v>22.290851999999997</v>
      </c>
      <c r="O42" s="35">
        <f>MACD!O42-시그널!O42</f>
        <v>3.3292688106959303E-4</v>
      </c>
      <c r="P42" s="28">
        <f>외인!P42/10000</f>
        <v>19.544920000000001</v>
      </c>
      <c r="Q42" s="35">
        <f>MACD!Q42-시그널!Q42</f>
        <v>1.4584128113388946E-4</v>
      </c>
      <c r="R42" s="28">
        <f>외인!R42/10000</f>
        <v>12.196367</v>
      </c>
      <c r="S42" s="35">
        <f>MACD!S42-시그널!S42</f>
        <v>-4.8081283113397129E-5</v>
      </c>
      <c r="T42" s="28">
        <f>외인!T42/10000</f>
        <v>0.85615799999999997</v>
      </c>
      <c r="U42" s="35">
        <f>MACD!U42-시그널!U42</f>
        <v>7.0576767612264089E-4</v>
      </c>
      <c r="V42" s="28">
        <f>외인!V42/10000</f>
        <v>10.078732</v>
      </c>
      <c r="W42" s="35">
        <f>MACD!W42-시그널!W42</f>
        <v>-2.2032679937236517E-4</v>
      </c>
      <c r="X42" s="28">
        <f>외인!X42/10000</f>
        <v>176.36317700000001</v>
      </c>
      <c r="Y42" s="35">
        <f>MACD!Y42-시그널!Y42</f>
        <v>-2.4360607164503772E-4</v>
      </c>
      <c r="Z42" s="28">
        <f>외인!Z42/10000</f>
        <v>4.3507239999999996</v>
      </c>
      <c r="AA42" s="35">
        <f>MACD!AA42-시그널!AA42</f>
        <v>3.7646352084354156E-5</v>
      </c>
      <c r="AB42" s="28">
        <f>외인!AB42/10000</f>
        <v>19.470319</v>
      </c>
      <c r="AC42" s="35">
        <f>MACD!AC42-시그널!AC42</f>
        <v>2.7937944058124888E-5</v>
      </c>
      <c r="AD42" s="28">
        <f>외인!AD42/10000</f>
        <v>1.9224000000000001</v>
      </c>
      <c r="AE42" s="35">
        <f>MACD!AE42-시그널!AE42</f>
        <v>4.105347763494803E-4</v>
      </c>
      <c r="AF42" s="28">
        <f>외인!AF42/10000</f>
        <v>2.3237669999999997</v>
      </c>
      <c r="AG42" s="35">
        <f>MACD!AG42-시그널!AG42</f>
        <v>2.213588280194321E-4</v>
      </c>
      <c r="AH42" s="28">
        <f>외인!AH42/10000</f>
        <v>17.705106000000001</v>
      </c>
      <c r="AI42" s="35">
        <f>MACD!AI42-시그널!AI42</f>
        <v>-3.9541147213741946E-4</v>
      </c>
      <c r="AJ42" s="28">
        <f>외인!AJ42/10000</f>
        <v>10.850344999999999</v>
      </c>
      <c r="AK42" s="35">
        <f>MACD!AK42-시그널!AK42</f>
        <v>3.2111694444138017E-4</v>
      </c>
      <c r="AL42" s="28">
        <f>외인!AL42/10000</f>
        <v>8.3675039999999985</v>
      </c>
      <c r="AM42" s="35">
        <f>MACD!AM42-시그널!AM42</f>
        <v>2.9975372068524492E-4</v>
      </c>
      <c r="AN42" s="28">
        <f>외인!AN42/10000</f>
        <v>15.776399</v>
      </c>
      <c r="AO42" s="35">
        <f>MACD!AO42-시그널!AO42</f>
        <v>3.263901571021828E-4</v>
      </c>
      <c r="AP42" s="28">
        <f>외인!AP42/10000</f>
        <v>10.966139999999999</v>
      </c>
      <c r="AQ42" s="35">
        <f>MACD!AQ42-시그널!AQ42</f>
        <v>4.4808630231553978E-4</v>
      </c>
      <c r="AR42" s="28">
        <f>외인!AR42/10000</f>
        <v>2.3603749999999999</v>
      </c>
      <c r="AS42" s="35">
        <f>MACD!AS42-시그널!AS42</f>
        <v>4.8428016560860985E-4</v>
      </c>
      <c r="AT42" s="28">
        <f>외인!AT42/10000</f>
        <v>7.4569029999999996</v>
      </c>
      <c r="AU42" s="35">
        <f>MACD!AU42-시그널!AU42</f>
        <v>2.8779009411821876E-4</v>
      </c>
      <c r="AV42" s="28">
        <f>외인!AV42/10000</f>
        <v>4.6998419999999994</v>
      </c>
      <c r="AW42" s="35">
        <f>MACD!AW42-시그널!AW42</f>
        <v>5.2985723199642913E-4</v>
      </c>
      <c r="AX42" s="28">
        <f>외인!AX42/10000</f>
        <v>5.6406790000000004</v>
      </c>
      <c r="AY42" s="35">
        <f>MACD!AY42-시그널!AY42</f>
        <v>-4.4914176669129174E-4</v>
      </c>
      <c r="AZ42" s="28">
        <f>외인!AZ42/10000</f>
        <v>189.337186</v>
      </c>
      <c r="BA42" s="35">
        <f>MACD!BA42-시그널!BA42</f>
        <v>-2.1501174779683236E-4</v>
      </c>
      <c r="BB42" s="28">
        <f>외인!BB42/10000</f>
        <v>9.5265899999999988</v>
      </c>
      <c r="BC42" s="35">
        <f>MACD!BC42-시그널!BC42</f>
        <v>4.6527923588726342E-5</v>
      </c>
      <c r="BD42" s="28">
        <f>외인!BD42/10000</f>
        <v>3.6377589999999995</v>
      </c>
      <c r="BE42" s="35">
        <f>MACD!BE42-시그널!BE42</f>
        <v>2.4781399482694304E-4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8.7068550000000009</v>
      </c>
      <c r="BI42" s="35">
        <f>MACD!BI42-시그널!BI42</f>
        <v>3.8591723644084428E-4</v>
      </c>
      <c r="BJ42" s="28">
        <f>외인!BJ42/10000</f>
        <v>11.578978999999999</v>
      </c>
      <c r="BK42" s="35">
        <f>MACD!BK42-시그널!BK42</f>
        <v>5.9004271570467005E-4</v>
      </c>
      <c r="BL42" s="28">
        <f>외인!BL42/10000</f>
        <v>4.5581620000000003</v>
      </c>
      <c r="BM42" s="35">
        <f>MACD!BM42-시그널!BM42</f>
        <v>8.9109689350926904E-5</v>
      </c>
      <c r="BN42" s="28">
        <f>외인!BN42/10000</f>
        <v>4.3881230000000002</v>
      </c>
      <c r="BO42" s="35">
        <f>MACD!BO42-시그널!BO42</f>
        <v>5.4859813752397351E-4</v>
      </c>
      <c r="BP42" s="28">
        <f>외인!BP42/10000</f>
        <v>6.7006070000000006</v>
      </c>
      <c r="BQ42" s="35">
        <f>MACD!BQ42-시그널!BQ42</f>
        <v>-4.9812021451261525E-4</v>
      </c>
      <c r="BR42" s="28">
        <f>외인!BR42/10000</f>
        <v>22.920334</v>
      </c>
      <c r="BS42" s="35">
        <f>MACD!BS42-시그널!BS42</f>
        <v>1.5218890599327578E-6</v>
      </c>
      <c r="BT42" s="28">
        <f>외인!BT42/10000</f>
        <v>179.92495700000001</v>
      </c>
      <c r="BU42" s="35">
        <f>MACD!BU42-시그널!BU42</f>
        <v>-2.4251364807345501E-4</v>
      </c>
      <c r="BV42" s="28">
        <f>외인!BV42/10000</f>
        <v>34.859746999999999</v>
      </c>
      <c r="BW42" s="35">
        <f>MACD!BW42-시그널!BW42</f>
        <v>1.5773896297924305E-4</v>
      </c>
      <c r="BX42" s="28">
        <f>외인!BX42/10000</f>
        <v>7.2143880000000005</v>
      </c>
      <c r="BY42" s="35">
        <f>MACD!BY42-시그널!BY42</f>
        <v>2.8421512445931199E-4</v>
      </c>
      <c r="BZ42" s="28">
        <f>외인!BZ42/10000</f>
        <v>24.143902999999998</v>
      </c>
      <c r="CA42" s="35">
        <f>MACD!CA42-시그널!CA42</f>
        <v>3.2414705744649732E-4</v>
      </c>
      <c r="CB42" s="28">
        <f>외인!CB42/10000</f>
        <v>1.2427760000000001</v>
      </c>
      <c r="CC42" s="35">
        <f>MACD!CC42-시그널!CC42</f>
        <v>2.5607421518305585E-4</v>
      </c>
      <c r="CD42" s="28">
        <f>외인!CD42/10000</f>
        <v>3.0830690000000001</v>
      </c>
      <c r="CE42" s="35">
        <f>MACD!CE42-시그널!CE42</f>
        <v>3.8486096637496822E-4</v>
      </c>
      <c r="CF42" s="28">
        <f>외인!CF42/10000</f>
        <v>2.4292039999999999</v>
      </c>
      <c r="CG42" s="35">
        <f>MACD!CG42-시그널!CG42</f>
        <v>3.3540207029091962E-4</v>
      </c>
      <c r="CH42" s="28">
        <f>외인!CH42/10000</f>
        <v>6.5464640000000003</v>
      </c>
      <c r="CI42" s="35">
        <f>MACD!CI42-시그널!CI42</f>
        <v>4.121186632355812E-4</v>
      </c>
      <c r="CJ42" s="28">
        <f>외인!CJ42/10000</f>
        <v>39.071601999999999</v>
      </c>
      <c r="CK42" s="35">
        <f>MACD!CK42-시그널!CK42</f>
        <v>5.9187669398268303E-5</v>
      </c>
      <c r="CL42" s="28">
        <f>외인!CL42/10000</f>
        <v>22.240517999999998</v>
      </c>
      <c r="CM42" s="35">
        <f>MACD!CM42-시그널!CM42</f>
        <v>5.2901332645754651E-5</v>
      </c>
      <c r="CN42" s="28">
        <f>외인!CN42/10000</f>
        <v>11.291259</v>
      </c>
      <c r="CO42" s="35">
        <f>MACD!CO42-시그널!CO42</f>
        <v>1.4330159656243452E-4</v>
      </c>
      <c r="CP42" s="28">
        <f>외인!CP42/10000</f>
        <v>9.5839429999999997</v>
      </c>
      <c r="CQ42" s="35">
        <f>MACD!CQ42-시그널!CQ42</f>
        <v>4.338407866574356E-5</v>
      </c>
      <c r="CR42" s="28">
        <f>외인!CR42/10000</f>
        <v>15.619701000000001</v>
      </c>
      <c r="CS42" s="35">
        <f>MACD!CS42-시그널!CS42</f>
        <v>2.3540511075130534E-5</v>
      </c>
      <c r="CT42" s="28">
        <f>외인!CT42/10000</f>
        <v>10.769204</v>
      </c>
      <c r="CU42" s="35">
        <f>MACD!CU42-시그널!CU42</f>
        <v>-1.7472957933464619E-4</v>
      </c>
      <c r="CV42" s="28">
        <f>외인!CV42/10000</f>
        <v>179.92495700000001</v>
      </c>
      <c r="CW42" s="35">
        <f>MACD!CW42-시그널!CW42</f>
        <v>-2.4251364807345501E-4</v>
      </c>
      <c r="CX42" s="28">
        <f>외인!CX42/10000</f>
        <v>20.38899</v>
      </c>
      <c r="CY42" s="35">
        <f>MACD!CY42-시그널!CY42</f>
        <v>5.6905650957963442E-4</v>
      </c>
      <c r="CZ42" s="28">
        <f>외인!CZ42/10000</f>
        <v>1.6533639999999998</v>
      </c>
      <c r="DA42" s="35">
        <f>MACD!DA42-시그널!DA42</f>
        <v>6.9772505667685955E-5</v>
      </c>
      <c r="DB42" s="28">
        <f>외인!DB42/10000</f>
        <v>3.6377589999999995</v>
      </c>
      <c r="DC42" s="35">
        <f>MACD!DC42-시그널!DC42</f>
        <v>2.4781399482694304E-4</v>
      </c>
      <c r="DD42" s="28">
        <f>외인!DD42/10000</f>
        <v>0.85615799999999997</v>
      </c>
      <c r="DE42" s="35">
        <f>MACD!DE42-시그널!DE42</f>
        <v>7.0576767612264089E-4</v>
      </c>
      <c r="DF42" s="28">
        <f>외인!DF42/10000</f>
        <v>5.387022</v>
      </c>
      <c r="DG42" s="35">
        <f>MACD!DG42-시그널!DG42</f>
        <v>2.9849464891595597E-4</v>
      </c>
      <c r="DH42" s="28">
        <f>외인!DH42/10000</f>
        <v>2.2903530000000001</v>
      </c>
      <c r="DI42" s="35">
        <f>MACD!DI42-시그널!DI42</f>
        <v>4.8449272552098096E-4</v>
      </c>
      <c r="DJ42" s="28">
        <f>외인!DJ42/10000</f>
        <v>53.845981000000009</v>
      </c>
      <c r="DK42" s="35">
        <f>MACD!DK42-시그널!DK42</f>
        <v>1.1371791884476308E-4</v>
      </c>
      <c r="DL42" s="28">
        <f>외인!DL42/10000</f>
        <v>8.8372279999999996</v>
      </c>
      <c r="DM42" s="35">
        <f>MACD!DM42-시그널!DM42</f>
        <v>1.372070906740867E-4</v>
      </c>
      <c r="DN42" s="28">
        <f>외인!DN42/10000</f>
        <v>179.92495700000001</v>
      </c>
      <c r="DO42" s="35">
        <f>MACD!DO42-시그널!DO42</f>
        <v>-2.4251364807345501E-4</v>
      </c>
      <c r="DP42" s="28">
        <f>외인!DP42/10000</f>
        <v>8.2912529999999993</v>
      </c>
      <c r="DQ42" s="35">
        <f>MACD!DQ42-시그널!DQ42</f>
        <v>-4.1198188330772911E-4</v>
      </c>
      <c r="DR42" s="28">
        <f>외인!DR42/10000</f>
        <v>4.0976109999999997</v>
      </c>
      <c r="DS42" s="35">
        <f>MACD!DS42-시그널!DS42</f>
        <v>3.0655762764755529E-4</v>
      </c>
      <c r="DT42" s="28">
        <f>외인!DT42/10000</f>
        <v>12.196367</v>
      </c>
      <c r="DU42" s="35">
        <f>MACD!DU42-시그널!DU42</f>
        <v>-4.8081283113397129E-5</v>
      </c>
      <c r="DV42" s="28">
        <f>외인!DV42/10000</f>
        <v>3.3952050000000003</v>
      </c>
      <c r="DW42" s="35">
        <f>MACD!DW42-시그널!DW42</f>
        <v>2.877924599985825E-4</v>
      </c>
      <c r="DX42" s="28">
        <f>외인!DX42/10000</f>
        <v>10.078732</v>
      </c>
      <c r="DY42" s="35">
        <f>MACD!DY42-시그널!DY42</f>
        <v>-2.2032679937236517E-4</v>
      </c>
      <c r="DZ42" s="28">
        <f>외인!DZ42/10000</f>
        <v>0.85981700000000005</v>
      </c>
      <c r="EA42" s="35">
        <f>MACD!EA42-시그널!EA42</f>
        <v>3.9306040303609016E-4</v>
      </c>
      <c r="EB42" s="28">
        <f>외인!EB42/10000</f>
        <v>1.248494</v>
      </c>
      <c r="EC42" s="35">
        <f>MACD!EC42-시그널!EC42</f>
        <v>3.0824759621852636E-4</v>
      </c>
      <c r="ED42" s="28">
        <f>외인!ED42/10000</f>
        <v>1.000508</v>
      </c>
      <c r="EE42" s="35">
        <f>MACD!EE42-시그널!EE42</f>
        <v>2.6381476711127795E-4</v>
      </c>
      <c r="EF42" s="28">
        <f>외인!EF42/10000</f>
        <v>25.726610000000001</v>
      </c>
      <c r="EG42" s="35">
        <f>MACD!EG42-시그널!EG42</f>
        <v>2.0945742608721274E-4</v>
      </c>
      <c r="EH42" s="28">
        <f>외인!EH42/10000</f>
        <v>16.646877</v>
      </c>
      <c r="EI42" s="35">
        <f>MACD!EI42-시그널!EI42</f>
        <v>-2.0348028115138258E-5</v>
      </c>
      <c r="EJ42" s="28">
        <f>외인!EJ42/10000</f>
        <v>9.5169990000000002</v>
      </c>
      <c r="EK42" s="35">
        <f>MACD!EK42-시그널!EK42</f>
        <v>3.5298565517231267E-4</v>
      </c>
      <c r="EL42" s="28">
        <f>외인!EL42/10000</f>
        <v>3.3383260000000003</v>
      </c>
      <c r="EM42" s="35">
        <f>MACD!EM42-시그널!EM42</f>
        <v>3.5947908898637079E-4</v>
      </c>
      <c r="EN42" s="28">
        <f>외인!EN42/10000</f>
        <v>4.0976109999999997</v>
      </c>
      <c r="EO42" s="35">
        <f>MACD!EO42-시그널!EO42</f>
        <v>3.0655762764755529E-4</v>
      </c>
      <c r="EP42" s="28">
        <f>외인!EP42/10000</f>
        <v>15.717626000000001</v>
      </c>
      <c r="EQ42" s="35">
        <f>MACD!EQ42-시그널!EQ42</f>
        <v>3.3692845647761266E-4</v>
      </c>
      <c r="ER42" s="28">
        <f>외인!ER42/10000</f>
        <v>1.3846889999999998</v>
      </c>
      <c r="ES42" s="35">
        <f>MACD!ES42-시그널!ES42</f>
        <v>-6.7122635972837168E-4</v>
      </c>
      <c r="ET42" s="28">
        <f>외인!ET42/10000</f>
        <v>10.966139999999999</v>
      </c>
      <c r="EU42" s="35">
        <f>MACD!EU42-시그널!EU42</f>
        <v>4.4808630231553978E-4</v>
      </c>
      <c r="EV42" s="28">
        <f>외인!EV42/10000</f>
        <v>4.3507239999999996</v>
      </c>
      <c r="EW42" s="35">
        <f>MACD!EW42-시그널!EW42</f>
        <v>3.7646352084354156E-5</v>
      </c>
      <c r="EX42" s="28">
        <f>외인!EX42/10000</f>
        <v>5.2332190000000001</v>
      </c>
      <c r="EY42" s="35">
        <f>MACD!EY42-시그널!EY42</f>
        <v>4.4219836928091789E-5</v>
      </c>
    </row>
    <row r="43" spans="1:155">
      <c r="A43" s="27">
        <f>외인!A43</f>
        <v>46112</v>
      </c>
      <c r="B43" s="28">
        <f>외인!B43/10000</f>
        <v>403.518936</v>
      </c>
      <c r="C43" s="35">
        <f>MACD!C43-시그널!C43</f>
        <v>2.5531632434565516E-5</v>
      </c>
      <c r="D43" s="28">
        <f>외인!D43/10000</f>
        <v>58.254741000000003</v>
      </c>
      <c r="E43" s="35">
        <f>MACD!E43-시그널!E43</f>
        <v>-9.123762424873271E-5</v>
      </c>
      <c r="F43" s="28">
        <f>외인!F43/10000</f>
        <v>171.08345400000002</v>
      </c>
      <c r="G43" s="35">
        <f>MACD!G43-시그널!G43</f>
        <v>-9.444765559851753E-5</v>
      </c>
      <c r="H43" s="28">
        <f>외인!H43/10000</f>
        <v>27.732634999999998</v>
      </c>
      <c r="I43" s="35">
        <f>MACD!I43-시그널!I43</f>
        <v>6.8308596313942081E-4</v>
      </c>
      <c r="J43" s="28">
        <f>외인!J43/10000</f>
        <v>3.929694</v>
      </c>
      <c r="K43" s="35">
        <f>MACD!K43-시그널!K43</f>
        <v>2.2587987005856427E-4</v>
      </c>
      <c r="L43" s="28">
        <f>외인!L43/10000</f>
        <v>25.668975</v>
      </c>
      <c r="M43" s="35">
        <f>MACD!M43-시그널!M43</f>
        <v>6.686569986392543E-4</v>
      </c>
      <c r="N43" s="28">
        <f>외인!N43/10000</f>
        <v>21.308892999999998</v>
      </c>
      <c r="O43" s="35">
        <f>MACD!O43-시그널!O43</f>
        <v>4.949344569574615E-4</v>
      </c>
      <c r="P43" s="28">
        <f>외인!P43/10000</f>
        <v>19.062992000000001</v>
      </c>
      <c r="Q43" s="35">
        <f>MACD!Q43-시그널!Q43</f>
        <v>1.9266295097783968E-4</v>
      </c>
      <c r="R43" s="28">
        <f>외인!R43/10000</f>
        <v>11.839185000000001</v>
      </c>
      <c r="S43" s="35">
        <f>MACD!S43-시그널!S43</f>
        <v>-1.7656189134279586E-5</v>
      </c>
      <c r="T43" s="28">
        <f>외인!T43/10000</f>
        <v>0.85591299999999992</v>
      </c>
      <c r="U43" s="35">
        <f>MACD!U43-시그널!U43</f>
        <v>7.135921987186768E-4</v>
      </c>
      <c r="V43" s="28">
        <f>외인!V43/10000</f>
        <v>9.6492310000000003</v>
      </c>
      <c r="W43" s="35">
        <f>MACD!W43-시그널!W43</f>
        <v>-2.4054077235939765E-4</v>
      </c>
      <c r="X43" s="28">
        <f>외인!X43/10000</f>
        <v>165.90084899999999</v>
      </c>
      <c r="Y43" s="35">
        <f>MACD!Y43-시그널!Y43</f>
        <v>-2.9502326259005902E-4</v>
      </c>
      <c r="Z43" s="28">
        <f>외인!Z43/10000</f>
        <v>4.2794319999999999</v>
      </c>
      <c r="AA43" s="35">
        <f>MACD!AA43-시그널!AA43</f>
        <v>3.0213777960460988E-5</v>
      </c>
      <c r="AB43" s="28">
        <f>외인!AB43/10000</f>
        <v>19.045452999999998</v>
      </c>
      <c r="AC43" s="35">
        <f>MACD!AC43-시그널!AC43</f>
        <v>6.0153045960860136E-5</v>
      </c>
      <c r="AD43" s="28">
        <f>외인!AD43/10000</f>
        <v>1.8515099999999998</v>
      </c>
      <c r="AE43" s="35">
        <f>MACD!AE43-시그널!AE43</f>
        <v>4.1681395046980782E-4</v>
      </c>
      <c r="AF43" s="28">
        <f>외인!AF43/10000</f>
        <v>2.3531629999999999</v>
      </c>
      <c r="AG43" s="35">
        <f>MACD!AG43-시그널!AG43</f>
        <v>1.9512090400122838E-4</v>
      </c>
      <c r="AH43" s="28">
        <f>외인!AH43/10000</f>
        <v>17.516895999999999</v>
      </c>
      <c r="AI43" s="35">
        <f>MACD!AI43-시그널!AI43</f>
        <v>-3.0010155550439822E-4</v>
      </c>
      <c r="AJ43" s="28">
        <f>외인!AJ43/10000</f>
        <v>10.692302</v>
      </c>
      <c r="AK43" s="35">
        <f>MACD!AK43-시그널!AK43</f>
        <v>5.1744903683205749E-4</v>
      </c>
      <c r="AL43" s="28">
        <f>외인!AL43/10000</f>
        <v>8.0786179999999987</v>
      </c>
      <c r="AM43" s="35">
        <f>MACD!AM43-시그널!AM43</f>
        <v>3.0987041457426404E-4</v>
      </c>
      <c r="AN43" s="28">
        <f>외인!AN43/10000</f>
        <v>15.034219</v>
      </c>
      <c r="AO43" s="35">
        <f>MACD!AO43-시그널!AO43</f>
        <v>5.4775952890378566E-4</v>
      </c>
      <c r="AP43" s="28">
        <f>외인!AP43/10000</f>
        <v>10.514208999999999</v>
      </c>
      <c r="AQ43" s="35">
        <f>MACD!AQ43-시그널!AQ43</f>
        <v>5.1247804650202176E-4</v>
      </c>
      <c r="AR43" s="28">
        <f>외인!AR43/10000</f>
        <v>2.2794490000000001</v>
      </c>
      <c r="AS43" s="35">
        <f>MACD!AS43-시그널!AS43</f>
        <v>4.4211386610902353E-4</v>
      </c>
      <c r="AT43" s="28">
        <f>외인!AT43/10000</f>
        <v>7.2994270000000006</v>
      </c>
      <c r="AU43" s="35">
        <f>MACD!AU43-시그널!AU43</f>
        <v>3.1122308662356738E-4</v>
      </c>
      <c r="AV43" s="28">
        <f>외인!AV43/10000</f>
        <v>4.6851160000000007</v>
      </c>
      <c r="AW43" s="35">
        <f>MACD!AW43-시그널!AW43</f>
        <v>5.2479931194288662E-4</v>
      </c>
      <c r="AX43" s="28">
        <f>외인!AX43/10000</f>
        <v>5.4833339999999993</v>
      </c>
      <c r="AY43" s="35">
        <f>MACD!AY43-시그널!AY43</f>
        <v>6.3204520780421689E-5</v>
      </c>
      <c r="AZ43" s="28">
        <f>외인!AZ43/10000</f>
        <v>178.43158400000002</v>
      </c>
      <c r="BA43" s="35">
        <f>MACD!BA43-시그널!BA43</f>
        <v>-2.5833333492305047E-4</v>
      </c>
      <c r="BB43" s="28">
        <f>외인!BB43/10000</f>
        <v>9.2487649999999988</v>
      </c>
      <c r="BC43" s="35">
        <f>MACD!BC43-시그널!BC43</f>
        <v>3.3980706331828363E-5</v>
      </c>
      <c r="BD43" s="28">
        <f>외인!BD43/10000</f>
        <v>3.5772160000000004</v>
      </c>
      <c r="BE43" s="35">
        <f>MACD!BE43-시그널!BE43</f>
        <v>2.3806249487384122E-4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8.3364390000000004</v>
      </c>
      <c r="BI43" s="35">
        <f>MACD!BI43-시그널!BI43</f>
        <v>4.1001542483367671E-4</v>
      </c>
      <c r="BJ43" s="28">
        <f>외인!BJ43/10000</f>
        <v>11.082514999999999</v>
      </c>
      <c r="BK43" s="35">
        <f>MACD!BK43-시그널!BK43</f>
        <v>4.7916561152129095E-4</v>
      </c>
      <c r="BL43" s="28">
        <f>외인!BL43/10000</f>
        <v>4.4219949999999999</v>
      </c>
      <c r="BM43" s="35">
        <f>MACD!BM43-시그널!BM43</f>
        <v>1.1326583693878963E-4</v>
      </c>
      <c r="BN43" s="28">
        <f>외인!BN43/10000</f>
        <v>4.2657169999999995</v>
      </c>
      <c r="BO43" s="35">
        <f>MACD!BO43-시그널!BO43</f>
        <v>4.9848855912009544E-4</v>
      </c>
      <c r="BP43" s="28">
        <f>외인!BP43/10000</f>
        <v>6.5079289999999999</v>
      </c>
      <c r="BQ43" s="35">
        <f>MACD!BQ43-시그널!BQ43</f>
        <v>-7.9120716166875818E-5</v>
      </c>
      <c r="BR43" s="28">
        <f>외인!BR43/10000</f>
        <v>22.174406000000001</v>
      </c>
      <c r="BS43" s="35">
        <f>MACD!BS43-시그널!BS43</f>
        <v>1.1881796732979299E-4</v>
      </c>
      <c r="BT43" s="28">
        <f>외인!BT43/10000</f>
        <v>169.27066299999998</v>
      </c>
      <c r="BU43" s="35">
        <f>MACD!BU43-시그널!BU43</f>
        <v>-2.9408870807541467E-4</v>
      </c>
      <c r="BV43" s="28">
        <f>외인!BV43/10000</f>
        <v>32.737411999999999</v>
      </c>
      <c r="BW43" s="35">
        <f>MACD!BW43-시그널!BW43</f>
        <v>1.8555256388454248E-4</v>
      </c>
      <c r="BX43" s="28">
        <f>외인!BX43/10000</f>
        <v>7.0965710000000009</v>
      </c>
      <c r="BY43" s="35">
        <f>MACD!BY43-시그널!BY43</f>
        <v>2.660818615995282E-4</v>
      </c>
      <c r="BZ43" s="28">
        <f>외인!BZ43/10000</f>
        <v>23.112836999999999</v>
      </c>
      <c r="CA43" s="35">
        <f>MACD!CA43-시그널!CA43</f>
        <v>4.733599739627488E-4</v>
      </c>
      <c r="CB43" s="28">
        <f>외인!CB43/10000</f>
        <v>1.203754</v>
      </c>
      <c r="CC43" s="35">
        <f>MACD!CC43-시그널!CC43</f>
        <v>1.8530594003113179E-4</v>
      </c>
      <c r="CD43" s="28">
        <f>외인!CD43/10000</f>
        <v>3.0448520000000001</v>
      </c>
      <c r="CE43" s="35">
        <f>MACD!CE43-시그널!CE43</f>
        <v>7.7859872951003563E-4</v>
      </c>
      <c r="CF43" s="28">
        <f>외인!CF43/10000</f>
        <v>2.388147</v>
      </c>
      <c r="CG43" s="35">
        <f>MACD!CG43-시그널!CG43</f>
        <v>3.9293235298631089E-4</v>
      </c>
      <c r="CH43" s="28">
        <f>외인!CH43/10000</f>
        <v>6.5548500000000001</v>
      </c>
      <c r="CI43" s="35">
        <f>MACD!CI43-시그널!CI43</f>
        <v>4.1629947788217542E-4</v>
      </c>
      <c r="CJ43" s="28">
        <f>외인!CJ43/10000</f>
        <v>37.05012</v>
      </c>
      <c r="CK43" s="35">
        <f>MACD!CK43-시그널!CK43</f>
        <v>7.4358623595648327E-5</v>
      </c>
      <c r="CL43" s="28">
        <f>외인!CL43/10000</f>
        <v>21.750091000000001</v>
      </c>
      <c r="CM43" s="35">
        <f>MACD!CM43-시그널!CM43</f>
        <v>8.3351310442555054E-5</v>
      </c>
      <c r="CN43" s="28">
        <f>외인!CN43/10000</f>
        <v>11.004936000000001</v>
      </c>
      <c r="CO43" s="35">
        <f>MACD!CO43-시그널!CO43</f>
        <v>2.5002557889907919E-4</v>
      </c>
      <c r="CP43" s="28">
        <f>외인!CP43/10000</f>
        <v>9.303332000000001</v>
      </c>
      <c r="CQ43" s="35">
        <f>MACD!CQ43-시그널!CQ43</f>
        <v>3.1050978356562698E-5</v>
      </c>
      <c r="CR43" s="28">
        <f>외인!CR43/10000</f>
        <v>15.285204999999999</v>
      </c>
      <c r="CS43" s="35">
        <f>MACD!CS43-시그널!CS43</f>
        <v>8.9041267182246857E-5</v>
      </c>
      <c r="CT43" s="28">
        <f>외인!CT43/10000</f>
        <v>10.244644000000001</v>
      </c>
      <c r="CU43" s="35">
        <f>MACD!CU43-시그널!CU43</f>
        <v>-1.9617218038834715E-4</v>
      </c>
      <c r="CV43" s="28">
        <f>외인!CV43/10000</f>
        <v>169.27066299999998</v>
      </c>
      <c r="CW43" s="35">
        <f>MACD!CW43-시그널!CW43</f>
        <v>-2.9408870807541467E-4</v>
      </c>
      <c r="CX43" s="28">
        <f>외인!CX43/10000</f>
        <v>19.642626999999997</v>
      </c>
      <c r="CY43" s="35">
        <f>MACD!CY43-시그널!CY43</f>
        <v>5.5907695096035737E-4</v>
      </c>
      <c r="CZ43" s="28">
        <f>외인!CZ43/10000</f>
        <v>1.606697</v>
      </c>
      <c r="DA43" s="35">
        <f>MACD!DA43-시그널!DA43</f>
        <v>3.0087772818972701E-5</v>
      </c>
      <c r="DB43" s="28">
        <f>외인!DB43/10000</f>
        <v>3.5772160000000004</v>
      </c>
      <c r="DC43" s="35">
        <f>MACD!DC43-시그널!DC43</f>
        <v>2.3806249487384122E-4</v>
      </c>
      <c r="DD43" s="28">
        <f>외인!DD43/10000</f>
        <v>0.85591299999999992</v>
      </c>
      <c r="DE43" s="35">
        <f>MACD!DE43-시그널!DE43</f>
        <v>7.135921987186768E-4</v>
      </c>
      <c r="DF43" s="28">
        <f>외인!DF43/10000</f>
        <v>5.3115129999999997</v>
      </c>
      <c r="DG43" s="35">
        <f>MACD!DG43-시그널!DG43</f>
        <v>2.9828559999319089E-4</v>
      </c>
      <c r="DH43" s="28">
        <f>외인!DH43/10000</f>
        <v>2.2616369999999999</v>
      </c>
      <c r="DI43" s="35">
        <f>MACD!DI43-시그널!DI43</f>
        <v>1.0208847477717119E-3</v>
      </c>
      <c r="DJ43" s="28">
        <f>외인!DJ43/10000</f>
        <v>52.128104999999998</v>
      </c>
      <c r="DK43" s="35">
        <f>MACD!DK43-시그널!DK43</f>
        <v>1.6993641890349905E-4</v>
      </c>
      <c r="DL43" s="28">
        <f>외인!DL43/10000</f>
        <v>8.6125889999999998</v>
      </c>
      <c r="DM43" s="35">
        <f>MACD!DM43-시그널!DM43</f>
        <v>2.6598723364297067E-4</v>
      </c>
      <c r="DN43" s="28">
        <f>외인!DN43/10000</f>
        <v>169.27066299999998</v>
      </c>
      <c r="DO43" s="35">
        <f>MACD!DO43-시그널!DO43</f>
        <v>-2.9408870807541467E-4</v>
      </c>
      <c r="DP43" s="28">
        <f>외인!DP43/10000</f>
        <v>7.9096539999999997</v>
      </c>
      <c r="DQ43" s="35">
        <f>MACD!DQ43-시그널!DQ43</f>
        <v>-3.5719259517025389E-4</v>
      </c>
      <c r="DR43" s="28">
        <f>외인!DR43/10000</f>
        <v>4.0949960000000001</v>
      </c>
      <c r="DS43" s="35">
        <f>MACD!DS43-시그널!DS43</f>
        <v>3.2882084819629083E-4</v>
      </c>
      <c r="DT43" s="28">
        <f>외인!DT43/10000</f>
        <v>11.839185000000001</v>
      </c>
      <c r="DU43" s="35">
        <f>MACD!DU43-시그널!DU43</f>
        <v>-1.7656189134279586E-5</v>
      </c>
      <c r="DV43" s="28">
        <f>외인!DV43/10000</f>
        <v>3.4178760000000001</v>
      </c>
      <c r="DW43" s="35">
        <f>MACD!DW43-시그널!DW43</f>
        <v>4.7347972048261927E-4</v>
      </c>
      <c r="DX43" s="28">
        <f>외인!DX43/10000</f>
        <v>9.6492310000000003</v>
      </c>
      <c r="DY43" s="35">
        <f>MACD!DY43-시그널!DY43</f>
        <v>-2.4054077235939765E-4</v>
      </c>
      <c r="DZ43" s="28">
        <f>외인!DZ43/10000</f>
        <v>0.84527800000000008</v>
      </c>
      <c r="EA43" s="35">
        <f>MACD!EA43-시그널!EA43</f>
        <v>5.26099096104475E-4</v>
      </c>
      <c r="EB43" s="28">
        <f>외인!EB43/10000</f>
        <v>1.2300610000000001</v>
      </c>
      <c r="EC43" s="35">
        <f>MACD!EC43-시그널!EC43</f>
        <v>4.1744130338018063E-4</v>
      </c>
      <c r="ED43" s="28">
        <f>외인!ED43/10000</f>
        <v>0.97587699999999999</v>
      </c>
      <c r="EE43" s="35">
        <f>MACD!EE43-시그널!EE43</f>
        <v>3.1335942414802099E-4</v>
      </c>
      <c r="EF43" s="28">
        <f>외인!EF43/10000</f>
        <v>24.263226</v>
      </c>
      <c r="EG43" s="35">
        <f>MACD!EG43-시그널!EG43</f>
        <v>2.1113053325864278E-4</v>
      </c>
      <c r="EH43" s="28">
        <f>외인!EH43/10000</f>
        <v>15.518320000000001</v>
      </c>
      <c r="EI43" s="35">
        <f>MACD!EI43-시그널!EI43</f>
        <v>-4.0970106583654319E-5</v>
      </c>
      <c r="EJ43" s="28">
        <f>외인!EJ43/10000</f>
        <v>9.5284300000000002</v>
      </c>
      <c r="EK43" s="35">
        <f>MACD!EK43-시그널!EK43</f>
        <v>3.6643679263018397E-4</v>
      </c>
      <c r="EL43" s="28">
        <f>외인!EL43/10000</f>
        <v>3.296179</v>
      </c>
      <c r="EM43" s="35">
        <f>MACD!EM43-시그널!EM43</f>
        <v>7.2434311500207938E-4</v>
      </c>
      <c r="EN43" s="28">
        <f>외인!EN43/10000</f>
        <v>4.0949960000000001</v>
      </c>
      <c r="EO43" s="35">
        <f>MACD!EO43-시그널!EO43</f>
        <v>3.2882084819629083E-4</v>
      </c>
      <c r="EP43" s="28">
        <f>외인!EP43/10000</f>
        <v>14.806814000000001</v>
      </c>
      <c r="EQ43" s="35">
        <f>MACD!EQ43-시그널!EQ43</f>
        <v>4.1898196449618731E-4</v>
      </c>
      <c r="ER43" s="28">
        <f>외인!ER43/10000</f>
        <v>1.2806379999999999</v>
      </c>
      <c r="ES43" s="35">
        <f>MACD!ES43-시그널!ES43</f>
        <v>9.4516556998140971E-5</v>
      </c>
      <c r="ET43" s="28">
        <f>외인!ET43/10000</f>
        <v>10.514208999999999</v>
      </c>
      <c r="EU43" s="35">
        <f>MACD!EU43-시그널!EU43</f>
        <v>5.1247804650202176E-4</v>
      </c>
      <c r="EV43" s="28">
        <f>외인!EV43/10000</f>
        <v>4.2794319999999999</v>
      </c>
      <c r="EW43" s="35">
        <f>MACD!EW43-시그널!EW43</f>
        <v>3.0213777960460988E-5</v>
      </c>
      <c r="EX43" s="28">
        <f>외인!EX43/10000</f>
        <v>5.0239000000000003</v>
      </c>
      <c r="EY43" s="35">
        <f>MACD!EY43-시그널!EY43</f>
        <v>2.8181973013396966E-5</v>
      </c>
    </row>
    <row r="44" spans="1:155">
      <c r="A44" s="27">
        <f>외인!A44</f>
        <v>46113</v>
      </c>
      <c r="B44" s="28">
        <f>외인!B44/10000</f>
        <v>437.54199999999997</v>
      </c>
      <c r="C44" s="35">
        <f>MACD!C44-시그널!C44</f>
        <v>8.5141584702182671E-5</v>
      </c>
      <c r="D44" s="28">
        <f>외인!D44/10000</f>
        <v>61.745449000000001</v>
      </c>
      <c r="E44" s="35">
        <f>MACD!E44-시그널!E44</f>
        <v>-1.2877705509125681E-5</v>
      </c>
      <c r="F44" s="28">
        <f>외인!F44/10000</f>
        <v>188.588976</v>
      </c>
      <c r="G44" s="35">
        <f>MACD!G44-시그널!G44</f>
        <v>3.0244115992273529E-5</v>
      </c>
      <c r="H44" s="28">
        <f>외인!H44/10000</f>
        <v>28.957858000000002</v>
      </c>
      <c r="I44" s="35">
        <f>MACD!I44-시그널!I44</f>
        <v>5.9313045213103984E-4</v>
      </c>
      <c r="J44" s="28">
        <f>외인!J44/10000</f>
        <v>4.0571089999999996</v>
      </c>
      <c r="K44" s="35">
        <f>MACD!K44-시그널!K44</f>
        <v>3.1779391227761654E-4</v>
      </c>
      <c r="L44" s="28">
        <f>외인!L44/10000</f>
        <v>26.796244000000002</v>
      </c>
      <c r="M44" s="35">
        <f>MACD!M44-시그널!M44</f>
        <v>5.8998614660611898E-4</v>
      </c>
      <c r="N44" s="28">
        <f>외인!N44/10000</f>
        <v>22.999957999999999</v>
      </c>
      <c r="O44" s="35">
        <f>MACD!O44-시그널!O44</f>
        <v>6.2038065614725601E-4</v>
      </c>
      <c r="P44" s="28">
        <f>외인!P44/10000</f>
        <v>20.010607999999998</v>
      </c>
      <c r="Q44" s="35">
        <f>MACD!Q44-시그널!Q44</f>
        <v>2.3700280481127106E-4</v>
      </c>
      <c r="R44" s="28">
        <f>외인!R44/10000</f>
        <v>12.422974</v>
      </c>
      <c r="S44" s="35">
        <f>MACD!S44-시그널!S44</f>
        <v>6.767927000772439E-5</v>
      </c>
      <c r="T44" s="28">
        <f>외인!T44/10000</f>
        <v>0.85911700000000002</v>
      </c>
      <c r="U44" s="35">
        <f>MACD!U44-시그널!U44</f>
        <v>6.9472227487119562E-4</v>
      </c>
      <c r="V44" s="28">
        <f>외인!V44/10000</f>
        <v>10.565935000000001</v>
      </c>
      <c r="W44" s="35">
        <f>MACD!W44-시그널!W44</f>
        <v>-2.5375710780253856E-4</v>
      </c>
      <c r="X44" s="28">
        <f>외인!X44/10000</f>
        <v>186.207358</v>
      </c>
      <c r="Y44" s="35">
        <f>MACD!Y44-시그널!Y44</f>
        <v>-1.9151193999268992E-4</v>
      </c>
      <c r="Z44" s="28">
        <f>외인!Z44/10000</f>
        <v>4.4000410000000008</v>
      </c>
      <c r="AA44" s="35">
        <f>MACD!AA44-시그널!AA44</f>
        <v>-4.2521456631860072E-6</v>
      </c>
      <c r="AB44" s="28">
        <f>외인!AB44/10000</f>
        <v>19.908410999999997</v>
      </c>
      <c r="AC44" s="35">
        <f>MACD!AC44-시그널!AC44</f>
        <v>7.3651678973808319E-5</v>
      </c>
      <c r="AD44" s="28">
        <f>외인!AD44/10000</f>
        <v>1.9631560000000001</v>
      </c>
      <c r="AE44" s="35">
        <f>MACD!AE44-시그널!AE44</f>
        <v>3.9113528017741927E-4</v>
      </c>
      <c r="AF44" s="28">
        <f>외인!AF44/10000</f>
        <v>2.4303949999999999</v>
      </c>
      <c r="AG44" s="35">
        <f>MACD!AG44-시그널!AG44</f>
        <v>2.6255418322273572E-4</v>
      </c>
      <c r="AH44" s="28">
        <f>외인!AH44/10000</f>
        <v>18.194137999999999</v>
      </c>
      <c r="AI44" s="35">
        <f>MACD!AI44-시그널!AI44</f>
        <v>-2.2903030143733762E-4</v>
      </c>
      <c r="AJ44" s="28">
        <f>외인!AJ44/10000</f>
        <v>11.019724</v>
      </c>
      <c r="AK44" s="35">
        <f>MACD!AK44-시그널!AK44</f>
        <v>6.1974804793767937E-4</v>
      </c>
      <c r="AL44" s="28">
        <f>외인!AL44/10000</f>
        <v>8.5704729999999998</v>
      </c>
      <c r="AM44" s="35">
        <f>MACD!AM44-시그널!AM44</f>
        <v>3.1469003404674498E-4</v>
      </c>
      <c r="AN44" s="28">
        <f>외인!AN44/10000</f>
        <v>16.296195000000001</v>
      </c>
      <c r="AO44" s="35">
        <f>MACD!AO44-시그널!AO44</f>
        <v>7.1848124189584166E-4</v>
      </c>
      <c r="AP44" s="28">
        <f>외인!AP44/10000</f>
        <v>11.439666000000001</v>
      </c>
      <c r="AQ44" s="35">
        <f>MACD!AQ44-시그널!AQ44</f>
        <v>4.447205426599645E-4</v>
      </c>
      <c r="AR44" s="28">
        <f>외인!AR44/10000</f>
        <v>2.364859</v>
      </c>
      <c r="AS44" s="35">
        <f>MACD!AS44-시그널!AS44</f>
        <v>4.1826996975041937E-4</v>
      </c>
      <c r="AT44" s="28">
        <f>외인!AT44/10000</f>
        <v>7.5877320000000008</v>
      </c>
      <c r="AU44" s="35">
        <f>MACD!AU44-시그널!AU44</f>
        <v>3.1448932416645306E-4</v>
      </c>
      <c r="AV44" s="28">
        <f>외인!AV44/10000</f>
        <v>4.8808489999999995</v>
      </c>
      <c r="AW44" s="35">
        <f>MACD!AW44-시그널!AW44</f>
        <v>5.8727540874064935E-4</v>
      </c>
      <c r="AX44" s="28">
        <f>외인!AX44/10000</f>
        <v>6.063701</v>
      </c>
      <c r="AY44" s="35">
        <f>MACD!AY44-시그널!AY44</f>
        <v>6.0782553186078262E-4</v>
      </c>
      <c r="AZ44" s="28">
        <f>외인!AZ44/10000</f>
        <v>199.627837</v>
      </c>
      <c r="BA44" s="35">
        <f>MACD!BA44-시그널!BA44</f>
        <v>-1.5569407480074844E-4</v>
      </c>
      <c r="BB44" s="28">
        <f>외인!BB44/10000</f>
        <v>9.7357019999999999</v>
      </c>
      <c r="BC44" s="35">
        <f>MACD!BC44-시그널!BC44</f>
        <v>5.7537330143745649E-6</v>
      </c>
      <c r="BD44" s="28">
        <f>외인!BD44/10000</f>
        <v>3.7888910000000005</v>
      </c>
      <c r="BE44" s="35">
        <f>MACD!BE44-시그널!BE44</f>
        <v>2.7391371746356336E-4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8.7711570000000005</v>
      </c>
      <c r="BI44" s="35">
        <f>MACD!BI44-시그널!BI44</f>
        <v>4.236476113801701E-4</v>
      </c>
      <c r="BJ44" s="28">
        <f>외인!BJ44/10000</f>
        <v>11.61355</v>
      </c>
      <c r="BK44" s="35">
        <f>MACD!BK44-시그널!BK44</f>
        <v>4.0377193287756641E-4</v>
      </c>
      <c r="BL44" s="28">
        <f>외인!BL44/10000</f>
        <v>4.666194</v>
      </c>
      <c r="BM44" s="35">
        <f>MACD!BM44-시그널!BM44</f>
        <v>1.583895571903706E-4</v>
      </c>
      <c r="BN44" s="28">
        <f>외인!BN44/10000</f>
        <v>4.4711270000000001</v>
      </c>
      <c r="BO44" s="35">
        <f>MACD!BO44-시그널!BO44</f>
        <v>5.0835421452379633E-4</v>
      </c>
      <c r="BP44" s="28">
        <f>외인!BP44/10000</f>
        <v>7.0971549999999999</v>
      </c>
      <c r="BQ44" s="35">
        <f>MACD!BQ44-시그널!BQ44</f>
        <v>3.8956572866087223E-4</v>
      </c>
      <c r="BR44" s="28">
        <f>외인!BR44/10000</f>
        <v>24.0733</v>
      </c>
      <c r="BS44" s="35">
        <f>MACD!BS44-시그널!BS44</f>
        <v>1.8803060741027675E-4</v>
      </c>
      <c r="BT44" s="28">
        <f>외인!BT44/10000</f>
        <v>189.861175</v>
      </c>
      <c r="BU44" s="35">
        <f>MACD!BU44-시그널!BU44</f>
        <v>-1.9371691617425682E-4</v>
      </c>
      <c r="BV44" s="28">
        <f>외인!BV44/10000</f>
        <v>35.666171999999996</v>
      </c>
      <c r="BW44" s="35">
        <f>MACD!BW44-시그널!BW44</f>
        <v>1.9254321712729302E-4</v>
      </c>
      <c r="BX44" s="28">
        <f>외인!BX44/10000</f>
        <v>7.3990530000000003</v>
      </c>
      <c r="BY44" s="35">
        <f>MACD!BY44-시그널!BY44</f>
        <v>2.6927378118999626E-4</v>
      </c>
      <c r="BZ44" s="28">
        <f>외인!BZ44/10000</f>
        <v>24.866668000000001</v>
      </c>
      <c r="CA44" s="35">
        <f>MACD!CA44-시그널!CA44</f>
        <v>5.8619862948563074E-4</v>
      </c>
      <c r="CB44" s="28">
        <f>외인!CB44/10000</f>
        <v>1.2471639999999999</v>
      </c>
      <c r="CC44" s="35">
        <f>MACD!CC44-시그널!CC44</f>
        <v>2.0175724951400039E-4</v>
      </c>
      <c r="CD44" s="28">
        <f>외인!CD44/10000</f>
        <v>3.0392650000000003</v>
      </c>
      <c r="CE44" s="35">
        <f>MACD!CE44-시그널!CE44</f>
        <v>8.9425250227213437E-4</v>
      </c>
      <c r="CF44" s="28">
        <f>외인!CF44/10000</f>
        <v>2.4366110000000001</v>
      </c>
      <c r="CG44" s="35">
        <f>MACD!CG44-시그널!CG44</f>
        <v>3.7950141126191008E-4</v>
      </c>
      <c r="CH44" s="28">
        <f>외인!CH44/10000</f>
        <v>6.7605449999999996</v>
      </c>
      <c r="CI44" s="35">
        <f>MACD!CI44-시그널!CI44</f>
        <v>4.6111908452126565E-4</v>
      </c>
      <c r="CJ44" s="28">
        <f>외인!CJ44/10000</f>
        <v>38.636090000000003</v>
      </c>
      <c r="CK44" s="35">
        <f>MACD!CK44-시그널!CK44</f>
        <v>1.1458375301236717E-4</v>
      </c>
      <c r="CL44" s="28">
        <f>외인!CL44/10000</f>
        <v>22.678291000000002</v>
      </c>
      <c r="CM44" s="35">
        <f>MACD!CM44-시그널!CM44</f>
        <v>9.1787380081689179E-5</v>
      </c>
      <c r="CN44" s="28">
        <f>외인!CN44/10000</f>
        <v>11.801410000000001</v>
      </c>
      <c r="CO44" s="35">
        <f>MACD!CO44-시그널!CO44</f>
        <v>3.5979562274407836E-4</v>
      </c>
      <c r="CP44" s="28">
        <f>외인!CP44/10000</f>
        <v>9.7917630000000013</v>
      </c>
      <c r="CQ44" s="35">
        <f>MACD!CQ44-시그널!CQ44</f>
        <v>3.514366491047939E-6</v>
      </c>
      <c r="CR44" s="28">
        <f>외인!CR44/10000</f>
        <v>15.982660999999998</v>
      </c>
      <c r="CS44" s="35">
        <f>MACD!CS44-시그널!CS44</f>
        <v>1.8445570940880685E-4</v>
      </c>
      <c r="CT44" s="28">
        <f>외인!CT44/10000</f>
        <v>11.257723</v>
      </c>
      <c r="CU44" s="35">
        <f>MACD!CU44-시그널!CU44</f>
        <v>-2.0103386515221423E-4</v>
      </c>
      <c r="CV44" s="28">
        <f>외인!CV44/10000</f>
        <v>189.861175</v>
      </c>
      <c r="CW44" s="35">
        <f>MACD!CW44-시그널!CW44</f>
        <v>-1.9371691617425682E-4</v>
      </c>
      <c r="CX44" s="28">
        <f>외인!CX44/10000</f>
        <v>20.598742000000001</v>
      </c>
      <c r="CY44" s="35">
        <f>MACD!CY44-시그널!CY44</f>
        <v>4.9141565804204483E-4</v>
      </c>
      <c r="CZ44" s="28">
        <f>외인!CZ44/10000</f>
        <v>1.6769009999999998</v>
      </c>
      <c r="DA44" s="35">
        <f>MACD!DA44-시그널!DA44</f>
        <v>-4.5599462334340742E-5</v>
      </c>
      <c r="DB44" s="28">
        <f>외인!DB44/10000</f>
        <v>3.7888910000000005</v>
      </c>
      <c r="DC44" s="35">
        <f>MACD!DC44-시그널!DC44</f>
        <v>2.7391371746356336E-4</v>
      </c>
      <c r="DD44" s="28">
        <f>외인!DD44/10000</f>
        <v>0.85911700000000002</v>
      </c>
      <c r="DE44" s="35">
        <f>MACD!DE44-시그널!DE44</f>
        <v>6.9472227487119562E-4</v>
      </c>
      <c r="DF44" s="28">
        <f>외인!DF44/10000</f>
        <v>5.5386980000000001</v>
      </c>
      <c r="DG44" s="35">
        <f>MACD!DG44-시그널!DG44</f>
        <v>3.1934167737900939E-4</v>
      </c>
      <c r="DH44" s="28">
        <f>외인!DH44/10000</f>
        <v>2.2430270000000001</v>
      </c>
      <c r="DI44" s="35">
        <f>MACD!DI44-시그널!DI44</f>
        <v>1.174385923726852E-3</v>
      </c>
      <c r="DJ44" s="28">
        <f>외인!DJ44/10000</f>
        <v>55.267547</v>
      </c>
      <c r="DK44" s="35">
        <f>MACD!DK44-시그널!DK44</f>
        <v>1.6665052182821585E-4</v>
      </c>
      <c r="DL44" s="28">
        <f>외인!DL44/10000</f>
        <v>9.3013479999999991</v>
      </c>
      <c r="DM44" s="35">
        <f>MACD!DM44-시그널!DM44</f>
        <v>4.026678511595074E-4</v>
      </c>
      <c r="DN44" s="28">
        <f>외인!DN44/10000</f>
        <v>189.861175</v>
      </c>
      <c r="DO44" s="35">
        <f>MACD!DO44-시그널!DO44</f>
        <v>-1.9371691617425682E-4</v>
      </c>
      <c r="DP44" s="28">
        <f>외인!DP44/10000</f>
        <v>8.3377789999999994</v>
      </c>
      <c r="DQ44" s="35">
        <f>MACD!DQ44-시그널!DQ44</f>
        <v>-2.4120421595207498E-4</v>
      </c>
      <c r="DR44" s="28">
        <f>외인!DR44/10000</f>
        <v>4.2244070000000002</v>
      </c>
      <c r="DS44" s="35">
        <f>MACD!DS44-시그널!DS44</f>
        <v>3.9214062291529012E-4</v>
      </c>
      <c r="DT44" s="28">
        <f>외인!DT44/10000</f>
        <v>12.422974</v>
      </c>
      <c r="DU44" s="35">
        <f>MACD!DU44-시그널!DU44</f>
        <v>6.767927000772439E-5</v>
      </c>
      <c r="DV44" s="28">
        <f>외인!DV44/10000</f>
        <v>3.5316269999999998</v>
      </c>
      <c r="DW44" s="35">
        <f>MACD!DW44-시그널!DW44</f>
        <v>6.0617866601889636E-4</v>
      </c>
      <c r="DX44" s="28">
        <f>외인!DX44/10000</f>
        <v>10.565935000000001</v>
      </c>
      <c r="DY44" s="35">
        <f>MACD!DY44-시그널!DY44</f>
        <v>-2.5375710780253856E-4</v>
      </c>
      <c r="DZ44" s="28">
        <f>외인!DZ44/10000</f>
        <v>0.87338099999999996</v>
      </c>
      <c r="EA44" s="35">
        <f>MACD!EA44-시그널!EA44</f>
        <v>6.4093728892519145E-4</v>
      </c>
      <c r="EB44" s="28">
        <f>외인!EB44/10000</f>
        <v>1.2561560000000001</v>
      </c>
      <c r="EC44" s="35">
        <f>MACD!EC44-시그널!EC44</f>
        <v>4.6241517160311126E-4</v>
      </c>
      <c r="ED44" s="28">
        <f>외인!ED44/10000</f>
        <v>1.033666</v>
      </c>
      <c r="EE44" s="35">
        <f>MACD!EE44-시그널!EE44</f>
        <v>4.1727487403035311E-4</v>
      </c>
      <c r="EF44" s="28">
        <f>외인!EF44/10000</f>
        <v>25.133907000000001</v>
      </c>
      <c r="EG44" s="35">
        <f>MACD!EG44-시그널!EG44</f>
        <v>2.2759374296511809E-4</v>
      </c>
      <c r="EH44" s="28">
        <f>외인!EH44/10000</f>
        <v>16.648509000000001</v>
      </c>
      <c r="EI44" s="35">
        <f>MACD!EI44-시그널!EI44</f>
        <v>-6.9380176006298257E-5</v>
      </c>
      <c r="EJ44" s="28">
        <f>외인!EJ44/10000</f>
        <v>9.8061100000000003</v>
      </c>
      <c r="EK44" s="35">
        <f>MACD!EK44-시그널!EK44</f>
        <v>4.1479984491082098E-4</v>
      </c>
      <c r="EL44" s="28">
        <f>외인!EL44/10000</f>
        <v>3.2930900000000003</v>
      </c>
      <c r="EM44" s="35">
        <f>MACD!EM44-시그널!EM44</f>
        <v>8.3341000268903251E-4</v>
      </c>
      <c r="EN44" s="28">
        <f>외인!EN44/10000</f>
        <v>4.2244070000000002</v>
      </c>
      <c r="EO44" s="35">
        <f>MACD!EO44-시그널!EO44</f>
        <v>3.9214062291529012E-4</v>
      </c>
      <c r="EP44" s="28">
        <f>외인!EP44/10000</f>
        <v>16.490054999999998</v>
      </c>
      <c r="EQ44" s="35">
        <f>MACD!EQ44-시그널!EQ44</f>
        <v>4.4598462978022305E-4</v>
      </c>
      <c r="ER44" s="28">
        <f>외인!ER44/10000</f>
        <v>1.4020139999999999</v>
      </c>
      <c r="ES44" s="35">
        <f>MACD!ES44-시그널!ES44</f>
        <v>9.1694022221990414E-4</v>
      </c>
      <c r="ET44" s="28">
        <f>외인!ET44/10000</f>
        <v>11.439666000000001</v>
      </c>
      <c r="EU44" s="35">
        <f>MACD!EU44-시그널!EU44</f>
        <v>4.447205426599645E-4</v>
      </c>
      <c r="EV44" s="28">
        <f>외인!EV44/10000</f>
        <v>4.4000410000000008</v>
      </c>
      <c r="EW44" s="35">
        <f>MACD!EW44-시그널!EW44</f>
        <v>-4.2521456631860072E-6</v>
      </c>
      <c r="EX44" s="28">
        <f>외인!EX44/10000</f>
        <v>5.3917219999999997</v>
      </c>
      <c r="EY44" s="35">
        <f>MACD!EY44-시그널!EY44</f>
        <v>5.0627273889208109E-6</v>
      </c>
    </row>
    <row r="45" spans="1:155">
      <c r="A45" s="27">
        <f>외인!A45</f>
        <v>46114</v>
      </c>
      <c r="B45" s="28">
        <f>외인!B45/10000</f>
        <v>418.01858799999997</v>
      </c>
      <c r="C45" s="35">
        <f>MACD!C45-시그널!C45</f>
        <v>1.4448809143115997E-4</v>
      </c>
      <c r="D45" s="28">
        <f>외인!D45/10000</f>
        <v>58.446162999999999</v>
      </c>
      <c r="E45" s="35">
        <f>MACD!E45-시그널!E45</f>
        <v>2.3807385167401158E-5</v>
      </c>
      <c r="F45" s="28">
        <f>외인!F45/10000</f>
        <v>179.41611799999998</v>
      </c>
      <c r="G45" s="35">
        <f>MACD!G45-시그널!G45</f>
        <v>1.6155541584937682E-4</v>
      </c>
      <c r="H45" s="28">
        <f>외인!H45/10000</f>
        <v>28.704742</v>
      </c>
      <c r="I45" s="35">
        <f>MACD!I45-시그널!I45</f>
        <v>5.7637672647655434E-4</v>
      </c>
      <c r="J45" s="28">
        <f>외인!J45/10000</f>
        <v>3.9203489999999999</v>
      </c>
      <c r="K45" s="35">
        <f>MACD!K45-시그널!K45</f>
        <v>4.0691611210271243E-4</v>
      </c>
      <c r="L45" s="28">
        <f>외인!L45/10000</f>
        <v>26.639890000000001</v>
      </c>
      <c r="M45" s="35">
        <f>MACD!M45-시그널!M45</f>
        <v>5.9540833402034455E-4</v>
      </c>
      <c r="N45" s="28">
        <f>외인!N45/10000</f>
        <v>22.025983</v>
      </c>
      <c r="O45" s="35">
        <f>MACD!O45-시그널!O45</f>
        <v>6.6640246553827413E-4</v>
      </c>
      <c r="P45" s="28">
        <f>외인!P45/10000</f>
        <v>19.367864999999998</v>
      </c>
      <c r="Q45" s="35">
        <f>MACD!Q45-시그널!Q45</f>
        <v>1.6709301280439756E-4</v>
      </c>
      <c r="R45" s="28">
        <f>외인!R45/10000</f>
        <v>11.783049999999999</v>
      </c>
      <c r="S45" s="35">
        <f>MACD!S45-시그널!S45</f>
        <v>2.8565400779638936E-5</v>
      </c>
      <c r="T45" s="28">
        <f>외인!T45/10000</f>
        <v>0.840306</v>
      </c>
      <c r="U45" s="35">
        <f>MACD!U45-시그널!U45</f>
        <v>5.9625946526494183E-4</v>
      </c>
      <c r="V45" s="28">
        <f>외인!V45/10000</f>
        <v>9.8926730000000003</v>
      </c>
      <c r="W45" s="35">
        <f>MACD!W45-시그널!W45</f>
        <v>-1.6087169122080855E-4</v>
      </c>
      <c r="X45" s="28">
        <f>외인!X45/10000</f>
        <v>174.439348</v>
      </c>
      <c r="Y45" s="35">
        <f>MACD!Y45-시그널!Y45</f>
        <v>-4.5332941110059598E-5</v>
      </c>
      <c r="Z45" s="28">
        <f>외인!Z45/10000</f>
        <v>4.2606489999999999</v>
      </c>
      <c r="AA45" s="35">
        <f>MACD!AA45-시그널!AA45</f>
        <v>1.1706516364146522E-5</v>
      </c>
      <c r="AB45" s="28">
        <f>외인!AB45/10000</f>
        <v>19.509619000000001</v>
      </c>
      <c r="AC45" s="35">
        <f>MACD!AC45-시그널!AC45</f>
        <v>7.1770092568545249E-5</v>
      </c>
      <c r="AD45" s="28">
        <f>외인!AD45/10000</f>
        <v>1.865046</v>
      </c>
      <c r="AE45" s="35">
        <f>MACD!AE45-시그널!AE45</f>
        <v>3.2016930303185897E-4</v>
      </c>
      <c r="AF45" s="28">
        <f>외인!AF45/10000</f>
        <v>2.4185859999999999</v>
      </c>
      <c r="AG45" s="35">
        <f>MACD!AG45-시그널!AG45</f>
        <v>2.6009956152859659E-4</v>
      </c>
      <c r="AH45" s="28">
        <f>외인!AH45/10000</f>
        <v>17.488963000000002</v>
      </c>
      <c r="AI45" s="35">
        <f>MACD!AI45-시그널!AI45</f>
        <v>-2.0871184644773058E-4</v>
      </c>
      <c r="AJ45" s="28">
        <f>외인!AJ45/10000</f>
        <v>10.335122</v>
      </c>
      <c r="AK45" s="35">
        <f>MACD!AK45-시그널!AK45</f>
        <v>5.1825045950373285E-4</v>
      </c>
      <c r="AL45" s="28">
        <f>외인!AL45/10000</f>
        <v>8.1854800000000001</v>
      </c>
      <c r="AM45" s="35">
        <f>MACD!AM45-시그널!AM45</f>
        <v>2.8202629060621346E-4</v>
      </c>
      <c r="AN45" s="28">
        <f>외인!AN45/10000</f>
        <v>15.641548</v>
      </c>
      <c r="AO45" s="35">
        <f>MACD!AO45-시그널!AO45</f>
        <v>7.9491739058934257E-4</v>
      </c>
      <c r="AP45" s="28">
        <f>외인!AP45/10000</f>
        <v>10.968406</v>
      </c>
      <c r="AQ45" s="35">
        <f>MACD!AQ45-시그널!AQ45</f>
        <v>3.7767152364021793E-4</v>
      </c>
      <c r="AR45" s="28">
        <f>외인!AR45/10000</f>
        <v>2.261117</v>
      </c>
      <c r="AS45" s="35">
        <f>MACD!AS45-시그널!AS45</f>
        <v>3.1552225820617491E-4</v>
      </c>
      <c r="AT45" s="28">
        <f>외인!AT45/10000</f>
        <v>7.3331839999999993</v>
      </c>
      <c r="AU45" s="35">
        <f>MACD!AU45-시그널!AU45</f>
        <v>3.0419558887635517E-4</v>
      </c>
      <c r="AV45" s="28">
        <f>외인!AV45/10000</f>
        <v>4.7448370000000004</v>
      </c>
      <c r="AW45" s="35">
        <f>MACD!AW45-시그널!AW45</f>
        <v>6.2144578007566095E-4</v>
      </c>
      <c r="AX45" s="28">
        <f>외인!AX45/10000</f>
        <v>5.6475429999999998</v>
      </c>
      <c r="AY45" s="35">
        <f>MACD!AY45-시그널!AY45</f>
        <v>6.833768824879103E-4</v>
      </c>
      <c r="AZ45" s="28">
        <f>외인!AZ45/10000</f>
        <v>187.46815900000001</v>
      </c>
      <c r="BA45" s="35">
        <f>MACD!BA45-시그널!BA45</f>
        <v>-1.2534869888038039E-5</v>
      </c>
      <c r="BB45" s="28">
        <f>외인!BB45/10000</f>
        <v>9.3654210000000013</v>
      </c>
      <c r="BC45" s="35">
        <f>MACD!BC45-시그널!BC45</f>
        <v>1.334245374322448E-6</v>
      </c>
      <c r="BD45" s="28">
        <f>외인!BD45/10000</f>
        <v>3.5702160000000003</v>
      </c>
      <c r="BE45" s="35">
        <f>MACD!BE45-시그널!BE45</f>
        <v>2.3899590278460433E-4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8.5073929999999987</v>
      </c>
      <c r="BI45" s="35">
        <f>MACD!BI45-시그널!BI45</f>
        <v>4.2703171184658648E-4</v>
      </c>
      <c r="BJ45" s="28">
        <f>외인!BJ45/10000</f>
        <v>11.281733000000001</v>
      </c>
      <c r="BK45" s="35">
        <f>MACD!BK45-시그널!BK45</f>
        <v>3.1655649657581016E-4</v>
      </c>
      <c r="BL45" s="28">
        <f>외인!BL45/10000</f>
        <v>4.5397930000000004</v>
      </c>
      <c r="BM45" s="35">
        <f>MACD!BM45-시그널!BM45</f>
        <v>1.9647885195884254E-4</v>
      </c>
      <c r="BN45" s="28">
        <f>외인!BN45/10000</f>
        <v>4.3640030000000003</v>
      </c>
      <c r="BO45" s="35">
        <f>MACD!BO45-시그널!BO45</f>
        <v>4.6491804855639831E-4</v>
      </c>
      <c r="BP45" s="28">
        <f>외인!BP45/10000</f>
        <v>6.6094080000000002</v>
      </c>
      <c r="BQ45" s="35">
        <f>MACD!BQ45-시그널!BQ45</f>
        <v>4.4874194477887894E-4</v>
      </c>
      <c r="BR45" s="28">
        <f>외인!BR45/10000</f>
        <v>23.017875</v>
      </c>
      <c r="BS45" s="35">
        <f>MACD!BS45-시그널!BS45</f>
        <v>2.1125251267006047E-4</v>
      </c>
      <c r="BT45" s="28">
        <f>외인!BT45/10000</f>
        <v>177.86070900000001</v>
      </c>
      <c r="BU45" s="35">
        <f>MACD!BU45-시그널!BU45</f>
        <v>-5.0324578422589585E-5</v>
      </c>
      <c r="BV45" s="28">
        <f>외인!BV45/10000</f>
        <v>35.321016</v>
      </c>
      <c r="BW45" s="35">
        <f>MACD!BW45-시그널!BW45</f>
        <v>2.6995190238086127E-4</v>
      </c>
      <c r="BX45" s="28">
        <f>외인!BX45/10000</f>
        <v>7.2058740000000006</v>
      </c>
      <c r="BY45" s="35">
        <f>MACD!BY45-시그널!BY45</f>
        <v>2.4248025931639886E-4</v>
      </c>
      <c r="BZ45" s="28">
        <f>외인!BZ45/10000</f>
        <v>23.827027999999999</v>
      </c>
      <c r="CA45" s="35">
        <f>MACD!CA45-시그널!CA45</f>
        <v>6.2413051153055151E-4</v>
      </c>
      <c r="CB45" s="28">
        <f>외인!CB45/10000</f>
        <v>1.1977010000000001</v>
      </c>
      <c r="CC45" s="35">
        <f>MACD!CC45-시그널!CC45</f>
        <v>1.2770700069846875E-4</v>
      </c>
      <c r="CD45" s="28">
        <f>외인!CD45/10000</f>
        <v>2.877364</v>
      </c>
      <c r="CE45" s="35">
        <f>MACD!CE45-시그널!CE45</f>
        <v>8.0404639708261082E-4</v>
      </c>
      <c r="CF45" s="28">
        <f>외인!CF45/10000</f>
        <v>2.3411</v>
      </c>
      <c r="CG45" s="35">
        <f>MACD!CG45-시그널!CG45</f>
        <v>3.6730360282668948E-4</v>
      </c>
      <c r="CH45" s="28">
        <f>외인!CH45/10000</f>
        <v>6.5613240000000008</v>
      </c>
      <c r="CI45" s="35">
        <f>MACD!CI45-시그널!CI45</f>
        <v>4.7566425491514259E-4</v>
      </c>
      <c r="CJ45" s="28">
        <f>외인!CJ45/10000</f>
        <v>36.733595999999999</v>
      </c>
      <c r="CK45" s="35">
        <f>MACD!CK45-시그널!CK45</f>
        <v>2.7618403165366955E-5</v>
      </c>
      <c r="CL45" s="28">
        <f>외인!CL45/10000</f>
        <v>22.209804999999999</v>
      </c>
      <c r="CM45" s="35">
        <f>MACD!CM45-시그널!CM45</f>
        <v>7.9241373865203223E-5</v>
      </c>
      <c r="CN45" s="28">
        <f>외인!CN45/10000</f>
        <v>11.072280000000001</v>
      </c>
      <c r="CO45" s="35">
        <f>MACD!CO45-시그널!CO45</f>
        <v>3.3969728837656516E-4</v>
      </c>
      <c r="CP45" s="28">
        <f>외인!CP45/10000</f>
        <v>9.4196109999999997</v>
      </c>
      <c r="CQ45" s="35">
        <f>MACD!CQ45-시그널!CQ45</f>
        <v>-3.7215768151492882E-7</v>
      </c>
      <c r="CR45" s="28">
        <f>외인!CR45/10000</f>
        <v>15.13846</v>
      </c>
      <c r="CS45" s="35">
        <f>MACD!CS45-시그널!CS45</f>
        <v>1.6453414500533099E-4</v>
      </c>
      <c r="CT45" s="28">
        <f>외인!CT45/10000</f>
        <v>10.673311</v>
      </c>
      <c r="CU45" s="35">
        <f>MACD!CU45-시그널!CU45</f>
        <v>-1.8350291733238759E-4</v>
      </c>
      <c r="CV45" s="28">
        <f>외인!CV45/10000</f>
        <v>177.86070900000001</v>
      </c>
      <c r="CW45" s="35">
        <f>MACD!CW45-시그널!CW45</f>
        <v>-5.0324578422589585E-5</v>
      </c>
      <c r="CX45" s="28">
        <f>외인!CX45/10000</f>
        <v>20.461964999999999</v>
      </c>
      <c r="CY45" s="35">
        <f>MACD!CY45-시그널!CY45</f>
        <v>5.2040928273179978E-4</v>
      </c>
      <c r="CZ45" s="28">
        <f>외인!CZ45/10000</f>
        <v>1.6053520000000001</v>
      </c>
      <c r="DA45" s="35">
        <f>MACD!DA45-시그널!DA45</f>
        <v>-7.1012285849629412E-6</v>
      </c>
      <c r="DB45" s="28">
        <f>외인!DB45/10000</f>
        <v>3.5702160000000003</v>
      </c>
      <c r="DC45" s="35">
        <f>MACD!DC45-시그널!DC45</f>
        <v>2.3899590278460433E-4</v>
      </c>
      <c r="DD45" s="28">
        <f>외인!DD45/10000</f>
        <v>0.840306</v>
      </c>
      <c r="DE45" s="35">
        <f>MACD!DE45-시그널!DE45</f>
        <v>5.9625946526494183E-4</v>
      </c>
      <c r="DF45" s="28">
        <f>외인!DF45/10000</f>
        <v>5.4004080000000005</v>
      </c>
      <c r="DG45" s="35">
        <f>MACD!DG45-시그널!DG45</f>
        <v>2.9823542330575817E-4</v>
      </c>
      <c r="DH45" s="28">
        <f>외인!DH45/10000</f>
        <v>2.1035159999999999</v>
      </c>
      <c r="DI45" s="35">
        <f>MACD!DI45-시그널!DI45</f>
        <v>1.0527361508859199E-3</v>
      </c>
      <c r="DJ45" s="28">
        <f>외인!DJ45/10000</f>
        <v>53.655315000000002</v>
      </c>
      <c r="DK45" s="35">
        <f>MACD!DK45-시그널!DK45</f>
        <v>1.6870870255674119E-4</v>
      </c>
      <c r="DL45" s="28">
        <f>외인!DL45/10000</f>
        <v>8.6642799999999998</v>
      </c>
      <c r="DM45" s="35">
        <f>MACD!DM45-시그널!DM45</f>
        <v>3.8092355218850778E-4</v>
      </c>
      <c r="DN45" s="28">
        <f>외인!DN45/10000</f>
        <v>177.86070900000001</v>
      </c>
      <c r="DO45" s="35">
        <f>MACD!DO45-시그널!DO45</f>
        <v>-5.0324578422589585E-5</v>
      </c>
      <c r="DP45" s="28">
        <f>외인!DP45/10000</f>
        <v>7.8116529999999997</v>
      </c>
      <c r="DQ45" s="35">
        <f>MACD!DQ45-시그널!DQ45</f>
        <v>-3.514337728481189E-4</v>
      </c>
      <c r="DR45" s="28">
        <f>외인!DR45/10000</f>
        <v>4.0810089999999999</v>
      </c>
      <c r="DS45" s="35">
        <f>MACD!DS45-시그널!DS45</f>
        <v>4.4856082990962992E-4</v>
      </c>
      <c r="DT45" s="28">
        <f>외인!DT45/10000</f>
        <v>11.783049999999999</v>
      </c>
      <c r="DU45" s="35">
        <f>MACD!DU45-시그널!DU45</f>
        <v>2.8565400779638936E-5</v>
      </c>
      <c r="DV45" s="28">
        <f>외인!DV45/10000</f>
        <v>3.3275309999999996</v>
      </c>
      <c r="DW45" s="35">
        <f>MACD!DW45-시그널!DW45</f>
        <v>6.5544211700528914E-4</v>
      </c>
      <c r="DX45" s="28">
        <f>외인!DX45/10000</f>
        <v>9.8926730000000003</v>
      </c>
      <c r="DY45" s="35">
        <f>MACD!DY45-시그널!DY45</f>
        <v>-1.6087169122080855E-4</v>
      </c>
      <c r="DZ45" s="28">
        <f>외인!DZ45/10000</f>
        <v>0.83799599999999996</v>
      </c>
      <c r="EA45" s="35">
        <f>MACD!EA45-시그널!EA45</f>
        <v>6.4585795745794876E-4</v>
      </c>
      <c r="EB45" s="28">
        <f>외인!EB45/10000</f>
        <v>1.2020729999999999</v>
      </c>
      <c r="EC45" s="35">
        <f>MACD!EC45-시그널!EC45</f>
        <v>4.0105659104346992E-4</v>
      </c>
      <c r="ED45" s="28">
        <f>외인!ED45/10000</f>
        <v>1.00332</v>
      </c>
      <c r="EE45" s="35">
        <f>MACD!EE45-시그널!EE45</f>
        <v>3.6340355888062525E-4</v>
      </c>
      <c r="EF45" s="28">
        <f>외인!EF45/10000</f>
        <v>23.933738000000002</v>
      </c>
      <c r="EG45" s="35">
        <f>MACD!EG45-시그널!EG45</f>
        <v>1.330560670385507E-4</v>
      </c>
      <c r="EH45" s="28">
        <f>외인!EH45/10000</f>
        <v>15.789961999999999</v>
      </c>
      <c r="EI45" s="35">
        <f>MACD!EI45-시그널!EI45</f>
        <v>-5.7666437642921523E-5</v>
      </c>
      <c r="EJ45" s="28">
        <f>외인!EJ45/10000</f>
        <v>9.4894149999999993</v>
      </c>
      <c r="EK45" s="35">
        <f>MACD!EK45-시그널!EK45</f>
        <v>4.4367738661999742E-4</v>
      </c>
      <c r="EL45" s="28">
        <f>외인!EL45/10000</f>
        <v>3.1259580000000002</v>
      </c>
      <c r="EM45" s="35">
        <f>MACD!EM45-시그널!EM45</f>
        <v>7.4755916680420528E-4</v>
      </c>
      <c r="EN45" s="28">
        <f>외인!EN45/10000</f>
        <v>4.0810089999999999</v>
      </c>
      <c r="EO45" s="35">
        <f>MACD!EO45-시그널!EO45</f>
        <v>4.4856082990962992E-4</v>
      </c>
      <c r="EP45" s="28">
        <f>외인!EP45/10000</f>
        <v>16.943514</v>
      </c>
      <c r="EQ45" s="35">
        <f>MACD!EQ45-시그널!EQ45</f>
        <v>5.7060062392912917E-4</v>
      </c>
      <c r="ER45" s="28">
        <f>외인!ER45/10000</f>
        <v>1.3352379999999999</v>
      </c>
      <c r="ES45" s="35">
        <f>MACD!ES45-시그널!ES45</f>
        <v>1.556629209294785E-3</v>
      </c>
      <c r="ET45" s="28">
        <f>외인!ET45/10000</f>
        <v>10.968406</v>
      </c>
      <c r="EU45" s="35">
        <f>MACD!EU45-시그널!EU45</f>
        <v>3.7767152364021793E-4</v>
      </c>
      <c r="EV45" s="28">
        <f>외인!EV45/10000</f>
        <v>4.2606489999999999</v>
      </c>
      <c r="EW45" s="35">
        <f>MACD!EW45-시그널!EW45</f>
        <v>1.1706516364146522E-5</v>
      </c>
      <c r="EX45" s="28">
        <f>외인!EX45/10000</f>
        <v>5.1589619999999998</v>
      </c>
      <c r="EY45" s="35">
        <f>MACD!EY45-시그널!EY45</f>
        <v>-1.5381835483450023E-5</v>
      </c>
    </row>
    <row r="46" spans="1:155">
      <c r="A46" s="27">
        <f>외인!A46</f>
        <v>46115</v>
      </c>
      <c r="B46" s="28">
        <f>외인!B46/10000</f>
        <v>429.454228</v>
      </c>
      <c r="C46" s="35">
        <f>MACD!C46-시그널!C46</f>
        <v>2.4381988753041488E-4</v>
      </c>
      <c r="D46" s="28">
        <f>외인!D46/10000</f>
        <v>58.860106999999992</v>
      </c>
      <c r="E46" s="35">
        <f>MACD!E46-시그널!E46</f>
        <v>2.4573547953453075E-5</v>
      </c>
      <c r="F46" s="28">
        <f>외인!F46/10000</f>
        <v>184.505833</v>
      </c>
      <c r="G46" s="35">
        <f>MACD!G46-시그널!G46</f>
        <v>3.2421803592759296E-4</v>
      </c>
      <c r="H46" s="28">
        <f>외인!H46/10000</f>
        <v>28.616371999999998</v>
      </c>
      <c r="I46" s="35">
        <f>MACD!I46-시그널!I46</f>
        <v>4.8001955617149182E-4</v>
      </c>
      <c r="J46" s="28">
        <f>외인!J46/10000</f>
        <v>3.8486940000000001</v>
      </c>
      <c r="K46" s="35">
        <f>MACD!K46-시그널!K46</f>
        <v>2.7550903711262152E-4</v>
      </c>
      <c r="L46" s="28">
        <f>외인!L46/10000</f>
        <v>26.535775000000001</v>
      </c>
      <c r="M46" s="35">
        <f>MACD!M46-시그널!M46</f>
        <v>5.1936006841497417E-4</v>
      </c>
      <c r="N46" s="28">
        <f>외인!N46/10000</f>
        <v>22.112473000000001</v>
      </c>
      <c r="O46" s="35">
        <f>MACD!O46-시그널!O46</f>
        <v>6.6490700334780647E-4</v>
      </c>
      <c r="P46" s="28">
        <f>외인!P46/10000</f>
        <v>19.219069000000001</v>
      </c>
      <c r="Q46" s="35">
        <f>MACD!Q46-시그널!Q46</f>
        <v>9.7555959935688484E-5</v>
      </c>
      <c r="R46" s="28">
        <f>외인!R46/10000</f>
        <v>11.863789000000001</v>
      </c>
      <c r="S46" s="35">
        <f>MACD!S46-시그널!S46</f>
        <v>-8.1735500393778492E-6</v>
      </c>
      <c r="T46" s="28">
        <f>외인!T46/10000</f>
        <v>0.84273700000000007</v>
      </c>
      <c r="U46" s="35">
        <f>MACD!U46-시그널!U46</f>
        <v>5.4770807132797472E-4</v>
      </c>
      <c r="V46" s="28">
        <f>외인!V46/10000</f>
        <v>9.9878859999999996</v>
      </c>
      <c r="W46" s="35">
        <f>MACD!W46-시그널!W46</f>
        <v>-9.9105364151341643E-5</v>
      </c>
      <c r="X46" s="28">
        <f>외인!X46/10000</f>
        <v>182.54238899999999</v>
      </c>
      <c r="Y46" s="35">
        <f>MACD!Y46-시그널!Y46</f>
        <v>1.8829494242578919E-4</v>
      </c>
      <c r="Z46" s="28">
        <f>외인!Z46/10000</f>
        <v>4.2421069999999999</v>
      </c>
      <c r="AA46" s="35">
        <f>MACD!AA46-시그널!AA46</f>
        <v>3.2824457116270315E-5</v>
      </c>
      <c r="AB46" s="28">
        <f>외인!AB46/10000</f>
        <v>19.411096000000001</v>
      </c>
      <c r="AC46" s="35">
        <f>MACD!AC46-시그널!AC46</f>
        <v>4.8775591362768324E-5</v>
      </c>
      <c r="AD46" s="28">
        <f>외인!AD46/10000</f>
        <v>1.8464330000000002</v>
      </c>
      <c r="AE46" s="35">
        <f>MACD!AE46-시그널!AE46</f>
        <v>9.3385457370920516E-5</v>
      </c>
      <c r="AF46" s="28">
        <f>외인!AF46/10000</f>
        <v>2.4212400000000001</v>
      </c>
      <c r="AG46" s="35">
        <f>MACD!AG46-시그널!AG46</f>
        <v>2.7006798354268032E-4</v>
      </c>
      <c r="AH46" s="28">
        <f>외인!AH46/10000</f>
        <v>18.635235999999999</v>
      </c>
      <c r="AI46" s="35">
        <f>MACD!AI46-시그널!AI46</f>
        <v>-1.0159162569731974E-4</v>
      </c>
      <c r="AJ46" s="28">
        <f>외인!AJ46/10000</f>
        <v>10.332122999999999</v>
      </c>
      <c r="AK46" s="35">
        <f>MACD!AK46-시그널!AK46</f>
        <v>3.8860633883419768E-4</v>
      </c>
      <c r="AL46" s="28">
        <f>외인!AL46/10000</f>
        <v>8.1977869999999999</v>
      </c>
      <c r="AM46" s="35">
        <f>MACD!AM46-시그널!AM46</f>
        <v>2.1252905859286484E-4</v>
      </c>
      <c r="AN46" s="28">
        <f>외인!AN46/10000</f>
        <v>15.739463000000001</v>
      </c>
      <c r="AO46" s="35">
        <f>MACD!AO46-시그널!AO46</f>
        <v>8.2560197639415804E-4</v>
      </c>
      <c r="AP46" s="28">
        <f>외인!AP46/10000</f>
        <v>11.090299999999999</v>
      </c>
      <c r="AQ46" s="35">
        <f>MACD!AQ46-시그널!AQ46</f>
        <v>2.0835222253715849E-4</v>
      </c>
      <c r="AR46" s="28">
        <f>외인!AR46/10000</f>
        <v>2.2317230000000001</v>
      </c>
      <c r="AS46" s="35">
        <f>MACD!AS46-시그널!AS46</f>
        <v>-6.3386751140610343E-5</v>
      </c>
      <c r="AT46" s="28">
        <f>외인!AT46/10000</f>
        <v>7.2643529999999998</v>
      </c>
      <c r="AU46" s="35">
        <f>MACD!AU46-시그널!AU46</f>
        <v>1.9798313059311937E-4</v>
      </c>
      <c r="AV46" s="28">
        <f>외인!AV46/10000</f>
        <v>4.7449209999999997</v>
      </c>
      <c r="AW46" s="35">
        <f>MACD!AW46-시그널!AW46</f>
        <v>5.9622193573537067E-4</v>
      </c>
      <c r="AX46" s="28">
        <f>외인!AX46/10000</f>
        <v>5.8773559999999998</v>
      </c>
      <c r="AY46" s="35">
        <f>MACD!AY46-시그널!AY46</f>
        <v>8.3293262693496161E-4</v>
      </c>
      <c r="AZ46" s="28">
        <f>외인!AZ46/10000</f>
        <v>195.78843999999998</v>
      </c>
      <c r="BA46" s="35">
        <f>MACD!BA46-시그널!BA46</f>
        <v>2.1305333599888046E-4</v>
      </c>
      <c r="BB46" s="28">
        <f>외인!BB46/10000</f>
        <v>9.4327520000000007</v>
      </c>
      <c r="BC46" s="35">
        <f>MACD!BC46-시그널!BC46</f>
        <v>2.5489954280258451E-6</v>
      </c>
      <c r="BD46" s="28">
        <f>외인!BD46/10000</f>
        <v>3.5459179999999999</v>
      </c>
      <c r="BE46" s="35">
        <f>MACD!BE46-시그널!BE46</f>
        <v>2.0698773887199598E-4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8.9223199999999991</v>
      </c>
      <c r="BI46" s="35">
        <f>MACD!BI46-시그널!BI46</f>
        <v>6.4461714074107819E-4</v>
      </c>
      <c r="BJ46" s="28">
        <f>외인!BJ46/10000</f>
        <v>11.406535</v>
      </c>
      <c r="BK46" s="35">
        <f>MACD!BK46-시그널!BK46</f>
        <v>2.1764236298620025E-4</v>
      </c>
      <c r="BL46" s="28">
        <f>외인!BL46/10000</f>
        <v>4.5961319999999999</v>
      </c>
      <c r="BM46" s="35">
        <f>MACD!BM46-시그널!BM46</f>
        <v>2.5516675810779982E-4</v>
      </c>
      <c r="BN46" s="28">
        <f>외인!BN46/10000</f>
        <v>4.4813679999999998</v>
      </c>
      <c r="BO46" s="35">
        <f>MACD!BO46-시그널!BO46</f>
        <v>4.5861589338492935E-4</v>
      </c>
      <c r="BP46" s="28">
        <f>외인!BP46/10000</f>
        <v>6.8364859999999998</v>
      </c>
      <c r="BQ46" s="35">
        <f>MACD!BQ46-시그널!BQ46</f>
        <v>5.7228873448153398E-4</v>
      </c>
      <c r="BR46" s="28">
        <f>외인!BR46/10000</f>
        <v>23.405719000000001</v>
      </c>
      <c r="BS46" s="35">
        <f>MACD!BS46-시그널!BS46</f>
        <v>1.9467525422031456E-4</v>
      </c>
      <c r="BT46" s="28">
        <f>외인!BT46/10000</f>
        <v>185.93843700000002</v>
      </c>
      <c r="BU46" s="35">
        <f>MACD!BU46-시그널!BU46</f>
        <v>1.7970470764146055E-4</v>
      </c>
      <c r="BV46" s="28">
        <f>외인!BV46/10000</f>
        <v>36.298296000000001</v>
      </c>
      <c r="BW46" s="35">
        <f>MACD!BW46-시그널!BW46</f>
        <v>3.6593695202231751E-4</v>
      </c>
      <c r="BX46" s="28">
        <f>외인!BX46/10000</f>
        <v>7.1849360000000004</v>
      </c>
      <c r="BY46" s="35">
        <f>MACD!BY46-시그널!BY46</f>
        <v>1.6995680385247739E-4</v>
      </c>
      <c r="BZ46" s="28">
        <f>외인!BZ46/10000</f>
        <v>23.937249999999999</v>
      </c>
      <c r="CA46" s="35">
        <f>MACD!CA46-시그널!CA46</f>
        <v>6.194160248898749E-4</v>
      </c>
      <c r="CB46" s="28">
        <f>외인!CB46/10000</f>
        <v>1.176267</v>
      </c>
      <c r="CC46" s="35">
        <f>MACD!CC46-시그널!CC46</f>
        <v>-1.0292649789095528E-4</v>
      </c>
      <c r="CD46" s="28">
        <f>외인!CD46/10000</f>
        <v>2.8901129999999999</v>
      </c>
      <c r="CE46" s="35">
        <f>MACD!CE46-시그널!CE46</f>
        <v>7.3014213699487381E-4</v>
      </c>
      <c r="CF46" s="28">
        <f>외인!CF46/10000</f>
        <v>2.3262560000000003</v>
      </c>
      <c r="CG46" s="35">
        <f>MACD!CG46-시그널!CG46</f>
        <v>2.1551205366537201E-4</v>
      </c>
      <c r="CH46" s="28">
        <f>외인!CH46/10000</f>
        <v>6.5815080000000004</v>
      </c>
      <c r="CI46" s="35">
        <f>MACD!CI46-시그널!CI46</f>
        <v>4.4602451918699813E-4</v>
      </c>
      <c r="CJ46" s="28">
        <f>외인!CJ46/10000</f>
        <v>36.559868999999999</v>
      </c>
      <c r="CK46" s="35">
        <f>MACD!CK46-시그널!CK46</f>
        <v>-6.9144309226968996E-5</v>
      </c>
      <c r="CL46" s="28">
        <f>외인!CL46/10000</f>
        <v>22.135354</v>
      </c>
      <c r="CM46" s="35">
        <f>MACD!CM46-시그널!CM46</f>
        <v>5.8416214367333371E-5</v>
      </c>
      <c r="CN46" s="28">
        <f>외인!CN46/10000</f>
        <v>11.218388000000001</v>
      </c>
      <c r="CO46" s="35">
        <f>MACD!CO46-시그널!CO46</f>
        <v>3.0280662951325047E-4</v>
      </c>
      <c r="CP46" s="28">
        <f>외인!CP46/10000</f>
        <v>9.4882550000000005</v>
      </c>
      <c r="CQ46" s="35">
        <f>MACD!CQ46-시그널!CQ46</f>
        <v>1.4825192080922614E-6</v>
      </c>
      <c r="CR46" s="28">
        <f>외인!CR46/10000</f>
        <v>15.191022</v>
      </c>
      <c r="CS46" s="35">
        <f>MACD!CS46-시그널!CS46</f>
        <v>1.1293076857525668E-4</v>
      </c>
      <c r="CT46" s="28">
        <f>외인!CT46/10000</f>
        <v>11.087621</v>
      </c>
      <c r="CU46" s="35">
        <f>MACD!CU46-시그널!CU46</f>
        <v>2.4985104655232145E-5</v>
      </c>
      <c r="CV46" s="28">
        <f>외인!CV46/10000</f>
        <v>185.93843700000002</v>
      </c>
      <c r="CW46" s="35">
        <f>MACD!CW46-시그널!CW46</f>
        <v>1.7970470764146055E-4</v>
      </c>
      <c r="CX46" s="28">
        <f>외인!CX46/10000</f>
        <v>20.308432</v>
      </c>
      <c r="CY46" s="35">
        <f>MACD!CY46-시그널!CY46</f>
        <v>4.4934565775289298E-4</v>
      </c>
      <c r="CZ46" s="28">
        <f>외인!CZ46/10000</f>
        <v>1.5944450000000001</v>
      </c>
      <c r="DA46" s="35">
        <f>MACD!DA46-시그널!DA46</f>
        <v>-4.5397291660287799E-5</v>
      </c>
      <c r="DB46" s="28">
        <f>외인!DB46/10000</f>
        <v>3.5459179999999999</v>
      </c>
      <c r="DC46" s="35">
        <f>MACD!DC46-시그널!DC46</f>
        <v>2.0698773887199598E-4</v>
      </c>
      <c r="DD46" s="28">
        <f>외인!DD46/10000</f>
        <v>0.84273700000000007</v>
      </c>
      <c r="DE46" s="35">
        <f>MACD!DE46-시그널!DE46</f>
        <v>5.4770807132797472E-4</v>
      </c>
      <c r="DF46" s="28">
        <f>외인!DF46/10000</f>
        <v>5.3874069999999996</v>
      </c>
      <c r="DG46" s="35">
        <f>MACD!DG46-시그널!DG46</f>
        <v>2.1100276284215626E-4</v>
      </c>
      <c r="DH46" s="28">
        <f>외인!DH46/10000</f>
        <v>2.107361</v>
      </c>
      <c r="DI46" s="35">
        <f>MACD!DI46-시그널!DI46</f>
        <v>9.4757278514898558E-4</v>
      </c>
      <c r="DJ46" s="28">
        <f>외인!DJ46/10000</f>
        <v>54.998756999999998</v>
      </c>
      <c r="DK46" s="35">
        <f>MACD!DK46-시그널!DK46</f>
        <v>1.6236775196084636E-4</v>
      </c>
      <c r="DL46" s="28">
        <f>외인!DL46/10000</f>
        <v>8.7970190000000006</v>
      </c>
      <c r="DM46" s="35">
        <f>MACD!DM46-시그널!DM46</f>
        <v>3.4120935761620101E-4</v>
      </c>
      <c r="DN46" s="28">
        <f>외인!DN46/10000</f>
        <v>185.93843700000002</v>
      </c>
      <c r="DO46" s="35">
        <f>MACD!DO46-시그널!DO46</f>
        <v>1.7970470764146055E-4</v>
      </c>
      <c r="DP46" s="28">
        <f>외인!DP46/10000</f>
        <v>7.798705</v>
      </c>
      <c r="DQ46" s="35">
        <f>MACD!DQ46-시그널!DQ46</f>
        <v>-4.7135939999971008E-4</v>
      </c>
      <c r="DR46" s="28">
        <f>외인!DR46/10000</f>
        <v>4.007593</v>
      </c>
      <c r="DS46" s="35">
        <f>MACD!DS46-시그널!DS46</f>
        <v>3.1354783950080726E-4</v>
      </c>
      <c r="DT46" s="28">
        <f>외인!DT46/10000</f>
        <v>11.863789000000001</v>
      </c>
      <c r="DU46" s="35">
        <f>MACD!DU46-시그널!DU46</f>
        <v>-8.1735500393778492E-6</v>
      </c>
      <c r="DV46" s="28">
        <f>외인!DV46/10000</f>
        <v>3.2988370000000002</v>
      </c>
      <c r="DW46" s="35">
        <f>MACD!DW46-시그널!DW46</f>
        <v>5.5373779575250252E-4</v>
      </c>
      <c r="DX46" s="28">
        <f>외인!DX46/10000</f>
        <v>9.9878859999999996</v>
      </c>
      <c r="DY46" s="35">
        <f>MACD!DY46-시그널!DY46</f>
        <v>-9.9105364151341643E-5</v>
      </c>
      <c r="DZ46" s="28">
        <f>외인!DZ46/10000</f>
        <v>0.84977800000000003</v>
      </c>
      <c r="EA46" s="35">
        <f>MACD!EA46-시그널!EA46</f>
        <v>6.4875926777154317E-4</v>
      </c>
      <c r="EB46" s="28">
        <f>외인!EB46/10000</f>
        <v>1.2009450000000002</v>
      </c>
      <c r="EC46" s="35">
        <f>MACD!EC46-시그널!EC46</f>
        <v>3.1551044065918283E-4</v>
      </c>
      <c r="ED46" s="28">
        <f>외인!ED46/10000</f>
        <v>1.015795</v>
      </c>
      <c r="EE46" s="35">
        <f>MACD!EE46-시그널!EE46</f>
        <v>2.8258337622622507E-4</v>
      </c>
      <c r="EF46" s="28">
        <f>외인!EF46/10000</f>
        <v>23.779125000000001</v>
      </c>
      <c r="EG46" s="35">
        <f>MACD!EG46-시그널!EG46</f>
        <v>3.642708791581846E-5</v>
      </c>
      <c r="EH46" s="28">
        <f>외인!EH46/10000</f>
        <v>16.091557000000002</v>
      </c>
      <c r="EI46" s="35">
        <f>MACD!EI46-시그널!EI46</f>
        <v>-1.0196407993184452E-5</v>
      </c>
      <c r="EJ46" s="28">
        <f>외인!EJ46/10000</f>
        <v>9.4145059999999994</v>
      </c>
      <c r="EK46" s="35">
        <f>MACD!EK46-시그널!EK46</f>
        <v>3.7392860499276708E-4</v>
      </c>
      <c r="EL46" s="28">
        <f>외인!EL46/10000</f>
        <v>3.1391469999999999</v>
      </c>
      <c r="EM46" s="35">
        <f>MACD!EM46-시그널!EM46</f>
        <v>6.7619206509728297E-4</v>
      </c>
      <c r="EN46" s="28">
        <f>외인!EN46/10000</f>
        <v>4.007593</v>
      </c>
      <c r="EO46" s="35">
        <f>MACD!EO46-시그널!EO46</f>
        <v>3.1354783950080726E-4</v>
      </c>
      <c r="EP46" s="28">
        <f>외인!EP46/10000</f>
        <v>17.511282999999999</v>
      </c>
      <c r="EQ46" s="35">
        <f>MACD!EQ46-시그널!EQ46</f>
        <v>6.9272188251389864E-4</v>
      </c>
      <c r="ER46" s="28">
        <f>외인!ER46/10000</f>
        <v>1.361861</v>
      </c>
      <c r="ES46" s="35">
        <f>MACD!ES46-시그널!ES46</f>
        <v>1.9397511578692669E-3</v>
      </c>
      <c r="ET46" s="28">
        <f>외인!ET46/10000</f>
        <v>11.090299999999999</v>
      </c>
      <c r="EU46" s="35">
        <f>MACD!EU46-시그널!EU46</f>
        <v>2.0835222253715849E-4</v>
      </c>
      <c r="EV46" s="28">
        <f>외인!EV46/10000</f>
        <v>4.2421069999999999</v>
      </c>
      <c r="EW46" s="35">
        <f>MACD!EW46-시그널!EW46</f>
        <v>3.2824457116270315E-5</v>
      </c>
      <c r="EX46" s="28">
        <f>외인!EX46/10000</f>
        <v>5.2461480000000007</v>
      </c>
      <c r="EY46" s="35">
        <f>MACD!EY46-시그널!EY46</f>
        <v>-2.9818930836436879E-5</v>
      </c>
    </row>
    <row r="47" spans="1:155">
      <c r="A47" s="27">
        <f>외인!A47</f>
        <v>46118</v>
      </c>
      <c r="B47" s="28">
        <f>외인!B47/10000</f>
        <v>435.26512599999995</v>
      </c>
      <c r="C47" s="35">
        <f>MACD!C47-시그널!C47</f>
        <v>3.2655110762822996E-4</v>
      </c>
      <c r="D47" s="28">
        <f>외인!D47/10000</f>
        <v>57.966285999999997</v>
      </c>
      <c r="E47" s="35">
        <f>MACD!E47-시그널!E47</f>
        <v>2.4657241673983483E-5</v>
      </c>
      <c r="F47" s="28">
        <f>외인!F47/10000</f>
        <v>189.11666399999999</v>
      </c>
      <c r="G47" s="35">
        <f>MACD!G47-시그널!G47</f>
        <v>4.5618197650789066E-4</v>
      </c>
      <c r="H47" s="28">
        <f>외인!H47/10000</f>
        <v>29.390291999999999</v>
      </c>
      <c r="I47" s="35">
        <f>MACD!I47-시그널!I47</f>
        <v>3.8524497496205122E-4</v>
      </c>
      <c r="J47" s="28">
        <f>외인!J47/10000</f>
        <v>3.8456959999999998</v>
      </c>
      <c r="K47" s="35">
        <f>MACD!K47-시그널!K47</f>
        <v>1.7958007046224632E-4</v>
      </c>
      <c r="L47" s="28">
        <f>외인!L47/10000</f>
        <v>27.254497999999998</v>
      </c>
      <c r="M47" s="35">
        <f>MACD!M47-시그널!M47</f>
        <v>4.2442805993112649E-4</v>
      </c>
      <c r="N47" s="28">
        <f>외인!N47/10000</f>
        <v>22.120545</v>
      </c>
      <c r="O47" s="35">
        <f>MACD!O47-시그널!O47</f>
        <v>6.448297529019621E-4</v>
      </c>
      <c r="P47" s="28">
        <f>외인!P47/10000</f>
        <v>19.150629000000002</v>
      </c>
      <c r="Q47" s="35">
        <f>MACD!Q47-시그널!Q47</f>
        <v>7.6432209945892515E-5</v>
      </c>
      <c r="R47" s="28">
        <f>외인!R47/10000</f>
        <v>11.871601</v>
      </c>
      <c r="S47" s="35">
        <f>MACD!S47-시그널!S47</f>
        <v>-6.087336022723198E-5</v>
      </c>
      <c r="T47" s="28">
        <f>외인!T47/10000</f>
        <v>0.85187199999999996</v>
      </c>
      <c r="U47" s="35">
        <f>MACD!U47-시그널!U47</f>
        <v>4.5492312563056051E-4</v>
      </c>
      <c r="V47" s="28">
        <f>외인!V47/10000</f>
        <v>9.8855109999999993</v>
      </c>
      <c r="W47" s="35">
        <f>MACD!W47-시그널!W47</f>
        <v>3.3728236391653336E-5</v>
      </c>
      <c r="X47" s="28">
        <f>외인!X47/10000</f>
        <v>187.19082399999999</v>
      </c>
      <c r="Y47" s="35">
        <f>MACD!Y47-시그널!Y47</f>
        <v>4.044836539853873E-4</v>
      </c>
      <c r="Z47" s="28">
        <f>외인!Z47/10000</f>
        <v>4.2597129999999996</v>
      </c>
      <c r="AA47" s="35">
        <f>MACD!AA47-시그널!AA47</f>
        <v>4.0966761766199552E-5</v>
      </c>
      <c r="AB47" s="28">
        <f>외인!AB47/10000</f>
        <v>19.704304999999998</v>
      </c>
      <c r="AC47" s="35">
        <f>MACD!AC47-시그널!AC47</f>
        <v>4.8589389731075434E-5</v>
      </c>
      <c r="AD47" s="28">
        <f>외인!AD47/10000</f>
        <v>1.8448939999999998</v>
      </c>
      <c r="AE47" s="35">
        <f>MACD!AE47-시그널!AE47</f>
        <v>-2.5976113423743742E-5</v>
      </c>
      <c r="AF47" s="28">
        <f>외인!AF47/10000</f>
        <v>2.4155769999999999</v>
      </c>
      <c r="AG47" s="35">
        <f>MACD!AG47-시그널!AG47</f>
        <v>2.7369261668656962E-4</v>
      </c>
      <c r="AH47" s="28">
        <f>외인!AH47/10000</f>
        <v>18.180437999999999</v>
      </c>
      <c r="AI47" s="35">
        <f>MACD!AI47-시그널!AI47</f>
        <v>-3.3674332204309122E-5</v>
      </c>
      <c r="AJ47" s="28">
        <f>외인!AJ47/10000</f>
        <v>10.246377000000001</v>
      </c>
      <c r="AK47" s="35">
        <f>MACD!AK47-시그널!AK47</f>
        <v>2.8080927961774874E-4</v>
      </c>
      <c r="AL47" s="28">
        <f>외인!AL47/10000</f>
        <v>8.1691120000000002</v>
      </c>
      <c r="AM47" s="35">
        <f>MACD!AM47-시그널!AM47</f>
        <v>1.5951492769795332E-4</v>
      </c>
      <c r="AN47" s="28">
        <f>외인!AN47/10000</f>
        <v>15.749235000000001</v>
      </c>
      <c r="AO47" s="35">
        <f>MACD!AO47-시그널!AO47</f>
        <v>8.2731315038082117E-4</v>
      </c>
      <c r="AP47" s="28">
        <f>외인!AP47/10000</f>
        <v>11.312244</v>
      </c>
      <c r="AQ47" s="35">
        <f>MACD!AQ47-시그널!AQ47</f>
        <v>1.1702847381931249E-4</v>
      </c>
      <c r="AR47" s="28">
        <f>외인!AR47/10000</f>
        <v>2.240577</v>
      </c>
      <c r="AS47" s="35">
        <f>MACD!AS47-시그널!AS47</f>
        <v>-2.4873329760800433E-4</v>
      </c>
      <c r="AT47" s="28">
        <f>외인!AT47/10000</f>
        <v>7.2856969999999999</v>
      </c>
      <c r="AU47" s="35">
        <f>MACD!AU47-시그널!AU47</f>
        <v>1.2470097225090776E-4</v>
      </c>
      <c r="AV47" s="28">
        <f>외인!AV47/10000</f>
        <v>4.7225480000000006</v>
      </c>
      <c r="AW47" s="35">
        <f>MACD!AW47-시그널!AW47</f>
        <v>5.8595897778023767E-4</v>
      </c>
      <c r="AX47" s="28">
        <f>외인!AX47/10000</f>
        <v>6.009347</v>
      </c>
      <c r="AY47" s="35">
        <f>MACD!AY47-시그널!AY47</f>
        <v>8.218730650786561E-4</v>
      </c>
      <c r="AZ47" s="28">
        <f>외인!AZ47/10000</f>
        <v>200.660901</v>
      </c>
      <c r="BA47" s="35">
        <f>MACD!BA47-시그널!BA47</f>
        <v>4.1678865810289257E-4</v>
      </c>
      <c r="BB47" s="28">
        <f>외인!BB47/10000</f>
        <v>9.5552080000000004</v>
      </c>
      <c r="BC47" s="35">
        <f>MACD!BC47-시그널!BC47</f>
        <v>-1.7458574912238511E-7</v>
      </c>
      <c r="BD47" s="28">
        <f>외인!BD47/10000</f>
        <v>3.5295320000000001</v>
      </c>
      <c r="BE47" s="35">
        <f>MACD!BE47-시그널!BE47</f>
        <v>1.5206247442121798E-4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9.0203449999999989</v>
      </c>
      <c r="BI47" s="35">
        <f>MACD!BI47-시그널!BI47</f>
        <v>6.5888706655803755E-4</v>
      </c>
      <c r="BJ47" s="28">
        <f>외인!BJ47/10000</f>
        <v>11.534203999999999</v>
      </c>
      <c r="BK47" s="35">
        <f>MACD!BK47-시그널!BK47</f>
        <v>1.4728777924167934E-4</v>
      </c>
      <c r="BL47" s="28">
        <f>외인!BL47/10000</f>
        <v>4.6497890000000002</v>
      </c>
      <c r="BM47" s="35">
        <f>MACD!BM47-시그널!BM47</f>
        <v>1.9933763385207126E-4</v>
      </c>
      <c r="BN47" s="28">
        <f>외인!BN47/10000</f>
        <v>4.4744419999999998</v>
      </c>
      <c r="BO47" s="35">
        <f>MACD!BO47-시그널!BO47</f>
        <v>4.1592551675240398E-4</v>
      </c>
      <c r="BP47" s="28">
        <f>외인!BP47/10000</f>
        <v>6.9707789999999994</v>
      </c>
      <c r="BQ47" s="35">
        <f>MACD!BQ47-시그널!BQ47</f>
        <v>5.8120403278914758E-4</v>
      </c>
      <c r="BR47" s="28">
        <f>외인!BR47/10000</f>
        <v>23.519828</v>
      </c>
      <c r="BS47" s="35">
        <f>MACD!BS47-시그널!BS47</f>
        <v>1.7568391133202584E-4</v>
      </c>
      <c r="BT47" s="28">
        <f>외인!BT47/10000</f>
        <v>190.560664</v>
      </c>
      <c r="BU47" s="35">
        <f>MACD!BU47-시그널!BU47</f>
        <v>3.940912528531302E-4</v>
      </c>
      <c r="BV47" s="28">
        <f>외인!BV47/10000</f>
        <v>36.129283000000001</v>
      </c>
      <c r="BW47" s="35">
        <f>MACD!BW47-시그널!BW47</f>
        <v>3.9854040502272615E-4</v>
      </c>
      <c r="BX47" s="28">
        <f>외인!BX47/10000</f>
        <v>7.1682030000000001</v>
      </c>
      <c r="BY47" s="35">
        <f>MACD!BY47-시그널!BY47</f>
        <v>1.2997768759715627E-4</v>
      </c>
      <c r="BZ47" s="28">
        <f>외인!BZ47/10000</f>
        <v>23.918348000000002</v>
      </c>
      <c r="CA47" s="35">
        <f>MACD!CA47-시그널!CA47</f>
        <v>6.014540435569525E-4</v>
      </c>
      <c r="CB47" s="28">
        <f>외인!CB47/10000</f>
        <v>1.1739190000000002</v>
      </c>
      <c r="CC47" s="35">
        <f>MACD!CC47-시그널!CC47</f>
        <v>-2.0865808005219363E-4</v>
      </c>
      <c r="CD47" s="28">
        <f>외인!CD47/10000</f>
        <v>2.882539</v>
      </c>
      <c r="CE47" s="35">
        <f>MACD!CE47-시그널!CE47</f>
        <v>6.5482408217042219E-4</v>
      </c>
      <c r="CF47" s="28">
        <f>외인!CF47/10000</f>
        <v>2.354965</v>
      </c>
      <c r="CG47" s="35">
        <f>MACD!CG47-시그널!CG47</f>
        <v>1.1358125894742956E-4</v>
      </c>
      <c r="CH47" s="28">
        <f>외인!CH47/10000</f>
        <v>6.5699339999999999</v>
      </c>
      <c r="CI47" s="35">
        <f>MACD!CI47-시그널!CI47</f>
        <v>4.2674519100112732E-4</v>
      </c>
      <c r="CJ47" s="28">
        <f>외인!CJ47/10000</f>
        <v>35.942236000000001</v>
      </c>
      <c r="CK47" s="35">
        <f>MACD!CK47-시그널!CK47</f>
        <v>-1.1720517869133403E-4</v>
      </c>
      <c r="CL47" s="28">
        <f>외인!CL47/10000</f>
        <v>22.453918999999999</v>
      </c>
      <c r="CM47" s="35">
        <f>MACD!CM47-시그널!CM47</f>
        <v>6.152311004033939E-5</v>
      </c>
      <c r="CN47" s="28">
        <f>외인!CN47/10000</f>
        <v>11.272989000000001</v>
      </c>
      <c r="CO47" s="35">
        <f>MACD!CO47-시그널!CO47</f>
        <v>3.0133873890307551E-4</v>
      </c>
      <c r="CP47" s="28">
        <f>외인!CP47/10000</f>
        <v>9.6098149999999993</v>
      </c>
      <c r="CQ47" s="35">
        <f>MACD!CQ47-시그널!CQ47</f>
        <v>-1.853453536506918E-7</v>
      </c>
      <c r="CR47" s="28">
        <f>외인!CR47/10000</f>
        <v>15.134572</v>
      </c>
      <c r="CS47" s="35">
        <f>MACD!CS47-시그널!CS47</f>
        <v>4.5350195478138469E-5</v>
      </c>
      <c r="CT47" s="28">
        <f>외인!CT47/10000</f>
        <v>11.164122000000001</v>
      </c>
      <c r="CU47" s="35">
        <f>MACD!CU47-시그널!CU47</f>
        <v>1.2803630716151301E-4</v>
      </c>
      <c r="CV47" s="28">
        <f>외인!CV47/10000</f>
        <v>190.560664</v>
      </c>
      <c r="CW47" s="35">
        <f>MACD!CW47-시그널!CW47</f>
        <v>3.940912528531302E-4</v>
      </c>
      <c r="CX47" s="28">
        <f>외인!CX47/10000</f>
        <v>20.814620000000001</v>
      </c>
      <c r="CY47" s="35">
        <f>MACD!CY47-시그널!CY47</f>
        <v>3.5556241693985875E-4</v>
      </c>
      <c r="CZ47" s="28">
        <f>외인!CZ47/10000</f>
        <v>1.601988</v>
      </c>
      <c r="DA47" s="35">
        <f>MACD!DA47-시그널!DA47</f>
        <v>-5.9458903335384006E-5</v>
      </c>
      <c r="DB47" s="28">
        <f>외인!DB47/10000</f>
        <v>3.5295320000000001</v>
      </c>
      <c r="DC47" s="35">
        <f>MACD!DC47-시그널!DC47</f>
        <v>1.5206247442121798E-4</v>
      </c>
      <c r="DD47" s="28">
        <f>외인!DD47/10000</f>
        <v>0.85187199999999996</v>
      </c>
      <c r="DE47" s="35">
        <f>MACD!DE47-시그널!DE47</f>
        <v>4.5492312563056051E-4</v>
      </c>
      <c r="DF47" s="28">
        <f>외인!DF47/10000</f>
        <v>5.3818830000000002</v>
      </c>
      <c r="DG47" s="35">
        <f>MACD!DG47-시그널!DG47</f>
        <v>1.7299049910633984E-4</v>
      </c>
      <c r="DH47" s="28">
        <f>외인!DH47/10000</f>
        <v>2.101181</v>
      </c>
      <c r="DI47" s="35">
        <f>MACD!DI47-시그널!DI47</f>
        <v>8.4590439212237837E-4</v>
      </c>
      <c r="DJ47" s="28">
        <f>외인!DJ47/10000</f>
        <v>55.175381999999992</v>
      </c>
      <c r="DK47" s="35">
        <f>MACD!DK47-시그널!DK47</f>
        <v>1.5413187519599066E-4</v>
      </c>
      <c r="DL47" s="28">
        <f>외인!DL47/10000</f>
        <v>8.8727389999999993</v>
      </c>
      <c r="DM47" s="35">
        <f>MACD!DM47-시그널!DM47</f>
        <v>3.4201097718670727E-4</v>
      </c>
      <c r="DN47" s="28">
        <f>외인!DN47/10000</f>
        <v>190.560664</v>
      </c>
      <c r="DO47" s="35">
        <f>MACD!DO47-시그널!DO47</f>
        <v>3.940912528531302E-4</v>
      </c>
      <c r="DP47" s="28">
        <f>외인!DP47/10000</f>
        <v>7.6330649999999993</v>
      </c>
      <c r="DQ47" s="35">
        <f>MACD!DQ47-시그널!DQ47</f>
        <v>-4.5394492298697999E-4</v>
      </c>
      <c r="DR47" s="28">
        <f>외인!DR47/10000</f>
        <v>4.013884</v>
      </c>
      <c r="DS47" s="35">
        <f>MACD!DS47-시그널!DS47</f>
        <v>2.1955039417255397E-4</v>
      </c>
      <c r="DT47" s="28">
        <f>외인!DT47/10000</f>
        <v>11.871601</v>
      </c>
      <c r="DU47" s="35">
        <f>MACD!DU47-시그널!DU47</f>
        <v>-6.087336022723198E-5</v>
      </c>
      <c r="DV47" s="28">
        <f>외인!DV47/10000</f>
        <v>3.2336840000000002</v>
      </c>
      <c r="DW47" s="35">
        <f>MACD!DW47-시그널!DW47</f>
        <v>4.3909609337295676E-4</v>
      </c>
      <c r="DX47" s="28">
        <f>외인!DX47/10000</f>
        <v>9.8855109999999993</v>
      </c>
      <c r="DY47" s="35">
        <f>MACD!DY47-시그널!DY47</f>
        <v>3.3728236391653336E-5</v>
      </c>
      <c r="DZ47" s="28">
        <f>외인!DZ47/10000</f>
        <v>0.84311900000000006</v>
      </c>
      <c r="EA47" s="35">
        <f>MACD!EA47-시그널!EA47</f>
        <v>7.3411127890444334E-4</v>
      </c>
      <c r="EB47" s="28">
        <f>외인!EB47/10000</f>
        <v>1.1907669999999999</v>
      </c>
      <c r="EC47" s="35">
        <f>MACD!EC47-시그널!EC47</f>
        <v>2.4689321489849395E-4</v>
      </c>
      <c r="ED47" s="28">
        <f>외인!ED47/10000</f>
        <v>0.98632600000000004</v>
      </c>
      <c r="EE47" s="35">
        <f>MACD!EE47-시그널!EE47</f>
        <v>2.680515750269095E-4</v>
      </c>
      <c r="EF47" s="28">
        <f>외인!EF47/10000</f>
        <v>23.589810999999997</v>
      </c>
      <c r="EG47" s="35">
        <f>MACD!EG47-시그널!EG47</f>
        <v>-2.8721455988387292E-5</v>
      </c>
      <c r="EH47" s="28">
        <f>외인!EH47/10000</f>
        <v>16.293810000000001</v>
      </c>
      <c r="EI47" s="35">
        <f>MACD!EI47-시그널!EI47</f>
        <v>6.311221503444537E-5</v>
      </c>
      <c r="EJ47" s="28">
        <f>외인!EJ47/10000</f>
        <v>9.399991</v>
      </c>
      <c r="EK47" s="35">
        <f>MACD!EK47-시그널!EK47</f>
        <v>2.9619076570092773E-4</v>
      </c>
      <c r="EL47" s="28">
        <f>외인!EL47/10000</f>
        <v>3.128682</v>
      </c>
      <c r="EM47" s="35">
        <f>MACD!EM47-시그널!EM47</f>
        <v>6.0203344962693462E-4</v>
      </c>
      <c r="EN47" s="28">
        <f>외인!EN47/10000</f>
        <v>4.013884</v>
      </c>
      <c r="EO47" s="35">
        <f>MACD!EO47-시그널!EO47</f>
        <v>2.1955039417255397E-4</v>
      </c>
      <c r="EP47" s="28">
        <f>외인!EP47/10000</f>
        <v>17.215401</v>
      </c>
      <c r="EQ47" s="35">
        <f>MACD!EQ47-시그널!EQ47</f>
        <v>6.8458037731188373E-4</v>
      </c>
      <c r="ER47" s="28">
        <f>외인!ER47/10000</f>
        <v>1.308732</v>
      </c>
      <c r="ES47" s="35">
        <f>MACD!ES47-시그널!ES47</f>
        <v>1.7131428932995762E-3</v>
      </c>
      <c r="ET47" s="28">
        <f>외인!ET47/10000</f>
        <v>11.312244</v>
      </c>
      <c r="EU47" s="35">
        <f>MACD!EU47-시그널!EU47</f>
        <v>1.1702847381931249E-4</v>
      </c>
      <c r="EV47" s="28">
        <f>외인!EV47/10000</f>
        <v>4.2597129999999996</v>
      </c>
      <c r="EW47" s="35">
        <f>MACD!EW47-시그널!EW47</f>
        <v>4.0966761766199552E-5</v>
      </c>
      <c r="EX47" s="28">
        <f>외인!EX47/10000</f>
        <v>5.3501019999999997</v>
      </c>
      <c r="EY47" s="35">
        <f>MACD!EY47-시그널!EY47</f>
        <v>-4.00462698768964E-5</v>
      </c>
    </row>
    <row r="48" spans="1:155">
      <c r="A48" s="27">
        <f>외인!A48</f>
        <v>46119</v>
      </c>
      <c r="B48" s="28">
        <f>외인!B48/10000</f>
        <v>438.81344400000006</v>
      </c>
      <c r="C48" s="35">
        <f>MACD!C48-시그널!C48</f>
        <v>4.057411947296528E-4</v>
      </c>
      <c r="D48" s="28">
        <f>외인!D48/10000</f>
        <v>57.392665000000001</v>
      </c>
      <c r="E48" s="35">
        <f>MACD!E48-시그널!E48</f>
        <v>2.8015785731588946E-5</v>
      </c>
      <c r="F48" s="28">
        <f>외인!F48/10000</f>
        <v>190.91050100000001</v>
      </c>
      <c r="G48" s="35">
        <f>MACD!G48-시그널!G48</f>
        <v>5.6581371692751234E-4</v>
      </c>
      <c r="H48" s="28">
        <f>외인!H48/10000</f>
        <v>29.444091999999998</v>
      </c>
      <c r="I48" s="35">
        <f>MACD!I48-시그널!I48</f>
        <v>3.7798612447823021E-4</v>
      </c>
      <c r="J48" s="28">
        <f>외인!J48/10000</f>
        <v>3.7566519999999999</v>
      </c>
      <c r="K48" s="35">
        <f>MACD!K48-시그널!K48</f>
        <v>4.8903400013334403E-5</v>
      </c>
      <c r="L48" s="28">
        <f>외인!L48/10000</f>
        <v>27.264638000000001</v>
      </c>
      <c r="M48" s="35">
        <f>MACD!M48-시그널!M48</f>
        <v>4.0833979613405638E-4</v>
      </c>
      <c r="N48" s="28">
        <f>외인!N48/10000</f>
        <v>22.138939999999998</v>
      </c>
      <c r="O48" s="35">
        <f>MACD!O48-시그널!O48</f>
        <v>5.8679355634631239E-4</v>
      </c>
      <c r="P48" s="28">
        <f>외인!P48/10000</f>
        <v>19.220714999999998</v>
      </c>
      <c r="Q48" s="35">
        <f>MACD!Q48-시그널!Q48</f>
        <v>6.2083643480982632E-5</v>
      </c>
      <c r="R48" s="28">
        <f>외인!R48/10000</f>
        <v>11.851896999999999</v>
      </c>
      <c r="S48" s="35">
        <f>MACD!S48-시그널!S48</f>
        <v>-8.7057396529406915E-5</v>
      </c>
      <c r="T48" s="28">
        <f>외인!T48/10000</f>
        <v>0.84280499999999992</v>
      </c>
      <c r="U48" s="35">
        <f>MACD!U48-시그널!U48</f>
        <v>2.9066508723224352E-4</v>
      </c>
      <c r="V48" s="28">
        <f>외인!V48/10000</f>
        <v>9.9456299999999995</v>
      </c>
      <c r="W48" s="35">
        <f>MACD!W48-시그널!W48</f>
        <v>7.3209281334124261E-5</v>
      </c>
      <c r="X48" s="28">
        <f>외인!X48/10000</f>
        <v>191.40302399999999</v>
      </c>
      <c r="Y48" s="35">
        <f>MACD!Y48-시그널!Y48</f>
        <v>6.1088463039823374E-4</v>
      </c>
      <c r="Z48" s="28">
        <f>외인!Z48/10000</f>
        <v>4.2438160000000007</v>
      </c>
      <c r="AA48" s="35">
        <f>MACD!AA48-시그널!AA48</f>
        <v>4.3316578888109801E-5</v>
      </c>
      <c r="AB48" s="28">
        <f>외인!AB48/10000</f>
        <v>19.467419</v>
      </c>
      <c r="AC48" s="35">
        <f>MACD!AC48-시그널!AC48</f>
        <v>4.4770541206297192E-5</v>
      </c>
      <c r="AD48" s="28">
        <f>외인!AD48/10000</f>
        <v>1.838962</v>
      </c>
      <c r="AE48" s="35">
        <f>MACD!AE48-시그널!AE48</f>
        <v>-5.9832632848697605E-5</v>
      </c>
      <c r="AF48" s="28">
        <f>외인!AF48/10000</f>
        <v>2.412976</v>
      </c>
      <c r="AG48" s="35">
        <f>MACD!AG48-시그널!AG48</f>
        <v>3.2139036247273494E-4</v>
      </c>
      <c r="AH48" s="28">
        <f>외인!AH48/10000</f>
        <v>18.061449</v>
      </c>
      <c r="AI48" s="35">
        <f>MACD!AI48-시그널!AI48</f>
        <v>2.2811427906707161E-5</v>
      </c>
      <c r="AJ48" s="28">
        <f>외인!AJ48/10000</f>
        <v>10.164553999999999</v>
      </c>
      <c r="AK48" s="35">
        <f>MACD!AK48-시그널!AK48</f>
        <v>1.5297061971797691E-4</v>
      </c>
      <c r="AL48" s="28">
        <f>외인!AL48/10000</f>
        <v>8.1171860000000002</v>
      </c>
      <c r="AM48" s="35">
        <f>MACD!AM48-시그널!AM48</f>
        <v>1.2506888369698659E-4</v>
      </c>
      <c r="AN48" s="28">
        <f>외인!AN48/10000</f>
        <v>15.799199</v>
      </c>
      <c r="AO48" s="35">
        <f>MACD!AO48-시그널!AO48</f>
        <v>7.6561811222630282E-4</v>
      </c>
      <c r="AP48" s="28">
        <f>외인!AP48/10000</f>
        <v>11.151405</v>
      </c>
      <c r="AQ48" s="35">
        <f>MACD!AQ48-시그널!AQ48</f>
        <v>8.9755788792625466E-6</v>
      </c>
      <c r="AR48" s="28">
        <f>외인!AR48/10000</f>
        <v>2.242391</v>
      </c>
      <c r="AS48" s="35">
        <f>MACD!AS48-시그널!AS48</f>
        <v>-2.7702686228333923E-4</v>
      </c>
      <c r="AT48" s="28">
        <f>외인!AT48/10000</f>
        <v>7.2865609999999998</v>
      </c>
      <c r="AU48" s="35">
        <f>MACD!AU48-시그널!AU48</f>
        <v>3.5230977147597726E-5</v>
      </c>
      <c r="AV48" s="28">
        <f>외인!AV48/10000</f>
        <v>4.6778589999999998</v>
      </c>
      <c r="AW48" s="35">
        <f>MACD!AW48-시그널!AW48</f>
        <v>5.3982099506565432E-4</v>
      </c>
      <c r="AX48" s="28">
        <f>외인!AX48/10000</f>
        <v>6.0579599999999996</v>
      </c>
      <c r="AY48" s="35">
        <f>MACD!AY48-시그널!AY48</f>
        <v>7.66451701352781E-4</v>
      </c>
      <c r="AZ48" s="28">
        <f>외인!AZ48/10000</f>
        <v>204.820866</v>
      </c>
      <c r="BA48" s="35">
        <f>MACD!BA48-시그널!BA48</f>
        <v>6.1115115631724581E-4</v>
      </c>
      <c r="BB48" s="28">
        <f>외인!BB48/10000</f>
        <v>9.4357949999999988</v>
      </c>
      <c r="BC48" s="35">
        <f>MACD!BC48-시그널!BC48</f>
        <v>-3.4582210604447634E-6</v>
      </c>
      <c r="BD48" s="28">
        <f>외인!BD48/10000</f>
        <v>3.4910260000000002</v>
      </c>
      <c r="BE48" s="35">
        <f>MACD!BE48-시그널!BE48</f>
        <v>6.3629596921527232E-5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8.8029429999999991</v>
      </c>
      <c r="BI48" s="35">
        <f>MACD!BI48-시그널!BI48</f>
        <v>5.9971052351278959E-4</v>
      </c>
      <c r="BJ48" s="28">
        <f>외인!BJ48/10000</f>
        <v>11.543908999999999</v>
      </c>
      <c r="BK48" s="35">
        <f>MACD!BK48-시그널!BK48</f>
        <v>1.8021781869139721E-4</v>
      </c>
      <c r="BL48" s="28">
        <f>외인!BL48/10000</f>
        <v>4.6063989999999997</v>
      </c>
      <c r="BM48" s="35">
        <f>MACD!BM48-시그널!BM48</f>
        <v>8.9014135204699973E-5</v>
      </c>
      <c r="BN48" s="28">
        <f>외인!BN48/10000</f>
        <v>4.4409080000000003</v>
      </c>
      <c r="BO48" s="35">
        <f>MACD!BO48-시그널!BO48</f>
        <v>3.8218141854255109E-4</v>
      </c>
      <c r="BP48" s="28">
        <f>외인!BP48/10000</f>
        <v>7.0286929999999996</v>
      </c>
      <c r="BQ48" s="35">
        <f>MACD!BQ48-시그널!BQ48</f>
        <v>5.5093999979783552E-4</v>
      </c>
      <c r="BR48" s="28">
        <f>외인!BR48/10000</f>
        <v>23.254704</v>
      </c>
      <c r="BS48" s="35">
        <f>MACD!BS48-시그널!BS48</f>
        <v>1.2490320438891421E-4</v>
      </c>
      <c r="BT48" s="28">
        <f>외인!BT48/10000</f>
        <v>194.76576599999999</v>
      </c>
      <c r="BU48" s="35">
        <f>MACD!BU48-시그널!BU48</f>
        <v>5.9799083276316654E-4</v>
      </c>
      <c r="BV48" s="28">
        <f>외인!BV48/10000</f>
        <v>36.767080999999997</v>
      </c>
      <c r="BW48" s="35">
        <f>MACD!BW48-시그널!BW48</f>
        <v>4.5513170459136502E-4</v>
      </c>
      <c r="BX48" s="28">
        <f>외인!BX48/10000</f>
        <v>7.1419539999999992</v>
      </c>
      <c r="BY48" s="35">
        <f>MACD!BY48-시그널!BY48</f>
        <v>1.2575338549199644E-4</v>
      </c>
      <c r="BZ48" s="28">
        <f>외인!BZ48/10000</f>
        <v>23.916385000000002</v>
      </c>
      <c r="CA48" s="35">
        <f>MACD!CA48-시그널!CA48</f>
        <v>5.4816269541663502E-4</v>
      </c>
      <c r="CB48" s="28">
        <f>외인!CB48/10000</f>
        <v>1.1719219999999999</v>
      </c>
      <c r="CC48" s="35">
        <f>MACD!CC48-시그널!CC48</f>
        <v>-2.1759549407908505E-4</v>
      </c>
      <c r="CD48" s="28">
        <f>외인!CD48/10000</f>
        <v>2.7977380000000003</v>
      </c>
      <c r="CE48" s="35">
        <f>MACD!CE48-시그널!CE48</f>
        <v>4.944265933865071E-4</v>
      </c>
      <c r="CF48" s="28">
        <f>외인!CF48/10000</f>
        <v>2.359591</v>
      </c>
      <c r="CG48" s="35">
        <f>MACD!CG48-시그널!CG48</f>
        <v>6.4739774200738638E-6</v>
      </c>
      <c r="CH48" s="28">
        <f>외인!CH48/10000</f>
        <v>6.495063</v>
      </c>
      <c r="CI48" s="35">
        <f>MACD!CI48-시그널!CI48</f>
        <v>3.6726352372192889E-4</v>
      </c>
      <c r="CJ48" s="28">
        <f>외인!CJ48/10000</f>
        <v>35.689982000000001</v>
      </c>
      <c r="CK48" s="35">
        <f>MACD!CK48-시그널!CK48</f>
        <v>-9.8253633950699522E-5</v>
      </c>
      <c r="CL48" s="28">
        <f>외인!CL48/10000</f>
        <v>22.195481000000001</v>
      </c>
      <c r="CM48" s="35">
        <f>MACD!CM48-시그널!CM48</f>
        <v>5.1084572664850972E-5</v>
      </c>
      <c r="CN48" s="28">
        <f>외인!CN48/10000</f>
        <v>11.122883999999999</v>
      </c>
      <c r="CO48" s="35">
        <f>MACD!CO48-시그널!CO48</f>
        <v>2.6420902492265048E-4</v>
      </c>
      <c r="CP48" s="28">
        <f>외인!CP48/10000</f>
        <v>9.4898640000000007</v>
      </c>
      <c r="CQ48" s="35">
        <f>MACD!CQ48-시그널!CQ48</f>
        <v>-2.8133045189739222E-6</v>
      </c>
      <c r="CR48" s="28">
        <f>외인!CR48/10000</f>
        <v>15.052379999999999</v>
      </c>
      <c r="CS48" s="35">
        <f>MACD!CS48-시그널!CS48</f>
        <v>-1.4239594569384433E-5</v>
      </c>
      <c r="CT48" s="28">
        <f>외인!CT48/10000</f>
        <v>11.058543999999999</v>
      </c>
      <c r="CU48" s="35">
        <f>MACD!CU48-시그널!CU48</f>
        <v>1.9070613001377651E-4</v>
      </c>
      <c r="CV48" s="28">
        <f>외인!CV48/10000</f>
        <v>194.76576599999999</v>
      </c>
      <c r="CW48" s="35">
        <f>MACD!CW48-시그널!CW48</f>
        <v>5.9799083276316654E-4</v>
      </c>
      <c r="CX48" s="28">
        <f>외인!CX48/10000</f>
        <v>20.792743999999999</v>
      </c>
      <c r="CY48" s="35">
        <f>MACD!CY48-시그널!CY48</f>
        <v>2.9838396578044655E-4</v>
      </c>
      <c r="CZ48" s="28">
        <f>외인!CZ48/10000</f>
        <v>1.6130850000000001</v>
      </c>
      <c r="DA48" s="35">
        <f>MACD!DA48-시그널!DA48</f>
        <v>-7.6972656349022896E-6</v>
      </c>
      <c r="DB48" s="28">
        <f>외인!DB48/10000</f>
        <v>3.4910260000000002</v>
      </c>
      <c r="DC48" s="35">
        <f>MACD!DC48-시그널!DC48</f>
        <v>6.3629596921527232E-5</v>
      </c>
      <c r="DD48" s="28">
        <f>외인!DD48/10000</f>
        <v>0.84280499999999992</v>
      </c>
      <c r="DE48" s="35">
        <f>MACD!DE48-시그널!DE48</f>
        <v>2.9066508723224352E-4</v>
      </c>
      <c r="DF48" s="28">
        <f>외인!DF48/10000</f>
        <v>5.3624980000000004</v>
      </c>
      <c r="DG48" s="35">
        <f>MACD!DG48-시그널!DG48</f>
        <v>1.6796292581657213E-4</v>
      </c>
      <c r="DH48" s="28">
        <f>외인!DH48/10000</f>
        <v>2.021509</v>
      </c>
      <c r="DI48" s="35">
        <f>MACD!DI48-시그널!DI48</f>
        <v>6.2961885885476528E-4</v>
      </c>
      <c r="DJ48" s="28">
        <f>외인!DJ48/10000</f>
        <v>54.915743000000006</v>
      </c>
      <c r="DK48" s="35">
        <f>MACD!DK48-시그널!DK48</f>
        <v>1.6100447216004871E-4</v>
      </c>
      <c r="DL48" s="28">
        <f>외인!DL48/10000</f>
        <v>8.7320380000000011</v>
      </c>
      <c r="DM48" s="35">
        <f>MACD!DM48-시그널!DM48</f>
        <v>2.9634148307458374E-4</v>
      </c>
      <c r="DN48" s="28">
        <f>외인!DN48/10000</f>
        <v>194.76576599999999</v>
      </c>
      <c r="DO48" s="35">
        <f>MACD!DO48-시그널!DO48</f>
        <v>5.9799083276316654E-4</v>
      </c>
      <c r="DP48" s="28">
        <f>외인!DP48/10000</f>
        <v>7.6062479999999999</v>
      </c>
      <c r="DQ48" s="35">
        <f>MACD!DQ48-시그널!DQ48</f>
        <v>-4.0687526004538096E-4</v>
      </c>
      <c r="DR48" s="28">
        <f>외인!DR48/10000</f>
        <v>3.9194260000000001</v>
      </c>
      <c r="DS48" s="35">
        <f>MACD!DS48-시그널!DS48</f>
        <v>1.0315947557017777E-4</v>
      </c>
      <c r="DT48" s="28">
        <f>외인!DT48/10000</f>
        <v>11.851896999999999</v>
      </c>
      <c r="DU48" s="35">
        <f>MACD!DU48-시그널!DU48</f>
        <v>-8.7057396529406915E-5</v>
      </c>
      <c r="DV48" s="28">
        <f>외인!DV48/10000</f>
        <v>3.1719819999999999</v>
      </c>
      <c r="DW48" s="35">
        <f>MACD!DW48-시그널!DW48</f>
        <v>2.6268469963746559E-4</v>
      </c>
      <c r="DX48" s="28">
        <f>외인!DX48/10000</f>
        <v>9.9456299999999995</v>
      </c>
      <c r="DY48" s="35">
        <f>MACD!DY48-시그널!DY48</f>
        <v>7.3209281334124261E-5</v>
      </c>
      <c r="DZ48" s="28">
        <f>외인!DZ48/10000</f>
        <v>0.82812999999999992</v>
      </c>
      <c r="EA48" s="35">
        <f>MACD!EA48-시그널!EA48</f>
        <v>7.0369923569318959E-4</v>
      </c>
      <c r="EB48" s="28">
        <f>외인!EB48/10000</f>
        <v>1.17432</v>
      </c>
      <c r="EC48" s="35">
        <f>MACD!EC48-시그널!EC48</f>
        <v>1.3576781389716035E-4</v>
      </c>
      <c r="ED48" s="28">
        <f>외인!ED48/10000</f>
        <v>0.97001399999999993</v>
      </c>
      <c r="EE48" s="35">
        <f>MACD!EE48-시그널!EE48</f>
        <v>2.4971594529631081E-4</v>
      </c>
      <c r="EF48" s="28">
        <f>외인!EF48/10000</f>
        <v>23.410895999999997</v>
      </c>
      <c r="EG48" s="35">
        <f>MACD!EG48-시그널!EG48</f>
        <v>-9.5076123212148528E-6</v>
      </c>
      <c r="EH48" s="28">
        <f>외인!EH48/10000</f>
        <v>16.456445000000002</v>
      </c>
      <c r="EI48" s="35">
        <f>MACD!EI48-시그널!EI48</f>
        <v>1.3900062186968576E-4</v>
      </c>
      <c r="EJ48" s="28">
        <f>외인!EJ48/10000</f>
        <v>9.2418179999999985</v>
      </c>
      <c r="EK48" s="35">
        <f>MACD!EK48-시그널!EK48</f>
        <v>1.7978093578540038E-4</v>
      </c>
      <c r="EL48" s="28">
        <f>외인!EL48/10000</f>
        <v>3.0431310000000003</v>
      </c>
      <c r="EM48" s="35">
        <f>MACD!EM48-시그널!EM48</f>
        <v>4.47801559738109E-4</v>
      </c>
      <c r="EN48" s="28">
        <f>외인!EN48/10000</f>
        <v>3.9194260000000001</v>
      </c>
      <c r="EO48" s="35">
        <f>MACD!EO48-시그널!EO48</f>
        <v>1.0315947557017777E-4</v>
      </c>
      <c r="EP48" s="28">
        <f>외인!EP48/10000</f>
        <v>17.762155</v>
      </c>
      <c r="EQ48" s="35">
        <f>MACD!EQ48-시그널!EQ48</f>
        <v>7.2442972875027406E-4</v>
      </c>
      <c r="ER48" s="28">
        <f>외인!ER48/10000</f>
        <v>1.2694479999999999</v>
      </c>
      <c r="ES48" s="35">
        <f>MACD!ES48-시그널!ES48</f>
        <v>1.3172179342480703E-3</v>
      </c>
      <c r="ET48" s="28">
        <f>외인!ET48/10000</f>
        <v>11.151405</v>
      </c>
      <c r="EU48" s="35">
        <f>MACD!EU48-시그널!EU48</f>
        <v>8.9755788792625466E-6</v>
      </c>
      <c r="EV48" s="28">
        <f>외인!EV48/10000</f>
        <v>4.2438160000000007</v>
      </c>
      <c r="EW48" s="35">
        <f>MACD!EW48-시그널!EW48</f>
        <v>4.3316578888109801E-5</v>
      </c>
      <c r="EX48" s="28">
        <f>외인!EX48/10000</f>
        <v>5.246048</v>
      </c>
      <c r="EY48" s="35">
        <f>MACD!EY48-시그널!EY48</f>
        <v>-4.6507033439422449E-5</v>
      </c>
    </row>
    <row r="49" spans="1:155">
      <c r="A49" s="27">
        <f>외인!A49</f>
        <v>46120</v>
      </c>
      <c r="B49" s="28">
        <f>외인!B49/10000</f>
        <v>468.95214000000004</v>
      </c>
      <c r="C49" s="35">
        <f>MACD!C49-시그널!C49</f>
        <v>4.5035818371615675E-4</v>
      </c>
      <c r="D49" s="28">
        <f>외인!D49/10000</f>
        <v>60.310029000000007</v>
      </c>
      <c r="E49" s="35">
        <f>MACD!E49-시그널!E49</f>
        <v>3.8467215510408709E-6</v>
      </c>
      <c r="F49" s="28">
        <f>외인!F49/10000</f>
        <v>204.10614699999999</v>
      </c>
      <c r="G49" s="35">
        <f>MACD!G49-시그널!G49</f>
        <v>5.978043349176243E-4</v>
      </c>
      <c r="H49" s="28">
        <f>외인!H49/10000</f>
        <v>30.097231000000001</v>
      </c>
      <c r="I49" s="35">
        <f>MACD!I49-시그널!I49</f>
        <v>3.1002252006411945E-4</v>
      </c>
      <c r="J49" s="28">
        <f>외인!J49/10000</f>
        <v>3.9090220000000002</v>
      </c>
      <c r="K49" s="35">
        <f>MACD!K49-시그널!K49</f>
        <v>-8.9671860403767374E-5</v>
      </c>
      <c r="L49" s="28">
        <f>외인!L49/10000</f>
        <v>27.860506000000001</v>
      </c>
      <c r="M49" s="35">
        <f>MACD!M49-시그널!M49</f>
        <v>3.3931955562543925E-4</v>
      </c>
      <c r="N49" s="28">
        <f>외인!N49/10000</f>
        <v>23.576339999999998</v>
      </c>
      <c r="O49" s="35">
        <f>MACD!O49-시그널!O49</f>
        <v>5.2857941768614364E-4</v>
      </c>
      <c r="P49" s="28">
        <f>외인!P49/10000</f>
        <v>19.830908999999998</v>
      </c>
      <c r="Q49" s="35">
        <f>MACD!Q49-시그널!Q49</f>
        <v>4.1799667226823567E-5</v>
      </c>
      <c r="R49" s="28">
        <f>외인!R49/10000</f>
        <v>12.382612</v>
      </c>
      <c r="S49" s="35">
        <f>MACD!S49-시그널!S49</f>
        <v>-1.1180114744985412E-4</v>
      </c>
      <c r="T49" s="28">
        <f>외인!T49/10000</f>
        <v>0.84149200000000002</v>
      </c>
      <c r="U49" s="35">
        <f>MACD!U49-시그널!U49</f>
        <v>1.3319087556064573E-4</v>
      </c>
      <c r="V49" s="28">
        <f>외인!V49/10000</f>
        <v>10.791432</v>
      </c>
      <c r="W49" s="35">
        <f>MACD!W49-시그널!W49</f>
        <v>7.7436748563525139E-5</v>
      </c>
      <c r="X49" s="28">
        <f>외인!X49/10000</f>
        <v>208.92914199999998</v>
      </c>
      <c r="Y49" s="35">
        <f>MACD!Y49-시그널!Y49</f>
        <v>7.5513103312229454E-4</v>
      </c>
      <c r="Z49" s="28">
        <f>외인!Z49/10000</f>
        <v>4.410736</v>
      </c>
      <c r="AA49" s="35">
        <f>MACD!AA49-시그널!AA49</f>
        <v>4.2410879999210053E-5</v>
      </c>
      <c r="AB49" s="28">
        <f>외인!AB49/10000</f>
        <v>20.503133999999999</v>
      </c>
      <c r="AC49" s="35">
        <f>MACD!AC49-시그널!AC49</f>
        <v>5.0433421845313838E-5</v>
      </c>
      <c r="AD49" s="28">
        <f>외인!AD49/10000</f>
        <v>1.9692009999999998</v>
      </c>
      <c r="AE49" s="35">
        <f>MACD!AE49-시그널!AE49</f>
        <v>3.5489091603597631E-5</v>
      </c>
      <c r="AF49" s="28">
        <f>외인!AF49/10000</f>
        <v>2.4454069999999999</v>
      </c>
      <c r="AG49" s="35">
        <f>MACD!AG49-시그널!AG49</f>
        <v>2.4764829642315008E-4</v>
      </c>
      <c r="AH49" s="28">
        <f>외인!AH49/10000</f>
        <v>18.854226999999998</v>
      </c>
      <c r="AI49" s="35">
        <f>MACD!AI49-시그널!AI49</f>
        <v>1.0185326904778454E-4</v>
      </c>
      <c r="AJ49" s="28">
        <f>외인!AJ49/10000</f>
        <v>10.424463000000001</v>
      </c>
      <c r="AK49" s="35">
        <f>MACD!AK49-시그널!AK49</f>
        <v>-4.4587485856857254E-6</v>
      </c>
      <c r="AL49" s="28">
        <f>외인!AL49/10000</f>
        <v>8.567753999999999</v>
      </c>
      <c r="AM49" s="35">
        <f>MACD!AM49-시그널!AM49</f>
        <v>9.7782953942305458E-5</v>
      </c>
      <c r="AN49" s="28">
        <f>외인!AN49/10000</f>
        <v>16.853650999999999</v>
      </c>
      <c r="AO49" s="35">
        <f>MACD!AO49-시그널!AO49</f>
        <v>7.084303819552783E-4</v>
      </c>
      <c r="AP49" s="28">
        <f>외인!AP49/10000</f>
        <v>12.038871</v>
      </c>
      <c r="AQ49" s="35">
        <f>MACD!AQ49-시그널!AQ49</f>
        <v>2.0594426313291661E-5</v>
      </c>
      <c r="AR49" s="28">
        <f>외인!AR49/10000</f>
        <v>2.3553269999999999</v>
      </c>
      <c r="AS49" s="35">
        <f>MACD!AS49-시그널!AS49</f>
        <v>-1.7609221945829017E-4</v>
      </c>
      <c r="AT49" s="28">
        <f>외인!AT49/10000</f>
        <v>7.6361419999999995</v>
      </c>
      <c r="AU49" s="35">
        <f>MACD!AU49-시그널!AU49</f>
        <v>3.4705718138545755E-5</v>
      </c>
      <c r="AV49" s="28">
        <f>외인!AV49/10000</f>
        <v>4.7240510000000002</v>
      </c>
      <c r="AW49" s="35">
        <f>MACD!AW49-시그널!AW49</f>
        <v>3.6503532371873985E-4</v>
      </c>
      <c r="AX49" s="28">
        <f>외인!AX49/10000</f>
        <v>7.0238659999999999</v>
      </c>
      <c r="AY49" s="35">
        <f>MACD!AY49-시그널!AY49</f>
        <v>7.9777130811543081E-4</v>
      </c>
      <c r="AZ49" s="28">
        <f>외인!AZ49/10000</f>
        <v>223.26706200000001</v>
      </c>
      <c r="BA49" s="35">
        <f>MACD!BA49-시그널!BA49</f>
        <v>7.4180005604804417E-4</v>
      </c>
      <c r="BB49" s="28">
        <f>외인!BB49/10000</f>
        <v>9.9809869999999989</v>
      </c>
      <c r="BC49" s="35">
        <f>MACD!BC49-시그널!BC49</f>
        <v>1.2129404056927177E-7</v>
      </c>
      <c r="BD49" s="28">
        <f>외인!BD49/10000</f>
        <v>3.8172429999999999</v>
      </c>
      <c r="BE49" s="35">
        <f>MACD!BE49-시그널!BE49</f>
        <v>7.3363455036701145E-5</v>
      </c>
      <c r="BF49" s="28">
        <f>외인!BF49/10000</f>
        <v>0</v>
      </c>
      <c r="BG49" s="35" t="e">
        <f>MACD!BG49-시그널!BG49</f>
        <v>#DIV/0!</v>
      </c>
      <c r="BH49" s="28">
        <f>외인!BH49/10000</f>
        <v>9.0888200000000001</v>
      </c>
      <c r="BI49" s="35">
        <f>MACD!BI49-시그널!BI49</f>
        <v>4.8097749960116453E-4</v>
      </c>
      <c r="BJ49" s="28">
        <f>외인!BJ49/10000</f>
        <v>12.067414999999999</v>
      </c>
      <c r="BK49" s="35">
        <f>MACD!BK49-시그널!BK49</f>
        <v>2.0950200110255969E-4</v>
      </c>
      <c r="BL49" s="28">
        <f>외인!BL49/10000</f>
        <v>4.8628419999999997</v>
      </c>
      <c r="BM49" s="35">
        <f>MACD!BM49-시그널!BM49</f>
        <v>-6.3304429431719174E-4</v>
      </c>
      <c r="BN49" s="28">
        <f>외인!BN49/10000</f>
        <v>4.6619519999999994</v>
      </c>
      <c r="BO49" s="35">
        <f>MACD!BO49-시그널!BO49</f>
        <v>3.8253389284601913E-4</v>
      </c>
      <c r="BP49" s="28">
        <f>외인!BP49/10000</f>
        <v>8.0513019999999997</v>
      </c>
      <c r="BQ49" s="35">
        <f>MACD!BQ49-시그널!BQ49</f>
        <v>5.9615489811114773E-4</v>
      </c>
      <c r="BR49" s="28">
        <f>외인!BR49/10000</f>
        <v>25.043056</v>
      </c>
      <c r="BS49" s="35">
        <f>MACD!BS49-시그널!BS49</f>
        <v>1.3356773025783762E-4</v>
      </c>
      <c r="BT49" s="28">
        <f>외인!BT49/10000</f>
        <v>212.54397499999999</v>
      </c>
      <c r="BU49" s="35">
        <f>MACD!BU49-시그널!BU49</f>
        <v>7.3954703636189344E-4</v>
      </c>
      <c r="BV49" s="28">
        <f>외인!BV49/10000</f>
        <v>38.598628999999995</v>
      </c>
      <c r="BW49" s="35">
        <f>MACD!BW49-시그널!BW49</f>
        <v>4.5495966068937935E-4</v>
      </c>
      <c r="BX49" s="28">
        <f>외인!BX49/10000</f>
        <v>7.4163759999999996</v>
      </c>
      <c r="BY49" s="35">
        <f>MACD!BY49-시그널!BY49</f>
        <v>1.1310238041581144E-4</v>
      </c>
      <c r="BZ49" s="28">
        <f>외인!BZ49/10000</f>
        <v>25.421405</v>
      </c>
      <c r="CA49" s="35">
        <f>MACD!CA49-시그널!CA49</f>
        <v>5.004464959670169E-4</v>
      </c>
      <c r="CB49" s="28">
        <f>외인!CB49/10000</f>
        <v>1.2030479999999999</v>
      </c>
      <c r="CC49" s="35">
        <f>MACD!CC49-시그널!CC49</f>
        <v>-2.4538279049441834E-4</v>
      </c>
      <c r="CD49" s="28">
        <f>외인!CD49/10000</f>
        <v>2.8656969999999999</v>
      </c>
      <c r="CE49" s="35">
        <f>MACD!CE49-시그널!CE49</f>
        <v>4.0105150640137941E-4</v>
      </c>
      <c r="CF49" s="28">
        <f>외인!CF49/10000</f>
        <v>2.4194339999999999</v>
      </c>
      <c r="CG49" s="35">
        <f>MACD!CG49-시그널!CG49</f>
        <v>1.5426813721989466E-5</v>
      </c>
      <c r="CH49" s="28">
        <f>외인!CH49/10000</f>
        <v>6.5850929999999996</v>
      </c>
      <c r="CI49" s="35">
        <f>MACD!CI49-시그널!CI49</f>
        <v>2.287560388927029E-4</v>
      </c>
      <c r="CJ49" s="28">
        <f>외인!CJ49/10000</f>
        <v>36.648724000000001</v>
      </c>
      <c r="CK49" s="35">
        <f>MACD!CK49-시그널!CK49</f>
        <v>-1.2108349338670998E-4</v>
      </c>
      <c r="CL49" s="28">
        <f>외인!CL49/10000</f>
        <v>23.295495000000003</v>
      </c>
      <c r="CM49" s="35">
        <f>MACD!CM49-시그널!CM49</f>
        <v>5.7317206451044039E-5</v>
      </c>
      <c r="CN49" s="28">
        <f>외인!CN49/10000</f>
        <v>12.184536</v>
      </c>
      <c r="CO49" s="35">
        <f>MACD!CO49-시그널!CO49</f>
        <v>2.3953353281746425E-4</v>
      </c>
      <c r="CP49" s="28">
        <f>외인!CP49/10000</f>
        <v>10.037967</v>
      </c>
      <c r="CQ49" s="35">
        <f>MACD!CQ49-시그널!CQ49</f>
        <v>1.4683128465113311E-6</v>
      </c>
      <c r="CR49" s="28">
        <f>외인!CR49/10000</f>
        <v>15.643189999999999</v>
      </c>
      <c r="CS49" s="35">
        <f>MACD!CS49-시그널!CS49</f>
        <v>-9.0486345303873508E-5</v>
      </c>
      <c r="CT49" s="28">
        <f>외인!CT49/10000</f>
        <v>12.017522999999999</v>
      </c>
      <c r="CU49" s="35">
        <f>MACD!CU49-시그널!CU49</f>
        <v>1.9332496410212735E-4</v>
      </c>
      <c r="CV49" s="28">
        <f>외인!CV49/10000</f>
        <v>212.54397499999999</v>
      </c>
      <c r="CW49" s="35">
        <f>MACD!CW49-시그널!CW49</f>
        <v>7.3954703636189344E-4</v>
      </c>
      <c r="CX49" s="28">
        <f>외인!CX49/10000</f>
        <v>21.212282999999999</v>
      </c>
      <c r="CY49" s="35">
        <f>MACD!CY49-시그널!CY49</f>
        <v>1.7049448328735608E-4</v>
      </c>
      <c r="CZ49" s="28">
        <f>외인!CZ49/10000</f>
        <v>1.712818</v>
      </c>
      <c r="DA49" s="35">
        <f>MACD!DA49-시그널!DA49</f>
        <v>1.4477581502169194E-4</v>
      </c>
      <c r="DB49" s="28">
        <f>외인!DB49/10000</f>
        <v>3.8172429999999999</v>
      </c>
      <c r="DC49" s="35">
        <f>MACD!DC49-시그널!DC49</f>
        <v>7.3363455036701145E-5</v>
      </c>
      <c r="DD49" s="28">
        <f>외인!DD49/10000</f>
        <v>0.84149200000000002</v>
      </c>
      <c r="DE49" s="35">
        <f>MACD!DE49-시그널!DE49</f>
        <v>1.3319087556064573E-4</v>
      </c>
      <c r="DF49" s="28">
        <f>외인!DF49/10000</f>
        <v>5.5736300000000005</v>
      </c>
      <c r="DG49" s="35">
        <f>MACD!DG49-시그널!DG49</f>
        <v>1.4944065880627552E-4</v>
      </c>
      <c r="DH49" s="28">
        <f>외인!DH49/10000</f>
        <v>2.0804529999999999</v>
      </c>
      <c r="DI49" s="35">
        <f>MACD!DI49-시그널!DI49</f>
        <v>5.0088855208777947E-4</v>
      </c>
      <c r="DJ49" s="28">
        <f>외인!DJ49/10000</f>
        <v>57.295583999999998</v>
      </c>
      <c r="DK49" s="35">
        <f>MACD!DK49-시그널!DK49</f>
        <v>1.6941340452204486E-4</v>
      </c>
      <c r="DL49" s="28">
        <f>외인!DL49/10000</f>
        <v>9.6468759999999989</v>
      </c>
      <c r="DM49" s="35">
        <f>MACD!DM49-시그널!DM49</f>
        <v>2.6163377626592789E-4</v>
      </c>
      <c r="DN49" s="28">
        <f>외인!DN49/10000</f>
        <v>212.54397499999999</v>
      </c>
      <c r="DO49" s="35">
        <f>MACD!DO49-시그널!DO49</f>
        <v>7.3954703636189344E-4</v>
      </c>
      <c r="DP49" s="28">
        <f>외인!DP49/10000</f>
        <v>7.9130330000000004</v>
      </c>
      <c r="DQ49" s="35">
        <f>MACD!DQ49-시그널!DQ49</f>
        <v>-3.906275262336072E-4</v>
      </c>
      <c r="DR49" s="28">
        <f>외인!DR49/10000</f>
        <v>4.0738349999999999</v>
      </c>
      <c r="DS49" s="35">
        <f>MACD!DS49-시그널!DS49</f>
        <v>-3.294272235785311E-5</v>
      </c>
      <c r="DT49" s="28">
        <f>외인!DT49/10000</f>
        <v>12.382612</v>
      </c>
      <c r="DU49" s="35">
        <f>MACD!DU49-시그널!DU49</f>
        <v>-1.1180114744985412E-4</v>
      </c>
      <c r="DV49" s="28">
        <f>외인!DV49/10000</f>
        <v>3.2326060000000001</v>
      </c>
      <c r="DW49" s="35">
        <f>MACD!DW49-시그널!DW49</f>
        <v>2.3305548920240799E-7</v>
      </c>
      <c r="DX49" s="28">
        <f>외인!DX49/10000</f>
        <v>10.791432</v>
      </c>
      <c r="DY49" s="35">
        <f>MACD!DY49-시그널!DY49</f>
        <v>7.7436748563525139E-5</v>
      </c>
      <c r="DZ49" s="28">
        <f>외인!DZ49/10000</f>
        <v>0.8546450000000001</v>
      </c>
      <c r="EA49" s="35">
        <f>MACD!EA49-시그널!EA49</f>
        <v>6.775295650303379E-4</v>
      </c>
      <c r="EB49" s="28">
        <f>외인!EB49/10000</f>
        <v>1.2132209999999999</v>
      </c>
      <c r="EC49" s="35">
        <f>MACD!EC49-시그널!EC49</f>
        <v>1.2575731687318014E-4</v>
      </c>
      <c r="ED49" s="28">
        <f>외인!ED49/10000</f>
        <v>1.0166360000000001</v>
      </c>
      <c r="EE49" s="35">
        <f>MACD!EE49-시그널!EE49</f>
        <v>2.1176192382459449E-4</v>
      </c>
      <c r="EF49" s="28">
        <f>외인!EF49/10000</f>
        <v>23.899020999999998</v>
      </c>
      <c r="EG49" s="35">
        <f>MACD!EG49-시그널!EG49</f>
        <v>-3.952367981210561E-5</v>
      </c>
      <c r="EH49" s="28">
        <f>외인!EH49/10000</f>
        <v>18.522962</v>
      </c>
      <c r="EI49" s="35">
        <f>MACD!EI49-시그널!EI49</f>
        <v>2.478679189969446E-4</v>
      </c>
      <c r="EJ49" s="28">
        <f>외인!EJ49/10000</f>
        <v>9.4399179999999987</v>
      </c>
      <c r="EK49" s="35">
        <f>MACD!EK49-시그널!EK49</f>
        <v>9.5512248961633281E-6</v>
      </c>
      <c r="EL49" s="28">
        <f>외인!EL49/10000</f>
        <v>3.111755</v>
      </c>
      <c r="EM49" s="35">
        <f>MACD!EM49-시그널!EM49</f>
        <v>3.5037334556728666E-4</v>
      </c>
      <c r="EN49" s="28">
        <f>외인!EN49/10000</f>
        <v>4.0738349999999999</v>
      </c>
      <c r="EO49" s="35">
        <f>MACD!EO49-시그널!EO49</f>
        <v>-3.294272235785311E-5</v>
      </c>
      <c r="EP49" s="28">
        <f>외인!EP49/10000</f>
        <v>17.595357999999997</v>
      </c>
      <c r="EQ49" s="35">
        <f>MACD!EQ49-시그널!EQ49</f>
        <v>6.6846825494041098E-4</v>
      </c>
      <c r="ER49" s="28">
        <f>외인!ER49/10000</f>
        <v>1.389521</v>
      </c>
      <c r="ES49" s="35">
        <f>MACD!ES49-시그널!ES49</f>
        <v>1.0831345164906976E-3</v>
      </c>
      <c r="ET49" s="28">
        <f>외인!ET49/10000</f>
        <v>12.038871</v>
      </c>
      <c r="EU49" s="35">
        <f>MACD!EU49-시그널!EU49</f>
        <v>2.0594426313291661E-5</v>
      </c>
      <c r="EV49" s="28">
        <f>외인!EV49/10000</f>
        <v>4.410736</v>
      </c>
      <c r="EW49" s="35">
        <f>MACD!EW49-시그널!EW49</f>
        <v>4.2410879999210053E-5</v>
      </c>
      <c r="EX49" s="28">
        <f>외인!EX49/10000</f>
        <v>5.6272310000000001</v>
      </c>
      <c r="EY49" s="35">
        <f>MACD!EY49-시그널!EY49</f>
        <v>-3.8583493657277023E-5</v>
      </c>
    </row>
    <row r="50" spans="1:155">
      <c r="A50" s="27">
        <f>외인!A50</f>
        <v>46121</v>
      </c>
      <c r="B50" s="28">
        <f>외인!B50/10000</f>
        <v>461.42541399999999</v>
      </c>
      <c r="C50" s="35">
        <f>MACD!C50-시그널!C50</f>
        <v>4.7081444775214966E-4</v>
      </c>
      <c r="D50" s="28">
        <f>외인!D50/10000</f>
        <v>59.569652000000005</v>
      </c>
      <c r="E50" s="35">
        <f>MACD!E50-시그널!E50</f>
        <v>-4.5033446384484972E-5</v>
      </c>
      <c r="F50" s="28">
        <f>외인!F50/10000</f>
        <v>199.092353</v>
      </c>
      <c r="G50" s="35">
        <f>MACD!G50-시그널!G50</f>
        <v>6.0359241830353788E-4</v>
      </c>
      <c r="H50" s="28">
        <f>외인!H50/10000</f>
        <v>30.598298</v>
      </c>
      <c r="I50" s="35">
        <f>MACD!I50-시그널!I50</f>
        <v>1.9409126135069453E-4</v>
      </c>
      <c r="J50" s="28">
        <f>외인!J50/10000</f>
        <v>4.0661319999999996</v>
      </c>
      <c r="K50" s="35">
        <f>MACD!K50-시그널!K50</f>
        <v>-4.3517530819919348E-5</v>
      </c>
      <c r="L50" s="28">
        <f>외인!L50/10000</f>
        <v>28.365413</v>
      </c>
      <c r="M50" s="35">
        <f>MACD!M50-시그널!M50</f>
        <v>2.1660466209453514E-4</v>
      </c>
      <c r="N50" s="28">
        <f>외인!N50/10000</f>
        <v>22.811586999999999</v>
      </c>
      <c r="O50" s="35">
        <f>MACD!O50-시그널!O50</f>
        <v>4.4025936546827037E-4</v>
      </c>
      <c r="P50" s="28">
        <f>외인!P50/10000</f>
        <v>19.662585999999997</v>
      </c>
      <c r="Q50" s="35">
        <f>MACD!Q50-시그널!Q50</f>
        <v>4.8641411897721914E-5</v>
      </c>
      <c r="R50" s="28">
        <f>외인!R50/10000</f>
        <v>12.252244000000001</v>
      </c>
      <c r="S50" s="35">
        <f>MACD!S50-시그널!S50</f>
        <v>-8.4861298207268923E-5</v>
      </c>
      <c r="T50" s="28">
        <f>외인!T50/10000</f>
        <v>0.83810899999999999</v>
      </c>
      <c r="U50" s="35">
        <f>MACD!U50-시그널!U50</f>
        <v>6.555613801730812E-5</v>
      </c>
      <c r="V50" s="28">
        <f>외인!V50/10000</f>
        <v>10.581080999999999</v>
      </c>
      <c r="W50" s="35">
        <f>MACD!W50-시그널!W50</f>
        <v>7.1106925749304952E-6</v>
      </c>
      <c r="X50" s="28">
        <f>외인!X50/10000</f>
        <v>202.504966</v>
      </c>
      <c r="Y50" s="35">
        <f>MACD!Y50-시그널!Y50</f>
        <v>8.2751497553513889E-4</v>
      </c>
      <c r="Z50" s="28">
        <f>외인!Z50/10000</f>
        <v>4.3591139999999999</v>
      </c>
      <c r="AA50" s="35">
        <f>MACD!AA50-시그널!AA50</f>
        <v>4.2490715794927516E-5</v>
      </c>
      <c r="AB50" s="28">
        <f>외인!AB50/10000</f>
        <v>20.397885000000002</v>
      </c>
      <c r="AC50" s="35">
        <f>MACD!AC50-시그널!AC50</f>
        <v>4.6627566873027251E-5</v>
      </c>
      <c r="AD50" s="28">
        <f>외인!AD50/10000</f>
        <v>1.9183319999999999</v>
      </c>
      <c r="AE50" s="35">
        <f>MACD!AE50-시그널!AE50</f>
        <v>1.202518915208768E-4</v>
      </c>
      <c r="AF50" s="28">
        <f>외인!AF50/10000</f>
        <v>2.4702459999999999</v>
      </c>
      <c r="AG50" s="35">
        <f>MACD!AG50-시그널!AG50</f>
        <v>2.2813836136044132E-4</v>
      </c>
      <c r="AH50" s="28">
        <f>외인!AH50/10000</f>
        <v>18.606657999999999</v>
      </c>
      <c r="AI50" s="35">
        <f>MACD!AI50-시그널!AI50</f>
        <v>1.443759981934157E-4</v>
      </c>
      <c r="AJ50" s="28">
        <f>외인!AJ50/10000</f>
        <v>10.399124</v>
      </c>
      <c r="AK50" s="35">
        <f>MACD!AK50-시그널!AK50</f>
        <v>-1.2128531316859897E-5</v>
      </c>
      <c r="AL50" s="28">
        <f>외인!AL50/10000</f>
        <v>8.5036500000000004</v>
      </c>
      <c r="AM50" s="35">
        <f>MACD!AM50-시그널!AM50</f>
        <v>9.4902604892205559E-5</v>
      </c>
      <c r="AN50" s="28">
        <f>외인!AN50/10000</f>
        <v>16.134649</v>
      </c>
      <c r="AO50" s="35">
        <f>MACD!AO50-시그널!AO50</f>
        <v>5.9231130511809755E-4</v>
      </c>
      <c r="AP50" s="28">
        <f>외인!AP50/10000</f>
        <v>11.896478</v>
      </c>
      <c r="AQ50" s="35">
        <f>MACD!AQ50-시그널!AQ50</f>
        <v>4.3552021506796865E-5</v>
      </c>
      <c r="AR50" s="28">
        <f>외인!AR50/10000</f>
        <v>2.3416740000000003</v>
      </c>
      <c r="AS50" s="35">
        <f>MACD!AS50-시그널!AS50</f>
        <v>-1.2948135351256935E-5</v>
      </c>
      <c r="AT50" s="28">
        <f>외인!AT50/10000</f>
        <v>7.6378979999999999</v>
      </c>
      <c r="AU50" s="35">
        <f>MACD!AU50-시그널!AU50</f>
        <v>5.3292355157964647E-5</v>
      </c>
      <c r="AV50" s="28">
        <f>외인!AV50/10000</f>
        <v>4.7322230000000003</v>
      </c>
      <c r="AW50" s="35">
        <f>MACD!AW50-시그널!AW50</f>
        <v>2.141211153411829E-4</v>
      </c>
      <c r="AX50" s="28">
        <f>외인!AX50/10000</f>
        <v>6.9736710000000004</v>
      </c>
      <c r="AY50" s="35">
        <f>MACD!AY50-시그널!AY50</f>
        <v>9.1810778418704346E-4</v>
      </c>
      <c r="AZ50" s="28">
        <f>외인!AZ50/10000</f>
        <v>216.779111</v>
      </c>
      <c r="BA50" s="35">
        <f>MACD!BA50-시그널!BA50</f>
        <v>8.0185542590679678E-4</v>
      </c>
      <c r="BB50" s="28">
        <f>외인!BB50/10000</f>
        <v>9.7534419999999997</v>
      </c>
      <c r="BC50" s="35">
        <f>MACD!BC50-시그널!BC50</f>
        <v>-3.1628490621105445E-6</v>
      </c>
      <c r="BD50" s="28">
        <f>외인!BD50/10000</f>
        <v>3.7686419999999998</v>
      </c>
      <c r="BE50" s="35">
        <f>MACD!BE50-시그널!BE50</f>
        <v>7.5333404367910269E-5</v>
      </c>
      <c r="BF50" s="28">
        <f>외인!BF50/10000</f>
        <v>0</v>
      </c>
      <c r="BG50" s="35" t="e">
        <f>MACD!BG50-시그널!BG50</f>
        <v>#DIV/0!</v>
      </c>
      <c r="BH50" s="28">
        <f>외인!BH50/10000</f>
        <v>9.2171120000000002</v>
      </c>
      <c r="BI50" s="35">
        <f>MACD!BI50-시그널!BI50</f>
        <v>3.4768773994109289E-4</v>
      </c>
      <c r="BJ50" s="28">
        <f>외인!BJ50/10000</f>
        <v>12.138282</v>
      </c>
      <c r="BK50" s="35">
        <f>MACD!BK50-시그널!BK50</f>
        <v>2.4031271231897034E-4</v>
      </c>
      <c r="BL50" s="28">
        <f>외인!BL50/10000</f>
        <v>4.7456769999999997</v>
      </c>
      <c r="BM50" s="35">
        <f>MACD!BM50-시그널!BM50</f>
        <v>-1.0673389945813922E-3</v>
      </c>
      <c r="BN50" s="28">
        <f>외인!BN50/10000</f>
        <v>4.7407199999999996</v>
      </c>
      <c r="BO50" s="35">
        <f>MACD!BO50-시그널!BO50</f>
        <v>4.2206389427250325E-4</v>
      </c>
      <c r="BP50" s="28">
        <f>외인!BP50/10000</f>
        <v>7.9886350000000004</v>
      </c>
      <c r="BQ50" s="35">
        <f>MACD!BQ50-시그널!BQ50</f>
        <v>7.3459080007785024E-4</v>
      </c>
      <c r="BR50" s="28">
        <f>외인!BR50/10000</f>
        <v>24.767173</v>
      </c>
      <c r="BS50" s="35">
        <f>MACD!BS50-시그널!BS50</f>
        <v>1.6243240217286587E-4</v>
      </c>
      <c r="BT50" s="28">
        <f>외인!BT50/10000</f>
        <v>206.02485300000001</v>
      </c>
      <c r="BU50" s="35">
        <f>MACD!BU50-시그널!BU50</f>
        <v>8.1164524846628135E-4</v>
      </c>
      <c r="BV50" s="28">
        <f>외인!BV50/10000</f>
        <v>38.416426999999999</v>
      </c>
      <c r="BW50" s="35">
        <f>MACD!BW50-시그널!BW50</f>
        <v>3.5151223452768829E-4</v>
      </c>
      <c r="BX50" s="28">
        <f>외인!BX50/10000</f>
        <v>7.3291779999999997</v>
      </c>
      <c r="BY50" s="35">
        <f>MACD!BY50-시그널!BY50</f>
        <v>1.1649558803575446E-4</v>
      </c>
      <c r="BZ50" s="28">
        <f>외인!BZ50/10000</f>
        <v>24.638298000000002</v>
      </c>
      <c r="CA50" s="35">
        <f>MACD!CA50-시그널!CA50</f>
        <v>4.2305989602656728E-4</v>
      </c>
      <c r="CB50" s="28">
        <f>외인!CB50/10000</f>
        <v>1.2084680000000001</v>
      </c>
      <c r="CC50" s="35">
        <f>MACD!CC50-시그널!CC50</f>
        <v>-1.9954966192918359E-4</v>
      </c>
      <c r="CD50" s="28">
        <f>외인!CD50/10000</f>
        <v>2.8276140000000001</v>
      </c>
      <c r="CE50" s="35">
        <f>MACD!CE50-시그널!CE50</f>
        <v>3.5604623424301046E-4</v>
      </c>
      <c r="CF50" s="28">
        <f>외인!CF50/10000</f>
        <v>2.4946599999999997</v>
      </c>
      <c r="CG50" s="35">
        <f>MACD!CG50-시그널!CG50</f>
        <v>1.0694487397398422E-4</v>
      </c>
      <c r="CH50" s="28">
        <f>외인!CH50/10000</f>
        <v>6.6468559999999997</v>
      </c>
      <c r="CI50" s="35">
        <f>MACD!CI50-시그널!CI50</f>
        <v>1.2504943479349221E-4</v>
      </c>
      <c r="CJ50" s="28">
        <f>외인!CJ50/10000</f>
        <v>36.449123999999998</v>
      </c>
      <c r="CK50" s="35">
        <f>MACD!CK50-시그널!CK50</f>
        <v>-1.0365824686129829E-4</v>
      </c>
      <c r="CL50" s="28">
        <f>외인!CL50/10000</f>
        <v>23.177647</v>
      </c>
      <c r="CM50" s="35">
        <f>MACD!CM50-시그널!CM50</f>
        <v>5.8962491673204777E-5</v>
      </c>
      <c r="CN50" s="28">
        <f>외인!CN50/10000</f>
        <v>12.033994</v>
      </c>
      <c r="CO50" s="35">
        <f>MACD!CO50-시그널!CO50</f>
        <v>2.9836423194576003E-4</v>
      </c>
      <c r="CP50" s="28">
        <f>외인!CP50/10000</f>
        <v>9.8093389999999996</v>
      </c>
      <c r="CQ50" s="35">
        <f>MACD!CQ50-시그널!CQ50</f>
        <v>-1.3087507105180227E-6</v>
      </c>
      <c r="CR50" s="28">
        <f>외인!CR50/10000</f>
        <v>15.549419</v>
      </c>
      <c r="CS50" s="35">
        <f>MACD!CS50-시그널!CS50</f>
        <v>-8.4293127060637091E-5</v>
      </c>
      <c r="CT50" s="28">
        <f>외인!CT50/10000</f>
        <v>11.913213000000001</v>
      </c>
      <c r="CU50" s="35">
        <f>MACD!CU50-시그널!CU50</f>
        <v>1.3600084635763092E-4</v>
      </c>
      <c r="CV50" s="28">
        <f>외인!CV50/10000</f>
        <v>206.02485300000001</v>
      </c>
      <c r="CW50" s="35">
        <f>MACD!CW50-시그널!CW50</f>
        <v>8.1164524846628135E-4</v>
      </c>
      <c r="CX50" s="28">
        <f>외인!CX50/10000</f>
        <v>21.566023000000001</v>
      </c>
      <c r="CY50" s="35">
        <f>MACD!CY50-시그널!CY50</f>
        <v>-1.3545456447714918E-5</v>
      </c>
      <c r="CZ50" s="28">
        <f>외인!CZ50/10000</f>
        <v>1.6958139999999999</v>
      </c>
      <c r="DA50" s="35">
        <f>MACD!DA50-시그널!DA50</f>
        <v>2.0132002698334021E-4</v>
      </c>
      <c r="DB50" s="28">
        <f>외인!DB50/10000</f>
        <v>3.7686419999999998</v>
      </c>
      <c r="DC50" s="35">
        <f>MACD!DC50-시그널!DC50</f>
        <v>7.5333404367910269E-5</v>
      </c>
      <c r="DD50" s="28">
        <f>외인!DD50/10000</f>
        <v>0.83810899999999999</v>
      </c>
      <c r="DE50" s="35">
        <f>MACD!DE50-시그널!DE50</f>
        <v>6.555613801730812E-5</v>
      </c>
      <c r="DF50" s="28">
        <f>외인!DF50/10000</f>
        <v>5.5149730000000003</v>
      </c>
      <c r="DG50" s="35">
        <f>MACD!DG50-시그널!DG50</f>
        <v>1.4944368601725003E-4</v>
      </c>
      <c r="DH50" s="28">
        <f>외인!DH50/10000</f>
        <v>2.0411410000000001</v>
      </c>
      <c r="DI50" s="35">
        <f>MACD!DI50-시그널!DI50</f>
        <v>4.2445091489867661E-4</v>
      </c>
      <c r="DJ50" s="28">
        <f>외인!DJ50/10000</f>
        <v>57.027955000000006</v>
      </c>
      <c r="DK50" s="35">
        <f>MACD!DK50-시그널!DK50</f>
        <v>1.4614513743810921E-4</v>
      </c>
      <c r="DL50" s="28">
        <f>외인!DL50/10000</f>
        <v>9.5249850000000009</v>
      </c>
      <c r="DM50" s="35">
        <f>MACD!DM50-시그널!DM50</f>
        <v>3.3336803277624061E-4</v>
      </c>
      <c r="DN50" s="28">
        <f>외인!DN50/10000</f>
        <v>206.02485300000001</v>
      </c>
      <c r="DO50" s="35">
        <f>MACD!DO50-시그널!DO50</f>
        <v>8.1164524846628135E-4</v>
      </c>
      <c r="DP50" s="28">
        <f>외인!DP50/10000</f>
        <v>7.8287839999999997</v>
      </c>
      <c r="DQ50" s="35">
        <f>MACD!DQ50-시그널!DQ50</f>
        <v>-2.7254904697244934E-4</v>
      </c>
      <c r="DR50" s="28">
        <f>외인!DR50/10000</f>
        <v>4.2156310000000001</v>
      </c>
      <c r="DS50" s="35">
        <f>MACD!DS50-시그널!DS50</f>
        <v>-1.9333068296276687E-5</v>
      </c>
      <c r="DT50" s="28">
        <f>외인!DT50/10000</f>
        <v>12.252244000000001</v>
      </c>
      <c r="DU50" s="35">
        <f>MACD!DU50-시그널!DU50</f>
        <v>-8.4861298207268923E-5</v>
      </c>
      <c r="DV50" s="28">
        <f>외인!DV50/10000</f>
        <v>3.26939</v>
      </c>
      <c r="DW50" s="35">
        <f>MACD!DW50-시그널!DW50</f>
        <v>-6.7449282194524066E-5</v>
      </c>
      <c r="DX50" s="28">
        <f>외인!DX50/10000</f>
        <v>10.581080999999999</v>
      </c>
      <c r="DY50" s="35">
        <f>MACD!DY50-시그널!DY50</f>
        <v>7.1106925749304952E-6</v>
      </c>
      <c r="DZ50" s="28">
        <f>외인!DZ50/10000</f>
        <v>0.83839400000000008</v>
      </c>
      <c r="EA50" s="35">
        <f>MACD!EA50-시그널!EA50</f>
        <v>5.8661735440832755E-4</v>
      </c>
      <c r="EB50" s="28">
        <f>외인!EB50/10000</f>
        <v>1.199514</v>
      </c>
      <c r="EC50" s="35">
        <f>MACD!EC50-시그널!EC50</f>
        <v>1.2198253926616208E-4</v>
      </c>
      <c r="ED50" s="28">
        <f>외인!ED50/10000</f>
        <v>0.99368099999999993</v>
      </c>
      <c r="EE50" s="35">
        <f>MACD!EE50-시그널!EE50</f>
        <v>2.3311394518203514E-4</v>
      </c>
      <c r="EF50" s="28">
        <f>외인!EF50/10000</f>
        <v>23.816679999999998</v>
      </c>
      <c r="EG50" s="35">
        <f>MACD!EG50-시그널!EG50</f>
        <v>-4.0999715461640458E-5</v>
      </c>
      <c r="EH50" s="28">
        <f>외인!EH50/10000</f>
        <v>18.245756</v>
      </c>
      <c r="EI50" s="35">
        <f>MACD!EI50-시그널!EI50</f>
        <v>3.20806202279889E-4</v>
      </c>
      <c r="EJ50" s="28">
        <f>외인!EJ50/10000</f>
        <v>9.6646839999999994</v>
      </c>
      <c r="EK50" s="35">
        <f>MACD!EK50-시그널!EK50</f>
        <v>-8.2200206690868379E-5</v>
      </c>
      <c r="EL50" s="28">
        <f>외인!EL50/10000</f>
        <v>3.0728810000000002</v>
      </c>
      <c r="EM50" s="35">
        <f>MACD!EM50-시그널!EM50</f>
        <v>3.0496679204779491E-4</v>
      </c>
      <c r="EN50" s="28">
        <f>외인!EN50/10000</f>
        <v>4.2156310000000001</v>
      </c>
      <c r="EO50" s="35">
        <f>MACD!EO50-시그널!EO50</f>
        <v>-1.9333068296276687E-5</v>
      </c>
      <c r="EP50" s="28">
        <f>외인!EP50/10000</f>
        <v>17.667529000000002</v>
      </c>
      <c r="EQ50" s="35">
        <f>MACD!EQ50-시그널!EQ50</f>
        <v>4.1668875315127455E-4</v>
      </c>
      <c r="ER50" s="28">
        <f>외인!ER50/10000</f>
        <v>1.3233059999999999</v>
      </c>
      <c r="ES50" s="35">
        <f>MACD!ES50-시그널!ES50</f>
        <v>2.9797951370860102E-4</v>
      </c>
      <c r="ET50" s="28">
        <f>외인!ET50/10000</f>
        <v>11.896478</v>
      </c>
      <c r="EU50" s="35">
        <f>MACD!EU50-시그널!EU50</f>
        <v>4.3552021506796865E-5</v>
      </c>
      <c r="EV50" s="28">
        <f>외인!EV50/10000</f>
        <v>4.3591139999999999</v>
      </c>
      <c r="EW50" s="35">
        <f>MACD!EW50-시그널!EW50</f>
        <v>4.2490715794927516E-5</v>
      </c>
      <c r="EX50" s="28">
        <f>외인!EX50/10000</f>
        <v>5.4502249999999997</v>
      </c>
      <c r="EY50" s="35">
        <f>MACD!EY50-시그널!EY50</f>
        <v>-4.3102069845070206E-5</v>
      </c>
    </row>
    <row r="51" spans="1:155">
      <c r="A51" s="27">
        <f>외인!A51</f>
        <v>46122</v>
      </c>
      <c r="B51" s="28">
        <f>외인!B51/10000</f>
        <v>467.80344699999995</v>
      </c>
      <c r="C51" s="35">
        <f>MACD!C51-시그널!C51</f>
        <v>4.4958593088444837E-4</v>
      </c>
      <c r="D51" s="28">
        <f>외인!D51/10000</f>
        <v>60.498419999999996</v>
      </c>
      <c r="E51" s="35">
        <f>MACD!E51-시그널!E51</f>
        <v>-1.4555512334437433E-5</v>
      </c>
      <c r="F51" s="28">
        <f>외인!F51/10000</f>
        <v>201.354795</v>
      </c>
      <c r="G51" s="35">
        <f>MACD!G51-시그널!G51</f>
        <v>5.598250212155931E-4</v>
      </c>
      <c r="H51" s="28">
        <f>외인!H51/10000</f>
        <v>30.389848999999998</v>
      </c>
      <c r="I51" s="35">
        <f>MACD!I51-시그널!I51</f>
        <v>1.2069642358547182E-4</v>
      </c>
      <c r="J51" s="28">
        <f>외인!J51/10000</f>
        <v>4.1866309999999993</v>
      </c>
      <c r="K51" s="35">
        <f>MACD!K51-시그널!K51</f>
        <v>9.5674674256970914E-5</v>
      </c>
      <c r="L51" s="28">
        <f>외인!L51/10000</f>
        <v>28.034083000000003</v>
      </c>
      <c r="M51" s="35">
        <f>MACD!M51-시그널!M51</f>
        <v>1.3418828113152185E-4</v>
      </c>
      <c r="N51" s="28">
        <f>외인!N51/10000</f>
        <v>22.792504000000001</v>
      </c>
      <c r="O51" s="35">
        <f>MACD!O51-시그널!O51</f>
        <v>2.7894419785058768E-4</v>
      </c>
      <c r="P51" s="28">
        <f>외인!P51/10000</f>
        <v>19.645866000000002</v>
      </c>
      <c r="Q51" s="35">
        <f>MACD!Q51-시그널!Q51</f>
        <v>3.9436946031382958E-5</v>
      </c>
      <c r="R51" s="28">
        <f>외인!R51/10000</f>
        <v>12.346336000000001</v>
      </c>
      <c r="S51" s="35">
        <f>MACD!S51-시그널!S51</f>
        <v>-5.4952863009636666E-5</v>
      </c>
      <c r="T51" s="28">
        <f>외인!T51/10000</f>
        <v>0.84481000000000006</v>
      </c>
      <c r="U51" s="35">
        <f>MACD!U51-시그널!U51</f>
        <v>-7.2567494323609767E-7</v>
      </c>
      <c r="V51" s="28">
        <f>외인!V51/10000</f>
        <v>10.794974</v>
      </c>
      <c r="W51" s="35">
        <f>MACD!W51-시그널!W51</f>
        <v>8.6377987332058264E-5</v>
      </c>
      <c r="X51" s="28">
        <f>외인!X51/10000</f>
        <v>205.854567</v>
      </c>
      <c r="Y51" s="35">
        <f>MACD!Y51-시그널!Y51</f>
        <v>8.2532269394371572E-4</v>
      </c>
      <c r="Z51" s="28">
        <f>외인!Z51/10000</f>
        <v>4.4294820000000001</v>
      </c>
      <c r="AA51" s="35">
        <f>MACD!AA51-시그널!AA51</f>
        <v>5.4972389946210658E-5</v>
      </c>
      <c r="AB51" s="28">
        <f>외인!AB51/10000</f>
        <v>20.902082</v>
      </c>
      <c r="AC51" s="35">
        <f>MACD!AC51-시그널!AC51</f>
        <v>8.4248873364086574E-5</v>
      </c>
      <c r="AD51" s="28">
        <f>외인!AD51/10000</f>
        <v>1.9818099999999998</v>
      </c>
      <c r="AE51" s="35">
        <f>MACD!AE51-시그널!AE51</f>
        <v>3.4380055261324792E-4</v>
      </c>
      <c r="AF51" s="28">
        <f>외인!AF51/10000</f>
        <v>2.585931</v>
      </c>
      <c r="AG51" s="35">
        <f>MACD!AG51-시그널!AG51</f>
        <v>3.0213010749171324E-4</v>
      </c>
      <c r="AH51" s="28">
        <f>외인!AH51/10000</f>
        <v>18.726635000000002</v>
      </c>
      <c r="AI51" s="35">
        <f>MACD!AI51-시그널!AI51</f>
        <v>1.1298130507414358E-4</v>
      </c>
      <c r="AJ51" s="28">
        <f>외인!AJ51/10000</f>
        <v>10.455988</v>
      </c>
      <c r="AK51" s="35">
        <f>MACD!AK51-시그널!AK51</f>
        <v>-1.4387395543034127E-5</v>
      </c>
      <c r="AL51" s="28">
        <f>외인!AL51/10000</f>
        <v>8.5774259999999991</v>
      </c>
      <c r="AM51" s="35">
        <f>MACD!AM51-시그널!AM51</f>
        <v>1.0801752698330912E-4</v>
      </c>
      <c r="AN51" s="28">
        <f>외인!AN51/10000</f>
        <v>16.083664000000002</v>
      </c>
      <c r="AO51" s="35">
        <f>MACD!AO51-시그널!AO51</f>
        <v>3.6634112233194807E-4</v>
      </c>
      <c r="AP51" s="28">
        <f>외인!AP51/10000</f>
        <v>12.174773</v>
      </c>
      <c r="AQ51" s="35">
        <f>MACD!AQ51-시그널!AQ51</f>
        <v>1.2671267730655764E-4</v>
      </c>
      <c r="AR51" s="28">
        <f>외인!AR51/10000</f>
        <v>2.3868200000000002</v>
      </c>
      <c r="AS51" s="35">
        <f>MACD!AS51-시그널!AS51</f>
        <v>3.2685437017529223E-4</v>
      </c>
      <c r="AT51" s="28">
        <f>외인!AT51/10000</f>
        <v>7.7356720000000001</v>
      </c>
      <c r="AU51" s="35">
        <f>MACD!AU51-시그널!AU51</f>
        <v>1.2810814796950176E-4</v>
      </c>
      <c r="AV51" s="28">
        <f>외인!AV51/10000</f>
        <v>4.8527779999999998</v>
      </c>
      <c r="AW51" s="35">
        <f>MACD!AW51-시그널!AW51</f>
        <v>1.4281076262140857E-4</v>
      </c>
      <c r="AX51" s="28">
        <f>외인!AX51/10000</f>
        <v>6.9876969999999998</v>
      </c>
      <c r="AY51" s="35">
        <f>MACD!AY51-시그널!AY51</f>
        <v>7.0277592735899048E-4</v>
      </c>
      <c r="AZ51" s="28">
        <f>외인!AZ51/10000</f>
        <v>220.63794500000003</v>
      </c>
      <c r="BA51" s="35">
        <f>MACD!BA51-시그널!BA51</f>
        <v>7.9238546450905876E-4</v>
      </c>
      <c r="BB51" s="28">
        <f>외인!BB51/10000</f>
        <v>9.9162910000000011</v>
      </c>
      <c r="BC51" s="35">
        <f>MACD!BC51-시그널!BC51</f>
        <v>-2.0220757747306897E-7</v>
      </c>
      <c r="BD51" s="28">
        <f>외인!BD51/10000</f>
        <v>3.755868</v>
      </c>
      <c r="BE51" s="35">
        <f>MACD!BE51-시그널!BE51</f>
        <v>6.4092790039308627E-5</v>
      </c>
      <c r="BF51" s="28">
        <f>외인!BF51/10000</f>
        <v>0</v>
      </c>
      <c r="BG51" s="35" t="e">
        <f>MACD!BG51-시그널!BG51</f>
        <v>#DIV/0!</v>
      </c>
      <c r="BH51" s="28">
        <f>외인!BH51/10000</f>
        <v>9.3687950000000004</v>
      </c>
      <c r="BI51" s="35">
        <f>MACD!BI51-시그널!BI51</f>
        <v>7.1334508843879133E-5</v>
      </c>
      <c r="BJ51" s="28">
        <f>외인!BJ51/10000</f>
        <v>12.108162</v>
      </c>
      <c r="BK51" s="35">
        <f>MACD!BK51-시그널!BK51</f>
        <v>2.3306119151679874E-4</v>
      </c>
      <c r="BL51" s="28">
        <f>외인!BL51/10000</f>
        <v>4.874123</v>
      </c>
      <c r="BM51" s="35">
        <f>MACD!BM51-시그널!BM51</f>
        <v>-1.2233575092312314E-3</v>
      </c>
      <c r="BN51" s="28">
        <f>외인!BN51/10000</f>
        <v>4.6999059999999995</v>
      </c>
      <c r="BO51" s="35">
        <f>MACD!BO51-시그널!BO51</f>
        <v>3.8524258728900415E-4</v>
      </c>
      <c r="BP51" s="28">
        <f>외인!BP51/10000</f>
        <v>8.0400479999999988</v>
      </c>
      <c r="BQ51" s="35">
        <f>MACD!BQ51-시그널!BQ51</f>
        <v>5.9372213888729433E-4</v>
      </c>
      <c r="BR51" s="28">
        <f>외인!BR51/10000</f>
        <v>25.149501999999998</v>
      </c>
      <c r="BS51" s="35">
        <f>MACD!BS51-시그널!BS51</f>
        <v>2.1907023814759369E-4</v>
      </c>
      <c r="BT51" s="28">
        <f>외인!BT51/10000</f>
        <v>209.52800500000001</v>
      </c>
      <c r="BU51" s="35">
        <f>MACD!BU51-시그널!BU51</f>
        <v>8.1158653433778484E-4</v>
      </c>
      <c r="BV51" s="28">
        <f>외인!BV51/10000</f>
        <v>39.024006</v>
      </c>
      <c r="BW51" s="35">
        <f>MACD!BW51-시그널!BW51</f>
        <v>2.3216541646188353E-4</v>
      </c>
      <c r="BX51" s="28">
        <f>외인!BX51/10000</f>
        <v>7.5708179999999992</v>
      </c>
      <c r="BY51" s="35">
        <f>MACD!BY51-시그널!BY51</f>
        <v>1.9996883806598637E-4</v>
      </c>
      <c r="BZ51" s="28">
        <f>외인!BZ51/10000</f>
        <v>24.661089999999998</v>
      </c>
      <c r="CA51" s="35">
        <f>MACD!CA51-시그널!CA51</f>
        <v>2.7989630617467374E-4</v>
      </c>
      <c r="CB51" s="28">
        <f>외인!CB51/10000</f>
        <v>1.2274339999999999</v>
      </c>
      <c r="CC51" s="35">
        <f>MACD!CC51-시그널!CC51</f>
        <v>-2.1518662417375611E-6</v>
      </c>
      <c r="CD51" s="28">
        <f>외인!CD51/10000</f>
        <v>2.8472180000000002</v>
      </c>
      <c r="CE51" s="35">
        <f>MACD!CE51-시그널!CE51</f>
        <v>2.5244092331692947E-4</v>
      </c>
      <c r="CF51" s="28">
        <f>외인!CF51/10000</f>
        <v>2.4540120000000001</v>
      </c>
      <c r="CG51" s="35">
        <f>MACD!CG51-시그널!CG51</f>
        <v>1.9081229146805656E-4</v>
      </c>
      <c r="CH51" s="28">
        <f>외인!CH51/10000</f>
        <v>6.7806220000000001</v>
      </c>
      <c r="CI51" s="35">
        <f>MACD!CI51-시그널!CI51</f>
        <v>7.4772069346948046E-5</v>
      </c>
      <c r="CJ51" s="28">
        <f>외인!CJ51/10000</f>
        <v>36.662638999999999</v>
      </c>
      <c r="CK51" s="35">
        <f>MACD!CK51-시그널!CK51</f>
        <v>-5.4056145173055786E-5</v>
      </c>
      <c r="CL51" s="28">
        <f>외인!CL51/10000</f>
        <v>23.718526999999998</v>
      </c>
      <c r="CM51" s="35">
        <f>MACD!CM51-시그널!CM51</f>
        <v>9.2298344070287699E-5</v>
      </c>
      <c r="CN51" s="28">
        <f>외인!CN51/10000</f>
        <v>12.10375</v>
      </c>
      <c r="CO51" s="35">
        <f>MACD!CO51-시그널!CO51</f>
        <v>2.968444679344748E-4</v>
      </c>
      <c r="CP51" s="28">
        <f>외인!CP51/10000</f>
        <v>9.9731909999999999</v>
      </c>
      <c r="CQ51" s="35">
        <f>MACD!CQ51-시그널!CQ51</f>
        <v>1.7379409062874811E-6</v>
      </c>
      <c r="CR51" s="28">
        <f>외인!CR51/10000</f>
        <v>15.670499</v>
      </c>
      <c r="CS51" s="35">
        <f>MACD!CS51-시그널!CS51</f>
        <v>-6.2408249545048135E-5</v>
      </c>
      <c r="CT51" s="28">
        <f>외인!CT51/10000</f>
        <v>12.648664</v>
      </c>
      <c r="CU51" s="35">
        <f>MACD!CU51-시그널!CU51</f>
        <v>1.471421571731494E-4</v>
      </c>
      <c r="CV51" s="28">
        <f>외인!CV51/10000</f>
        <v>209.52800500000001</v>
      </c>
      <c r="CW51" s="35">
        <f>MACD!CW51-시그널!CW51</f>
        <v>8.1158653433778484E-4</v>
      </c>
      <c r="CX51" s="28">
        <f>외인!CX51/10000</f>
        <v>21.429361</v>
      </c>
      <c r="CY51" s="35">
        <f>MACD!CY51-시그널!CY51</f>
        <v>-8.9954140521057409E-5</v>
      </c>
      <c r="CZ51" s="28">
        <f>외인!CZ51/10000</f>
        <v>1.7766680000000001</v>
      </c>
      <c r="DA51" s="35">
        <f>MACD!DA51-시그널!DA51</f>
        <v>5.3779973255421037E-4</v>
      </c>
      <c r="DB51" s="28">
        <f>외인!DB51/10000</f>
        <v>3.755868</v>
      </c>
      <c r="DC51" s="35">
        <f>MACD!DC51-시그널!DC51</f>
        <v>6.4092790039308627E-5</v>
      </c>
      <c r="DD51" s="28">
        <f>외인!DD51/10000</f>
        <v>0.84481000000000006</v>
      </c>
      <c r="DE51" s="35">
        <f>MACD!DE51-시그널!DE51</f>
        <v>-7.2567494323609767E-7</v>
      </c>
      <c r="DF51" s="28">
        <f>외인!DF51/10000</f>
        <v>5.6949610000000002</v>
      </c>
      <c r="DG51" s="35">
        <f>MACD!DG51-시그널!DG51</f>
        <v>2.4874224798201869E-4</v>
      </c>
      <c r="DH51" s="28">
        <f>외인!DH51/10000</f>
        <v>2.0364740000000001</v>
      </c>
      <c r="DI51" s="35">
        <f>MACD!DI51-시그널!DI51</f>
        <v>2.6212689374601676E-4</v>
      </c>
      <c r="DJ51" s="28">
        <f>외인!DJ51/10000</f>
        <v>57.269357999999997</v>
      </c>
      <c r="DK51" s="35">
        <f>MACD!DK51-시그널!DK51</f>
        <v>1.1876345007427513E-4</v>
      </c>
      <c r="DL51" s="28">
        <f>외인!DL51/10000</f>
        <v>9.5983270000000012</v>
      </c>
      <c r="DM51" s="35">
        <f>MACD!DM51-시그널!DM51</f>
        <v>3.2999683064598785E-4</v>
      </c>
      <c r="DN51" s="28">
        <f>외인!DN51/10000</f>
        <v>209.52800500000001</v>
      </c>
      <c r="DO51" s="35">
        <f>MACD!DO51-시그널!DO51</f>
        <v>8.1158653433778484E-4</v>
      </c>
      <c r="DP51" s="28">
        <f>외인!DP51/10000</f>
        <v>7.8339439999999998</v>
      </c>
      <c r="DQ51" s="35">
        <f>MACD!DQ51-시그널!DQ51</f>
        <v>-1.720386443715481E-4</v>
      </c>
      <c r="DR51" s="28">
        <f>외인!DR51/10000</f>
        <v>4.3416269999999999</v>
      </c>
      <c r="DS51" s="35">
        <f>MACD!DS51-시그널!DS51</f>
        <v>9.4236177523883977E-5</v>
      </c>
      <c r="DT51" s="28">
        <f>외인!DT51/10000</f>
        <v>12.346336000000001</v>
      </c>
      <c r="DU51" s="35">
        <f>MACD!DU51-시그널!DU51</f>
        <v>-5.4952863009636666E-5</v>
      </c>
      <c r="DV51" s="28">
        <f>외인!DV51/10000</f>
        <v>3.2961989999999997</v>
      </c>
      <c r="DW51" s="35">
        <f>MACD!DW51-시그널!DW51</f>
        <v>-7.3490559205023002E-5</v>
      </c>
      <c r="DX51" s="28">
        <f>외인!DX51/10000</f>
        <v>10.794974</v>
      </c>
      <c r="DY51" s="35">
        <f>MACD!DY51-시그널!DY51</f>
        <v>8.6377987332058264E-5</v>
      </c>
      <c r="DZ51" s="28">
        <f>외인!DZ51/10000</f>
        <v>0.86456299999999997</v>
      </c>
      <c r="EA51" s="35">
        <f>MACD!EA51-시그널!EA51</f>
        <v>5.2245284254109447E-4</v>
      </c>
      <c r="EB51" s="28">
        <f>외인!EB51/10000</f>
        <v>1.217708</v>
      </c>
      <c r="EC51" s="35">
        <f>MACD!EC51-시그널!EC51</f>
        <v>1.5331106801441642E-4</v>
      </c>
      <c r="ED51" s="28">
        <f>외인!ED51/10000</f>
        <v>1.0127680000000001</v>
      </c>
      <c r="EE51" s="35">
        <f>MACD!EE51-시그널!EE51</f>
        <v>2.9698927562541062E-4</v>
      </c>
      <c r="EF51" s="28">
        <f>외인!EF51/10000</f>
        <v>23.92849</v>
      </c>
      <c r="EG51" s="35">
        <f>MACD!EG51-시그널!EG51</f>
        <v>-1.5536573620209947E-6</v>
      </c>
      <c r="EH51" s="28">
        <f>외인!EH51/10000</f>
        <v>18.466508999999999</v>
      </c>
      <c r="EI51" s="35">
        <f>MACD!EI51-시그널!EI51</f>
        <v>3.6208891529753779E-4</v>
      </c>
      <c r="EJ51" s="28">
        <f>외인!EJ51/10000</f>
        <v>9.853726</v>
      </c>
      <c r="EK51" s="35">
        <f>MACD!EK51-시그널!EK51</f>
        <v>-8.6190534722694495E-5</v>
      </c>
      <c r="EL51" s="28">
        <f>외인!EL51/10000</f>
        <v>3.0938020000000002</v>
      </c>
      <c r="EM51" s="35">
        <f>MACD!EM51-시그널!EM51</f>
        <v>2.0275533095111503E-4</v>
      </c>
      <c r="EN51" s="28">
        <f>외인!EN51/10000</f>
        <v>4.3416269999999999</v>
      </c>
      <c r="EO51" s="35">
        <f>MACD!EO51-시그널!EO51</f>
        <v>9.4236177523883977E-5</v>
      </c>
      <c r="EP51" s="28">
        <f>외인!EP51/10000</f>
        <v>18.042217000000001</v>
      </c>
      <c r="EQ51" s="35">
        <f>MACD!EQ51-시그널!EQ51</f>
        <v>1.5884079013936837E-4</v>
      </c>
      <c r="ER51" s="28">
        <f>외인!ER51/10000</f>
        <v>1.3156330000000001</v>
      </c>
      <c r="ES51" s="35">
        <f>MACD!ES51-시그널!ES51</f>
        <v>-6.1640171994251796E-4</v>
      </c>
      <c r="ET51" s="28">
        <f>외인!ET51/10000</f>
        <v>12.174773</v>
      </c>
      <c r="EU51" s="35">
        <f>MACD!EU51-시그널!EU51</f>
        <v>1.2671267730655764E-4</v>
      </c>
      <c r="EV51" s="28">
        <f>외인!EV51/10000</f>
        <v>4.4294820000000001</v>
      </c>
      <c r="EW51" s="35">
        <f>MACD!EW51-시그널!EW51</f>
        <v>5.4972389946210658E-5</v>
      </c>
      <c r="EX51" s="28">
        <f>외인!EX51/10000</f>
        <v>5.5437089999999998</v>
      </c>
      <c r="EY51" s="35">
        <f>MACD!EY51-시그널!EY51</f>
        <v>-4.6995702258346262E-5</v>
      </c>
    </row>
    <row r="52" spans="1:155">
      <c r="A52" s="27">
        <f>외인!A52</f>
        <v>46125</v>
      </c>
      <c r="B52" s="28">
        <f>외인!B52/10000</f>
        <v>463.59612599999997</v>
      </c>
      <c r="C52" s="35">
        <f>MACD!C52-시그널!C52</f>
        <v>3.8860376530779316E-4</v>
      </c>
      <c r="D52" s="28">
        <f>외인!D52/10000</f>
        <v>60.914854000000005</v>
      </c>
      <c r="E52" s="35">
        <f>MACD!E52-시그널!E52</f>
        <v>1.2818576240770376E-5</v>
      </c>
      <c r="F52" s="28">
        <f>외인!F52/10000</f>
        <v>197.63931000000002</v>
      </c>
      <c r="G52" s="35">
        <f>MACD!G52-시그널!G52</f>
        <v>4.5857201389464875E-4</v>
      </c>
      <c r="H52" s="28">
        <f>외인!H52/10000</f>
        <v>29.775487999999999</v>
      </c>
      <c r="I52" s="35">
        <f>MACD!I52-시그널!I52</f>
        <v>-3.4664204348781717E-5</v>
      </c>
      <c r="J52" s="28">
        <f>외인!J52/10000</f>
        <v>4.2604949999999997</v>
      </c>
      <c r="K52" s="35">
        <f>MACD!K52-시그널!K52</f>
        <v>3.1163017580470816E-4</v>
      </c>
      <c r="L52" s="28">
        <f>외인!L52/10000</f>
        <v>27.451953000000003</v>
      </c>
      <c r="M52" s="35">
        <f>MACD!M52-시그널!M52</f>
        <v>-2.5970921602855171E-5</v>
      </c>
      <c r="N52" s="28">
        <f>외인!N52/10000</f>
        <v>22.326232000000001</v>
      </c>
      <c r="O52" s="35">
        <f>MACD!O52-시그널!O52</f>
        <v>1.4313459404300525E-4</v>
      </c>
      <c r="P52" s="28">
        <f>외인!P52/10000</f>
        <v>19.188879</v>
      </c>
      <c r="Q52" s="35">
        <f>MACD!Q52-시그널!Q52</f>
        <v>1.7441642718887671E-5</v>
      </c>
      <c r="R52" s="28">
        <f>외인!R52/10000</f>
        <v>12.210828999999999</v>
      </c>
      <c r="S52" s="35">
        <f>MACD!S52-시그널!S52</f>
        <v>-6.7263325849461721E-6</v>
      </c>
      <c r="T52" s="28">
        <f>외인!T52/10000</f>
        <v>0.83519900000000002</v>
      </c>
      <c r="U52" s="35">
        <f>MACD!U52-시그널!U52</f>
        <v>-8.4966225657695017E-5</v>
      </c>
      <c r="V52" s="28">
        <f>외인!V52/10000</f>
        <v>10.843925</v>
      </c>
      <c r="W52" s="35">
        <f>MACD!W52-시그널!W52</f>
        <v>5.3528899697310339E-5</v>
      </c>
      <c r="X52" s="28">
        <f>외인!X52/10000</f>
        <v>203.680485</v>
      </c>
      <c r="Y52" s="35">
        <f>MACD!Y52-시그널!Y52</f>
        <v>7.44351752638688E-4</v>
      </c>
      <c r="Z52" s="28">
        <f>외인!Z52/10000</f>
        <v>4.406917</v>
      </c>
      <c r="AA52" s="35">
        <f>MACD!AA52-시그널!AA52</f>
        <v>5.1901248345669709E-5</v>
      </c>
      <c r="AB52" s="28">
        <f>외인!AB52/10000</f>
        <v>20.815338000000001</v>
      </c>
      <c r="AC52" s="35">
        <f>MACD!AC52-시그널!AC52</f>
        <v>9.3209278351351105E-5</v>
      </c>
      <c r="AD52" s="28">
        <f>외인!AD52/10000</f>
        <v>1.898987</v>
      </c>
      <c r="AE52" s="35">
        <f>MACD!AE52-시그널!AE52</f>
        <v>4.3865449625489375E-4</v>
      </c>
      <c r="AF52" s="28">
        <f>외인!AF52/10000</f>
        <v>2.5391569999999999</v>
      </c>
      <c r="AG52" s="35">
        <f>MACD!AG52-시그널!AG52</f>
        <v>2.2065650658374355E-4</v>
      </c>
      <c r="AH52" s="28">
        <f>외인!AH52/10000</f>
        <v>18.355611</v>
      </c>
      <c r="AI52" s="35">
        <f>MACD!AI52-시그널!AI52</f>
        <v>8.8921092607900567E-5</v>
      </c>
      <c r="AJ52" s="28">
        <f>외인!AJ52/10000</f>
        <v>10.38335</v>
      </c>
      <c r="AK52" s="35">
        <f>MACD!AK52-시그널!AK52</f>
        <v>-2.0466048437253412E-5</v>
      </c>
      <c r="AL52" s="28">
        <f>외인!AL52/10000</f>
        <v>8.3919240000000013</v>
      </c>
      <c r="AM52" s="35">
        <f>MACD!AM52-시그널!AM52</f>
        <v>9.3082024377678045E-5</v>
      </c>
      <c r="AN52" s="28">
        <f>외인!AN52/10000</f>
        <v>15.795589999999999</v>
      </c>
      <c r="AO52" s="35">
        <f>MACD!AO52-시그널!AO52</f>
        <v>1.8647811677789574E-4</v>
      </c>
      <c r="AP52" s="28">
        <f>외인!AP52/10000</f>
        <v>12.730580999999999</v>
      </c>
      <c r="AQ52" s="35">
        <f>MACD!AQ52-시그널!AQ52</f>
        <v>1.5090859116827563E-4</v>
      </c>
      <c r="AR52" s="28">
        <f>외인!AR52/10000</f>
        <v>2.335407</v>
      </c>
      <c r="AS52" s="35">
        <f>MACD!AS52-시그널!AS52</f>
        <v>5.0418948329379707E-4</v>
      </c>
      <c r="AT52" s="28">
        <f>외인!AT52/10000</f>
        <v>7.6199380000000003</v>
      </c>
      <c r="AU52" s="35">
        <f>MACD!AU52-시그널!AU52</f>
        <v>1.9935810467425273E-4</v>
      </c>
      <c r="AV52" s="28">
        <f>외인!AV52/10000</f>
        <v>4.858949</v>
      </c>
      <c r="AW52" s="35">
        <f>MACD!AW52-시그널!AW52</f>
        <v>9.1278515572024068E-5</v>
      </c>
      <c r="AX52" s="28">
        <f>외인!AX52/10000</f>
        <v>6.880109</v>
      </c>
      <c r="AY52" s="35">
        <f>MACD!AY52-시그널!AY52</f>
        <v>4.2612427529795734E-4</v>
      </c>
      <c r="AZ52" s="28">
        <f>외인!AZ52/10000</f>
        <v>218.37165200000001</v>
      </c>
      <c r="BA52" s="35">
        <f>MACD!BA52-시그널!BA52</f>
        <v>7.0617924560853463E-4</v>
      </c>
      <c r="BB52" s="28">
        <f>외인!BB52/10000</f>
        <v>9.8978990000000007</v>
      </c>
      <c r="BC52" s="35">
        <f>MACD!BC52-시그널!BC52</f>
        <v>-6.825365884697448E-6</v>
      </c>
      <c r="BD52" s="28">
        <f>외인!BD52/10000</f>
        <v>3.6796570000000002</v>
      </c>
      <c r="BE52" s="35">
        <f>MACD!BE52-시그널!BE52</f>
        <v>4.8897105234996176E-5</v>
      </c>
      <c r="BF52" s="28">
        <f>외인!BF52/10000</f>
        <v>0</v>
      </c>
      <c r="BG52" s="35" t="e">
        <f>MACD!BG52-시그널!BG52</f>
        <v>#DIV/0!</v>
      </c>
      <c r="BH52" s="28">
        <f>외인!BH52/10000</f>
        <v>9.3015810000000005</v>
      </c>
      <c r="BI52" s="35">
        <f>MACD!BI52-시그널!BI52</f>
        <v>-9.2723544733281499E-5</v>
      </c>
      <c r="BJ52" s="28">
        <f>외인!BJ52/10000</f>
        <v>11.898097</v>
      </c>
      <c r="BK52" s="35">
        <f>MACD!BK52-시그널!BK52</f>
        <v>1.4637687761359148E-4</v>
      </c>
      <c r="BL52" s="28">
        <f>외인!BL52/10000</f>
        <v>5.0857269999999994</v>
      </c>
      <c r="BM52" s="35">
        <f>MACD!BM52-시그널!BM52</f>
        <v>-1.0955173681782963E-3</v>
      </c>
      <c r="BN52" s="28">
        <f>외인!BN52/10000</f>
        <v>4.6098759999999999</v>
      </c>
      <c r="BO52" s="35">
        <f>MACD!BO52-시그널!BO52</f>
        <v>2.981678841578742E-4</v>
      </c>
      <c r="BP52" s="28">
        <f>외인!BP52/10000</f>
        <v>7.8813270000000006</v>
      </c>
      <c r="BQ52" s="35">
        <f>MACD!BQ52-시그널!BQ52</f>
        <v>3.7360647790616393E-4</v>
      </c>
      <c r="BR52" s="28">
        <f>외인!BR52/10000</f>
        <v>25.588878000000001</v>
      </c>
      <c r="BS52" s="35">
        <f>MACD!BS52-시그널!BS52</f>
        <v>2.5125746032423864E-4</v>
      </c>
      <c r="BT52" s="28">
        <f>외인!BT52/10000</f>
        <v>207.469007</v>
      </c>
      <c r="BU52" s="35">
        <f>MACD!BU52-시그널!BU52</f>
        <v>7.3507595079456511E-4</v>
      </c>
      <c r="BV52" s="28">
        <f>외인!BV52/10000</f>
        <v>38.990459999999999</v>
      </c>
      <c r="BW52" s="35">
        <f>MACD!BW52-시그널!BW52</f>
        <v>1.3709470223809237E-4</v>
      </c>
      <c r="BX52" s="28">
        <f>외인!BX52/10000</f>
        <v>7.3776470000000005</v>
      </c>
      <c r="BY52" s="35">
        <f>MACD!BY52-시그널!BY52</f>
        <v>1.8719039266084834E-4</v>
      </c>
      <c r="BZ52" s="28">
        <f>외인!BZ52/10000</f>
        <v>24.187514</v>
      </c>
      <c r="CA52" s="35">
        <f>MACD!CA52-시그널!CA52</f>
        <v>1.567371176366437E-4</v>
      </c>
      <c r="CB52" s="28">
        <f>외인!CB52/10000</f>
        <v>1.2077629999999999</v>
      </c>
      <c r="CC52" s="35">
        <f>MACD!CC52-시그널!CC52</f>
        <v>9.8195222389604268E-5</v>
      </c>
      <c r="CD52" s="28">
        <f>외인!CD52/10000</f>
        <v>2.8297240000000001</v>
      </c>
      <c r="CE52" s="35">
        <f>MACD!CE52-시그널!CE52</f>
        <v>1.7443424326401289E-4</v>
      </c>
      <c r="CF52" s="28">
        <f>외인!CF52/10000</f>
        <v>2.4489450000000001</v>
      </c>
      <c r="CG52" s="35">
        <f>MACD!CG52-시그널!CG52</f>
        <v>3.3363445185519125E-4</v>
      </c>
      <c r="CH52" s="28">
        <f>외인!CH52/10000</f>
        <v>6.8016020000000008</v>
      </c>
      <c r="CI52" s="35">
        <f>MACD!CI52-시그널!CI52</f>
        <v>4.1812249462145614E-5</v>
      </c>
      <c r="CJ52" s="28">
        <f>외인!CJ52/10000</f>
        <v>36.462396999999996</v>
      </c>
      <c r="CK52" s="35">
        <f>MACD!CK52-시그널!CK52</f>
        <v>3.3031077689815291E-6</v>
      </c>
      <c r="CL52" s="28">
        <f>외인!CL52/10000</f>
        <v>23.64012</v>
      </c>
      <c r="CM52" s="35">
        <f>MACD!CM52-시그널!CM52</f>
        <v>9.9453295407260853E-5</v>
      </c>
      <c r="CN52" s="28">
        <f>외인!CN52/10000</f>
        <v>12.018158999999999</v>
      </c>
      <c r="CO52" s="35">
        <f>MACD!CO52-시그널!CO52</f>
        <v>2.5987288381135079E-4</v>
      </c>
      <c r="CP52" s="28">
        <f>외인!CP52/10000</f>
        <v>9.9544859999999993</v>
      </c>
      <c r="CQ52" s="35">
        <f>MACD!CQ52-시그널!CQ52</f>
        <v>-4.5523518426969381E-6</v>
      </c>
      <c r="CR52" s="28">
        <f>외인!CR52/10000</f>
        <v>15.558764999999999</v>
      </c>
      <c r="CS52" s="35">
        <f>MACD!CS52-시그널!CS52</f>
        <v>-2.4060497836722933E-5</v>
      </c>
      <c r="CT52" s="28">
        <f>외인!CT52/10000</f>
        <v>12.770994</v>
      </c>
      <c r="CU52" s="35">
        <f>MACD!CU52-시그널!CU52</f>
        <v>9.865139369460101E-5</v>
      </c>
      <c r="CV52" s="28">
        <f>외인!CV52/10000</f>
        <v>207.469007</v>
      </c>
      <c r="CW52" s="35">
        <f>MACD!CW52-시그널!CW52</f>
        <v>7.3507595079456511E-4</v>
      </c>
      <c r="CX52" s="28">
        <f>외인!CX52/10000</f>
        <v>21.066504000000002</v>
      </c>
      <c r="CY52" s="35">
        <f>MACD!CY52-시그널!CY52</f>
        <v>-2.1751011051279658E-4</v>
      </c>
      <c r="CZ52" s="28">
        <f>외인!CZ52/10000</f>
        <v>1.76945</v>
      </c>
      <c r="DA52" s="35">
        <f>MACD!DA52-시그널!DA52</f>
        <v>7.6517651354330316E-4</v>
      </c>
      <c r="DB52" s="28">
        <f>외인!DB52/10000</f>
        <v>3.6796570000000002</v>
      </c>
      <c r="DC52" s="35">
        <f>MACD!DC52-시그널!DC52</f>
        <v>4.8897105234996176E-5</v>
      </c>
      <c r="DD52" s="28">
        <f>외인!DD52/10000</f>
        <v>0.83519900000000002</v>
      </c>
      <c r="DE52" s="35">
        <f>MACD!DE52-시그널!DE52</f>
        <v>-8.4966225657695017E-5</v>
      </c>
      <c r="DF52" s="28">
        <f>외인!DF52/10000</f>
        <v>5.557531</v>
      </c>
      <c r="DG52" s="35">
        <f>MACD!DG52-시그널!DG52</f>
        <v>2.3030116161297295E-4</v>
      </c>
      <c r="DH52" s="28">
        <f>외인!DH52/10000</f>
        <v>2.016724</v>
      </c>
      <c r="DI52" s="35">
        <f>MACD!DI52-시그널!DI52</f>
        <v>1.4603565536203697E-4</v>
      </c>
      <c r="DJ52" s="28">
        <f>외인!DJ52/10000</f>
        <v>56.953443000000007</v>
      </c>
      <c r="DK52" s="35">
        <f>MACD!DK52-시그널!DK52</f>
        <v>6.1996573005027169E-5</v>
      </c>
      <c r="DL52" s="28">
        <f>외인!DL52/10000</f>
        <v>9.545736999999999</v>
      </c>
      <c r="DM52" s="35">
        <f>MACD!DM52-시그널!DM52</f>
        <v>2.8541857636696361E-4</v>
      </c>
      <c r="DN52" s="28">
        <f>외인!DN52/10000</f>
        <v>207.469007</v>
      </c>
      <c r="DO52" s="35">
        <f>MACD!DO52-시그널!DO52</f>
        <v>7.3507595079456511E-4</v>
      </c>
      <c r="DP52" s="28">
        <f>외인!DP52/10000</f>
        <v>7.7718749999999996</v>
      </c>
      <c r="DQ52" s="35">
        <f>MACD!DQ52-시그널!DQ52</f>
        <v>-9.4907677738811013E-5</v>
      </c>
      <c r="DR52" s="28">
        <f>외인!DR52/10000</f>
        <v>4.3873989999999994</v>
      </c>
      <c r="DS52" s="35">
        <f>MACD!DS52-시그널!DS52</f>
        <v>2.2118377834192966E-4</v>
      </c>
      <c r="DT52" s="28">
        <f>외인!DT52/10000</f>
        <v>12.210828999999999</v>
      </c>
      <c r="DU52" s="35">
        <f>MACD!DU52-시그널!DU52</f>
        <v>-6.7263325849461721E-6</v>
      </c>
      <c r="DV52" s="28">
        <f>외인!DV52/10000</f>
        <v>3.3200620000000001</v>
      </c>
      <c r="DW52" s="35">
        <f>MACD!DW52-시그널!DW52</f>
        <v>-7.3034656099175402E-5</v>
      </c>
      <c r="DX52" s="28">
        <f>외인!DX52/10000</f>
        <v>10.843925</v>
      </c>
      <c r="DY52" s="35">
        <f>MACD!DY52-시그널!DY52</f>
        <v>5.3528899697310339E-5</v>
      </c>
      <c r="DZ52" s="28">
        <f>외인!DZ52/10000</f>
        <v>0.84997600000000006</v>
      </c>
      <c r="EA52" s="35">
        <f>MACD!EA52-시그널!EA52</f>
        <v>3.9336431668532173E-4</v>
      </c>
      <c r="EB52" s="28">
        <f>외인!EB52/10000</f>
        <v>1.216893</v>
      </c>
      <c r="EC52" s="35">
        <f>MACD!EC52-시그널!EC52</f>
        <v>1.6935917485375843E-4</v>
      </c>
      <c r="ED52" s="28">
        <f>외인!ED52/10000</f>
        <v>1.006904</v>
      </c>
      <c r="EE52" s="35">
        <f>MACD!EE52-시그널!EE52</f>
        <v>3.1866162644455349E-4</v>
      </c>
      <c r="EF52" s="28">
        <f>외인!EF52/10000</f>
        <v>23.60436</v>
      </c>
      <c r="EG52" s="35">
        <f>MACD!EG52-시그널!EG52</f>
        <v>4.4806986140861452E-5</v>
      </c>
      <c r="EH52" s="28">
        <f>외인!EH52/10000</f>
        <v>18.352406999999999</v>
      </c>
      <c r="EI52" s="35">
        <f>MACD!EI52-시그널!EI52</f>
        <v>3.7700215974107186E-4</v>
      </c>
      <c r="EJ52" s="28">
        <f>외인!EJ52/10000</f>
        <v>9.8975789999999986</v>
      </c>
      <c r="EK52" s="35">
        <f>MACD!EK52-시그널!EK52</f>
        <v>-5.5524396116240604E-5</v>
      </c>
      <c r="EL52" s="28">
        <f>외인!EL52/10000</f>
        <v>3.0747360000000001</v>
      </c>
      <c r="EM52" s="35">
        <f>MACD!EM52-시그널!EM52</f>
        <v>1.2769251666281496E-4</v>
      </c>
      <c r="EN52" s="28">
        <f>외인!EN52/10000</f>
        <v>4.3873989999999994</v>
      </c>
      <c r="EO52" s="35">
        <f>MACD!EO52-시그널!EO52</f>
        <v>2.2118377834192966E-4</v>
      </c>
      <c r="EP52" s="28">
        <f>외인!EP52/10000</f>
        <v>18.128057999999999</v>
      </c>
      <c r="EQ52" s="35">
        <f>MACD!EQ52-시그널!EQ52</f>
        <v>-3.4359054124353519E-5</v>
      </c>
      <c r="ER52" s="28">
        <f>외인!ER52/10000</f>
        <v>1.3691530000000001</v>
      </c>
      <c r="ES52" s="35">
        <f>MACD!ES52-시그널!ES52</f>
        <v>-7.9412296036426963E-4</v>
      </c>
      <c r="ET52" s="28">
        <f>외인!ET52/10000</f>
        <v>12.730580999999999</v>
      </c>
      <c r="EU52" s="35">
        <f>MACD!EU52-시그널!EU52</f>
        <v>1.5090859116827563E-4</v>
      </c>
      <c r="EV52" s="28">
        <f>외인!EV52/10000</f>
        <v>4.406917</v>
      </c>
      <c r="EW52" s="35">
        <f>MACD!EW52-시그널!EW52</f>
        <v>5.1901248345669709E-5</v>
      </c>
      <c r="EX52" s="28">
        <f>외인!EX52/10000</f>
        <v>5.5475690000000002</v>
      </c>
      <c r="EY52" s="35">
        <f>MACD!EY52-시그널!EY52</f>
        <v>-5.5342947905233283E-5</v>
      </c>
    </row>
    <row r="53" spans="1:155">
      <c r="A53" s="27">
        <f>외인!A53</f>
        <v>46126</v>
      </c>
      <c r="B53" s="28">
        <f>외인!B53/10000</f>
        <v>474.757228</v>
      </c>
      <c r="C53" s="35">
        <f>MACD!C53-시그널!C53</f>
        <v>3.5638688045040728E-4</v>
      </c>
      <c r="D53" s="28">
        <f>외인!D53/10000</f>
        <v>62.136507999999999</v>
      </c>
      <c r="E53" s="35">
        <f>MACD!E53-시그널!E53</f>
        <v>1.4052810338584286E-5</v>
      </c>
      <c r="F53" s="28">
        <f>외인!F53/10000</f>
        <v>200.75974500000001</v>
      </c>
      <c r="G53" s="35">
        <f>MACD!G53-시그널!G53</f>
        <v>4.1106877508084732E-4</v>
      </c>
      <c r="H53" s="28">
        <f>외인!H53/10000</f>
        <v>29.640604999999997</v>
      </c>
      <c r="I53" s="35">
        <f>MACD!I53-시그널!I53</f>
        <v>-2.4267352714864689E-4</v>
      </c>
      <c r="J53" s="28">
        <f>외인!J53/10000</f>
        <v>4.1886140000000003</v>
      </c>
      <c r="K53" s="35">
        <f>MACD!K53-시그널!K53</f>
        <v>4.7468788709642551E-4</v>
      </c>
      <c r="L53" s="28">
        <f>외인!L53/10000</f>
        <v>27.335875000000001</v>
      </c>
      <c r="M53" s="35">
        <f>MACD!M53-시그널!M53</f>
        <v>-2.2480239658420078E-4</v>
      </c>
      <c r="N53" s="28">
        <f>외인!N53/10000</f>
        <v>22.858221</v>
      </c>
      <c r="O53" s="35">
        <f>MACD!O53-시그널!O53</f>
        <v>9.2944127068829319E-5</v>
      </c>
      <c r="P53" s="28">
        <f>외인!P53/10000</f>
        <v>19.269193999999999</v>
      </c>
      <c r="Q53" s="35">
        <f>MACD!Q53-시그널!Q53</f>
        <v>-1.4786233719244022E-5</v>
      </c>
      <c r="R53" s="28">
        <f>외인!R53/10000</f>
        <v>12.475322999999999</v>
      </c>
      <c r="S53" s="35">
        <f>MACD!S53-시그널!S53</f>
        <v>5.4643799054942776E-5</v>
      </c>
      <c r="T53" s="28">
        <f>외인!T53/10000</f>
        <v>0.8360479999999999</v>
      </c>
      <c r="U53" s="35">
        <f>MACD!U53-시그널!U53</f>
        <v>-1.3647898099873883E-4</v>
      </c>
      <c r="V53" s="28">
        <f>외인!V53/10000</f>
        <v>11.157946000000001</v>
      </c>
      <c r="W53" s="35">
        <f>MACD!W53-시그널!W53</f>
        <v>3.7854460778877761E-5</v>
      </c>
      <c r="X53" s="28">
        <f>외인!X53/10000</f>
        <v>210.081188</v>
      </c>
      <c r="Y53" s="35">
        <f>MACD!Y53-시그널!Y53</f>
        <v>7.037102001255178E-4</v>
      </c>
      <c r="Z53" s="28">
        <f>외인!Z53/10000</f>
        <v>4.5447340000000001</v>
      </c>
      <c r="AA53" s="35">
        <f>MACD!AA53-시그널!AA53</f>
        <v>7.111603450975195E-5</v>
      </c>
      <c r="AB53" s="28">
        <f>외인!AB53/10000</f>
        <v>20.898310000000002</v>
      </c>
      <c r="AC53" s="35">
        <f>MACD!AC53-시그널!AC53</f>
        <v>9.0049748681393768E-5</v>
      </c>
      <c r="AD53" s="28">
        <f>외인!AD53/10000</f>
        <v>1.9386349999999999</v>
      </c>
      <c r="AE53" s="35">
        <f>MACD!AE53-시그널!AE53</f>
        <v>5.0200778710605075E-4</v>
      </c>
      <c r="AF53" s="28">
        <f>외인!AF53/10000</f>
        <v>2.509004</v>
      </c>
      <c r="AG53" s="35">
        <f>MACD!AG53-시그널!AG53</f>
        <v>9.924375958553916E-5</v>
      </c>
      <c r="AH53" s="28">
        <f>외인!AH53/10000</f>
        <v>18.830684999999999</v>
      </c>
      <c r="AI53" s="35">
        <f>MACD!AI53-시그널!AI53</f>
        <v>8.6460839312362621E-5</v>
      </c>
      <c r="AJ53" s="28">
        <f>외인!AJ53/10000</f>
        <v>10.492769000000001</v>
      </c>
      <c r="AK53" s="35">
        <f>MACD!AK53-시그널!AK53</f>
        <v>-3.3336187511579039E-5</v>
      </c>
      <c r="AL53" s="28">
        <f>외인!AL53/10000</f>
        <v>8.6195500000000003</v>
      </c>
      <c r="AM53" s="35">
        <f>MACD!AM53-시그널!AM53</f>
        <v>1.1032088293669885E-4</v>
      </c>
      <c r="AN53" s="28">
        <f>외인!AN53/10000</f>
        <v>16.141245000000001</v>
      </c>
      <c r="AO53" s="35">
        <f>MACD!AO53-시그널!AO53</f>
        <v>1.1253303738682175E-4</v>
      </c>
      <c r="AP53" s="28">
        <f>외인!AP53/10000</f>
        <v>13.113871</v>
      </c>
      <c r="AQ53" s="35">
        <f>MACD!AQ53-시그널!AQ53</f>
        <v>1.2626668982712282E-4</v>
      </c>
      <c r="AR53" s="28">
        <f>외인!AR53/10000</f>
        <v>2.389202</v>
      </c>
      <c r="AS53" s="35">
        <f>MACD!AS53-시그널!AS53</f>
        <v>6.300719654114763E-4</v>
      </c>
      <c r="AT53" s="28">
        <f>외인!AT53/10000</f>
        <v>7.8072100000000004</v>
      </c>
      <c r="AU53" s="35">
        <f>MACD!AU53-시그널!AU53</f>
        <v>2.9003939134828263E-4</v>
      </c>
      <c r="AV53" s="28">
        <f>외인!AV53/10000</f>
        <v>4.8728370000000005</v>
      </c>
      <c r="AW53" s="35">
        <f>MACD!AW53-시그널!AW53</f>
        <v>8.4493158439616616E-8</v>
      </c>
      <c r="AX53" s="28">
        <f>외인!AX53/10000</f>
        <v>6.9852229999999995</v>
      </c>
      <c r="AY53" s="35">
        <f>MACD!AY53-시그널!AY53</f>
        <v>1.8161067617814236E-4</v>
      </c>
      <c r="AZ53" s="28">
        <f>외인!AZ53/10000</f>
        <v>225.00507599999997</v>
      </c>
      <c r="BA53" s="35">
        <f>MACD!BA53-시그널!BA53</f>
        <v>6.5965239500985148E-4</v>
      </c>
      <c r="BB53" s="28">
        <f>외인!BB53/10000</f>
        <v>10.261752</v>
      </c>
      <c r="BC53" s="35">
        <f>MACD!BC53-시그널!BC53</f>
        <v>8.7334330996819039E-6</v>
      </c>
      <c r="BD53" s="28">
        <f>외인!BD53/10000</f>
        <v>3.8473660000000005</v>
      </c>
      <c r="BE53" s="35">
        <f>MACD!BE53-시그널!BE53</f>
        <v>1.2742910753755956E-4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9.3651910000000012</v>
      </c>
      <c r="BI53" s="35">
        <f>MACD!BI53-시그널!BI53</f>
        <v>-2.0141770785065159E-4</v>
      </c>
      <c r="BJ53" s="28">
        <f>외인!BJ53/10000</f>
        <v>11.950902000000001</v>
      </c>
      <c r="BK53" s="35">
        <f>MACD!BK53-시그널!BK53</f>
        <v>5.7845254538461434E-5</v>
      </c>
      <c r="BL53" s="28">
        <f>외인!BL53/10000</f>
        <v>5.0710239999999995</v>
      </c>
      <c r="BM53" s="35">
        <f>MACD!BM53-시그널!BM53</f>
        <v>-8.8376895005858069E-4</v>
      </c>
      <c r="BN53" s="28">
        <f>외인!BN53/10000</f>
        <v>4.6463919999999996</v>
      </c>
      <c r="BO53" s="35">
        <f>MACD!BO53-시그널!BO53</f>
        <v>2.9047140779233006E-4</v>
      </c>
      <c r="BP53" s="28">
        <f>외인!BP53/10000</f>
        <v>8.0481039999999986</v>
      </c>
      <c r="BQ53" s="35">
        <f>MACD!BQ53-시그널!BQ53</f>
        <v>1.963228772986921E-4</v>
      </c>
      <c r="BR53" s="28">
        <f>외인!BR53/10000</f>
        <v>26.145506000000001</v>
      </c>
      <c r="BS53" s="35">
        <f>MACD!BS53-시그널!BS53</f>
        <v>2.6459163359279081E-4</v>
      </c>
      <c r="BT53" s="28">
        <f>외인!BT53/10000</f>
        <v>214.09269399999999</v>
      </c>
      <c r="BU53" s="35">
        <f>MACD!BU53-시그널!BU53</f>
        <v>6.9941513613379087E-4</v>
      </c>
      <c r="BV53" s="28">
        <f>외인!BV53/10000</f>
        <v>40.097377000000002</v>
      </c>
      <c r="BW53" s="35">
        <f>MACD!BW53-시그널!BW53</f>
        <v>4.1556277649741082E-5</v>
      </c>
      <c r="BX53" s="28">
        <f>외인!BX53/10000</f>
        <v>7.448353</v>
      </c>
      <c r="BY53" s="35">
        <f>MACD!BY53-시그널!BY53</f>
        <v>1.57716566982077E-4</v>
      </c>
      <c r="BZ53" s="28">
        <f>외인!BZ53/10000</f>
        <v>24.760795999999999</v>
      </c>
      <c r="CA53" s="35">
        <f>MACD!CA53-시그널!CA53</f>
        <v>1.1418424392051373E-4</v>
      </c>
      <c r="CB53" s="28">
        <f>외인!CB53/10000</f>
        <v>1.2377370000000001</v>
      </c>
      <c r="CC53" s="35">
        <f>MACD!CC53-시그널!CC53</f>
        <v>2.3435677019016036E-4</v>
      </c>
      <c r="CD53" s="28">
        <f>외인!CD53/10000</f>
        <v>2.8328759999999997</v>
      </c>
      <c r="CE53" s="35">
        <f>MACD!CE53-시그널!CE53</f>
        <v>8.3807641486578787E-5</v>
      </c>
      <c r="CF53" s="28">
        <f>외인!CF53/10000</f>
        <v>2.4946869999999999</v>
      </c>
      <c r="CG53" s="35">
        <f>MACD!CG53-시그널!CG53</f>
        <v>3.9999117043190528E-4</v>
      </c>
      <c r="CH53" s="28">
        <f>외인!CH53/10000</f>
        <v>6.8442030000000003</v>
      </c>
      <c r="CI53" s="35">
        <f>MACD!CI53-시그널!CI53</f>
        <v>-5.3413036634683553E-6</v>
      </c>
      <c r="CJ53" s="28">
        <f>외인!CJ53/10000</f>
        <v>36.699121000000005</v>
      </c>
      <c r="CK53" s="35">
        <f>MACD!CK53-시그널!CK53</f>
        <v>5.9234880208764405E-6</v>
      </c>
      <c r="CL53" s="28">
        <f>외인!CL53/10000</f>
        <v>23.832604</v>
      </c>
      <c r="CM53" s="35">
        <f>MACD!CM53-시그널!CM53</f>
        <v>1.0741603372894549E-4</v>
      </c>
      <c r="CN53" s="28">
        <f>외인!CN53/10000</f>
        <v>12.752886</v>
      </c>
      <c r="CO53" s="35">
        <f>MACD!CO53-시그널!CO53</f>
        <v>2.6338489160718383E-4</v>
      </c>
      <c r="CP53" s="28">
        <f>외인!CP53/10000</f>
        <v>10.320371000000002</v>
      </c>
      <c r="CQ53" s="35">
        <f>MACD!CQ53-시그널!CQ53</f>
        <v>1.0928756294140216E-5</v>
      </c>
      <c r="CR53" s="28">
        <f>외인!CR53/10000</f>
        <v>15.857251999999999</v>
      </c>
      <c r="CS53" s="35">
        <f>MACD!CS53-시그널!CS53</f>
        <v>2.7140984349529026E-5</v>
      </c>
      <c r="CT53" s="28">
        <f>외인!CT53/10000</f>
        <v>13.136242000000001</v>
      </c>
      <c r="CU53" s="35">
        <f>MACD!CU53-시그널!CU53</f>
        <v>4.9846065456604638E-5</v>
      </c>
      <c r="CV53" s="28">
        <f>외인!CV53/10000</f>
        <v>214.09269399999999</v>
      </c>
      <c r="CW53" s="35">
        <f>MACD!CW53-시그널!CW53</f>
        <v>6.9941513613379087E-4</v>
      </c>
      <c r="CX53" s="28">
        <f>외인!CX53/10000</f>
        <v>21.112634</v>
      </c>
      <c r="CY53" s="35">
        <f>MACD!CY53-시그널!CY53</f>
        <v>-3.601267191808002E-4</v>
      </c>
      <c r="CZ53" s="28">
        <f>외인!CZ53/10000</f>
        <v>1.8136490000000001</v>
      </c>
      <c r="DA53" s="35">
        <f>MACD!DA53-시그널!DA53</f>
        <v>8.9176981406652322E-4</v>
      </c>
      <c r="DB53" s="28">
        <f>외인!DB53/10000</f>
        <v>3.8473660000000005</v>
      </c>
      <c r="DC53" s="35">
        <f>MACD!DC53-시그널!DC53</f>
        <v>1.2742910753755956E-4</v>
      </c>
      <c r="DD53" s="28">
        <f>외인!DD53/10000</f>
        <v>0.8360479999999999</v>
      </c>
      <c r="DE53" s="35">
        <f>MACD!DE53-시그널!DE53</f>
        <v>-1.3647898099873883E-4</v>
      </c>
      <c r="DF53" s="28">
        <f>외인!DF53/10000</f>
        <v>5.6122779999999999</v>
      </c>
      <c r="DG53" s="35">
        <f>MACD!DG53-시그널!DG53</f>
        <v>1.9372817781854017E-4</v>
      </c>
      <c r="DH53" s="28">
        <f>외인!DH53/10000</f>
        <v>2.0102310000000001</v>
      </c>
      <c r="DI53" s="35">
        <f>MACD!DI53-시그널!DI53</f>
        <v>9.28204295017629E-6</v>
      </c>
      <c r="DJ53" s="28">
        <f>외인!DJ53/10000</f>
        <v>57.768631000000006</v>
      </c>
      <c r="DK53" s="35">
        <f>MACD!DK53-시그널!DK53</f>
        <v>2.7236014797319004E-6</v>
      </c>
      <c r="DL53" s="28">
        <f>외인!DL53/10000</f>
        <v>10.182753</v>
      </c>
      <c r="DM53" s="35">
        <f>MACD!DM53-시그널!DM53</f>
        <v>2.8909871786172151E-4</v>
      </c>
      <c r="DN53" s="28">
        <f>외인!DN53/10000</f>
        <v>214.09269399999999</v>
      </c>
      <c r="DO53" s="35">
        <f>MACD!DO53-시그널!DO53</f>
        <v>6.9941513613379087E-4</v>
      </c>
      <c r="DP53" s="28">
        <f>외인!DP53/10000</f>
        <v>7.8428960000000005</v>
      </c>
      <c r="DQ53" s="35">
        <f>MACD!DQ53-시그널!DQ53</f>
        <v>-5.1916789545472779E-5</v>
      </c>
      <c r="DR53" s="28">
        <f>외인!DR53/10000</f>
        <v>4.3183920000000002</v>
      </c>
      <c r="DS53" s="35">
        <f>MACD!DS53-시그널!DS53</f>
        <v>3.3492805769477795E-4</v>
      </c>
      <c r="DT53" s="28">
        <f>외인!DT53/10000</f>
        <v>12.475322999999999</v>
      </c>
      <c r="DU53" s="35">
        <f>MACD!DU53-시그널!DU53</f>
        <v>5.4643799054942776E-5</v>
      </c>
      <c r="DV53" s="28">
        <f>외인!DV53/10000</f>
        <v>3.3542209999999999</v>
      </c>
      <c r="DW53" s="35">
        <f>MACD!DW53-시그널!DW53</f>
        <v>-5.9176718401034059E-5</v>
      </c>
      <c r="DX53" s="28">
        <f>외인!DX53/10000</f>
        <v>11.157946000000001</v>
      </c>
      <c r="DY53" s="35">
        <f>MACD!DY53-시그널!DY53</f>
        <v>3.7854460778877761E-5</v>
      </c>
      <c r="DZ53" s="28">
        <f>외인!DZ53/10000</f>
        <v>0.8810309999999999</v>
      </c>
      <c r="EA53" s="35">
        <f>MACD!EA53-시그널!EA53</f>
        <v>3.2737173151930771E-4</v>
      </c>
      <c r="EB53" s="28">
        <f>외인!EB53/10000</f>
        <v>1.2352319999999999</v>
      </c>
      <c r="EC53" s="35">
        <f>MACD!EC53-시그널!EC53</f>
        <v>1.9080751429402184E-4</v>
      </c>
      <c r="ED53" s="28">
        <f>외인!ED53/10000</f>
        <v>1.0400040000000002</v>
      </c>
      <c r="EE53" s="35">
        <f>MACD!EE53-시그널!EE53</f>
        <v>3.8985905161636618E-4</v>
      </c>
      <c r="EF53" s="28">
        <f>외인!EF53/10000</f>
        <v>23.656711999999999</v>
      </c>
      <c r="EG53" s="35">
        <f>MACD!EG53-시그널!EG53</f>
        <v>3.1713823148226664E-5</v>
      </c>
      <c r="EH53" s="28">
        <f>외인!EH53/10000</f>
        <v>19.400403000000001</v>
      </c>
      <c r="EI53" s="35">
        <f>MACD!EI53-시그널!EI53</f>
        <v>4.047138927795872E-4</v>
      </c>
      <c r="EJ53" s="28">
        <f>외인!EJ53/10000</f>
        <v>9.8700479999999988</v>
      </c>
      <c r="EK53" s="35">
        <f>MACD!EK53-시그널!EK53</f>
        <v>-1.8592951546811507E-5</v>
      </c>
      <c r="EL53" s="28">
        <f>외인!EL53/10000</f>
        <v>3.0823299999999998</v>
      </c>
      <c r="EM53" s="35">
        <f>MACD!EM53-시그널!EM53</f>
        <v>4.4061325915531837E-5</v>
      </c>
      <c r="EN53" s="28">
        <f>외인!EN53/10000</f>
        <v>4.3183920000000002</v>
      </c>
      <c r="EO53" s="35">
        <f>MACD!EO53-시그널!EO53</f>
        <v>3.3492805769477795E-4</v>
      </c>
      <c r="EP53" s="28">
        <f>외인!EP53/10000</f>
        <v>18.214235000000002</v>
      </c>
      <c r="EQ53" s="35">
        <f>MACD!EQ53-시그널!EQ53</f>
        <v>-2.475672926918551E-4</v>
      </c>
      <c r="ER53" s="28">
        <f>외인!ER53/10000</f>
        <v>1.4250659999999999</v>
      </c>
      <c r="ES53" s="35">
        <f>MACD!ES53-시그널!ES53</f>
        <v>-9.4274798412597978E-4</v>
      </c>
      <c r="ET53" s="28">
        <f>외인!ET53/10000</f>
        <v>13.113871</v>
      </c>
      <c r="EU53" s="35">
        <f>MACD!EU53-시그널!EU53</f>
        <v>1.2626668982712282E-4</v>
      </c>
      <c r="EV53" s="28">
        <f>외인!EV53/10000</f>
        <v>4.5447340000000001</v>
      </c>
      <c r="EW53" s="35">
        <f>MACD!EW53-시그널!EW53</f>
        <v>7.111603450975195E-5</v>
      </c>
      <c r="EX53" s="28">
        <f>외인!EX53/10000</f>
        <v>5.7756370000000006</v>
      </c>
      <c r="EY53" s="35">
        <f>MACD!EY53-시그널!EY53</f>
        <v>-4.2405570884061864E-5</v>
      </c>
    </row>
    <row r="54" spans="1:155">
      <c r="A54" s="27">
        <f>외인!A54</f>
        <v>46127</v>
      </c>
      <c r="B54" s="28">
        <f>외인!B54/10000</f>
        <v>484.56698099999994</v>
      </c>
      <c r="C54" s="35">
        <f>MACD!C54-시그널!C54</f>
        <v>2.6028640497205316E-4</v>
      </c>
      <c r="D54" s="28">
        <f>외인!D54/10000</f>
        <v>63.890220999999997</v>
      </c>
      <c r="E54" s="35">
        <f>MACD!E54-시그널!E54</f>
        <v>-1.7925582060796929E-6</v>
      </c>
      <c r="F54" s="28">
        <f>외인!F54/10000</f>
        <v>204.870047</v>
      </c>
      <c r="G54" s="35">
        <f>MACD!G54-시그널!G54</f>
        <v>3.3238892082883341E-4</v>
      </c>
      <c r="H54" s="28">
        <f>외인!H54/10000</f>
        <v>30.178289000000003</v>
      </c>
      <c r="I54" s="35">
        <f>MACD!I54-시그널!I54</f>
        <v>-3.6837806897544058E-4</v>
      </c>
      <c r="J54" s="28">
        <f>외인!J54/10000</f>
        <v>4.3191550000000003</v>
      </c>
      <c r="K54" s="35">
        <f>MACD!K54-시그널!K54</f>
        <v>6.069806289155555E-4</v>
      </c>
      <c r="L54" s="28">
        <f>외인!L54/10000</f>
        <v>27.803165000000003</v>
      </c>
      <c r="M54" s="35">
        <f>MACD!M54-시그널!M54</f>
        <v>-3.5838344985531488E-4</v>
      </c>
      <c r="N54" s="28">
        <f>외인!N54/10000</f>
        <v>23.395198999999998</v>
      </c>
      <c r="O54" s="35">
        <f>MACD!O54-시그널!O54</f>
        <v>5.4639622215226408E-5</v>
      </c>
      <c r="P54" s="28">
        <f>외인!P54/10000</f>
        <v>20.152987</v>
      </c>
      <c r="Q54" s="35">
        <f>MACD!Q54-시그널!Q54</f>
        <v>1.7564162738334171E-5</v>
      </c>
      <c r="R54" s="28">
        <f>외인!R54/10000</f>
        <v>13.110215</v>
      </c>
      <c r="S54" s="35">
        <f>MACD!S54-시그널!S54</f>
        <v>1.2383933498011097E-4</v>
      </c>
      <c r="T54" s="28">
        <f>외인!T54/10000</f>
        <v>0.83800799999999998</v>
      </c>
      <c r="U54" s="35">
        <f>MACD!U54-시그널!U54</f>
        <v>-1.930330720342051E-4</v>
      </c>
      <c r="V54" s="28">
        <f>외인!V54/10000</f>
        <v>11.380360000000001</v>
      </c>
      <c r="W54" s="35">
        <f>MACD!W54-시그널!W54</f>
        <v>-3.0608866237311247E-5</v>
      </c>
      <c r="X54" s="28">
        <f>외인!X54/10000</f>
        <v>215.34209900000002</v>
      </c>
      <c r="Y54" s="35">
        <f>MACD!Y54-시그널!Y54</f>
        <v>5.2391943030676859E-4</v>
      </c>
      <c r="Z54" s="28">
        <f>외인!Z54/10000</f>
        <v>4.4843339999999996</v>
      </c>
      <c r="AA54" s="35">
        <f>MACD!AA54-시그널!AA54</f>
        <v>6.4320809039368086E-5</v>
      </c>
      <c r="AB54" s="28">
        <f>외인!AB54/10000</f>
        <v>21.116153000000001</v>
      </c>
      <c r="AC54" s="35">
        <f>MACD!AC54-시그널!AC54</f>
        <v>7.3746128135273667E-5</v>
      </c>
      <c r="AD54" s="28">
        <f>외인!AD54/10000</f>
        <v>1.962852</v>
      </c>
      <c r="AE54" s="35">
        <f>MACD!AE54-시그널!AE54</f>
        <v>3.6200707340091178E-4</v>
      </c>
      <c r="AF54" s="28">
        <f>외인!AF54/10000</f>
        <v>2.5254050000000001</v>
      </c>
      <c r="AG54" s="35">
        <f>MACD!AG54-시그널!AG54</f>
        <v>-1.389644347293725E-5</v>
      </c>
      <c r="AH54" s="28">
        <f>외인!AH54/10000</f>
        <v>18.919982999999998</v>
      </c>
      <c r="AI54" s="35">
        <f>MACD!AI54-시그널!AI54</f>
        <v>6.266048783311898E-5</v>
      </c>
      <c r="AJ54" s="28">
        <f>외인!AJ54/10000</f>
        <v>10.784399000000001</v>
      </c>
      <c r="AK54" s="35">
        <f>MACD!AK54-시그널!AK54</f>
        <v>-3.9705961710989287E-6</v>
      </c>
      <c r="AL54" s="28">
        <f>외인!AL54/10000</f>
        <v>8.7324760000000001</v>
      </c>
      <c r="AM54" s="35">
        <f>MACD!AM54-시그널!AM54</f>
        <v>7.8043516321969959E-5</v>
      </c>
      <c r="AN54" s="28">
        <f>외인!AN54/10000</f>
        <v>16.570767</v>
      </c>
      <c r="AO54" s="35">
        <f>MACD!AO54-시그널!AO54</f>
        <v>6.6002024736422067E-5</v>
      </c>
      <c r="AP54" s="28">
        <f>외인!AP54/10000</f>
        <v>13.459810000000001</v>
      </c>
      <c r="AQ54" s="35">
        <f>MACD!AQ54-시그널!AQ54</f>
        <v>6.9585534336037702E-5</v>
      </c>
      <c r="AR54" s="28">
        <f>외인!AR54/10000</f>
        <v>2.4146419999999997</v>
      </c>
      <c r="AS54" s="35">
        <f>MACD!AS54-시그널!AS54</f>
        <v>5.6662073149997506E-4</v>
      </c>
      <c r="AT54" s="28">
        <f>외인!AT54/10000</f>
        <v>7.8928270000000005</v>
      </c>
      <c r="AU54" s="35">
        <f>MACD!AU54-시그널!AU54</f>
        <v>3.0038617523092296E-4</v>
      </c>
      <c r="AV54" s="28">
        <f>외인!AV54/10000</f>
        <v>4.9362029999999999</v>
      </c>
      <c r="AW54" s="35">
        <f>MACD!AW54-시그널!AW54</f>
        <v>-4.6709300182492283E-5</v>
      </c>
      <c r="AX54" s="28">
        <f>외인!AX54/10000</f>
        <v>7.3160270000000001</v>
      </c>
      <c r="AY54" s="35">
        <f>MACD!AY54-시그널!AY54</f>
        <v>1.3809441275480392E-5</v>
      </c>
      <c r="AZ54" s="28">
        <f>외인!AZ54/10000</f>
        <v>230.87517200000002</v>
      </c>
      <c r="BA54" s="35">
        <f>MACD!BA54-시그널!BA54</f>
        <v>4.8678090800763184E-4</v>
      </c>
      <c r="BB54" s="28">
        <f>외인!BB54/10000</f>
        <v>10.444336</v>
      </c>
      <c r="BC54" s="35">
        <f>MACD!BC54-시그널!BC54</f>
        <v>9.6804954866580801E-6</v>
      </c>
      <c r="BD54" s="28">
        <f>외인!BD54/10000</f>
        <v>3.8739349999999999</v>
      </c>
      <c r="BE54" s="35">
        <f>MACD!BE54-시그널!BE54</f>
        <v>3.6324735976974798E-5</v>
      </c>
      <c r="BF54" s="28">
        <f>외인!BF54/10000</f>
        <v>0</v>
      </c>
      <c r="BG54" s="35" t="e">
        <f>MACD!BG54-시그널!BG54</f>
        <v>#DIV/0!</v>
      </c>
      <c r="BH54" s="28">
        <f>외인!BH54/10000</f>
        <v>9.4237169999999999</v>
      </c>
      <c r="BI54" s="35">
        <f>MACD!BI54-시그널!BI54</f>
        <v>-2.7410054507603839E-4</v>
      </c>
      <c r="BJ54" s="28">
        <f>외인!BJ54/10000</f>
        <v>12.319951</v>
      </c>
      <c r="BK54" s="35">
        <f>MACD!BK54-시그널!BK54</f>
        <v>-2.2561483840374995E-5</v>
      </c>
      <c r="BL54" s="28">
        <f>외인!BL54/10000</f>
        <v>5.0791240000000002</v>
      </c>
      <c r="BM54" s="35">
        <f>MACD!BM54-시그널!BM54</f>
        <v>-1.2320655211091455E-4</v>
      </c>
      <c r="BN54" s="28">
        <f>외인!BN54/10000</f>
        <v>4.7043910000000002</v>
      </c>
      <c r="BO54" s="35">
        <f>MACD!BO54-시그널!BO54</f>
        <v>1.7542750933091552E-4</v>
      </c>
      <c r="BP54" s="28">
        <f>외인!BP54/10000</f>
        <v>8.3857900000000001</v>
      </c>
      <c r="BQ54" s="35">
        <f>MACD!BQ54-시그널!BQ54</f>
        <v>6.3939200838381244E-5</v>
      </c>
      <c r="BR54" s="28">
        <f>외인!BR54/10000</f>
        <v>26.868029999999997</v>
      </c>
      <c r="BS54" s="35">
        <f>MACD!BS54-시그널!BS54</f>
        <v>2.4251157705789181E-4</v>
      </c>
      <c r="BT54" s="28">
        <f>외인!BT54/10000</f>
        <v>219.418587</v>
      </c>
      <c r="BU54" s="35">
        <f>MACD!BU54-시그널!BU54</f>
        <v>5.2481889700468866E-4</v>
      </c>
      <c r="BV54" s="28">
        <f>외인!BV54/10000</f>
        <v>40.442910999999995</v>
      </c>
      <c r="BW54" s="35">
        <f>MACD!BW54-시그널!BW54</f>
        <v>-6.5420809279949105E-5</v>
      </c>
      <c r="BX54" s="28">
        <f>외인!BX54/10000</f>
        <v>7.4987110000000001</v>
      </c>
      <c r="BY54" s="35">
        <f>MACD!BY54-시그널!BY54</f>
        <v>6.8051232653376751E-5</v>
      </c>
      <c r="BZ54" s="28">
        <f>외인!BZ54/10000</f>
        <v>25.303242999999998</v>
      </c>
      <c r="CA54" s="35">
        <f>MACD!CA54-시그널!CA54</f>
        <v>7.163663511420899E-5</v>
      </c>
      <c r="CB54" s="28">
        <f>외인!CB54/10000</f>
        <v>1.2518049999999998</v>
      </c>
      <c r="CC54" s="35">
        <f>MACD!CC54-시그널!CC54</f>
        <v>3.3180932851340438E-4</v>
      </c>
      <c r="CD54" s="28">
        <f>외인!CD54/10000</f>
        <v>2.8954869999999997</v>
      </c>
      <c r="CE54" s="35">
        <f>MACD!CE54-시그널!CE54</f>
        <v>7.2636544024718341E-5</v>
      </c>
      <c r="CF54" s="28">
        <f>외인!CF54/10000</f>
        <v>2.518821</v>
      </c>
      <c r="CG54" s="35">
        <f>MACD!CG54-시그널!CG54</f>
        <v>3.6253954840278558E-4</v>
      </c>
      <c r="CH54" s="28">
        <f>외인!CH54/10000</f>
        <v>6.9341470000000003</v>
      </c>
      <c r="CI54" s="35">
        <f>MACD!CI54-시그널!CI54</f>
        <v>-2.3829430124315131E-5</v>
      </c>
      <c r="CJ54" s="28">
        <f>외인!CJ54/10000</f>
        <v>38.228997</v>
      </c>
      <c r="CK54" s="35">
        <f>MACD!CK54-시그널!CK54</f>
        <v>6.9507131677184249E-5</v>
      </c>
      <c r="CL54" s="28">
        <f>외인!CL54/10000</f>
        <v>24.049474</v>
      </c>
      <c r="CM54" s="35">
        <f>MACD!CM54-시그널!CM54</f>
        <v>9.9871808648261897E-5</v>
      </c>
      <c r="CN54" s="28">
        <f>외인!CN54/10000</f>
        <v>12.556789999999999</v>
      </c>
      <c r="CO54" s="35">
        <f>MACD!CO54-시그널!CO54</f>
        <v>1.3268624013181203E-4</v>
      </c>
      <c r="CP54" s="28">
        <f>외인!CP54/10000</f>
        <v>10.501837</v>
      </c>
      <c r="CQ54" s="35">
        <f>MACD!CQ54-시그널!CQ54</f>
        <v>1.1354760201928086E-5</v>
      </c>
      <c r="CR54" s="28">
        <f>외인!CR54/10000</f>
        <v>16.503982000000001</v>
      </c>
      <c r="CS54" s="35">
        <f>MACD!CS54-시그널!CS54</f>
        <v>8.1639545133521517E-5</v>
      </c>
      <c r="CT54" s="28">
        <f>외인!CT54/10000</f>
        <v>13.595223000000001</v>
      </c>
      <c r="CU54" s="35">
        <f>MACD!CU54-시그널!CU54</f>
        <v>-9.3650830859539724E-5</v>
      </c>
      <c r="CV54" s="28">
        <f>외인!CV54/10000</f>
        <v>219.418587</v>
      </c>
      <c r="CW54" s="35">
        <f>MACD!CW54-시그널!CW54</f>
        <v>5.2481889700468866E-4</v>
      </c>
      <c r="CX54" s="28">
        <f>외인!CX54/10000</f>
        <v>21.442055</v>
      </c>
      <c r="CY54" s="35">
        <f>MACD!CY54-시그널!CY54</f>
        <v>-4.4826242008510581E-4</v>
      </c>
      <c r="CZ54" s="28">
        <f>외인!CZ54/10000</f>
        <v>1.8691080000000002</v>
      </c>
      <c r="DA54" s="35">
        <f>MACD!DA54-시그널!DA54</f>
        <v>8.5148698940211529E-4</v>
      </c>
      <c r="DB54" s="28">
        <f>외인!DB54/10000</f>
        <v>3.8739349999999999</v>
      </c>
      <c r="DC54" s="35">
        <f>MACD!DC54-시그널!DC54</f>
        <v>3.6324735976974798E-5</v>
      </c>
      <c r="DD54" s="28">
        <f>외인!DD54/10000</f>
        <v>0.83800799999999998</v>
      </c>
      <c r="DE54" s="35">
        <f>MACD!DE54-시그널!DE54</f>
        <v>-1.930330720342051E-4</v>
      </c>
      <c r="DF54" s="28">
        <f>외인!DF54/10000</f>
        <v>5.6409720000000005</v>
      </c>
      <c r="DG54" s="35">
        <f>MACD!DG54-시그널!DG54</f>
        <v>8.7154845215288397E-5</v>
      </c>
      <c r="DH54" s="28">
        <f>외인!DH54/10000</f>
        <v>2.0693169999999999</v>
      </c>
      <c r="DI54" s="35">
        <f>MACD!DI54-시그널!DI54</f>
        <v>3.0015458884222277E-6</v>
      </c>
      <c r="DJ54" s="28">
        <f>외인!DJ54/10000</f>
        <v>58.767299999999999</v>
      </c>
      <c r="DK54" s="35">
        <f>MACD!DK54-시그널!DK54</f>
        <v>-4.6845702392562437E-5</v>
      </c>
      <c r="DL54" s="28">
        <f>외인!DL54/10000</f>
        <v>9.9958190000000009</v>
      </c>
      <c r="DM54" s="35">
        <f>MACD!DM54-시그널!DM54</f>
        <v>1.367804563055737E-4</v>
      </c>
      <c r="DN54" s="28">
        <f>외인!DN54/10000</f>
        <v>219.418587</v>
      </c>
      <c r="DO54" s="35">
        <f>MACD!DO54-시그널!DO54</f>
        <v>5.2481889700468866E-4</v>
      </c>
      <c r="DP54" s="28">
        <f>외인!DP54/10000</f>
        <v>8.2387080000000008</v>
      </c>
      <c r="DQ54" s="35">
        <f>MACD!DQ54-시그널!DQ54</f>
        <v>7.6246827797065569E-5</v>
      </c>
      <c r="DR54" s="28">
        <f>외인!DR54/10000</f>
        <v>4.4616319999999998</v>
      </c>
      <c r="DS54" s="35">
        <f>MACD!DS54-시그널!DS54</f>
        <v>4.7564598426520375E-4</v>
      </c>
      <c r="DT54" s="28">
        <f>외인!DT54/10000</f>
        <v>13.110215</v>
      </c>
      <c r="DU54" s="35">
        <f>MACD!DU54-시그널!DU54</f>
        <v>1.2383933498011097E-4</v>
      </c>
      <c r="DV54" s="28">
        <f>외인!DV54/10000</f>
        <v>3.3665480000000003</v>
      </c>
      <c r="DW54" s="35">
        <f>MACD!DW54-시그널!DW54</f>
        <v>-5.7932943263133251E-5</v>
      </c>
      <c r="DX54" s="28">
        <f>외인!DX54/10000</f>
        <v>11.380360000000001</v>
      </c>
      <c r="DY54" s="35">
        <f>MACD!DY54-시그널!DY54</f>
        <v>-3.0608866237311247E-5</v>
      </c>
      <c r="DZ54" s="28">
        <f>외인!DZ54/10000</f>
        <v>0.88867600000000002</v>
      </c>
      <c r="EA54" s="35">
        <f>MACD!EA54-시그널!EA54</f>
        <v>1.8574442572925366E-4</v>
      </c>
      <c r="EB54" s="28">
        <f>외인!EB54/10000</f>
        <v>1.25301</v>
      </c>
      <c r="EC54" s="35">
        <f>MACD!EC54-시그널!EC54</f>
        <v>1.4790215955250412E-4</v>
      </c>
      <c r="ED54" s="28">
        <f>외인!ED54/10000</f>
        <v>1.0511030000000001</v>
      </c>
      <c r="EE54" s="35">
        <f>MACD!EE54-시그널!EE54</f>
        <v>2.8944434971137648E-4</v>
      </c>
      <c r="EF54" s="28">
        <f>외인!EF54/10000</f>
        <v>24.620165</v>
      </c>
      <c r="EG54" s="35">
        <f>MACD!EG54-시그널!EG54</f>
        <v>7.7587783569758612E-5</v>
      </c>
      <c r="EH54" s="28">
        <f>외인!EH54/10000</f>
        <v>19.961406</v>
      </c>
      <c r="EI54" s="35">
        <f>MACD!EI54-시그널!EI54</f>
        <v>3.6963394346064941E-4</v>
      </c>
      <c r="EJ54" s="28">
        <f>외인!EJ54/10000</f>
        <v>10.098852000000001</v>
      </c>
      <c r="EK54" s="35">
        <f>MACD!EK54-시그널!EK54</f>
        <v>6.041483288141597E-5</v>
      </c>
      <c r="EL54" s="28">
        <f>외인!EL54/10000</f>
        <v>3.1454240000000002</v>
      </c>
      <c r="EM54" s="35">
        <f>MACD!EM54-시그널!EM54</f>
        <v>3.3856131861768326E-5</v>
      </c>
      <c r="EN54" s="28">
        <f>외인!EN54/10000</f>
        <v>4.4616319999999998</v>
      </c>
      <c r="EO54" s="35">
        <f>MACD!EO54-시그널!EO54</f>
        <v>4.7564598426520375E-4</v>
      </c>
      <c r="EP54" s="28">
        <f>외인!EP54/10000</f>
        <v>17.982445999999999</v>
      </c>
      <c r="EQ54" s="35">
        <f>MACD!EQ54-시그널!EQ54</f>
        <v>-4.5142282898111155E-4</v>
      </c>
      <c r="ER54" s="28">
        <f>외인!ER54/10000</f>
        <v>1.429951</v>
      </c>
      <c r="ES54" s="35">
        <f>MACD!ES54-시그널!ES54</f>
        <v>-1.2284269944378725E-3</v>
      </c>
      <c r="ET54" s="28">
        <f>외인!ET54/10000</f>
        <v>13.459810000000001</v>
      </c>
      <c r="EU54" s="35">
        <f>MACD!EU54-시그널!EU54</f>
        <v>6.9585534336037702E-5</v>
      </c>
      <c r="EV54" s="28">
        <f>외인!EV54/10000</f>
        <v>4.4843339999999996</v>
      </c>
      <c r="EW54" s="35">
        <f>MACD!EW54-시그널!EW54</f>
        <v>6.4320809039368086E-5</v>
      </c>
      <c r="EX54" s="28">
        <f>외인!EX54/10000</f>
        <v>6.0175019999999995</v>
      </c>
      <c r="EY54" s="35">
        <f>MACD!EY54-시그널!EY54</f>
        <v>-3.687855695707674E-5</v>
      </c>
    </row>
    <row r="55" spans="1:155">
      <c r="A55" s="27">
        <f>외인!A55</f>
        <v>46128</v>
      </c>
      <c r="B55" s="28">
        <f>외인!B55/10000</f>
        <v>495.199974</v>
      </c>
      <c r="C55" s="35">
        <f>MACD!C55-시그널!C55</f>
        <v>2.1237286502617705E-4</v>
      </c>
      <c r="D55" s="28">
        <f>외인!D55/10000</f>
        <v>64.503838000000002</v>
      </c>
      <c r="E55" s="35">
        <f>MACD!E55-시그널!E55</f>
        <v>5.4640345317633163E-5</v>
      </c>
      <c r="F55" s="28">
        <f>외인!F55/10000</f>
        <v>210.035</v>
      </c>
      <c r="G55" s="35">
        <f>MACD!G55-시그널!G55</f>
        <v>3.1144988882485903E-4</v>
      </c>
      <c r="H55" s="28">
        <f>외인!H55/10000</f>
        <v>30.771837999999999</v>
      </c>
      <c r="I55" s="35">
        <f>MACD!I55-시그널!I55</f>
        <v>-4.2039637175461843E-4</v>
      </c>
      <c r="J55" s="28">
        <f>외인!J55/10000</f>
        <v>4.3724370000000006</v>
      </c>
      <c r="K55" s="35">
        <f>MACD!K55-시그널!K55</f>
        <v>5.8793371866629467E-4</v>
      </c>
      <c r="L55" s="28">
        <f>외인!L55/10000</f>
        <v>28.349303999999997</v>
      </c>
      <c r="M55" s="35">
        <f>MACD!M55-시그널!M55</f>
        <v>-4.2873068302903995E-4</v>
      </c>
      <c r="N55" s="28">
        <f>외인!N55/10000</f>
        <v>24.330029</v>
      </c>
      <c r="O55" s="35">
        <f>MACD!O55-시그널!O55</f>
        <v>1.1618505135849237E-4</v>
      </c>
      <c r="P55" s="28">
        <f>외인!P55/10000</f>
        <v>20.339469000000001</v>
      </c>
      <c r="Q55" s="35">
        <f>MACD!Q55-시그널!Q55</f>
        <v>4.954432080662085E-5</v>
      </c>
      <c r="R55" s="28">
        <f>외인!R55/10000</f>
        <v>13.591811999999999</v>
      </c>
      <c r="S55" s="35">
        <f>MACD!S55-시그널!S55</f>
        <v>2.1438658986786774E-4</v>
      </c>
      <c r="T55" s="28">
        <f>외인!T55/10000</f>
        <v>0.847993</v>
      </c>
      <c r="U55" s="35">
        <f>MACD!U55-시그널!U55</f>
        <v>-1.8250041466460717E-4</v>
      </c>
      <c r="V55" s="28">
        <f>외인!V55/10000</f>
        <v>11.620538</v>
      </c>
      <c r="W55" s="35">
        <f>MACD!W55-시그널!W55</f>
        <v>4.3455307980634386E-5</v>
      </c>
      <c r="X55" s="28">
        <f>외인!X55/10000</f>
        <v>220.669613</v>
      </c>
      <c r="Y55" s="35">
        <f>MACD!Y55-시그널!Y55</f>
        <v>4.1799437821318113E-4</v>
      </c>
      <c r="Z55" s="28">
        <f>외인!Z55/10000</f>
        <v>4.5511400000000002</v>
      </c>
      <c r="AA55" s="35">
        <f>MACD!AA55-시그널!AA55</f>
        <v>8.4428880230861302E-5</v>
      </c>
      <c r="AB55" s="28">
        <f>외인!AB55/10000</f>
        <v>21.395282999999999</v>
      </c>
      <c r="AC55" s="35">
        <f>MACD!AC55-시그널!AC55</f>
        <v>6.9588854233023115E-5</v>
      </c>
      <c r="AD55" s="28">
        <f>외인!AD55/10000</f>
        <v>2.0033979999999998</v>
      </c>
      <c r="AE55" s="35">
        <f>MACD!AE55-시그널!AE55</f>
        <v>3.2831475398711831E-4</v>
      </c>
      <c r="AF55" s="28">
        <f>외인!AF55/10000</f>
        <v>2.5522259999999997</v>
      </c>
      <c r="AG55" s="35">
        <f>MACD!AG55-시그널!AG55</f>
        <v>-8.6154426823202828E-5</v>
      </c>
      <c r="AH55" s="28">
        <f>외인!AH55/10000</f>
        <v>19.418360999999997</v>
      </c>
      <c r="AI55" s="35">
        <f>MACD!AI55-시그널!AI55</f>
        <v>1.3514072905741753E-4</v>
      </c>
      <c r="AJ55" s="28">
        <f>외인!AJ55/10000</f>
        <v>11.152023</v>
      </c>
      <c r="AK55" s="35">
        <f>MACD!AK55-시그널!AK55</f>
        <v>8.0265481648258215E-5</v>
      </c>
      <c r="AL55" s="28">
        <f>외인!AL55/10000</f>
        <v>8.9264020000000013</v>
      </c>
      <c r="AM55" s="35">
        <f>MACD!AM55-시그널!AM55</f>
        <v>4.181578368451094E-5</v>
      </c>
      <c r="AN55" s="28">
        <f>외인!AN55/10000</f>
        <v>17.358972000000001</v>
      </c>
      <c r="AO55" s="35">
        <f>MACD!AO55-시그널!AO55</f>
        <v>1.7410329638813986E-4</v>
      </c>
      <c r="AP55" s="28">
        <f>외인!AP55/10000</f>
        <v>13.639896999999999</v>
      </c>
      <c r="AQ55" s="35">
        <f>MACD!AQ55-시그널!AQ55</f>
        <v>1.8770525836574192E-5</v>
      </c>
      <c r="AR55" s="28">
        <f>외인!AR55/10000</f>
        <v>2.4683839999999999</v>
      </c>
      <c r="AS55" s="35">
        <f>MACD!AS55-시그널!AS55</f>
        <v>6.5443855132327558E-4</v>
      </c>
      <c r="AT55" s="28">
        <f>외인!AT55/10000</f>
        <v>8.1381969999999999</v>
      </c>
      <c r="AU55" s="35">
        <f>MACD!AU55-시그널!AU55</f>
        <v>3.6713981256758201E-4</v>
      </c>
      <c r="AV55" s="28">
        <f>외인!AV55/10000</f>
        <v>5.0291949999999996</v>
      </c>
      <c r="AW55" s="35">
        <f>MACD!AW55-시그널!AW55</f>
        <v>-3.264460320406067E-5</v>
      </c>
      <c r="AX55" s="28">
        <f>외인!AX55/10000</f>
        <v>7.3091899999999992</v>
      </c>
      <c r="AY55" s="35">
        <f>MACD!AY55-시그널!AY55</f>
        <v>-2.1052239646479056E-4</v>
      </c>
      <c r="AZ55" s="28">
        <f>외인!AZ55/10000</f>
        <v>236.64066200000002</v>
      </c>
      <c r="BA55" s="35">
        <f>MACD!BA55-시그널!BA55</f>
        <v>3.8497857000093459E-4</v>
      </c>
      <c r="BB55" s="28">
        <f>외인!BB55/10000</f>
        <v>10.517028999999999</v>
      </c>
      <c r="BC55" s="35">
        <f>MACD!BC55-시그널!BC55</f>
        <v>2.9886582383277581E-5</v>
      </c>
      <c r="BD55" s="28">
        <f>외인!BD55/10000</f>
        <v>4.0133800000000006</v>
      </c>
      <c r="BE55" s="35">
        <f>MACD!BE55-시그널!BE55</f>
        <v>4.5489872359999245E-5</v>
      </c>
      <c r="BF55" s="28">
        <f>외인!BF55/10000</f>
        <v>0</v>
      </c>
      <c r="BG55" s="35" t="e">
        <f>MACD!BG55-시그널!BG55</f>
        <v>#DIV/0!</v>
      </c>
      <c r="BH55" s="28">
        <f>외인!BH55/10000</f>
        <v>9.5870289999999994</v>
      </c>
      <c r="BI55" s="35">
        <f>MACD!BI55-시그널!BI55</f>
        <v>-2.9466570894345147E-4</v>
      </c>
      <c r="BJ55" s="28">
        <f>외인!BJ55/10000</f>
        <v>12.640522000000001</v>
      </c>
      <c r="BK55" s="35">
        <f>MACD!BK55-시그널!BK55</f>
        <v>-4.0076677943313115E-5</v>
      </c>
      <c r="BL55" s="28">
        <f>외인!BL55/10000</f>
        <v>5.172078</v>
      </c>
      <c r="BM55" s="35">
        <f>MACD!BM55-시그널!BM55</f>
        <v>4.1870029524462404E-4</v>
      </c>
      <c r="BN55" s="28">
        <f>외인!BN55/10000</f>
        <v>4.7348210000000002</v>
      </c>
      <c r="BO55" s="35">
        <f>MACD!BO55-시그널!BO55</f>
        <v>4.0895967730977215E-5</v>
      </c>
      <c r="BP55" s="28">
        <f>외인!BP55/10000</f>
        <v>8.3352130000000013</v>
      </c>
      <c r="BQ55" s="35">
        <f>MACD!BQ55-시그널!BQ55</f>
        <v>-1.494192181083605E-4</v>
      </c>
      <c r="BR55" s="28">
        <f>외인!BR55/10000</f>
        <v>27.545745</v>
      </c>
      <c r="BS55" s="35">
        <f>MACD!BS55-시그널!BS55</f>
        <v>3.04264405110838E-4</v>
      </c>
      <c r="BT55" s="28">
        <f>외인!BT55/10000</f>
        <v>224.81580899999997</v>
      </c>
      <c r="BU55" s="35">
        <f>MACD!BU55-시그널!BU55</f>
        <v>4.2137223483985561E-4</v>
      </c>
      <c r="BV55" s="28">
        <f>외인!BV55/10000</f>
        <v>40.942428</v>
      </c>
      <c r="BW55" s="35">
        <f>MACD!BW55-시그널!BW55</f>
        <v>-1.3404965379859921E-4</v>
      </c>
      <c r="BX55" s="28">
        <f>외인!BX55/10000</f>
        <v>7.6431979999999999</v>
      </c>
      <c r="BY55" s="35">
        <f>MACD!BY55-시그널!BY55</f>
        <v>4.3838326167756469E-5</v>
      </c>
      <c r="BZ55" s="28">
        <f>외인!BZ55/10000</f>
        <v>26.285373999999997</v>
      </c>
      <c r="CA55" s="35">
        <f>MACD!CA55-시그널!CA55</f>
        <v>1.2898141689511258E-4</v>
      </c>
      <c r="CB55" s="28">
        <f>외인!CB55/10000</f>
        <v>1.273279</v>
      </c>
      <c r="CC55" s="35">
        <f>MACD!CC55-시그널!CC55</f>
        <v>4.5860917454026604E-4</v>
      </c>
      <c r="CD55" s="28">
        <f>외인!CD55/10000</f>
        <v>2.9986069999999998</v>
      </c>
      <c r="CE55" s="35">
        <f>MACD!CE55-시그널!CE55</f>
        <v>1.5037014611931298E-4</v>
      </c>
      <c r="CF55" s="28">
        <f>외인!CF55/10000</f>
        <v>2.6672799999999999</v>
      </c>
      <c r="CG55" s="35">
        <f>MACD!CG55-시그널!CG55</f>
        <v>4.2065104485810743E-4</v>
      </c>
      <c r="CH55" s="28">
        <f>외인!CH55/10000</f>
        <v>7.0342410000000006</v>
      </c>
      <c r="CI55" s="35">
        <f>MACD!CI55-시그널!CI55</f>
        <v>-1.1253561374949966E-5</v>
      </c>
      <c r="CJ55" s="28">
        <f>외인!CJ55/10000</f>
        <v>38.514066</v>
      </c>
      <c r="CK55" s="35">
        <f>MACD!CK55-시그널!CK55</f>
        <v>1.2689297820893061E-4</v>
      </c>
      <c r="CL55" s="28">
        <f>외인!CL55/10000</f>
        <v>24.332875000000001</v>
      </c>
      <c r="CM55" s="35">
        <f>MACD!CM55-시그널!CM55</f>
        <v>9.1589681765442027E-5</v>
      </c>
      <c r="CN55" s="28">
        <f>외인!CN55/10000</f>
        <v>12.656801</v>
      </c>
      <c r="CO55" s="35">
        <f>MACD!CO55-시그널!CO55</f>
        <v>1.8971412958972904E-5</v>
      </c>
      <c r="CP55" s="28">
        <f>외인!CP55/10000</f>
        <v>10.575208</v>
      </c>
      <c r="CQ55" s="35">
        <f>MACD!CQ55-시그널!CQ55</f>
        <v>3.1075927160846345E-5</v>
      </c>
      <c r="CR55" s="28">
        <f>외인!CR55/10000</f>
        <v>17.108090000000001</v>
      </c>
      <c r="CS55" s="35">
        <f>MACD!CS55-시그널!CS55</f>
        <v>1.5359819345711932E-4</v>
      </c>
      <c r="CT55" s="28">
        <f>외인!CT55/10000</f>
        <v>13.729482000000001</v>
      </c>
      <c r="CU55" s="35">
        <f>MACD!CU55-시그널!CU55</f>
        <v>-1.0891513357605317E-4</v>
      </c>
      <c r="CV55" s="28">
        <f>외인!CV55/10000</f>
        <v>224.81580899999997</v>
      </c>
      <c r="CW55" s="35">
        <f>MACD!CW55-시그널!CW55</f>
        <v>4.2137223483985561E-4</v>
      </c>
      <c r="CX55" s="28">
        <f>외인!CX55/10000</f>
        <v>21.849260000000001</v>
      </c>
      <c r="CY55" s="35">
        <f>MACD!CY55-시그널!CY55</f>
        <v>-4.59456967323794E-4</v>
      </c>
      <c r="CZ55" s="28">
        <f>외인!CZ55/10000</f>
        <v>1.921227</v>
      </c>
      <c r="DA55" s="35">
        <f>MACD!DA55-시그널!DA55</f>
        <v>8.6472215938761927E-4</v>
      </c>
      <c r="DB55" s="28">
        <f>외인!DB55/10000</f>
        <v>4.0133800000000006</v>
      </c>
      <c r="DC55" s="35">
        <f>MACD!DC55-시그널!DC55</f>
        <v>4.5489872359999245E-5</v>
      </c>
      <c r="DD55" s="28">
        <f>외인!DD55/10000</f>
        <v>0.847993</v>
      </c>
      <c r="DE55" s="35">
        <f>MACD!DE55-시그널!DE55</f>
        <v>-1.8250041466460717E-4</v>
      </c>
      <c r="DF55" s="28">
        <f>외인!DF55/10000</f>
        <v>5.7600720000000001</v>
      </c>
      <c r="DG55" s="35">
        <f>MACD!DG55-시그널!DG55</f>
        <v>4.1824564453815595E-5</v>
      </c>
      <c r="DH55" s="28">
        <f>외인!DH55/10000</f>
        <v>2.1661779999999999</v>
      </c>
      <c r="DI55" s="35">
        <f>MACD!DI55-시그널!DI55</f>
        <v>1.1779092731214948E-4</v>
      </c>
      <c r="DJ55" s="28">
        <f>외인!DJ55/10000</f>
        <v>60.248056999999996</v>
      </c>
      <c r="DK55" s="35">
        <f>MACD!DK55-시그널!DK55</f>
        <v>-9.158178414803435E-7</v>
      </c>
      <c r="DL55" s="28">
        <f>외인!DL55/10000</f>
        <v>10.071488</v>
      </c>
      <c r="DM55" s="35">
        <f>MACD!DM55-시그널!DM55</f>
        <v>2.3591627215626331E-6</v>
      </c>
      <c r="DN55" s="28">
        <f>외인!DN55/10000</f>
        <v>224.81580899999997</v>
      </c>
      <c r="DO55" s="35">
        <f>MACD!DO55-시그널!DO55</f>
        <v>4.2137223483985561E-4</v>
      </c>
      <c r="DP55" s="28">
        <f>외인!DP55/10000</f>
        <v>8.3359310000000004</v>
      </c>
      <c r="DQ55" s="35">
        <f>MACD!DQ55-시그널!DQ55</f>
        <v>2.0836300889268242E-4</v>
      </c>
      <c r="DR55" s="28">
        <f>외인!DR55/10000</f>
        <v>4.5071810000000001</v>
      </c>
      <c r="DS55" s="35">
        <f>MACD!DS55-시그널!DS55</f>
        <v>4.8822648387565403E-4</v>
      </c>
      <c r="DT55" s="28">
        <f>외인!DT55/10000</f>
        <v>13.591811999999999</v>
      </c>
      <c r="DU55" s="35">
        <f>MACD!DU55-시그널!DU55</f>
        <v>2.1438658986786774E-4</v>
      </c>
      <c r="DV55" s="28">
        <f>외인!DV55/10000</f>
        <v>3.4892800000000004</v>
      </c>
      <c r="DW55" s="35">
        <f>MACD!DW55-시그널!DW55</f>
        <v>-5.8340470800807235E-5</v>
      </c>
      <c r="DX55" s="28">
        <f>외인!DX55/10000</f>
        <v>11.620538</v>
      </c>
      <c r="DY55" s="35">
        <f>MACD!DY55-시그널!DY55</f>
        <v>4.3455307980634386E-5</v>
      </c>
      <c r="DZ55" s="28">
        <f>외인!DZ55/10000</f>
        <v>0.88950799999999997</v>
      </c>
      <c r="EA55" s="35">
        <f>MACD!EA55-시그널!EA55</f>
        <v>1.3851645572672598E-4</v>
      </c>
      <c r="EB55" s="28">
        <f>외인!EB55/10000</f>
        <v>1.2952840000000001</v>
      </c>
      <c r="EC55" s="35">
        <f>MACD!EC55-시그널!EC55</f>
        <v>2.3155749476599469E-4</v>
      </c>
      <c r="ED55" s="28">
        <f>외인!ED55/10000</f>
        <v>1.0827370000000001</v>
      </c>
      <c r="EE55" s="35">
        <f>MACD!EE55-시그널!EE55</f>
        <v>3.334725784758084E-4</v>
      </c>
      <c r="EF55" s="28">
        <f>외인!EF55/10000</f>
        <v>24.815488000000002</v>
      </c>
      <c r="EG55" s="35">
        <f>MACD!EG55-시그널!EG55</f>
        <v>1.1947171631929973E-4</v>
      </c>
      <c r="EH55" s="28">
        <f>외인!EH55/10000</f>
        <v>20.333895999999999</v>
      </c>
      <c r="EI55" s="35">
        <f>MACD!EI55-시그널!EI55</f>
        <v>3.4011189108934428E-4</v>
      </c>
      <c r="EJ55" s="28">
        <f>외인!EJ55/10000</f>
        <v>10.262573</v>
      </c>
      <c r="EK55" s="35">
        <f>MACD!EK55-시그널!EK55</f>
        <v>1.1922264674485552E-4</v>
      </c>
      <c r="EL55" s="28">
        <f>외인!EL55/10000</f>
        <v>3.2528619999999999</v>
      </c>
      <c r="EM55" s="35">
        <f>MACD!EM55-시그널!EM55</f>
        <v>1.1089087042541598E-4</v>
      </c>
      <c r="EN55" s="28">
        <f>외인!EN55/10000</f>
        <v>4.5071810000000001</v>
      </c>
      <c r="EO55" s="35">
        <f>MACD!EO55-시그널!EO55</f>
        <v>4.8822648387565403E-4</v>
      </c>
      <c r="EP55" s="28">
        <f>외인!EP55/10000</f>
        <v>18.088067000000002</v>
      </c>
      <c r="EQ55" s="35">
        <f>MACD!EQ55-시그널!EQ55</f>
        <v>-5.7811545549011018E-4</v>
      </c>
      <c r="ER55" s="28">
        <f>외인!ER55/10000</f>
        <v>1.4475290000000001</v>
      </c>
      <c r="ES55" s="35">
        <f>MACD!ES55-시그널!ES55</f>
        <v>-1.0350241032406771E-3</v>
      </c>
      <c r="ET55" s="28">
        <f>외인!ET55/10000</f>
        <v>13.639896999999999</v>
      </c>
      <c r="EU55" s="35">
        <f>MACD!EU55-시그널!EU55</f>
        <v>1.8770525836574192E-5</v>
      </c>
      <c r="EV55" s="28">
        <f>외인!EV55/10000</f>
        <v>4.5511400000000002</v>
      </c>
      <c r="EW55" s="35">
        <f>MACD!EW55-시그널!EW55</f>
        <v>8.4428880230861302E-5</v>
      </c>
      <c r="EX55" s="28">
        <f>외인!EX55/10000</f>
        <v>6.0240679999999998</v>
      </c>
      <c r="EY55" s="35">
        <f>MACD!EY55-시그널!EY55</f>
        <v>-1.7035616106907803E-5</v>
      </c>
    </row>
    <row r="56" spans="1:155">
      <c r="A56" s="27">
        <f>외인!A56</f>
        <v>46129</v>
      </c>
      <c r="B56" s="28">
        <f>외인!B56/10000</f>
        <v>492.42687300000006</v>
      </c>
      <c r="C56" s="35">
        <f>MACD!C56-시그널!C56</f>
        <v>1.3368192773804228E-4</v>
      </c>
      <c r="D56" s="28">
        <f>외인!D56/10000</f>
        <v>64.882959999999997</v>
      </c>
      <c r="E56" s="35">
        <f>MACD!E56-시그널!E56</f>
        <v>8.4716421244226275E-5</v>
      </c>
      <c r="F56" s="28">
        <f>외인!F56/10000</f>
        <v>209.05934999999999</v>
      </c>
      <c r="G56" s="35">
        <f>MACD!G56-시그널!G56</f>
        <v>2.6465022295422481E-4</v>
      </c>
      <c r="H56" s="28">
        <f>외인!H56/10000</f>
        <v>31.584548999999999</v>
      </c>
      <c r="I56" s="35">
        <f>MACD!I56-시그널!I56</f>
        <v>-3.1462507738807426E-4</v>
      </c>
      <c r="J56" s="28">
        <f>외인!J56/10000</f>
        <v>4.423781</v>
      </c>
      <c r="K56" s="35">
        <f>MACD!K56-시그널!K56</f>
        <v>5.1574022067400163E-4</v>
      </c>
      <c r="L56" s="28">
        <f>외인!L56/10000</f>
        <v>29.057002000000001</v>
      </c>
      <c r="M56" s="35">
        <f>MACD!M56-시그널!M56</f>
        <v>-3.4024022077729972E-4</v>
      </c>
      <c r="N56" s="28">
        <f>외인!N56/10000</f>
        <v>24.462040999999999</v>
      </c>
      <c r="O56" s="35">
        <f>MACD!O56-시그널!O56</f>
        <v>2.0998526970556524E-4</v>
      </c>
      <c r="P56" s="28">
        <f>외인!P56/10000</f>
        <v>20.126300000000001</v>
      </c>
      <c r="Q56" s="35">
        <f>MACD!Q56-시그널!Q56</f>
        <v>7.0242038387974748E-5</v>
      </c>
      <c r="R56" s="28">
        <f>외인!R56/10000</f>
        <v>13.412085999999999</v>
      </c>
      <c r="S56" s="35">
        <f>MACD!S56-시그널!S56</f>
        <v>2.3311332384379956E-4</v>
      </c>
      <c r="T56" s="28">
        <f>외인!T56/10000</f>
        <v>0.850634</v>
      </c>
      <c r="U56" s="35">
        <f>MACD!U56-시그널!U56</f>
        <v>-1.9641788695464493E-4</v>
      </c>
      <c r="V56" s="28">
        <f>외인!V56/10000</f>
        <v>11.744011</v>
      </c>
      <c r="W56" s="35">
        <f>MACD!W56-시그널!W56</f>
        <v>9.9056569668918288E-5</v>
      </c>
      <c r="X56" s="28">
        <f>외인!X56/10000</f>
        <v>217.88401200000001</v>
      </c>
      <c r="Y56" s="35">
        <f>MACD!Y56-시그널!Y56</f>
        <v>2.6311601613797451E-4</v>
      </c>
      <c r="Z56" s="28">
        <f>외인!Z56/10000</f>
        <v>4.4628620000000003</v>
      </c>
      <c r="AA56" s="35">
        <f>MACD!AA56-시그널!AA56</f>
        <v>7.168196077335155E-5</v>
      </c>
      <c r="AB56" s="28">
        <f>외인!AB56/10000</f>
        <v>21.373177999999999</v>
      </c>
      <c r="AC56" s="35">
        <f>MACD!AC56-시그널!AC56</f>
        <v>3.6298116200358509E-5</v>
      </c>
      <c r="AD56" s="28">
        <f>외인!AD56/10000</f>
        <v>1.998005</v>
      </c>
      <c r="AE56" s="35">
        <f>MACD!AE56-시그널!AE56</f>
        <v>2.5223274903182844E-4</v>
      </c>
      <c r="AF56" s="28">
        <f>외인!AF56/10000</f>
        <v>2.5263629999999999</v>
      </c>
      <c r="AG56" s="35">
        <f>MACD!AG56-시그널!AG56</f>
        <v>-2.8448386866917059E-4</v>
      </c>
      <c r="AH56" s="28">
        <f>외인!AH56/10000</f>
        <v>19.878995</v>
      </c>
      <c r="AI56" s="35">
        <f>MACD!AI56-시그널!AI56</f>
        <v>1.8116001774845931E-4</v>
      </c>
      <c r="AJ56" s="28">
        <f>외인!AJ56/10000</f>
        <v>11.07535</v>
      </c>
      <c r="AK56" s="35">
        <f>MACD!AK56-시그널!AK56</f>
        <v>7.3417820276593874E-5</v>
      </c>
      <c r="AL56" s="28">
        <f>외인!AL56/10000</f>
        <v>8.9331209999999999</v>
      </c>
      <c r="AM56" s="35">
        <f>MACD!AM56-시그널!AM56</f>
        <v>-2.1348048739079016E-5</v>
      </c>
      <c r="AN56" s="28">
        <f>외인!AN56/10000</f>
        <v>17.494579999999999</v>
      </c>
      <c r="AO56" s="35">
        <f>MACD!AO56-시그널!AO56</f>
        <v>3.3018520043484362E-4</v>
      </c>
      <c r="AP56" s="28">
        <f>외인!AP56/10000</f>
        <v>13.570518</v>
      </c>
      <c r="AQ56" s="35">
        <f>MACD!AQ56-시그널!AQ56</f>
        <v>-9.5516108211101997E-5</v>
      </c>
      <c r="AR56" s="28">
        <f>외인!AR56/10000</f>
        <v>2.4616530000000001</v>
      </c>
      <c r="AS56" s="35">
        <f>MACD!AS56-시그널!AS56</f>
        <v>6.1327534779739411E-4</v>
      </c>
      <c r="AT56" s="28">
        <f>외인!AT56/10000</f>
        <v>8.0969669999999994</v>
      </c>
      <c r="AU56" s="35">
        <f>MACD!AU56-시그널!AU56</f>
        <v>3.6094191851639802E-4</v>
      </c>
      <c r="AV56" s="28">
        <f>외인!AV56/10000</f>
        <v>5.0311240000000002</v>
      </c>
      <c r="AW56" s="35">
        <f>MACD!AW56-시그널!AW56</f>
        <v>-6.0892932914167439E-5</v>
      </c>
      <c r="AX56" s="28">
        <f>외인!AX56/10000</f>
        <v>7.2404359999999999</v>
      </c>
      <c r="AY56" s="35">
        <f>MACD!AY56-시그널!AY56</f>
        <v>-2.374149992249489E-4</v>
      </c>
      <c r="AZ56" s="28">
        <f>외인!AZ56/10000</f>
        <v>234.40129400000001</v>
      </c>
      <c r="BA56" s="35">
        <f>MACD!BA56-시그널!BA56</f>
        <v>2.4384537747336769E-4</v>
      </c>
      <c r="BB56" s="28">
        <f>외인!BB56/10000</f>
        <v>10.333892000000001</v>
      </c>
      <c r="BC56" s="35">
        <f>MACD!BC56-시그널!BC56</f>
        <v>2.9454064822047055E-5</v>
      </c>
      <c r="BD56" s="28">
        <f>외인!BD56/10000</f>
        <v>3.9961949999999997</v>
      </c>
      <c r="BE56" s="35">
        <f>MACD!BE56-시그널!BE56</f>
        <v>5.8445313894055673E-5</v>
      </c>
      <c r="BF56" s="28">
        <f>외인!BF56/10000</f>
        <v>0</v>
      </c>
      <c r="BG56" s="35" t="e">
        <f>MACD!BG56-시그널!BG56</f>
        <v>#DIV/0!</v>
      </c>
      <c r="BH56" s="28">
        <f>외인!BH56/10000</f>
        <v>9.5764209999999999</v>
      </c>
      <c r="BI56" s="35">
        <f>MACD!BI56-시그널!BI56</f>
        <v>-3.3975251161071454E-4</v>
      </c>
      <c r="BJ56" s="28">
        <f>외인!BJ56/10000</f>
        <v>12.773527</v>
      </c>
      <c r="BK56" s="35">
        <f>MACD!BK56-시그널!BK56</f>
        <v>2.2678219724310675E-5</v>
      </c>
      <c r="BL56" s="28">
        <f>외인!BL56/10000</f>
        <v>5.1407210000000001</v>
      </c>
      <c r="BM56" s="35">
        <f>MACD!BM56-시그널!BM56</f>
        <v>7.2151312989468487E-4</v>
      </c>
      <c r="BN56" s="28">
        <f>외인!BN56/10000</f>
        <v>4.865634</v>
      </c>
      <c r="BO56" s="35">
        <f>MACD!BO56-시그널!BO56</f>
        <v>4.8004447881219345E-5</v>
      </c>
      <c r="BP56" s="28">
        <f>외인!BP56/10000</f>
        <v>8.2685720000000007</v>
      </c>
      <c r="BQ56" s="35">
        <f>MACD!BQ56-시그널!BQ56</f>
        <v>-1.8889336149618898E-4</v>
      </c>
      <c r="BR56" s="28">
        <f>외인!BR56/10000</f>
        <v>27.400099999999998</v>
      </c>
      <c r="BS56" s="35">
        <f>MACD!BS56-시그널!BS56</f>
        <v>2.6266968963941793E-4</v>
      </c>
      <c r="BT56" s="28">
        <f>외인!BT56/10000</f>
        <v>222.102138</v>
      </c>
      <c r="BU56" s="35">
        <f>MACD!BU56-시그널!BU56</f>
        <v>2.695869653924996E-4</v>
      </c>
      <c r="BV56" s="28">
        <f>외인!BV56/10000</f>
        <v>40.268889999999999</v>
      </c>
      <c r="BW56" s="35">
        <f>MACD!BW56-시그널!BW56</f>
        <v>-2.2338583520579021E-4</v>
      </c>
      <c r="BX56" s="28">
        <f>외인!BX56/10000</f>
        <v>7.6020750000000001</v>
      </c>
      <c r="BY56" s="35">
        <f>MACD!BY56-시그널!BY56</f>
        <v>-3.7857200250805223E-5</v>
      </c>
      <c r="BZ56" s="28">
        <f>외인!BZ56/10000</f>
        <v>26.427701000000003</v>
      </c>
      <c r="CA56" s="35">
        <f>MACD!CA56-시그널!CA56</f>
        <v>2.0962150506305584E-4</v>
      </c>
      <c r="CB56" s="28">
        <f>외인!CB56/10000</f>
        <v>1.274769</v>
      </c>
      <c r="CC56" s="35">
        <f>MACD!CC56-시그널!CC56</f>
        <v>4.9704525089124256E-4</v>
      </c>
      <c r="CD56" s="28">
        <f>외인!CD56/10000</f>
        <v>2.976658</v>
      </c>
      <c r="CE56" s="35">
        <f>MACD!CE56-시그널!CE56</f>
        <v>1.2487041397818161E-4</v>
      </c>
      <c r="CF56" s="28">
        <f>외인!CF56/10000</f>
        <v>2.6373660000000001</v>
      </c>
      <c r="CG56" s="35">
        <f>MACD!CG56-시그널!CG56</f>
        <v>4.0627915409692278E-4</v>
      </c>
      <c r="CH56" s="28">
        <f>외인!CH56/10000</f>
        <v>7.0397380000000007</v>
      </c>
      <c r="CI56" s="35">
        <f>MACD!CI56-시그널!CI56</f>
        <v>-3.0787778169770187E-5</v>
      </c>
      <c r="CJ56" s="28">
        <f>외인!CJ56/10000</f>
        <v>38.324220000000004</v>
      </c>
      <c r="CK56" s="35">
        <f>MACD!CK56-시그널!CK56</f>
        <v>1.3193508385690879E-4</v>
      </c>
      <c r="CL56" s="28">
        <f>외인!CL56/10000</f>
        <v>24.360925999999999</v>
      </c>
      <c r="CM56" s="35">
        <f>MACD!CM56-시그널!CM56</f>
        <v>6.1210924454479566E-5</v>
      </c>
      <c r="CN56" s="28">
        <f>외인!CN56/10000</f>
        <v>12.548427</v>
      </c>
      <c r="CO56" s="35">
        <f>MACD!CO56-시그널!CO56</f>
        <v>-6.9024715683576471E-5</v>
      </c>
      <c r="CP56" s="28">
        <f>외인!CP56/10000</f>
        <v>10.391169</v>
      </c>
      <c r="CQ56" s="35">
        <f>MACD!CQ56-시그널!CQ56</f>
        <v>3.0226434059532137E-5</v>
      </c>
      <c r="CR56" s="28">
        <f>외인!CR56/10000</f>
        <v>16.939523000000001</v>
      </c>
      <c r="CS56" s="35">
        <f>MACD!CS56-시그널!CS56</f>
        <v>1.6211603559446907E-4</v>
      </c>
      <c r="CT56" s="28">
        <f>외인!CT56/10000</f>
        <v>14.196577</v>
      </c>
      <c r="CU56" s="35">
        <f>MACD!CU56-시그널!CU56</f>
        <v>-1.9110743738428649E-4</v>
      </c>
      <c r="CV56" s="28">
        <f>외인!CV56/10000</f>
        <v>222.102138</v>
      </c>
      <c r="CW56" s="35">
        <f>MACD!CW56-시그널!CW56</f>
        <v>2.695869653924996E-4</v>
      </c>
      <c r="CX56" s="28">
        <f>외인!CX56/10000</f>
        <v>22.302510999999999</v>
      </c>
      <c r="CY56" s="35">
        <f>MACD!CY56-시그널!CY56</f>
        <v>-3.4514457846426328E-4</v>
      </c>
      <c r="CZ56" s="28">
        <f>외인!CZ56/10000</f>
        <v>1.9705830000000002</v>
      </c>
      <c r="DA56" s="35">
        <f>MACD!DA56-시그널!DA56</f>
        <v>7.8677264709974513E-4</v>
      </c>
      <c r="DB56" s="28">
        <f>외인!DB56/10000</f>
        <v>3.9961949999999997</v>
      </c>
      <c r="DC56" s="35">
        <f>MACD!DC56-시그널!DC56</f>
        <v>5.8445313894055673E-5</v>
      </c>
      <c r="DD56" s="28">
        <f>외인!DD56/10000</f>
        <v>0.850634</v>
      </c>
      <c r="DE56" s="35">
        <f>MACD!DE56-시그널!DE56</f>
        <v>-1.9641788695464493E-4</v>
      </c>
      <c r="DF56" s="28">
        <f>외인!DF56/10000</f>
        <v>5.7230889999999999</v>
      </c>
      <c r="DG56" s="35">
        <f>MACD!DG56-시그널!DG56</f>
        <v>-6.828512693287384E-5</v>
      </c>
      <c r="DH56" s="28">
        <f>외인!DH56/10000</f>
        <v>2.1389939999999998</v>
      </c>
      <c r="DI56" s="35">
        <f>MACD!DI56-시그널!DI56</f>
        <v>1.0640774767372934E-4</v>
      </c>
      <c r="DJ56" s="28">
        <f>외인!DJ56/10000</f>
        <v>60.743343999999993</v>
      </c>
      <c r="DK56" s="35">
        <f>MACD!DK56-시그널!DK56</f>
        <v>2.8643936761990843E-5</v>
      </c>
      <c r="DL56" s="28">
        <f>외인!DL56/10000</f>
        <v>9.9847110000000008</v>
      </c>
      <c r="DM56" s="35">
        <f>MACD!DM56-시그널!DM56</f>
        <v>-9.9058363303216896E-5</v>
      </c>
      <c r="DN56" s="28">
        <f>외인!DN56/10000</f>
        <v>222.102138</v>
      </c>
      <c r="DO56" s="35">
        <f>MACD!DO56-시그널!DO56</f>
        <v>2.695869653924996E-4</v>
      </c>
      <c r="DP56" s="28">
        <f>외인!DP56/10000</f>
        <v>8.2764600000000002</v>
      </c>
      <c r="DQ56" s="35">
        <f>MACD!DQ56-시그널!DQ56</f>
        <v>2.53770540100342E-4</v>
      </c>
      <c r="DR56" s="28">
        <f>외인!DR56/10000</f>
        <v>4.5633690000000007</v>
      </c>
      <c r="DS56" s="35">
        <f>MACD!DS56-시그널!DS56</f>
        <v>4.5372816581562808E-4</v>
      </c>
      <c r="DT56" s="28">
        <f>외인!DT56/10000</f>
        <v>13.412085999999999</v>
      </c>
      <c r="DU56" s="35">
        <f>MACD!DU56-시그널!DU56</f>
        <v>2.3311332384379956E-4</v>
      </c>
      <c r="DV56" s="28">
        <f>외인!DV56/10000</f>
        <v>3.4999879999999997</v>
      </c>
      <c r="DW56" s="35">
        <f>MACD!DW56-시그널!DW56</f>
        <v>-9.0986102299604754E-5</v>
      </c>
      <c r="DX56" s="28">
        <f>외인!DX56/10000</f>
        <v>11.744011</v>
      </c>
      <c r="DY56" s="35">
        <f>MACD!DY56-시그널!DY56</f>
        <v>9.9056569668918288E-5</v>
      </c>
      <c r="DZ56" s="28">
        <f>외인!DZ56/10000</f>
        <v>0.88999699999999993</v>
      </c>
      <c r="EA56" s="35">
        <f>MACD!EA56-시그널!EA56</f>
        <v>3.2873108961873699E-5</v>
      </c>
      <c r="EB56" s="28">
        <f>외인!EB56/10000</f>
        <v>1.294719</v>
      </c>
      <c r="EC56" s="35">
        <f>MACD!EC56-시그널!EC56</f>
        <v>2.2607526315611333E-4</v>
      </c>
      <c r="ED56" s="28">
        <f>외인!ED56/10000</f>
        <v>1.0903419999999999</v>
      </c>
      <c r="EE56" s="35">
        <f>MACD!EE56-시그널!EE56</f>
        <v>2.678073634201038E-4</v>
      </c>
      <c r="EF56" s="28">
        <f>외인!EF56/10000</f>
        <v>24.664178</v>
      </c>
      <c r="EG56" s="35">
        <f>MACD!EG56-시그널!EG56</f>
        <v>1.1995125963315317E-4</v>
      </c>
      <c r="EH56" s="28">
        <f>외인!EH56/10000</f>
        <v>20.143685999999999</v>
      </c>
      <c r="EI56" s="35">
        <f>MACD!EI56-시그널!EI56</f>
        <v>2.9293979209619585E-4</v>
      </c>
      <c r="EJ56" s="28">
        <f>외인!EJ56/10000</f>
        <v>10.291903</v>
      </c>
      <c r="EK56" s="35">
        <f>MACD!EK56-시그널!EK56</f>
        <v>1.3148932166223858E-4</v>
      </c>
      <c r="EL56" s="28">
        <f>외인!EL56/10000</f>
        <v>3.2319330000000002</v>
      </c>
      <c r="EM56" s="35">
        <f>MACD!EM56-시그널!EM56</f>
        <v>9.3847034282061982E-5</v>
      </c>
      <c r="EN56" s="28">
        <f>외인!EN56/10000</f>
        <v>4.5633690000000007</v>
      </c>
      <c r="EO56" s="35">
        <f>MACD!EO56-시그널!EO56</f>
        <v>4.5372816581562808E-4</v>
      </c>
      <c r="EP56" s="28">
        <f>외인!EP56/10000</f>
        <v>17.567673000000003</v>
      </c>
      <c r="EQ56" s="35">
        <f>MACD!EQ56-시그널!EQ56</f>
        <v>-7.3800379978870801E-4</v>
      </c>
      <c r="ER56" s="28">
        <f>외인!ER56/10000</f>
        <v>1.4766589999999999</v>
      </c>
      <c r="ES56" s="35">
        <f>MACD!ES56-시그널!ES56</f>
        <v>-3.7169974961160225E-4</v>
      </c>
      <c r="ET56" s="28">
        <f>외인!ET56/10000</f>
        <v>13.570518</v>
      </c>
      <c r="EU56" s="35">
        <f>MACD!EU56-시그널!EU56</f>
        <v>-9.5516108211101997E-5</v>
      </c>
      <c r="EV56" s="28">
        <f>외인!EV56/10000</f>
        <v>4.4628620000000003</v>
      </c>
      <c r="EW56" s="35">
        <f>MACD!EW56-시그널!EW56</f>
        <v>7.168196077335155E-5</v>
      </c>
      <c r="EX56" s="28">
        <f>외인!EX56/10000</f>
        <v>5.9283070000000002</v>
      </c>
      <c r="EY56" s="35">
        <f>MACD!EY56-시그널!EY56</f>
        <v>-8.3610698330733213E-6</v>
      </c>
    </row>
    <row r="57" spans="1:155">
      <c r="A57" s="27">
        <f>외인!A57</f>
        <v>46132</v>
      </c>
      <c r="B57" s="28">
        <f>외인!B57/10000</f>
        <v>494.56769199999997</v>
      </c>
      <c r="C57" s="35">
        <f>MACD!C57-시그널!C57</f>
        <v>8.9595543627061375E-5</v>
      </c>
      <c r="D57" s="28">
        <f>외인!D57/10000</f>
        <v>65.157055</v>
      </c>
      <c r="E57" s="35">
        <f>MACD!E57-시그널!E57</f>
        <v>1.1285365501405016E-4</v>
      </c>
      <c r="F57" s="28">
        <f>외인!F57/10000</f>
        <v>207.655474</v>
      </c>
      <c r="G57" s="35">
        <f>MACD!G57-시그널!G57</f>
        <v>2.2245910594695525E-4</v>
      </c>
      <c r="H57" s="28">
        <f>외인!H57/10000</f>
        <v>32.222029999999997</v>
      </c>
      <c r="I57" s="35">
        <f>MACD!I57-시그널!I57</f>
        <v>-1.6935937816741441E-4</v>
      </c>
      <c r="J57" s="28">
        <f>외인!J57/10000</f>
        <v>4.3795380000000002</v>
      </c>
      <c r="K57" s="35">
        <f>MACD!K57-시그널!K57</f>
        <v>3.1272559167270288E-4</v>
      </c>
      <c r="L57" s="28">
        <f>외인!L57/10000</f>
        <v>29.641960999999998</v>
      </c>
      <c r="M57" s="35">
        <f>MACD!M57-시그널!M57</f>
        <v>-2.0788180383964571E-4</v>
      </c>
      <c r="N57" s="28">
        <f>외인!N57/10000</f>
        <v>24.089392999999998</v>
      </c>
      <c r="O57" s="35">
        <f>MACD!O57-시그널!O57</f>
        <v>2.5309149179796465E-4</v>
      </c>
      <c r="P57" s="28">
        <f>외인!P57/10000</f>
        <v>20.080316</v>
      </c>
      <c r="Q57" s="35">
        <f>MACD!Q57-시그널!Q57</f>
        <v>1.0075558974092323E-4</v>
      </c>
      <c r="R57" s="28">
        <f>외인!R57/10000</f>
        <v>13.305828</v>
      </c>
      <c r="S57" s="35">
        <f>MACD!S57-시그널!S57</f>
        <v>2.1695916545669768E-4</v>
      </c>
      <c r="T57" s="28">
        <f>외인!T57/10000</f>
        <v>0.84742600000000001</v>
      </c>
      <c r="U57" s="35">
        <f>MACD!U57-시그널!U57</f>
        <v>-1.8985688858736083E-4</v>
      </c>
      <c r="V57" s="28">
        <f>외인!V57/10000</f>
        <v>11.821000999999999</v>
      </c>
      <c r="W57" s="35">
        <f>MACD!W57-시그널!W57</f>
        <v>1.7633629164035718E-4</v>
      </c>
      <c r="X57" s="28">
        <f>외인!X57/10000</f>
        <v>219.91648700000002</v>
      </c>
      <c r="Y57" s="35">
        <f>MACD!Y57-시그널!Y57</f>
        <v>1.6568072466551572E-4</v>
      </c>
      <c r="Z57" s="28">
        <f>외인!Z57/10000</f>
        <v>4.4123449999999993</v>
      </c>
      <c r="AA57" s="35">
        <f>MACD!AA57-시그널!AA57</f>
        <v>5.3374155398887003E-5</v>
      </c>
      <c r="AB57" s="28">
        <f>외인!AB57/10000</f>
        <v>21.328875</v>
      </c>
      <c r="AC57" s="35">
        <f>MACD!AC57-시그널!AC57</f>
        <v>1.6381781263459597E-5</v>
      </c>
      <c r="AD57" s="28">
        <f>외인!AD57/10000</f>
        <v>1.991687</v>
      </c>
      <c r="AE57" s="35">
        <f>MACD!AE57-시그널!AE57</f>
        <v>2.918488931682299E-4</v>
      </c>
      <c r="AF57" s="28">
        <f>외인!AF57/10000</f>
        <v>2.531148</v>
      </c>
      <c r="AG57" s="35">
        <f>MACD!AG57-시그널!AG57</f>
        <v>-2.9775116668844805E-4</v>
      </c>
      <c r="AH57" s="28">
        <f>외인!AH57/10000</f>
        <v>19.834728999999999</v>
      </c>
      <c r="AI57" s="35">
        <f>MACD!AI57-시그널!AI57</f>
        <v>1.9500086120333453E-4</v>
      </c>
      <c r="AJ57" s="28">
        <f>외인!AJ57/10000</f>
        <v>10.958945</v>
      </c>
      <c r="AK57" s="35">
        <f>MACD!AK57-시그널!AK57</f>
        <v>1.159729848086862E-5</v>
      </c>
      <c r="AL57" s="28">
        <f>외인!AL57/10000</f>
        <v>8.8556690000000007</v>
      </c>
      <c r="AM57" s="35">
        <f>MACD!AM57-시그널!AM57</f>
        <v>-4.6770255347039738E-5</v>
      </c>
      <c r="AN57" s="28">
        <f>외인!AN57/10000</f>
        <v>17.195425</v>
      </c>
      <c r="AO57" s="35">
        <f>MACD!AO57-시그널!AO57</f>
        <v>4.00782432500543E-4</v>
      </c>
      <c r="AP57" s="28">
        <f>외인!AP57/10000</f>
        <v>13.626463000000001</v>
      </c>
      <c r="AQ57" s="35">
        <f>MACD!AQ57-시그널!AQ57</f>
        <v>-1.6743562172199226E-4</v>
      </c>
      <c r="AR57" s="28">
        <f>외인!AR57/10000</f>
        <v>2.449681</v>
      </c>
      <c r="AS57" s="35">
        <f>MACD!AS57-시그널!AS57</f>
        <v>6.2175018178408791E-4</v>
      </c>
      <c r="AT57" s="28">
        <f>외인!AT57/10000</f>
        <v>8.08535</v>
      </c>
      <c r="AU57" s="35">
        <f>MACD!AU57-시그널!AU57</f>
        <v>3.343472781637193E-4</v>
      </c>
      <c r="AV57" s="28">
        <f>외인!AV57/10000</f>
        <v>5.0176419999999995</v>
      </c>
      <c r="AW57" s="35">
        <f>MACD!AW57-시그널!AW57</f>
        <v>-9.3322482360592616E-5</v>
      </c>
      <c r="AX57" s="28">
        <f>외인!AX57/10000</f>
        <v>7.117846000000001</v>
      </c>
      <c r="AY57" s="35">
        <f>MACD!AY57-시그널!AY57</f>
        <v>-1.6361632071097178E-4</v>
      </c>
      <c r="AZ57" s="28">
        <f>외인!AZ57/10000</f>
        <v>236.74950099999998</v>
      </c>
      <c r="BA57" s="35">
        <f>MACD!BA57-시그널!BA57</f>
        <v>1.593074773906186E-4</v>
      </c>
      <c r="BB57" s="28">
        <f>외인!BB57/10000</f>
        <v>10.281644999999999</v>
      </c>
      <c r="BC57" s="35">
        <f>MACD!BC57-시그널!BC57</f>
        <v>2.6627942174464411E-5</v>
      </c>
      <c r="BD57" s="28">
        <f>외인!BD57/10000</f>
        <v>3.9925629999999996</v>
      </c>
      <c r="BE57" s="35">
        <f>MACD!BE57-시그널!BE57</f>
        <v>1.9353232187960864E-5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9.5720850000000013</v>
      </c>
      <c r="BI57" s="35">
        <f>MACD!BI57-시그널!BI57</f>
        <v>-3.2560399482895499E-4</v>
      </c>
      <c r="BJ57" s="28">
        <f>외인!BJ57/10000</f>
        <v>12.886183000000001</v>
      </c>
      <c r="BK57" s="35">
        <f>MACD!BK57-시그널!BK57</f>
        <v>1.1212668503710472E-4</v>
      </c>
      <c r="BL57" s="28">
        <f>외인!BL57/10000</f>
        <v>5.1053829999999998</v>
      </c>
      <c r="BM57" s="35">
        <f>MACD!BM57-시그널!BM57</f>
        <v>8.2617021152447023E-4</v>
      </c>
      <c r="BN57" s="28">
        <f>외인!BN57/10000</f>
        <v>4.8743660000000002</v>
      </c>
      <c r="BO57" s="35">
        <f>MACD!BO57-시그널!BO57</f>
        <v>7.9917125321186955E-5</v>
      </c>
      <c r="BP57" s="28">
        <f>외인!BP57/10000</f>
        <v>8.1752940000000009</v>
      </c>
      <c r="BQ57" s="35">
        <f>MACD!BQ57-시그널!BQ57</f>
        <v>-1.3822175534713033E-4</v>
      </c>
      <c r="BR57" s="28">
        <f>외인!BR57/10000</f>
        <v>27.592078000000004</v>
      </c>
      <c r="BS57" s="35">
        <f>MACD!BS57-시그널!BS57</f>
        <v>2.6039550336287543E-4</v>
      </c>
      <c r="BT57" s="28">
        <f>외인!BT57/10000</f>
        <v>224.09618199999997</v>
      </c>
      <c r="BU57" s="35">
        <f>MACD!BU57-시그널!BU57</f>
        <v>1.7083393612114285E-4</v>
      </c>
      <c r="BV57" s="28">
        <f>외인!BV57/10000</f>
        <v>40.756780999999997</v>
      </c>
      <c r="BW57" s="35">
        <f>MACD!BW57-시그널!BW57</f>
        <v>-2.4231757546181479E-4</v>
      </c>
      <c r="BX57" s="28">
        <f>외인!BX57/10000</f>
        <v>7.5931770000000007</v>
      </c>
      <c r="BY57" s="35">
        <f>MACD!BY57-시그널!BY57</f>
        <v>-7.7266941548963784E-6</v>
      </c>
      <c r="BZ57" s="28">
        <f>외인!BZ57/10000</f>
        <v>26.051092999999998</v>
      </c>
      <c r="CA57" s="35">
        <f>MACD!CA57-시그널!CA57</f>
        <v>2.4681718887007418E-4</v>
      </c>
      <c r="CB57" s="28">
        <f>외인!CB57/10000</f>
        <v>1.262985</v>
      </c>
      <c r="CC57" s="35">
        <f>MACD!CC57-시그널!CC57</f>
        <v>5.0370676295021758E-4</v>
      </c>
      <c r="CD57" s="28">
        <f>외인!CD57/10000</f>
        <v>2.9299849999999998</v>
      </c>
      <c r="CE57" s="35">
        <f>MACD!CE57-시그널!CE57</f>
        <v>4.5332111352283655E-6</v>
      </c>
      <c r="CF57" s="28">
        <f>외인!CF57/10000</f>
        <v>2.637022</v>
      </c>
      <c r="CG57" s="35">
        <f>MACD!CG57-시그널!CG57</f>
        <v>3.0761359989726531E-4</v>
      </c>
      <c r="CH57" s="28">
        <f>외인!CH57/10000</f>
        <v>7.0283039999999994</v>
      </c>
      <c r="CI57" s="35">
        <f>MACD!CI57-시그널!CI57</f>
        <v>-5.6138188383822658E-5</v>
      </c>
      <c r="CJ57" s="28">
        <f>외인!CJ57/10000</f>
        <v>38.234696999999997</v>
      </c>
      <c r="CK57" s="35">
        <f>MACD!CK57-시그널!CK57</f>
        <v>1.2078883888741633E-4</v>
      </c>
      <c r="CL57" s="28">
        <f>외인!CL57/10000</f>
        <v>24.321267000000002</v>
      </c>
      <c r="CM57" s="35">
        <f>MACD!CM57-시그널!CM57</f>
        <v>3.3265876718565056E-5</v>
      </c>
      <c r="CN57" s="28">
        <f>외인!CN57/10000</f>
        <v>12.44145</v>
      </c>
      <c r="CO57" s="35">
        <f>MACD!CO57-시그널!CO57</f>
        <v>-1.2154680750429321E-4</v>
      </c>
      <c r="CP57" s="28">
        <f>외인!CP57/10000</f>
        <v>10.339166000000001</v>
      </c>
      <c r="CQ57" s="35">
        <f>MACD!CQ57-시그널!CQ57</f>
        <v>2.6904087619481723E-5</v>
      </c>
      <c r="CR57" s="28">
        <f>외인!CR57/10000</f>
        <v>16.862610999999998</v>
      </c>
      <c r="CS57" s="35">
        <f>MACD!CS57-시그널!CS57</f>
        <v>1.4294155475582288E-4</v>
      </c>
      <c r="CT57" s="28">
        <f>외인!CT57/10000</f>
        <v>14.397870999999999</v>
      </c>
      <c r="CU57" s="35">
        <f>MACD!CU57-시그널!CU57</f>
        <v>-1.5257394671475472E-4</v>
      </c>
      <c r="CV57" s="28">
        <f>외인!CV57/10000</f>
        <v>224.09618199999997</v>
      </c>
      <c r="CW57" s="35">
        <f>MACD!CW57-시그널!CW57</f>
        <v>1.7083393612114285E-4</v>
      </c>
      <c r="CX57" s="28">
        <f>외인!CX57/10000</f>
        <v>22.811229000000001</v>
      </c>
      <c r="CY57" s="35">
        <f>MACD!CY57-시그널!CY57</f>
        <v>-2.0083029969457597E-4</v>
      </c>
      <c r="CZ57" s="28">
        <f>외인!CZ57/10000</f>
        <v>1.9771380000000001</v>
      </c>
      <c r="DA57" s="35">
        <f>MACD!DA57-시그널!DA57</f>
        <v>7.0315215370502838E-4</v>
      </c>
      <c r="DB57" s="28">
        <f>외인!DB57/10000</f>
        <v>3.9925629999999996</v>
      </c>
      <c r="DC57" s="35">
        <f>MACD!DC57-시그널!DC57</f>
        <v>1.9353232187960864E-5</v>
      </c>
      <c r="DD57" s="28">
        <f>외인!DD57/10000</f>
        <v>0.84742600000000001</v>
      </c>
      <c r="DE57" s="35">
        <f>MACD!DE57-시그널!DE57</f>
        <v>-1.8985688858736083E-4</v>
      </c>
      <c r="DF57" s="28">
        <f>외인!DF57/10000</f>
        <v>5.7193740000000002</v>
      </c>
      <c r="DG57" s="35">
        <f>MACD!DG57-시그널!DG57</f>
        <v>-4.7644009757507417E-5</v>
      </c>
      <c r="DH57" s="28">
        <f>외인!DH57/10000</f>
        <v>2.0897459999999999</v>
      </c>
      <c r="DI57" s="35">
        <f>MACD!DI57-시그널!DI57</f>
        <v>-5.4473502422715714E-5</v>
      </c>
      <c r="DJ57" s="28">
        <f>외인!DJ57/10000</f>
        <v>61.291221999999998</v>
      </c>
      <c r="DK57" s="35">
        <f>MACD!DK57-시그널!DK57</f>
        <v>8.1189543788696023E-5</v>
      </c>
      <c r="DL57" s="28">
        <f>외인!DL57/10000</f>
        <v>9.8996380000000013</v>
      </c>
      <c r="DM57" s="35">
        <f>MACD!DM57-시그널!DM57</f>
        <v>-1.5755346395048599E-4</v>
      </c>
      <c r="DN57" s="28">
        <f>외인!DN57/10000</f>
        <v>224.09618199999997</v>
      </c>
      <c r="DO57" s="35">
        <f>MACD!DO57-시그널!DO57</f>
        <v>1.7083393612114285E-4</v>
      </c>
      <c r="DP57" s="28">
        <f>외인!DP57/10000</f>
        <v>8.2953309999999991</v>
      </c>
      <c r="DQ57" s="35">
        <f>MACD!DQ57-시그널!DQ57</f>
        <v>2.5421877711583941E-4</v>
      </c>
      <c r="DR57" s="28">
        <f>외인!DR57/10000</f>
        <v>4.5287300000000004</v>
      </c>
      <c r="DS57" s="35">
        <f>MACD!DS57-시그널!DS57</f>
        <v>3.3823352515314689E-4</v>
      </c>
      <c r="DT57" s="28">
        <f>외인!DT57/10000</f>
        <v>13.305828</v>
      </c>
      <c r="DU57" s="35">
        <f>MACD!DU57-시그널!DU57</f>
        <v>2.1695916545669768E-4</v>
      </c>
      <c r="DV57" s="28">
        <f>외인!DV57/10000</f>
        <v>3.5284910000000003</v>
      </c>
      <c r="DW57" s="35">
        <f>MACD!DW57-시그널!DW57</f>
        <v>-1.2292955094004671E-4</v>
      </c>
      <c r="DX57" s="28">
        <f>외인!DX57/10000</f>
        <v>11.821000999999999</v>
      </c>
      <c r="DY57" s="35">
        <f>MACD!DY57-시그널!DY57</f>
        <v>1.7633629164035718E-4</v>
      </c>
      <c r="DZ57" s="28">
        <f>외인!DZ57/10000</f>
        <v>0.89238700000000004</v>
      </c>
      <c r="EA57" s="35">
        <f>MACD!EA57-시그널!EA57</f>
        <v>2.677832122430343E-5</v>
      </c>
      <c r="EB57" s="28">
        <f>외인!EB57/10000</f>
        <v>1.2803180000000001</v>
      </c>
      <c r="EC57" s="35">
        <f>MACD!EC57-시그널!EC57</f>
        <v>2.0314792051303256E-4</v>
      </c>
      <c r="ED57" s="28">
        <f>외인!ED57/10000</f>
        <v>1.093081</v>
      </c>
      <c r="EE57" s="35">
        <f>MACD!EE57-시그널!EE57</f>
        <v>2.7894243939179168E-4</v>
      </c>
      <c r="EF57" s="28">
        <f>외인!EF57/10000</f>
        <v>24.608281999999999</v>
      </c>
      <c r="EG57" s="35">
        <f>MACD!EG57-시그널!EG57</f>
        <v>1.107391293567844E-4</v>
      </c>
      <c r="EH57" s="28">
        <f>외인!EH57/10000</f>
        <v>20.445256000000001</v>
      </c>
      <c r="EI57" s="35">
        <f>MACD!EI57-시그널!EI57</f>
        <v>2.4737369251976382E-4</v>
      </c>
      <c r="EJ57" s="28">
        <f>외인!EJ57/10000</f>
        <v>10.247156</v>
      </c>
      <c r="EK57" s="35">
        <f>MACD!EK57-시그널!EK57</f>
        <v>1.0452100214371573E-4</v>
      </c>
      <c r="EL57" s="28">
        <f>외인!EL57/10000</f>
        <v>3.1874630000000002</v>
      </c>
      <c r="EM57" s="35">
        <f>MACD!EM57-시그널!EM57</f>
        <v>-1.0865629848317258E-5</v>
      </c>
      <c r="EN57" s="28">
        <f>외인!EN57/10000</f>
        <v>4.5287300000000004</v>
      </c>
      <c r="EO57" s="35">
        <f>MACD!EO57-시그널!EO57</f>
        <v>3.3823352515314689E-4</v>
      </c>
      <c r="EP57" s="28">
        <f>외인!EP57/10000</f>
        <v>17.701698</v>
      </c>
      <c r="EQ57" s="35">
        <f>MACD!EQ57-시그널!EQ57</f>
        <v>-7.517003078516913E-4</v>
      </c>
      <c r="ER57" s="28">
        <f>외인!ER57/10000</f>
        <v>1.4592290000000001</v>
      </c>
      <c r="ES57" s="35">
        <f>MACD!ES57-시그널!ES57</f>
        <v>-1.086108551939084E-4</v>
      </c>
      <c r="ET57" s="28">
        <f>외인!ET57/10000</f>
        <v>13.626463000000001</v>
      </c>
      <c r="EU57" s="35">
        <f>MACD!EU57-시그널!EU57</f>
        <v>-1.6743562172199226E-4</v>
      </c>
      <c r="EV57" s="28">
        <f>외인!EV57/10000</f>
        <v>4.4123449999999993</v>
      </c>
      <c r="EW57" s="35">
        <f>MACD!EW57-시그널!EW57</f>
        <v>5.3374155398887003E-5</v>
      </c>
      <c r="EX57" s="28">
        <f>외인!EX57/10000</f>
        <v>5.9268210000000003</v>
      </c>
      <c r="EY57" s="35">
        <f>MACD!EY57-시그널!EY57</f>
        <v>5.8956857149116207E-9</v>
      </c>
    </row>
    <row r="58" spans="1:155">
      <c r="A58" s="27">
        <f>외인!A58</f>
        <v>46133</v>
      </c>
      <c r="B58" s="28">
        <f>외인!B58/10000</f>
        <v>508.03098499999999</v>
      </c>
      <c r="C58" s="35">
        <f>MACD!C58-시그널!C58</f>
        <v>5.3134686361753819E-5</v>
      </c>
      <c r="D58" s="28">
        <f>외인!D58/10000</f>
        <v>65.328902999999997</v>
      </c>
      <c r="E58" s="35">
        <f>MACD!E58-시그널!E58</f>
        <v>1.0174598910556274E-4</v>
      </c>
      <c r="F58" s="28">
        <f>외인!F58/10000</f>
        <v>211.36673900000002</v>
      </c>
      <c r="G58" s="35">
        <f>MACD!G58-시그널!G58</f>
        <v>1.8148495016436471E-4</v>
      </c>
      <c r="H58" s="28">
        <f>외인!H58/10000</f>
        <v>35.433692000000001</v>
      </c>
      <c r="I58" s="35">
        <f>MACD!I58-시그널!I58</f>
        <v>9.9840524146621986E-5</v>
      </c>
      <c r="J58" s="28">
        <f>외인!J58/10000</f>
        <v>4.3624230000000006</v>
      </c>
      <c r="K58" s="35">
        <f>MACD!K58-시그널!K58</f>
        <v>1.1944366532790322E-4</v>
      </c>
      <c r="L58" s="28">
        <f>외인!L58/10000</f>
        <v>32.600383000000001</v>
      </c>
      <c r="M58" s="35">
        <f>MACD!M58-시그널!M58</f>
        <v>3.3372347706840633E-5</v>
      </c>
      <c r="N58" s="28">
        <f>외인!N58/10000</f>
        <v>24.922806000000001</v>
      </c>
      <c r="O58" s="35">
        <f>MACD!O58-시그널!O58</f>
        <v>2.8392671127685257E-4</v>
      </c>
      <c r="P58" s="28">
        <f>외인!P58/10000</f>
        <v>19.832566</v>
      </c>
      <c r="Q58" s="35">
        <f>MACD!Q58-시그널!Q58</f>
        <v>9.8006841887881386E-5</v>
      </c>
      <c r="R58" s="28">
        <f>외인!R58/10000</f>
        <v>13.366964000000001</v>
      </c>
      <c r="S58" s="35">
        <f>MACD!S58-시그널!S58</f>
        <v>1.3935378489423272E-4</v>
      </c>
      <c r="T58" s="28">
        <f>외인!T58/10000</f>
        <v>0.84644400000000009</v>
      </c>
      <c r="U58" s="35">
        <f>MACD!U58-시그널!U58</f>
        <v>-1.7160265255997858E-4</v>
      </c>
      <c r="V58" s="28">
        <f>외인!V58/10000</f>
        <v>12.062239999999999</v>
      </c>
      <c r="W58" s="35">
        <f>MACD!W58-시그널!W58</f>
        <v>2.0806983799556033E-4</v>
      </c>
      <c r="X58" s="28">
        <f>외인!X58/10000</f>
        <v>226.97481400000001</v>
      </c>
      <c r="Y58" s="35">
        <f>MACD!Y58-시그널!Y58</f>
        <v>6.861207570088275E-5</v>
      </c>
      <c r="Z58" s="28">
        <f>외인!Z58/10000</f>
        <v>4.3617540000000004</v>
      </c>
      <c r="AA58" s="35">
        <f>MACD!AA58-시그널!AA58</f>
        <v>-1.7040031372262521E-5</v>
      </c>
      <c r="AB58" s="28">
        <f>외인!AB58/10000</f>
        <v>21.279220000000002</v>
      </c>
      <c r="AC58" s="35">
        <f>MACD!AC58-시그널!AC58</f>
        <v>-5.6628469819841425E-6</v>
      </c>
      <c r="AD58" s="28">
        <f>외인!AD58/10000</f>
        <v>2.0324080000000002</v>
      </c>
      <c r="AE58" s="35">
        <f>MACD!AE58-시그널!AE58</f>
        <v>3.3333022855221454E-4</v>
      </c>
      <c r="AF58" s="28">
        <f>외인!AF58/10000</f>
        <v>2.5381589999999998</v>
      </c>
      <c r="AG58" s="35">
        <f>MACD!AG58-시그널!AG58</f>
        <v>-2.4580648862602527E-4</v>
      </c>
      <c r="AH58" s="28">
        <f>외인!AH58/10000</f>
        <v>20.983422000000001</v>
      </c>
      <c r="AI58" s="35">
        <f>MACD!AI58-시그널!AI58</f>
        <v>2.4618710956176237E-4</v>
      </c>
      <c r="AJ58" s="28">
        <f>외인!AJ58/10000</f>
        <v>10.873519999999999</v>
      </c>
      <c r="AK58" s="35">
        <f>MACD!AK58-시그널!AK58</f>
        <v>-9.9595933473271348E-5</v>
      </c>
      <c r="AL58" s="28">
        <f>외인!AL58/10000</f>
        <v>9.2109839999999998</v>
      </c>
      <c r="AM58" s="35">
        <f>MACD!AM58-시그널!AM58</f>
        <v>-7.6975028801669912E-5</v>
      </c>
      <c r="AN58" s="28">
        <f>외인!AN58/10000</f>
        <v>17.682651999999997</v>
      </c>
      <c r="AO58" s="35">
        <f>MACD!AO58-시그널!AO58</f>
        <v>4.5050350259788057E-4</v>
      </c>
      <c r="AP58" s="28">
        <f>외인!AP58/10000</f>
        <v>13.588876000000001</v>
      </c>
      <c r="AQ58" s="35">
        <f>MACD!AQ58-시그널!AQ58</f>
        <v>-1.3678371350634068E-4</v>
      </c>
      <c r="AR58" s="28">
        <f>외인!AR58/10000</f>
        <v>2.4719410000000002</v>
      </c>
      <c r="AS58" s="35">
        <f>MACD!AS58-시그널!AS58</f>
        <v>5.6216377537261796E-4</v>
      </c>
      <c r="AT58" s="28">
        <f>외인!AT58/10000</f>
        <v>8.1580539999999999</v>
      </c>
      <c r="AU58" s="35">
        <f>MACD!AU58-시그널!AU58</f>
        <v>2.7374552829017402E-4</v>
      </c>
      <c r="AV58" s="28">
        <f>외인!AV58/10000</f>
        <v>4.9883600000000001</v>
      </c>
      <c r="AW58" s="35">
        <f>MACD!AW58-시그널!AW58</f>
        <v>-1.1571190857303766E-4</v>
      </c>
      <c r="AX58" s="28">
        <f>외인!AX58/10000</f>
        <v>7.4384990000000002</v>
      </c>
      <c r="AY58" s="35">
        <f>MACD!AY58-시그널!AY58</f>
        <v>1.8049853208204039E-4</v>
      </c>
      <c r="AZ58" s="28">
        <f>외인!AZ58/10000</f>
        <v>245.573373</v>
      </c>
      <c r="BA58" s="35">
        <f>MACD!BA58-시그널!BA58</f>
        <v>7.5346142262368017E-5</v>
      </c>
      <c r="BB58" s="28">
        <f>외인!BB58/10000</f>
        <v>10.279963</v>
      </c>
      <c r="BC58" s="35">
        <f>MACD!BC58-시그널!BC58</f>
        <v>-9.4487557144220114E-6</v>
      </c>
      <c r="BD58" s="28">
        <f>외인!BD58/10000</f>
        <v>3.9887570000000001</v>
      </c>
      <c r="BE58" s="35">
        <f>MACD!BE58-시그널!BE58</f>
        <v>-1.2087752017889088E-4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9.7352170000000005</v>
      </c>
      <c r="BI58" s="35">
        <f>MACD!BI58-시그널!BI58</f>
        <v>-2.3833034002915848E-4</v>
      </c>
      <c r="BJ58" s="28">
        <f>외인!BJ58/10000</f>
        <v>13.491953000000001</v>
      </c>
      <c r="BK58" s="35">
        <f>MACD!BK58-시그널!BK58</f>
        <v>2.4204975420294149E-4</v>
      </c>
      <c r="BL58" s="28">
        <f>외인!BL58/10000</f>
        <v>5.1290990000000001</v>
      </c>
      <c r="BM58" s="35">
        <f>MACD!BM58-시그널!BM58</f>
        <v>8.4901081917792718E-4</v>
      </c>
      <c r="BN58" s="28">
        <f>외인!BN58/10000</f>
        <v>5.1552819999999997</v>
      </c>
      <c r="BO58" s="35">
        <f>MACD!BO58-시그널!BO58</f>
        <v>2.857287479127535E-4</v>
      </c>
      <c r="BP58" s="28">
        <f>외인!BP58/10000</f>
        <v>8.5398230000000002</v>
      </c>
      <c r="BQ58" s="35">
        <f>MACD!BQ58-시그널!BQ58</f>
        <v>1.4543423960461962E-4</v>
      </c>
      <c r="BR58" s="28">
        <f>외인!BR58/10000</f>
        <v>27.906215999999997</v>
      </c>
      <c r="BS58" s="35">
        <f>MACD!BS58-시그널!BS58</f>
        <v>2.9065424408751788E-4</v>
      </c>
      <c r="BT58" s="28">
        <f>외인!BT58/10000</f>
        <v>231.17082599999998</v>
      </c>
      <c r="BU58" s="35">
        <f>MACD!BU58-시그널!BU58</f>
        <v>6.9418915369086971E-5</v>
      </c>
      <c r="BV58" s="28">
        <f>외인!BV58/10000</f>
        <v>40.893692000000001</v>
      </c>
      <c r="BW58" s="35">
        <f>MACD!BW58-시그널!BW58</f>
        <v>-2.9643857181014448E-4</v>
      </c>
      <c r="BX58" s="28">
        <f>외인!BX58/10000</f>
        <v>7.6975690000000005</v>
      </c>
      <c r="BY58" s="35">
        <f>MACD!BY58-시그널!BY58</f>
        <v>4.3564961659745818E-5</v>
      </c>
      <c r="BZ58" s="28">
        <f>외인!BZ58/10000</f>
        <v>26.893635999999997</v>
      </c>
      <c r="CA58" s="35">
        <f>MACD!CA58-시그널!CA58</f>
        <v>2.6863081667868373E-4</v>
      </c>
      <c r="CB58" s="28">
        <f>외인!CB58/10000</f>
        <v>1.260381</v>
      </c>
      <c r="CC58" s="35">
        <f>MACD!CC58-시그널!CC58</f>
        <v>3.6763023016596211E-4</v>
      </c>
      <c r="CD58" s="28">
        <f>외인!CD58/10000</f>
        <v>2.8921250000000001</v>
      </c>
      <c r="CE58" s="35">
        <f>MACD!CE58-시그널!CE58</f>
        <v>-1.1985324051954239E-4</v>
      </c>
      <c r="CF58" s="28">
        <f>외인!CF58/10000</f>
        <v>2.6543950000000001</v>
      </c>
      <c r="CG58" s="35">
        <f>MACD!CG58-시그널!CG58</f>
        <v>2.142934942097126E-4</v>
      </c>
      <c r="CH58" s="28">
        <f>외인!CH58/10000</f>
        <v>7.0158639999999997</v>
      </c>
      <c r="CI58" s="35">
        <f>MACD!CI58-시그널!CI58</f>
        <v>-7.9521720073620671E-5</v>
      </c>
      <c r="CJ58" s="28">
        <f>외인!CJ58/10000</f>
        <v>37.418647999999997</v>
      </c>
      <c r="CK58" s="35">
        <f>MACD!CK58-시그널!CK58</f>
        <v>6.3551124227399325E-5</v>
      </c>
      <c r="CL58" s="28">
        <f>외인!CL58/10000</f>
        <v>24.290005999999998</v>
      </c>
      <c r="CM58" s="35">
        <f>MACD!CM58-시그널!CM58</f>
        <v>-7.4855180474151059E-6</v>
      </c>
      <c r="CN58" s="28">
        <f>외인!CN58/10000</f>
        <v>12.512846000000001</v>
      </c>
      <c r="CO58" s="35">
        <f>MACD!CO58-시그널!CO58</f>
        <v>-2.0289036689074652E-4</v>
      </c>
      <c r="CP58" s="28">
        <f>외인!CP58/10000</f>
        <v>10.337369000000001</v>
      </c>
      <c r="CQ58" s="35">
        <f>MACD!CQ58-시그널!CQ58</f>
        <v>-9.2923853069036165E-6</v>
      </c>
      <c r="CR58" s="28">
        <f>외인!CR58/10000</f>
        <v>16.867677</v>
      </c>
      <c r="CS58" s="35">
        <f>MACD!CS58-시그널!CS58</f>
        <v>6.5222807031788842E-5</v>
      </c>
      <c r="CT58" s="28">
        <f>외인!CT58/10000</f>
        <v>15.280075</v>
      </c>
      <c r="CU58" s="35">
        <f>MACD!CU58-시그널!CU58</f>
        <v>-8.8195879745951142E-5</v>
      </c>
      <c r="CV58" s="28">
        <f>외인!CV58/10000</f>
        <v>231.17082599999998</v>
      </c>
      <c r="CW58" s="35">
        <f>MACD!CW58-시그널!CW58</f>
        <v>6.9418915369086971E-5</v>
      </c>
      <c r="CX58" s="28">
        <f>외인!CX58/10000</f>
        <v>25.218305999999998</v>
      </c>
      <c r="CY58" s="35">
        <f>MACD!CY58-시그널!CY58</f>
        <v>1.3046147223868903E-5</v>
      </c>
      <c r="CZ58" s="28">
        <f>외인!CZ58/10000</f>
        <v>2.0160529999999999</v>
      </c>
      <c r="DA58" s="35">
        <f>MACD!DA58-시그널!DA58</f>
        <v>6.3838713086184612E-4</v>
      </c>
      <c r="DB58" s="28">
        <f>외인!DB58/10000</f>
        <v>3.9887570000000001</v>
      </c>
      <c r="DC58" s="35">
        <f>MACD!DC58-시그널!DC58</f>
        <v>-1.2087752017889088E-4</v>
      </c>
      <c r="DD58" s="28">
        <f>외인!DD58/10000</f>
        <v>0.84644400000000009</v>
      </c>
      <c r="DE58" s="35">
        <f>MACD!DE58-시그널!DE58</f>
        <v>-1.7160265255997858E-4</v>
      </c>
      <c r="DF58" s="28">
        <f>외인!DF58/10000</f>
        <v>5.803706</v>
      </c>
      <c r="DG58" s="35">
        <f>MACD!DG58-시그널!DG58</f>
        <v>-5.1661836892854867E-6</v>
      </c>
      <c r="DH58" s="28">
        <f>외인!DH58/10000</f>
        <v>2.0555460000000001</v>
      </c>
      <c r="DI58" s="35">
        <f>MACD!DI58-시그널!DI58</f>
        <v>-2.1438934495809361E-4</v>
      </c>
      <c r="DJ58" s="28">
        <f>외인!DJ58/10000</f>
        <v>64.34688100000001</v>
      </c>
      <c r="DK58" s="35">
        <f>MACD!DK58-시그널!DK58</f>
        <v>1.8730824542890354E-4</v>
      </c>
      <c r="DL58" s="28">
        <f>외인!DL58/10000</f>
        <v>9.9614399999999996</v>
      </c>
      <c r="DM58" s="35">
        <f>MACD!DM58-시그널!DM58</f>
        <v>-2.5090861226592675E-4</v>
      </c>
      <c r="DN58" s="28">
        <f>외인!DN58/10000</f>
        <v>231.17082599999998</v>
      </c>
      <c r="DO58" s="35">
        <f>MACD!DO58-시그널!DO58</f>
        <v>6.9418915369086971E-5</v>
      </c>
      <c r="DP58" s="28">
        <f>외인!DP58/10000</f>
        <v>8.0481449999999999</v>
      </c>
      <c r="DQ58" s="35">
        <f>MACD!DQ58-시그널!DQ58</f>
        <v>1.4944957017108424E-4</v>
      </c>
      <c r="DR58" s="28">
        <f>외인!DR58/10000</f>
        <v>4.4922849999999999</v>
      </c>
      <c r="DS58" s="35">
        <f>MACD!DS58-시그널!DS58</f>
        <v>1.6803352045647864E-4</v>
      </c>
      <c r="DT58" s="28">
        <f>외인!DT58/10000</f>
        <v>13.366964000000001</v>
      </c>
      <c r="DU58" s="35">
        <f>MACD!DU58-시그널!DU58</f>
        <v>1.3935378489423272E-4</v>
      </c>
      <c r="DV58" s="28">
        <f>외인!DV58/10000</f>
        <v>3.472874</v>
      </c>
      <c r="DW58" s="35">
        <f>MACD!DW58-시그널!DW58</f>
        <v>-2.0177543909249819E-4</v>
      </c>
      <c r="DX58" s="28">
        <f>외인!DX58/10000</f>
        <v>12.062239999999999</v>
      </c>
      <c r="DY58" s="35">
        <f>MACD!DY58-시그널!DY58</f>
        <v>2.0806983799556033E-4</v>
      </c>
      <c r="DZ58" s="28">
        <f>외인!DZ58/10000</f>
        <v>0.88154300000000008</v>
      </c>
      <c r="EA58" s="35">
        <f>MACD!EA58-시그널!EA58</f>
        <v>-7.4292830955587758E-5</v>
      </c>
      <c r="EB58" s="28">
        <f>외인!EB58/10000</f>
        <v>1.2693190000000001</v>
      </c>
      <c r="EC58" s="35">
        <f>MACD!EC58-시그널!EC58</f>
        <v>1.3527179377697353E-4</v>
      </c>
      <c r="ED58" s="28">
        <f>외인!ED58/10000</f>
        <v>1.1117090000000001</v>
      </c>
      <c r="EE58" s="35">
        <f>MACD!EE58-시그널!EE58</f>
        <v>1.8833001321187523E-4</v>
      </c>
      <c r="EF58" s="28">
        <f>외인!EF58/10000</f>
        <v>24.158206</v>
      </c>
      <c r="EG58" s="35">
        <f>MACD!EG58-시그널!EG58</f>
        <v>6.9525203114944131E-5</v>
      </c>
      <c r="EH58" s="28">
        <f>외인!EH58/10000</f>
        <v>20.787831000000001</v>
      </c>
      <c r="EI58" s="35">
        <f>MACD!EI58-시그널!EI58</f>
        <v>1.5020782810226324E-4</v>
      </c>
      <c r="EJ58" s="28">
        <f>외인!EJ58/10000</f>
        <v>10.215736999999999</v>
      </c>
      <c r="EK58" s="35">
        <f>MACD!EK58-시그널!EK58</f>
        <v>4.3830547138469316E-5</v>
      </c>
      <c r="EL58" s="28">
        <f>외인!EL58/10000</f>
        <v>3.1505749999999999</v>
      </c>
      <c r="EM58" s="35">
        <f>MACD!EM58-시그널!EM58</f>
        <v>-1.1912021103172368E-4</v>
      </c>
      <c r="EN58" s="28">
        <f>외인!EN58/10000</f>
        <v>4.4922849999999999</v>
      </c>
      <c r="EO58" s="35">
        <f>MACD!EO58-시그널!EO58</f>
        <v>1.6803352045647864E-4</v>
      </c>
      <c r="EP58" s="28">
        <f>외인!EP58/10000</f>
        <v>17.494503999999999</v>
      </c>
      <c r="EQ58" s="35">
        <f>MACD!EQ58-시그널!EQ58</f>
        <v>-7.9513038532061657E-4</v>
      </c>
      <c r="ER58" s="28">
        <f>외인!ER58/10000</f>
        <v>1.456599</v>
      </c>
      <c r="ES58" s="35">
        <f>MACD!ES58-시그널!ES58</f>
        <v>-7.3639272947778871E-5</v>
      </c>
      <c r="ET58" s="28">
        <f>외인!ET58/10000</f>
        <v>13.588876000000001</v>
      </c>
      <c r="EU58" s="35">
        <f>MACD!EU58-시그널!EU58</f>
        <v>-1.3678371350634068E-4</v>
      </c>
      <c r="EV58" s="28">
        <f>외인!EV58/10000</f>
        <v>4.3617540000000004</v>
      </c>
      <c r="EW58" s="35">
        <f>MACD!EW58-시그널!EW58</f>
        <v>-1.7040031372262521E-5</v>
      </c>
      <c r="EX58" s="28">
        <f>외인!EX58/10000</f>
        <v>5.9756140000000002</v>
      </c>
      <c r="EY58" s="35">
        <f>MACD!EY58-시그널!EY58</f>
        <v>-1.0909554584499445E-5</v>
      </c>
    </row>
    <row r="59" spans="1:155">
      <c r="A59" s="27">
        <f>외인!A59</f>
        <v>46134</v>
      </c>
      <c r="B59" s="28">
        <f>외인!B59/10000</f>
        <v>510.33811600000001</v>
      </c>
      <c r="C59" s="35">
        <f>MACD!C59-시그널!C59</f>
        <v>3.825622011848493E-6</v>
      </c>
      <c r="D59" s="28">
        <f>외인!D59/10000</f>
        <v>65.42954499999999</v>
      </c>
      <c r="E59" s="35">
        <f>MACD!E59-시그널!E59</f>
        <v>3.3625352242308147E-5</v>
      </c>
      <c r="F59" s="28">
        <f>외인!F59/10000</f>
        <v>209.74381</v>
      </c>
      <c r="G59" s="35">
        <f>MACD!G59-시그널!G59</f>
        <v>1.1260184520364887E-4</v>
      </c>
      <c r="H59" s="28">
        <f>외인!H59/10000</f>
        <v>35.751140999999997</v>
      </c>
      <c r="I59" s="35">
        <f>MACD!I59-시그널!I59</f>
        <v>1.7260486909870731E-4</v>
      </c>
      <c r="J59" s="28">
        <f>외인!J59/10000</f>
        <v>4.4786679999999999</v>
      </c>
      <c r="K59" s="35">
        <f>MACD!K59-시그널!K59</f>
        <v>1.901499480578311E-6</v>
      </c>
      <c r="L59" s="28">
        <f>외인!L59/10000</f>
        <v>32.870778000000001</v>
      </c>
      <c r="M59" s="35">
        <f>MACD!M59-시그널!M59</f>
        <v>1.04479221165946E-4</v>
      </c>
      <c r="N59" s="28">
        <f>외인!N59/10000</f>
        <v>24.921348999999999</v>
      </c>
      <c r="O59" s="35">
        <f>MACD!O59-시그널!O59</f>
        <v>2.2638707400800728E-4</v>
      </c>
      <c r="P59" s="28">
        <f>외인!P59/10000</f>
        <v>19.572654</v>
      </c>
      <c r="Q59" s="35">
        <f>MACD!Q59-시그널!Q59</f>
        <v>-4.031740470907978E-5</v>
      </c>
      <c r="R59" s="28">
        <f>외인!R59/10000</f>
        <v>13.357892999999999</v>
      </c>
      <c r="S59" s="35">
        <f>MACD!S59-시그널!S59</f>
        <v>1.1825073500158111E-5</v>
      </c>
      <c r="T59" s="28">
        <f>외인!T59/10000</f>
        <v>0.84682999999999997</v>
      </c>
      <c r="U59" s="35">
        <f>MACD!U59-시그널!U59</f>
        <v>-1.5616191878598602E-4</v>
      </c>
      <c r="V59" s="28">
        <f>외인!V59/10000</f>
        <v>12.316405</v>
      </c>
      <c r="W59" s="35">
        <f>MACD!W59-시그널!W59</f>
        <v>2.4836581343722216E-4</v>
      </c>
      <c r="X59" s="28">
        <f>외인!X59/10000</f>
        <v>226.26616299999998</v>
      </c>
      <c r="Y59" s="35">
        <f>MACD!Y59-시그널!Y59</f>
        <v>-1.4702084929277162E-5</v>
      </c>
      <c r="Z59" s="28">
        <f>외인!Z59/10000</f>
        <v>4.2704510000000004</v>
      </c>
      <c r="AA59" s="35">
        <f>MACD!AA59-시그널!AA59</f>
        <v>-5.3727602723727152E-5</v>
      </c>
      <c r="AB59" s="28">
        <f>외인!AB59/10000</f>
        <v>20.897683999999998</v>
      </c>
      <c r="AC59" s="35">
        <f>MACD!AC59-시그널!AC59</f>
        <v>-5.3176196357715956E-5</v>
      </c>
      <c r="AD59" s="28">
        <f>외인!AD59/10000</f>
        <v>1.9986919999999999</v>
      </c>
      <c r="AE59" s="35">
        <f>MACD!AE59-시그널!AE59</f>
        <v>3.1681175147528295E-4</v>
      </c>
      <c r="AF59" s="28">
        <f>외인!AF59/10000</f>
        <v>2.5176639999999999</v>
      </c>
      <c r="AG59" s="35">
        <f>MACD!AG59-시그널!AG59</f>
        <v>-2.098099990737766E-4</v>
      </c>
      <c r="AH59" s="28">
        <f>외인!AH59/10000</f>
        <v>22.351548999999999</v>
      </c>
      <c r="AI59" s="35">
        <f>MACD!AI59-시그널!AI59</f>
        <v>3.3637511981957427E-4</v>
      </c>
      <c r="AJ59" s="28">
        <f>외인!AJ59/10000</f>
        <v>10.975536</v>
      </c>
      <c r="AK59" s="35">
        <f>MACD!AK59-시그널!AK59</f>
        <v>-1.8776785894812577E-4</v>
      </c>
      <c r="AL59" s="28">
        <f>외인!AL59/10000</f>
        <v>9.3280210000000015</v>
      </c>
      <c r="AM59" s="35">
        <f>MACD!AM59-시그널!AM59</f>
        <v>-1.0895256477124078E-4</v>
      </c>
      <c r="AN59" s="28">
        <f>외인!AN59/10000</f>
        <v>17.579794</v>
      </c>
      <c r="AO59" s="35">
        <f>MACD!AO59-시그널!AO59</f>
        <v>3.8096507428370607E-4</v>
      </c>
      <c r="AP59" s="28">
        <f>외인!AP59/10000</f>
        <v>14.053245</v>
      </c>
      <c r="AQ59" s="35">
        <f>MACD!AQ59-시그널!AQ59</f>
        <v>-1.485280553927488E-4</v>
      </c>
      <c r="AR59" s="28">
        <f>외인!AR59/10000</f>
        <v>2.4595799999999999</v>
      </c>
      <c r="AS59" s="35">
        <f>MACD!AS59-시그널!AS59</f>
        <v>5.1092798571296383E-4</v>
      </c>
      <c r="AT59" s="28">
        <f>외인!AT59/10000</f>
        <v>8.2357999999999993</v>
      </c>
      <c r="AU59" s="35">
        <f>MACD!AU59-시그널!AU59</f>
        <v>2.2215965519646423E-4</v>
      </c>
      <c r="AV59" s="28">
        <f>외인!AV59/10000</f>
        <v>4.977646</v>
      </c>
      <c r="AW59" s="35">
        <f>MACD!AW59-시그널!AW59</f>
        <v>-1.3475580065180052E-4</v>
      </c>
      <c r="AX59" s="28">
        <f>외인!AX59/10000</f>
        <v>7.3277660000000004</v>
      </c>
      <c r="AY59" s="35">
        <f>MACD!AY59-시그널!AY59</f>
        <v>6.7745092572723273E-5</v>
      </c>
      <c r="AZ59" s="28">
        <f>외인!AZ59/10000</f>
        <v>245.60436299999998</v>
      </c>
      <c r="BA59" s="35">
        <f>MACD!BA59-시그널!BA59</f>
        <v>-1.0112380108823812E-5</v>
      </c>
      <c r="BB59" s="28">
        <f>외인!BB59/10000</f>
        <v>10.032852</v>
      </c>
      <c r="BC59" s="35">
        <f>MACD!BC59-시그널!BC59</f>
        <v>-4.5731032089235457E-5</v>
      </c>
      <c r="BD59" s="28">
        <f>외인!BD59/10000</f>
        <v>4.0199319999999998</v>
      </c>
      <c r="BE59" s="35">
        <f>MACD!BE59-시그널!BE59</f>
        <v>-1.4633562244504862E-4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9.8067159999999998</v>
      </c>
      <c r="BI59" s="35">
        <f>MACD!BI59-시그널!BI59</f>
        <v>-1.4105101391763468E-4</v>
      </c>
      <c r="BJ59" s="28">
        <f>외인!BJ59/10000</f>
        <v>13.670825000000001</v>
      </c>
      <c r="BK59" s="35">
        <f>MACD!BK59-시그널!BK59</f>
        <v>2.3135150991483993E-4</v>
      </c>
      <c r="BL59" s="28">
        <f>외인!BL59/10000</f>
        <v>5.207897</v>
      </c>
      <c r="BM59" s="35">
        <f>MACD!BM59-시그널!BM59</f>
        <v>8.8599128799225432E-4</v>
      </c>
      <c r="BN59" s="28">
        <f>외인!BN59/10000</f>
        <v>5.1334669999999996</v>
      </c>
      <c r="BO59" s="35">
        <f>MACD!BO59-시그널!BO59</f>
        <v>3.5572590922093562E-4</v>
      </c>
      <c r="BP59" s="28">
        <f>외인!BP59/10000</f>
        <v>8.4265059999999998</v>
      </c>
      <c r="BQ59" s="35">
        <f>MACD!BQ59-시그널!BQ59</f>
        <v>7.9457386827013138E-5</v>
      </c>
      <c r="BR59" s="28">
        <f>외인!BR59/10000</f>
        <v>28.380603000000004</v>
      </c>
      <c r="BS59" s="35">
        <f>MACD!BS59-시그널!BS59</f>
        <v>1.9401243028865553E-4</v>
      </c>
      <c r="BT59" s="28">
        <f>외인!BT59/10000</f>
        <v>230.51338799999999</v>
      </c>
      <c r="BU59" s="35">
        <f>MACD!BU59-시그널!BU59</f>
        <v>-1.6821752773201392E-5</v>
      </c>
      <c r="BV59" s="28">
        <f>외인!BV59/10000</f>
        <v>41.623571000000005</v>
      </c>
      <c r="BW59" s="35">
        <f>MACD!BW59-시그널!BW59</f>
        <v>-2.9848201360552662E-4</v>
      </c>
      <c r="BX59" s="28">
        <f>외인!BX59/10000</f>
        <v>7.6517039999999996</v>
      </c>
      <c r="BY59" s="35">
        <f>MACD!BY59-시그널!BY59</f>
        <v>7.8373481687913477E-5</v>
      </c>
      <c r="BZ59" s="28">
        <f>외인!BZ59/10000</f>
        <v>26.907815000000003</v>
      </c>
      <c r="CA59" s="35">
        <f>MACD!CA59-시그널!CA59</f>
        <v>2.1137028534618559E-4</v>
      </c>
      <c r="CB59" s="28">
        <f>외인!CB59/10000</f>
        <v>1.260886</v>
      </c>
      <c r="CC59" s="35">
        <f>MACD!CC59-시그널!CC59</f>
        <v>2.6985971696379986E-4</v>
      </c>
      <c r="CD59" s="28">
        <f>외인!CD59/10000</f>
        <v>2.9017330000000001</v>
      </c>
      <c r="CE59" s="35">
        <f>MACD!CE59-시그널!CE59</f>
        <v>-2.1373010301030328E-4</v>
      </c>
      <c r="CF59" s="28">
        <f>외인!CF59/10000</f>
        <v>2.6592279999999997</v>
      </c>
      <c r="CG59" s="35">
        <f>MACD!CG59-시그널!CG59</f>
        <v>1.6699121296955628E-4</v>
      </c>
      <c r="CH59" s="28">
        <f>외인!CH59/10000</f>
        <v>6.9822559999999996</v>
      </c>
      <c r="CI59" s="35">
        <f>MACD!CI59-시그널!CI59</f>
        <v>-1.0699139664529364E-4</v>
      </c>
      <c r="CJ59" s="28">
        <f>외인!CJ59/10000</f>
        <v>36.877887000000001</v>
      </c>
      <c r="CK59" s="35">
        <f>MACD!CK59-시그널!CK59</f>
        <v>-8.7441757591179303E-5</v>
      </c>
      <c r="CL59" s="28">
        <f>외인!CL59/10000</f>
        <v>24.009851999999999</v>
      </c>
      <c r="CM59" s="35">
        <f>MACD!CM59-시그널!CM59</f>
        <v>-5.4813394816903257E-5</v>
      </c>
      <c r="CN59" s="28">
        <f>외인!CN59/10000</f>
        <v>12.484736999999999</v>
      </c>
      <c r="CO59" s="35">
        <f>MACD!CO59-시그널!CO59</f>
        <v>-2.394972770080186E-4</v>
      </c>
      <c r="CP59" s="28">
        <f>외인!CP59/10000</f>
        <v>10.090385000000001</v>
      </c>
      <c r="CQ59" s="35">
        <f>MACD!CQ59-시그널!CQ59</f>
        <v>-4.5401967033863042E-5</v>
      </c>
      <c r="CR59" s="28">
        <f>외인!CR59/10000</f>
        <v>16.968025000000001</v>
      </c>
      <c r="CS59" s="35">
        <f>MACD!CS59-시그널!CS59</f>
        <v>-3.3998817959347399E-5</v>
      </c>
      <c r="CT59" s="28">
        <f>외인!CT59/10000</f>
        <v>16.097795999999999</v>
      </c>
      <c r="CU59" s="35">
        <f>MACD!CU59-시그널!CU59</f>
        <v>-3.333779697871147E-5</v>
      </c>
      <c r="CV59" s="28">
        <f>외인!CV59/10000</f>
        <v>230.51338799999999</v>
      </c>
      <c r="CW59" s="35">
        <f>MACD!CW59-시그널!CW59</f>
        <v>-1.6821752773201392E-5</v>
      </c>
      <c r="CX59" s="28">
        <f>외인!CX59/10000</f>
        <v>25.619726</v>
      </c>
      <c r="CY59" s="35">
        <f>MACD!CY59-시그널!CY59</f>
        <v>8.3428911931504514E-5</v>
      </c>
      <c r="CZ59" s="28">
        <f>외인!CZ59/10000</f>
        <v>2.0594810000000003</v>
      </c>
      <c r="DA59" s="35">
        <f>MACD!DA59-시그널!DA59</f>
        <v>6.8773368925942996E-4</v>
      </c>
      <c r="DB59" s="28">
        <f>외인!DB59/10000</f>
        <v>4.0199319999999998</v>
      </c>
      <c r="DC59" s="35">
        <f>MACD!DC59-시그널!DC59</f>
        <v>-1.4633562244504862E-4</v>
      </c>
      <c r="DD59" s="28">
        <f>외인!DD59/10000</f>
        <v>0.84682999999999997</v>
      </c>
      <c r="DE59" s="35">
        <f>MACD!DE59-시그널!DE59</f>
        <v>-1.5616191878598602E-4</v>
      </c>
      <c r="DF59" s="28">
        <f>외인!DF59/10000</f>
        <v>5.7705269999999995</v>
      </c>
      <c r="DG59" s="35">
        <f>MACD!DG59-시그널!DG59</f>
        <v>2.2864638735744082E-5</v>
      </c>
      <c r="DH59" s="28">
        <f>외인!DH59/10000</f>
        <v>2.0676950000000001</v>
      </c>
      <c r="DI59" s="35">
        <f>MACD!DI59-시그널!DI59</f>
        <v>-3.4157126569741366E-4</v>
      </c>
      <c r="DJ59" s="28">
        <f>외인!DJ59/10000</f>
        <v>66.466329999999999</v>
      </c>
      <c r="DK59" s="35">
        <f>MACD!DK59-시그널!DK59</f>
        <v>2.2304483983139986E-4</v>
      </c>
      <c r="DL59" s="28">
        <f>외인!DL59/10000</f>
        <v>9.949622999999999</v>
      </c>
      <c r="DM59" s="35">
        <f>MACD!DM59-시그널!DM59</f>
        <v>-2.9246702696825844E-4</v>
      </c>
      <c r="DN59" s="28">
        <f>외인!DN59/10000</f>
        <v>230.51338799999999</v>
      </c>
      <c r="DO59" s="35">
        <f>MACD!DO59-시그널!DO59</f>
        <v>-1.6821752773201392E-5</v>
      </c>
      <c r="DP59" s="28">
        <f>외인!DP59/10000</f>
        <v>7.9379530000000003</v>
      </c>
      <c r="DQ59" s="35">
        <f>MACD!DQ59-시그널!DQ59</f>
        <v>-1.2202347812215999E-4</v>
      </c>
      <c r="DR59" s="28">
        <f>외인!DR59/10000</f>
        <v>4.612622</v>
      </c>
      <c r="DS59" s="35">
        <f>MACD!DS59-시그널!DS59</f>
        <v>5.33399621544634E-5</v>
      </c>
      <c r="DT59" s="28">
        <f>외인!DT59/10000</f>
        <v>13.357892999999999</v>
      </c>
      <c r="DU59" s="35">
        <f>MACD!DU59-시그널!DU59</f>
        <v>1.1825073500158111E-5</v>
      </c>
      <c r="DV59" s="28">
        <f>외인!DV59/10000</f>
        <v>3.581976</v>
      </c>
      <c r="DW59" s="35">
        <f>MACD!DW59-시그널!DW59</f>
        <v>-1.9627234764677467E-4</v>
      </c>
      <c r="DX59" s="28">
        <f>외인!DX59/10000</f>
        <v>12.316405</v>
      </c>
      <c r="DY59" s="35">
        <f>MACD!DY59-시그널!DY59</f>
        <v>2.4836581343722216E-4</v>
      </c>
      <c r="DZ59" s="28">
        <f>외인!DZ59/10000</f>
        <v>0.87516900000000009</v>
      </c>
      <c r="EA59" s="35">
        <f>MACD!EA59-시그널!EA59</f>
        <v>-1.9421991715281363E-4</v>
      </c>
      <c r="EB59" s="28">
        <f>외인!EB59/10000</f>
        <v>1.2752680000000001</v>
      </c>
      <c r="EC59" s="35">
        <f>MACD!EC59-시그널!EC59</f>
        <v>8.482437831381723E-5</v>
      </c>
      <c r="ED59" s="28">
        <f>외인!ED59/10000</f>
        <v>1.1090580000000001</v>
      </c>
      <c r="EE59" s="35">
        <f>MACD!EE59-시그널!EE59</f>
        <v>8.7402165912450541E-5</v>
      </c>
      <c r="EF59" s="28">
        <f>외인!EF59/10000</f>
        <v>23.753982000000001</v>
      </c>
      <c r="EG59" s="35">
        <f>MACD!EG59-시그널!EG59</f>
        <v>-5.2288649519163549E-5</v>
      </c>
      <c r="EH59" s="28">
        <f>외인!EH59/10000</f>
        <v>20.786840999999999</v>
      </c>
      <c r="EI59" s="35">
        <f>MACD!EI59-시그널!EI59</f>
        <v>6.2077372640327296E-5</v>
      </c>
      <c r="EJ59" s="28">
        <f>외인!EJ59/10000</f>
        <v>10.287322999999999</v>
      </c>
      <c r="EK59" s="35">
        <f>MACD!EK59-시그널!EK59</f>
        <v>-1.5045647326694732E-5</v>
      </c>
      <c r="EL59" s="28">
        <f>외인!EL59/10000</f>
        <v>3.1583730000000001</v>
      </c>
      <c r="EM59" s="35">
        <f>MACD!EM59-시그널!EM59</f>
        <v>-1.9962029856664121E-4</v>
      </c>
      <c r="EN59" s="28">
        <f>외인!EN59/10000</f>
        <v>4.612622</v>
      </c>
      <c r="EO59" s="35">
        <f>MACD!EO59-시그널!EO59</f>
        <v>5.33399621544634E-5</v>
      </c>
      <c r="EP59" s="28">
        <f>외인!EP59/10000</f>
        <v>18.157827999999999</v>
      </c>
      <c r="EQ59" s="35">
        <f>MACD!EQ59-시그널!EQ59</f>
        <v>-7.2863241510172003E-4</v>
      </c>
      <c r="ER59" s="28">
        <f>외인!ER59/10000</f>
        <v>1.470844</v>
      </c>
      <c r="ES59" s="35">
        <f>MACD!ES59-시그널!ES59</f>
        <v>6.3956180164647953E-6</v>
      </c>
      <c r="ET59" s="28">
        <f>외인!ET59/10000</f>
        <v>14.053245</v>
      </c>
      <c r="EU59" s="35">
        <f>MACD!EU59-시그널!EU59</f>
        <v>-1.485280553927488E-4</v>
      </c>
      <c r="EV59" s="28">
        <f>외인!EV59/10000</f>
        <v>4.2704510000000004</v>
      </c>
      <c r="EW59" s="35">
        <f>MACD!EW59-시그널!EW59</f>
        <v>-5.3727602723727152E-5</v>
      </c>
      <c r="EX59" s="28">
        <f>외인!EX59/10000</f>
        <v>5.8199339999999999</v>
      </c>
      <c r="EY59" s="35">
        <f>MACD!EY59-시그널!EY59</f>
        <v>-4.5894597041339346E-5</v>
      </c>
    </row>
    <row r="60" spans="1:155">
      <c r="A60" s="27">
        <f>외인!A60</f>
        <v>46135</v>
      </c>
      <c r="B60" s="28">
        <f>외인!B60/10000</f>
        <v>514.80322799999999</v>
      </c>
      <c r="C60" s="35">
        <f>MACD!C60-시그널!C60</f>
        <v>-5.4741439226677947E-5</v>
      </c>
      <c r="D60" s="28">
        <f>외인!D60/10000</f>
        <v>65.064661000000001</v>
      </c>
      <c r="E60" s="35">
        <f>MACD!E60-시그널!E60</f>
        <v>-6.9551010690220246E-6</v>
      </c>
      <c r="F60" s="28">
        <f>외인!F60/10000</f>
        <v>214.296752</v>
      </c>
      <c r="G60" s="35">
        <f>MACD!G60-시그널!G60</f>
        <v>5.0822250935407933E-5</v>
      </c>
      <c r="H60" s="28">
        <f>외인!H60/10000</f>
        <v>34.560932999999999</v>
      </c>
      <c r="I60" s="35">
        <f>MACD!I60-시그널!I60</f>
        <v>1.2604544800199637E-4</v>
      </c>
      <c r="J60" s="28">
        <f>외인!J60/10000</f>
        <v>4.5126870000000006</v>
      </c>
      <c r="K60" s="35">
        <f>MACD!K60-시그널!K60</f>
        <v>-8.1238947867517613E-5</v>
      </c>
      <c r="L60" s="28">
        <f>외인!L60/10000</f>
        <v>31.779378000000001</v>
      </c>
      <c r="M60" s="35">
        <f>MACD!M60-시그널!M60</f>
        <v>7.1137530565465782E-5</v>
      </c>
      <c r="N60" s="28">
        <f>외인!N60/10000</f>
        <v>24.533135999999999</v>
      </c>
      <c r="O60" s="35">
        <f>MACD!O60-시그널!O60</f>
        <v>7.7642250372699461E-5</v>
      </c>
      <c r="P60" s="28">
        <f>외인!P60/10000</f>
        <v>19.500235999999997</v>
      </c>
      <c r="Q60" s="35">
        <f>MACD!Q60-시그널!Q60</f>
        <v>-1.6974222308971783E-4</v>
      </c>
      <c r="R60" s="28">
        <f>외인!R60/10000</f>
        <v>13.334686999999999</v>
      </c>
      <c r="S60" s="35">
        <f>MACD!S60-시그널!S60</f>
        <v>-1.1638599678343085E-4</v>
      </c>
      <c r="T60" s="28">
        <f>외인!T60/10000</f>
        <v>0.85638700000000012</v>
      </c>
      <c r="U60" s="35">
        <f>MACD!U60-시그널!U60</f>
        <v>-1.2242453322586217E-4</v>
      </c>
      <c r="V60" s="28">
        <f>외인!V60/10000</f>
        <v>12.280538999999999</v>
      </c>
      <c r="W60" s="35">
        <f>MACD!W60-시그널!W60</f>
        <v>2.6194344796187484E-4</v>
      </c>
      <c r="X60" s="28">
        <f>외인!X60/10000</f>
        <v>230.48062799999997</v>
      </c>
      <c r="Y60" s="35">
        <f>MACD!Y60-시그널!Y60</f>
        <v>-6.4937636409241866E-5</v>
      </c>
      <c r="Z60" s="28">
        <f>외인!Z60/10000</f>
        <v>4.2676530000000001</v>
      </c>
      <c r="AA60" s="35">
        <f>MACD!AA60-시그널!AA60</f>
        <v>-9.774602745391304E-5</v>
      </c>
      <c r="AB60" s="28">
        <f>외인!AB60/10000</f>
        <v>20.992331</v>
      </c>
      <c r="AC60" s="35">
        <f>MACD!AC60-시그널!AC60</f>
        <v>-1.0512309643494238E-4</v>
      </c>
      <c r="AD60" s="28">
        <f>외인!AD60/10000</f>
        <v>1.9712769999999999</v>
      </c>
      <c r="AE60" s="35">
        <f>MACD!AE60-시그널!AE60</f>
        <v>1.907555600839226E-4</v>
      </c>
      <c r="AF60" s="28">
        <f>외인!AF60/10000</f>
        <v>2.5025189999999999</v>
      </c>
      <c r="AG60" s="35">
        <f>MACD!AG60-시그널!AG60</f>
        <v>-2.0853557686571238E-4</v>
      </c>
      <c r="AH60" s="28">
        <f>외인!AH60/10000</f>
        <v>22.642552999999999</v>
      </c>
      <c r="AI60" s="35">
        <f>MACD!AI60-시그널!AI60</f>
        <v>3.7003158599141262E-4</v>
      </c>
      <c r="AJ60" s="28">
        <f>외인!AJ60/10000</f>
        <v>10.972357000000001</v>
      </c>
      <c r="AK60" s="35">
        <f>MACD!AK60-시그널!AK60</f>
        <v>-3.334935640545004E-4</v>
      </c>
      <c r="AL60" s="28">
        <f>외인!AL60/10000</f>
        <v>9.1649060000000002</v>
      </c>
      <c r="AM60" s="35">
        <f>MACD!AM60-시그널!AM60</f>
        <v>-1.6462722362947695E-4</v>
      </c>
      <c r="AN60" s="28">
        <f>외인!AN60/10000</f>
        <v>17.33351</v>
      </c>
      <c r="AO60" s="35">
        <f>MACD!AO60-시그널!AO60</f>
        <v>1.8762793989678974E-4</v>
      </c>
      <c r="AP60" s="28">
        <f>외인!AP60/10000</f>
        <v>14.887298000000001</v>
      </c>
      <c r="AQ60" s="35">
        <f>MACD!AQ60-시그널!AQ60</f>
        <v>-1.6806191522759163E-4</v>
      </c>
      <c r="AR60" s="28">
        <f>외인!AR60/10000</f>
        <v>2.439943</v>
      </c>
      <c r="AS60" s="35">
        <f>MACD!AS60-시그널!AS60</f>
        <v>2.6287835110721223E-4</v>
      </c>
      <c r="AT60" s="28">
        <f>외인!AT60/10000</f>
        <v>8.1906740000000013</v>
      </c>
      <c r="AU60" s="35">
        <f>MACD!AU60-시그널!AU60</f>
        <v>5.8817479793764251E-5</v>
      </c>
      <c r="AV60" s="28">
        <f>외인!AV60/10000</f>
        <v>4.9934820000000002</v>
      </c>
      <c r="AW60" s="35">
        <f>MACD!AW60-시그널!AW60</f>
        <v>-1.8232696678490421E-4</v>
      </c>
      <c r="AX60" s="28">
        <f>외인!AX60/10000</f>
        <v>7.4736240000000009</v>
      </c>
      <c r="AY60" s="35">
        <f>MACD!AY60-시그널!AY60</f>
        <v>1.5722062823068667E-4</v>
      </c>
      <c r="AZ60" s="28">
        <f>외인!AZ60/10000</f>
        <v>249.04562799999999</v>
      </c>
      <c r="BA60" s="35">
        <f>MACD!BA60-시그널!BA60</f>
        <v>-7.4965658536543843E-5</v>
      </c>
      <c r="BB60" s="28">
        <f>외인!BB60/10000</f>
        <v>10.185093</v>
      </c>
      <c r="BC60" s="35">
        <f>MACD!BC60-시그널!BC60</f>
        <v>-7.4187522005624842E-5</v>
      </c>
      <c r="BD60" s="28">
        <f>외인!BD60/10000</f>
        <v>4.0573940000000004</v>
      </c>
      <c r="BE60" s="35">
        <f>MACD!BE60-시그널!BE60</f>
        <v>-1.9469009072471552E-4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10.046583</v>
      </c>
      <c r="BI60" s="35">
        <f>MACD!BI60-시그널!BI60</f>
        <v>-5.2632416271041576E-5</v>
      </c>
      <c r="BJ60" s="28">
        <f>외인!BJ60/10000</f>
        <v>13.428065</v>
      </c>
      <c r="BK60" s="35">
        <f>MACD!BK60-시그널!BK60</f>
        <v>1.0230514180103144E-4</v>
      </c>
      <c r="BL60" s="28">
        <f>외인!BL60/10000</f>
        <v>5.1327930000000004</v>
      </c>
      <c r="BM60" s="35">
        <f>MACD!BM60-시그널!BM60</f>
        <v>7.9216903505235838E-4</v>
      </c>
      <c r="BN60" s="28">
        <f>외인!BN60/10000</f>
        <v>5.0687220000000002</v>
      </c>
      <c r="BO60" s="35">
        <f>MACD!BO60-시그널!BO60</f>
        <v>3.5765281708270214E-4</v>
      </c>
      <c r="BP60" s="28">
        <f>외인!BP60/10000</f>
        <v>8.5508129999999998</v>
      </c>
      <c r="BQ60" s="35">
        <f>MACD!BQ60-시그널!BQ60</f>
        <v>1.9626023395726954E-4</v>
      </c>
      <c r="BR60" s="28">
        <f>외인!BR60/10000</f>
        <v>29.640338</v>
      </c>
      <c r="BS60" s="35">
        <f>MACD!BS60-시그널!BS60</f>
        <v>6.211874269529039E-5</v>
      </c>
      <c r="BT60" s="28">
        <f>외인!BT60/10000</f>
        <v>234.75776000000002</v>
      </c>
      <c r="BU60" s="35">
        <f>MACD!BU60-시그널!BU60</f>
        <v>-6.6698804692733038E-5</v>
      </c>
      <c r="BV60" s="28">
        <f>외인!BV60/10000</f>
        <v>41.777282</v>
      </c>
      <c r="BW60" s="35">
        <f>MACD!BW60-시그널!BW60</f>
        <v>-2.9405528518160396E-4</v>
      </c>
      <c r="BX60" s="28">
        <f>외인!BX60/10000</f>
        <v>7.5588429999999995</v>
      </c>
      <c r="BY60" s="35">
        <f>MACD!BY60-시그널!BY60</f>
        <v>2.0622299113244244E-5</v>
      </c>
      <c r="BZ60" s="28">
        <f>외인!BZ60/10000</f>
        <v>26.498415999999999</v>
      </c>
      <c r="CA60" s="35">
        <f>MACD!CA60-시그널!CA60</f>
        <v>6.5186311787227068E-5</v>
      </c>
      <c r="CB60" s="28">
        <f>외인!CB60/10000</f>
        <v>1.2524489999999999</v>
      </c>
      <c r="CC60" s="35">
        <f>MACD!CC60-시그널!CC60</f>
        <v>1.0814177377142787E-4</v>
      </c>
      <c r="CD60" s="28">
        <f>외인!CD60/10000</f>
        <v>2.877589</v>
      </c>
      <c r="CE60" s="35">
        <f>MACD!CE60-시그널!CE60</f>
        <v>-3.4978030647200582E-4</v>
      </c>
      <c r="CF60" s="28">
        <f>외인!CF60/10000</f>
        <v>2.6829959999999997</v>
      </c>
      <c r="CG60" s="35">
        <f>MACD!CG60-시그널!CG60</f>
        <v>-4.7051849714925369E-5</v>
      </c>
      <c r="CH60" s="28">
        <f>외인!CH60/10000</f>
        <v>6.9980190000000002</v>
      </c>
      <c r="CI60" s="35">
        <f>MACD!CI60-시그널!CI60</f>
        <v>-1.5008039765014965E-4</v>
      </c>
      <c r="CJ60" s="28">
        <f>외인!CJ60/10000</f>
        <v>36.999755</v>
      </c>
      <c r="CK60" s="35">
        <f>MACD!CK60-시그널!CK60</f>
        <v>-1.6147347374433714E-4</v>
      </c>
      <c r="CL60" s="28">
        <f>외인!CL60/10000</f>
        <v>24.123176999999998</v>
      </c>
      <c r="CM60" s="35">
        <f>MACD!CM60-시그널!CM60</f>
        <v>-1.0423180725669419E-4</v>
      </c>
      <c r="CN60" s="28">
        <f>외인!CN60/10000</f>
        <v>12.420976</v>
      </c>
      <c r="CO60" s="35">
        <f>MACD!CO60-시그널!CO60</f>
        <v>-2.8752469389531788E-4</v>
      </c>
      <c r="CP60" s="28">
        <f>외인!CP60/10000</f>
        <v>10.242427000000001</v>
      </c>
      <c r="CQ60" s="35">
        <f>MACD!CQ60-시그널!CQ60</f>
        <v>-7.3693967339476452E-5</v>
      </c>
      <c r="CR60" s="28">
        <f>외인!CR60/10000</f>
        <v>16.910612</v>
      </c>
      <c r="CS60" s="35">
        <f>MACD!CS60-시그널!CS60</f>
        <v>-1.4941222924912427E-4</v>
      </c>
      <c r="CT60" s="28">
        <f>외인!CT60/10000</f>
        <v>15.588894</v>
      </c>
      <c r="CU60" s="35">
        <f>MACD!CU60-시그널!CU60</f>
        <v>-1.2292333915621826E-4</v>
      </c>
      <c r="CV60" s="28">
        <f>외인!CV60/10000</f>
        <v>234.75776000000002</v>
      </c>
      <c r="CW60" s="35">
        <f>MACD!CW60-시그널!CW60</f>
        <v>-6.6698804692733038E-5</v>
      </c>
      <c r="CX60" s="28">
        <f>외인!CX60/10000</f>
        <v>24.616889</v>
      </c>
      <c r="CY60" s="35">
        <f>MACD!CY60-시그널!CY60</f>
        <v>2.9042840270444706E-5</v>
      </c>
      <c r="CZ60" s="28">
        <f>외인!CZ60/10000</f>
        <v>1.9190970000000001</v>
      </c>
      <c r="DA60" s="35">
        <f>MACD!DA60-시그널!DA60</f>
        <v>2.8639172681623197E-4</v>
      </c>
      <c r="DB60" s="28">
        <f>외인!DB60/10000</f>
        <v>4.0573940000000004</v>
      </c>
      <c r="DC60" s="35">
        <f>MACD!DC60-시그널!DC60</f>
        <v>-1.9469009072471552E-4</v>
      </c>
      <c r="DD60" s="28">
        <f>외인!DD60/10000</f>
        <v>0.85638700000000012</v>
      </c>
      <c r="DE60" s="35">
        <f>MACD!DE60-시그널!DE60</f>
        <v>-1.2242453322586217E-4</v>
      </c>
      <c r="DF60" s="28">
        <f>외인!DF60/10000</f>
        <v>5.693111</v>
      </c>
      <c r="DG60" s="35">
        <f>MACD!DG60-시그널!DG60</f>
        <v>-3.8967630527373743E-5</v>
      </c>
      <c r="DH60" s="28">
        <f>외인!DH60/10000</f>
        <v>2.044333</v>
      </c>
      <c r="DI60" s="35">
        <f>MACD!DI60-시그널!DI60</f>
        <v>-5.2420591615917351E-4</v>
      </c>
      <c r="DJ60" s="28">
        <f>외인!DJ60/10000</f>
        <v>67.041802000000004</v>
      </c>
      <c r="DK60" s="35">
        <f>MACD!DK60-시그널!DK60</f>
        <v>1.7872989742481461E-4</v>
      </c>
      <c r="DL60" s="28">
        <f>외인!DL60/10000</f>
        <v>9.8813639999999996</v>
      </c>
      <c r="DM60" s="35">
        <f>MACD!DM60-시그널!DM60</f>
        <v>-3.4953493101680117E-4</v>
      </c>
      <c r="DN60" s="28">
        <f>외인!DN60/10000</f>
        <v>234.75776000000002</v>
      </c>
      <c r="DO60" s="35">
        <f>MACD!DO60-시그널!DO60</f>
        <v>-6.6698804692733038E-5</v>
      </c>
      <c r="DP60" s="28">
        <f>외인!DP60/10000</f>
        <v>7.9883660000000001</v>
      </c>
      <c r="DQ60" s="35">
        <f>MACD!DQ60-시그널!DQ60</f>
        <v>-2.6263041413114585E-4</v>
      </c>
      <c r="DR60" s="28">
        <f>외인!DR60/10000</f>
        <v>4.6484260000000006</v>
      </c>
      <c r="DS60" s="35">
        <f>MACD!DS60-시그널!DS60</f>
        <v>-1.6356044785296135E-5</v>
      </c>
      <c r="DT60" s="28">
        <f>외인!DT60/10000</f>
        <v>13.334686999999999</v>
      </c>
      <c r="DU60" s="35">
        <f>MACD!DU60-시그널!DU60</f>
        <v>-1.1638599678343085E-4</v>
      </c>
      <c r="DV60" s="28">
        <f>외인!DV60/10000</f>
        <v>3.5486339999999998</v>
      </c>
      <c r="DW60" s="35">
        <f>MACD!DW60-시그널!DW60</f>
        <v>-2.6186134474477825E-4</v>
      </c>
      <c r="DX60" s="28">
        <f>외인!DX60/10000</f>
        <v>12.280538999999999</v>
      </c>
      <c r="DY60" s="35">
        <f>MACD!DY60-시그널!DY60</f>
        <v>2.6194344796187484E-4</v>
      </c>
      <c r="DZ60" s="28">
        <f>외인!DZ60/10000</f>
        <v>0.87209199999999998</v>
      </c>
      <c r="EA60" s="35">
        <f>MACD!EA60-시그널!EA60</f>
        <v>-2.579777530144912E-4</v>
      </c>
      <c r="EB60" s="28">
        <f>외인!EB60/10000</f>
        <v>1.266813</v>
      </c>
      <c r="EC60" s="35">
        <f>MACD!EC60-시그널!EC60</f>
        <v>-2.8286644969980452E-5</v>
      </c>
      <c r="ED60" s="28">
        <f>외인!ED60/10000</f>
        <v>1.0865209999999998</v>
      </c>
      <c r="EE60" s="35">
        <f>MACD!EE60-시그널!EE60</f>
        <v>-1.3062437802452192E-4</v>
      </c>
      <c r="EF60" s="28">
        <f>외인!EF60/10000</f>
        <v>23.714344000000001</v>
      </c>
      <c r="EG60" s="35">
        <f>MACD!EG60-시그널!EG60</f>
        <v>-1.2788769982310992E-4</v>
      </c>
      <c r="EH60" s="28">
        <f>외인!EH60/10000</f>
        <v>21.195602999999998</v>
      </c>
      <c r="EI60" s="35">
        <f>MACD!EI60-시그널!EI60</f>
        <v>7.1615417111556908E-6</v>
      </c>
      <c r="EJ60" s="28">
        <f>외인!EJ60/10000</f>
        <v>10.326671000000001</v>
      </c>
      <c r="EK60" s="35">
        <f>MACD!EK60-시그널!EK60</f>
        <v>-8.0183940777274227E-5</v>
      </c>
      <c r="EL60" s="28">
        <f>외인!EL60/10000</f>
        <v>3.133175</v>
      </c>
      <c r="EM60" s="35">
        <f>MACD!EM60-시그널!EM60</f>
        <v>-3.2643259101198662E-4</v>
      </c>
      <c r="EN60" s="28">
        <f>외인!EN60/10000</f>
        <v>4.6484260000000006</v>
      </c>
      <c r="EO60" s="35">
        <f>MACD!EO60-시그널!EO60</f>
        <v>-1.6356044785296135E-5</v>
      </c>
      <c r="EP60" s="28">
        <f>외인!EP60/10000</f>
        <v>17.924067999999998</v>
      </c>
      <c r="EQ60" s="35">
        <f>MACD!EQ60-시그널!EQ60</f>
        <v>-6.8424363781167247E-4</v>
      </c>
      <c r="ER60" s="28">
        <f>외인!ER60/10000</f>
        <v>1.446577</v>
      </c>
      <c r="ES60" s="35">
        <f>MACD!ES60-시그널!ES60</f>
        <v>2.6528576565499023E-4</v>
      </c>
      <c r="ET60" s="28">
        <f>외인!ET60/10000</f>
        <v>14.887298000000001</v>
      </c>
      <c r="EU60" s="35">
        <f>MACD!EU60-시그널!EU60</f>
        <v>-1.6806191522759163E-4</v>
      </c>
      <c r="EV60" s="28">
        <f>외인!EV60/10000</f>
        <v>4.2676530000000001</v>
      </c>
      <c r="EW60" s="35">
        <f>MACD!EW60-시그널!EW60</f>
        <v>-9.774602745391304E-5</v>
      </c>
      <c r="EX60" s="28">
        <f>외인!EX60/10000</f>
        <v>5.974774</v>
      </c>
      <c r="EY60" s="35">
        <f>MACD!EY60-시그널!EY60</f>
        <v>-6.2948008594422274E-5</v>
      </c>
    </row>
    <row r="61" spans="1:155">
      <c r="A61" s="27">
        <f>외인!A61</f>
        <v>46136</v>
      </c>
      <c r="B61" s="28">
        <f>외인!B61/10000</f>
        <v>514.72964899999999</v>
      </c>
      <c r="C61" s="35">
        <f>MACD!C61-시그널!C61</f>
        <v>-8.3091228374450787E-5</v>
      </c>
      <c r="D61" s="28">
        <f>외인!D61/10000</f>
        <v>66.690650000000005</v>
      </c>
      <c r="E61" s="35">
        <f>MACD!E61-시그널!E61</f>
        <v>5.9000599242537018E-5</v>
      </c>
      <c r="F61" s="28">
        <f>외인!F61/10000</f>
        <v>210.571406</v>
      </c>
      <c r="G61" s="35">
        <f>MACD!G61-시그널!G61</f>
        <v>-2.3510895485549885E-5</v>
      </c>
      <c r="H61" s="28">
        <f>외인!H61/10000</f>
        <v>35.307107000000002</v>
      </c>
      <c r="I61" s="35">
        <f>MACD!I61-시그널!I61</f>
        <v>1.0004644821152455E-5</v>
      </c>
      <c r="J61" s="28">
        <f>외인!J61/10000</f>
        <v>4.717886</v>
      </c>
      <c r="K61" s="35">
        <f>MACD!K61-시그널!K61</f>
        <v>-6.8615104867818659E-5</v>
      </c>
      <c r="L61" s="28">
        <f>외인!L61/10000</f>
        <v>32.362534000000004</v>
      </c>
      <c r="M61" s="35">
        <f>MACD!M61-시그널!M61</f>
        <v>-2.9751007585196367E-5</v>
      </c>
      <c r="N61" s="28">
        <f>외인!N61/10000</f>
        <v>23.769967000000001</v>
      </c>
      <c r="O61" s="35">
        <f>MACD!O61-시그널!O61</f>
        <v>-1.172508365731126E-4</v>
      </c>
      <c r="P61" s="28">
        <f>외인!P61/10000</f>
        <v>19.734832000000001</v>
      </c>
      <c r="Q61" s="35">
        <f>MACD!Q61-시그널!Q61</f>
        <v>-1.9261469116957705E-4</v>
      </c>
      <c r="R61" s="28">
        <f>외인!R61/10000</f>
        <v>13.148485999999998</v>
      </c>
      <c r="S61" s="35">
        <f>MACD!S61-시그널!S61</f>
        <v>-2.3090978178155562E-4</v>
      </c>
      <c r="T61" s="28">
        <f>외인!T61/10000</f>
        <v>0.8822620000000001</v>
      </c>
      <c r="U61" s="35">
        <f>MACD!U61-시그널!U61</f>
        <v>-7.7716604210714582E-6</v>
      </c>
      <c r="V61" s="28">
        <f>외인!V61/10000</f>
        <v>12.78571</v>
      </c>
      <c r="W61" s="35">
        <f>MACD!W61-시그널!W61</f>
        <v>4.6486910983665547E-4</v>
      </c>
      <c r="X61" s="28">
        <f>외인!X61/10000</f>
        <v>227.82318900000001</v>
      </c>
      <c r="Y61" s="35">
        <f>MACD!Y61-시그널!Y61</f>
        <v>-9.1731326930423983E-5</v>
      </c>
      <c r="Z61" s="28">
        <f>외인!Z61/10000</f>
        <v>4.2644830000000002</v>
      </c>
      <c r="AA61" s="35">
        <f>MACD!AA61-시그널!AA61</f>
        <v>-1.1718619925007149E-4</v>
      </c>
      <c r="AB61" s="28">
        <f>외인!AB61/10000</f>
        <v>21.046341000000002</v>
      </c>
      <c r="AC61" s="35">
        <f>MACD!AC61-시그널!AC61</f>
        <v>-1.3534852781792005E-4</v>
      </c>
      <c r="AD61" s="28">
        <f>외인!AD61/10000</f>
        <v>1.9662900000000001</v>
      </c>
      <c r="AE61" s="35">
        <f>MACD!AE61-시그널!AE61</f>
        <v>1.1032869029745326E-4</v>
      </c>
      <c r="AF61" s="28">
        <f>외인!AF61/10000</f>
        <v>2.5368369999999998</v>
      </c>
      <c r="AG61" s="35">
        <f>MACD!AG61-시그널!AG61</f>
        <v>-1.4209897900103175E-4</v>
      </c>
      <c r="AH61" s="28">
        <f>외인!AH61/10000</f>
        <v>23.430523000000001</v>
      </c>
      <c r="AI61" s="35">
        <f>MACD!AI61-시그널!AI61</f>
        <v>4.0915877958338468E-4</v>
      </c>
      <c r="AJ61" s="28">
        <f>외인!AJ61/10000</f>
        <v>10.984287</v>
      </c>
      <c r="AK61" s="35">
        <f>MACD!AK61-시그널!AK61</f>
        <v>-3.7507706761045199E-4</v>
      </c>
      <c r="AL61" s="28">
        <f>외인!AL61/10000</f>
        <v>8.9941220000000008</v>
      </c>
      <c r="AM61" s="35">
        <f>MACD!AM61-시그널!AM61</f>
        <v>-2.1659707263532754E-4</v>
      </c>
      <c r="AN61" s="28">
        <f>외인!AN61/10000</f>
        <v>16.756629</v>
      </c>
      <c r="AO61" s="35">
        <f>MACD!AO61-시그널!AO61</f>
        <v>-6.5760128183637526E-5</v>
      </c>
      <c r="AP61" s="28">
        <f>외인!AP61/10000</f>
        <v>15.884979000000001</v>
      </c>
      <c r="AQ61" s="35">
        <f>MACD!AQ61-시그널!AQ61</f>
        <v>1.2313591311563206E-6</v>
      </c>
      <c r="AR61" s="28">
        <f>외인!AR61/10000</f>
        <v>2.489474</v>
      </c>
      <c r="AS61" s="35">
        <f>MACD!AS61-시그널!AS61</f>
        <v>2.5108037976285429E-4</v>
      </c>
      <c r="AT61" s="28">
        <f>외인!AT61/10000</f>
        <v>8.3210630000000005</v>
      </c>
      <c r="AU61" s="35">
        <f>MACD!AU61-시그널!AU61</f>
        <v>-2.2989563480555137E-6</v>
      </c>
      <c r="AV61" s="28">
        <f>외인!AV61/10000</f>
        <v>4.9763470000000005</v>
      </c>
      <c r="AW61" s="35">
        <f>MACD!AW61-시그널!AW61</f>
        <v>-1.9547587306333817E-4</v>
      </c>
      <c r="AX61" s="28">
        <f>외인!AX61/10000</f>
        <v>7.536867</v>
      </c>
      <c r="AY61" s="35">
        <f>MACD!AY61-시그널!AY61</f>
        <v>2.9315608310118493E-4</v>
      </c>
      <c r="AZ61" s="28">
        <f>외인!AZ61/10000</f>
        <v>246.68608799999998</v>
      </c>
      <c r="BA61" s="35">
        <f>MACD!BA61-시그널!BA61</f>
        <v>-1.2371731542710172E-4</v>
      </c>
      <c r="BB61" s="28">
        <f>외인!BB61/10000</f>
        <v>9.9092669999999998</v>
      </c>
      <c r="BC61" s="35">
        <f>MACD!BC61-시그널!BC61</f>
        <v>-9.4287224976329301E-5</v>
      </c>
      <c r="BD61" s="28">
        <f>외인!BD61/10000</f>
        <v>4.0829570000000004</v>
      </c>
      <c r="BE61" s="35">
        <f>MACD!BE61-시그널!BE61</f>
        <v>-1.3093203692141953E-4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10.113197999999999</v>
      </c>
      <c r="BI61" s="35">
        <f>MACD!BI61-시그널!BI61</f>
        <v>8.3068398971444178E-5</v>
      </c>
      <c r="BJ61" s="28">
        <f>외인!BJ61/10000</f>
        <v>13.686173999999999</v>
      </c>
      <c r="BK61" s="35">
        <f>MACD!BK61-시그널!BK61</f>
        <v>6.2332201696682697E-6</v>
      </c>
      <c r="BL61" s="28">
        <f>외인!BL61/10000</f>
        <v>5.0769449999999994</v>
      </c>
      <c r="BM61" s="35">
        <f>MACD!BM61-시그널!BM61</f>
        <v>6.8884946839548402E-4</v>
      </c>
      <c r="BN61" s="28">
        <f>외인!BN61/10000</f>
        <v>5.1513970000000002</v>
      </c>
      <c r="BO61" s="35">
        <f>MACD!BO61-시그널!BO61</f>
        <v>2.9263986669488548E-4</v>
      </c>
      <c r="BP61" s="28">
        <f>외인!BP61/10000</f>
        <v>8.5609450000000002</v>
      </c>
      <c r="BQ61" s="35">
        <f>MACD!BQ61-시그널!BQ61</f>
        <v>2.8705084137632122E-4</v>
      </c>
      <c r="BR61" s="28">
        <f>외인!BR61/10000</f>
        <v>31.185828000000004</v>
      </c>
      <c r="BS61" s="35">
        <f>MACD!BS61-시그널!BS61</f>
        <v>1.3708334745790674E-4</v>
      </c>
      <c r="BT61" s="28">
        <f>외인!BT61/10000</f>
        <v>232.23928100000001</v>
      </c>
      <c r="BU61" s="35">
        <f>MACD!BU61-시그널!BU61</f>
        <v>-9.3059780872030927E-5</v>
      </c>
      <c r="BV61" s="28">
        <f>외인!BV61/10000</f>
        <v>41.950839000000002</v>
      </c>
      <c r="BW61" s="35">
        <f>MACD!BW61-시그널!BW61</f>
        <v>-2.4646394244621822E-4</v>
      </c>
      <c r="BX61" s="28">
        <f>외인!BX61/10000</f>
        <v>7.5404949999999999</v>
      </c>
      <c r="BY61" s="35">
        <f>MACD!BY61-시그널!BY61</f>
        <v>-6.6001017073411689E-6</v>
      </c>
      <c r="BZ61" s="28">
        <f>외인!BZ61/10000</f>
        <v>25.750751000000001</v>
      </c>
      <c r="CA61" s="35">
        <f>MACD!CA61-시그널!CA61</f>
        <v>-1.1847201189502961E-4</v>
      </c>
      <c r="CB61" s="28">
        <f>외인!CB61/10000</f>
        <v>1.2815129999999999</v>
      </c>
      <c r="CC61" s="35">
        <f>MACD!CC61-시그널!CC61</f>
        <v>2.8223315051273336E-5</v>
      </c>
      <c r="CD61" s="28">
        <f>외인!CD61/10000</f>
        <v>2.917538</v>
      </c>
      <c r="CE61" s="35">
        <f>MACD!CE61-시그널!CE61</f>
        <v>-2.7300035413047377E-4</v>
      </c>
      <c r="CF61" s="28">
        <f>외인!CF61/10000</f>
        <v>2.8062130000000001</v>
      </c>
      <c r="CG61" s="35">
        <f>MACD!CG61-시그널!CG61</f>
        <v>-2.7840520166171425E-5</v>
      </c>
      <c r="CH61" s="28">
        <f>외인!CH61/10000</f>
        <v>7.0407130000000002</v>
      </c>
      <c r="CI61" s="35">
        <f>MACD!CI61-시그널!CI61</f>
        <v>-1.4941539170294484E-4</v>
      </c>
      <c r="CJ61" s="28">
        <f>외인!CJ61/10000</f>
        <v>37.584140000000005</v>
      </c>
      <c r="CK61" s="35">
        <f>MACD!CK61-시그널!CK61</f>
        <v>-1.1703054473790437E-4</v>
      </c>
      <c r="CL61" s="28">
        <f>외인!CL61/10000</f>
        <v>24.255638000000001</v>
      </c>
      <c r="CM61" s="35">
        <f>MACD!CM61-시그널!CM61</f>
        <v>-1.2080688681534761E-4</v>
      </c>
      <c r="CN61" s="28">
        <f>외인!CN61/10000</f>
        <v>12.349366999999999</v>
      </c>
      <c r="CO61" s="35">
        <f>MACD!CO61-시그널!CO61</f>
        <v>-2.9066494247203037E-4</v>
      </c>
      <c r="CP61" s="28">
        <f>외인!CP61/10000</f>
        <v>9.9670490000000012</v>
      </c>
      <c r="CQ61" s="35">
        <f>MACD!CQ61-시그널!CQ61</f>
        <v>-9.3489388811491181E-5</v>
      </c>
      <c r="CR61" s="28">
        <f>외인!CR61/10000</f>
        <v>16.785129000000001</v>
      </c>
      <c r="CS61" s="35">
        <f>MACD!CS61-시그널!CS61</f>
        <v>-2.3699222916025026E-4</v>
      </c>
      <c r="CT61" s="28">
        <f>외인!CT61/10000</f>
        <v>16.130815999999999</v>
      </c>
      <c r="CU61" s="35">
        <f>MACD!CU61-시그널!CU61</f>
        <v>-1.3591348018123048E-4</v>
      </c>
      <c r="CV61" s="28">
        <f>외인!CV61/10000</f>
        <v>232.23928100000001</v>
      </c>
      <c r="CW61" s="35">
        <f>MACD!CW61-시그널!CW61</f>
        <v>-9.3059780872030927E-5</v>
      </c>
      <c r="CX61" s="28">
        <f>외인!CX61/10000</f>
        <v>25.189169</v>
      </c>
      <c r="CY61" s="35">
        <f>MACD!CY61-시그널!CY61</f>
        <v>-8.3589456198611983E-5</v>
      </c>
      <c r="CZ61" s="28">
        <f>외인!CZ61/10000</f>
        <v>1.945962</v>
      </c>
      <c r="DA61" s="35">
        <f>MACD!DA61-시그널!DA61</f>
        <v>-1.7383750955846837E-4</v>
      </c>
      <c r="DB61" s="28">
        <f>외인!DB61/10000</f>
        <v>4.0829570000000004</v>
      </c>
      <c r="DC61" s="35">
        <f>MACD!DC61-시그널!DC61</f>
        <v>-1.3093203692141953E-4</v>
      </c>
      <c r="DD61" s="28">
        <f>외인!DD61/10000</f>
        <v>0.8822620000000001</v>
      </c>
      <c r="DE61" s="35">
        <f>MACD!DE61-시그널!DE61</f>
        <v>-7.7716604210714582E-6</v>
      </c>
      <c r="DF61" s="28">
        <f>외인!DF61/10000</f>
        <v>5.6790070000000004</v>
      </c>
      <c r="DG61" s="35">
        <f>MACD!DG61-시그널!DG61</f>
        <v>-6.7871990036176306E-5</v>
      </c>
      <c r="DH61" s="28">
        <f>외인!DH61/10000</f>
        <v>2.080095</v>
      </c>
      <c r="DI61" s="35">
        <f>MACD!DI61-시그널!DI61</f>
        <v>-4.1566601729756884E-4</v>
      </c>
      <c r="DJ61" s="28">
        <f>외인!DJ61/10000</f>
        <v>69.60635400000001</v>
      </c>
      <c r="DK61" s="35">
        <f>MACD!DK61-시그널!DK61</f>
        <v>2.1094253788153162E-4</v>
      </c>
      <c r="DL61" s="28">
        <f>외인!DL61/10000</f>
        <v>9.8446440000000006</v>
      </c>
      <c r="DM61" s="35">
        <f>MACD!DM61-시그널!DM61</f>
        <v>-3.5353131963189254E-4</v>
      </c>
      <c r="DN61" s="28">
        <f>외인!DN61/10000</f>
        <v>232.23928100000001</v>
      </c>
      <c r="DO61" s="35">
        <f>MACD!DO61-시그널!DO61</f>
        <v>-9.3059780872030927E-5</v>
      </c>
      <c r="DP61" s="28">
        <f>외인!DP61/10000</f>
        <v>8.2169460000000001</v>
      </c>
      <c r="DQ61" s="35">
        <f>MACD!DQ61-시그널!DQ61</f>
        <v>-1.1376572210205853E-4</v>
      </c>
      <c r="DR61" s="28">
        <f>외인!DR61/10000</f>
        <v>4.8736309999999996</v>
      </c>
      <c r="DS61" s="35">
        <f>MACD!DS61-시그널!DS61</f>
        <v>-7.3314399748222422E-6</v>
      </c>
      <c r="DT61" s="28">
        <f>외인!DT61/10000</f>
        <v>13.148485999999998</v>
      </c>
      <c r="DU61" s="35">
        <f>MACD!DU61-시그널!DU61</f>
        <v>-2.3090978178155562E-4</v>
      </c>
      <c r="DV61" s="28">
        <f>외인!DV61/10000</f>
        <v>3.608832</v>
      </c>
      <c r="DW61" s="35">
        <f>MACD!DW61-시그널!DW61</f>
        <v>-2.5284504437573846E-4</v>
      </c>
      <c r="DX61" s="28">
        <f>외인!DX61/10000</f>
        <v>12.78571</v>
      </c>
      <c r="DY61" s="35">
        <f>MACD!DY61-시그널!DY61</f>
        <v>4.6486910983665547E-4</v>
      </c>
      <c r="DZ61" s="28">
        <f>외인!DZ61/10000</f>
        <v>0.87725300000000006</v>
      </c>
      <c r="EA61" s="35">
        <f>MACD!EA61-시그널!EA61</f>
        <v>-2.5570447566459088E-4</v>
      </c>
      <c r="EB61" s="28">
        <f>외인!EB61/10000</f>
        <v>1.2816270000000001</v>
      </c>
      <c r="EC61" s="35">
        <f>MACD!EC61-시그널!EC61</f>
        <v>-3.4257451439628024E-5</v>
      </c>
      <c r="ED61" s="28">
        <f>외인!ED61/10000</f>
        <v>1.0943989999999999</v>
      </c>
      <c r="EE61" s="35">
        <f>MACD!EE61-시그널!EE61</f>
        <v>-2.5852979898976667E-4</v>
      </c>
      <c r="EF61" s="28">
        <f>외인!EF61/10000</f>
        <v>23.978482999999997</v>
      </c>
      <c r="EG61" s="35">
        <f>MACD!EG61-시그널!EG61</f>
        <v>-1.2539721192947122E-4</v>
      </c>
      <c r="EH61" s="28">
        <f>외인!EH61/10000</f>
        <v>21.212904000000002</v>
      </c>
      <c r="EI61" s="35">
        <f>MACD!EI61-시그널!EI61</f>
        <v>-1.4491692811280886E-5</v>
      </c>
      <c r="EJ61" s="28">
        <f>외인!EJ61/10000</f>
        <v>10.552674</v>
      </c>
      <c r="EK61" s="35">
        <f>MACD!EK61-시그널!EK61</f>
        <v>-6.4502897908626765E-5</v>
      </c>
      <c r="EL61" s="28">
        <f>외인!EL61/10000</f>
        <v>3.1762839999999999</v>
      </c>
      <c r="EM61" s="35">
        <f>MACD!EM61-시그널!EM61</f>
        <v>-2.5677778284206908E-4</v>
      </c>
      <c r="EN61" s="28">
        <f>외인!EN61/10000</f>
        <v>4.8736309999999996</v>
      </c>
      <c r="EO61" s="35">
        <f>MACD!EO61-시그널!EO61</f>
        <v>-7.3314399748222422E-6</v>
      </c>
      <c r="EP61" s="28">
        <f>외인!EP61/10000</f>
        <v>18.037116000000001</v>
      </c>
      <c r="EQ61" s="35">
        <f>MACD!EQ61-시그널!EQ61</f>
        <v>-5.718279931593111E-4</v>
      </c>
      <c r="ER61" s="28">
        <f>외인!ER61/10000</f>
        <v>1.4461329999999999</v>
      </c>
      <c r="ES61" s="35">
        <f>MACD!ES61-시그널!ES61</f>
        <v>2.8803476117289202E-4</v>
      </c>
      <c r="ET61" s="28">
        <f>외인!ET61/10000</f>
        <v>15.884979000000001</v>
      </c>
      <c r="EU61" s="35">
        <f>MACD!EU61-시그널!EU61</f>
        <v>1.2313591311563206E-6</v>
      </c>
      <c r="EV61" s="28">
        <f>외인!EV61/10000</f>
        <v>4.2644830000000002</v>
      </c>
      <c r="EW61" s="35">
        <f>MACD!EW61-시그널!EW61</f>
        <v>-1.1718619925007149E-4</v>
      </c>
      <c r="EX61" s="28">
        <f>외인!EX61/10000</f>
        <v>5.702566</v>
      </c>
      <c r="EY61" s="35">
        <f>MACD!EY61-시그널!EY61</f>
        <v>-8.1064669157946388E-5</v>
      </c>
    </row>
    <row r="62" spans="1:155">
      <c r="A62" s="27">
        <f>외인!A62</f>
        <v>46139</v>
      </c>
      <c r="B62" s="28">
        <f>외인!B62/10000</f>
        <v>525.78457400000002</v>
      </c>
      <c r="C62" s="35">
        <f>MACD!C62-시그널!C62</f>
        <v>-7.5977005344915558E-5</v>
      </c>
      <c r="D62" s="28">
        <f>외인!D62/10000</f>
        <v>67.952972000000003</v>
      </c>
      <c r="E62" s="35">
        <f>MACD!E62-시그널!E62</f>
        <v>1.0519930624955696E-4</v>
      </c>
      <c r="F62" s="28">
        <f>외인!F62/10000</f>
        <v>214.32006099999998</v>
      </c>
      <c r="G62" s="35">
        <f>MACD!G62-시그널!G62</f>
        <v>-8.6779820516748557E-6</v>
      </c>
      <c r="H62" s="28">
        <f>외인!H62/10000</f>
        <v>34.783570000000005</v>
      </c>
      <c r="I62" s="35">
        <f>MACD!I62-시그널!I62</f>
        <v>-1.1402994336896658E-4</v>
      </c>
      <c r="J62" s="28">
        <f>외인!J62/10000</f>
        <v>4.7329840000000001</v>
      </c>
      <c r="K62" s="35">
        <f>MACD!K62-시그널!K62</f>
        <v>-9.5583584662511624E-5</v>
      </c>
      <c r="L62" s="28">
        <f>외인!L62/10000</f>
        <v>31.834951</v>
      </c>
      <c r="M62" s="35">
        <f>MACD!M62-시그널!M62</f>
        <v>-1.3691737482060339E-4</v>
      </c>
      <c r="N62" s="28">
        <f>외인!N62/10000</f>
        <v>24.114471999999999</v>
      </c>
      <c r="O62" s="35">
        <f>MACD!O62-시그널!O62</f>
        <v>-2.0734216633281727E-4</v>
      </c>
      <c r="P62" s="28">
        <f>외인!P62/10000</f>
        <v>19.715045</v>
      </c>
      <c r="Q62" s="35">
        <f>MACD!Q62-시그널!Q62</f>
        <v>-2.2521992056889165E-4</v>
      </c>
      <c r="R62" s="28">
        <f>외인!R62/10000</f>
        <v>13.272839999999999</v>
      </c>
      <c r="S62" s="35">
        <f>MACD!S62-시그널!S62</f>
        <v>-2.6639722026661384E-4</v>
      </c>
      <c r="T62" s="28">
        <f>외인!T62/10000</f>
        <v>0.87958700000000012</v>
      </c>
      <c r="U62" s="35">
        <f>MACD!U62-시그널!U62</f>
        <v>7.9343864029873422E-5</v>
      </c>
      <c r="V62" s="28">
        <f>외인!V62/10000</f>
        <v>12.901719</v>
      </c>
      <c r="W62" s="35">
        <f>MACD!W62-시그널!W62</f>
        <v>3.586602710347153E-4</v>
      </c>
      <c r="X62" s="28">
        <f>외인!X62/10000</f>
        <v>236.59042999999997</v>
      </c>
      <c r="Y62" s="35">
        <f>MACD!Y62-시그널!Y62</f>
        <v>-3.4134397913156427E-5</v>
      </c>
      <c r="Z62" s="28">
        <f>외인!Z62/10000</f>
        <v>4.2496720000000003</v>
      </c>
      <c r="AA62" s="35">
        <f>MACD!AA62-시그널!AA62</f>
        <v>-1.2018109972602593E-4</v>
      </c>
      <c r="AB62" s="28">
        <f>외인!AB62/10000</f>
        <v>20.855163000000001</v>
      </c>
      <c r="AC62" s="35">
        <f>MACD!AC62-시그널!AC62</f>
        <v>-2.0629323664412451E-4</v>
      </c>
      <c r="AD62" s="28">
        <f>외인!AD62/10000</f>
        <v>1.958091</v>
      </c>
      <c r="AE62" s="35">
        <f>MACD!AE62-시그널!AE62</f>
        <v>-8.6757875697686317E-6</v>
      </c>
      <c r="AF62" s="28">
        <f>외인!AF62/10000</f>
        <v>2.5156589999999999</v>
      </c>
      <c r="AG62" s="35">
        <f>MACD!AG62-시그널!AG62</f>
        <v>-9.0280624230864952E-5</v>
      </c>
      <c r="AH62" s="28">
        <f>외인!AH62/10000</f>
        <v>23.551151000000001</v>
      </c>
      <c r="AI62" s="35">
        <f>MACD!AI62-시그널!AI62</f>
        <v>3.8183030593445311E-4</v>
      </c>
      <c r="AJ62" s="28">
        <f>외인!AJ62/10000</f>
        <v>11.008922</v>
      </c>
      <c r="AK62" s="35">
        <f>MACD!AK62-시그널!AK62</f>
        <v>-3.5177275718471855E-4</v>
      </c>
      <c r="AL62" s="28">
        <f>외인!AL62/10000</f>
        <v>9.1620360000000005</v>
      </c>
      <c r="AM62" s="35">
        <f>MACD!AM62-시그널!AM62</f>
        <v>-2.1943797473178737E-4</v>
      </c>
      <c r="AN62" s="28">
        <f>외인!AN62/10000</f>
        <v>16.954566</v>
      </c>
      <c r="AO62" s="35">
        <f>MACD!AO62-시그널!AO62</f>
        <v>-1.9432852973638606E-4</v>
      </c>
      <c r="AP62" s="28">
        <f>외인!AP62/10000</f>
        <v>17.147102</v>
      </c>
      <c r="AQ62" s="35">
        <f>MACD!AQ62-시그널!AQ62</f>
        <v>9.1979007548314629E-5</v>
      </c>
      <c r="AR62" s="28">
        <f>외인!AR62/10000</f>
        <v>2.5168599999999999</v>
      </c>
      <c r="AS62" s="35">
        <f>MACD!AS62-시그널!AS62</f>
        <v>2.0236752040413142E-4</v>
      </c>
      <c r="AT62" s="28">
        <f>외인!AT62/10000</f>
        <v>8.4257380000000008</v>
      </c>
      <c r="AU62" s="35">
        <f>MACD!AU62-시그널!AU62</f>
        <v>-6.9403814853703717E-5</v>
      </c>
      <c r="AV62" s="28">
        <f>외인!AV62/10000</f>
        <v>4.9603299999999999</v>
      </c>
      <c r="AW62" s="35">
        <f>MACD!AW62-시그널!AW62</f>
        <v>-2.1160821885233671E-4</v>
      </c>
      <c r="AX62" s="28">
        <f>외인!AX62/10000</f>
        <v>7.5764380000000005</v>
      </c>
      <c r="AY62" s="35">
        <f>MACD!AY62-시그널!AY62</f>
        <v>3.8052395675031923E-4</v>
      </c>
      <c r="AZ62" s="28">
        <f>외인!AZ62/10000</f>
        <v>255.47800699999999</v>
      </c>
      <c r="BA62" s="35">
        <f>MACD!BA62-시그널!BA62</f>
        <v>-8.981946490707268E-5</v>
      </c>
      <c r="BB62" s="28">
        <f>외인!BB62/10000</f>
        <v>9.9974559999999997</v>
      </c>
      <c r="BC62" s="35">
        <f>MACD!BC62-시그널!BC62</f>
        <v>-8.4003649613467567E-5</v>
      </c>
      <c r="BD62" s="28">
        <f>외인!BD62/10000</f>
        <v>4.0558519999999998</v>
      </c>
      <c r="BE62" s="35">
        <f>MACD!BE62-시그널!BE62</f>
        <v>-6.7600055070902662E-5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10.151073</v>
      </c>
      <c r="BI62" s="35">
        <f>MACD!BI62-시그널!BI62</f>
        <v>1.4244841968372258E-4</v>
      </c>
      <c r="BJ62" s="28">
        <f>외인!BJ62/10000</f>
        <v>13.594975</v>
      </c>
      <c r="BK62" s="35">
        <f>MACD!BK62-시그널!BK62</f>
        <v>-9.6664459484413023E-5</v>
      </c>
      <c r="BL62" s="28">
        <f>외인!BL62/10000</f>
        <v>5.0983689999999999</v>
      </c>
      <c r="BM62" s="35">
        <f>MACD!BM62-시그널!BM62</f>
        <v>5.9976238546681742E-4</v>
      </c>
      <c r="BN62" s="28">
        <f>외인!BN62/10000</f>
        <v>5.2317210000000003</v>
      </c>
      <c r="BO62" s="35">
        <f>MACD!BO62-시그널!BO62</f>
        <v>2.4444483636631845E-4</v>
      </c>
      <c r="BP62" s="28">
        <f>외인!BP62/10000</f>
        <v>8.5878870000000003</v>
      </c>
      <c r="BQ62" s="35">
        <f>MACD!BQ62-시그널!BQ62</f>
        <v>3.529589439227317E-4</v>
      </c>
      <c r="BR62" s="28">
        <f>외인!BR62/10000</f>
        <v>32.909919000000002</v>
      </c>
      <c r="BS62" s="35">
        <f>MACD!BS62-시그널!BS62</f>
        <v>1.4208480380545064E-4</v>
      </c>
      <c r="BT62" s="28">
        <f>외인!BT62/10000</f>
        <v>241.02820099999997</v>
      </c>
      <c r="BU62" s="35">
        <f>MACD!BU62-시그널!BU62</f>
        <v>-3.9011584662208766E-5</v>
      </c>
      <c r="BV62" s="28">
        <f>외인!BV62/10000</f>
        <v>42.730583000000003</v>
      </c>
      <c r="BW62" s="35">
        <f>MACD!BW62-시그널!BW62</f>
        <v>-2.4286556109235941E-4</v>
      </c>
      <c r="BX62" s="28">
        <f>외인!BX62/10000</f>
        <v>7.5670369999999991</v>
      </c>
      <c r="BY62" s="35">
        <f>MACD!BY62-시그널!BY62</f>
        <v>-3.3918175501184084E-5</v>
      </c>
      <c r="BZ62" s="28">
        <f>외인!BZ62/10000</f>
        <v>26.116602</v>
      </c>
      <c r="CA62" s="35">
        <f>MACD!CA62-시그널!CA62</f>
        <v>-2.0345424184315368E-4</v>
      </c>
      <c r="CB62" s="28">
        <f>외인!CB62/10000</f>
        <v>1.3094729999999999</v>
      </c>
      <c r="CC62" s="35">
        <f>MACD!CC62-시그널!CC62</f>
        <v>1.153947470304155E-5</v>
      </c>
      <c r="CD62" s="28">
        <f>외인!CD62/10000</f>
        <v>2.9055939999999998</v>
      </c>
      <c r="CE62" s="35">
        <f>MACD!CE62-시그널!CE62</f>
        <v>-2.0462290542217171E-4</v>
      </c>
      <c r="CF62" s="28">
        <f>외인!CF62/10000</f>
        <v>2.8632490000000002</v>
      </c>
      <c r="CG62" s="35">
        <f>MACD!CG62-시그널!CG62</f>
        <v>-9.5411577731379336E-5</v>
      </c>
      <c r="CH62" s="28">
        <f>외인!CH62/10000</f>
        <v>7.0430839999999995</v>
      </c>
      <c r="CI62" s="35">
        <f>MACD!CI62-시그널!CI62</f>
        <v>-1.5168948942520386E-4</v>
      </c>
      <c r="CJ62" s="28">
        <f>외인!CJ62/10000</f>
        <v>37.886474</v>
      </c>
      <c r="CK62" s="35">
        <f>MACD!CK62-시그널!CK62</f>
        <v>-6.5736331376329313E-5</v>
      </c>
      <c r="CL62" s="28">
        <f>외인!CL62/10000</f>
        <v>24.037632000000002</v>
      </c>
      <c r="CM62" s="35">
        <f>MACD!CM62-시그널!CM62</f>
        <v>-1.7906300656803841E-4</v>
      </c>
      <c r="CN62" s="28">
        <f>외인!CN62/10000</f>
        <v>12.548691</v>
      </c>
      <c r="CO62" s="35">
        <f>MACD!CO62-시그널!CO62</f>
        <v>-2.4725831259223295E-4</v>
      </c>
      <c r="CP62" s="28">
        <f>외인!CP62/10000</f>
        <v>10.056018</v>
      </c>
      <c r="CQ62" s="35">
        <f>MACD!CQ62-시그널!CQ62</f>
        <v>-8.3095415682372383E-5</v>
      </c>
      <c r="CR62" s="28">
        <f>외인!CR62/10000</f>
        <v>16.909810999999998</v>
      </c>
      <c r="CS62" s="35">
        <f>MACD!CS62-시그널!CS62</f>
        <v>-2.5612143194009832E-4</v>
      </c>
      <c r="CT62" s="28">
        <f>외인!CT62/10000</f>
        <v>16.311730999999998</v>
      </c>
      <c r="CU62" s="35">
        <f>MACD!CU62-시그널!CU62</f>
        <v>-1.6927630380088782E-4</v>
      </c>
      <c r="CV62" s="28">
        <f>외인!CV62/10000</f>
        <v>241.02820099999997</v>
      </c>
      <c r="CW62" s="35">
        <f>MACD!CW62-시그널!CW62</f>
        <v>-3.9011584662208766E-5</v>
      </c>
      <c r="CX62" s="28">
        <f>외인!CX62/10000</f>
        <v>24.86863</v>
      </c>
      <c r="CY62" s="35">
        <f>MACD!CY62-시그널!CY62</f>
        <v>-1.9127700979176308E-4</v>
      </c>
      <c r="CZ62" s="28">
        <f>외인!CZ62/10000</f>
        <v>1.98637</v>
      </c>
      <c r="DA62" s="35">
        <f>MACD!DA62-시그널!DA62</f>
        <v>-4.9480567761144142E-4</v>
      </c>
      <c r="DB62" s="28">
        <f>외인!DB62/10000</f>
        <v>4.0558519999999998</v>
      </c>
      <c r="DC62" s="35">
        <f>MACD!DC62-시그널!DC62</f>
        <v>-6.7600055070902662E-5</v>
      </c>
      <c r="DD62" s="28">
        <f>외인!DD62/10000</f>
        <v>0.87958700000000012</v>
      </c>
      <c r="DE62" s="35">
        <f>MACD!DE62-시그널!DE62</f>
        <v>7.9343864029873422E-5</v>
      </c>
      <c r="DF62" s="28">
        <f>외인!DF62/10000</f>
        <v>5.6974929999999997</v>
      </c>
      <c r="DG62" s="35">
        <f>MACD!DG62-시그널!DG62</f>
        <v>-9.5510445848895169E-5</v>
      </c>
      <c r="DH62" s="28">
        <f>외인!DH62/10000</f>
        <v>2.0680640000000001</v>
      </c>
      <c r="DI62" s="35">
        <f>MACD!DI62-시그널!DI62</f>
        <v>-3.0507358023767876E-4</v>
      </c>
      <c r="DJ62" s="28">
        <f>외인!DJ62/10000</f>
        <v>70.883593999999988</v>
      </c>
      <c r="DK62" s="35">
        <f>MACD!DK62-시그널!DK62</f>
        <v>1.7581062650664153E-4</v>
      </c>
      <c r="DL62" s="28">
        <f>외인!DL62/10000</f>
        <v>10.029648</v>
      </c>
      <c r="DM62" s="35">
        <f>MACD!DM62-시그널!DM62</f>
        <v>-3.0259754484237216E-4</v>
      </c>
      <c r="DN62" s="28">
        <f>외인!DN62/10000</f>
        <v>241.02820099999997</v>
      </c>
      <c r="DO62" s="35">
        <f>MACD!DO62-시그널!DO62</f>
        <v>-3.9011584662208766E-5</v>
      </c>
      <c r="DP62" s="28">
        <f>외인!DP62/10000</f>
        <v>8.4454469999999997</v>
      </c>
      <c r="DQ62" s="35">
        <f>MACD!DQ62-시그널!DQ62</f>
        <v>1.2926276893851442E-4</v>
      </c>
      <c r="DR62" s="28">
        <f>외인!DR62/10000</f>
        <v>4.9177359999999997</v>
      </c>
      <c r="DS62" s="35">
        <f>MACD!DS62-시그널!DS62</f>
        <v>2.7665315859731857E-5</v>
      </c>
      <c r="DT62" s="28">
        <f>외인!DT62/10000</f>
        <v>13.272839999999999</v>
      </c>
      <c r="DU62" s="35">
        <f>MACD!DU62-시그널!DU62</f>
        <v>-2.6639722026661384E-4</v>
      </c>
      <c r="DV62" s="28">
        <f>외인!DV62/10000</f>
        <v>3.6092470000000003</v>
      </c>
      <c r="DW62" s="35">
        <f>MACD!DW62-시그널!DW62</f>
        <v>-2.1403563903887532E-4</v>
      </c>
      <c r="DX62" s="28">
        <f>외인!DX62/10000</f>
        <v>12.901719</v>
      </c>
      <c r="DY62" s="35">
        <f>MACD!DY62-시그널!DY62</f>
        <v>3.586602710347153E-4</v>
      </c>
      <c r="DZ62" s="28">
        <f>외인!DZ62/10000</f>
        <v>0.87927600000000006</v>
      </c>
      <c r="EA62" s="35">
        <f>MACD!EA62-시그널!EA62</f>
        <v>-2.3262422830716724E-4</v>
      </c>
      <c r="EB62" s="28">
        <f>외인!EB62/10000</f>
        <v>1.2783180000000001</v>
      </c>
      <c r="EC62" s="35">
        <f>MACD!EC62-시그널!EC62</f>
        <v>-6.3990027214278562E-5</v>
      </c>
      <c r="ED62" s="28">
        <f>외인!ED62/10000</f>
        <v>1.124498</v>
      </c>
      <c r="EE62" s="35">
        <f>MACD!EE62-시그널!EE62</f>
        <v>-3.0326249844549603E-4</v>
      </c>
      <c r="EF62" s="28">
        <f>외인!EF62/10000</f>
        <v>23.961274</v>
      </c>
      <c r="EG62" s="35">
        <f>MACD!EG62-시그널!EG62</f>
        <v>-1.4651048899818692E-4</v>
      </c>
      <c r="EH62" s="28">
        <f>외인!EH62/10000</f>
        <v>22.201367999999999</v>
      </c>
      <c r="EI62" s="35">
        <f>MACD!EI62-시그널!EI62</f>
        <v>-2.8671892317714751E-5</v>
      </c>
      <c r="EJ62" s="28">
        <f>외인!EJ62/10000</f>
        <v>10.613728</v>
      </c>
      <c r="EK62" s="35">
        <f>MACD!EK62-시그널!EK62</f>
        <v>-4.2834869999575992E-5</v>
      </c>
      <c r="EL62" s="28">
        <f>외인!EL62/10000</f>
        <v>3.1657639999999998</v>
      </c>
      <c r="EM62" s="35">
        <f>MACD!EM62-시그널!EM62</f>
        <v>-1.9273682586597304E-4</v>
      </c>
      <c r="EN62" s="28">
        <f>외인!EN62/10000</f>
        <v>4.9177359999999997</v>
      </c>
      <c r="EO62" s="35">
        <f>MACD!EO62-시그널!EO62</f>
        <v>2.7665315859731857E-5</v>
      </c>
      <c r="EP62" s="28">
        <f>외인!EP62/10000</f>
        <v>17.824708999999999</v>
      </c>
      <c r="EQ62" s="35">
        <f>MACD!EQ62-시그널!EQ62</f>
        <v>-5.6423746690192705E-4</v>
      </c>
      <c r="ER62" s="28">
        <f>외인!ER62/10000</f>
        <v>1.4697579999999999</v>
      </c>
      <c r="ES62" s="35">
        <f>MACD!ES62-시그널!ES62</f>
        <v>5.3670292148864972E-4</v>
      </c>
      <c r="ET62" s="28">
        <f>외인!ET62/10000</f>
        <v>17.147102</v>
      </c>
      <c r="EU62" s="35">
        <f>MACD!EU62-시그널!EU62</f>
        <v>9.1979007548314629E-5</v>
      </c>
      <c r="EV62" s="28">
        <f>외인!EV62/10000</f>
        <v>4.2496720000000003</v>
      </c>
      <c r="EW62" s="35">
        <f>MACD!EW62-시그널!EW62</f>
        <v>-1.2018109972602593E-4</v>
      </c>
      <c r="EX62" s="28">
        <f>외인!EX62/10000</f>
        <v>5.8063449999999994</v>
      </c>
      <c r="EY62" s="35">
        <f>MACD!EY62-시그널!EY62</f>
        <v>-6.0127268892694015E-5</v>
      </c>
    </row>
    <row r="63" spans="1:155">
      <c r="A63" s="27">
        <f>외인!A63</f>
        <v>46140</v>
      </c>
      <c r="B63" s="28">
        <f>외인!B63/10000</f>
        <v>527.85203300000001</v>
      </c>
      <c r="C63" s="35">
        <f>MACD!C63-시그널!C63</f>
        <v>-9.3506514371191997E-5</v>
      </c>
      <c r="D63" s="28">
        <f>외인!D63/10000</f>
        <v>67.393224000000004</v>
      </c>
      <c r="E63" s="35">
        <f>MACD!E63-시그널!E63</f>
        <v>9.8473723376458632E-5</v>
      </c>
      <c r="F63" s="28">
        <f>외인!F63/10000</f>
        <v>213.95006800000002</v>
      </c>
      <c r="G63" s="35">
        <f>MACD!G63-시그널!G63</f>
        <v>-2.2165340040057678E-5</v>
      </c>
      <c r="H63" s="28">
        <f>외인!H63/10000</f>
        <v>36.137978000000004</v>
      </c>
      <c r="I63" s="35">
        <f>MACD!I63-시그널!I63</f>
        <v>-2.2789500500764657E-4</v>
      </c>
      <c r="J63" s="28">
        <f>외인!J63/10000</f>
        <v>4.7210150000000004</v>
      </c>
      <c r="K63" s="35">
        <f>MACD!K63-시그널!K63</f>
        <v>-9.1005470518751199E-5</v>
      </c>
      <c r="L63" s="28">
        <f>외인!L63/10000</f>
        <v>33.170303999999994</v>
      </c>
      <c r="M63" s="35">
        <f>MACD!M63-시그널!M63</f>
        <v>-2.0953022374042404E-4</v>
      </c>
      <c r="N63" s="28">
        <f>외인!N63/10000</f>
        <v>25.026699000000001</v>
      </c>
      <c r="O63" s="35">
        <f>MACD!O63-시그널!O63</f>
        <v>-1.5527201777029579E-4</v>
      </c>
      <c r="P63" s="28">
        <f>외인!P63/10000</f>
        <v>19.536928</v>
      </c>
      <c r="Q63" s="35">
        <f>MACD!Q63-시그널!Q63</f>
        <v>-2.7036583048719069E-4</v>
      </c>
      <c r="R63" s="28">
        <f>외인!R63/10000</f>
        <v>13.485104999999999</v>
      </c>
      <c r="S63" s="35">
        <f>MACD!S63-시그널!S63</f>
        <v>-2.122841565353931E-4</v>
      </c>
      <c r="T63" s="28">
        <f>외인!T63/10000</f>
        <v>0.89809899999999998</v>
      </c>
      <c r="U63" s="35">
        <f>MACD!U63-시그널!U63</f>
        <v>1.802675839523149E-4</v>
      </c>
      <c r="V63" s="28">
        <f>외인!V63/10000</f>
        <v>12.924660000000001</v>
      </c>
      <c r="W63" s="35">
        <f>MACD!W63-시그널!W63</f>
        <v>2.818669643259022E-4</v>
      </c>
      <c r="X63" s="28">
        <f>외인!X63/10000</f>
        <v>235.61359199999998</v>
      </c>
      <c r="Y63" s="35">
        <f>MACD!Y63-시그널!Y63</f>
        <v>-4.7842018434484388E-5</v>
      </c>
      <c r="Z63" s="28">
        <f>외인!Z63/10000</f>
        <v>4.3740440000000005</v>
      </c>
      <c r="AA63" s="35">
        <f>MACD!AA63-시그널!AA63</f>
        <v>-4.5334677063605678E-5</v>
      </c>
      <c r="AB63" s="28">
        <f>외인!AB63/10000</f>
        <v>21.048641</v>
      </c>
      <c r="AC63" s="35">
        <f>MACD!AC63-시그널!AC63</f>
        <v>-2.0929782866850873E-4</v>
      </c>
      <c r="AD63" s="28">
        <f>외인!AD63/10000</f>
        <v>1.9464139999999999</v>
      </c>
      <c r="AE63" s="35">
        <f>MACD!AE63-시그널!AE63</f>
        <v>-1.6022409924783997E-4</v>
      </c>
      <c r="AF63" s="28">
        <f>외인!AF63/10000</f>
        <v>2.49587</v>
      </c>
      <c r="AG63" s="35">
        <f>MACD!AG63-시그널!AG63</f>
        <v>-7.137278002323961E-5</v>
      </c>
      <c r="AH63" s="28">
        <f>외인!AH63/10000</f>
        <v>23.259910999999999</v>
      </c>
      <c r="AI63" s="35">
        <f>MACD!AI63-시그널!AI63</f>
        <v>2.82962416031466E-4</v>
      </c>
      <c r="AJ63" s="28">
        <f>외인!AJ63/10000</f>
        <v>11.162338</v>
      </c>
      <c r="AK63" s="35">
        <f>MACD!AK63-시그널!AK63</f>
        <v>-2.3332952340067973E-4</v>
      </c>
      <c r="AL63" s="28">
        <f>외인!AL63/10000</f>
        <v>9.3270270000000011</v>
      </c>
      <c r="AM63" s="35">
        <f>MACD!AM63-시그널!AM63</f>
        <v>-2.2974229820591847E-4</v>
      </c>
      <c r="AN63" s="28">
        <f>외인!AN63/10000</f>
        <v>17.70786</v>
      </c>
      <c r="AO63" s="35">
        <f>MACD!AO63-시그널!AO63</f>
        <v>-1.2016622330682941E-4</v>
      </c>
      <c r="AP63" s="28">
        <f>외인!AP63/10000</f>
        <v>16.982582999999998</v>
      </c>
      <c r="AQ63" s="35">
        <f>MACD!AQ63-시그널!AQ63</f>
        <v>-5.3962335235095498E-5</v>
      </c>
      <c r="AR63" s="28">
        <f>외인!AR63/10000</f>
        <v>2.5236459999999998</v>
      </c>
      <c r="AS63" s="35">
        <f>MACD!AS63-시그널!AS63</f>
        <v>1.8314054481626782E-4</v>
      </c>
      <c r="AT63" s="28">
        <f>외인!AT63/10000</f>
        <v>8.6090529999999994</v>
      </c>
      <c r="AU63" s="35">
        <f>MACD!AU63-시그널!AU63</f>
        <v>-8.3812742282993104E-5</v>
      </c>
      <c r="AV63" s="28">
        <f>외인!AV63/10000</f>
        <v>4.9337119999999999</v>
      </c>
      <c r="AW63" s="35">
        <f>MACD!AW63-시그널!AW63</f>
        <v>-1.9557183500671586E-4</v>
      </c>
      <c r="AX63" s="28">
        <f>외인!AX63/10000</f>
        <v>7.731967</v>
      </c>
      <c r="AY63" s="35">
        <f>MACD!AY63-시그널!AY63</f>
        <v>4.7214444723076032E-4</v>
      </c>
      <c r="AZ63" s="28">
        <f>외인!AZ63/10000</f>
        <v>255.363563</v>
      </c>
      <c r="BA63" s="35">
        <f>MACD!BA63-시그널!BA63</f>
        <v>-1.1211977104059101E-4</v>
      </c>
      <c r="BB63" s="28">
        <f>외인!BB63/10000</f>
        <v>10.152805000000001</v>
      </c>
      <c r="BC63" s="35">
        <f>MACD!BC63-시그널!BC63</f>
        <v>-4.4609045937951948E-5</v>
      </c>
      <c r="BD63" s="28">
        <f>외인!BD63/10000</f>
        <v>3.97661</v>
      </c>
      <c r="BE63" s="35">
        <f>MACD!BE63-시그널!BE63</f>
        <v>-2.3809206326292059E-5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10.230202999999999</v>
      </c>
      <c r="BI63" s="35">
        <f>MACD!BI63-시그널!BI63</f>
        <v>2.0929369015424226E-4</v>
      </c>
      <c r="BJ63" s="28">
        <f>외인!BJ63/10000</f>
        <v>13.950601999999998</v>
      </c>
      <c r="BK63" s="35">
        <f>MACD!BK63-시그널!BK63</f>
        <v>-1.596983268210737E-4</v>
      </c>
      <c r="BL63" s="28">
        <f>외인!BL63/10000</f>
        <v>5.1006480000000005</v>
      </c>
      <c r="BM63" s="35">
        <f>MACD!BM63-시그널!BM63</f>
        <v>5.3764675113823779E-4</v>
      </c>
      <c r="BN63" s="28">
        <f>외인!BN63/10000</f>
        <v>5.7165499999999998</v>
      </c>
      <c r="BO63" s="35">
        <f>MACD!BO63-시그널!BO63</f>
        <v>2.7830090478721627E-4</v>
      </c>
      <c r="BP63" s="28">
        <f>외인!BP63/10000</f>
        <v>8.7633350000000014</v>
      </c>
      <c r="BQ63" s="35">
        <f>MACD!BQ63-시그널!BQ63</f>
        <v>4.2240152749628231E-4</v>
      </c>
      <c r="BR63" s="28">
        <f>외인!BR63/10000</f>
        <v>32.609904</v>
      </c>
      <c r="BS63" s="35">
        <f>MACD!BS63-시그널!BS63</f>
        <v>-2.010826833313257E-6</v>
      </c>
      <c r="BT63" s="28">
        <f>외인!BT63/10000</f>
        <v>240.074038</v>
      </c>
      <c r="BU63" s="35">
        <f>MACD!BU63-시그널!BU63</f>
        <v>-5.1305670595609828E-5</v>
      </c>
      <c r="BV63" s="28">
        <f>외인!BV63/10000</f>
        <v>42.749776000000004</v>
      </c>
      <c r="BW63" s="35">
        <f>MACD!BW63-시그널!BW63</f>
        <v>-2.3518866493396127E-4</v>
      </c>
      <c r="BX63" s="28">
        <f>외인!BX63/10000</f>
        <v>7.5729749999999996</v>
      </c>
      <c r="BY63" s="35">
        <f>MACD!BY63-시그널!BY63</f>
        <v>-6.2993872778230233E-5</v>
      </c>
      <c r="BZ63" s="28">
        <f>외인!BZ63/10000</f>
        <v>27.034886</v>
      </c>
      <c r="CA63" s="35">
        <f>MACD!CA63-시그널!CA63</f>
        <v>-1.5890132597313989E-4</v>
      </c>
      <c r="CB63" s="28">
        <f>외인!CB63/10000</f>
        <v>1.312657</v>
      </c>
      <c r="CC63" s="35">
        <f>MACD!CC63-시그널!CC63</f>
        <v>4.9117095190608486E-5</v>
      </c>
      <c r="CD63" s="28">
        <f>외인!CD63/10000</f>
        <v>2.910142</v>
      </c>
      <c r="CE63" s="35">
        <f>MACD!CE63-시그널!CE63</f>
        <v>-7.2824235263226522E-5</v>
      </c>
      <c r="CF63" s="28">
        <f>외인!CF63/10000</f>
        <v>2.8478249999999998</v>
      </c>
      <c r="CG63" s="35">
        <f>MACD!CG63-시그널!CG63</f>
        <v>-1.0926939080305111E-4</v>
      </c>
      <c r="CH63" s="28">
        <f>외인!CH63/10000</f>
        <v>7.0190169999999998</v>
      </c>
      <c r="CI63" s="35">
        <f>MACD!CI63-시그널!CI63</f>
        <v>-1.3710689587267895E-4</v>
      </c>
      <c r="CJ63" s="28">
        <f>외인!CJ63/10000</f>
        <v>37.471309999999995</v>
      </c>
      <c r="CK63" s="35">
        <f>MACD!CK63-시그널!CK63</f>
        <v>-9.2717707845140548E-6</v>
      </c>
      <c r="CL63" s="28">
        <f>외인!CL63/10000</f>
        <v>24.246722000000002</v>
      </c>
      <c r="CM63" s="35">
        <f>MACD!CM63-시그널!CM63</f>
        <v>-1.770181711981863E-4</v>
      </c>
      <c r="CN63" s="28">
        <f>외인!CN63/10000</f>
        <v>12.50869</v>
      </c>
      <c r="CO63" s="35">
        <f>MACD!CO63-시그널!CO63</f>
        <v>-1.9601014970581474E-4</v>
      </c>
      <c r="CP63" s="28">
        <f>외인!CP63/10000</f>
        <v>10.210599</v>
      </c>
      <c r="CQ63" s="35">
        <f>MACD!CQ63-시그널!CQ63</f>
        <v>-4.3874280896359694E-5</v>
      </c>
      <c r="CR63" s="28">
        <f>외인!CR63/10000</f>
        <v>17.190569</v>
      </c>
      <c r="CS63" s="35">
        <f>MACD!CS63-시그널!CS63</f>
        <v>-1.8838038126400131E-4</v>
      </c>
      <c r="CT63" s="28">
        <f>외인!CT63/10000</f>
        <v>16.522232000000002</v>
      </c>
      <c r="CU63" s="35">
        <f>MACD!CU63-시그널!CU63</f>
        <v>-2.991033274230083E-4</v>
      </c>
      <c r="CV63" s="28">
        <f>외인!CV63/10000</f>
        <v>240.074038</v>
      </c>
      <c r="CW63" s="35">
        <f>MACD!CW63-시그널!CW63</f>
        <v>-5.1305670595609828E-5</v>
      </c>
      <c r="CX63" s="28">
        <f>외인!CX63/10000</f>
        <v>25.655981000000001</v>
      </c>
      <c r="CY63" s="35">
        <f>MACD!CY63-시그널!CY63</f>
        <v>-3.0077216604735787E-4</v>
      </c>
      <c r="CZ63" s="28">
        <f>외인!CZ63/10000</f>
        <v>1.9561279999999999</v>
      </c>
      <c r="DA63" s="35">
        <f>MACD!DA63-시그널!DA63</f>
        <v>-9.0801591140239049E-4</v>
      </c>
      <c r="DB63" s="28">
        <f>외인!DB63/10000</f>
        <v>3.97661</v>
      </c>
      <c r="DC63" s="35">
        <f>MACD!DC63-시그널!DC63</f>
        <v>-2.3809206326292059E-5</v>
      </c>
      <c r="DD63" s="28">
        <f>외인!DD63/10000</f>
        <v>0.89809899999999998</v>
      </c>
      <c r="DE63" s="35">
        <f>MACD!DE63-시그널!DE63</f>
        <v>1.802675839523149E-4</v>
      </c>
      <c r="DF63" s="28">
        <f>외인!DF63/10000</f>
        <v>5.7021449999999998</v>
      </c>
      <c r="DG63" s="35">
        <f>MACD!DG63-시그널!DG63</f>
        <v>-1.2271319580596784E-4</v>
      </c>
      <c r="DH63" s="28">
        <f>외인!DH63/10000</f>
        <v>2.0765599999999997</v>
      </c>
      <c r="DI63" s="35">
        <f>MACD!DI63-시그널!DI63</f>
        <v>-1.0762390994195018E-4</v>
      </c>
      <c r="DJ63" s="28">
        <f>외인!DJ63/10000</f>
        <v>70.940112999999997</v>
      </c>
      <c r="DK63" s="35">
        <f>MACD!DK63-시그널!DK63</f>
        <v>4.59102479553015E-5</v>
      </c>
      <c r="DL63" s="28">
        <f>외인!DL63/10000</f>
        <v>9.9861970000000007</v>
      </c>
      <c r="DM63" s="35">
        <f>MACD!DM63-시그널!DM63</f>
        <v>-2.4418877331745597E-4</v>
      </c>
      <c r="DN63" s="28">
        <f>외인!DN63/10000</f>
        <v>240.074038</v>
      </c>
      <c r="DO63" s="35">
        <f>MACD!DO63-시그널!DO63</f>
        <v>-5.1305670595609828E-5</v>
      </c>
      <c r="DP63" s="28">
        <f>외인!DP63/10000</f>
        <v>8.161403</v>
      </c>
      <c r="DQ63" s="35">
        <f>MACD!DQ63-시그널!DQ63</f>
        <v>2.2428192907537046E-4</v>
      </c>
      <c r="DR63" s="28">
        <f>외인!DR63/10000</f>
        <v>4.9014639999999998</v>
      </c>
      <c r="DS63" s="35">
        <f>MACD!DS63-시그널!DS63</f>
        <v>1.0994643182740457E-4</v>
      </c>
      <c r="DT63" s="28">
        <f>외인!DT63/10000</f>
        <v>13.485104999999999</v>
      </c>
      <c r="DU63" s="35">
        <f>MACD!DU63-시그널!DU63</f>
        <v>-2.122841565353931E-4</v>
      </c>
      <c r="DV63" s="28">
        <f>외인!DV63/10000</f>
        <v>3.6779730000000002</v>
      </c>
      <c r="DW63" s="35">
        <f>MACD!DW63-시그널!DW63</f>
        <v>-9.8063581458263333E-5</v>
      </c>
      <c r="DX63" s="28">
        <f>외인!DX63/10000</f>
        <v>12.924660000000001</v>
      </c>
      <c r="DY63" s="35">
        <f>MACD!DY63-시그널!DY63</f>
        <v>2.818669643259022E-4</v>
      </c>
      <c r="DZ63" s="28">
        <f>외인!DZ63/10000</f>
        <v>0.87643300000000002</v>
      </c>
      <c r="EA63" s="35">
        <f>MACD!EA63-시그널!EA63</f>
        <v>-1.6588445811839604E-4</v>
      </c>
      <c r="EB63" s="28">
        <f>외인!EB63/10000</f>
        <v>1.28898</v>
      </c>
      <c r="EC63" s="35">
        <f>MACD!EC63-시그널!EC63</f>
        <v>-3.1593468815444968E-5</v>
      </c>
      <c r="ED63" s="28">
        <f>외인!ED63/10000</f>
        <v>1.121591</v>
      </c>
      <c r="EE63" s="35">
        <f>MACD!EE63-시그널!EE63</f>
        <v>-3.7943591499451469E-4</v>
      </c>
      <c r="EF63" s="28">
        <f>외인!EF63/10000</f>
        <v>23.903126</v>
      </c>
      <c r="EG63" s="35">
        <f>MACD!EG63-시그널!EG63</f>
        <v>-1.0087323482916639E-4</v>
      </c>
      <c r="EH63" s="28">
        <f>외인!EH63/10000</f>
        <v>22.531907999999998</v>
      </c>
      <c r="EI63" s="35">
        <f>MACD!EI63-시그널!EI63</f>
        <v>-3.2668444147926492E-5</v>
      </c>
      <c r="EJ63" s="28">
        <f>외인!EJ63/10000</f>
        <v>10.555109</v>
      </c>
      <c r="EK63" s="35">
        <f>MACD!EK63-시그널!EK63</f>
        <v>-3.0983967775103868E-6</v>
      </c>
      <c r="EL63" s="28">
        <f>외인!EL63/10000</f>
        <v>3.1724650000000003</v>
      </c>
      <c r="EM63" s="35">
        <f>MACD!EM63-시그널!EM63</f>
        <v>-6.947642887605702E-5</v>
      </c>
      <c r="EN63" s="28">
        <f>외인!EN63/10000</f>
        <v>4.9014639999999998</v>
      </c>
      <c r="EO63" s="35">
        <f>MACD!EO63-시그널!EO63</f>
        <v>1.0994643182740457E-4</v>
      </c>
      <c r="EP63" s="28">
        <f>외인!EP63/10000</f>
        <v>17.445714000000002</v>
      </c>
      <c r="EQ63" s="35">
        <f>MACD!EQ63-시그널!EQ63</f>
        <v>-5.6563430074756246E-4</v>
      </c>
      <c r="ER63" s="28">
        <f>외인!ER63/10000</f>
        <v>1.4417389999999999</v>
      </c>
      <c r="ES63" s="35">
        <f>MACD!ES63-시그널!ES63</f>
        <v>6.2259445001368633E-4</v>
      </c>
      <c r="ET63" s="28">
        <f>외인!ET63/10000</f>
        <v>16.982582999999998</v>
      </c>
      <c r="EU63" s="35">
        <f>MACD!EU63-시그널!EU63</f>
        <v>-5.3962335235095498E-5</v>
      </c>
      <c r="EV63" s="28">
        <f>외인!EV63/10000</f>
        <v>4.3740440000000005</v>
      </c>
      <c r="EW63" s="35">
        <f>MACD!EW63-시그널!EW63</f>
        <v>-4.5334677063605678E-5</v>
      </c>
      <c r="EX63" s="28">
        <f>외인!EX63/10000</f>
        <v>5.8365559999999999</v>
      </c>
      <c r="EY63" s="35">
        <f>MACD!EY63-시그널!EY63</f>
        <v>-4.5885047741325282E-5</v>
      </c>
    </row>
    <row r="64" spans="1:155">
      <c r="A64" s="27">
        <f>외인!A64</f>
        <v>46141</v>
      </c>
      <c r="B64" s="28">
        <f>외인!B64/10000</f>
        <v>531.82555500000001</v>
      </c>
      <c r="C64" s="35">
        <f>MACD!C64-시그널!C64</f>
        <v>-9.0791827763220061E-5</v>
      </c>
      <c r="D64" s="28">
        <f>외인!D64/10000</f>
        <v>67.761106000000012</v>
      </c>
      <c r="E64" s="35">
        <f>MACD!E64-시그널!E64</f>
        <v>1.0417991028504925E-4</v>
      </c>
      <c r="F64" s="28">
        <f>외인!F64/10000</f>
        <v>216.61507900000001</v>
      </c>
      <c r="G64" s="35">
        <f>MACD!G64-시그널!G64</f>
        <v>2.4434699329761896E-6</v>
      </c>
      <c r="H64" s="28">
        <f>외인!H64/10000</f>
        <v>36.788522</v>
      </c>
      <c r="I64" s="35">
        <f>MACD!I64-시그널!I64</f>
        <v>-1.8495954013760622E-4</v>
      </c>
      <c r="J64" s="28">
        <f>외인!J64/10000</f>
        <v>4.6746489999999996</v>
      </c>
      <c r="K64" s="35">
        <f>MACD!K64-시그널!K64</f>
        <v>-2.40686955522084E-4</v>
      </c>
      <c r="L64" s="28">
        <f>외인!L64/10000</f>
        <v>33.812245000000004</v>
      </c>
      <c r="M64" s="35">
        <f>MACD!M64-시그널!M64</f>
        <v>-1.392237594762308E-4</v>
      </c>
      <c r="N64" s="28">
        <f>외인!N64/10000</f>
        <v>25.029529999999998</v>
      </c>
      <c r="O64" s="35">
        <f>MACD!O64-시그널!O64</f>
        <v>-1.2232997659127488E-4</v>
      </c>
      <c r="P64" s="28">
        <f>외인!P64/10000</f>
        <v>19.294528</v>
      </c>
      <c r="Q64" s="35">
        <f>MACD!Q64-시그널!Q64</f>
        <v>-2.8249106827842073E-4</v>
      </c>
      <c r="R64" s="28">
        <f>외인!R64/10000</f>
        <v>13.460967000000002</v>
      </c>
      <c r="S64" s="35">
        <f>MACD!S64-시그널!S64</f>
        <v>-1.862179183609271E-4</v>
      </c>
      <c r="T64" s="28">
        <f>외인!T64/10000</f>
        <v>0.92054500000000006</v>
      </c>
      <c r="U64" s="35">
        <f>MACD!U64-시그널!U64</f>
        <v>2.5224378575864877E-4</v>
      </c>
      <c r="V64" s="28">
        <f>외인!V64/10000</f>
        <v>12.899685</v>
      </c>
      <c r="W64" s="35">
        <f>MACD!W64-시그널!W64</f>
        <v>2.0010050986093888E-4</v>
      </c>
      <c r="X64" s="28">
        <f>외인!X64/10000</f>
        <v>237.38395099999997</v>
      </c>
      <c r="Y64" s="35">
        <f>MACD!Y64-시그널!Y64</f>
        <v>-2.9109218585538594E-5</v>
      </c>
      <c r="Z64" s="28">
        <f>외인!Z64/10000</f>
        <v>4.2784599999999999</v>
      </c>
      <c r="AA64" s="35">
        <f>MACD!AA64-시그널!AA64</f>
        <v>-2.4258754142542099E-5</v>
      </c>
      <c r="AB64" s="28">
        <f>외인!AB64/10000</f>
        <v>21.099695000000001</v>
      </c>
      <c r="AC64" s="35">
        <f>MACD!AC64-시그널!AC64</f>
        <v>-1.7098633280997422E-4</v>
      </c>
      <c r="AD64" s="28">
        <f>외인!AD64/10000</f>
        <v>1.965411</v>
      </c>
      <c r="AE64" s="35">
        <f>MACD!AE64-시그널!AE64</f>
        <v>-1.8518013961724513E-4</v>
      </c>
      <c r="AF64" s="28">
        <f>외인!AF64/10000</f>
        <v>2.4890910000000002</v>
      </c>
      <c r="AG64" s="35">
        <f>MACD!AG64-시그널!AG64</f>
        <v>-5.0257231146189486E-5</v>
      </c>
      <c r="AH64" s="28">
        <f>외인!AH64/10000</f>
        <v>23.664078</v>
      </c>
      <c r="AI64" s="35">
        <f>MACD!AI64-시그널!AI64</f>
        <v>1.5812103309734778E-4</v>
      </c>
      <c r="AJ64" s="28">
        <f>외인!AJ64/10000</f>
        <v>11.178357999999999</v>
      </c>
      <c r="AK64" s="35">
        <f>MACD!AK64-시그널!AK64</f>
        <v>-1.5383084336946078E-4</v>
      </c>
      <c r="AL64" s="28">
        <f>외인!AL64/10000</f>
        <v>9.2837460000000007</v>
      </c>
      <c r="AM64" s="35">
        <f>MACD!AM64-시그널!AM64</f>
        <v>-2.3580440299238728E-4</v>
      </c>
      <c r="AN64" s="28">
        <f>외인!AN64/10000</f>
        <v>17.78482</v>
      </c>
      <c r="AO64" s="35">
        <f>MACD!AO64-시그널!AO64</f>
        <v>-6.7150744392918595E-5</v>
      </c>
      <c r="AP64" s="28">
        <f>외인!AP64/10000</f>
        <v>17.613198999999998</v>
      </c>
      <c r="AQ64" s="35">
        <f>MACD!AQ64-시그널!AQ64</f>
        <v>-1.5618537275051739E-4</v>
      </c>
      <c r="AR64" s="28">
        <f>외인!AR64/10000</f>
        <v>2.5460799999999999</v>
      </c>
      <c r="AS64" s="35">
        <f>MACD!AS64-시그널!AS64</f>
        <v>1.7535042014013336E-4</v>
      </c>
      <c r="AT64" s="28">
        <f>외인!AT64/10000</f>
        <v>8.5813579999999998</v>
      </c>
      <c r="AU64" s="35">
        <f>MACD!AU64-시그널!AU64</f>
        <v>-1.4486246991051379E-4</v>
      </c>
      <c r="AV64" s="28">
        <f>외인!AV64/10000</f>
        <v>5.0222449999999998</v>
      </c>
      <c r="AW64" s="35">
        <f>MACD!AW64-시그널!AW64</f>
        <v>-1.2396362496284167E-4</v>
      </c>
      <c r="AX64" s="28">
        <f>외인!AX64/10000</f>
        <v>7.7463100000000003</v>
      </c>
      <c r="AY64" s="35">
        <f>MACD!AY64-시그널!AY64</f>
        <v>5.1230203745905893E-4</v>
      </c>
      <c r="AZ64" s="28">
        <f>외인!AZ64/10000</f>
        <v>257.26510999999999</v>
      </c>
      <c r="BA64" s="35">
        <f>MACD!BA64-시그널!BA64</f>
        <v>-9.3853810493833476E-5</v>
      </c>
      <c r="BB64" s="28">
        <f>외인!BB64/10000</f>
        <v>10.065683999999999</v>
      </c>
      <c r="BC64" s="35">
        <f>MACD!BC64-시그널!BC64</f>
        <v>-2.7286510588395609E-5</v>
      </c>
      <c r="BD64" s="28">
        <f>외인!BD64/10000</f>
        <v>3.9693230000000002</v>
      </c>
      <c r="BE64" s="35">
        <f>MACD!BE64-시그널!BE64</f>
        <v>-1.2522193356948725E-5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10.860643</v>
      </c>
      <c r="BI64" s="35">
        <f>MACD!BI64-시그널!BI64</f>
        <v>3.3942597826907943E-4</v>
      </c>
      <c r="BJ64" s="28">
        <f>외인!BJ64/10000</f>
        <v>14.252101000000001</v>
      </c>
      <c r="BK64" s="35">
        <f>MACD!BK64-시그널!BK64</f>
        <v>-1.3363671223717309E-4</v>
      </c>
      <c r="BL64" s="28">
        <f>외인!BL64/10000</f>
        <v>5.052746</v>
      </c>
      <c r="BM64" s="35">
        <f>MACD!BM64-시그널!BM64</f>
        <v>3.8455847548665337E-4</v>
      </c>
      <c r="BN64" s="28">
        <f>외인!BN64/10000</f>
        <v>5.7524709999999999</v>
      </c>
      <c r="BO64" s="35">
        <f>MACD!BO64-시그널!BO64</f>
        <v>2.7215610414427628E-4</v>
      </c>
      <c r="BP64" s="28">
        <f>외인!BP64/10000</f>
        <v>8.7910909999999998</v>
      </c>
      <c r="BQ64" s="35">
        <f>MACD!BQ64-시그널!BQ64</f>
        <v>4.1163276183405276E-4</v>
      </c>
      <c r="BR64" s="28">
        <f>외인!BR64/10000</f>
        <v>33.329233000000002</v>
      </c>
      <c r="BS64" s="35">
        <f>MACD!BS64-시그널!BS64</f>
        <v>-7.9696217116486238E-5</v>
      </c>
      <c r="BT64" s="28">
        <f>외인!BT64/10000</f>
        <v>241.78755699999999</v>
      </c>
      <c r="BU64" s="35">
        <f>MACD!BU64-시그널!BU64</f>
        <v>-3.3225307223341176E-5</v>
      </c>
      <c r="BV64" s="28">
        <f>외인!BV64/10000</f>
        <v>43.400288000000003</v>
      </c>
      <c r="BW64" s="35">
        <f>MACD!BW64-시그널!BW64</f>
        <v>-2.1162476252327466E-4</v>
      </c>
      <c r="BX64" s="28">
        <f>외인!BX64/10000</f>
        <v>7.6149630000000004</v>
      </c>
      <c r="BY64" s="35">
        <f>MACD!BY64-시그널!BY64</f>
        <v>-7.3094412814059631E-5</v>
      </c>
      <c r="BZ64" s="28">
        <f>외인!BZ64/10000</f>
        <v>27.068565000000003</v>
      </c>
      <c r="CA64" s="35">
        <f>MACD!CA64-시그널!CA64</f>
        <v>-1.2638481460255214E-4</v>
      </c>
      <c r="CB64" s="28">
        <f>외인!CB64/10000</f>
        <v>1.3199799999999999</v>
      </c>
      <c r="CC64" s="35">
        <f>MACD!CC64-시그널!CC64</f>
        <v>9.7030388041488276E-5</v>
      </c>
      <c r="CD64" s="28">
        <f>외인!CD64/10000</f>
        <v>2.9415979999999999</v>
      </c>
      <c r="CE64" s="35">
        <f>MACD!CE64-시그널!CE64</f>
        <v>4.620788897214431E-5</v>
      </c>
      <c r="CF64" s="28">
        <f>외인!CF64/10000</f>
        <v>2.8708279999999999</v>
      </c>
      <c r="CG64" s="35">
        <f>MACD!CG64-시그널!CG64</f>
        <v>-1.2402387161115761E-4</v>
      </c>
      <c r="CH64" s="28">
        <f>외인!CH64/10000</f>
        <v>7.0903729999999996</v>
      </c>
      <c r="CI64" s="35">
        <f>MACD!CI64-시그널!CI64</f>
        <v>-8.1056331404861891E-5</v>
      </c>
      <c r="CJ64" s="28">
        <f>외인!CJ64/10000</f>
        <v>37.219745000000003</v>
      </c>
      <c r="CK64" s="35">
        <f>MACD!CK64-시그널!CK64</f>
        <v>4.131675214739288E-5</v>
      </c>
      <c r="CL64" s="28">
        <f>외인!CL64/10000</f>
        <v>24.179604999999999</v>
      </c>
      <c r="CM64" s="35">
        <f>MACD!CM64-시그널!CM64</f>
        <v>-1.6846961176617009E-4</v>
      </c>
      <c r="CN64" s="28">
        <f>외인!CN64/10000</f>
        <v>12.274344000000001</v>
      </c>
      <c r="CO64" s="35">
        <f>MACD!CO64-시그널!CO64</f>
        <v>-1.6683030188248456E-4</v>
      </c>
      <c r="CP64" s="28">
        <f>외인!CP64/10000</f>
        <v>10.123042999999999</v>
      </c>
      <c r="CQ64" s="35">
        <f>MACD!CQ64-시그널!CQ64</f>
        <v>-2.658601735720513E-5</v>
      </c>
      <c r="CR64" s="28">
        <f>외인!CR64/10000</f>
        <v>17.164695000000002</v>
      </c>
      <c r="CS64" s="35">
        <f>MACD!CS64-시그널!CS64</f>
        <v>-1.470515714359838E-4</v>
      </c>
      <c r="CT64" s="28">
        <f>외인!CT64/10000</f>
        <v>16.506623000000001</v>
      </c>
      <c r="CU64" s="35">
        <f>MACD!CU64-시그널!CU64</f>
        <v>-4.4798705121942839E-4</v>
      </c>
      <c r="CV64" s="28">
        <f>외인!CV64/10000</f>
        <v>241.78755699999999</v>
      </c>
      <c r="CW64" s="35">
        <f>MACD!CW64-시그널!CW64</f>
        <v>-3.3225307223341176E-5</v>
      </c>
      <c r="CX64" s="28">
        <f>외인!CX64/10000</f>
        <v>26.095685</v>
      </c>
      <c r="CY64" s="35">
        <f>MACD!CY64-시그널!CY64</f>
        <v>-2.8255924777480235E-4</v>
      </c>
      <c r="CZ64" s="28">
        <f>외인!CZ64/10000</f>
        <v>1.931457</v>
      </c>
      <c r="DA64" s="35">
        <f>MACD!DA64-시그널!DA64</f>
        <v>-1.422779209424421E-3</v>
      </c>
      <c r="DB64" s="28">
        <f>외인!DB64/10000</f>
        <v>3.9693230000000002</v>
      </c>
      <c r="DC64" s="35">
        <f>MACD!DC64-시그널!DC64</f>
        <v>-1.2522193356948725E-5</v>
      </c>
      <c r="DD64" s="28">
        <f>외인!DD64/10000</f>
        <v>0.92054500000000006</v>
      </c>
      <c r="DE64" s="35">
        <f>MACD!DE64-시그널!DE64</f>
        <v>2.5224378575864877E-4</v>
      </c>
      <c r="DF64" s="28">
        <f>외인!DF64/10000</f>
        <v>5.7545900000000003</v>
      </c>
      <c r="DG64" s="35">
        <f>MACD!DG64-시그널!DG64</f>
        <v>-1.1481942355814E-4</v>
      </c>
      <c r="DH64" s="28">
        <f>외인!DH64/10000</f>
        <v>2.109308</v>
      </c>
      <c r="DI64" s="35">
        <f>MACD!DI64-시그널!DI64</f>
        <v>7.0130925980547293E-5</v>
      </c>
      <c r="DJ64" s="28">
        <f>외인!DJ64/10000</f>
        <v>71.92955400000001</v>
      </c>
      <c r="DK64" s="35">
        <f>MACD!DK64-시그널!DK64</f>
        <v>-4.5478468043315856E-5</v>
      </c>
      <c r="DL64" s="28">
        <f>외인!DL64/10000</f>
        <v>9.7752600000000012</v>
      </c>
      <c r="DM64" s="35">
        <f>MACD!DM64-시그널!DM64</f>
        <v>-2.0839622423131932E-4</v>
      </c>
      <c r="DN64" s="28">
        <f>외인!DN64/10000</f>
        <v>241.78755699999999</v>
      </c>
      <c r="DO64" s="35">
        <f>MACD!DO64-시그널!DO64</f>
        <v>-3.3225307223341176E-5</v>
      </c>
      <c r="DP64" s="28">
        <f>외인!DP64/10000</f>
        <v>8.1960119999999996</v>
      </c>
      <c r="DQ64" s="35">
        <f>MACD!DQ64-시그널!DQ64</f>
        <v>3.3945038605778409E-4</v>
      </c>
      <c r="DR64" s="28">
        <f>외인!DR64/10000</f>
        <v>4.8534470000000001</v>
      </c>
      <c r="DS64" s="35">
        <f>MACD!DS64-시그널!DS64</f>
        <v>-1.0020759558011501E-5</v>
      </c>
      <c r="DT64" s="28">
        <f>외인!DT64/10000</f>
        <v>13.460967000000002</v>
      </c>
      <c r="DU64" s="35">
        <f>MACD!DU64-시그널!DU64</f>
        <v>-1.862179183609271E-4</v>
      </c>
      <c r="DV64" s="28">
        <f>외인!DV64/10000</f>
        <v>3.6762230000000002</v>
      </c>
      <c r="DW64" s="35">
        <f>MACD!DW64-시그널!DW64</f>
        <v>-2.7127622893805003E-6</v>
      </c>
      <c r="DX64" s="28">
        <f>외인!DX64/10000</f>
        <v>12.899685</v>
      </c>
      <c r="DY64" s="35">
        <f>MACD!DY64-시그널!DY64</f>
        <v>2.0010050986093888E-4</v>
      </c>
      <c r="DZ64" s="28">
        <f>외인!DZ64/10000</f>
        <v>0.89206000000000008</v>
      </c>
      <c r="EA64" s="35">
        <f>MACD!EA64-시그널!EA64</f>
        <v>-3.4219327886229742E-5</v>
      </c>
      <c r="EB64" s="28">
        <f>외인!EB64/10000</f>
        <v>1.302468</v>
      </c>
      <c r="EC64" s="35">
        <f>MACD!EC64-시그널!EC64</f>
        <v>3.9792609295971398E-6</v>
      </c>
      <c r="ED64" s="28">
        <f>외인!ED64/10000</f>
        <v>1.1318900000000001</v>
      </c>
      <c r="EE64" s="35">
        <f>MACD!EE64-시그널!EE64</f>
        <v>-3.3885413574487073E-4</v>
      </c>
      <c r="EF64" s="28">
        <f>외인!EF64/10000</f>
        <v>23.607706</v>
      </c>
      <c r="EG64" s="35">
        <f>MACD!EG64-시그널!EG64</f>
        <v>-6.8594485370314308E-5</v>
      </c>
      <c r="EH64" s="28">
        <f>외인!EH64/10000</f>
        <v>22.816585</v>
      </c>
      <c r="EI64" s="35">
        <f>MACD!EI64-시그널!EI64</f>
        <v>-5.4298534306738137E-5</v>
      </c>
      <c r="EJ64" s="28">
        <f>외인!EJ64/10000</f>
        <v>10.560549</v>
      </c>
      <c r="EK64" s="35">
        <f>MACD!EK64-시그널!EK64</f>
        <v>-5.6358600759420893E-6</v>
      </c>
      <c r="EL64" s="28">
        <f>외인!EL64/10000</f>
        <v>3.2058880000000003</v>
      </c>
      <c r="EM64" s="35">
        <f>MACD!EM64-시그널!EM64</f>
        <v>4.3935746331118155E-5</v>
      </c>
      <c r="EN64" s="28">
        <f>외인!EN64/10000</f>
        <v>4.8534470000000001</v>
      </c>
      <c r="EO64" s="35">
        <f>MACD!EO64-시그널!EO64</f>
        <v>-1.0020759558011501E-5</v>
      </c>
      <c r="EP64" s="28">
        <f>외인!EP64/10000</f>
        <v>17.802800000000001</v>
      </c>
      <c r="EQ64" s="35">
        <f>MACD!EQ64-시그널!EQ64</f>
        <v>-4.8521676427321303E-4</v>
      </c>
      <c r="ER64" s="28">
        <f>외인!ER64/10000</f>
        <v>1.429295</v>
      </c>
      <c r="ES64" s="35">
        <f>MACD!ES64-시그널!ES64</f>
        <v>6.4787569687024024E-4</v>
      </c>
      <c r="ET64" s="28">
        <f>외인!ET64/10000</f>
        <v>17.613198999999998</v>
      </c>
      <c r="EU64" s="35">
        <f>MACD!EU64-시그널!EU64</f>
        <v>-1.5618537275051739E-4</v>
      </c>
      <c r="EV64" s="28">
        <f>외인!EV64/10000</f>
        <v>4.2784599999999999</v>
      </c>
      <c r="EW64" s="35">
        <f>MACD!EW64-시그널!EW64</f>
        <v>-2.4258754142542099E-5</v>
      </c>
      <c r="EX64" s="28">
        <f>외인!EX64/10000</f>
        <v>5.8445830000000001</v>
      </c>
      <c r="EY64" s="35">
        <f>MACD!EY64-시그널!EY64</f>
        <v>-3.0856174661962035E-5</v>
      </c>
    </row>
    <row r="65" spans="1:155">
      <c r="A65" s="27">
        <f>외인!A65</f>
        <v>46142</v>
      </c>
      <c r="B65" s="28">
        <f>외인!B65/10000</f>
        <v>524.51728900000001</v>
      </c>
      <c r="C65" s="35">
        <f>MACD!C65-시그널!C65</f>
        <v>-9.634341399827282E-5</v>
      </c>
      <c r="D65" s="28">
        <f>외인!D65/10000</f>
        <v>66.197620000000001</v>
      </c>
      <c r="E65" s="35">
        <f>MACD!E65-시그널!E65</f>
        <v>8.2634855640991377E-5</v>
      </c>
      <c r="F65" s="28">
        <f>외인!F65/10000</f>
        <v>212.32497499999999</v>
      </c>
      <c r="G65" s="35">
        <f>MACD!G65-시그널!G65</f>
        <v>-2.1683609981360929E-5</v>
      </c>
      <c r="H65" s="28">
        <f>외인!H65/10000</f>
        <v>35.711909000000006</v>
      </c>
      <c r="I65" s="35">
        <f>MACD!I65-시그널!I65</f>
        <v>-1.3126760505765832E-4</v>
      </c>
      <c r="J65" s="28">
        <f>외인!J65/10000</f>
        <v>4.4796680000000002</v>
      </c>
      <c r="K65" s="35">
        <f>MACD!K65-시그널!K65</f>
        <v>-3.6592232619389863E-4</v>
      </c>
      <c r="L65" s="28">
        <f>외인!L65/10000</f>
        <v>32.878571999999998</v>
      </c>
      <c r="M65" s="35">
        <f>MACD!M65-시그널!M65</f>
        <v>-8.0619376793772949E-5</v>
      </c>
      <c r="N65" s="28">
        <f>외인!N65/10000</f>
        <v>24.115905999999999</v>
      </c>
      <c r="O65" s="35">
        <f>MACD!O65-시그널!O65</f>
        <v>-1.4787374615731782E-4</v>
      </c>
      <c r="P65" s="28">
        <f>외인!P65/10000</f>
        <v>18.941113000000001</v>
      </c>
      <c r="Q65" s="35">
        <f>MACD!Q65-시그널!Q65</f>
        <v>-2.7083064468778396E-4</v>
      </c>
      <c r="R65" s="28">
        <f>외인!R65/10000</f>
        <v>13.082874</v>
      </c>
      <c r="S65" s="35">
        <f>MACD!S65-시그널!S65</f>
        <v>-2.4417390926763621E-4</v>
      </c>
      <c r="T65" s="28">
        <f>외인!T65/10000</f>
        <v>0.92300700000000002</v>
      </c>
      <c r="U65" s="35">
        <f>MACD!U65-시그널!U65</f>
        <v>2.8030401061039461E-4</v>
      </c>
      <c r="V65" s="28">
        <f>외인!V65/10000</f>
        <v>12.66417</v>
      </c>
      <c r="W65" s="35">
        <f>MACD!W65-시그널!W65</f>
        <v>1.2191829973964721E-4</v>
      </c>
      <c r="X65" s="28">
        <f>외인!X65/10000</f>
        <v>233.603014</v>
      </c>
      <c r="Y65" s="35">
        <f>MACD!Y65-시그널!Y65</f>
        <v>-3.2041489457492888E-5</v>
      </c>
      <c r="Z65" s="28">
        <f>외인!Z65/10000</f>
        <v>4.2161870000000006</v>
      </c>
      <c r="AA65" s="35">
        <f>MACD!AA65-시그널!AA65</f>
        <v>-1.4940143940604467E-5</v>
      </c>
      <c r="AB65" s="28">
        <f>외인!AB65/10000</f>
        <v>21.096995</v>
      </c>
      <c r="AC65" s="35">
        <f>MACD!AC65-시그널!AC65</f>
        <v>-1.1178845069475194E-4</v>
      </c>
      <c r="AD65" s="28">
        <f>외인!AD65/10000</f>
        <v>1.9391229999999999</v>
      </c>
      <c r="AE65" s="35">
        <f>MACD!AE65-시그널!AE65</f>
        <v>-1.8552430911665838E-4</v>
      </c>
      <c r="AF65" s="28">
        <f>외인!AF65/10000</f>
        <v>2.4622459999999999</v>
      </c>
      <c r="AG65" s="35">
        <f>MACD!AG65-시그널!AG65</f>
        <v>-3.87938856023905E-5</v>
      </c>
      <c r="AH65" s="28">
        <f>외인!AH65/10000</f>
        <v>23.490714999999998</v>
      </c>
      <c r="AI65" s="35">
        <f>MACD!AI65-시그널!AI65</f>
        <v>5.5689883928352214E-5</v>
      </c>
      <c r="AJ65" s="28">
        <f>외인!AJ65/10000</f>
        <v>10.902285000000001</v>
      </c>
      <c r="AK65" s="35">
        <f>MACD!AK65-시그널!AK65</f>
        <v>-1.6903149482303291E-4</v>
      </c>
      <c r="AL65" s="28">
        <f>외인!AL65/10000</f>
        <v>9.0704979999999988</v>
      </c>
      <c r="AM65" s="35">
        <f>MACD!AM65-시그널!AM65</f>
        <v>-2.0803096838977462E-4</v>
      </c>
      <c r="AN65" s="28">
        <f>외인!AN65/10000</f>
        <v>17.076092000000003</v>
      </c>
      <c r="AO65" s="35">
        <f>MACD!AO65-시그널!AO65</f>
        <v>-1.0685953411805637E-4</v>
      </c>
      <c r="AP65" s="28">
        <f>외인!AP65/10000</f>
        <v>18.019812999999999</v>
      </c>
      <c r="AQ65" s="35">
        <f>MACD!AQ65-시그널!AQ65</f>
        <v>-1.6863227785944286E-4</v>
      </c>
      <c r="AR65" s="28">
        <f>외인!AR65/10000</f>
        <v>2.496947</v>
      </c>
      <c r="AS65" s="35">
        <f>MACD!AS65-시그널!AS65</f>
        <v>1.7500701535201217E-4</v>
      </c>
      <c r="AT65" s="28">
        <f>외인!AT65/10000</f>
        <v>8.5701260000000001</v>
      </c>
      <c r="AU65" s="35">
        <f>MACD!AU65-시그널!AU65</f>
        <v>-9.9865383099460826E-5</v>
      </c>
      <c r="AV65" s="28">
        <f>외인!AV65/10000</f>
        <v>5.0020509999999998</v>
      </c>
      <c r="AW65" s="35">
        <f>MACD!AW65-시그널!AW65</f>
        <v>-6.6184396732545581E-5</v>
      </c>
      <c r="AX65" s="28">
        <f>외인!AX65/10000</f>
        <v>7.4868619999999995</v>
      </c>
      <c r="AY65" s="35">
        <f>MACD!AY65-시그널!AY65</f>
        <v>3.6985205922779383E-4</v>
      </c>
      <c r="AZ65" s="28">
        <f>외인!AZ65/10000</f>
        <v>253.23596000000001</v>
      </c>
      <c r="BA65" s="35">
        <f>MACD!BA65-시그널!BA65</f>
        <v>-8.284915822768385E-5</v>
      </c>
      <c r="BB65" s="28">
        <f>외인!BB65/10000</f>
        <v>9.9271149999999988</v>
      </c>
      <c r="BC65" s="35">
        <f>MACD!BC65-시그널!BC65</f>
        <v>-2.4057511658579475E-5</v>
      </c>
      <c r="BD65" s="28">
        <f>외인!BD65/10000</f>
        <v>3.8819849999999998</v>
      </c>
      <c r="BE65" s="35">
        <f>MACD!BE65-시그널!BE65</f>
        <v>-5.5112611853908424E-6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10.833857999999999</v>
      </c>
      <c r="BI65" s="35">
        <f>MACD!BI65-시그널!BI65</f>
        <v>4.5922217151375504E-4</v>
      </c>
      <c r="BJ65" s="28">
        <f>외인!BJ65/10000</f>
        <v>13.826355</v>
      </c>
      <c r="BK65" s="35">
        <f>MACD!BK65-시그널!BK65</f>
        <v>-9.3352794305275223E-5</v>
      </c>
      <c r="BL65" s="28">
        <f>외인!BL65/10000</f>
        <v>4.9630790000000005</v>
      </c>
      <c r="BM65" s="35">
        <f>MACD!BM65-시그널!BM65</f>
        <v>2.1834327936473373E-4</v>
      </c>
      <c r="BN65" s="28">
        <f>외인!BN65/10000</f>
        <v>5.6295440000000001</v>
      </c>
      <c r="BO65" s="35">
        <f>MACD!BO65-시그널!BO65</f>
        <v>2.2042464306355671E-4</v>
      </c>
      <c r="BP65" s="28">
        <f>외인!BP65/10000</f>
        <v>8.505688000000001</v>
      </c>
      <c r="BQ65" s="35">
        <f>MACD!BQ65-시그널!BQ65</f>
        <v>2.5440788145520251E-4</v>
      </c>
      <c r="BR65" s="28">
        <f>외인!BR65/10000</f>
        <v>33.528128000000002</v>
      </c>
      <c r="BS65" s="35">
        <f>MACD!BS65-시그널!BS65</f>
        <v>-1.6986920814223715E-4</v>
      </c>
      <c r="BT65" s="28">
        <f>외인!BT65/10000</f>
        <v>237.96670600000002</v>
      </c>
      <c r="BU65" s="35">
        <f>MACD!BU65-시그널!BU65</f>
        <v>-3.8731014878759214E-5</v>
      </c>
      <c r="BV65" s="28">
        <f>외인!BV65/10000</f>
        <v>43.385103999999998</v>
      </c>
      <c r="BW65" s="35">
        <f>MACD!BW65-시그널!BW65</f>
        <v>-1.7449649891800902E-4</v>
      </c>
      <c r="BX65" s="28">
        <f>외인!BX65/10000</f>
        <v>7.4870700000000001</v>
      </c>
      <c r="BY65" s="35">
        <f>MACD!BY65-시그널!BY65</f>
        <v>-6.7299824006743149E-5</v>
      </c>
      <c r="BZ65" s="28">
        <f>외인!BZ65/10000</f>
        <v>26.14659</v>
      </c>
      <c r="CA65" s="35">
        <f>MACD!CA65-시그널!CA65</f>
        <v>-1.4306630429955958E-4</v>
      </c>
      <c r="CB65" s="28">
        <f>외인!CB65/10000</f>
        <v>1.294475</v>
      </c>
      <c r="CC65" s="35">
        <f>MACD!CC65-시그널!CC65</f>
        <v>1.248351538623293E-4</v>
      </c>
      <c r="CD65" s="28">
        <f>외인!CD65/10000</f>
        <v>2.971714</v>
      </c>
      <c r="CE65" s="35">
        <f>MACD!CE65-시그널!CE65</f>
        <v>1.4674067627404265E-4</v>
      </c>
      <c r="CF65" s="28">
        <f>외인!CF65/10000</f>
        <v>2.8327110000000002</v>
      </c>
      <c r="CG65" s="35">
        <f>MACD!CG65-시그널!CG65</f>
        <v>-8.8632368852405055E-5</v>
      </c>
      <c r="CH65" s="28">
        <f>외인!CH65/10000</f>
        <v>7.0905770000000006</v>
      </c>
      <c r="CI65" s="35">
        <f>MACD!CI65-시그널!CI65</f>
        <v>-3.1035001521022E-5</v>
      </c>
      <c r="CJ65" s="28">
        <f>외인!CJ65/10000</f>
        <v>36.322662999999999</v>
      </c>
      <c r="CK65" s="35">
        <f>MACD!CK65-시그널!CK65</f>
        <v>3.7280558256139445E-5</v>
      </c>
      <c r="CL65" s="28">
        <f>외인!CL65/10000</f>
        <v>24.138591000000002</v>
      </c>
      <c r="CM65" s="35">
        <f>MACD!CM65-시그널!CM65</f>
        <v>-1.2888493667017779E-4</v>
      </c>
      <c r="CN65" s="28">
        <f>외인!CN65/10000</f>
        <v>11.864402</v>
      </c>
      <c r="CO65" s="35">
        <f>MACD!CO65-시그널!CO65</f>
        <v>-1.5573215157302259E-4</v>
      </c>
      <c r="CP65" s="28">
        <f>외인!CP65/10000</f>
        <v>9.9841160000000002</v>
      </c>
      <c r="CQ65" s="35">
        <f>MACD!CQ65-시그널!CQ65</f>
        <v>-2.3151937294444081E-5</v>
      </c>
      <c r="CR65" s="28">
        <f>외인!CR65/10000</f>
        <v>16.667669</v>
      </c>
      <c r="CS65" s="35">
        <f>MACD!CS65-시그널!CS65</f>
        <v>-1.6851171266830126E-4</v>
      </c>
      <c r="CT65" s="28">
        <f>외인!CT65/10000</f>
        <v>16.416717999999999</v>
      </c>
      <c r="CU65" s="35">
        <f>MACD!CU65-시그널!CU65</f>
        <v>-3.9625818497306814E-4</v>
      </c>
      <c r="CV65" s="28">
        <f>외인!CV65/10000</f>
        <v>237.96670600000002</v>
      </c>
      <c r="CW65" s="35">
        <f>MACD!CW65-시그널!CW65</f>
        <v>-3.8731014878759214E-5</v>
      </c>
      <c r="CX65" s="28">
        <f>외인!CX65/10000</f>
        <v>25.512466</v>
      </c>
      <c r="CY65" s="35">
        <f>MACD!CY65-시그널!CY65</f>
        <v>-2.1533995877772805E-4</v>
      </c>
      <c r="CZ65" s="28">
        <f>외인!CZ65/10000</f>
        <v>1.926936</v>
      </c>
      <c r="DA65" s="35">
        <f>MACD!DA65-시그널!DA65</f>
        <v>-1.3587390734123394E-3</v>
      </c>
      <c r="DB65" s="28">
        <f>외인!DB65/10000</f>
        <v>3.8819849999999998</v>
      </c>
      <c r="DC65" s="35">
        <f>MACD!DC65-시그널!DC65</f>
        <v>-5.5112611853908424E-6</v>
      </c>
      <c r="DD65" s="28">
        <f>외인!DD65/10000</f>
        <v>0.92300700000000002</v>
      </c>
      <c r="DE65" s="35">
        <f>MACD!DE65-시그널!DE65</f>
        <v>2.8030401061039461E-4</v>
      </c>
      <c r="DF65" s="28">
        <f>외인!DF65/10000</f>
        <v>5.6189080000000002</v>
      </c>
      <c r="DG65" s="35">
        <f>MACD!DG65-시그널!DG65</f>
        <v>-9.6854171780972969E-5</v>
      </c>
      <c r="DH65" s="28">
        <f>외인!DH65/10000</f>
        <v>2.131084</v>
      </c>
      <c r="DI65" s="35">
        <f>MACD!DI65-시그널!DI65</f>
        <v>1.9355224098290469E-4</v>
      </c>
      <c r="DJ65" s="28">
        <f>외인!DJ65/10000</f>
        <v>71.348383999999996</v>
      </c>
      <c r="DK65" s="35">
        <f>MACD!DK65-시그널!DK65</f>
        <v>-1.1059060865860085E-4</v>
      </c>
      <c r="DL65" s="28">
        <f>외인!DL65/10000</f>
        <v>9.417091000000001</v>
      </c>
      <c r="DM65" s="35">
        <f>MACD!DM65-시그널!DM65</f>
        <v>-1.9411229104504719E-4</v>
      </c>
      <c r="DN65" s="28">
        <f>외인!DN65/10000</f>
        <v>237.96670600000002</v>
      </c>
      <c r="DO65" s="35">
        <f>MACD!DO65-시그널!DO65</f>
        <v>-3.8731014878759214E-5</v>
      </c>
      <c r="DP65" s="28">
        <f>외인!DP65/10000</f>
        <v>7.9058149999999996</v>
      </c>
      <c r="DQ65" s="35">
        <f>MACD!DQ65-시그널!DQ65</f>
        <v>3.2634972512558661E-4</v>
      </c>
      <c r="DR65" s="28">
        <f>외인!DR65/10000</f>
        <v>4.6443879999999993</v>
      </c>
      <c r="DS65" s="35">
        <f>MACD!DS65-시그널!DS65</f>
        <v>-1.5650699570613391E-4</v>
      </c>
      <c r="DT65" s="28">
        <f>외인!DT65/10000</f>
        <v>13.082874</v>
      </c>
      <c r="DU65" s="35">
        <f>MACD!DU65-시그널!DU65</f>
        <v>-2.4417390926763621E-4</v>
      </c>
      <c r="DV65" s="28">
        <f>외인!DV65/10000</f>
        <v>3.5572970000000002</v>
      </c>
      <c r="DW65" s="35">
        <f>MACD!DW65-시그널!DW65</f>
        <v>1.0802601608880767E-4</v>
      </c>
      <c r="DX65" s="28">
        <f>외인!DX65/10000</f>
        <v>12.66417</v>
      </c>
      <c r="DY65" s="35">
        <f>MACD!DY65-시그널!DY65</f>
        <v>1.2191829973964721E-4</v>
      </c>
      <c r="DZ65" s="28">
        <f>외인!DZ65/10000</f>
        <v>0.86249500000000012</v>
      </c>
      <c r="EA65" s="35">
        <f>MACD!EA65-시그널!EA65</f>
        <v>-1.1449908385876092E-4</v>
      </c>
      <c r="EB65" s="28">
        <f>외인!EB65/10000</f>
        <v>1.280789</v>
      </c>
      <c r="EC65" s="35">
        <f>MACD!EC65-시그널!EC65</f>
        <v>-2.1115703362879648E-5</v>
      </c>
      <c r="ED65" s="28">
        <f>외인!ED65/10000</f>
        <v>1.112954</v>
      </c>
      <c r="EE65" s="35">
        <f>MACD!EE65-시그널!EE65</f>
        <v>-2.0739374592682177E-4</v>
      </c>
      <c r="EF65" s="28">
        <f>외인!EF65/10000</f>
        <v>23.136567000000003</v>
      </c>
      <c r="EG65" s="35">
        <f>MACD!EG65-시그널!EG65</f>
        <v>-6.3877861463891865E-5</v>
      </c>
      <c r="EH65" s="28">
        <f>외인!EH65/10000</f>
        <v>22.832064000000003</v>
      </c>
      <c r="EI65" s="35">
        <f>MACD!EI65-시그널!EI65</f>
        <v>-1.0176936401815617E-4</v>
      </c>
      <c r="EJ65" s="28">
        <f>외인!EJ65/10000</f>
        <v>10.402631</v>
      </c>
      <c r="EK65" s="35">
        <f>MACD!EK65-시그널!EK65</f>
        <v>-9.104491048769097E-6</v>
      </c>
      <c r="EL65" s="28">
        <f>외인!EL65/10000</f>
        <v>3.234988</v>
      </c>
      <c r="EM65" s="35">
        <f>MACD!EM65-시그널!EM65</f>
        <v>1.3525493517533606E-4</v>
      </c>
      <c r="EN65" s="28">
        <f>외인!EN65/10000</f>
        <v>4.6443879999999993</v>
      </c>
      <c r="EO65" s="35">
        <f>MACD!EO65-시그널!EO65</f>
        <v>-1.5650699570613391E-4</v>
      </c>
      <c r="EP65" s="28">
        <f>외인!EP65/10000</f>
        <v>17.758082000000002</v>
      </c>
      <c r="EQ65" s="35">
        <f>MACD!EQ65-시그널!EQ65</f>
        <v>-3.381185795131549E-4</v>
      </c>
      <c r="ER65" s="28">
        <f>외인!ER65/10000</f>
        <v>1.402692</v>
      </c>
      <c r="ES65" s="35">
        <f>MACD!ES65-시그널!ES65</f>
        <v>6.4296243368160003E-4</v>
      </c>
      <c r="ET65" s="28">
        <f>외인!ET65/10000</f>
        <v>18.019812999999999</v>
      </c>
      <c r="EU65" s="35">
        <f>MACD!EU65-시그널!EU65</f>
        <v>-1.6863227785944286E-4</v>
      </c>
      <c r="EV65" s="28">
        <f>외인!EV65/10000</f>
        <v>4.2161870000000006</v>
      </c>
      <c r="EW65" s="35">
        <f>MACD!EW65-시그널!EW65</f>
        <v>-1.4940143940604467E-5</v>
      </c>
      <c r="EX65" s="28">
        <f>외인!EX65/10000</f>
        <v>5.7679290000000005</v>
      </c>
      <c r="EY65" s="35">
        <f>MACD!EY65-시그널!EY65</f>
        <v>-3.1270866731876242E-5</v>
      </c>
    </row>
    <row r="66" spans="1:155">
      <c r="A66" s="27">
        <f>외인!A66</f>
        <v>46146</v>
      </c>
      <c r="B66" s="28">
        <f>외인!B66/10000</f>
        <v>551.373651</v>
      </c>
      <c r="C66" s="35">
        <f>MACD!C66-시그널!C66</f>
        <v>-2.6397299902622699E-5</v>
      </c>
      <c r="D66" s="28">
        <f>외인!D66/10000</f>
        <v>67.386228000000003</v>
      </c>
      <c r="E66" s="35">
        <f>MACD!E66-시그널!E66</f>
        <v>2.6051820425460612E-5</v>
      </c>
      <c r="F66" s="28">
        <f>외인!F66/10000</f>
        <v>221.06366299999999</v>
      </c>
      <c r="G66" s="35">
        <f>MACD!G66-시그널!G66</f>
        <v>7.0753311184261307E-5</v>
      </c>
      <c r="H66" s="28">
        <f>외인!H66/10000</f>
        <v>37.088788999999998</v>
      </c>
      <c r="I66" s="35">
        <f>MACD!I66-시그널!I66</f>
        <v>-4.6326286652878209E-5</v>
      </c>
      <c r="J66" s="28">
        <f>외인!J66/10000</f>
        <v>4.5424670000000003</v>
      </c>
      <c r="K66" s="35">
        <f>MACD!K66-시그널!K66</f>
        <v>-5.0034156912639755E-4</v>
      </c>
      <c r="L66" s="28">
        <f>외인!L66/10000</f>
        <v>34.123376</v>
      </c>
      <c r="M66" s="35">
        <f>MACD!M66-시그널!M66</f>
        <v>7.0229041931510992E-7</v>
      </c>
      <c r="N66" s="28">
        <f>외인!N66/10000</f>
        <v>24.542259000000001</v>
      </c>
      <c r="O66" s="35">
        <f>MACD!O66-시그널!O66</f>
        <v>-2.3863523832259577E-5</v>
      </c>
      <c r="P66" s="28">
        <f>외인!P66/10000</f>
        <v>18.924163</v>
      </c>
      <c r="Q66" s="35">
        <f>MACD!Q66-시그널!Q66</f>
        <v>-3.2609590132444703E-4</v>
      </c>
      <c r="R66" s="28">
        <f>외인!R66/10000</f>
        <v>13.089672999999999</v>
      </c>
      <c r="S66" s="35">
        <f>MACD!S66-시그널!S66</f>
        <v>-2.6708297826851614E-4</v>
      </c>
      <c r="T66" s="28">
        <f>외인!T66/10000</f>
        <v>0.89457500000000001</v>
      </c>
      <c r="U66" s="35">
        <f>MACD!U66-시그널!U66</f>
        <v>1.7500783220678897E-4</v>
      </c>
      <c r="V66" s="28">
        <f>외인!V66/10000</f>
        <v>13.104088000000001</v>
      </c>
      <c r="W66" s="35">
        <f>MACD!W66-시그널!W66</f>
        <v>-1.1852065069774915E-4</v>
      </c>
      <c r="X66" s="28">
        <f>외인!X66/10000</f>
        <v>252.42587200000003</v>
      </c>
      <c r="Y66" s="35">
        <f>MACD!Y66-시그널!Y66</f>
        <v>1.1491000064393648E-4</v>
      </c>
      <c r="Z66" s="28">
        <f>외인!Z66/10000</f>
        <v>4.2692120000000005</v>
      </c>
      <c r="AA66" s="35">
        <f>MACD!AA66-시그널!AA66</f>
        <v>-2.5183068878734631E-6</v>
      </c>
      <c r="AB66" s="28">
        <f>외인!AB66/10000</f>
        <v>20.816457</v>
      </c>
      <c r="AC66" s="35">
        <f>MACD!AC66-시그널!AC66</f>
        <v>-1.1519334642796469E-4</v>
      </c>
      <c r="AD66" s="28">
        <f>외인!AD66/10000</f>
        <v>1.9336209999999998</v>
      </c>
      <c r="AE66" s="35">
        <f>MACD!AE66-시그널!AE66</f>
        <v>-2.3019900591419323E-4</v>
      </c>
      <c r="AF66" s="28">
        <f>외인!AF66/10000</f>
        <v>2.5287869999999999</v>
      </c>
      <c r="AG66" s="35">
        <f>MACD!AG66-시그널!AG66</f>
        <v>-1.3173921799778044E-4</v>
      </c>
      <c r="AH66" s="28">
        <f>외인!AH66/10000</f>
        <v>23.492749</v>
      </c>
      <c r="AI66" s="35">
        <f>MACD!AI66-시그널!AI66</f>
        <v>-9.1267419764361039E-5</v>
      </c>
      <c r="AJ66" s="28">
        <f>외인!AJ66/10000</f>
        <v>10.930549000000001</v>
      </c>
      <c r="AK66" s="35">
        <f>MACD!AK66-시그널!AK66</f>
        <v>-2.363224242583881E-4</v>
      </c>
      <c r="AL66" s="28">
        <f>외인!AL66/10000</f>
        <v>9.2529070000000004</v>
      </c>
      <c r="AM66" s="35">
        <f>MACD!AM66-시그널!AM66</f>
        <v>-8.1343324096334619E-5</v>
      </c>
      <c r="AN66" s="28">
        <f>외인!AN66/10000</f>
        <v>17.321957999999999</v>
      </c>
      <c r="AO66" s="35">
        <f>MACD!AO66-시그널!AO66</f>
        <v>7.4854997006018067E-6</v>
      </c>
      <c r="AP66" s="28">
        <f>외인!AP66/10000</f>
        <v>19.508824000000001</v>
      </c>
      <c r="AQ66" s="35">
        <f>MACD!AQ66-시그널!AQ66</f>
        <v>-2.6677925700335022E-4</v>
      </c>
      <c r="AR66" s="28">
        <f>외인!AR66/10000</f>
        <v>2.4942470000000001</v>
      </c>
      <c r="AS66" s="35">
        <f>MACD!AS66-시그널!AS66</f>
        <v>-3.6899581902361759E-5</v>
      </c>
      <c r="AT66" s="28">
        <f>외인!AT66/10000</f>
        <v>8.669003</v>
      </c>
      <c r="AU66" s="35">
        <f>MACD!AU66-시그널!AU66</f>
        <v>-1.0992913121887158E-4</v>
      </c>
      <c r="AV66" s="28">
        <f>외인!AV66/10000</f>
        <v>4.979406</v>
      </c>
      <c r="AW66" s="35">
        <f>MACD!AW66-시그널!AW66</f>
        <v>-8.7465504784231914E-5</v>
      </c>
      <c r="AX66" s="28">
        <f>외인!AX66/10000</f>
        <v>7.3897679999999992</v>
      </c>
      <c r="AY66" s="35">
        <f>MACD!AY66-시그널!AY66</f>
        <v>1.5173188293950509E-4</v>
      </c>
      <c r="AZ66" s="28">
        <f>외인!AZ66/10000</f>
        <v>272.85688399999998</v>
      </c>
      <c r="BA66" s="35">
        <f>MACD!BA66-시그널!BA66</f>
        <v>6.7768839458696192E-5</v>
      </c>
      <c r="BB66" s="28">
        <f>외인!BB66/10000</f>
        <v>10.309944</v>
      </c>
      <c r="BC66" s="35">
        <f>MACD!BC66-시그널!BC66</f>
        <v>-6.7372549775392927E-6</v>
      </c>
      <c r="BD66" s="28">
        <f>외인!BD66/10000</f>
        <v>3.9322499999999998</v>
      </c>
      <c r="BE66" s="35">
        <f>MACD!BE66-시그널!BE66</f>
        <v>-3.8194576450304178E-5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11.082855</v>
      </c>
      <c r="BI66" s="35">
        <f>MACD!BI66-시그널!BI66</f>
        <v>4.1261504994017441E-4</v>
      </c>
      <c r="BJ66" s="28">
        <f>외인!BJ66/10000</f>
        <v>14.226857000000001</v>
      </c>
      <c r="BK66" s="35">
        <f>MACD!BK66-시그널!BK66</f>
        <v>-1.6737212973327354E-5</v>
      </c>
      <c r="BL66" s="28">
        <f>외인!BL66/10000</f>
        <v>5.0732860000000004</v>
      </c>
      <c r="BM66" s="35">
        <f>MACD!BM66-시그널!BM66</f>
        <v>1.3015185766258018E-4</v>
      </c>
      <c r="BN66" s="28">
        <f>외인!BN66/10000</f>
        <v>5.9271099999999999</v>
      </c>
      <c r="BO66" s="35">
        <f>MACD!BO66-시그널!BO66</f>
        <v>2.8971236478663441E-4</v>
      </c>
      <c r="BP66" s="28">
        <f>외인!BP66/10000</f>
        <v>8.4455340000000003</v>
      </c>
      <c r="BQ66" s="35">
        <f>MACD!BQ66-시그널!BQ66</f>
        <v>7.7609866707931087E-5</v>
      </c>
      <c r="BR66" s="28">
        <f>외인!BR66/10000</f>
        <v>35.150271999999994</v>
      </c>
      <c r="BS66" s="35">
        <f>MACD!BS66-시그널!BS66</f>
        <v>-3.3584495913457972E-4</v>
      </c>
      <c r="BT66" s="28">
        <f>외인!BT66/10000</f>
        <v>257.01975499999998</v>
      </c>
      <c r="BU66" s="35">
        <f>MACD!BU66-시그널!BU66</f>
        <v>1.0564417423616207E-4</v>
      </c>
      <c r="BV66" s="28">
        <f>외인!BV66/10000</f>
        <v>46.474767999999997</v>
      </c>
      <c r="BW66" s="35">
        <f>MACD!BW66-시그널!BW66</f>
        <v>-1.0798120066312261E-4</v>
      </c>
      <c r="BX66" s="28">
        <f>외인!BX66/10000</f>
        <v>7.5290229999999996</v>
      </c>
      <c r="BY66" s="35">
        <f>MACD!BY66-시그널!BY66</f>
        <v>-1.1391818846574953E-4</v>
      </c>
      <c r="BZ66" s="28">
        <f>외인!BZ66/10000</f>
        <v>26.574865000000003</v>
      </c>
      <c r="CA66" s="35">
        <f>MACD!CA66-시그널!CA66</f>
        <v>-2.473856780910741E-5</v>
      </c>
      <c r="CB66" s="28">
        <f>외인!CB66/10000</f>
        <v>1.296618</v>
      </c>
      <c r="CC66" s="35">
        <f>MACD!CC66-시그널!CC66</f>
        <v>8.9981309178197846E-5</v>
      </c>
      <c r="CD66" s="28">
        <f>외인!CD66/10000</f>
        <v>2.9346799999999997</v>
      </c>
      <c r="CE66" s="35">
        <f>MACD!CE66-시그널!CE66</f>
        <v>5.6256150571614609E-5</v>
      </c>
      <c r="CF66" s="28">
        <f>외인!CF66/10000</f>
        <v>2.8291459999999997</v>
      </c>
      <c r="CG66" s="35">
        <f>MACD!CG66-시그널!CG66</f>
        <v>-2.3807286476499212E-4</v>
      </c>
      <c r="CH66" s="28">
        <f>외인!CH66/10000</f>
        <v>7.0829170000000001</v>
      </c>
      <c r="CI66" s="35">
        <f>MACD!CI66-시그널!CI66</f>
        <v>-5.4554161933152685E-5</v>
      </c>
      <c r="CJ66" s="28">
        <f>외인!CJ66/10000</f>
        <v>36.218933</v>
      </c>
      <c r="CK66" s="35">
        <f>MACD!CK66-시그널!CK66</f>
        <v>-3.0115814142900928E-5</v>
      </c>
      <c r="CL66" s="28">
        <f>외인!CL66/10000</f>
        <v>23.821102</v>
      </c>
      <c r="CM66" s="35">
        <f>MACD!CM66-시그널!CM66</f>
        <v>-1.5411705951992388E-4</v>
      </c>
      <c r="CN66" s="28">
        <f>외인!CN66/10000</f>
        <v>12.852736999999999</v>
      </c>
      <c r="CO66" s="35">
        <f>MACD!CO66-시그널!CO66</f>
        <v>5.5064878809253409E-6</v>
      </c>
      <c r="CP66" s="28">
        <f>외인!CP66/10000</f>
        <v>10.366429</v>
      </c>
      <c r="CQ66" s="35">
        <f>MACD!CQ66-시그널!CQ66</f>
        <v>-5.9338503257464192E-6</v>
      </c>
      <c r="CR66" s="28">
        <f>외인!CR66/10000</f>
        <v>16.773306999999999</v>
      </c>
      <c r="CS66" s="35">
        <f>MACD!CS66-시그널!CS66</f>
        <v>-1.7446226197283553E-4</v>
      </c>
      <c r="CT66" s="28">
        <f>외인!CT66/10000</f>
        <v>17.343498999999998</v>
      </c>
      <c r="CU66" s="35">
        <f>MACD!CU66-시그널!CU66</f>
        <v>-3.3131174211518396E-4</v>
      </c>
      <c r="CV66" s="28">
        <f>외인!CV66/10000</f>
        <v>257.01975499999998</v>
      </c>
      <c r="CW66" s="35">
        <f>MACD!CW66-시그널!CW66</f>
        <v>1.0564417423616207E-4</v>
      </c>
      <c r="CX66" s="28">
        <f>외인!CX66/10000</f>
        <v>26.166132999999999</v>
      </c>
      <c r="CY66" s="35">
        <f>MACD!CY66-시그널!CY66</f>
        <v>-1.5974917591713214E-4</v>
      </c>
      <c r="CZ66" s="28">
        <f>외인!CZ66/10000</f>
        <v>1.9714610000000001</v>
      </c>
      <c r="DA66" s="35">
        <f>MACD!DA66-시그널!DA66</f>
        <v>-1.2595393801046423E-3</v>
      </c>
      <c r="DB66" s="28">
        <f>외인!DB66/10000</f>
        <v>3.9322499999999998</v>
      </c>
      <c r="DC66" s="35">
        <f>MACD!DC66-시그널!DC66</f>
        <v>-3.8194576450304178E-5</v>
      </c>
      <c r="DD66" s="28">
        <f>외인!DD66/10000</f>
        <v>0.89457500000000001</v>
      </c>
      <c r="DE66" s="35">
        <f>MACD!DE66-시그널!DE66</f>
        <v>1.7500783220678897E-4</v>
      </c>
      <c r="DF66" s="28">
        <f>외인!DF66/10000</f>
        <v>5.6702769999999996</v>
      </c>
      <c r="DG66" s="35">
        <f>MACD!DG66-시그널!DG66</f>
        <v>-1.3516271778633377E-4</v>
      </c>
      <c r="DH66" s="28">
        <f>외인!DH66/10000</f>
        <v>2.1013839999999999</v>
      </c>
      <c r="DI66" s="35">
        <f>MACD!DI66-시그널!DI66</f>
        <v>8.8195640841392002E-5</v>
      </c>
      <c r="DJ66" s="28">
        <f>외인!DJ66/10000</f>
        <v>73.490492000000003</v>
      </c>
      <c r="DK66" s="35">
        <f>MACD!DK66-시그널!DK66</f>
        <v>-2.1311010032878271E-4</v>
      </c>
      <c r="DL66" s="28">
        <f>외인!DL66/10000</f>
        <v>10.361303999999999</v>
      </c>
      <c r="DM66" s="35">
        <f>MACD!DM66-시그널!DM66</f>
        <v>5.8530411196033275E-6</v>
      </c>
      <c r="DN66" s="28">
        <f>외인!DN66/10000</f>
        <v>257.01975499999998</v>
      </c>
      <c r="DO66" s="35">
        <f>MACD!DO66-시그널!DO66</f>
        <v>1.0564417423616207E-4</v>
      </c>
      <c r="DP66" s="28">
        <f>외인!DP66/10000</f>
        <v>7.9673949999999998</v>
      </c>
      <c r="DQ66" s="35">
        <f>MACD!DQ66-시그널!DQ66</f>
        <v>1.9543771443671998E-4</v>
      </c>
      <c r="DR66" s="28">
        <f>외인!DR66/10000</f>
        <v>4.6955119999999999</v>
      </c>
      <c r="DS66" s="35">
        <f>MACD!DS66-시그널!DS66</f>
        <v>-3.2627563747984441E-4</v>
      </c>
      <c r="DT66" s="28">
        <f>외인!DT66/10000</f>
        <v>13.089672999999999</v>
      </c>
      <c r="DU66" s="35">
        <f>MACD!DU66-시그널!DU66</f>
        <v>-2.6708297826851614E-4</v>
      </c>
      <c r="DV66" s="28">
        <f>외인!DV66/10000</f>
        <v>3.6563730000000003</v>
      </c>
      <c r="DW66" s="35">
        <f>MACD!DW66-시그널!DW66</f>
        <v>1.5601738826361529E-4</v>
      </c>
      <c r="DX66" s="28">
        <f>외인!DX66/10000</f>
        <v>13.104088000000001</v>
      </c>
      <c r="DY66" s="35">
        <f>MACD!DY66-시그널!DY66</f>
        <v>-1.1852065069774915E-4</v>
      </c>
      <c r="DZ66" s="28">
        <f>외인!DZ66/10000</f>
        <v>0.87982399999999994</v>
      </c>
      <c r="EA66" s="35">
        <f>MACD!EA66-시그널!EA66</f>
        <v>-1.332647648368328E-4</v>
      </c>
      <c r="EB66" s="28">
        <f>외인!EB66/10000</f>
        <v>1.2726660000000001</v>
      </c>
      <c r="EC66" s="35">
        <f>MACD!EC66-시그널!EC66</f>
        <v>-9.9103227163937742E-5</v>
      </c>
      <c r="ED66" s="28">
        <f>외인!ED66/10000</f>
        <v>1.1264110000000001</v>
      </c>
      <c r="EE66" s="35">
        <f>MACD!EE66-시그널!EE66</f>
        <v>-6.9963510742276957E-5</v>
      </c>
      <c r="EF66" s="28">
        <f>외인!EF66/10000</f>
        <v>23.024687</v>
      </c>
      <c r="EG66" s="35">
        <f>MACD!EG66-시그널!EG66</f>
        <v>-1.2131239071290121E-4</v>
      </c>
      <c r="EH66" s="28">
        <f>외인!EH66/10000</f>
        <v>25.434798999999998</v>
      </c>
      <c r="EI66" s="35">
        <f>MACD!EI66-시그널!EI66</f>
        <v>-1.3763196115668485E-4</v>
      </c>
      <c r="EJ66" s="28">
        <f>외인!EJ66/10000</f>
        <v>10.432130000000001</v>
      </c>
      <c r="EK66" s="35">
        <f>MACD!EK66-시그널!EK66</f>
        <v>-9.5955935178433335E-5</v>
      </c>
      <c r="EL66" s="28">
        <f>외인!EL66/10000</f>
        <v>3.194696</v>
      </c>
      <c r="EM66" s="35">
        <f>MACD!EM66-시그널!EM66</f>
        <v>4.9469031174632222E-5</v>
      </c>
      <c r="EN66" s="28">
        <f>외인!EN66/10000</f>
        <v>4.6955119999999999</v>
      </c>
      <c r="EO66" s="35">
        <f>MACD!EO66-시그널!EO66</f>
        <v>-3.2627563747984441E-4</v>
      </c>
      <c r="EP66" s="28">
        <f>외인!EP66/10000</f>
        <v>18.280514</v>
      </c>
      <c r="EQ66" s="35">
        <f>MACD!EQ66-시그널!EQ66</f>
        <v>-1.2110038538759203E-4</v>
      </c>
      <c r="ER66" s="28">
        <f>외인!ER66/10000</f>
        <v>1.4248749999999999</v>
      </c>
      <c r="ES66" s="35">
        <f>MACD!ES66-시그널!ES66</f>
        <v>7.0888344525938491E-4</v>
      </c>
      <c r="ET66" s="28">
        <f>외인!ET66/10000</f>
        <v>19.508824000000001</v>
      </c>
      <c r="EU66" s="35">
        <f>MACD!EU66-시그널!EU66</f>
        <v>-2.6677925700335022E-4</v>
      </c>
      <c r="EV66" s="28">
        <f>외인!EV66/10000</f>
        <v>4.2692120000000005</v>
      </c>
      <c r="EW66" s="35">
        <f>MACD!EW66-시그널!EW66</f>
        <v>-2.5183068878734631E-6</v>
      </c>
      <c r="EX66" s="28">
        <f>외인!EX66/10000</f>
        <v>6.0972169999999997</v>
      </c>
      <c r="EY66" s="35">
        <f>MACD!EY66-시그널!EY66</f>
        <v>-1.1587971449380867E-5</v>
      </c>
    </row>
    <row r="67" spans="1:155">
      <c r="A67" s="27">
        <f>외인!A67</f>
        <v>46148</v>
      </c>
      <c r="B67" s="28">
        <f>외인!B67/10000</f>
        <v>586.874233</v>
      </c>
      <c r="C67" s="35">
        <f>MACD!C67-시그널!C67</f>
        <v>-1.4108992596077253E-7</v>
      </c>
      <c r="D67" s="28">
        <f>외인!D67/10000</f>
        <v>67.171712999999997</v>
      </c>
      <c r="E67" s="35">
        <f>MACD!E67-시그널!E67</f>
        <v>-5.8305408214830813E-5</v>
      </c>
      <c r="F67" s="28">
        <f>외인!F67/10000</f>
        <v>242.67297400000001</v>
      </c>
      <c r="G67" s="35">
        <f>MACD!G67-시그널!G67</f>
        <v>1.2992398580745769E-4</v>
      </c>
      <c r="H67" s="28">
        <f>외인!H67/10000</f>
        <v>37.801555</v>
      </c>
      <c r="I67" s="35">
        <f>MACD!I67-시그널!I67</f>
        <v>3.2455809415096769E-5</v>
      </c>
      <c r="J67" s="28">
        <f>외인!J67/10000</f>
        <v>4.4490460000000001</v>
      </c>
      <c r="K67" s="35">
        <f>MACD!K67-시그널!K67</f>
        <v>-5.6531324998821233E-4</v>
      </c>
      <c r="L67" s="28">
        <f>외인!L67/10000</f>
        <v>34.863050999999999</v>
      </c>
      <c r="M67" s="35">
        <f>MACD!M67-시그널!M67</f>
        <v>7.820856340432346E-5</v>
      </c>
      <c r="N67" s="28">
        <f>외인!N67/10000</f>
        <v>24.780526000000002</v>
      </c>
      <c r="O67" s="35">
        <f>MACD!O67-시그널!O67</f>
        <v>7.7761901982664153E-5</v>
      </c>
      <c r="P67" s="28">
        <f>외인!P67/10000</f>
        <v>18.689235999999998</v>
      </c>
      <c r="Q67" s="35">
        <f>MACD!Q67-시그널!Q67</f>
        <v>-3.7662778380878777E-4</v>
      </c>
      <c r="R67" s="28">
        <f>외인!R67/10000</f>
        <v>13.148275</v>
      </c>
      <c r="S67" s="35">
        <f>MACD!S67-시그널!S67</f>
        <v>-3.0800585310763594E-4</v>
      </c>
      <c r="T67" s="28">
        <f>외인!T67/10000</f>
        <v>0.88153400000000004</v>
      </c>
      <c r="U67" s="35">
        <f>MACD!U67-시그널!U67</f>
        <v>9.9555230854448057E-5</v>
      </c>
      <c r="V67" s="28">
        <f>외인!V67/10000</f>
        <v>13.265901000000001</v>
      </c>
      <c r="W67" s="35">
        <f>MACD!W67-시그널!W67</f>
        <v>-2.3183290271731644E-4</v>
      </c>
      <c r="X67" s="28">
        <f>외인!X67/10000</f>
        <v>283.31291600000003</v>
      </c>
      <c r="Y67" s="35">
        <f>MACD!Y67-시그널!Y67</f>
        <v>1.5704860156656145E-4</v>
      </c>
      <c r="Z67" s="28">
        <f>외인!Z67/10000</f>
        <v>4.2573379999999998</v>
      </c>
      <c r="AA67" s="35">
        <f>MACD!AA67-시그널!AA67</f>
        <v>-2.7153504835127318E-5</v>
      </c>
      <c r="AB67" s="28">
        <f>외인!AB67/10000</f>
        <v>20.709213000000002</v>
      </c>
      <c r="AC67" s="35">
        <f>MACD!AC67-시그널!AC67</f>
        <v>-6.919061352939586E-5</v>
      </c>
      <c r="AD67" s="28">
        <f>외인!AD67/10000</f>
        <v>1.9143110000000001</v>
      </c>
      <c r="AE67" s="35">
        <f>MACD!AE67-시그널!AE67</f>
        <v>-2.2793411623181243E-4</v>
      </c>
      <c r="AF67" s="28">
        <f>외인!AF67/10000</f>
        <v>2.46536</v>
      </c>
      <c r="AG67" s="35">
        <f>MACD!AG67-시그널!AG67</f>
        <v>-1.8278737763268414E-4</v>
      </c>
      <c r="AH67" s="28">
        <f>외인!AH67/10000</f>
        <v>22.640160999999999</v>
      </c>
      <c r="AI67" s="35">
        <f>MACD!AI67-시그널!AI67</f>
        <v>-2.0275542473436963E-4</v>
      </c>
      <c r="AJ67" s="28">
        <f>외인!AJ67/10000</f>
        <v>10.719157000000001</v>
      </c>
      <c r="AK67" s="35">
        <f>MACD!AK67-시그널!AK67</f>
        <v>-3.4650366138963545E-4</v>
      </c>
      <c r="AL67" s="28">
        <f>외인!AL67/10000</f>
        <v>9.1907420000000002</v>
      </c>
      <c r="AM67" s="35">
        <f>MACD!AM67-시그널!AM67</f>
        <v>-2.9737548833745002E-5</v>
      </c>
      <c r="AN67" s="28">
        <f>외인!AN67/10000</f>
        <v>17.562526000000002</v>
      </c>
      <c r="AO67" s="35">
        <f>MACD!AO67-시그널!AO67</f>
        <v>1.2006499027965414E-4</v>
      </c>
      <c r="AP67" s="28">
        <f>외인!AP67/10000</f>
        <v>20.817969000000002</v>
      </c>
      <c r="AQ67" s="35">
        <f>MACD!AQ67-시그널!AQ67</f>
        <v>-2.9505725192473025E-4</v>
      </c>
      <c r="AR67" s="28">
        <f>외인!AR67/10000</f>
        <v>2.4610599999999998</v>
      </c>
      <c r="AS67" s="35">
        <f>MACD!AS67-시그널!AS67</f>
        <v>-2.1036791707335729E-4</v>
      </c>
      <c r="AT67" s="28">
        <f>외인!AT67/10000</f>
        <v>8.6961630000000003</v>
      </c>
      <c r="AU67" s="35">
        <f>MACD!AU67-시그널!AU67</f>
        <v>-6.4706811831714579E-6</v>
      </c>
      <c r="AV67" s="28">
        <f>외인!AV67/10000</f>
        <v>4.8604050000000001</v>
      </c>
      <c r="AW67" s="35">
        <f>MACD!AW67-시그널!AW67</f>
        <v>-1.5265958663846391E-4</v>
      </c>
      <c r="AX67" s="28">
        <f>외인!AX67/10000</f>
        <v>7.3535949999999994</v>
      </c>
      <c r="AY67" s="35">
        <f>MACD!AY67-시그널!AY67</f>
        <v>3.9521256864261255E-5</v>
      </c>
      <c r="AZ67" s="28">
        <f>외인!AZ67/10000</f>
        <v>303.81357300000002</v>
      </c>
      <c r="BA67" s="35">
        <f>MACD!BA67-시그널!BA67</f>
        <v>1.1486895644004247E-4</v>
      </c>
      <c r="BB67" s="28">
        <f>외인!BB67/10000</f>
        <v>10.974563999999999</v>
      </c>
      <c r="BC67" s="35">
        <f>MACD!BC67-시그널!BC67</f>
        <v>-1.985869219582665E-5</v>
      </c>
      <c r="BD67" s="28">
        <f>외인!BD67/10000</f>
        <v>3.9439679999999999</v>
      </c>
      <c r="BE67" s="35">
        <f>MACD!BE67-시그널!BE67</f>
        <v>-8.4557537844639347E-5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11.265432000000001</v>
      </c>
      <c r="BI67" s="35">
        <f>MACD!BI67-시그널!BI67</f>
        <v>3.3741157486890804E-4</v>
      </c>
      <c r="BJ67" s="28">
        <f>외인!BJ67/10000</f>
        <v>14.508272</v>
      </c>
      <c r="BK67" s="35">
        <f>MACD!BK67-시그널!BK67</f>
        <v>8.1781437179842412E-5</v>
      </c>
      <c r="BL67" s="28">
        <f>외인!BL67/10000</f>
        <v>5.2843059999999999</v>
      </c>
      <c r="BM67" s="35">
        <f>MACD!BM67-시그널!BM67</f>
        <v>1.4406679825165286E-4</v>
      </c>
      <c r="BN67" s="28">
        <f>외인!BN67/10000</f>
        <v>5.9285100000000002</v>
      </c>
      <c r="BO67" s="35">
        <f>MACD!BO67-시그널!BO67</f>
        <v>2.5161356262450724E-4</v>
      </c>
      <c r="BP67" s="28">
        <f>외인!BP67/10000</f>
        <v>8.4261379999999999</v>
      </c>
      <c r="BQ67" s="35">
        <f>MACD!BQ67-시그널!BQ67</f>
        <v>1.7363794905756252E-5</v>
      </c>
      <c r="BR67" s="28">
        <f>외인!BR67/10000</f>
        <v>36.350096000000001</v>
      </c>
      <c r="BS67" s="35">
        <f>MACD!BS67-시그널!BS67</f>
        <v>-4.5013778771859877E-4</v>
      </c>
      <c r="BT67" s="28">
        <f>외인!BT67/10000</f>
        <v>287.90952999999996</v>
      </c>
      <c r="BU67" s="35">
        <f>MACD!BU67-시그널!BU67</f>
        <v>1.4829719027966153E-4</v>
      </c>
      <c r="BV67" s="28">
        <f>외인!BV67/10000</f>
        <v>48.508359999999996</v>
      </c>
      <c r="BW67" s="35">
        <f>MACD!BW67-시그널!BW67</f>
        <v>-7.6441700013723157E-5</v>
      </c>
      <c r="BX67" s="28">
        <f>외인!BX67/10000</f>
        <v>7.3836300000000001</v>
      </c>
      <c r="BY67" s="35">
        <f>MACD!BY67-시그널!BY67</f>
        <v>-1.6288289331466648E-4</v>
      </c>
      <c r="BZ67" s="28">
        <f>외인!BZ67/10000</f>
        <v>26.753269</v>
      </c>
      <c r="CA67" s="35">
        <f>MACD!CA67-시그널!CA67</f>
        <v>6.6982256225649005E-5</v>
      </c>
      <c r="CB67" s="28">
        <f>외인!CB67/10000</f>
        <v>1.2658909999999999</v>
      </c>
      <c r="CC67" s="35">
        <f>MACD!CC67-시그널!CC67</f>
        <v>-7.5903119162117939E-5</v>
      </c>
      <c r="CD67" s="28">
        <f>외인!CD67/10000</f>
        <v>2.8323869999999998</v>
      </c>
      <c r="CE67" s="35">
        <f>MACD!CE67-시그널!CE67</f>
        <v>-1.2289086707782508E-4</v>
      </c>
      <c r="CF67" s="28">
        <f>외인!CF67/10000</f>
        <v>2.776354</v>
      </c>
      <c r="CG67" s="35">
        <f>MACD!CG67-시그널!CG67</f>
        <v>-2.5653557469510206E-4</v>
      </c>
      <c r="CH67" s="28">
        <f>외인!CH67/10000</f>
        <v>6.9152910000000007</v>
      </c>
      <c r="CI67" s="35">
        <f>MACD!CI67-시그널!CI67</f>
        <v>-1.1835528900369663E-4</v>
      </c>
      <c r="CJ67" s="28">
        <f>외인!CJ67/10000</f>
        <v>35.549540999999998</v>
      </c>
      <c r="CK67" s="35">
        <f>MACD!CK67-시그널!CK67</f>
        <v>-1.1275413591184684E-4</v>
      </c>
      <c r="CL67" s="28">
        <f>외인!CL67/10000</f>
        <v>23.652915</v>
      </c>
      <c r="CM67" s="35">
        <f>MACD!CM67-시그널!CM67</f>
        <v>-1.2194977543417102E-4</v>
      </c>
      <c r="CN67" s="28">
        <f>외인!CN67/10000</f>
        <v>14.227314999999999</v>
      </c>
      <c r="CO67" s="35">
        <f>MACD!CO67-시그널!CO67</f>
        <v>1.0278193063075123E-4</v>
      </c>
      <c r="CP67" s="28">
        <f>외인!CP67/10000</f>
        <v>11.030248</v>
      </c>
      <c r="CQ67" s="35">
        <f>MACD!CQ67-시그널!CQ67</f>
        <v>-1.8985167164348687E-5</v>
      </c>
      <c r="CR67" s="28">
        <f>외인!CR67/10000</f>
        <v>16.741863000000002</v>
      </c>
      <c r="CS67" s="35">
        <f>MACD!CS67-시그널!CS67</f>
        <v>-2.0825473784395976E-4</v>
      </c>
      <c r="CT67" s="28">
        <f>외인!CT67/10000</f>
        <v>17.601054000000001</v>
      </c>
      <c r="CU67" s="35">
        <f>MACD!CU67-시그널!CU67</f>
        <v>-3.5917532541155154E-4</v>
      </c>
      <c r="CV67" s="28">
        <f>외인!CV67/10000</f>
        <v>287.90952999999996</v>
      </c>
      <c r="CW67" s="35">
        <f>MACD!CW67-시그널!CW67</f>
        <v>1.4829719027966153E-4</v>
      </c>
      <c r="CX67" s="28">
        <f>외인!CX67/10000</f>
        <v>26.742021000000001</v>
      </c>
      <c r="CY67" s="35">
        <f>MACD!CY67-시그널!CY67</f>
        <v>-7.1864136577160377E-5</v>
      </c>
      <c r="CZ67" s="28">
        <f>외인!CZ67/10000</f>
        <v>1.9987200000000001</v>
      </c>
      <c r="DA67" s="35">
        <f>MACD!DA67-시그널!DA67</f>
        <v>-1.1514473055699861E-3</v>
      </c>
      <c r="DB67" s="28">
        <f>외인!DB67/10000</f>
        <v>3.9439679999999999</v>
      </c>
      <c r="DC67" s="35">
        <f>MACD!DC67-시그널!DC67</f>
        <v>-8.4557537844639347E-5</v>
      </c>
      <c r="DD67" s="28">
        <f>외인!DD67/10000</f>
        <v>0.88153400000000004</v>
      </c>
      <c r="DE67" s="35">
        <f>MACD!DE67-시그널!DE67</f>
        <v>9.9555230854448057E-5</v>
      </c>
      <c r="DF67" s="28">
        <f>외인!DF67/10000</f>
        <v>5.5595850000000002</v>
      </c>
      <c r="DG67" s="35">
        <f>MACD!DG67-시그널!DG67</f>
        <v>-1.6789967635908544E-4</v>
      </c>
      <c r="DH67" s="28">
        <f>외인!DH67/10000</f>
        <v>2.0203290000000003</v>
      </c>
      <c r="DI67" s="35">
        <f>MACD!DI67-시그널!DI67</f>
        <v>-1.15919107330862E-4</v>
      </c>
      <c r="DJ67" s="28">
        <f>외인!DJ67/10000</f>
        <v>74.715726000000004</v>
      </c>
      <c r="DK67" s="35">
        <f>MACD!DK67-시그널!DK67</f>
        <v>-2.5063766927289097E-4</v>
      </c>
      <c r="DL67" s="28">
        <f>외인!DL67/10000</f>
        <v>11.738451</v>
      </c>
      <c r="DM67" s="35">
        <f>MACD!DM67-시그널!DM67</f>
        <v>1.3405459379479127E-4</v>
      </c>
      <c r="DN67" s="28">
        <f>외인!DN67/10000</f>
        <v>287.90952999999996</v>
      </c>
      <c r="DO67" s="35">
        <f>MACD!DO67-시그널!DO67</f>
        <v>1.4829719027966153E-4</v>
      </c>
      <c r="DP67" s="28">
        <f>외인!DP67/10000</f>
        <v>7.7662420000000001</v>
      </c>
      <c r="DQ67" s="35">
        <f>MACD!DQ67-시그널!DQ67</f>
        <v>-3.0898451083683333E-5</v>
      </c>
      <c r="DR67" s="28">
        <f>외인!DR67/10000</f>
        <v>4.5779860000000001</v>
      </c>
      <c r="DS67" s="35">
        <f>MACD!DS67-시그널!DS67</f>
        <v>-5.0121544970077462E-4</v>
      </c>
      <c r="DT67" s="28">
        <f>외인!DT67/10000</f>
        <v>13.148275</v>
      </c>
      <c r="DU67" s="35">
        <f>MACD!DU67-시그널!DU67</f>
        <v>-3.0800585310763594E-4</v>
      </c>
      <c r="DV67" s="28">
        <f>외인!DV67/10000</f>
        <v>3.5669629999999999</v>
      </c>
      <c r="DW67" s="35">
        <f>MACD!DW67-시그널!DW67</f>
        <v>1.520748063768811E-4</v>
      </c>
      <c r="DX67" s="28">
        <f>외인!DX67/10000</f>
        <v>13.265901000000001</v>
      </c>
      <c r="DY67" s="35">
        <f>MACD!DY67-시그널!DY67</f>
        <v>-2.3183290271731644E-4</v>
      </c>
      <c r="DZ67" s="28">
        <f>외인!DZ67/10000</f>
        <v>0.85536599999999996</v>
      </c>
      <c r="EA67" s="35">
        <f>MACD!EA67-시그널!EA67</f>
        <v>-2.6198712404201444E-4</v>
      </c>
      <c r="EB67" s="28">
        <f>외인!EB67/10000</f>
        <v>1.2339469999999999</v>
      </c>
      <c r="EC67" s="35">
        <f>MACD!EC67-시그널!EC67</f>
        <v>-2.2900435696551915E-4</v>
      </c>
      <c r="ED67" s="28">
        <f>외인!ED67/10000</f>
        <v>1.0887819999999999</v>
      </c>
      <c r="EE67" s="35">
        <f>MACD!EE67-시그널!EE67</f>
        <v>-1.1295489239652383E-4</v>
      </c>
      <c r="EF67" s="28">
        <f>외인!EF67/10000</f>
        <v>22.652041000000001</v>
      </c>
      <c r="EG67" s="35">
        <f>MACD!EG67-시그널!EG67</f>
        <v>-1.6989920039630312E-4</v>
      </c>
      <c r="EH67" s="28">
        <f>외인!EH67/10000</f>
        <v>27.806109999999997</v>
      </c>
      <c r="EI67" s="35">
        <f>MACD!EI67-시그널!EI67</f>
        <v>-2.294192056605426E-4</v>
      </c>
      <c r="EJ67" s="28">
        <f>외인!EJ67/10000</f>
        <v>10.179260000000001</v>
      </c>
      <c r="EK67" s="35">
        <f>MACD!EK67-시그널!EK67</f>
        <v>-2.1084402402774118E-4</v>
      </c>
      <c r="EL67" s="28">
        <f>외인!EL67/10000</f>
        <v>3.0861890000000001</v>
      </c>
      <c r="EM67" s="35">
        <f>MACD!EM67-시그널!EM67</f>
        <v>-1.1715108324250048E-4</v>
      </c>
      <c r="EN67" s="28">
        <f>외인!EN67/10000</f>
        <v>4.5779860000000001</v>
      </c>
      <c r="EO67" s="35">
        <f>MACD!EO67-시그널!EO67</f>
        <v>-5.0121544970077462E-4</v>
      </c>
      <c r="EP67" s="28">
        <f>외인!EP67/10000</f>
        <v>18.03182</v>
      </c>
      <c r="EQ67" s="35">
        <f>MACD!EQ67-시그널!EQ67</f>
        <v>1.1026366726591015E-4</v>
      </c>
      <c r="ER67" s="28">
        <f>외인!ER67/10000</f>
        <v>1.417597</v>
      </c>
      <c r="ES67" s="35">
        <f>MACD!ES67-시그널!ES67</f>
        <v>6.6792405281358128E-4</v>
      </c>
      <c r="ET67" s="28">
        <f>외인!ET67/10000</f>
        <v>20.817969000000002</v>
      </c>
      <c r="EU67" s="35">
        <f>MACD!EU67-시그널!EU67</f>
        <v>-2.9505725192473025E-4</v>
      </c>
      <c r="EV67" s="28">
        <f>외인!EV67/10000</f>
        <v>4.2573379999999998</v>
      </c>
      <c r="EW67" s="35">
        <f>MACD!EW67-시그널!EW67</f>
        <v>-2.7153504835127318E-5</v>
      </c>
      <c r="EX67" s="28">
        <f>외인!EX67/10000</f>
        <v>6.7729100000000004</v>
      </c>
      <c r="EY67" s="35">
        <f>MACD!EY67-시그널!EY67</f>
        <v>-2.0974446954030027E-5</v>
      </c>
    </row>
    <row r="68" spans="1:155">
      <c r="A68" s="27">
        <f>외인!A68</f>
        <v>46149</v>
      </c>
      <c r="B68" s="28">
        <f>외인!B68/10000</f>
        <v>595.24889299999995</v>
      </c>
      <c r="C68" s="35">
        <f>MACD!C68-시그널!C68</f>
        <v>-5.0614600442671102E-5</v>
      </c>
      <c r="D68" s="28">
        <f>외인!D68/10000</f>
        <v>66.665618000000009</v>
      </c>
      <c r="E68" s="35">
        <f>MACD!E68-시그널!E68</f>
        <v>-3.1336193495807619E-5</v>
      </c>
      <c r="F68" s="28">
        <f>외인!F68/10000</f>
        <v>247.13972799999999</v>
      </c>
      <c r="G68" s="35">
        <f>MACD!G68-시그널!G68</f>
        <v>6.7644492329506649E-5</v>
      </c>
      <c r="H68" s="28">
        <f>외인!H68/10000</f>
        <v>37.936636</v>
      </c>
      <c r="I68" s="35">
        <f>MACD!I68-시그널!I68</f>
        <v>-9.4919726916971607E-7</v>
      </c>
      <c r="J68" s="28">
        <f>외인!J68/10000</f>
        <v>4.3773819999999999</v>
      </c>
      <c r="K68" s="35">
        <f>MACD!K68-시그널!K68</f>
        <v>-6.6514956966344887E-4</v>
      </c>
      <c r="L68" s="28">
        <f>외인!L68/10000</f>
        <v>35.080044999999998</v>
      </c>
      <c r="M68" s="35">
        <f>MACD!M68-시그널!M68</f>
        <v>2.9280691491091998E-5</v>
      </c>
      <c r="N68" s="28">
        <f>외인!N68/10000</f>
        <v>25.471070000000001</v>
      </c>
      <c r="O68" s="35">
        <f>MACD!O68-시그널!O68</f>
        <v>-5.8879800457682196E-6</v>
      </c>
      <c r="P68" s="28">
        <f>외인!P68/10000</f>
        <v>18.764751</v>
      </c>
      <c r="Q68" s="35">
        <f>MACD!Q68-시그널!Q68</f>
        <v>-3.1376622831213096E-4</v>
      </c>
      <c r="R68" s="28">
        <f>외인!R68/10000</f>
        <v>13.080828</v>
      </c>
      <c r="S68" s="35">
        <f>MACD!S68-시그널!S68</f>
        <v>-3.9951371313837474E-4</v>
      </c>
      <c r="T68" s="28">
        <f>외인!T68/10000</f>
        <v>0.88187599999999999</v>
      </c>
      <c r="U68" s="35">
        <f>MACD!U68-시그널!U68</f>
        <v>-3.0732148329384694E-6</v>
      </c>
      <c r="V68" s="28">
        <f>외인!V68/10000</f>
        <v>13.111227</v>
      </c>
      <c r="W68" s="35">
        <f>MACD!W68-시그널!W68</f>
        <v>-2.9927719805362561E-4</v>
      </c>
      <c r="X68" s="28">
        <f>외인!X68/10000</f>
        <v>290.23735899999997</v>
      </c>
      <c r="Y68" s="35">
        <f>MACD!Y68-시그널!Y68</f>
        <v>8.4819819460165064E-5</v>
      </c>
      <c r="Z68" s="28">
        <f>외인!Z68/10000</f>
        <v>4.3147480000000007</v>
      </c>
      <c r="AA68" s="35">
        <f>MACD!AA68-시그널!AA68</f>
        <v>-2.9056297866941508E-5</v>
      </c>
      <c r="AB68" s="28">
        <f>외인!AB68/10000</f>
        <v>20.966777</v>
      </c>
      <c r="AC68" s="35">
        <f>MACD!AC68-시그널!AC68</f>
        <v>-4.057520459131749E-5</v>
      </c>
      <c r="AD68" s="28">
        <f>외인!AD68/10000</f>
        <v>2.0153569999999998</v>
      </c>
      <c r="AE68" s="35">
        <f>MACD!AE68-시그널!AE68</f>
        <v>4.5499851145449645E-5</v>
      </c>
      <c r="AF68" s="28">
        <f>외인!AF68/10000</f>
        <v>2.5266900000000003</v>
      </c>
      <c r="AG68" s="35">
        <f>MACD!AG68-시그널!AG68</f>
        <v>-1.1836623529157112E-4</v>
      </c>
      <c r="AH68" s="28">
        <f>외인!AH68/10000</f>
        <v>23.459873999999999</v>
      </c>
      <c r="AI68" s="35">
        <f>MACD!AI68-시그널!AI68</f>
        <v>-2.1832690250499394E-4</v>
      </c>
      <c r="AJ68" s="28">
        <f>외인!AJ68/10000</f>
        <v>10.512516999999999</v>
      </c>
      <c r="AK68" s="35">
        <f>MACD!AK68-시그널!AK68</f>
        <v>-4.9159086860178184E-4</v>
      </c>
      <c r="AL68" s="28">
        <f>외인!AL68/10000</f>
        <v>9.3041359999999997</v>
      </c>
      <c r="AM68" s="35">
        <f>MACD!AM68-시그널!AM68</f>
        <v>6.1141712027297165E-8</v>
      </c>
      <c r="AN68" s="28">
        <f>외인!AN68/10000</f>
        <v>18.129170999999999</v>
      </c>
      <c r="AO68" s="35">
        <f>MACD!AO68-시그널!AO68</f>
        <v>-9.0851890660933327E-6</v>
      </c>
      <c r="AP68" s="28">
        <f>외인!AP68/10000</f>
        <v>20.817758999999999</v>
      </c>
      <c r="AQ68" s="35">
        <f>MACD!AQ68-시그널!AQ68</f>
        <v>-1.9278843895597676E-4</v>
      </c>
      <c r="AR68" s="28">
        <f>외인!AR68/10000</f>
        <v>2.5547810000000002</v>
      </c>
      <c r="AS68" s="35">
        <f>MACD!AS68-시그널!AS68</f>
        <v>-1.5349928407693637E-4</v>
      </c>
      <c r="AT68" s="28">
        <f>외인!AT68/10000</f>
        <v>8.7400899999999986</v>
      </c>
      <c r="AU68" s="35">
        <f>MACD!AU68-시그널!AU68</f>
        <v>2.4385767956502079E-5</v>
      </c>
      <c r="AV68" s="28">
        <f>외인!AV68/10000</f>
        <v>4.8316370000000006</v>
      </c>
      <c r="AW68" s="35">
        <f>MACD!AW68-시그널!AW68</f>
        <v>-1.9810584273604313E-4</v>
      </c>
      <c r="AX68" s="28">
        <f>외인!AX68/10000</f>
        <v>7.7203200000000001</v>
      </c>
      <c r="AY68" s="35">
        <f>MACD!AY68-시그널!AY68</f>
        <v>-2.5729360068880969E-4</v>
      </c>
      <c r="AZ68" s="28">
        <f>외인!AZ68/10000</f>
        <v>310.70608399999998</v>
      </c>
      <c r="BA68" s="35">
        <f>MACD!BA68-시그널!BA68</f>
        <v>4.8424571790132206E-5</v>
      </c>
      <c r="BB68" s="28">
        <f>외인!BB68/10000</f>
        <v>11.035953999999998</v>
      </c>
      <c r="BC68" s="35">
        <f>MACD!BC68-시그널!BC68</f>
        <v>-2.4651380444014733E-5</v>
      </c>
      <c r="BD68" s="28">
        <f>외인!BD68/10000</f>
        <v>3.9317330000000004</v>
      </c>
      <c r="BE68" s="35">
        <f>MACD!BE68-시그널!BE68</f>
        <v>-1.2594033310231559E-4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11.165768</v>
      </c>
      <c r="BI68" s="35">
        <f>MACD!BI68-시그널!BI68</f>
        <v>1.9663943447643744E-4</v>
      </c>
      <c r="BJ68" s="28">
        <f>외인!BJ68/10000</f>
        <v>14.463226000000001</v>
      </c>
      <c r="BK68" s="35">
        <f>MACD!BK68-시그널!BK68</f>
        <v>5.7197115123160287E-5</v>
      </c>
      <c r="BL68" s="28">
        <f>외인!BL68/10000</f>
        <v>4.877459</v>
      </c>
      <c r="BM68" s="35">
        <f>MACD!BM68-시그널!BM68</f>
        <v>-7.7178059791376886E-5</v>
      </c>
      <c r="BN68" s="28">
        <f>외인!BN68/10000</f>
        <v>6.1581539999999997</v>
      </c>
      <c r="BO68" s="35">
        <f>MACD!BO68-시그널!BO68</f>
        <v>-1.7372523200888087E-5</v>
      </c>
      <c r="BP68" s="28">
        <f>외인!BP68/10000</f>
        <v>8.7637490000000007</v>
      </c>
      <c r="BQ68" s="35">
        <f>MACD!BQ68-시그널!BQ68</f>
        <v>-2.4087759179196051E-4</v>
      </c>
      <c r="BR68" s="28">
        <f>외인!BR68/10000</f>
        <v>36.946227</v>
      </c>
      <c r="BS68" s="35">
        <f>MACD!BS68-시그널!BS68</f>
        <v>-3.6224087939296925E-4</v>
      </c>
      <c r="BT68" s="28">
        <f>외인!BT68/10000</f>
        <v>294.72153199999997</v>
      </c>
      <c r="BU68" s="35">
        <f>MACD!BU68-시그널!BU68</f>
        <v>7.5385640924318254E-5</v>
      </c>
      <c r="BV68" s="28">
        <f>외인!BV68/10000</f>
        <v>47.819108</v>
      </c>
      <c r="BW68" s="35">
        <f>MACD!BW68-시그널!BW68</f>
        <v>-9.0193433780231646E-5</v>
      </c>
      <c r="BX68" s="28">
        <f>외인!BX68/10000</f>
        <v>7.625839</v>
      </c>
      <c r="BY68" s="35">
        <f>MACD!BY68-시그널!BY68</f>
        <v>-9.325323403371451E-5</v>
      </c>
      <c r="BZ68" s="28">
        <f>외인!BZ68/10000</f>
        <v>27.433306999999999</v>
      </c>
      <c r="CA68" s="35">
        <f>MACD!CA68-시그널!CA68</f>
        <v>-7.710516878455014E-6</v>
      </c>
      <c r="CB68" s="28">
        <f>외인!CB68/10000</f>
        <v>1.2781439999999999</v>
      </c>
      <c r="CC68" s="35">
        <f>MACD!CC68-시그널!CC68</f>
        <v>-1.5019731381085959E-4</v>
      </c>
      <c r="CD68" s="28">
        <f>외인!CD68/10000</f>
        <v>2.8053659999999998</v>
      </c>
      <c r="CE68" s="35">
        <f>MACD!CE68-시그널!CE68</f>
        <v>-2.2797604757297601E-4</v>
      </c>
      <c r="CF68" s="28">
        <f>외인!CF68/10000</f>
        <v>2.8664490000000002</v>
      </c>
      <c r="CG68" s="35">
        <f>MACD!CG68-시그널!CG68</f>
        <v>-1.8649429709016816E-4</v>
      </c>
      <c r="CH68" s="28">
        <f>외인!CH68/10000</f>
        <v>6.9012660000000006</v>
      </c>
      <c r="CI68" s="35">
        <f>MACD!CI68-시그널!CI68</f>
        <v>-1.6089332929514858E-4</v>
      </c>
      <c r="CJ68" s="28">
        <f>외인!CJ68/10000</f>
        <v>35.544474000000001</v>
      </c>
      <c r="CK68" s="35">
        <f>MACD!CK68-시그널!CK68</f>
        <v>-1.0243637789150348E-4</v>
      </c>
      <c r="CL68" s="28">
        <f>외인!CL68/10000</f>
        <v>23.905118999999999</v>
      </c>
      <c r="CM68" s="35">
        <f>MACD!CM68-시그널!CM68</f>
        <v>-9.6624724971840171E-5</v>
      </c>
      <c r="CN68" s="28">
        <f>외인!CN68/10000</f>
        <v>13.684942000000001</v>
      </c>
      <c r="CO68" s="35">
        <f>MACD!CO68-시그널!CO68</f>
        <v>1.1166595949852808E-4</v>
      </c>
      <c r="CP68" s="28">
        <f>외인!CP68/10000</f>
        <v>11.091054</v>
      </c>
      <c r="CQ68" s="35">
        <f>MACD!CQ68-시그널!CQ68</f>
        <v>-2.3545080067733198E-5</v>
      </c>
      <c r="CR68" s="28">
        <f>외인!CR68/10000</f>
        <v>16.542959</v>
      </c>
      <c r="CS68" s="35">
        <f>MACD!CS68-시그널!CS68</f>
        <v>-3.0497026461859711E-4</v>
      </c>
      <c r="CT68" s="28">
        <f>외인!CT68/10000</f>
        <v>17.614841000000002</v>
      </c>
      <c r="CU68" s="35">
        <f>MACD!CU68-시그널!CU68</f>
        <v>-2.54209737151902E-4</v>
      </c>
      <c r="CV68" s="28">
        <f>외인!CV68/10000</f>
        <v>294.72153199999997</v>
      </c>
      <c r="CW68" s="35">
        <f>MACD!CW68-시그널!CW68</f>
        <v>7.5385640924318254E-5</v>
      </c>
      <c r="CX68" s="28">
        <f>외인!CX68/10000</f>
        <v>26.607727000000001</v>
      </c>
      <c r="CY68" s="35">
        <f>MACD!CY68-시그널!CY68</f>
        <v>-6.315456277783193E-5</v>
      </c>
      <c r="CZ68" s="28">
        <f>외인!CZ68/10000</f>
        <v>1.97662</v>
      </c>
      <c r="DA68" s="35">
        <f>MACD!DA68-시그널!DA68</f>
        <v>-9.124509299981902E-4</v>
      </c>
      <c r="DB68" s="28">
        <f>외인!DB68/10000</f>
        <v>3.9317330000000004</v>
      </c>
      <c r="DC68" s="35">
        <f>MACD!DC68-시그널!DC68</f>
        <v>-1.2594033310231559E-4</v>
      </c>
      <c r="DD68" s="28">
        <f>외인!DD68/10000</f>
        <v>0.88187599999999999</v>
      </c>
      <c r="DE68" s="35">
        <f>MACD!DE68-시그널!DE68</f>
        <v>-3.0732148329384694E-6</v>
      </c>
      <c r="DF68" s="28">
        <f>외인!DF68/10000</f>
        <v>5.7743199999999995</v>
      </c>
      <c r="DG68" s="35">
        <f>MACD!DG68-시그널!DG68</f>
        <v>-6.1422462690951412E-5</v>
      </c>
      <c r="DH68" s="28">
        <f>외인!DH68/10000</f>
        <v>1.9910589999999999</v>
      </c>
      <c r="DI68" s="35">
        <f>MACD!DI68-시그널!DI68</f>
        <v>-2.621487262560963E-4</v>
      </c>
      <c r="DJ68" s="28">
        <f>외인!DJ68/10000</f>
        <v>75.868049999999997</v>
      </c>
      <c r="DK68" s="35">
        <f>MACD!DK68-시그널!DK68</f>
        <v>-2.0151239124185705E-4</v>
      </c>
      <c r="DL68" s="28">
        <f>외인!DL68/10000</f>
        <v>11.189741</v>
      </c>
      <c r="DM68" s="35">
        <f>MACD!DM68-시그널!DM68</f>
        <v>1.5459794428005123E-4</v>
      </c>
      <c r="DN68" s="28">
        <f>외인!DN68/10000</f>
        <v>294.72153199999997</v>
      </c>
      <c r="DO68" s="35">
        <f>MACD!DO68-시그널!DO68</f>
        <v>7.5385640924318254E-5</v>
      </c>
      <c r="DP68" s="28">
        <f>외인!DP68/10000</f>
        <v>7.7621600000000006</v>
      </c>
      <c r="DQ68" s="35">
        <f>MACD!DQ68-시그널!DQ68</f>
        <v>4.6335472452468203E-6</v>
      </c>
      <c r="DR68" s="28">
        <f>외인!DR68/10000</f>
        <v>4.4956459999999998</v>
      </c>
      <c r="DS68" s="35">
        <f>MACD!DS68-시그널!DS68</f>
        <v>-6.9759811786402834E-4</v>
      </c>
      <c r="DT68" s="28">
        <f>외인!DT68/10000</f>
        <v>13.080828</v>
      </c>
      <c r="DU68" s="35">
        <f>MACD!DU68-시그널!DU68</f>
        <v>-3.9951371313837474E-4</v>
      </c>
      <c r="DV68" s="28">
        <f>외인!DV68/10000</f>
        <v>3.4355330000000004</v>
      </c>
      <c r="DW68" s="35">
        <f>MACD!DW68-시그널!DW68</f>
        <v>4.712654729577975E-5</v>
      </c>
      <c r="DX68" s="28">
        <f>외인!DX68/10000</f>
        <v>13.111227</v>
      </c>
      <c r="DY68" s="35">
        <f>MACD!DY68-시그널!DY68</f>
        <v>-2.9927719805362561E-4</v>
      </c>
      <c r="DZ68" s="28">
        <f>외인!DZ68/10000</f>
        <v>0.84149300000000005</v>
      </c>
      <c r="EA68" s="35">
        <f>MACD!EA68-시그널!EA68</f>
        <v>-3.1943251092049019E-4</v>
      </c>
      <c r="EB68" s="28">
        <f>외인!EB68/10000</f>
        <v>1.2185589999999999</v>
      </c>
      <c r="EC68" s="35">
        <f>MACD!EC68-시그널!EC68</f>
        <v>-3.2531591700108445E-4</v>
      </c>
      <c r="ED68" s="28">
        <f>외인!ED68/10000</f>
        <v>1.0842810000000001</v>
      </c>
      <c r="EE68" s="35">
        <f>MACD!EE68-시그널!EE68</f>
        <v>-7.5215894324460845E-5</v>
      </c>
      <c r="EF68" s="28">
        <f>외인!EF68/10000</f>
        <v>22.781997</v>
      </c>
      <c r="EG68" s="35">
        <f>MACD!EG68-시그널!EG68</f>
        <v>-1.6787179395045052E-4</v>
      </c>
      <c r="EH68" s="28">
        <f>외인!EH68/10000</f>
        <v>28.512459000000003</v>
      </c>
      <c r="EI68" s="35">
        <f>MACD!EI68-시그널!EI68</f>
        <v>-2.9037899634562253E-4</v>
      </c>
      <c r="EJ68" s="28">
        <f>외인!EJ68/10000</f>
        <v>10.125853999999999</v>
      </c>
      <c r="EK68" s="35">
        <f>MACD!EK68-시그널!EK68</f>
        <v>-3.1513125854492062E-4</v>
      </c>
      <c r="EL68" s="28">
        <f>외인!EL68/10000</f>
        <v>3.0580849999999997</v>
      </c>
      <c r="EM68" s="35">
        <f>MACD!EM68-시그널!EM68</f>
        <v>-2.1303887749803173E-4</v>
      </c>
      <c r="EN68" s="28">
        <f>외인!EN68/10000</f>
        <v>4.4956459999999998</v>
      </c>
      <c r="EO68" s="35">
        <f>MACD!EO68-시그널!EO68</f>
        <v>-6.9759811786402834E-4</v>
      </c>
      <c r="EP68" s="28">
        <f>외인!EP68/10000</f>
        <v>16.693427</v>
      </c>
      <c r="EQ68" s="35">
        <f>MACD!EQ68-시그널!EQ68</f>
        <v>1.8375505064228081E-4</v>
      </c>
      <c r="ER68" s="28">
        <f>외인!ER68/10000</f>
        <v>1.3785399999999999</v>
      </c>
      <c r="ES68" s="35">
        <f>MACD!ES68-시그널!ES68</f>
        <v>6.3819006127452686E-4</v>
      </c>
      <c r="ET68" s="28">
        <f>외인!ET68/10000</f>
        <v>20.817758999999999</v>
      </c>
      <c r="EU68" s="35">
        <f>MACD!EU68-시그널!EU68</f>
        <v>-1.9278843895597676E-4</v>
      </c>
      <c r="EV68" s="28">
        <f>외인!EV68/10000</f>
        <v>4.3147480000000007</v>
      </c>
      <c r="EW68" s="35">
        <f>MACD!EW68-시그널!EW68</f>
        <v>-2.9056297866941508E-5</v>
      </c>
      <c r="EX68" s="28">
        <f>외인!EX68/10000</f>
        <v>6.7763059999999999</v>
      </c>
      <c r="EY68" s="35">
        <f>MACD!EY68-시그널!EY68</f>
        <v>-2.8725683128640088E-5</v>
      </c>
    </row>
    <row r="69" spans="1:155">
      <c r="A69" s="27">
        <f>외인!A69</f>
        <v>46150</v>
      </c>
      <c r="B69" s="28">
        <f>외인!B69/10000</f>
        <v>595.88655999999992</v>
      </c>
      <c r="C69" s="35">
        <f>MACD!C69-시그널!C69</f>
        <v>-1.2352932221757398E-4</v>
      </c>
      <c r="D69" s="28">
        <f>외인!D69/10000</f>
        <v>67.254676000000003</v>
      </c>
      <c r="E69" s="35">
        <f>MACD!E69-시그널!E69</f>
        <v>4.304113494036518E-5</v>
      </c>
      <c r="F69" s="28">
        <f>외인!F69/10000</f>
        <v>246.94709</v>
      </c>
      <c r="G69" s="35">
        <f>MACD!G69-시그널!G69</f>
        <v>-3.9153882759949228E-5</v>
      </c>
      <c r="H69" s="28">
        <f>외인!H69/10000</f>
        <v>37.292034999999998</v>
      </c>
      <c r="I69" s="35">
        <f>MACD!I69-시그널!I69</f>
        <v>-9.8620816156950916E-5</v>
      </c>
      <c r="J69" s="28">
        <f>외인!J69/10000</f>
        <v>4.5265550000000001</v>
      </c>
      <c r="K69" s="35">
        <f>MACD!K69-시그널!K69</f>
        <v>-5.5700192194470949E-4</v>
      </c>
      <c r="L69" s="28">
        <f>외인!L69/10000</f>
        <v>34.486381000000002</v>
      </c>
      <c r="M69" s="35">
        <f>MACD!M69-시그널!M69</f>
        <v>-8.8596645025606769E-5</v>
      </c>
      <c r="N69" s="28">
        <f>외인!N69/10000</f>
        <v>27.199509000000003</v>
      </c>
      <c r="O69" s="35">
        <f>MACD!O69-시그널!O69</f>
        <v>1.37021791918918E-4</v>
      </c>
      <c r="P69" s="28">
        <f>외인!P69/10000</f>
        <v>18.622382000000002</v>
      </c>
      <c r="Q69" s="35">
        <f>MACD!Q69-시그널!Q69</f>
        <v>-2.4416423923000858E-4</v>
      </c>
      <c r="R69" s="28">
        <f>외인!R69/10000</f>
        <v>13.613783999999999</v>
      </c>
      <c r="S69" s="35">
        <f>MACD!S69-시그널!S69</f>
        <v>-2.9906041541971889E-4</v>
      </c>
      <c r="T69" s="28">
        <f>외인!T69/10000</f>
        <v>0.88443700000000003</v>
      </c>
      <c r="U69" s="35">
        <f>MACD!U69-시그널!U69</f>
        <v>-1.0503359598491185E-4</v>
      </c>
      <c r="V69" s="28">
        <f>외인!V69/10000</f>
        <v>13.190676000000002</v>
      </c>
      <c r="W69" s="35">
        <f>MACD!W69-시그널!W69</f>
        <v>-2.8364191125973418E-4</v>
      </c>
      <c r="X69" s="28">
        <f>외인!X69/10000</f>
        <v>290.88802500000003</v>
      </c>
      <c r="Y69" s="35">
        <f>MACD!Y69-시그널!Y69</f>
        <v>-5.2373806404870161E-5</v>
      </c>
      <c r="Z69" s="28">
        <f>외인!Z69/10000</f>
        <v>4.3511199999999999</v>
      </c>
      <c r="AA69" s="35">
        <f>MACD!AA69-시그널!AA69</f>
        <v>2.2244796368504438E-5</v>
      </c>
      <c r="AB69" s="28">
        <f>외인!AB69/10000</f>
        <v>20.828520000000001</v>
      </c>
      <c r="AC69" s="35">
        <f>MACD!AC69-시그널!AC69</f>
        <v>-2.5375924029256167E-5</v>
      </c>
      <c r="AD69" s="28">
        <f>외인!AD69/10000</f>
        <v>2.0435430000000001</v>
      </c>
      <c r="AE69" s="35">
        <f>MACD!AE69-시그널!AE69</f>
        <v>2.5721063751735505E-4</v>
      </c>
      <c r="AF69" s="28">
        <f>외인!AF69/10000</f>
        <v>2.4854430000000001</v>
      </c>
      <c r="AG69" s="35">
        <f>MACD!AG69-시그널!AG69</f>
        <v>-8.066217293330977E-5</v>
      </c>
      <c r="AH69" s="28">
        <f>외인!AH69/10000</f>
        <v>22.453962000000001</v>
      </c>
      <c r="AI69" s="35">
        <f>MACD!AI69-시그널!AI69</f>
        <v>-3.3816833137332886E-4</v>
      </c>
      <c r="AJ69" s="28">
        <f>외인!AJ69/10000</f>
        <v>10.653559</v>
      </c>
      <c r="AK69" s="35">
        <f>MACD!AK69-시그널!AK69</f>
        <v>-5.1362518864637096E-4</v>
      </c>
      <c r="AL69" s="28">
        <f>외인!AL69/10000</f>
        <v>9.9727199999999989</v>
      </c>
      <c r="AM69" s="35">
        <f>MACD!AM69-시그널!AM69</f>
        <v>1.6177593395478966E-4</v>
      </c>
      <c r="AN69" s="28">
        <f>외인!AN69/10000</f>
        <v>19.233839</v>
      </c>
      <c r="AO69" s="35">
        <f>MACD!AO69-시그널!AO69</f>
        <v>1.2162052358083951E-4</v>
      </c>
      <c r="AP69" s="28">
        <f>외인!AP69/10000</f>
        <v>20.968817999999999</v>
      </c>
      <c r="AQ69" s="35">
        <f>MACD!AQ69-시그널!AQ69</f>
        <v>-1.0040296888506341E-4</v>
      </c>
      <c r="AR69" s="28">
        <f>외인!AR69/10000</f>
        <v>2.559939</v>
      </c>
      <c r="AS69" s="35">
        <f>MACD!AS69-시그널!AS69</f>
        <v>-1.0785104266743383E-4</v>
      </c>
      <c r="AT69" s="28">
        <f>외인!AT69/10000</f>
        <v>8.8162749999999992</v>
      </c>
      <c r="AU69" s="35">
        <f>MACD!AU69-시그널!AU69</f>
        <v>1.1995643082659375E-4</v>
      </c>
      <c r="AV69" s="28">
        <f>외인!AV69/10000</f>
        <v>4.9285019999999999</v>
      </c>
      <c r="AW69" s="35">
        <f>MACD!AW69-시그널!AW69</f>
        <v>-1.5856773102571292E-4</v>
      </c>
      <c r="AX69" s="28">
        <f>외인!AX69/10000</f>
        <v>7.6013490000000008</v>
      </c>
      <c r="AY69" s="35">
        <f>MACD!AY69-시그널!AY69</f>
        <v>-3.7743072551824926E-4</v>
      </c>
      <c r="AZ69" s="28">
        <f>외인!AZ69/10000</f>
        <v>311.44612999999998</v>
      </c>
      <c r="BA69" s="35">
        <f>MACD!BA69-시그널!BA69</f>
        <v>-7.7499884492618549E-5</v>
      </c>
      <c r="BB69" s="28">
        <f>외인!BB69/10000</f>
        <v>10.962064</v>
      </c>
      <c r="BC69" s="35">
        <f>MACD!BC69-시그널!BC69</f>
        <v>-9.2361050473450268E-6</v>
      </c>
      <c r="BD69" s="28">
        <f>외인!BD69/10000</f>
        <v>3.8372510000000002</v>
      </c>
      <c r="BE69" s="35">
        <f>MACD!BE69-시그널!BE69</f>
        <v>-2.1776189994326622E-4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11.107429</v>
      </c>
      <c r="BI69" s="35">
        <f>MACD!BI69-시그널!BI69</f>
        <v>-8.5052319678226448E-5</v>
      </c>
      <c r="BJ69" s="28">
        <f>외인!BJ69/10000</f>
        <v>14.282719</v>
      </c>
      <c r="BK69" s="35">
        <f>MACD!BK69-시그널!BK69</f>
        <v>-2.7170795745698229E-5</v>
      </c>
      <c r="BL69" s="28">
        <f>외인!BL69/10000</f>
        <v>4.8808050000000005</v>
      </c>
      <c r="BM69" s="35">
        <f>MACD!BM69-시그널!BM69</f>
        <v>-1.7675698255561128E-4</v>
      </c>
      <c r="BN69" s="28">
        <f>외인!BN69/10000</f>
        <v>6.0768949999999995</v>
      </c>
      <c r="BO69" s="35">
        <f>MACD!BO69-시그널!BO69</f>
        <v>-2.2298293075340711E-4</v>
      </c>
      <c r="BP69" s="28">
        <f>외인!BP69/10000</f>
        <v>8.6098750000000006</v>
      </c>
      <c r="BQ69" s="35">
        <f>MACD!BQ69-시그널!BQ69</f>
        <v>-3.3244149783248254E-4</v>
      </c>
      <c r="BR69" s="28">
        <f>외인!BR69/10000</f>
        <v>36.921605999999997</v>
      </c>
      <c r="BS69" s="35">
        <f>MACD!BS69-시그널!BS69</f>
        <v>-2.8838407925406407E-4</v>
      </c>
      <c r="BT69" s="28">
        <f>외인!BT69/10000</f>
        <v>295.34371600000003</v>
      </c>
      <c r="BU69" s="35">
        <f>MACD!BU69-시그널!BU69</f>
        <v>-5.9897811633518368E-5</v>
      </c>
      <c r="BV69" s="28">
        <f>외인!BV69/10000</f>
        <v>47.674778000000003</v>
      </c>
      <c r="BW69" s="35">
        <f>MACD!BW69-시그널!BW69</f>
        <v>-1.3764694935562629E-4</v>
      </c>
      <c r="BX69" s="28">
        <f>외인!BX69/10000</f>
        <v>7.7751240000000008</v>
      </c>
      <c r="BY69" s="35">
        <f>MACD!BY69-시그널!BY69</f>
        <v>3.0003045214256076E-5</v>
      </c>
      <c r="BZ69" s="28">
        <f>외인!BZ69/10000</f>
        <v>29.206559000000002</v>
      </c>
      <c r="CA69" s="35">
        <f>MACD!CA69-시그널!CA69</f>
        <v>1.3390991248921091E-4</v>
      </c>
      <c r="CB69" s="28">
        <f>외인!CB69/10000</f>
        <v>1.2669280000000001</v>
      </c>
      <c r="CC69" s="35">
        <f>MACD!CC69-시그널!CC69</f>
        <v>-2.3291663728628722E-4</v>
      </c>
      <c r="CD69" s="28">
        <f>외인!CD69/10000</f>
        <v>2.8190759999999999</v>
      </c>
      <c r="CE69" s="35">
        <f>MACD!CE69-시그널!CE69</f>
        <v>-2.8754370386043751E-4</v>
      </c>
      <c r="CF69" s="28">
        <f>외인!CF69/10000</f>
        <v>2.8871150000000001</v>
      </c>
      <c r="CG69" s="35">
        <f>MACD!CG69-시그널!CG69</f>
        <v>-8.8222193842039259E-5</v>
      </c>
      <c r="CH69" s="28">
        <f>외인!CH69/10000</f>
        <v>7.0466199999999999</v>
      </c>
      <c r="CI69" s="35">
        <f>MACD!CI69-시그널!CI69</f>
        <v>-1.2946391794054114E-4</v>
      </c>
      <c r="CJ69" s="28">
        <f>외인!CJ69/10000</f>
        <v>35.647327000000004</v>
      </c>
      <c r="CK69" s="35">
        <f>MACD!CK69-시그널!CK69</f>
        <v>-6.3708277664574161E-5</v>
      </c>
      <c r="CL69" s="28">
        <f>외인!CL69/10000</f>
        <v>23.805120000000002</v>
      </c>
      <c r="CM69" s="35">
        <f>MACD!CM69-시그널!CM69</f>
        <v>-6.7945787761751204E-5</v>
      </c>
      <c r="CN69" s="28">
        <f>외인!CN69/10000</f>
        <v>13.492818</v>
      </c>
      <c r="CO69" s="35">
        <f>MACD!CO69-시그널!CO69</f>
        <v>1.3163817665691138E-4</v>
      </c>
      <c r="CP69" s="28">
        <f>외인!CP69/10000</f>
        <v>11.016874000000001</v>
      </c>
      <c r="CQ69" s="35">
        <f>MACD!CQ69-시그널!CQ69</f>
        <v>-8.0899935037866822E-6</v>
      </c>
      <c r="CR69" s="28">
        <f>외인!CR69/10000</f>
        <v>17.053868999999999</v>
      </c>
      <c r="CS69" s="35">
        <f>MACD!CS69-시그널!CS69</f>
        <v>-2.7220707521113209E-4</v>
      </c>
      <c r="CT69" s="28">
        <f>외인!CT69/10000</f>
        <v>17.582767999999998</v>
      </c>
      <c r="CU69" s="35">
        <f>MACD!CU69-시그널!CU69</f>
        <v>-1.0109680704949685E-4</v>
      </c>
      <c r="CV69" s="28">
        <f>외인!CV69/10000</f>
        <v>295.34371600000003</v>
      </c>
      <c r="CW69" s="35">
        <f>MACD!CW69-시그널!CW69</f>
        <v>-5.9897811633518368E-5</v>
      </c>
      <c r="CX69" s="28">
        <f>외인!CX69/10000</f>
        <v>26.460808</v>
      </c>
      <c r="CY69" s="35">
        <f>MACD!CY69-시그널!CY69</f>
        <v>-6.7537813873605311E-5</v>
      </c>
      <c r="CZ69" s="28">
        <f>외인!CZ69/10000</f>
        <v>2.0066660000000001</v>
      </c>
      <c r="DA69" s="35">
        <f>MACD!DA69-시그널!DA69</f>
        <v>-5.9740485470434381E-4</v>
      </c>
      <c r="DB69" s="28">
        <f>외인!DB69/10000</f>
        <v>3.8372510000000002</v>
      </c>
      <c r="DC69" s="35">
        <f>MACD!DC69-시그널!DC69</f>
        <v>-2.1776189994326622E-4</v>
      </c>
      <c r="DD69" s="28">
        <f>외인!DD69/10000</f>
        <v>0.88443700000000003</v>
      </c>
      <c r="DE69" s="35">
        <f>MACD!DE69-시그널!DE69</f>
        <v>-1.0503359598491185E-4</v>
      </c>
      <c r="DF69" s="28">
        <f>외인!DF69/10000</f>
        <v>5.9166089999999993</v>
      </c>
      <c r="DG69" s="35">
        <f>MACD!DG69-시그널!DG69</f>
        <v>9.1215576857559292E-5</v>
      </c>
      <c r="DH69" s="28">
        <f>외인!DH69/10000</f>
        <v>1.9993490000000003</v>
      </c>
      <c r="DI69" s="35">
        <f>MACD!DI69-시그널!DI69</f>
        <v>-3.5409988820209724E-4</v>
      </c>
      <c r="DJ69" s="28">
        <f>외인!DJ69/10000</f>
        <v>74.358715000000004</v>
      </c>
      <c r="DK69" s="35">
        <f>MACD!DK69-시그널!DK69</f>
        <v>-2.2243510446436467E-4</v>
      </c>
      <c r="DL69" s="28">
        <f>외인!DL69/10000</f>
        <v>11.017521</v>
      </c>
      <c r="DM69" s="35">
        <f>MACD!DM69-시그널!DM69</f>
        <v>1.8263474474584723E-4</v>
      </c>
      <c r="DN69" s="28">
        <f>외인!DN69/10000</f>
        <v>295.34371600000003</v>
      </c>
      <c r="DO69" s="35">
        <f>MACD!DO69-시그널!DO69</f>
        <v>-5.9897811633518368E-5</v>
      </c>
      <c r="DP69" s="28">
        <f>외인!DP69/10000</f>
        <v>7.8753869999999999</v>
      </c>
      <c r="DQ69" s="35">
        <f>MACD!DQ69-시그널!DQ69</f>
        <v>5.8348582471949096E-5</v>
      </c>
      <c r="DR69" s="28">
        <f>외인!DR69/10000</f>
        <v>4.6340859999999999</v>
      </c>
      <c r="DS69" s="35">
        <f>MACD!DS69-시그널!DS69</f>
        <v>-6.3932891166352537E-4</v>
      </c>
      <c r="DT69" s="28">
        <f>외인!DT69/10000</f>
        <v>13.613783999999999</v>
      </c>
      <c r="DU69" s="35">
        <f>MACD!DU69-시그널!DU69</f>
        <v>-2.9906041541971889E-4</v>
      </c>
      <c r="DV69" s="28">
        <f>외인!DV69/10000</f>
        <v>3.4132530000000001</v>
      </c>
      <c r="DW69" s="35">
        <f>MACD!DW69-시그널!DW69</f>
        <v>-1.6561668876364461E-4</v>
      </c>
      <c r="DX69" s="28">
        <f>외인!DX69/10000</f>
        <v>13.190676000000002</v>
      </c>
      <c r="DY69" s="35">
        <f>MACD!DY69-시그널!DY69</f>
        <v>-2.8364191125973418E-4</v>
      </c>
      <c r="DZ69" s="28">
        <f>외인!DZ69/10000</f>
        <v>0.83749400000000007</v>
      </c>
      <c r="EA69" s="35">
        <f>MACD!EA69-시그널!EA69</f>
        <v>-3.3519842160281406E-4</v>
      </c>
      <c r="EB69" s="28">
        <f>외인!EB69/10000</f>
        <v>1.2089700000000001</v>
      </c>
      <c r="EC69" s="35">
        <f>MACD!EC69-시그널!EC69</f>
        <v>-4.5454544280489507E-4</v>
      </c>
      <c r="ED69" s="28">
        <f>외인!ED69/10000</f>
        <v>1.1255660000000001</v>
      </c>
      <c r="EE69" s="35">
        <f>MACD!EE69-시그널!EE69</f>
        <v>1.5342327690990139E-4</v>
      </c>
      <c r="EF69" s="28">
        <f>외인!EF69/10000</f>
        <v>22.741267999999998</v>
      </c>
      <c r="EG69" s="35">
        <f>MACD!EG69-시그널!EG69</f>
        <v>-1.2390056428590221E-4</v>
      </c>
      <c r="EH69" s="28">
        <f>외인!EH69/10000</f>
        <v>28.734269000000001</v>
      </c>
      <c r="EI69" s="35">
        <f>MACD!EI69-시그널!EI69</f>
        <v>-3.0839882990947104E-4</v>
      </c>
      <c r="EJ69" s="28">
        <f>외인!EJ69/10000</f>
        <v>10.448758999999999</v>
      </c>
      <c r="EK69" s="35">
        <f>MACD!EK69-시그널!EK69</f>
        <v>-2.5269568252856339E-4</v>
      </c>
      <c r="EL69" s="28">
        <f>외인!EL69/10000</f>
        <v>3.074017</v>
      </c>
      <c r="EM69" s="35">
        <f>MACD!EM69-시그널!EM69</f>
        <v>-2.6647479473681406E-4</v>
      </c>
      <c r="EN69" s="28">
        <f>외인!EN69/10000</f>
        <v>4.6340859999999999</v>
      </c>
      <c r="EO69" s="35">
        <f>MACD!EO69-시그널!EO69</f>
        <v>-6.3932891166352537E-4</v>
      </c>
      <c r="EP69" s="28">
        <f>외인!EP69/10000</f>
        <v>16.385719000000002</v>
      </c>
      <c r="EQ69" s="35">
        <f>MACD!EQ69-시그널!EQ69</f>
        <v>9.2793571975096712E-5</v>
      </c>
      <c r="ER69" s="28">
        <f>외인!ER69/10000</f>
        <v>1.373847</v>
      </c>
      <c r="ES69" s="35">
        <f>MACD!ES69-시그널!ES69</f>
        <v>6.3217269080543658E-4</v>
      </c>
      <c r="ET69" s="28">
        <f>외인!ET69/10000</f>
        <v>20.968817999999999</v>
      </c>
      <c r="EU69" s="35">
        <f>MACD!EU69-시그널!EU69</f>
        <v>-1.0040296888506341E-4</v>
      </c>
      <c r="EV69" s="28">
        <f>외인!EV69/10000</f>
        <v>4.3511199999999999</v>
      </c>
      <c r="EW69" s="35">
        <f>MACD!EW69-시그널!EW69</f>
        <v>2.2244796368504438E-5</v>
      </c>
      <c r="EX69" s="28">
        <f>외인!EX69/10000</f>
        <v>6.6657539999999997</v>
      </c>
      <c r="EY69" s="35">
        <f>MACD!EY69-시그널!EY69</f>
        <v>-3.6300505561950947E-5</v>
      </c>
    </row>
    <row r="70" spans="1:155">
      <c r="A70" s="27">
        <f>외인!A70</f>
        <v>46153</v>
      </c>
      <c r="B70" s="28">
        <f>외인!B70/10000</f>
        <v>621.65562</v>
      </c>
      <c r="C70" s="35">
        <f>MACD!C70-시그널!C70</f>
        <v>-1.7951725956645348E-4</v>
      </c>
      <c r="D70" s="28">
        <f>외인!D70/10000</f>
        <v>67.359667000000002</v>
      </c>
      <c r="E70" s="35">
        <f>MACD!E70-시그널!E70</f>
        <v>1.3386811230830438E-4</v>
      </c>
      <c r="F70" s="28">
        <f>외인!F70/10000</f>
        <v>258.48118799999997</v>
      </c>
      <c r="G70" s="35">
        <f>MACD!G70-시그널!G70</f>
        <v>-1.3632332745285069E-4</v>
      </c>
      <c r="H70" s="28">
        <f>외인!H70/10000</f>
        <v>36.467463000000002</v>
      </c>
      <c r="I70" s="35">
        <f>MACD!I70-시그널!I70</f>
        <v>-1.4112326897869939E-4</v>
      </c>
      <c r="J70" s="28">
        <f>외인!J70/10000</f>
        <v>4.5396519999999994</v>
      </c>
      <c r="K70" s="35">
        <f>MACD!K70-시그널!K70</f>
        <v>-3.8983415511934026E-4</v>
      </c>
      <c r="L70" s="28">
        <f>외인!L70/10000</f>
        <v>33.753038000000004</v>
      </c>
      <c r="M70" s="35">
        <f>MACD!M70-시그널!M70</f>
        <v>-1.4249847664213005E-4</v>
      </c>
      <c r="N70" s="28">
        <f>외인!N70/10000</f>
        <v>28.739103999999998</v>
      </c>
      <c r="O70" s="35">
        <f>MACD!O70-시그널!O70</f>
        <v>3.1735561929936381E-4</v>
      </c>
      <c r="P70" s="28">
        <f>외인!P70/10000</f>
        <v>18.256160000000001</v>
      </c>
      <c r="Q70" s="35">
        <f>MACD!Q70-시그널!Q70</f>
        <v>-1.7197798272897179E-4</v>
      </c>
      <c r="R70" s="28">
        <f>외인!R70/10000</f>
        <v>13.596222000000001</v>
      </c>
      <c r="S70" s="35">
        <f>MACD!S70-시그널!S70</f>
        <v>-1.1231784224130926E-4</v>
      </c>
      <c r="T70" s="28">
        <f>외인!T70/10000</f>
        <v>0.87632399999999999</v>
      </c>
      <c r="U70" s="35">
        <f>MACD!U70-시그널!U70</f>
        <v>-2.142321246548218E-4</v>
      </c>
      <c r="V70" s="28">
        <f>외인!V70/10000</f>
        <v>13.575858999999999</v>
      </c>
      <c r="W70" s="35">
        <f>MACD!W70-시그널!W70</f>
        <v>-2.6465778787971921E-4</v>
      </c>
      <c r="X70" s="28">
        <f>외인!X70/10000</f>
        <v>315.16623700000002</v>
      </c>
      <c r="Y70" s="35">
        <f>MACD!Y70-시그널!Y70</f>
        <v>-1.9681027953888331E-4</v>
      </c>
      <c r="Z70" s="28">
        <f>외인!Z70/10000</f>
        <v>4.3380980000000005</v>
      </c>
      <c r="AA70" s="35">
        <f>MACD!AA70-시그널!AA70</f>
        <v>7.8145344972901975E-5</v>
      </c>
      <c r="AB70" s="28">
        <f>외인!AB70/10000</f>
        <v>20.593633999999998</v>
      </c>
      <c r="AC70" s="35">
        <f>MACD!AC70-시그널!AC70</f>
        <v>-3.3636900088826282E-5</v>
      </c>
      <c r="AD70" s="28">
        <f>외인!AD70/10000</f>
        <v>1.9675150000000001</v>
      </c>
      <c r="AE70" s="35">
        <f>MACD!AE70-시그널!AE70</f>
        <v>3.7425274676726082E-4</v>
      </c>
      <c r="AF70" s="28">
        <f>외인!AF70/10000</f>
        <v>2.423854</v>
      </c>
      <c r="AG70" s="35">
        <f>MACD!AG70-시그널!AG70</f>
        <v>-3.519593121150983E-5</v>
      </c>
      <c r="AH70" s="28">
        <f>외인!AH70/10000</f>
        <v>23.271158</v>
      </c>
      <c r="AI70" s="35">
        <f>MACD!AI70-시그널!AI70</f>
        <v>-3.4480505232921746E-4</v>
      </c>
      <c r="AJ70" s="28">
        <f>외인!AJ70/10000</f>
        <v>10.532772999999999</v>
      </c>
      <c r="AK70" s="35">
        <f>MACD!AK70-시그널!AK70</f>
        <v>-3.9989926753150682E-4</v>
      </c>
      <c r="AL70" s="28">
        <f>외인!AL70/10000</f>
        <v>10.412236999999999</v>
      </c>
      <c r="AM70" s="35">
        <f>MACD!AM70-시그널!AM70</f>
        <v>2.4704868375072204E-4</v>
      </c>
      <c r="AN70" s="28">
        <f>외인!AN70/10000</f>
        <v>20.299976999999998</v>
      </c>
      <c r="AO70" s="35">
        <f>MACD!AO70-시그널!AO70</f>
        <v>3.3041617194746944E-4</v>
      </c>
      <c r="AP70" s="28">
        <f>외인!AP70/10000</f>
        <v>20.537289999999999</v>
      </c>
      <c r="AQ70" s="35">
        <f>MACD!AQ70-시그널!AQ70</f>
        <v>-1.0392232740278967E-4</v>
      </c>
      <c r="AR70" s="28">
        <f>외인!AR70/10000</f>
        <v>2.4668009999999998</v>
      </c>
      <c r="AS70" s="35">
        <f>MACD!AS70-시그널!AS70</f>
        <v>-1.5795989320098507E-4</v>
      </c>
      <c r="AT70" s="28">
        <f>외인!AT70/10000</f>
        <v>8.8338839999999994</v>
      </c>
      <c r="AU70" s="35">
        <f>MACD!AU70-시그널!AU70</f>
        <v>1.0644918157250844E-4</v>
      </c>
      <c r="AV70" s="28">
        <f>외인!AV70/10000</f>
        <v>4.8285749999999998</v>
      </c>
      <c r="AW70" s="35">
        <f>MACD!AW70-시그널!AW70</f>
        <v>-1.6446784187514621E-4</v>
      </c>
      <c r="AX70" s="28">
        <f>외인!AX70/10000</f>
        <v>7.4464679999999994</v>
      </c>
      <c r="AY70" s="35">
        <f>MACD!AY70-시그널!AY70</f>
        <v>-3.1919488836514248E-4</v>
      </c>
      <c r="AZ70" s="28">
        <f>외인!AZ70/10000</f>
        <v>335.90213299999999</v>
      </c>
      <c r="BA70" s="35">
        <f>MACD!BA70-시그널!BA70</f>
        <v>-2.0674575480064716E-4</v>
      </c>
      <c r="BB70" s="28">
        <f>외인!BB70/10000</f>
        <v>11.020874000000001</v>
      </c>
      <c r="BC70" s="35">
        <f>MACD!BC70-시그널!BC70</f>
        <v>3.0739851869596773E-6</v>
      </c>
      <c r="BD70" s="28">
        <f>외인!BD70/10000</f>
        <v>3.7623500000000001</v>
      </c>
      <c r="BE70" s="35">
        <f>MACD!BE70-시그널!BE70</f>
        <v>-2.8887960098951008E-4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11.028869</v>
      </c>
      <c r="BI70" s="35">
        <f>MACD!BI70-시그널!BI70</f>
        <v>-4.2776881755519284E-4</v>
      </c>
      <c r="BJ70" s="28">
        <f>외인!BJ70/10000</f>
        <v>13.943972</v>
      </c>
      <c r="BK70" s="35">
        <f>MACD!BK70-시그널!BK70</f>
        <v>-8.3480693816888931E-5</v>
      </c>
      <c r="BL70" s="28">
        <f>외인!BL70/10000</f>
        <v>4.8216169999999998</v>
      </c>
      <c r="BM70" s="35">
        <f>MACD!BM70-시그널!BM70</f>
        <v>-1.2932414710680487E-4</v>
      </c>
      <c r="BN70" s="28">
        <f>외인!BN70/10000</f>
        <v>5.9396490000000002</v>
      </c>
      <c r="BO70" s="35">
        <f>MACD!BO70-시그널!BO70</f>
        <v>-2.6350581788224666E-4</v>
      </c>
      <c r="BP70" s="28">
        <f>외인!BP70/10000</f>
        <v>8.4101179999999989</v>
      </c>
      <c r="BQ70" s="35">
        <f>MACD!BQ70-시그널!BQ70</f>
        <v>-2.5818998904284424E-4</v>
      </c>
      <c r="BR70" s="28">
        <f>외인!BR70/10000</f>
        <v>36.643484000000001</v>
      </c>
      <c r="BS70" s="35">
        <f>MACD!BS70-시그널!BS70</f>
        <v>-2.3527002398147088E-4</v>
      </c>
      <c r="BT70" s="28">
        <f>외인!BT70/10000</f>
        <v>319.66885299999996</v>
      </c>
      <c r="BU70" s="35">
        <f>MACD!BU70-시그널!BU70</f>
        <v>-2.0013336695509317E-4</v>
      </c>
      <c r="BV70" s="28">
        <f>외인!BV70/10000</f>
        <v>49.260383000000004</v>
      </c>
      <c r="BW70" s="35">
        <f>MACD!BW70-시그널!BW70</f>
        <v>-1.509362661904551E-4</v>
      </c>
      <c r="BX70" s="28">
        <f>외인!BX70/10000</f>
        <v>7.6158410000000005</v>
      </c>
      <c r="BY70" s="35">
        <f>MACD!BY70-시그널!BY70</f>
        <v>9.7230171625904748E-5</v>
      </c>
      <c r="BZ70" s="28">
        <f>외인!BZ70/10000</f>
        <v>30.712215000000004</v>
      </c>
      <c r="CA70" s="35">
        <f>MACD!CA70-시그널!CA70</f>
        <v>3.0119473353721715E-4</v>
      </c>
      <c r="CB70" s="28">
        <f>외인!CB70/10000</f>
        <v>1.2257340000000001</v>
      </c>
      <c r="CC70" s="35">
        <f>MACD!CC70-시그널!CC70</f>
        <v>-3.4776257443662852E-4</v>
      </c>
      <c r="CD70" s="28">
        <f>외인!CD70/10000</f>
        <v>2.750883</v>
      </c>
      <c r="CE70" s="35">
        <f>MACD!CE70-시그널!CE70</f>
        <v>-3.5011497455841954E-4</v>
      </c>
      <c r="CF70" s="28">
        <f>외인!CF70/10000</f>
        <v>2.8936130000000002</v>
      </c>
      <c r="CG70" s="35">
        <f>MACD!CG70-시그널!CG70</f>
        <v>-8.9858864217595604E-5</v>
      </c>
      <c r="CH70" s="28">
        <f>외인!CH70/10000</f>
        <v>6.9378070000000003</v>
      </c>
      <c r="CI70" s="35">
        <f>MACD!CI70-시그널!CI70</f>
        <v>-1.3623840328883874E-4</v>
      </c>
      <c r="CJ70" s="28">
        <f>외인!CJ70/10000</f>
        <v>35.104273999999997</v>
      </c>
      <c r="CK70" s="35">
        <f>MACD!CK70-시그널!CK70</f>
        <v>-3.2564877982199864E-6</v>
      </c>
      <c r="CL70" s="28">
        <f>외인!CL70/10000</f>
        <v>23.575008</v>
      </c>
      <c r="CM70" s="35">
        <f>MACD!CM70-시그널!CM70</f>
        <v>-5.7458274124070209E-5</v>
      </c>
      <c r="CN70" s="28">
        <f>외인!CN70/10000</f>
        <v>13.402323999999998</v>
      </c>
      <c r="CO70" s="35">
        <f>MACD!CO70-시그널!CO70</f>
        <v>1.4209407244376328E-4</v>
      </c>
      <c r="CP70" s="28">
        <f>외인!CP70/10000</f>
        <v>11.074107000000001</v>
      </c>
      <c r="CQ70" s="35">
        <f>MACD!CQ70-시그널!CQ70</f>
        <v>4.135586859561137E-6</v>
      </c>
      <c r="CR70" s="28">
        <f>외인!CR70/10000</f>
        <v>17.062929999999998</v>
      </c>
      <c r="CS70" s="35">
        <f>MACD!CS70-시그널!CS70</f>
        <v>-1.4674892859362965E-4</v>
      </c>
      <c r="CT70" s="28">
        <f>외인!CT70/10000</f>
        <v>17.782814999999999</v>
      </c>
      <c r="CU70" s="35">
        <f>MACD!CU70-시그널!CU70</f>
        <v>-8.4552111883623568E-6</v>
      </c>
      <c r="CV70" s="28">
        <f>외인!CV70/10000</f>
        <v>319.66885299999996</v>
      </c>
      <c r="CW70" s="35">
        <f>MACD!CW70-시그널!CW70</f>
        <v>-2.0013336695509317E-4</v>
      </c>
      <c r="CX70" s="28">
        <f>외인!CX70/10000</f>
        <v>26.169976000000002</v>
      </c>
      <c r="CY70" s="35">
        <f>MACD!CY70-시그널!CY70</f>
        <v>-3.7572931104020693E-5</v>
      </c>
      <c r="CZ70" s="28">
        <f>외인!CZ70/10000</f>
        <v>2.0006759999999999</v>
      </c>
      <c r="DA70" s="35">
        <f>MACD!DA70-시그널!DA70</f>
        <v>-4.0470446448697913E-4</v>
      </c>
      <c r="DB70" s="28">
        <f>외인!DB70/10000</f>
        <v>3.7623500000000001</v>
      </c>
      <c r="DC70" s="35">
        <f>MACD!DC70-시그널!DC70</f>
        <v>-2.8887960098951008E-4</v>
      </c>
      <c r="DD70" s="28">
        <f>외인!DD70/10000</f>
        <v>0.87632399999999999</v>
      </c>
      <c r="DE70" s="35">
        <f>MACD!DE70-시그널!DE70</f>
        <v>-2.142321246548218E-4</v>
      </c>
      <c r="DF70" s="28">
        <f>외인!DF70/10000</f>
        <v>5.7935999999999996</v>
      </c>
      <c r="DG70" s="35">
        <f>MACD!DG70-시그널!DG70</f>
        <v>1.7857967049663993E-4</v>
      </c>
      <c r="DH70" s="28">
        <f>외인!DH70/10000</f>
        <v>1.9481259999999998</v>
      </c>
      <c r="DI70" s="35">
        <f>MACD!DI70-시그널!DI70</f>
        <v>-4.1281668022293992E-4</v>
      </c>
      <c r="DJ70" s="28">
        <f>외인!DJ70/10000</f>
        <v>74.135881999999995</v>
      </c>
      <c r="DK70" s="35">
        <f>MACD!DK70-시그널!DK70</f>
        <v>-2.325358173112796E-4</v>
      </c>
      <c r="DL70" s="28">
        <f>외인!DL70/10000</f>
        <v>10.945198</v>
      </c>
      <c r="DM70" s="35">
        <f>MACD!DM70-시그널!DM70</f>
        <v>1.9282804645290403E-4</v>
      </c>
      <c r="DN70" s="28">
        <f>외인!DN70/10000</f>
        <v>319.66885299999996</v>
      </c>
      <c r="DO70" s="35">
        <f>MACD!DO70-시그널!DO70</f>
        <v>-2.0013336695509317E-4</v>
      </c>
      <c r="DP70" s="28">
        <f>외인!DP70/10000</f>
        <v>7.8426439999999999</v>
      </c>
      <c r="DQ70" s="35">
        <f>MACD!DQ70-시그널!DQ70</f>
        <v>1.7724989453051984E-4</v>
      </c>
      <c r="DR70" s="28">
        <f>외인!DR70/10000</f>
        <v>4.6472509999999998</v>
      </c>
      <c r="DS70" s="35">
        <f>MACD!DS70-시그널!DS70</f>
        <v>-4.477160934280586E-4</v>
      </c>
      <c r="DT70" s="28">
        <f>외인!DT70/10000</f>
        <v>13.596222000000001</v>
      </c>
      <c r="DU70" s="35">
        <f>MACD!DU70-시그널!DU70</f>
        <v>-1.1231784224130926E-4</v>
      </c>
      <c r="DV70" s="28">
        <f>외인!DV70/10000</f>
        <v>3.4407449999999997</v>
      </c>
      <c r="DW70" s="35">
        <f>MACD!DW70-시그널!DW70</f>
        <v>-2.6786255677683992E-4</v>
      </c>
      <c r="DX70" s="28">
        <f>외인!DX70/10000</f>
        <v>13.575858999999999</v>
      </c>
      <c r="DY70" s="35">
        <f>MACD!DY70-시그널!DY70</f>
        <v>-2.6465778787971921E-4</v>
      </c>
      <c r="DZ70" s="28">
        <f>외인!DZ70/10000</f>
        <v>0.82111000000000001</v>
      </c>
      <c r="EA70" s="35">
        <f>MACD!EA70-시그널!EA70</f>
        <v>-1.2623341970490506E-4</v>
      </c>
      <c r="EB70" s="28">
        <f>외인!EB70/10000</f>
        <v>1.1773739999999999</v>
      </c>
      <c r="EC70" s="35">
        <f>MACD!EC70-시그널!EC70</f>
        <v>-5.0128622478343133E-4</v>
      </c>
      <c r="ED70" s="28">
        <f>외인!ED70/10000</f>
        <v>1.117251</v>
      </c>
      <c r="EE70" s="35">
        <f>MACD!EE70-시그널!EE70</f>
        <v>1.789448537787132E-4</v>
      </c>
      <c r="EF70" s="28">
        <f>외인!EF70/10000</f>
        <v>22.263847999999999</v>
      </c>
      <c r="EG70" s="35">
        <f>MACD!EG70-시그널!EG70</f>
        <v>-7.1918554718554753E-5</v>
      </c>
      <c r="EH70" s="28">
        <f>외인!EH70/10000</f>
        <v>30.257960999999998</v>
      </c>
      <c r="EI70" s="35">
        <f>MACD!EI70-시그널!EI70</f>
        <v>-2.8701980903792981E-4</v>
      </c>
      <c r="EJ70" s="28">
        <f>외인!EJ70/10000</f>
        <v>10.357868</v>
      </c>
      <c r="EK70" s="35">
        <f>MACD!EK70-시그널!EK70</f>
        <v>-1.7532795453065127E-4</v>
      </c>
      <c r="EL70" s="28">
        <f>외인!EL70/10000</f>
        <v>3.000899</v>
      </c>
      <c r="EM70" s="35">
        <f>MACD!EM70-시그널!EM70</f>
        <v>-3.1580652464759953E-4</v>
      </c>
      <c r="EN70" s="28">
        <f>외인!EN70/10000</f>
        <v>4.6472509999999998</v>
      </c>
      <c r="EO70" s="35">
        <f>MACD!EO70-시그널!EO70</f>
        <v>-4.477160934280586E-4</v>
      </c>
      <c r="EP70" s="28">
        <f>외인!EP70/10000</f>
        <v>16.516689000000003</v>
      </c>
      <c r="EQ70" s="35">
        <f>MACD!EQ70-시그널!EQ70</f>
        <v>3.330852703114373E-5</v>
      </c>
      <c r="ER70" s="28">
        <f>외인!ER70/10000</f>
        <v>1.3963570000000001</v>
      </c>
      <c r="ES70" s="35">
        <f>MACD!ES70-시그널!ES70</f>
        <v>8.0347347708374379E-4</v>
      </c>
      <c r="ET70" s="28">
        <f>외인!ET70/10000</f>
        <v>20.537289999999999</v>
      </c>
      <c r="EU70" s="35">
        <f>MACD!EU70-시그널!EU70</f>
        <v>-1.0392232740278967E-4</v>
      </c>
      <c r="EV70" s="28">
        <f>외인!EV70/10000</f>
        <v>4.3380980000000005</v>
      </c>
      <c r="EW70" s="35">
        <f>MACD!EW70-시그널!EW70</f>
        <v>7.8145344972901975E-5</v>
      </c>
      <c r="EX70" s="28">
        <f>외인!EX70/10000</f>
        <v>6.7360089999999992</v>
      </c>
      <c r="EY70" s="35">
        <f>MACD!EY70-시그널!EY70</f>
        <v>-5.1808121660816488E-5</v>
      </c>
    </row>
    <row r="71" spans="1:155">
      <c r="A71" s="27">
        <f>외인!A71</f>
        <v>46154</v>
      </c>
      <c r="B71" s="28">
        <f>외인!B71/10000</f>
        <v>607.43445199999996</v>
      </c>
      <c r="C71" s="35">
        <f>MACD!C71-시그널!C71</f>
        <v>-3.3181210829260558E-4</v>
      </c>
      <c r="D71" s="28">
        <f>외인!D71/10000</f>
        <v>65.881405000000001</v>
      </c>
      <c r="E71" s="35">
        <f>MACD!E71-시그널!E71</f>
        <v>1.6509806368017476E-4</v>
      </c>
      <c r="F71" s="28">
        <f>외인!F71/10000</f>
        <v>253.05219199999999</v>
      </c>
      <c r="G71" s="35">
        <f>MACD!G71-시그널!G71</f>
        <v>-3.2263096566220322E-4</v>
      </c>
      <c r="H71" s="28">
        <f>외인!H71/10000</f>
        <v>34.237473999999999</v>
      </c>
      <c r="I71" s="35">
        <f>MACD!I71-시그널!I71</f>
        <v>-2.6268815683357864E-4</v>
      </c>
      <c r="J71" s="28">
        <f>외인!J71/10000</f>
        <v>4.4265540000000003</v>
      </c>
      <c r="K71" s="35">
        <f>MACD!K71-시그널!K71</f>
        <v>-2.7536613510816378E-4</v>
      </c>
      <c r="L71" s="28">
        <f>외인!L71/10000</f>
        <v>31.631305999999999</v>
      </c>
      <c r="M71" s="35">
        <f>MACD!M71-시그널!M71</f>
        <v>-2.7410980274254721E-4</v>
      </c>
      <c r="N71" s="28">
        <f>외인!N71/10000</f>
        <v>28.288959999999999</v>
      </c>
      <c r="O71" s="35">
        <f>MACD!O71-시그널!O71</f>
        <v>2.6362557752009877E-4</v>
      </c>
      <c r="P71" s="28">
        <f>외인!P71/10000</f>
        <v>18.477370000000001</v>
      </c>
      <c r="Q71" s="35">
        <f>MACD!Q71-시그널!Q71</f>
        <v>2.0080751999183204E-5</v>
      </c>
      <c r="R71" s="28">
        <f>외인!R71/10000</f>
        <v>13.368528</v>
      </c>
      <c r="S71" s="35">
        <f>MACD!S71-시그널!S71</f>
        <v>6.7744297175229581E-5</v>
      </c>
      <c r="T71" s="28">
        <f>외인!T71/10000</f>
        <v>0.86926399999999993</v>
      </c>
      <c r="U71" s="35">
        <f>MACD!U71-시그널!U71</f>
        <v>-2.5058808450504645E-4</v>
      </c>
      <c r="V71" s="28">
        <f>외인!V71/10000</f>
        <v>12.858623</v>
      </c>
      <c r="W71" s="35">
        <f>MACD!W71-시그널!W71</f>
        <v>-2.8801327618398339E-4</v>
      </c>
      <c r="X71" s="28">
        <f>외인!X71/10000</f>
        <v>307.34045200000003</v>
      </c>
      <c r="Y71" s="35">
        <f>MACD!Y71-시그널!Y71</f>
        <v>-5.1314775398534837E-4</v>
      </c>
      <c r="Z71" s="28">
        <f>외인!Z71/10000</f>
        <v>4.3264100000000001</v>
      </c>
      <c r="AA71" s="35">
        <f>MACD!AA71-시그널!AA71</f>
        <v>1.2306784310244472E-4</v>
      </c>
      <c r="AB71" s="28">
        <f>외인!AB71/10000</f>
        <v>20.174292000000001</v>
      </c>
      <c r="AC71" s="35">
        <f>MACD!AC71-시그널!AC71</f>
        <v>-1.8037633980764523E-6</v>
      </c>
      <c r="AD71" s="28">
        <f>외인!AD71/10000</f>
        <v>1.9194990000000001</v>
      </c>
      <c r="AE71" s="35">
        <f>MACD!AE71-시그널!AE71</f>
        <v>4.5444507949444232E-4</v>
      </c>
      <c r="AF71" s="28">
        <f>외인!AF71/10000</f>
        <v>2.3976830000000002</v>
      </c>
      <c r="AG71" s="35">
        <f>MACD!AG71-시그널!AG71</f>
        <v>1.406224429225197E-6</v>
      </c>
      <c r="AH71" s="28">
        <f>외인!AH71/10000</f>
        <v>22.788069</v>
      </c>
      <c r="AI71" s="35">
        <f>MACD!AI71-시그널!AI71</f>
        <v>-3.6339033092192821E-4</v>
      </c>
      <c r="AJ71" s="28">
        <f>외인!AJ71/10000</f>
        <v>10.238936000000001</v>
      </c>
      <c r="AK71" s="35">
        <f>MACD!AK71-시그널!AK71</f>
        <v>-2.3511456890557166E-4</v>
      </c>
      <c r="AL71" s="28">
        <f>외인!AL71/10000</f>
        <v>10.200894999999999</v>
      </c>
      <c r="AM71" s="35">
        <f>MACD!AM71-시그널!AM71</f>
        <v>8.7488045770876387E-5</v>
      </c>
      <c r="AN71" s="28">
        <f>외인!AN71/10000</f>
        <v>20.049904000000002</v>
      </c>
      <c r="AO71" s="35">
        <f>MACD!AO71-시그널!AO71</f>
        <v>3.309903399630992E-4</v>
      </c>
      <c r="AP71" s="28">
        <f>외인!AP71/10000</f>
        <v>19.902328000000001</v>
      </c>
      <c r="AQ71" s="35">
        <f>MACD!AQ71-시그널!AQ71</f>
        <v>-2.2666023816069305E-5</v>
      </c>
      <c r="AR71" s="28">
        <f>외인!AR71/10000</f>
        <v>2.3975219999999999</v>
      </c>
      <c r="AS71" s="35">
        <f>MACD!AS71-시그널!AS71</f>
        <v>-1.3190786244604271E-4</v>
      </c>
      <c r="AT71" s="28">
        <f>외인!AT71/10000</f>
        <v>9.2066029999999994</v>
      </c>
      <c r="AU71" s="35">
        <f>MACD!AU71-시그널!AU71</f>
        <v>2.058679431331441E-4</v>
      </c>
      <c r="AV71" s="28">
        <f>외인!AV71/10000</f>
        <v>4.7664689999999998</v>
      </c>
      <c r="AW71" s="35">
        <f>MACD!AW71-시그널!AW71</f>
        <v>-1.2122116066467706E-4</v>
      </c>
      <c r="AX71" s="28">
        <f>외인!AX71/10000</f>
        <v>7.1030770000000008</v>
      </c>
      <c r="AY71" s="35">
        <f>MACD!AY71-시그널!AY71</f>
        <v>-1.7069708346343124E-4</v>
      </c>
      <c r="AZ71" s="28">
        <f>외인!AZ71/10000</f>
        <v>328.037035</v>
      </c>
      <c r="BA71" s="35">
        <f>MACD!BA71-시그널!BA71</f>
        <v>-4.9217919962174787E-4</v>
      </c>
      <c r="BB71" s="28">
        <f>외인!BB71/10000</f>
        <v>11.010069999999999</v>
      </c>
      <c r="BC71" s="35">
        <f>MACD!BC71-시그널!BC71</f>
        <v>1.7285072044779791E-5</v>
      </c>
      <c r="BD71" s="28">
        <f>외인!BD71/10000</f>
        <v>3.6047319999999998</v>
      </c>
      <c r="BE71" s="35">
        <f>MACD!BE71-시그널!BE71</f>
        <v>-4.0763383051647001E-4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10.700982000000002</v>
      </c>
      <c r="BI71" s="35">
        <f>MACD!BI71-시그널!BI71</f>
        <v>-5.8555210873158627E-4</v>
      </c>
      <c r="BJ71" s="28">
        <f>외인!BJ71/10000</f>
        <v>13.199526000000001</v>
      </c>
      <c r="BK71" s="35">
        <f>MACD!BK71-시그널!BK71</f>
        <v>-2.3013583375417976E-4</v>
      </c>
      <c r="BL71" s="28">
        <f>외인!BL71/10000</f>
        <v>4.7483190000000004</v>
      </c>
      <c r="BM71" s="35">
        <f>MACD!BM71-시그널!BM71</f>
        <v>-1.1766542450829303E-4</v>
      </c>
      <c r="BN71" s="28">
        <f>외인!BN71/10000</f>
        <v>5.6105309999999999</v>
      </c>
      <c r="BO71" s="35">
        <f>MACD!BO71-시그널!BO71</f>
        <v>-3.9051662800572992E-4</v>
      </c>
      <c r="BP71" s="28">
        <f>외인!BP71/10000</f>
        <v>7.9747639999999995</v>
      </c>
      <c r="BQ71" s="35">
        <f>MACD!BQ71-시그널!BQ71</f>
        <v>-9.5492660345110217E-5</v>
      </c>
      <c r="BR71" s="28">
        <f>외인!BR71/10000</f>
        <v>35.761772999999998</v>
      </c>
      <c r="BS71" s="35">
        <f>MACD!BS71-시그널!BS71</f>
        <v>-1.2937986729086011E-4</v>
      </c>
      <c r="BT71" s="28">
        <f>외인!BT71/10000</f>
        <v>311.618831</v>
      </c>
      <c r="BU71" s="35">
        <f>MACD!BU71-시그널!BU71</f>
        <v>-5.1192049751473873E-4</v>
      </c>
      <c r="BV71" s="28">
        <f>외인!BV71/10000</f>
        <v>47.719580000000001</v>
      </c>
      <c r="BW71" s="35">
        <f>MACD!BW71-시그널!BW71</f>
        <v>-1.8193284379879277E-4</v>
      </c>
      <c r="BX71" s="28">
        <f>외인!BX71/10000</f>
        <v>7.6349309999999999</v>
      </c>
      <c r="BY71" s="35">
        <f>MACD!BY71-시그널!BY71</f>
        <v>1.9459687077755879E-4</v>
      </c>
      <c r="BZ71" s="28">
        <f>외인!BZ71/10000</f>
        <v>30.250799000000001</v>
      </c>
      <c r="CA71" s="35">
        <f>MACD!CA71-시그널!CA71</f>
        <v>2.4823214627304341E-4</v>
      </c>
      <c r="CB71" s="28">
        <f>외인!CB71/10000</f>
        <v>1.192806</v>
      </c>
      <c r="CC71" s="35">
        <f>MACD!CC71-시그널!CC71</f>
        <v>-3.7889658614190963E-4</v>
      </c>
      <c r="CD71" s="28">
        <f>외인!CD71/10000</f>
        <v>2.6827389999999998</v>
      </c>
      <c r="CE71" s="35">
        <f>MACD!CE71-시그널!CE71</f>
        <v>-2.2863113140776919E-4</v>
      </c>
      <c r="CF71" s="28">
        <f>외인!CF71/10000</f>
        <v>2.8683970000000003</v>
      </c>
      <c r="CG71" s="35">
        <f>MACD!CG71-시그널!CG71</f>
        <v>-3.1950385065382565E-5</v>
      </c>
      <c r="CH71" s="28">
        <f>외인!CH71/10000</f>
        <v>6.8963410000000005</v>
      </c>
      <c r="CI71" s="35">
        <f>MACD!CI71-시그널!CI71</f>
        <v>-1.0482609797867067E-4</v>
      </c>
      <c r="CJ71" s="28">
        <f>외인!CJ71/10000</f>
        <v>35.415793999999998</v>
      </c>
      <c r="CK71" s="35">
        <f>MACD!CK71-시그널!CK71</f>
        <v>1.2694185518181283E-4</v>
      </c>
      <c r="CL71" s="28">
        <f>외인!CL71/10000</f>
        <v>23.069345999999999</v>
      </c>
      <c r="CM71" s="35">
        <f>MACD!CM71-시그널!CM71</f>
        <v>-2.2737987122338293E-5</v>
      </c>
      <c r="CN71" s="28">
        <f>외인!CN71/10000</f>
        <v>12.606142999999999</v>
      </c>
      <c r="CO71" s="35">
        <f>MACD!CO71-시그널!CO71</f>
        <v>-9.2954554396466795E-5</v>
      </c>
      <c r="CP71" s="28">
        <f>외인!CP71/10000</f>
        <v>11.063678999999999</v>
      </c>
      <c r="CQ71" s="35">
        <f>MACD!CQ71-시그널!CQ71</f>
        <v>1.8015258724825963E-5</v>
      </c>
      <c r="CR71" s="28">
        <f>외인!CR71/10000</f>
        <v>16.765939000000003</v>
      </c>
      <c r="CS71" s="35">
        <f>MACD!CS71-시그널!CS71</f>
        <v>-1.9768588665412075E-5</v>
      </c>
      <c r="CT71" s="28">
        <f>외인!CT71/10000</f>
        <v>17.99587</v>
      </c>
      <c r="CU71" s="35">
        <f>MACD!CU71-시그널!CU71</f>
        <v>7.6137987291111976E-5</v>
      </c>
      <c r="CV71" s="28">
        <f>외인!CV71/10000</f>
        <v>311.618831</v>
      </c>
      <c r="CW71" s="35">
        <f>MACD!CW71-시그널!CW71</f>
        <v>-5.1192049751473873E-4</v>
      </c>
      <c r="CX71" s="28">
        <f>외인!CX71/10000</f>
        <v>25.225460999999999</v>
      </c>
      <c r="CY71" s="35">
        <f>MACD!CY71-시그널!CY71</f>
        <v>-2.6779967632415053E-5</v>
      </c>
      <c r="CZ71" s="28">
        <f>외인!CZ71/10000</f>
        <v>1.9621790000000001</v>
      </c>
      <c r="DA71" s="35">
        <f>MACD!DA71-시그널!DA71</f>
        <v>-1.4635232758583778E-4</v>
      </c>
      <c r="DB71" s="28">
        <f>외인!DB71/10000</f>
        <v>3.6047319999999998</v>
      </c>
      <c r="DC71" s="35">
        <f>MACD!DC71-시그널!DC71</f>
        <v>-4.0763383051647001E-4</v>
      </c>
      <c r="DD71" s="28">
        <f>외인!DD71/10000</f>
        <v>0.86926399999999993</v>
      </c>
      <c r="DE71" s="35">
        <f>MACD!DE71-시그널!DE71</f>
        <v>-2.5058808450504645E-4</v>
      </c>
      <c r="DF71" s="28">
        <f>외인!DF71/10000</f>
        <v>5.8320720000000001</v>
      </c>
      <c r="DG71" s="35">
        <f>MACD!DG71-시그널!DG71</f>
        <v>2.9613100968421945E-4</v>
      </c>
      <c r="DH71" s="28">
        <f>외인!DH71/10000</f>
        <v>1.8859080000000001</v>
      </c>
      <c r="DI71" s="35">
        <f>MACD!DI71-시그널!DI71</f>
        <v>-2.782225953648289E-4</v>
      </c>
      <c r="DJ71" s="28">
        <f>외인!DJ71/10000</f>
        <v>71.726749999999996</v>
      </c>
      <c r="DK71" s="35">
        <f>MACD!DK71-시그널!DK71</f>
        <v>-2.406459700249444E-4</v>
      </c>
      <c r="DL71" s="28">
        <f>외인!DL71/10000</f>
        <v>10.259371</v>
      </c>
      <c r="DM71" s="35">
        <f>MACD!DM71-시그널!DM71</f>
        <v>-8.9964931909696324E-5</v>
      </c>
      <c r="DN71" s="28">
        <f>외인!DN71/10000</f>
        <v>311.618831</v>
      </c>
      <c r="DO71" s="35">
        <f>MACD!DO71-시그널!DO71</f>
        <v>-5.1192049751473873E-4</v>
      </c>
      <c r="DP71" s="28">
        <f>외인!DP71/10000</f>
        <v>8.022844000000001</v>
      </c>
      <c r="DQ71" s="35">
        <f>MACD!DQ71-시그널!DQ71</f>
        <v>3.4006331145871249E-4</v>
      </c>
      <c r="DR71" s="28">
        <f>외인!DR71/10000</f>
        <v>4.5629589999999993</v>
      </c>
      <c r="DS71" s="35">
        <f>MACD!DS71-시그널!DS71</f>
        <v>-2.7890589575330343E-4</v>
      </c>
      <c r="DT71" s="28">
        <f>외인!DT71/10000</f>
        <v>13.368528</v>
      </c>
      <c r="DU71" s="35">
        <f>MACD!DU71-시그널!DU71</f>
        <v>6.7744297175229581E-5</v>
      </c>
      <c r="DV71" s="28">
        <f>외인!DV71/10000</f>
        <v>3.3711120000000001</v>
      </c>
      <c r="DW71" s="35">
        <f>MACD!DW71-시그널!DW71</f>
        <v>-3.4235614626350292E-4</v>
      </c>
      <c r="DX71" s="28">
        <f>외인!DX71/10000</f>
        <v>12.858623</v>
      </c>
      <c r="DY71" s="35">
        <f>MACD!DY71-시그널!DY71</f>
        <v>-2.8801327618398339E-4</v>
      </c>
      <c r="DZ71" s="28">
        <f>외인!DZ71/10000</f>
        <v>0.81072600000000006</v>
      </c>
      <c r="EA71" s="35">
        <f>MACD!EA71-시그널!EA71</f>
        <v>5.4862641852105676E-6</v>
      </c>
      <c r="EB71" s="28">
        <f>외인!EB71/10000</f>
        <v>1.15238</v>
      </c>
      <c r="EC71" s="35">
        <f>MACD!EC71-시그널!EC71</f>
        <v>-4.9427325667975041E-4</v>
      </c>
      <c r="ED71" s="28">
        <f>외인!ED71/10000</f>
        <v>1.090673</v>
      </c>
      <c r="EE71" s="35">
        <f>MACD!EE71-시그널!EE71</f>
        <v>1.0521421575322948E-4</v>
      </c>
      <c r="EF71" s="28">
        <f>외인!EF71/10000</f>
        <v>22.469479</v>
      </c>
      <c r="EG71" s="35">
        <f>MACD!EG71-시그널!EG71</f>
        <v>7.2476990164948435E-5</v>
      </c>
      <c r="EH71" s="28">
        <f>외인!EH71/10000</f>
        <v>29.143976000000002</v>
      </c>
      <c r="EI71" s="35">
        <f>MACD!EI71-시그널!EI71</f>
        <v>-2.6228822322163362E-4</v>
      </c>
      <c r="EJ71" s="28">
        <f>외인!EJ71/10000</f>
        <v>10.210802000000001</v>
      </c>
      <c r="EK71" s="35">
        <f>MACD!EK71-시그널!EK71</f>
        <v>-9.8933793803769891E-5</v>
      </c>
      <c r="EL71" s="28">
        <f>외인!EL71/10000</f>
        <v>2.930091</v>
      </c>
      <c r="EM71" s="35">
        <f>MACD!EM71-시그널!EM71</f>
        <v>-1.9961821494631892E-4</v>
      </c>
      <c r="EN71" s="28">
        <f>외인!EN71/10000</f>
        <v>4.5629589999999993</v>
      </c>
      <c r="EO71" s="35">
        <f>MACD!EO71-시그널!EO71</f>
        <v>-2.7890589575330343E-4</v>
      </c>
      <c r="EP71" s="28">
        <f>외인!EP71/10000</f>
        <v>16.139754999999997</v>
      </c>
      <c r="EQ71" s="35">
        <f>MACD!EQ71-시그널!EQ71</f>
        <v>-8.8924009205856771E-5</v>
      </c>
      <c r="ER71" s="28">
        <f>외인!ER71/10000</f>
        <v>1.344838</v>
      </c>
      <c r="ES71" s="35">
        <f>MACD!ES71-시그널!ES71</f>
        <v>8.028431366408716E-4</v>
      </c>
      <c r="ET71" s="28">
        <f>외인!ET71/10000</f>
        <v>19.902328000000001</v>
      </c>
      <c r="EU71" s="35">
        <f>MACD!EU71-시그널!EU71</f>
        <v>-2.2666023816069305E-5</v>
      </c>
      <c r="EV71" s="28">
        <f>외인!EV71/10000</f>
        <v>4.3264100000000001</v>
      </c>
      <c r="EW71" s="35">
        <f>MACD!EW71-시그널!EW71</f>
        <v>1.2306784310244472E-4</v>
      </c>
      <c r="EX71" s="28">
        <f>외인!EX71/10000</f>
        <v>6.7372690000000004</v>
      </c>
      <c r="EY71" s="35">
        <f>MACD!EY71-시그널!EY71</f>
        <v>-5.7174987166061031E-5</v>
      </c>
    </row>
    <row r="72" spans="1:155">
      <c r="A72" s="27">
        <f>외인!A72</f>
        <v>46155</v>
      </c>
      <c r="B72" s="28">
        <f>외인!B72/10000</f>
        <v>623.39576599999998</v>
      </c>
      <c r="C72" s="35">
        <f>MACD!C72-시그널!C72</f>
        <v>-4.3465720730478637E-4</v>
      </c>
      <c r="D72" s="28">
        <f>외인!D72/10000</f>
        <v>65.603465</v>
      </c>
      <c r="E72" s="35">
        <f>MACD!E72-시그널!E72</f>
        <v>1.7814134785013014E-4</v>
      </c>
      <c r="F72" s="28">
        <f>외인!F72/10000</f>
        <v>257.87924600000002</v>
      </c>
      <c r="G72" s="35">
        <f>MACD!G72-시그널!G72</f>
        <v>-4.9243304776373949E-4</v>
      </c>
      <c r="H72" s="28">
        <f>외인!H72/10000</f>
        <v>33.62077</v>
      </c>
      <c r="I72" s="35">
        <f>MACD!I72-시그널!I72</f>
        <v>-3.742883856398089E-4</v>
      </c>
      <c r="J72" s="28">
        <f>외인!J72/10000</f>
        <v>4.2977470000000002</v>
      </c>
      <c r="K72" s="35">
        <f>MACD!K72-시그널!K72</f>
        <v>-2.2049277597278069E-4</v>
      </c>
      <c r="L72" s="28">
        <f>외인!L72/10000</f>
        <v>31.118490999999999</v>
      </c>
      <c r="M72" s="35">
        <f>MACD!M72-시그널!M72</f>
        <v>-4.0025300498729556E-4</v>
      </c>
      <c r="N72" s="28">
        <f>외인!N72/10000</f>
        <v>30.975628999999998</v>
      </c>
      <c r="O72" s="35">
        <f>MACD!O72-시그널!O72</f>
        <v>2.8701305991928625E-4</v>
      </c>
      <c r="P72" s="28">
        <f>외인!P72/10000</f>
        <v>18.117619000000001</v>
      </c>
      <c r="Q72" s="35">
        <f>MACD!Q72-시그널!Q72</f>
        <v>1.6021299207675806E-4</v>
      </c>
      <c r="R72" s="28">
        <f>외인!R72/10000</f>
        <v>13.412386999999999</v>
      </c>
      <c r="S72" s="35">
        <f>MACD!S72-시그널!S72</f>
        <v>1.9443596203715048E-4</v>
      </c>
      <c r="T72" s="28">
        <f>외인!T72/10000</f>
        <v>0.87204599999999988</v>
      </c>
      <c r="U72" s="35">
        <f>MACD!U72-시그널!U72</f>
        <v>-2.8423837344228781E-4</v>
      </c>
      <c r="V72" s="28">
        <f>외인!V72/10000</f>
        <v>13.532778</v>
      </c>
      <c r="W72" s="35">
        <f>MACD!W72-시그널!W72</f>
        <v>-9.6109741168021878E-5</v>
      </c>
      <c r="X72" s="28">
        <f>외인!X72/10000</f>
        <v>321.128421</v>
      </c>
      <c r="Y72" s="35">
        <f>MACD!Y72-시그널!Y72</f>
        <v>-7.5349948032730064E-4</v>
      </c>
      <c r="Z72" s="28">
        <f>외인!Z72/10000</f>
        <v>4.2771109999999997</v>
      </c>
      <c r="AA72" s="35">
        <f>MACD!AA72-시그널!AA72</f>
        <v>1.8734600862209348E-4</v>
      </c>
      <c r="AB72" s="28">
        <f>외인!AB72/10000</f>
        <v>19.874858</v>
      </c>
      <c r="AC72" s="35">
        <f>MACD!AC72-시그널!AC72</f>
        <v>1.6193193246028838E-5</v>
      </c>
      <c r="AD72" s="28">
        <f>외인!AD72/10000</f>
        <v>1.9670479999999999</v>
      </c>
      <c r="AE72" s="35">
        <f>MACD!AE72-시그널!AE72</f>
        <v>5.2864055803505071E-4</v>
      </c>
      <c r="AF72" s="28">
        <f>외인!AF72/10000</f>
        <v>2.4158770000000001</v>
      </c>
      <c r="AG72" s="35">
        <f>MACD!AG72-시그널!AG72</f>
        <v>3.2268274325054301E-5</v>
      </c>
      <c r="AH72" s="28">
        <f>외인!AH72/10000</f>
        <v>22.981948000000003</v>
      </c>
      <c r="AI72" s="35">
        <f>MACD!AI72-시그널!AI72</f>
        <v>-3.2309448775237165E-4</v>
      </c>
      <c r="AJ72" s="28">
        <f>외인!AJ72/10000</f>
        <v>10.18328</v>
      </c>
      <c r="AK72" s="35">
        <f>MACD!AK72-시그널!AK72</f>
        <v>-8.2394051654074529E-5</v>
      </c>
      <c r="AL72" s="28">
        <f>외인!AL72/10000</f>
        <v>11.166271</v>
      </c>
      <c r="AM72" s="35">
        <f>MACD!AM72-시그널!AM72</f>
        <v>-1.1824852688771547E-5</v>
      </c>
      <c r="AN72" s="28">
        <f>외인!AN72/10000</f>
        <v>21.791629999999998</v>
      </c>
      <c r="AO72" s="35">
        <f>MACD!AO72-시그널!AO72</f>
        <v>4.13222336490126E-4</v>
      </c>
      <c r="AP72" s="28">
        <f>외인!AP72/10000</f>
        <v>19.561426999999998</v>
      </c>
      <c r="AQ72" s="35">
        <f>MACD!AQ72-시그널!AQ72</f>
        <v>5.2777651975133007E-5</v>
      </c>
      <c r="AR72" s="28">
        <f>외인!AR72/10000</f>
        <v>2.4215819999999999</v>
      </c>
      <c r="AS72" s="35">
        <f>MACD!AS72-시그널!AS72</f>
        <v>-6.982433223278386E-5</v>
      </c>
      <c r="AT72" s="28">
        <f>외인!AT72/10000</f>
        <v>9.369705999999999</v>
      </c>
      <c r="AU72" s="35">
        <f>MACD!AU72-시그널!AU72</f>
        <v>1.6596324807220453E-4</v>
      </c>
      <c r="AV72" s="28">
        <f>외인!AV72/10000</f>
        <v>4.6960059999999997</v>
      </c>
      <c r="AW72" s="35">
        <f>MACD!AW72-시그널!AW72</f>
        <v>-7.8100765937659056E-5</v>
      </c>
      <c r="AX72" s="28">
        <f>외인!AX72/10000</f>
        <v>7.0382350000000002</v>
      </c>
      <c r="AY72" s="35">
        <f>MACD!AY72-시그널!AY72</f>
        <v>-5.5029935480155096E-5</v>
      </c>
      <c r="AZ72" s="28">
        <f>외인!AZ72/10000</f>
        <v>342.67961200000002</v>
      </c>
      <c r="BA72" s="35">
        <f>MACD!BA72-시그널!BA72</f>
        <v>-7.000013605536489E-4</v>
      </c>
      <c r="BB72" s="28">
        <f>외인!BB72/10000</f>
        <v>11.097593</v>
      </c>
      <c r="BC72" s="35">
        <f>MACD!BC72-시그널!BC72</f>
        <v>4.1648756814537111E-5</v>
      </c>
      <c r="BD72" s="28">
        <f>외인!BD72/10000</f>
        <v>3.5355150000000002</v>
      </c>
      <c r="BE72" s="35">
        <f>MACD!BE72-시그널!BE72</f>
        <v>-4.4554843266145043E-4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10.725027000000001</v>
      </c>
      <c r="BI72" s="35">
        <f>MACD!BI72-시그널!BI72</f>
        <v>-6.4595073609970545E-4</v>
      </c>
      <c r="BJ72" s="28">
        <f>외인!BJ72/10000</f>
        <v>13.031761999999999</v>
      </c>
      <c r="BK72" s="35">
        <f>MACD!BK72-시그널!BK72</f>
        <v>-3.6995683587504014E-4</v>
      </c>
      <c r="BL72" s="28">
        <f>외인!BL72/10000</f>
        <v>4.7183160000000006</v>
      </c>
      <c r="BM72" s="35">
        <f>MACD!BM72-시그널!BM72</f>
        <v>-1.9489568083526856E-4</v>
      </c>
      <c r="BN72" s="28">
        <f>외인!BN72/10000</f>
        <v>5.6454279999999999</v>
      </c>
      <c r="BO72" s="35">
        <f>MACD!BO72-시그널!BO72</f>
        <v>-4.1121259823090307E-4</v>
      </c>
      <c r="BP72" s="28">
        <f>외인!BP72/10000</f>
        <v>7.9044759999999998</v>
      </c>
      <c r="BQ72" s="35">
        <f>MACD!BQ72-시그널!BQ72</f>
        <v>1.1963010645133572E-5</v>
      </c>
      <c r="BR72" s="28">
        <f>외인!BR72/10000</f>
        <v>35.158656000000001</v>
      </c>
      <c r="BS72" s="35">
        <f>MACD!BS72-시그널!BS72</f>
        <v>-5.3210213323574666E-5</v>
      </c>
      <c r="BT72" s="28">
        <f>외인!BT72/10000</f>
        <v>325.596653</v>
      </c>
      <c r="BU72" s="35">
        <f>MACD!BU72-시그널!BU72</f>
        <v>-7.4499560717016433E-4</v>
      </c>
      <c r="BV72" s="28">
        <f>외인!BV72/10000</f>
        <v>48.240871000000006</v>
      </c>
      <c r="BW72" s="35">
        <f>MACD!BW72-시그널!BW72</f>
        <v>-1.6033908971297371E-4</v>
      </c>
      <c r="BX72" s="28">
        <f>외인!BX72/10000</f>
        <v>7.8552610000000005</v>
      </c>
      <c r="BY72" s="35">
        <f>MACD!BY72-시그널!BY72</f>
        <v>2.9288535759742948E-4</v>
      </c>
      <c r="BZ72" s="28">
        <f>외인!BZ72/10000</f>
        <v>32.957901</v>
      </c>
      <c r="CA72" s="35">
        <f>MACD!CA72-시그널!CA72</f>
        <v>2.6902272952296163E-4</v>
      </c>
      <c r="CB72" s="28">
        <f>외인!CB72/10000</f>
        <v>1.1880600000000001</v>
      </c>
      <c r="CC72" s="35">
        <f>MACD!CC72-시그널!CC72</f>
        <v>-2.8312410643991357E-4</v>
      </c>
      <c r="CD72" s="28">
        <f>외인!CD72/10000</f>
        <v>2.6543610000000002</v>
      </c>
      <c r="CE72" s="35">
        <f>MACD!CE72-시그널!CE72</f>
        <v>4.8638257605657011E-5</v>
      </c>
      <c r="CF72" s="28">
        <f>외인!CF72/10000</f>
        <v>2.931937</v>
      </c>
      <c r="CG72" s="35">
        <f>MACD!CG72-시그널!CG72</f>
        <v>-4.9091899358824956E-6</v>
      </c>
      <c r="CH72" s="28">
        <f>외인!CH72/10000</f>
        <v>6.7787210000000009</v>
      </c>
      <c r="CI72" s="35">
        <f>MACD!CI72-시그널!CI72</f>
        <v>-6.9522610441699118E-5</v>
      </c>
      <c r="CJ72" s="28">
        <f>외인!CJ72/10000</f>
        <v>34.507489</v>
      </c>
      <c r="CK72" s="35">
        <f>MACD!CK72-시그널!CK72</f>
        <v>1.8337204729763695E-4</v>
      </c>
      <c r="CL72" s="28">
        <f>외인!CL72/10000</f>
        <v>22.714855</v>
      </c>
      <c r="CM72" s="35">
        <f>MACD!CM72-시그널!CM72</f>
        <v>-3.0286650457396957E-6</v>
      </c>
      <c r="CN72" s="28">
        <f>외인!CN72/10000</f>
        <v>12.442364</v>
      </c>
      <c r="CO72" s="35">
        <f>MACD!CO72-시그널!CO72</f>
        <v>-3.0152901088755912E-4</v>
      </c>
      <c r="CP72" s="28">
        <f>외인!CP72/10000</f>
        <v>11.149564999999999</v>
      </c>
      <c r="CQ72" s="35">
        <f>MACD!CQ72-시그널!CQ72</f>
        <v>4.182149261332023E-5</v>
      </c>
      <c r="CR72" s="28">
        <f>외인!CR72/10000</f>
        <v>16.847999999999999</v>
      </c>
      <c r="CS72" s="35">
        <f>MACD!CS72-시그널!CS72</f>
        <v>5.7134368128262925E-5</v>
      </c>
      <c r="CT72" s="28">
        <f>외인!CT72/10000</f>
        <v>18.684076000000001</v>
      </c>
      <c r="CU72" s="35">
        <f>MACD!CU72-시그널!CU72</f>
        <v>2.3827095838239651E-4</v>
      </c>
      <c r="CV72" s="28">
        <f>외인!CV72/10000</f>
        <v>325.596653</v>
      </c>
      <c r="CW72" s="35">
        <f>MACD!CW72-시그널!CW72</f>
        <v>-7.4499560717016433E-4</v>
      </c>
      <c r="CX72" s="28">
        <f>외인!CX72/10000</f>
        <v>24.873048999999998</v>
      </c>
      <c r="CY72" s="35">
        <f>MACD!CY72-시그널!CY72</f>
        <v>-8.3371252541292889E-5</v>
      </c>
      <c r="CZ72" s="28">
        <f>외인!CZ72/10000</f>
        <v>2.0658020000000001</v>
      </c>
      <c r="DA72" s="35">
        <f>MACD!DA72-시그널!DA72</f>
        <v>3.693755028017691E-4</v>
      </c>
      <c r="DB72" s="28">
        <f>외인!DB72/10000</f>
        <v>3.5355150000000002</v>
      </c>
      <c r="DC72" s="35">
        <f>MACD!DC72-시그널!DC72</f>
        <v>-4.4554843266145043E-4</v>
      </c>
      <c r="DD72" s="28">
        <f>외인!DD72/10000</f>
        <v>0.87204599999999988</v>
      </c>
      <c r="DE72" s="35">
        <f>MACD!DE72-시그널!DE72</f>
        <v>-2.8423837344228781E-4</v>
      </c>
      <c r="DF72" s="28">
        <f>외인!DF72/10000</f>
        <v>6.0172429999999997</v>
      </c>
      <c r="DG72" s="35">
        <f>MACD!DG72-시그널!DG72</f>
        <v>3.988201299782193E-4</v>
      </c>
      <c r="DH72" s="28">
        <f>외인!DH72/10000</f>
        <v>1.866687</v>
      </c>
      <c r="DI72" s="35">
        <f>MACD!DI72-시그널!DI72</f>
        <v>6.0800187279437144E-5</v>
      </c>
      <c r="DJ72" s="28">
        <f>외인!DJ72/10000</f>
        <v>70.621206999999998</v>
      </c>
      <c r="DK72" s="35">
        <f>MACD!DK72-시그널!DK72</f>
        <v>-2.5596634229015645E-4</v>
      </c>
      <c r="DL72" s="28">
        <f>외인!DL72/10000</f>
        <v>10.123257000000001</v>
      </c>
      <c r="DM72" s="35">
        <f>MACD!DM72-시그널!DM72</f>
        <v>-3.4716480499859368E-4</v>
      </c>
      <c r="DN72" s="28">
        <f>외인!DN72/10000</f>
        <v>325.596653</v>
      </c>
      <c r="DO72" s="35">
        <f>MACD!DO72-시그널!DO72</f>
        <v>-7.4499560717016433E-4</v>
      </c>
      <c r="DP72" s="28">
        <f>외인!DP72/10000</f>
        <v>7.7243940000000002</v>
      </c>
      <c r="DQ72" s="35">
        <f>MACD!DQ72-시그널!DQ72</f>
        <v>3.3011490197287573E-4</v>
      </c>
      <c r="DR72" s="28">
        <f>외인!DR72/10000</f>
        <v>4.4203980000000005</v>
      </c>
      <c r="DS72" s="35">
        <f>MACD!DS72-시그널!DS72</f>
        <v>-1.858270966342123E-4</v>
      </c>
      <c r="DT72" s="28">
        <f>외인!DT72/10000</f>
        <v>13.412386999999999</v>
      </c>
      <c r="DU72" s="35">
        <f>MACD!DU72-시그널!DU72</f>
        <v>1.9443596203715048E-4</v>
      </c>
      <c r="DV72" s="28">
        <f>외인!DV72/10000</f>
        <v>3.408833</v>
      </c>
      <c r="DW72" s="35">
        <f>MACD!DW72-시그널!DW72</f>
        <v>-4.5798091690852868E-4</v>
      </c>
      <c r="DX72" s="28">
        <f>외인!DX72/10000</f>
        <v>13.532778</v>
      </c>
      <c r="DY72" s="35">
        <f>MACD!DY72-시그널!DY72</f>
        <v>-9.6109741168021878E-5</v>
      </c>
      <c r="DZ72" s="28">
        <f>외인!DZ72/10000</f>
        <v>0.79560699999999995</v>
      </c>
      <c r="EA72" s="35">
        <f>MACD!EA72-시그널!EA72</f>
        <v>1.6268546213272576E-4</v>
      </c>
      <c r="EB72" s="28">
        <f>외인!EB72/10000</f>
        <v>1.1367419999999999</v>
      </c>
      <c r="EC72" s="35">
        <f>MACD!EC72-시그널!EC72</f>
        <v>-3.6603418708689621E-4</v>
      </c>
      <c r="ED72" s="28">
        <f>외인!ED72/10000</f>
        <v>1.108914</v>
      </c>
      <c r="EE72" s="35">
        <f>MACD!EE72-시그널!EE72</f>
        <v>8.0254762124403552E-5</v>
      </c>
      <c r="EF72" s="28">
        <f>외인!EF72/10000</f>
        <v>21.967370000000003</v>
      </c>
      <c r="EG72" s="35">
        <f>MACD!EG72-시그널!EG72</f>
        <v>1.7627469915619564E-4</v>
      </c>
      <c r="EH72" s="28">
        <f>외인!EH72/10000</f>
        <v>29.824010999999999</v>
      </c>
      <c r="EI72" s="35">
        <f>MACD!EI72-시그널!EI72</f>
        <v>-1.7530175970931433E-4</v>
      </c>
      <c r="EJ72" s="28">
        <f>외인!EJ72/10000</f>
        <v>9.9734639999999999</v>
      </c>
      <c r="EK72" s="35">
        <f>MACD!EK72-시그널!EK72</f>
        <v>-6.266270072436905E-5</v>
      </c>
      <c r="EL72" s="28">
        <f>외인!EL72/10000</f>
        <v>2.8974229999999999</v>
      </c>
      <c r="EM72" s="35">
        <f>MACD!EM72-시그널!EM72</f>
        <v>5.6561075519949563E-5</v>
      </c>
      <c r="EN72" s="28">
        <f>외인!EN72/10000</f>
        <v>4.4203980000000005</v>
      </c>
      <c r="EO72" s="35">
        <f>MACD!EO72-시그널!EO72</f>
        <v>-1.858270966342123E-4</v>
      </c>
      <c r="EP72" s="28">
        <f>외인!EP72/10000</f>
        <v>16.017970000000002</v>
      </c>
      <c r="EQ72" s="35">
        <f>MACD!EQ72-시그널!EQ72</f>
        <v>-1.8412028761751343E-4</v>
      </c>
      <c r="ER72" s="28">
        <f>외인!ER72/10000</f>
        <v>1.2930870000000001</v>
      </c>
      <c r="ES72" s="35">
        <f>MACD!ES72-시그널!ES72</f>
        <v>5.1947069767876433E-4</v>
      </c>
      <c r="ET72" s="28">
        <f>외인!ET72/10000</f>
        <v>19.561426999999998</v>
      </c>
      <c r="EU72" s="35">
        <f>MACD!EU72-시그널!EU72</f>
        <v>5.2777651975133007E-5</v>
      </c>
      <c r="EV72" s="28">
        <f>외인!EV72/10000</f>
        <v>4.2771109999999997</v>
      </c>
      <c r="EW72" s="35">
        <f>MACD!EW72-시그널!EW72</f>
        <v>1.8734600862209348E-4</v>
      </c>
      <c r="EX72" s="28">
        <f>외인!EX72/10000</f>
        <v>6.8724539999999994</v>
      </c>
      <c r="EY72" s="35">
        <f>MACD!EY72-시그널!EY72</f>
        <v>-5.7661189568082757E-5</v>
      </c>
    </row>
    <row r="73" spans="1:155">
      <c r="A73" s="27">
        <f>외인!A73</f>
        <v>46156</v>
      </c>
      <c r="B73" s="28">
        <f>외인!B73/10000</f>
        <v>634.312996</v>
      </c>
      <c r="C73" s="35">
        <f>MACD!C73-시그널!C73</f>
        <v>-4.3336020453237469E-4</v>
      </c>
      <c r="D73" s="28">
        <f>외인!D73/10000</f>
        <v>66.37210300000001</v>
      </c>
      <c r="E73" s="35">
        <f>MACD!E73-시그널!E73</f>
        <v>1.6645745854057328E-4</v>
      </c>
      <c r="F73" s="28">
        <f>외인!F73/10000</f>
        <v>266.70184700000004</v>
      </c>
      <c r="G73" s="35">
        <f>MACD!G73-시그널!G73</f>
        <v>-4.8606964856959663E-4</v>
      </c>
      <c r="H73" s="28">
        <f>외인!H73/10000</f>
        <v>34.268562000000003</v>
      </c>
      <c r="I73" s="35">
        <f>MACD!I73-시그널!I73</f>
        <v>-4.7845716175886E-4</v>
      </c>
      <c r="J73" s="28">
        <f>외인!J73/10000</f>
        <v>4.5717639999999999</v>
      </c>
      <c r="K73" s="35">
        <f>MACD!K73-시그널!K73</f>
        <v>8.5763318297874805E-5</v>
      </c>
      <c r="L73" s="28">
        <f>외인!L73/10000</f>
        <v>31.688896999999997</v>
      </c>
      <c r="M73" s="35">
        <f>MACD!M73-시그널!M73</f>
        <v>-5.174363532500216E-4</v>
      </c>
      <c r="N73" s="28">
        <f>외인!N73/10000</f>
        <v>31.020154999999999</v>
      </c>
      <c r="O73" s="35">
        <f>MACD!O73-시그널!O73</f>
        <v>1.5279222428988713E-4</v>
      </c>
      <c r="P73" s="28">
        <f>외인!P73/10000</f>
        <v>18.682296000000001</v>
      </c>
      <c r="Q73" s="35">
        <f>MACD!Q73-시그널!Q73</f>
        <v>3.0226011343659318E-4</v>
      </c>
      <c r="R73" s="28">
        <f>외인!R73/10000</f>
        <v>13.988723</v>
      </c>
      <c r="S73" s="35">
        <f>MACD!S73-시그널!S73</f>
        <v>3.8884171163623558E-4</v>
      </c>
      <c r="T73" s="28">
        <f>외인!T73/10000</f>
        <v>0.88831000000000004</v>
      </c>
      <c r="U73" s="35">
        <f>MACD!U73-시그널!U73</f>
        <v>-2.7278623169693915E-4</v>
      </c>
      <c r="V73" s="28">
        <f>외인!V73/10000</f>
        <v>13.691366</v>
      </c>
      <c r="W73" s="35">
        <f>MACD!W73-시그널!W73</f>
        <v>2.8188914306752062E-5</v>
      </c>
      <c r="X73" s="28">
        <f>외인!X73/10000</f>
        <v>327.93336099999999</v>
      </c>
      <c r="Y73" s="35">
        <f>MACD!Y73-시그널!Y73</f>
        <v>-8.0495992601752834E-4</v>
      </c>
      <c r="Z73" s="28">
        <f>외인!Z73/10000</f>
        <v>4.6013679999999999</v>
      </c>
      <c r="AA73" s="35">
        <f>MACD!AA73-시그널!AA73</f>
        <v>2.4165830060936383E-4</v>
      </c>
      <c r="AB73" s="28">
        <f>외인!AB73/10000</f>
        <v>20.421364999999998</v>
      </c>
      <c r="AC73" s="35">
        <f>MACD!AC73-시그널!AC73</f>
        <v>2.4019341715476812E-5</v>
      </c>
      <c r="AD73" s="28">
        <f>외인!AD73/10000</f>
        <v>2.124187</v>
      </c>
      <c r="AE73" s="35">
        <f>MACD!AE73-시그널!AE73</f>
        <v>4.5547997474006178E-4</v>
      </c>
      <c r="AF73" s="28">
        <f>외인!AF73/10000</f>
        <v>2.4454029999999998</v>
      </c>
      <c r="AG73" s="35">
        <f>MACD!AG73-시그널!AG73</f>
        <v>-1.0439552990465566E-5</v>
      </c>
      <c r="AH73" s="28">
        <f>외인!AH73/10000</f>
        <v>21.806702999999999</v>
      </c>
      <c r="AI73" s="35">
        <f>MACD!AI73-시그널!AI73</f>
        <v>-4.2254920232996239E-4</v>
      </c>
      <c r="AJ73" s="28">
        <f>외인!AJ73/10000</f>
        <v>10.738463000000001</v>
      </c>
      <c r="AK73" s="35">
        <f>MACD!AK73-시그널!AK73</f>
        <v>1.9002979236681624E-4</v>
      </c>
      <c r="AL73" s="28">
        <f>외인!AL73/10000</f>
        <v>11.198896000000001</v>
      </c>
      <c r="AM73" s="35">
        <f>MACD!AM73-시그널!AM73</f>
        <v>-2.3202050236998623E-4</v>
      </c>
      <c r="AN73" s="28">
        <f>외인!AN73/10000</f>
        <v>21.780164000000003</v>
      </c>
      <c r="AO73" s="35">
        <f>MACD!AO73-시그널!AO73</f>
        <v>3.3049509659486762E-4</v>
      </c>
      <c r="AP73" s="28">
        <f>외인!AP73/10000</f>
        <v>19.012360999999999</v>
      </c>
      <c r="AQ73" s="35">
        <f>MACD!AQ73-시그널!AQ73</f>
        <v>9.5178087300567616E-5</v>
      </c>
      <c r="AR73" s="28">
        <f>외인!AR73/10000</f>
        <v>2.5768219999999999</v>
      </c>
      <c r="AS73" s="35">
        <f>MACD!AS73-시그널!AS73</f>
        <v>-8.1034519700955458E-5</v>
      </c>
      <c r="AT73" s="28">
        <f>외인!AT73/10000</f>
        <v>10.157553</v>
      </c>
      <c r="AU73" s="35">
        <f>MACD!AU73-시그널!AU73</f>
        <v>1.2127826848248239E-4</v>
      </c>
      <c r="AV73" s="28">
        <f>외인!AV73/10000</f>
        <v>4.9765559999999995</v>
      </c>
      <c r="AW73" s="35">
        <f>MACD!AW73-시그널!AW73</f>
        <v>1.662228406847635E-4</v>
      </c>
      <c r="AX73" s="28">
        <f>외인!AX73/10000</f>
        <v>7.3606470000000002</v>
      </c>
      <c r="AY73" s="35">
        <f>MACD!AY73-시그널!AY73</f>
        <v>8.3787772285541442E-5</v>
      </c>
      <c r="AZ73" s="28">
        <f>외인!AZ73/10000</f>
        <v>349.56461000000002</v>
      </c>
      <c r="BA73" s="35">
        <f>MACD!BA73-시그널!BA73</f>
        <v>-7.3574210246351473E-4</v>
      </c>
      <c r="BB73" s="28">
        <f>외인!BB73/10000</f>
        <v>11.956669999999999</v>
      </c>
      <c r="BC73" s="35">
        <f>MACD!BC73-시그널!BC73</f>
        <v>8.0884773357435457E-5</v>
      </c>
      <c r="BD73" s="28">
        <f>외인!BD73/10000</f>
        <v>3.4645309999999996</v>
      </c>
      <c r="BE73" s="35">
        <f>MACD!BE73-시그널!BE73</f>
        <v>-5.3057721071501874E-4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10.751301</v>
      </c>
      <c r="BI73" s="35">
        <f>MACD!BI73-시그널!BI73</f>
        <v>-5.7674530205960848E-4</v>
      </c>
      <c r="BJ73" s="28">
        <f>외인!BJ73/10000</f>
        <v>13.357548000000001</v>
      </c>
      <c r="BK73" s="35">
        <f>MACD!BK73-시그널!BK73</f>
        <v>-4.4696792484657947E-4</v>
      </c>
      <c r="BL73" s="28">
        <f>외인!BL73/10000</f>
        <v>4.7871220000000001</v>
      </c>
      <c r="BM73" s="35">
        <f>MACD!BM73-시그널!BM73</f>
        <v>-5.8268073731172093E-6</v>
      </c>
      <c r="BN73" s="28">
        <f>외인!BN73/10000</f>
        <v>5.7564720000000005</v>
      </c>
      <c r="BO73" s="35">
        <f>MACD!BO73-시그널!BO73</f>
        <v>-4.7096327025026349E-4</v>
      </c>
      <c r="BP73" s="28">
        <f>외인!BP73/10000</f>
        <v>8.233588000000001</v>
      </c>
      <c r="BQ73" s="35">
        <f>MACD!BQ73-시그널!BQ73</f>
        <v>1.5754623606955502E-4</v>
      </c>
      <c r="BR73" s="28">
        <f>외인!BR73/10000</f>
        <v>34.374357000000003</v>
      </c>
      <c r="BS73" s="35">
        <f>MACD!BS73-시그널!BS73</f>
        <v>-1.0400528711086775E-4</v>
      </c>
      <c r="BT73" s="28">
        <f>외인!BT73/10000</f>
        <v>332.43955</v>
      </c>
      <c r="BU73" s="35">
        <f>MACD!BU73-시그널!BU73</f>
        <v>-7.902849066302581E-4</v>
      </c>
      <c r="BV73" s="28">
        <f>외인!BV73/10000</f>
        <v>48.844751000000002</v>
      </c>
      <c r="BW73" s="35">
        <f>MACD!BW73-시그널!BW73</f>
        <v>-5.1845828360401014E-5</v>
      </c>
      <c r="BX73" s="28">
        <f>외인!BX73/10000</f>
        <v>7.9122350000000008</v>
      </c>
      <c r="BY73" s="35">
        <f>MACD!BY73-시그널!BY73</f>
        <v>2.3468336394030532E-4</v>
      </c>
      <c r="BZ73" s="28">
        <f>외인!BZ73/10000</f>
        <v>32.979061000000002</v>
      </c>
      <c r="CA73" s="35">
        <f>MACD!CA73-시그널!CA73</f>
        <v>1.3946355822997314E-4</v>
      </c>
      <c r="CB73" s="28">
        <f>외인!CB73/10000</f>
        <v>1.251085</v>
      </c>
      <c r="CC73" s="35">
        <f>MACD!CC73-시그널!CC73</f>
        <v>-1.1987910993226493E-4</v>
      </c>
      <c r="CD73" s="28">
        <f>외인!CD73/10000</f>
        <v>2.781552</v>
      </c>
      <c r="CE73" s="35">
        <f>MACD!CE73-시그널!CE73</f>
        <v>3.5461852668206874E-4</v>
      </c>
      <c r="CF73" s="28">
        <f>외인!CF73/10000</f>
        <v>3.1675720000000003</v>
      </c>
      <c r="CG73" s="35">
        <f>MACD!CG73-시그널!CG73</f>
        <v>2.5161501920957161E-5</v>
      </c>
      <c r="CH73" s="28">
        <f>외인!CH73/10000</f>
        <v>7.1855210000000005</v>
      </c>
      <c r="CI73" s="35">
        <f>MACD!CI73-시그널!CI73</f>
        <v>1.1473746805596943E-4</v>
      </c>
      <c r="CJ73" s="28">
        <f>외인!CJ73/10000</f>
        <v>35.310555000000001</v>
      </c>
      <c r="CK73" s="35">
        <f>MACD!CK73-시그널!CK73</f>
        <v>2.6036574795177265E-4</v>
      </c>
      <c r="CL73" s="28">
        <f>외인!CL73/10000</f>
        <v>23.322804000000001</v>
      </c>
      <c r="CM73" s="35">
        <f>MACD!CM73-시그널!CM73</f>
        <v>5.8826074479498194E-6</v>
      </c>
      <c r="CN73" s="28">
        <f>외인!CN73/10000</f>
        <v>12.622899</v>
      </c>
      <c r="CO73" s="35">
        <f>MACD!CO73-시그널!CO73</f>
        <v>-3.5905017108684258E-4</v>
      </c>
      <c r="CP73" s="28">
        <f>외인!CP73/10000</f>
        <v>12.010996</v>
      </c>
      <c r="CQ73" s="35">
        <f>MACD!CQ73-시그널!CQ73</f>
        <v>8.0610957848263517E-5</v>
      </c>
      <c r="CR73" s="28">
        <f>외인!CR73/10000</f>
        <v>17.552754</v>
      </c>
      <c r="CS73" s="35">
        <f>MACD!CS73-시그널!CS73</f>
        <v>2.2859729265150869E-4</v>
      </c>
      <c r="CT73" s="28">
        <f>외인!CT73/10000</f>
        <v>18.650289000000001</v>
      </c>
      <c r="CU73" s="35">
        <f>MACD!CU73-시그널!CU73</f>
        <v>2.7361447721098572E-4</v>
      </c>
      <c r="CV73" s="28">
        <f>외인!CV73/10000</f>
        <v>332.43955</v>
      </c>
      <c r="CW73" s="35">
        <f>MACD!CW73-시그널!CW73</f>
        <v>-7.902849066302581E-4</v>
      </c>
      <c r="CX73" s="28">
        <f>외인!CX73/10000</f>
        <v>25.719135999999999</v>
      </c>
      <c r="CY73" s="35">
        <f>MACD!CY73-시그널!CY73</f>
        <v>-1.5856132204542986E-4</v>
      </c>
      <c r="CZ73" s="28">
        <f>외인!CZ73/10000</f>
        <v>2.1441849999999998</v>
      </c>
      <c r="DA73" s="35">
        <f>MACD!DA73-시그널!DA73</f>
        <v>9.7454575181556233E-4</v>
      </c>
      <c r="DB73" s="28">
        <f>외인!DB73/10000</f>
        <v>3.4645309999999996</v>
      </c>
      <c r="DC73" s="35">
        <f>MACD!DC73-시그널!DC73</f>
        <v>-5.3057721071501874E-4</v>
      </c>
      <c r="DD73" s="28">
        <f>외인!DD73/10000</f>
        <v>0.88831000000000004</v>
      </c>
      <c r="DE73" s="35">
        <f>MACD!DE73-시그널!DE73</f>
        <v>-2.7278623169693915E-4</v>
      </c>
      <c r="DF73" s="28">
        <f>외인!DF73/10000</f>
        <v>5.9741339999999994</v>
      </c>
      <c r="DG73" s="35">
        <f>MACD!DG73-시그널!DG73</f>
        <v>2.903862561086355E-4</v>
      </c>
      <c r="DH73" s="28">
        <f>외인!DH73/10000</f>
        <v>1.981946</v>
      </c>
      <c r="DI73" s="35">
        <f>MACD!DI73-시그널!DI73</f>
        <v>4.6255982955649292E-4</v>
      </c>
      <c r="DJ73" s="28">
        <f>외인!DJ73/10000</f>
        <v>69.314417000000006</v>
      </c>
      <c r="DK73" s="35">
        <f>MACD!DK73-시그널!DK73</f>
        <v>-3.4869379532645006E-4</v>
      </c>
      <c r="DL73" s="28">
        <f>외인!DL73/10000</f>
        <v>10.234328999999999</v>
      </c>
      <c r="DM73" s="35">
        <f>MACD!DM73-시그널!DM73</f>
        <v>-4.2574585730158091E-4</v>
      </c>
      <c r="DN73" s="28">
        <f>외인!DN73/10000</f>
        <v>332.43955</v>
      </c>
      <c r="DO73" s="35">
        <f>MACD!DO73-시그널!DO73</f>
        <v>-7.902849066302581E-4</v>
      </c>
      <c r="DP73" s="28">
        <f>외인!DP73/10000</f>
        <v>7.8651740000000006</v>
      </c>
      <c r="DQ73" s="35">
        <f>MACD!DQ73-시그널!DQ73</f>
        <v>4.2907751279169706E-4</v>
      </c>
      <c r="DR73" s="28">
        <f>외인!DR73/10000</f>
        <v>4.6531609999999999</v>
      </c>
      <c r="DS73" s="35">
        <f>MACD!DS73-시그널!DS73</f>
        <v>1.0582463658566062E-4</v>
      </c>
      <c r="DT73" s="28">
        <f>외인!DT73/10000</f>
        <v>13.988723</v>
      </c>
      <c r="DU73" s="35">
        <f>MACD!DU73-시그널!DU73</f>
        <v>3.8884171163623558E-4</v>
      </c>
      <c r="DV73" s="28">
        <f>외인!DV73/10000</f>
        <v>3.5370470000000003</v>
      </c>
      <c r="DW73" s="35">
        <f>MACD!DW73-시그널!DW73</f>
        <v>-3.7593823044065162E-4</v>
      </c>
      <c r="DX73" s="28">
        <f>외인!DX73/10000</f>
        <v>13.691366</v>
      </c>
      <c r="DY73" s="35">
        <f>MACD!DY73-시그널!DY73</f>
        <v>2.8188914306752062E-5</v>
      </c>
      <c r="DZ73" s="28">
        <f>외인!DZ73/10000</f>
        <v>0.81047899999999995</v>
      </c>
      <c r="EA73" s="35">
        <f>MACD!EA73-시그널!EA73</f>
        <v>3.3861842746437206E-4</v>
      </c>
      <c r="EB73" s="28">
        <f>외인!EB73/10000</f>
        <v>1.180625</v>
      </c>
      <c r="EC73" s="35">
        <f>MACD!EC73-시그널!EC73</f>
        <v>-1.8587055536029181E-4</v>
      </c>
      <c r="ED73" s="28">
        <f>외인!ED73/10000</f>
        <v>1.0954660000000001</v>
      </c>
      <c r="EE73" s="35">
        <f>MACD!EE73-시그널!EE73</f>
        <v>1.2519294802618305E-5</v>
      </c>
      <c r="EF73" s="28">
        <f>외인!EF73/10000</f>
        <v>22.499229</v>
      </c>
      <c r="EG73" s="35">
        <f>MACD!EG73-시그널!EG73</f>
        <v>2.4739767349364573E-4</v>
      </c>
      <c r="EH73" s="28">
        <f>외인!EH73/10000</f>
        <v>30.070974</v>
      </c>
      <c r="EI73" s="35">
        <f>MACD!EI73-시그널!EI73</f>
        <v>-7.5183601723597071E-5</v>
      </c>
      <c r="EJ73" s="28">
        <f>외인!EJ73/10000</f>
        <v>10.647469000000001</v>
      </c>
      <c r="EK73" s="35">
        <f>MACD!EK73-시그널!EK73</f>
        <v>1.6798415409313412E-4</v>
      </c>
      <c r="EL73" s="28">
        <f>외인!EL73/10000</f>
        <v>3.0262090000000001</v>
      </c>
      <c r="EM73" s="35">
        <f>MACD!EM73-시그널!EM73</f>
        <v>3.3633689866169238E-4</v>
      </c>
      <c r="EN73" s="28">
        <f>외인!EN73/10000</f>
        <v>4.6531609999999999</v>
      </c>
      <c r="EO73" s="35">
        <f>MACD!EO73-시그널!EO73</f>
        <v>1.0582463658566062E-4</v>
      </c>
      <c r="EP73" s="28">
        <f>외인!EP73/10000</f>
        <v>16.306179999999998</v>
      </c>
      <c r="EQ73" s="35">
        <f>MACD!EQ73-시그널!EQ73</f>
        <v>-4.3899514574565705E-5</v>
      </c>
      <c r="ER73" s="28">
        <f>외인!ER73/10000</f>
        <v>1.2842549999999999</v>
      </c>
      <c r="ES73" s="35">
        <f>MACD!ES73-시그널!ES73</f>
        <v>4.8231162883962102E-4</v>
      </c>
      <c r="ET73" s="28">
        <f>외인!ET73/10000</f>
        <v>19.012360999999999</v>
      </c>
      <c r="EU73" s="35">
        <f>MACD!EU73-시그널!EU73</f>
        <v>9.5178087300567616E-5</v>
      </c>
      <c r="EV73" s="28">
        <f>외인!EV73/10000</f>
        <v>4.6013679999999999</v>
      </c>
      <c r="EW73" s="35">
        <f>MACD!EW73-시그널!EW73</f>
        <v>2.4165830060936383E-4</v>
      </c>
      <c r="EX73" s="28">
        <f>외인!EX73/10000</f>
        <v>7.4096279999999997</v>
      </c>
      <c r="EY73" s="35">
        <f>MACD!EY73-시그널!EY73</f>
        <v>-2.7347713297890928E-5</v>
      </c>
    </row>
    <row r="74" spans="1:155">
      <c r="A74" s="27">
        <f>외인!A74</f>
        <v>46157</v>
      </c>
      <c r="B74" s="28">
        <f>외인!B74/10000</f>
        <v>595.334338</v>
      </c>
      <c r="C74" s="35">
        <f>MACD!C74-시그널!C74</f>
        <v>-4.5545369122125941E-4</v>
      </c>
      <c r="D74" s="28">
        <f>외인!D74/10000</f>
        <v>62.994323999999999</v>
      </c>
      <c r="E74" s="35">
        <f>MACD!E74-시그널!E74</f>
        <v>1.2639845981035194E-4</v>
      </c>
      <c r="F74" s="28">
        <f>외인!F74/10000</f>
        <v>248.01163099999999</v>
      </c>
      <c r="G74" s="35">
        <f>MACD!G74-시그널!G74</f>
        <v>-5.1145292017729593E-4</v>
      </c>
      <c r="H74" s="28">
        <f>외인!H74/10000</f>
        <v>32.399931000000002</v>
      </c>
      <c r="I74" s="35">
        <f>MACD!I74-시그널!I74</f>
        <v>-4.965057723336706E-4</v>
      </c>
      <c r="J74" s="28">
        <f>외인!J74/10000</f>
        <v>4.3220700000000001</v>
      </c>
      <c r="K74" s="35">
        <f>MACD!K74-시그널!K74</f>
        <v>2.3173172379048067E-4</v>
      </c>
      <c r="L74" s="28">
        <f>외인!L74/10000</f>
        <v>30.004467999999999</v>
      </c>
      <c r="M74" s="35">
        <f>MACD!M74-시그널!M74</f>
        <v>-5.3584632327847103E-4</v>
      </c>
      <c r="N74" s="28">
        <f>외인!N74/10000</f>
        <v>30.202825000000001</v>
      </c>
      <c r="O74" s="35">
        <f>MACD!O74-시그널!O74</f>
        <v>-1.2925806684179999E-4</v>
      </c>
      <c r="P74" s="28">
        <f>외인!P74/10000</f>
        <v>18.110114000000003</v>
      </c>
      <c r="Q74" s="35">
        <f>MACD!Q74-시그널!Q74</f>
        <v>4.1430672160258978E-4</v>
      </c>
      <c r="R74" s="28">
        <f>외인!R74/10000</f>
        <v>13.463069000000001</v>
      </c>
      <c r="S74" s="35">
        <f>MACD!S74-시그널!S74</f>
        <v>3.8364111819954547E-4</v>
      </c>
      <c r="T74" s="28">
        <f>외인!T74/10000</f>
        <v>0.90008700000000008</v>
      </c>
      <c r="U74" s="35">
        <f>MACD!U74-시그널!U74</f>
        <v>-1.5470588842686863E-4</v>
      </c>
      <c r="V74" s="28">
        <f>외인!V74/10000</f>
        <v>12.5928</v>
      </c>
      <c r="W74" s="35">
        <f>MACD!W74-시그널!W74</f>
        <v>7.8164426724429805E-5</v>
      </c>
      <c r="X74" s="28">
        <f>외인!X74/10000</f>
        <v>300.927121</v>
      </c>
      <c r="Y74" s="35">
        <f>MACD!Y74-시그널!Y74</f>
        <v>-8.8803876862137104E-4</v>
      </c>
      <c r="Z74" s="28">
        <f>외인!Z74/10000</f>
        <v>4.6272379999999993</v>
      </c>
      <c r="AA74" s="35">
        <f>MACD!AA74-시그널!AA74</f>
        <v>2.9453716383433232E-4</v>
      </c>
      <c r="AB74" s="28">
        <f>외인!AB74/10000</f>
        <v>19.953472000000001</v>
      </c>
      <c r="AC74" s="35">
        <f>MACD!AC74-시그널!AC74</f>
        <v>2.9780906314612202E-5</v>
      </c>
      <c r="AD74" s="28">
        <f>외인!AD74/10000</f>
        <v>2.037874</v>
      </c>
      <c r="AE74" s="35">
        <f>MACD!AE74-시그널!AE74</f>
        <v>3.4530489120959836E-4</v>
      </c>
      <c r="AF74" s="28">
        <f>외인!AF74/10000</f>
        <v>2.4166729999999998</v>
      </c>
      <c r="AG74" s="35">
        <f>MACD!AG74-시그널!AG74</f>
        <v>5.4449537282611447E-6</v>
      </c>
      <c r="AH74" s="28">
        <f>외인!AH74/10000</f>
        <v>20.955014000000002</v>
      </c>
      <c r="AI74" s="35">
        <f>MACD!AI74-시그널!AI74</f>
        <v>-3.5238251268438869E-4</v>
      </c>
      <c r="AJ74" s="28">
        <f>외인!AJ74/10000</f>
        <v>10.369238000000001</v>
      </c>
      <c r="AK74" s="35">
        <f>MACD!AK74-시그널!AK74</f>
        <v>3.5976999408011729E-4</v>
      </c>
      <c r="AL74" s="28">
        <f>외인!AL74/10000</f>
        <v>10.958102999999999</v>
      </c>
      <c r="AM74" s="35">
        <f>MACD!AM74-시그널!AM74</f>
        <v>-4.2212633995579473E-4</v>
      </c>
      <c r="AN74" s="28">
        <f>외인!AN74/10000</f>
        <v>21.137426999999999</v>
      </c>
      <c r="AO74" s="35">
        <f>MACD!AO74-시그널!AO74</f>
        <v>2.0737781652713639E-5</v>
      </c>
      <c r="AP74" s="28">
        <f>외인!AP74/10000</f>
        <v>17.571480999999999</v>
      </c>
      <c r="AQ74" s="35">
        <f>MACD!AQ74-시그널!AQ74</f>
        <v>8.1584470199935299E-5</v>
      </c>
      <c r="AR74" s="28">
        <f>외인!AR74/10000</f>
        <v>2.4852620000000001</v>
      </c>
      <c r="AS74" s="35">
        <f>MACD!AS74-시그널!AS74</f>
        <v>-6.7001043815808042E-5</v>
      </c>
      <c r="AT74" s="28">
        <f>외인!AT74/10000</f>
        <v>10.463236999999999</v>
      </c>
      <c r="AU74" s="35">
        <f>MACD!AU74-시그널!AU74</f>
        <v>-9.3776628142767243E-5</v>
      </c>
      <c r="AV74" s="28">
        <f>외인!AV74/10000</f>
        <v>4.9582949999999997</v>
      </c>
      <c r="AW74" s="35">
        <f>MACD!AW74-시그널!AW74</f>
        <v>3.1444260644593645E-4</v>
      </c>
      <c r="AX74" s="28">
        <f>외인!AX74/10000</f>
        <v>6.7968100000000007</v>
      </c>
      <c r="AY74" s="35">
        <f>MACD!AY74-시그널!AY74</f>
        <v>4.4730576868557792E-5</v>
      </c>
      <c r="AZ74" s="28">
        <f>외인!AZ74/10000</f>
        <v>322.080941</v>
      </c>
      <c r="BA74" s="35">
        <f>MACD!BA74-시그널!BA74</f>
        <v>-8.0381270369688949E-4</v>
      </c>
      <c r="BB74" s="28">
        <f>외인!BB74/10000</f>
        <v>11.570503</v>
      </c>
      <c r="BC74" s="35">
        <f>MACD!BC74-시그널!BC74</f>
        <v>1.2709480929294902E-4</v>
      </c>
      <c r="BD74" s="28">
        <f>외인!BD74/10000</f>
        <v>3.369729</v>
      </c>
      <c r="BE74" s="35">
        <f>MACD!BE74-시그널!BE74</f>
        <v>-5.2320254406938715E-4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10.163319</v>
      </c>
      <c r="BI74" s="35">
        <f>MACD!BI74-시그널!BI74</f>
        <v>-5.3792914827749025E-4</v>
      </c>
      <c r="BJ74" s="28">
        <f>외인!BJ74/10000</f>
        <v>12.499979</v>
      </c>
      <c r="BK74" s="35">
        <f>MACD!BK74-시그널!BK74</f>
        <v>-4.9506925103710419E-4</v>
      </c>
      <c r="BL74" s="28">
        <f>외인!BL74/10000</f>
        <v>4.5493389999999998</v>
      </c>
      <c r="BM74" s="35">
        <f>MACD!BM74-시그널!BM74</f>
        <v>1.0612476084261453E-4</v>
      </c>
      <c r="BN74" s="28">
        <f>외인!BN74/10000</f>
        <v>5.5916589999999999</v>
      </c>
      <c r="BO74" s="35">
        <f>MACD!BO74-시그널!BO74</f>
        <v>-3.1902524026916341E-4</v>
      </c>
      <c r="BP74" s="28">
        <f>외인!BP74/10000</f>
        <v>7.6613690000000005</v>
      </c>
      <c r="BQ74" s="35">
        <f>MACD!BQ74-시그널!BQ74</f>
        <v>1.3284049478529602E-4</v>
      </c>
      <c r="BR74" s="28">
        <f>외인!BR74/10000</f>
        <v>32.407598999999998</v>
      </c>
      <c r="BS74" s="35">
        <f>MACD!BS74-시그널!BS74</f>
        <v>-1.2341259254046899E-4</v>
      </c>
      <c r="BT74" s="28">
        <f>외인!BT74/10000</f>
        <v>305.16638900000004</v>
      </c>
      <c r="BU74" s="35">
        <f>MACD!BU74-시그널!BU74</f>
        <v>-8.6640965112595746E-4</v>
      </c>
      <c r="BV74" s="28">
        <f>외인!BV74/10000</f>
        <v>45.946746000000005</v>
      </c>
      <c r="BW74" s="35">
        <f>MACD!BW74-시그널!BW74</f>
        <v>4.9900796229486824E-5</v>
      </c>
      <c r="BX74" s="28">
        <f>외인!BX74/10000</f>
        <v>7.6213380000000006</v>
      </c>
      <c r="BY74" s="35">
        <f>MACD!BY74-시그널!BY74</f>
        <v>1.0807348772177492E-4</v>
      </c>
      <c r="BZ74" s="28">
        <f>외인!BZ74/10000</f>
        <v>32.095528999999999</v>
      </c>
      <c r="CA74" s="35">
        <f>MACD!CA74-시그널!CA74</f>
        <v>-1.3021085080627343E-4</v>
      </c>
      <c r="CB74" s="28">
        <f>외인!CB74/10000</f>
        <v>1.224245</v>
      </c>
      <c r="CC74" s="35">
        <f>MACD!CC74-시그널!CC74</f>
        <v>8.9169709514856643E-5</v>
      </c>
      <c r="CD74" s="28">
        <f>외인!CD74/10000</f>
        <v>2.7624020000000002</v>
      </c>
      <c r="CE74" s="35">
        <f>MACD!CE74-시그널!CE74</f>
        <v>6.9780387602469624E-4</v>
      </c>
      <c r="CF74" s="28">
        <f>외인!CF74/10000</f>
        <v>3.0586759999999997</v>
      </c>
      <c r="CG74" s="35">
        <f>MACD!CG74-시그널!CG74</f>
        <v>-6.8547021456584955E-7</v>
      </c>
      <c r="CH74" s="28">
        <f>외인!CH74/10000</f>
        <v>6.8659059999999998</v>
      </c>
      <c r="CI74" s="35">
        <f>MACD!CI74-시그널!CI74</f>
        <v>2.1434579013808924E-4</v>
      </c>
      <c r="CJ74" s="28">
        <f>외인!CJ74/10000</f>
        <v>34.244799</v>
      </c>
      <c r="CK74" s="35">
        <f>MACD!CK74-시그널!CK74</f>
        <v>3.2073741816340546E-4</v>
      </c>
      <c r="CL74" s="28">
        <f>외인!CL74/10000</f>
        <v>22.786859</v>
      </c>
      <c r="CM74" s="35">
        <f>MACD!CM74-시그널!CM74</f>
        <v>1.1080582326790367E-5</v>
      </c>
      <c r="CN74" s="28">
        <f>외인!CN74/10000</f>
        <v>12.130215</v>
      </c>
      <c r="CO74" s="35">
        <f>MACD!CO74-시그널!CO74</f>
        <v>-3.8010449560008086E-4</v>
      </c>
      <c r="CP74" s="28">
        <f>외인!CP74/10000</f>
        <v>11.623375999999999</v>
      </c>
      <c r="CQ74" s="35">
        <f>MACD!CQ74-시그널!CQ74</f>
        <v>1.2628237905279989E-4</v>
      </c>
      <c r="CR74" s="28">
        <f>외인!CR74/10000</f>
        <v>16.890845000000002</v>
      </c>
      <c r="CS74" s="35">
        <f>MACD!CS74-시그널!CS74</f>
        <v>2.602345686299125E-4</v>
      </c>
      <c r="CT74" s="28">
        <f>외인!CT74/10000</f>
        <v>17.982548000000001</v>
      </c>
      <c r="CU74" s="35">
        <f>MACD!CU74-시그널!CU74</f>
        <v>2.6360424331609472E-4</v>
      </c>
      <c r="CV74" s="28">
        <f>외인!CV74/10000</f>
        <v>305.16638900000004</v>
      </c>
      <c r="CW74" s="35">
        <f>MACD!CW74-시그널!CW74</f>
        <v>-8.6640965112595746E-4</v>
      </c>
      <c r="CX74" s="28">
        <f>외인!CX74/10000</f>
        <v>24.851578</v>
      </c>
      <c r="CY74" s="35">
        <f>MACD!CY74-시그널!CY74</f>
        <v>-2.4685143683790848E-4</v>
      </c>
      <c r="CZ74" s="28">
        <f>외인!CZ74/10000</f>
        <v>2.003247</v>
      </c>
      <c r="DA74" s="35">
        <f>MACD!DA74-시그널!DA74</f>
        <v>1.2727022302790616E-3</v>
      </c>
      <c r="DB74" s="28">
        <f>외인!DB74/10000</f>
        <v>3.369729</v>
      </c>
      <c r="DC74" s="35">
        <f>MACD!DC74-시그널!DC74</f>
        <v>-5.2320254406938715E-4</v>
      </c>
      <c r="DD74" s="28">
        <f>외인!DD74/10000</f>
        <v>0.90008700000000008</v>
      </c>
      <c r="DE74" s="35">
        <f>MACD!DE74-시그널!DE74</f>
        <v>-1.5470588842686863E-4</v>
      </c>
      <c r="DF74" s="28">
        <f>외인!DF74/10000</f>
        <v>5.7217410000000006</v>
      </c>
      <c r="DG74" s="35">
        <f>MACD!DG74-시그널!DG74</f>
        <v>1.2204757025497144E-4</v>
      </c>
      <c r="DH74" s="28">
        <f>외인!DH74/10000</f>
        <v>1.9678639999999998</v>
      </c>
      <c r="DI74" s="35">
        <f>MACD!DI74-시그널!DI74</f>
        <v>8.8386502369341611E-4</v>
      </c>
      <c r="DJ74" s="28">
        <f>외인!DJ74/10000</f>
        <v>65.474694</v>
      </c>
      <c r="DK74" s="35">
        <f>MACD!DK74-시그널!DK74</f>
        <v>-3.5114921260049871E-4</v>
      </c>
      <c r="DL74" s="28">
        <f>외인!DL74/10000</f>
        <v>9.830013000000001</v>
      </c>
      <c r="DM74" s="35">
        <f>MACD!DM74-시그널!DM74</f>
        <v>-4.5348207215025913E-4</v>
      </c>
      <c r="DN74" s="28">
        <f>외인!DN74/10000</f>
        <v>305.16638900000004</v>
      </c>
      <c r="DO74" s="35">
        <f>MACD!DO74-시그널!DO74</f>
        <v>-8.6640965112595746E-4</v>
      </c>
      <c r="DP74" s="28">
        <f>외인!DP74/10000</f>
        <v>7.5932070000000005</v>
      </c>
      <c r="DQ74" s="35">
        <f>MACD!DQ74-시그널!DQ74</f>
        <v>4.8509304632370781E-4</v>
      </c>
      <c r="DR74" s="28">
        <f>외인!DR74/10000</f>
        <v>4.4180589999999995</v>
      </c>
      <c r="DS74" s="35">
        <f>MACD!DS74-시그널!DS74</f>
        <v>2.5479847424167879E-4</v>
      </c>
      <c r="DT74" s="28">
        <f>외인!DT74/10000</f>
        <v>13.463069000000001</v>
      </c>
      <c r="DU74" s="35">
        <f>MACD!DU74-시그널!DU74</f>
        <v>3.8364111819954547E-4</v>
      </c>
      <c r="DV74" s="28">
        <f>외인!DV74/10000</f>
        <v>3.4004919999999998</v>
      </c>
      <c r="DW74" s="35">
        <f>MACD!DW74-시그널!DW74</f>
        <v>-2.0034047272550332E-4</v>
      </c>
      <c r="DX74" s="28">
        <f>외인!DX74/10000</f>
        <v>12.5928</v>
      </c>
      <c r="DY74" s="35">
        <f>MACD!DY74-시그널!DY74</f>
        <v>7.8164426724429805E-5</v>
      </c>
      <c r="DZ74" s="28">
        <f>외인!DZ74/10000</f>
        <v>0.79330100000000003</v>
      </c>
      <c r="EA74" s="35">
        <f>MACD!EA74-시그널!EA74</f>
        <v>4.5520985641472639E-4</v>
      </c>
      <c r="EB74" s="28">
        <f>외인!EB74/10000</f>
        <v>1.1730929999999999</v>
      </c>
      <c r="EC74" s="35">
        <f>MACD!EC74-시그널!EC74</f>
        <v>1.7083767769472517E-4</v>
      </c>
      <c r="ED74" s="28">
        <f>외인!ED74/10000</f>
        <v>1.0537860000000001</v>
      </c>
      <c r="EE74" s="35">
        <f>MACD!EE74-시그널!EE74</f>
        <v>-1.0508490214605076E-4</v>
      </c>
      <c r="EF74" s="28">
        <f>외인!EF74/10000</f>
        <v>21.866403999999999</v>
      </c>
      <c r="EG74" s="35">
        <f>MACD!EG74-시그널!EG74</f>
        <v>3.0505706714547366E-4</v>
      </c>
      <c r="EH74" s="28">
        <f>외인!EH74/10000</f>
        <v>28.307476000000001</v>
      </c>
      <c r="EI74" s="35">
        <f>MACD!EI74-시그널!EI74</f>
        <v>-1.2558975139210127E-6</v>
      </c>
      <c r="EJ74" s="28">
        <f>외인!EJ74/10000</f>
        <v>10.099214999999999</v>
      </c>
      <c r="EK74" s="35">
        <f>MACD!EK74-시그널!EK74</f>
        <v>2.492126817344849E-4</v>
      </c>
      <c r="EL74" s="28">
        <f>외인!EL74/10000</f>
        <v>3.0062389999999999</v>
      </c>
      <c r="EM74" s="35">
        <f>MACD!EM74-시그널!EM74</f>
        <v>6.5307971293100133E-4</v>
      </c>
      <c r="EN74" s="28">
        <f>외인!EN74/10000</f>
        <v>4.4180589999999995</v>
      </c>
      <c r="EO74" s="35">
        <f>MACD!EO74-시그널!EO74</f>
        <v>2.5479847424167879E-4</v>
      </c>
      <c r="EP74" s="28">
        <f>외인!EP74/10000</f>
        <v>15.226044</v>
      </c>
      <c r="EQ74" s="35">
        <f>MACD!EQ74-시그널!EQ74</f>
        <v>1.1219206632627336E-4</v>
      </c>
      <c r="ER74" s="28">
        <f>외인!ER74/10000</f>
        <v>1.230002</v>
      </c>
      <c r="ES74" s="35">
        <f>MACD!ES74-시그널!ES74</f>
        <v>5.6442208147375306E-4</v>
      </c>
      <c r="ET74" s="28">
        <f>외인!ET74/10000</f>
        <v>17.571480999999999</v>
      </c>
      <c r="EU74" s="35">
        <f>MACD!EU74-시그널!EU74</f>
        <v>8.1584470199935299E-5</v>
      </c>
      <c r="EV74" s="28">
        <f>외인!EV74/10000</f>
        <v>4.6272379999999993</v>
      </c>
      <c r="EW74" s="35">
        <f>MACD!EW74-시그널!EW74</f>
        <v>2.9453716383433232E-4</v>
      </c>
      <c r="EX74" s="28">
        <f>외인!EX74/10000</f>
        <v>6.9961369999999992</v>
      </c>
      <c r="EY74" s="35">
        <f>MACD!EY74-시그널!EY74</f>
        <v>1.3327532651423561E-5</v>
      </c>
    </row>
    <row r="75" spans="1:155">
      <c r="A75" s="27">
        <f>외인!A75</f>
        <v>46160</v>
      </c>
      <c r="B75" s="28">
        <f>외인!B75/10000</f>
        <v>597.16063899999995</v>
      </c>
      <c r="C75" s="35">
        <f>MACD!C75-시그널!C75</f>
        <v>-4.3588955014500715E-4</v>
      </c>
      <c r="D75" s="28">
        <f>외인!D75/10000</f>
        <v>61.943803000000003</v>
      </c>
      <c r="E75" s="35">
        <f>MACD!E75-시그널!E75</f>
        <v>9.7668354700199334E-5</v>
      </c>
      <c r="F75" s="28">
        <f>외인!F75/10000</f>
        <v>251.76472100000001</v>
      </c>
      <c r="G75" s="35">
        <f>MACD!G75-시그널!G75</f>
        <v>-4.8096196310850735E-4</v>
      </c>
      <c r="H75" s="28">
        <f>외인!H75/10000</f>
        <v>32.066681000000003</v>
      </c>
      <c r="I75" s="35">
        <f>MACD!I75-시그널!I75</f>
        <v>-4.4860886614307195E-4</v>
      </c>
      <c r="J75" s="28">
        <f>외인!J75/10000</f>
        <v>4.2395269999999998</v>
      </c>
      <c r="K75" s="35">
        <f>MACD!K75-시그널!K75</f>
        <v>2.7939795164309085E-4</v>
      </c>
      <c r="L75" s="28">
        <f>외인!L75/10000</f>
        <v>29.687589000000003</v>
      </c>
      <c r="M75" s="35">
        <f>MACD!M75-시그널!M75</f>
        <v>-4.9014456268477017E-4</v>
      </c>
      <c r="N75" s="28">
        <f>외인!N75/10000</f>
        <v>28.5944</v>
      </c>
      <c r="O75" s="35">
        <f>MACD!O75-시그널!O75</f>
        <v>-4.1903945090861124E-4</v>
      </c>
      <c r="P75" s="28">
        <f>외인!P75/10000</f>
        <v>17.500232999999998</v>
      </c>
      <c r="Q75" s="35">
        <f>MACD!Q75-시그널!Q75</f>
        <v>4.6446540943996658E-4</v>
      </c>
      <c r="R75" s="28">
        <f>외인!R75/10000</f>
        <v>12.995967</v>
      </c>
      <c r="S75" s="35">
        <f>MACD!S75-시그널!S75</f>
        <v>3.3218573410915251E-4</v>
      </c>
      <c r="T75" s="28">
        <f>외인!T75/10000</f>
        <v>0.8514520000000001</v>
      </c>
      <c r="U75" s="35">
        <f>MACD!U75-시그널!U75</f>
        <v>-9.7298480083357619E-5</v>
      </c>
      <c r="V75" s="28">
        <f>외인!V75/10000</f>
        <v>12.810410000000001</v>
      </c>
      <c r="W75" s="35">
        <f>MACD!W75-시그널!W75</f>
        <v>1.1794301443024662E-4</v>
      </c>
      <c r="X75" s="28">
        <f>외인!X75/10000</f>
        <v>308.31964599999998</v>
      </c>
      <c r="Y75" s="35">
        <f>MACD!Y75-시그널!Y75</f>
        <v>-8.5197140422268677E-4</v>
      </c>
      <c r="Z75" s="28">
        <f>외인!Z75/10000</f>
        <v>4.6773499999999997</v>
      </c>
      <c r="AA75" s="35">
        <f>MACD!AA75-시그널!AA75</f>
        <v>3.9595432331198462E-4</v>
      </c>
      <c r="AB75" s="28">
        <f>외인!AB75/10000</f>
        <v>19.557904000000001</v>
      </c>
      <c r="AC75" s="35">
        <f>MACD!AC75-시그널!AC75</f>
        <v>4.330399840219172E-5</v>
      </c>
      <c r="AD75" s="28">
        <f>외인!AD75/10000</f>
        <v>1.9653080000000003</v>
      </c>
      <c r="AE75" s="35">
        <f>MACD!AE75-시그널!AE75</f>
        <v>3.2155039703468473E-4</v>
      </c>
      <c r="AF75" s="28">
        <f>외인!AF75/10000</f>
        <v>2.4160060000000003</v>
      </c>
      <c r="AG75" s="35">
        <f>MACD!AG75-시그널!AG75</f>
        <v>5.0297244481645333E-5</v>
      </c>
      <c r="AH75" s="28">
        <f>외인!AH75/10000</f>
        <v>20.555036999999999</v>
      </c>
      <c r="AI75" s="35">
        <f>MACD!AI75-시그널!AI75</f>
        <v>-3.7633208236129801E-4</v>
      </c>
      <c r="AJ75" s="28">
        <f>외인!AJ75/10000</f>
        <v>10.096610999999999</v>
      </c>
      <c r="AK75" s="35">
        <f>MACD!AK75-시그널!AK75</f>
        <v>4.7167319447731591E-4</v>
      </c>
      <c r="AL75" s="28">
        <f>외인!AL75/10000</f>
        <v>10.304077000000001</v>
      </c>
      <c r="AM75" s="35">
        <f>MACD!AM75-시그널!AM75</f>
        <v>-5.8184185554509705E-4</v>
      </c>
      <c r="AN75" s="28">
        <f>외인!AN75/10000</f>
        <v>20.159725000000002</v>
      </c>
      <c r="AO75" s="35">
        <f>MACD!AO75-시그널!AO75</f>
        <v>-3.022235392960713E-4</v>
      </c>
      <c r="AP75" s="28">
        <f>외인!AP75/10000</f>
        <v>17.573259</v>
      </c>
      <c r="AQ75" s="35">
        <f>MACD!AQ75-시그널!AQ75</f>
        <v>1.2641239375324692E-4</v>
      </c>
      <c r="AR75" s="28">
        <f>외인!AR75/10000</f>
        <v>2.4193899999999999</v>
      </c>
      <c r="AS75" s="35">
        <f>MACD!AS75-시그널!AS75</f>
        <v>3.7511841351625441E-5</v>
      </c>
      <c r="AT75" s="28">
        <f>외인!AT75/10000</f>
        <v>9.8381129999999999</v>
      </c>
      <c r="AU75" s="35">
        <f>MACD!AU75-시그널!AU75</f>
        <v>-3.649874631846175E-4</v>
      </c>
      <c r="AV75" s="28">
        <f>외인!AV75/10000</f>
        <v>4.7984039999999997</v>
      </c>
      <c r="AW75" s="35">
        <f>MACD!AW75-시그널!AW75</f>
        <v>4.2716097667781512E-4</v>
      </c>
      <c r="AX75" s="28">
        <f>외인!AX75/10000</f>
        <v>6.6243240000000005</v>
      </c>
      <c r="AY75" s="35">
        <f>MACD!AY75-시그널!AY75</f>
        <v>1.2275038513213644E-4</v>
      </c>
      <c r="AZ75" s="28">
        <f>외인!AZ75/10000</f>
        <v>329.41326099999998</v>
      </c>
      <c r="BA75" s="35">
        <f>MACD!BA75-시그널!BA75</f>
        <v>-7.679310844274736E-4</v>
      </c>
      <c r="BB75" s="28">
        <f>외인!BB75/10000</f>
        <v>11.712949</v>
      </c>
      <c r="BC75" s="35">
        <f>MACD!BC75-시그널!BC75</f>
        <v>1.8884050393363019E-4</v>
      </c>
      <c r="BD75" s="28">
        <f>외인!BD75/10000</f>
        <v>3.2842500000000001</v>
      </c>
      <c r="BE75" s="35">
        <f>MACD!BE75-시그널!BE75</f>
        <v>-4.9658424851566519E-4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10.360975</v>
      </c>
      <c r="BI75" s="35">
        <f>MACD!BI75-시그널!BI75</f>
        <v>-3.5581477090047587E-4</v>
      </c>
      <c r="BJ75" s="28">
        <f>외인!BJ75/10000</f>
        <v>12.404446999999999</v>
      </c>
      <c r="BK75" s="35">
        <f>MACD!BK75-시그널!BK75</f>
        <v>-4.2726113841818345E-4</v>
      </c>
      <c r="BL75" s="28">
        <f>외인!BL75/10000</f>
        <v>4.5433959999999995</v>
      </c>
      <c r="BM75" s="35">
        <f>MACD!BM75-시그널!BM75</f>
        <v>1.7304974818533751E-4</v>
      </c>
      <c r="BN75" s="28">
        <f>외인!BN75/10000</f>
        <v>5.5054559999999997</v>
      </c>
      <c r="BO75" s="35">
        <f>MACD!BO75-시그널!BO75</f>
        <v>-2.3586653392061507E-4</v>
      </c>
      <c r="BP75" s="28">
        <f>외인!BP75/10000</f>
        <v>7.4975360000000002</v>
      </c>
      <c r="BQ75" s="35">
        <f>MACD!BQ75-시그널!BQ75</f>
        <v>1.9027063862544837E-4</v>
      </c>
      <c r="BR75" s="28">
        <f>외인!BR75/10000</f>
        <v>32.135486</v>
      </c>
      <c r="BS75" s="35">
        <f>MACD!BS75-시그널!BS75</f>
        <v>-1.4223764703569469E-4</v>
      </c>
      <c r="BT75" s="28">
        <f>외인!BT75/10000</f>
        <v>312.53707900000001</v>
      </c>
      <c r="BU75" s="35">
        <f>MACD!BU75-시그널!BU75</f>
        <v>-8.281881538961031E-4</v>
      </c>
      <c r="BV75" s="28">
        <f>외인!BV75/10000</f>
        <v>45.571007999999999</v>
      </c>
      <c r="BW75" s="35">
        <f>MACD!BW75-시그널!BW75</f>
        <v>8.8199049450495524E-5</v>
      </c>
      <c r="BX75" s="28">
        <f>외인!BX75/10000</f>
        <v>7.4281420000000002</v>
      </c>
      <c r="BY75" s="35">
        <f>MACD!BY75-시그널!BY75</f>
        <v>7.3333458675902026E-5</v>
      </c>
      <c r="BZ75" s="28">
        <f>외인!BZ75/10000</f>
        <v>30.463801</v>
      </c>
      <c r="CA75" s="35">
        <f>MACD!CA75-시그널!CA75</f>
        <v>-3.9732788365234129E-4</v>
      </c>
      <c r="CB75" s="28">
        <f>외인!CB75/10000</f>
        <v>1.1806709999999998</v>
      </c>
      <c r="CC75" s="35">
        <f>MACD!CC75-시그널!CC75</f>
        <v>2.9306465531849521E-4</v>
      </c>
      <c r="CD75" s="28">
        <f>외인!CD75/10000</f>
        <v>2.6743619999999999</v>
      </c>
      <c r="CE75" s="35">
        <f>MACD!CE75-시그널!CE75</f>
        <v>9.6391897303227121E-4</v>
      </c>
      <c r="CF75" s="28">
        <f>외인!CF75/10000</f>
        <v>2.9288080000000001</v>
      </c>
      <c r="CG75" s="35">
        <f>MACD!CG75-시그널!CG75</f>
        <v>1.4292106115941939E-6</v>
      </c>
      <c r="CH75" s="28">
        <f>외인!CH75/10000</f>
        <v>6.6890830000000001</v>
      </c>
      <c r="CI75" s="35">
        <f>MACD!CI75-시그널!CI75</f>
        <v>2.8966160669091249E-4</v>
      </c>
      <c r="CJ75" s="28">
        <f>외인!CJ75/10000</f>
        <v>32.849631000000002</v>
      </c>
      <c r="CK75" s="35">
        <f>MACD!CK75-시그널!CK75</f>
        <v>3.4015893844964776E-4</v>
      </c>
      <c r="CL75" s="28">
        <f>외인!CL75/10000</f>
        <v>22.437267000000002</v>
      </c>
      <c r="CM75" s="35">
        <f>MACD!CM75-시그널!CM75</f>
        <v>3.5605522053047922E-5</v>
      </c>
      <c r="CN75" s="28">
        <f>외인!CN75/10000</f>
        <v>11.993848</v>
      </c>
      <c r="CO75" s="35">
        <f>MACD!CO75-시그널!CO75</f>
        <v>-3.5674134585981842E-4</v>
      </c>
      <c r="CP75" s="28">
        <f>외인!CP75/10000</f>
        <v>11.768264</v>
      </c>
      <c r="CQ75" s="35">
        <f>MACD!CQ75-시그널!CQ75</f>
        <v>1.8792817676946267E-4</v>
      </c>
      <c r="CR75" s="28">
        <f>외인!CR75/10000</f>
        <v>16.344580000000001</v>
      </c>
      <c r="CS75" s="35">
        <f>MACD!CS75-시그널!CS75</f>
        <v>2.4396745057968743E-4</v>
      </c>
      <c r="CT75" s="28">
        <f>외인!CT75/10000</f>
        <v>18.266137000000001</v>
      </c>
      <c r="CU75" s="35">
        <f>MACD!CU75-시그널!CU75</f>
        <v>2.3067880535824944E-4</v>
      </c>
      <c r="CV75" s="28">
        <f>외인!CV75/10000</f>
        <v>312.53707900000001</v>
      </c>
      <c r="CW75" s="35">
        <f>MACD!CW75-시그널!CW75</f>
        <v>-8.281881538961031E-4</v>
      </c>
      <c r="CX75" s="28">
        <f>외인!CX75/10000</f>
        <v>24.174614999999999</v>
      </c>
      <c r="CY75" s="35">
        <f>MACD!CY75-시그널!CY75</f>
        <v>-3.4345314013361269E-4</v>
      </c>
      <c r="CZ75" s="28">
        <f>외인!CZ75/10000</f>
        <v>1.959022</v>
      </c>
      <c r="DA75" s="35">
        <f>MACD!DA75-시그널!DA75</f>
        <v>1.4828642619644488E-3</v>
      </c>
      <c r="DB75" s="28">
        <f>외인!DB75/10000</f>
        <v>3.2842500000000001</v>
      </c>
      <c r="DC75" s="35">
        <f>MACD!DC75-시그널!DC75</f>
        <v>-4.9658424851566519E-4</v>
      </c>
      <c r="DD75" s="28">
        <f>외인!DD75/10000</f>
        <v>0.8514520000000001</v>
      </c>
      <c r="DE75" s="35">
        <f>MACD!DE75-시그널!DE75</f>
        <v>-9.7298480083357619E-5</v>
      </c>
      <c r="DF75" s="28">
        <f>외인!DF75/10000</f>
        <v>5.6055890000000002</v>
      </c>
      <c r="DG75" s="35">
        <f>MACD!DG75-시그널!DG75</f>
        <v>6.8039321217661645E-5</v>
      </c>
      <c r="DH75" s="28">
        <f>외인!DH75/10000</f>
        <v>1.8866529999999999</v>
      </c>
      <c r="DI75" s="35">
        <f>MACD!DI75-시그널!DI75</f>
        <v>1.2075333439036918E-3</v>
      </c>
      <c r="DJ75" s="28">
        <f>외인!DJ75/10000</f>
        <v>64.646051</v>
      </c>
      <c r="DK75" s="35">
        <f>MACD!DK75-시그널!DK75</f>
        <v>-3.4830172706847181E-4</v>
      </c>
      <c r="DL75" s="28">
        <f>외인!DL75/10000</f>
        <v>9.6825229999999998</v>
      </c>
      <c r="DM75" s="35">
        <f>MACD!DM75-시그널!DM75</f>
        <v>-4.3009850366946699E-4</v>
      </c>
      <c r="DN75" s="28">
        <f>외인!DN75/10000</f>
        <v>312.53707900000001</v>
      </c>
      <c r="DO75" s="35">
        <f>MACD!DO75-시그널!DO75</f>
        <v>-8.281881538961031E-4</v>
      </c>
      <c r="DP75" s="28">
        <f>외인!DP75/10000</f>
        <v>7.2018420000000001</v>
      </c>
      <c r="DQ75" s="35">
        <f>MACD!DQ75-시그널!DQ75</f>
        <v>4.5475645996604535E-4</v>
      </c>
      <c r="DR75" s="28">
        <f>외인!DR75/10000</f>
        <v>4.3259099999999995</v>
      </c>
      <c r="DS75" s="35">
        <f>MACD!DS75-시그널!DS75</f>
        <v>2.6875494184970788E-4</v>
      </c>
      <c r="DT75" s="28">
        <f>외인!DT75/10000</f>
        <v>12.995967</v>
      </c>
      <c r="DU75" s="35">
        <f>MACD!DU75-시그널!DU75</f>
        <v>3.3218573410915251E-4</v>
      </c>
      <c r="DV75" s="28">
        <f>외인!DV75/10000</f>
        <v>3.3216099999999997</v>
      </c>
      <c r="DW75" s="35">
        <f>MACD!DW75-시그널!DW75</f>
        <v>-8.1490305609629218E-5</v>
      </c>
      <c r="DX75" s="28">
        <f>외인!DX75/10000</f>
        <v>12.810410000000001</v>
      </c>
      <c r="DY75" s="35">
        <f>MACD!DY75-시그널!DY75</f>
        <v>1.1794301443024662E-4</v>
      </c>
      <c r="DZ75" s="28">
        <f>외인!DZ75/10000</f>
        <v>0.77677200000000002</v>
      </c>
      <c r="EA75" s="35">
        <f>MACD!EA75-시그널!EA75</f>
        <v>5.3030743138256535E-4</v>
      </c>
      <c r="EB75" s="28">
        <f>외인!EB75/10000</f>
        <v>1.1302989999999999</v>
      </c>
      <c r="EC75" s="35">
        <f>MACD!EC75-시그널!EC75</f>
        <v>4.307269004758808E-4</v>
      </c>
      <c r="ED75" s="28">
        <f>외인!ED75/10000</f>
        <v>1.05006</v>
      </c>
      <c r="EE75" s="35">
        <f>MACD!EE75-시그널!EE75</f>
        <v>1.4727230979197327E-5</v>
      </c>
      <c r="EF75" s="28">
        <f>외인!EF75/10000</f>
        <v>21.089072000000002</v>
      </c>
      <c r="EG75" s="35">
        <f>MACD!EG75-시그널!EG75</f>
        <v>3.2871152933278933E-4</v>
      </c>
      <c r="EH75" s="28">
        <f>외인!EH75/10000</f>
        <v>27.797673</v>
      </c>
      <c r="EI75" s="35">
        <f>MACD!EI75-시그널!EI75</f>
        <v>8.705567501746136E-6</v>
      </c>
      <c r="EJ75" s="28">
        <f>외인!EJ75/10000</f>
        <v>9.8489320000000014</v>
      </c>
      <c r="EK75" s="35">
        <f>MACD!EK75-시그널!EK75</f>
        <v>2.6764942137775995E-4</v>
      </c>
      <c r="EL75" s="28">
        <f>외인!EL75/10000</f>
        <v>2.91506</v>
      </c>
      <c r="EM75" s="35">
        <f>MACD!EM75-시그널!EM75</f>
        <v>8.9173482117071176E-4</v>
      </c>
      <c r="EN75" s="28">
        <f>외인!EN75/10000</f>
        <v>4.3259099999999995</v>
      </c>
      <c r="EO75" s="35">
        <f>MACD!EO75-시그널!EO75</f>
        <v>2.6875494184970788E-4</v>
      </c>
      <c r="EP75" s="28">
        <f>외인!EP75/10000</f>
        <v>15.389766</v>
      </c>
      <c r="EQ75" s="35">
        <f>MACD!EQ75-시그널!EQ75</f>
        <v>1.9908477279212584E-4</v>
      </c>
      <c r="ER75" s="28">
        <f>외인!ER75/10000</f>
        <v>1.2940719999999999</v>
      </c>
      <c r="ES75" s="35">
        <f>MACD!ES75-시그널!ES75</f>
        <v>4.1971870612063974E-4</v>
      </c>
      <c r="ET75" s="28">
        <f>외인!ET75/10000</f>
        <v>17.573259</v>
      </c>
      <c r="EU75" s="35">
        <f>MACD!EU75-시그널!EU75</f>
        <v>1.2641239375324692E-4</v>
      </c>
      <c r="EV75" s="28">
        <f>외인!EV75/10000</f>
        <v>4.6773499999999997</v>
      </c>
      <c r="EW75" s="35">
        <f>MACD!EW75-시그널!EW75</f>
        <v>3.9595432331198462E-4</v>
      </c>
      <c r="EX75" s="28">
        <f>외인!EX75/10000</f>
        <v>7.0909130000000005</v>
      </c>
      <c r="EY75" s="35">
        <f>MACD!EY75-시그널!EY75</f>
        <v>4.887486668832238E-5</v>
      </c>
    </row>
    <row r="76" spans="1:155">
      <c r="A76" s="27">
        <f>외인!A76</f>
        <v>46161</v>
      </c>
      <c r="B76" s="28">
        <f>외인!B76/10000</f>
        <v>577.74807999999996</v>
      </c>
      <c r="C76" s="35">
        <f>MACD!C76-시그널!C76</f>
        <v>-3.9082120163259036E-4</v>
      </c>
      <c r="D76" s="28">
        <f>외인!D76/10000</f>
        <v>60.482856999999996</v>
      </c>
      <c r="E76" s="35">
        <f>MACD!E76-시그널!E76</f>
        <v>5.3207665206388725E-5</v>
      </c>
      <c r="F76" s="28">
        <f>외인!F76/10000</f>
        <v>245.622364</v>
      </c>
      <c r="G76" s="35">
        <f>MACD!G76-시그널!G76</f>
        <v>-4.4422721705795999E-4</v>
      </c>
      <c r="H76" s="28">
        <f>외인!H76/10000</f>
        <v>30.901789000000001</v>
      </c>
      <c r="I76" s="35">
        <f>MACD!I76-시그널!I76</f>
        <v>-3.7071115381023779E-4</v>
      </c>
      <c r="J76" s="28">
        <f>외인!J76/10000</f>
        <v>4.1981859999999998</v>
      </c>
      <c r="K76" s="35">
        <f>MACD!K76-시그널!K76</f>
        <v>3.4335771110710015E-4</v>
      </c>
      <c r="L76" s="28">
        <f>외인!L76/10000</f>
        <v>28.624060999999998</v>
      </c>
      <c r="M76" s="35">
        <f>MACD!M76-시그널!M76</f>
        <v>-4.006998220335555E-4</v>
      </c>
      <c r="N76" s="28">
        <f>외인!N76/10000</f>
        <v>26.521189</v>
      </c>
      <c r="O76" s="35">
        <f>MACD!O76-시그널!O76</f>
        <v>-6.1560755741012327E-4</v>
      </c>
      <c r="P76" s="28">
        <f>외인!P76/10000</f>
        <v>17.227981</v>
      </c>
      <c r="Q76" s="35">
        <f>MACD!Q76-시그널!Q76</f>
        <v>4.0389222329883601E-4</v>
      </c>
      <c r="R76" s="28">
        <f>외인!R76/10000</f>
        <v>12.540032999999999</v>
      </c>
      <c r="S76" s="35">
        <f>MACD!S76-시그널!S76</f>
        <v>2.6278278490716848E-4</v>
      </c>
      <c r="T76" s="28">
        <f>외인!T76/10000</f>
        <v>0.8420709999999999</v>
      </c>
      <c r="U76" s="35">
        <f>MACD!U76-시그널!U76</f>
        <v>-2.5056354290344646E-5</v>
      </c>
      <c r="V76" s="28">
        <f>외인!V76/10000</f>
        <v>12.442781</v>
      </c>
      <c r="W76" s="35">
        <f>MACD!W76-시그널!W76</f>
        <v>8.881008784102605E-5</v>
      </c>
      <c r="X76" s="28">
        <f>외인!X76/10000</f>
        <v>297.74122499999999</v>
      </c>
      <c r="Y76" s="35">
        <f>MACD!Y76-시그널!Y76</f>
        <v>-7.5736953212982982E-4</v>
      </c>
      <c r="Z76" s="28">
        <f>외인!Z76/10000</f>
        <v>4.7164140000000003</v>
      </c>
      <c r="AA76" s="35">
        <f>MACD!AA76-시그널!AA76</f>
        <v>4.9309973434111536E-4</v>
      </c>
      <c r="AB76" s="28">
        <f>외인!AB76/10000</f>
        <v>19.597932999999998</v>
      </c>
      <c r="AC76" s="35">
        <f>MACD!AC76-시그널!AC76</f>
        <v>7.0610098793787282E-5</v>
      </c>
      <c r="AD76" s="28">
        <f>외인!AD76/10000</f>
        <v>1.9705400000000002</v>
      </c>
      <c r="AE76" s="35">
        <f>MACD!AE76-시그널!AE76</f>
        <v>3.3105710582333712E-4</v>
      </c>
      <c r="AF76" s="28">
        <f>외인!AF76/10000</f>
        <v>2.404471</v>
      </c>
      <c r="AG76" s="35">
        <f>MACD!AG76-시그널!AG76</f>
        <v>1.5421571424375127E-4</v>
      </c>
      <c r="AH76" s="28">
        <f>외인!AH76/10000</f>
        <v>20.020054000000002</v>
      </c>
      <c r="AI76" s="35">
        <f>MACD!AI76-시그널!AI76</f>
        <v>-3.2027445775940498E-4</v>
      </c>
      <c r="AJ76" s="28">
        <f>외인!AJ76/10000</f>
        <v>10.042442999999999</v>
      </c>
      <c r="AK76" s="35">
        <f>MACD!AK76-시그널!AK76</f>
        <v>5.3563871011021278E-4</v>
      </c>
      <c r="AL76" s="28">
        <f>외인!AL76/10000</f>
        <v>9.6886329999999994</v>
      </c>
      <c r="AM76" s="35">
        <f>MACD!AM76-시그널!AM76</f>
        <v>-5.4722904121185933E-4</v>
      </c>
      <c r="AN76" s="28">
        <f>외인!AN76/10000</f>
        <v>18.648920999999998</v>
      </c>
      <c r="AO76" s="35">
        <f>MACD!AO76-시그널!AO76</f>
        <v>-5.9097398815412705E-4</v>
      </c>
      <c r="AP76" s="28">
        <f>외인!AP76/10000</f>
        <v>16.930551000000001</v>
      </c>
      <c r="AQ76" s="35">
        <f>MACD!AQ76-시그널!AQ76</f>
        <v>2.3551869077472983E-5</v>
      </c>
      <c r="AR76" s="28">
        <f>외인!AR76/10000</f>
        <v>2.408077</v>
      </c>
      <c r="AS76" s="35">
        <f>MACD!AS76-시그널!AS76</f>
        <v>1.2092927583726124E-4</v>
      </c>
      <c r="AT76" s="28">
        <f>외인!AT76/10000</f>
        <v>9.364827</v>
      </c>
      <c r="AU76" s="35">
        <f>MACD!AU76-시그널!AU76</f>
        <v>-6.4854026021020578E-4</v>
      </c>
      <c r="AV76" s="28">
        <f>외인!AV76/10000</f>
        <v>4.8048459999999995</v>
      </c>
      <c r="AW76" s="35">
        <f>MACD!AW76-시그널!AW76</f>
        <v>5.1379793400008547E-4</v>
      </c>
      <c r="AX76" s="28">
        <f>외인!AX76/10000</f>
        <v>6.3270800000000005</v>
      </c>
      <c r="AY76" s="35">
        <f>MACD!AY76-시그널!AY76</f>
        <v>1.9750886731683797E-4</v>
      </c>
      <c r="AZ76" s="28">
        <f>외인!AZ76/10000</f>
        <v>317.80983700000002</v>
      </c>
      <c r="BA76" s="35">
        <f>MACD!BA76-시그널!BA76</f>
        <v>-6.858543188462162E-4</v>
      </c>
      <c r="BB76" s="28">
        <f>외인!BB76/10000</f>
        <v>11.73443</v>
      </c>
      <c r="BC76" s="35">
        <f>MACD!BC76-시그널!BC76</f>
        <v>2.3532874278906754E-4</v>
      </c>
      <c r="BD76" s="28">
        <f>외인!BD76/10000</f>
        <v>3.3556800000000004</v>
      </c>
      <c r="BE76" s="35">
        <f>MACD!BE76-시그널!BE76</f>
        <v>-3.4577257059828265E-4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10.099821</v>
      </c>
      <c r="BI76" s="35">
        <f>MACD!BI76-시그널!BI76</f>
        <v>-2.2634864040136954E-4</v>
      </c>
      <c r="BJ76" s="28">
        <f>외인!BJ76/10000</f>
        <v>11.912602</v>
      </c>
      <c r="BK76" s="35">
        <f>MACD!BK76-시그널!BK76</f>
        <v>-3.3158023537490885E-4</v>
      </c>
      <c r="BL76" s="28">
        <f>외인!BL76/10000</f>
        <v>4.4268519999999993</v>
      </c>
      <c r="BM76" s="35">
        <f>MACD!BM76-시그널!BM76</f>
        <v>2.0131217106214312E-4</v>
      </c>
      <c r="BN76" s="28">
        <f>외인!BN76/10000</f>
        <v>5.2328980000000005</v>
      </c>
      <c r="BO76" s="35">
        <f>MACD!BO76-시그널!BO76</f>
        <v>-3.2227989053182598E-4</v>
      </c>
      <c r="BP76" s="28">
        <f>외인!BP76/10000</f>
        <v>7.2099649999999995</v>
      </c>
      <c r="BQ76" s="35">
        <f>MACD!BQ76-시그널!BQ76</f>
        <v>2.3723614115688665E-4</v>
      </c>
      <c r="BR76" s="28">
        <f>외인!BR76/10000</f>
        <v>30.643419000000002</v>
      </c>
      <c r="BS76" s="35">
        <f>MACD!BS76-시그널!BS76</f>
        <v>-2.3277254468862495E-4</v>
      </c>
      <c r="BT76" s="28">
        <f>외인!BT76/10000</f>
        <v>301.81735400000002</v>
      </c>
      <c r="BU76" s="35">
        <f>MACD!BU76-시그널!BU76</f>
        <v>-7.3364810457076431E-4</v>
      </c>
      <c r="BV76" s="28">
        <f>외인!BV76/10000</f>
        <v>44.186005999999999</v>
      </c>
      <c r="BW76" s="35">
        <f>MACD!BW76-시그널!BW76</f>
        <v>1.2084904327641936E-4</v>
      </c>
      <c r="BX76" s="28">
        <f>외인!BX76/10000</f>
        <v>7.2918500000000002</v>
      </c>
      <c r="BY76" s="35">
        <f>MACD!BY76-시그널!BY76</f>
        <v>2.3598223091162134E-5</v>
      </c>
      <c r="BZ76" s="28">
        <f>외인!BZ76/10000</f>
        <v>28.337553999999997</v>
      </c>
      <c r="CA76" s="35">
        <f>MACD!CA76-시그널!CA76</f>
        <v>-5.7625994174385995E-4</v>
      </c>
      <c r="CB76" s="28">
        <f>외인!CB76/10000</f>
        <v>1.1655549999999999</v>
      </c>
      <c r="CC76" s="35">
        <f>MACD!CC76-시그널!CC76</f>
        <v>4.4399711026660716E-4</v>
      </c>
      <c r="CD76" s="28">
        <f>외인!CD76/10000</f>
        <v>2.6854640000000001</v>
      </c>
      <c r="CE76" s="35">
        <f>MACD!CE76-시그널!CE76</f>
        <v>1.1271013858965477E-3</v>
      </c>
      <c r="CF76" s="28">
        <f>외인!CF76/10000</f>
        <v>2.885993</v>
      </c>
      <c r="CG76" s="35">
        <f>MACD!CG76-시그널!CG76</f>
        <v>-1.4944606528517973E-5</v>
      </c>
      <c r="CH76" s="28">
        <f>외인!CH76/10000</f>
        <v>6.6849110000000005</v>
      </c>
      <c r="CI76" s="35">
        <f>MACD!CI76-시그널!CI76</f>
        <v>3.4706931365754463E-4</v>
      </c>
      <c r="CJ76" s="28">
        <f>외인!CJ76/10000</f>
        <v>32.548448</v>
      </c>
      <c r="CK76" s="35">
        <f>MACD!CK76-시그널!CK76</f>
        <v>2.9482801179931875E-4</v>
      </c>
      <c r="CL76" s="28">
        <f>외인!CL76/10000</f>
        <v>22.442885</v>
      </c>
      <c r="CM76" s="35">
        <f>MACD!CM76-시그널!CM76</f>
        <v>6.5223521597004218E-5</v>
      </c>
      <c r="CN76" s="28">
        <f>외인!CN76/10000</f>
        <v>11.580016000000001</v>
      </c>
      <c r="CO76" s="35">
        <f>MACD!CO76-시그널!CO76</f>
        <v>-2.2383486304183289E-4</v>
      </c>
      <c r="CP76" s="28">
        <f>외인!CP76/10000</f>
        <v>11.790419</v>
      </c>
      <c r="CQ76" s="35">
        <f>MACD!CQ76-시그널!CQ76</f>
        <v>2.3442183573396653E-4</v>
      </c>
      <c r="CR76" s="28">
        <f>외인!CR76/10000</f>
        <v>15.892342000000001</v>
      </c>
      <c r="CS76" s="35">
        <f>MACD!CS76-시그널!CS76</f>
        <v>2.0925387188217056E-4</v>
      </c>
      <c r="CT76" s="28">
        <f>외인!CT76/10000</f>
        <v>17.657139999999998</v>
      </c>
      <c r="CU76" s="35">
        <f>MACD!CU76-시그널!CU76</f>
        <v>2.8096019047839827E-6</v>
      </c>
      <c r="CV76" s="28">
        <f>외인!CV76/10000</f>
        <v>301.81735400000002</v>
      </c>
      <c r="CW76" s="35">
        <f>MACD!CW76-시그널!CW76</f>
        <v>-7.3364810457076431E-4</v>
      </c>
      <c r="CX76" s="28">
        <f>외인!CX76/10000</f>
        <v>23.13129</v>
      </c>
      <c r="CY76" s="35">
        <f>MACD!CY76-시그널!CY76</f>
        <v>-3.9303162957814684E-4</v>
      </c>
      <c r="CZ76" s="28">
        <f>외인!CZ76/10000</f>
        <v>1.893411</v>
      </c>
      <c r="DA76" s="35">
        <f>MACD!DA76-시그널!DA76</f>
        <v>1.4676287207731724E-3</v>
      </c>
      <c r="DB76" s="28">
        <f>외인!DB76/10000</f>
        <v>3.3556800000000004</v>
      </c>
      <c r="DC76" s="35">
        <f>MACD!DC76-시그널!DC76</f>
        <v>-3.4577257059828265E-4</v>
      </c>
      <c r="DD76" s="28">
        <f>외인!DD76/10000</f>
        <v>0.8420709999999999</v>
      </c>
      <c r="DE76" s="35">
        <f>MACD!DE76-시그널!DE76</f>
        <v>-2.5056354290344646E-5</v>
      </c>
      <c r="DF76" s="28">
        <f>외인!DF76/10000</f>
        <v>5.4743980000000008</v>
      </c>
      <c r="DG76" s="35">
        <f>MACD!DG76-시그널!DG76</f>
        <v>-2.1078955019418586E-7</v>
      </c>
      <c r="DH76" s="28">
        <f>외인!DH76/10000</f>
        <v>1.9028959999999999</v>
      </c>
      <c r="DI76" s="35">
        <f>MACD!DI76-시그널!DI76</f>
        <v>1.4310792446778045E-3</v>
      </c>
      <c r="DJ76" s="28">
        <f>외인!DJ76/10000</f>
        <v>62.338842000000007</v>
      </c>
      <c r="DK76" s="35">
        <f>MACD!DK76-시그널!DK76</f>
        <v>-3.480082757502214E-4</v>
      </c>
      <c r="DL76" s="28">
        <f>외인!DL76/10000</f>
        <v>9.247662</v>
      </c>
      <c r="DM76" s="35">
        <f>MACD!DM76-시그널!DM76</f>
        <v>-2.8393118574629168E-4</v>
      </c>
      <c r="DN76" s="28">
        <f>외인!DN76/10000</f>
        <v>301.81735400000002</v>
      </c>
      <c r="DO76" s="35">
        <f>MACD!DO76-시그널!DO76</f>
        <v>-7.3364810457076431E-4</v>
      </c>
      <c r="DP76" s="28">
        <f>외인!DP76/10000</f>
        <v>7.235633</v>
      </c>
      <c r="DQ76" s="35">
        <f>MACD!DQ76-시그널!DQ76</f>
        <v>3.5078950231869495E-4</v>
      </c>
      <c r="DR76" s="28">
        <f>외인!DR76/10000</f>
        <v>4.2814500000000004</v>
      </c>
      <c r="DS76" s="35">
        <f>MACD!DS76-시그널!DS76</f>
        <v>2.6126202542274958E-4</v>
      </c>
      <c r="DT76" s="28">
        <f>외인!DT76/10000</f>
        <v>12.540032999999999</v>
      </c>
      <c r="DU76" s="35">
        <f>MACD!DU76-시그널!DU76</f>
        <v>2.6278278490716848E-4</v>
      </c>
      <c r="DV76" s="28">
        <f>외인!DV76/10000</f>
        <v>3.3250190000000002</v>
      </c>
      <c r="DW76" s="35">
        <f>MACD!DW76-시그널!DW76</f>
        <v>1.3116889855807016E-5</v>
      </c>
      <c r="DX76" s="28">
        <f>외인!DX76/10000</f>
        <v>12.442781</v>
      </c>
      <c r="DY76" s="35">
        <f>MACD!DY76-시그널!DY76</f>
        <v>8.881008784102605E-5</v>
      </c>
      <c r="DZ76" s="28">
        <f>외인!DZ76/10000</f>
        <v>0.77217899999999995</v>
      </c>
      <c r="EA76" s="35">
        <f>MACD!EA76-시그널!EA76</f>
        <v>5.1593673123730187E-4</v>
      </c>
      <c r="EB76" s="28">
        <f>외인!EB76/10000</f>
        <v>1.135429</v>
      </c>
      <c r="EC76" s="35">
        <f>MACD!EC76-시그널!EC76</f>
        <v>6.5129329828900488E-4</v>
      </c>
      <c r="ED76" s="28">
        <f>외인!ED76/10000</f>
        <v>1.0141200000000001</v>
      </c>
      <c r="EE76" s="35">
        <f>MACD!EE76-시그널!EE76</f>
        <v>1.4605102103440654E-4</v>
      </c>
      <c r="EF76" s="28">
        <f>외인!EF76/10000</f>
        <v>20.738232999999997</v>
      </c>
      <c r="EG76" s="35">
        <f>MACD!EG76-시그널!EG76</f>
        <v>2.8206159859573505E-4</v>
      </c>
      <c r="EH76" s="28">
        <f>외인!EH76/10000</f>
        <v>26.189512000000001</v>
      </c>
      <c r="EI76" s="35">
        <f>MACD!EI76-시그널!EI76</f>
        <v>3.6925052339661186E-6</v>
      </c>
      <c r="EJ76" s="28">
        <f>외인!EJ76/10000</f>
        <v>9.7983060000000002</v>
      </c>
      <c r="EK76" s="35">
        <f>MACD!EK76-시그널!EK76</f>
        <v>2.9166646683158153E-4</v>
      </c>
      <c r="EL76" s="28">
        <f>외인!EL76/10000</f>
        <v>2.9234009999999997</v>
      </c>
      <c r="EM76" s="35">
        <f>MACD!EM76-시그널!EM76</f>
        <v>1.039042240041828E-3</v>
      </c>
      <c r="EN76" s="28">
        <f>외인!EN76/10000</f>
        <v>4.2814500000000004</v>
      </c>
      <c r="EO76" s="35">
        <f>MACD!EO76-시그널!EO76</f>
        <v>2.6126202542274958E-4</v>
      </c>
      <c r="EP76" s="28">
        <f>외인!EP76/10000</f>
        <v>15.628848000000001</v>
      </c>
      <c r="EQ76" s="35">
        <f>MACD!EQ76-시그널!EQ76</f>
        <v>2.9390596350920375E-4</v>
      </c>
      <c r="ER76" s="28">
        <f>외인!ER76/10000</f>
        <v>1.2790729999999999</v>
      </c>
      <c r="ES76" s="35">
        <f>MACD!ES76-시그널!ES76</f>
        <v>1.5672401152446586E-4</v>
      </c>
      <c r="ET76" s="28">
        <f>외인!ET76/10000</f>
        <v>16.930551000000001</v>
      </c>
      <c r="EU76" s="35">
        <f>MACD!EU76-시그널!EU76</f>
        <v>2.3551869077472983E-5</v>
      </c>
      <c r="EV76" s="28">
        <f>외인!EV76/10000</f>
        <v>4.7164140000000003</v>
      </c>
      <c r="EW76" s="35">
        <f>MACD!EW76-시그널!EW76</f>
        <v>4.9309973434111536E-4</v>
      </c>
      <c r="EX76" s="28">
        <f>외인!EX76/10000</f>
        <v>7.0740050000000005</v>
      </c>
      <c r="EY76" s="35">
        <f>MACD!EY76-시그널!EY76</f>
        <v>6.1335443079416901E-5</v>
      </c>
    </row>
    <row r="77" spans="1:155">
      <c r="A77" s="27">
        <f>외인!A77</f>
        <v>46162</v>
      </c>
      <c r="B77" s="28">
        <f>외인!B77/10000</f>
        <v>572.771839</v>
      </c>
      <c r="C77" s="35">
        <f>MACD!C77-시그널!C77</f>
        <v>-3.3727111377098037E-4</v>
      </c>
      <c r="D77" s="28">
        <f>외인!D77/10000</f>
        <v>59.022599</v>
      </c>
      <c r="E77" s="35">
        <f>MACD!E77-시그널!E77</f>
        <v>9.3065801906332032E-5</v>
      </c>
      <c r="F77" s="28">
        <f>외인!F77/10000</f>
        <v>244.514613</v>
      </c>
      <c r="G77" s="35">
        <f>MACD!G77-시그널!G77</f>
        <v>-4.0606121528417437E-4</v>
      </c>
      <c r="H77" s="28">
        <f>외인!H77/10000</f>
        <v>29.692040999999996</v>
      </c>
      <c r="I77" s="35">
        <f>MACD!I77-시그널!I77</f>
        <v>-2.2547820562571186E-4</v>
      </c>
      <c r="J77" s="28">
        <f>외인!J77/10000</f>
        <v>4.0772089999999999</v>
      </c>
      <c r="K77" s="35">
        <f>MACD!K77-시그널!K77</f>
        <v>4.7071675436005981E-4</v>
      </c>
      <c r="L77" s="28">
        <f>외인!L77/10000</f>
        <v>27.52345</v>
      </c>
      <c r="M77" s="35">
        <f>MACD!M77-시그널!M77</f>
        <v>-2.516845112824096E-4</v>
      </c>
      <c r="N77" s="28">
        <f>외인!N77/10000</f>
        <v>26.027851999999999</v>
      </c>
      <c r="O77" s="35">
        <f>MACD!O77-시그널!O77</f>
        <v>-8.786890553211205E-4</v>
      </c>
      <c r="P77" s="28">
        <f>외인!P77/10000</f>
        <v>16.904333999999999</v>
      </c>
      <c r="Q77" s="35">
        <f>MACD!Q77-시그널!Q77</f>
        <v>4.0737559233687819E-4</v>
      </c>
      <c r="R77" s="28">
        <f>외인!R77/10000</f>
        <v>12.308892999999999</v>
      </c>
      <c r="S77" s="35">
        <f>MACD!S77-시그널!S77</f>
        <v>2.2686122261236915E-4</v>
      </c>
      <c r="T77" s="28">
        <f>외인!T77/10000</f>
        <v>0.82434200000000002</v>
      </c>
      <c r="U77" s="35">
        <f>MACD!U77-시그널!U77</f>
        <v>1.9556055815712783E-5</v>
      </c>
      <c r="V77" s="28">
        <f>외인!V77/10000</f>
        <v>12.452369000000001</v>
      </c>
      <c r="W77" s="35">
        <f>MACD!W77-시그널!W77</f>
        <v>-2.261379511251185E-6</v>
      </c>
      <c r="X77" s="28">
        <f>외인!X77/10000</f>
        <v>298.05479200000002</v>
      </c>
      <c r="Y77" s="35">
        <f>MACD!Y77-시그널!Y77</f>
        <v>-6.5409380179363248E-4</v>
      </c>
      <c r="Z77" s="28">
        <f>외인!Z77/10000</f>
        <v>4.5797270000000001</v>
      </c>
      <c r="AA77" s="35">
        <f>MACD!AA77-시그널!AA77</f>
        <v>5.4508891780114151E-4</v>
      </c>
      <c r="AB77" s="28">
        <f>외인!AB77/10000</f>
        <v>19.482979</v>
      </c>
      <c r="AC77" s="35">
        <f>MACD!AC77-시그널!AC77</f>
        <v>1.0424066458048925E-4</v>
      </c>
      <c r="AD77" s="28">
        <f>외인!AD77/10000</f>
        <v>1.9104189999999999</v>
      </c>
      <c r="AE77" s="35">
        <f>MACD!AE77-시그널!AE77</f>
        <v>2.5137461545176985E-4</v>
      </c>
      <c r="AF77" s="28">
        <f>외인!AF77/10000</f>
        <v>2.3708290000000001</v>
      </c>
      <c r="AG77" s="35">
        <f>MACD!AG77-시그널!AG77</f>
        <v>2.3887515628477705E-4</v>
      </c>
      <c r="AH77" s="28">
        <f>외인!AH77/10000</f>
        <v>20.249921000000001</v>
      </c>
      <c r="AI77" s="35">
        <f>MACD!AI77-시그널!AI77</f>
        <v>-2.1683095176211334E-4</v>
      </c>
      <c r="AJ77" s="28">
        <f>외인!AJ77/10000</f>
        <v>9.693128999999999</v>
      </c>
      <c r="AK77" s="35">
        <f>MACD!AK77-시그널!AK77</f>
        <v>6.1259701226569051E-4</v>
      </c>
      <c r="AL77" s="28">
        <f>외인!AL77/10000</f>
        <v>9.6004439999999995</v>
      </c>
      <c r="AM77" s="35">
        <f>MACD!AM77-시그널!AM77</f>
        <v>-5.6422414545631333E-4</v>
      </c>
      <c r="AN77" s="28">
        <f>외인!AN77/10000</f>
        <v>18.181376</v>
      </c>
      <c r="AO77" s="35">
        <f>MACD!AO77-시그널!AO77</f>
        <v>-9.4524390934879951E-4</v>
      </c>
      <c r="AP77" s="28">
        <f>외인!AP77/10000</f>
        <v>16.460187999999999</v>
      </c>
      <c r="AQ77" s="35">
        <f>MACD!AQ77-시그널!AQ77</f>
        <v>-3.3119753194569613E-5</v>
      </c>
      <c r="AR77" s="28">
        <f>외인!AR77/10000</f>
        <v>2.3348450000000001</v>
      </c>
      <c r="AS77" s="35">
        <f>MACD!AS77-시그널!AS77</f>
        <v>1.4627199573529387E-4</v>
      </c>
      <c r="AT77" s="28">
        <f>외인!AT77/10000</f>
        <v>9.0170649999999988</v>
      </c>
      <c r="AU77" s="35">
        <f>MACD!AU77-시그널!AU77</f>
        <v>-8.0730534310867756E-4</v>
      </c>
      <c r="AV77" s="28">
        <f>외인!AV77/10000</f>
        <v>4.7051230000000004</v>
      </c>
      <c r="AW77" s="35">
        <f>MACD!AW77-시그널!AW77</f>
        <v>6.1388573353387957E-4</v>
      </c>
      <c r="AX77" s="28">
        <f>외인!AX77/10000</f>
        <v>6.1577869999999999</v>
      </c>
      <c r="AY77" s="35">
        <f>MACD!AY77-시그널!AY77</f>
        <v>3.445889394313353E-4</v>
      </c>
      <c r="AZ77" s="28">
        <f>외인!AZ77/10000</f>
        <v>318.28827799999999</v>
      </c>
      <c r="BA77" s="35">
        <f>MACD!BA77-시그널!BA77</f>
        <v>-5.9728362107206627E-4</v>
      </c>
      <c r="BB77" s="28">
        <f>외인!BB77/10000</f>
        <v>11.543769000000001</v>
      </c>
      <c r="BC77" s="35">
        <f>MACD!BC77-시그널!BC77</f>
        <v>2.5664643442034575E-4</v>
      </c>
      <c r="BD77" s="28">
        <f>외인!BD77/10000</f>
        <v>3.1848389999999998</v>
      </c>
      <c r="BE77" s="35">
        <f>MACD!BE77-시그널!BE77</f>
        <v>-2.2245512339611037E-4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9.9853179999999995</v>
      </c>
      <c r="BI77" s="35">
        <f>MACD!BI77-시그널!BI77</f>
        <v>-9.8100447798072927E-5</v>
      </c>
      <c r="BJ77" s="28">
        <f>외인!BJ77/10000</f>
        <v>11.444621000000001</v>
      </c>
      <c r="BK77" s="35">
        <f>MACD!BK77-시그널!BK77</f>
        <v>-1.9794321838479344E-4</v>
      </c>
      <c r="BL77" s="28">
        <f>외인!BL77/10000</f>
        <v>4.2255310000000001</v>
      </c>
      <c r="BM77" s="35">
        <f>MACD!BM77-시그널!BM77</f>
        <v>2.2630487817283375E-4</v>
      </c>
      <c r="BN77" s="28">
        <f>외인!BN77/10000</f>
        <v>4.9507300000000001</v>
      </c>
      <c r="BO77" s="35">
        <f>MACD!BO77-시그널!BO77</f>
        <v>-3.3998270465960081E-4</v>
      </c>
      <c r="BP77" s="28">
        <f>외인!BP77/10000</f>
        <v>7.0137700000000001</v>
      </c>
      <c r="BQ77" s="35">
        <f>MACD!BQ77-시그널!BQ77</f>
        <v>3.4339597325448777E-4</v>
      </c>
      <c r="BR77" s="28">
        <f>외인!BR77/10000</f>
        <v>29.627059999999997</v>
      </c>
      <c r="BS77" s="35">
        <f>MACD!BS77-시그널!BS77</f>
        <v>-2.4528777047335879E-4</v>
      </c>
      <c r="BT77" s="28">
        <f>외인!BT77/10000</f>
        <v>302.11472300000003</v>
      </c>
      <c r="BU77" s="35">
        <f>MACD!BU77-시그널!BU77</f>
        <v>-6.3246833797512506E-4</v>
      </c>
      <c r="BV77" s="28">
        <f>외인!BV77/10000</f>
        <v>43.440457000000002</v>
      </c>
      <c r="BW77" s="35">
        <f>MACD!BW77-시그널!BW77</f>
        <v>1.6611544923867652E-4</v>
      </c>
      <c r="BX77" s="28">
        <f>외인!BX77/10000</f>
        <v>7.1517280000000003</v>
      </c>
      <c r="BY77" s="35">
        <f>MACD!BY77-시그널!BY77</f>
        <v>-4.8335004823334431E-5</v>
      </c>
      <c r="BZ77" s="28">
        <f>외인!BZ77/10000</f>
        <v>27.78182</v>
      </c>
      <c r="CA77" s="35">
        <f>MACD!CA77-시그널!CA77</f>
        <v>-8.1522646661806033E-4</v>
      </c>
      <c r="CB77" s="28">
        <f>외인!CB77/10000</f>
        <v>1.1363719999999999</v>
      </c>
      <c r="CC77" s="35">
        <f>MACD!CC77-시그널!CC77</f>
        <v>5.6479473332913415E-4</v>
      </c>
      <c r="CD77" s="28">
        <f>외인!CD77/10000</f>
        <v>2.5781160000000001</v>
      </c>
      <c r="CE77" s="35">
        <f>MACD!CE77-시그널!CE77</f>
        <v>1.2040978720877825E-3</v>
      </c>
      <c r="CF77" s="28">
        <f>외인!CF77/10000</f>
        <v>2.7825479999999998</v>
      </c>
      <c r="CG77" s="35">
        <f>MACD!CG77-시그널!CG77</f>
        <v>-3.7558952886449848E-5</v>
      </c>
      <c r="CH77" s="28">
        <f>외인!CH77/10000</f>
        <v>6.5953589999999993</v>
      </c>
      <c r="CI77" s="35">
        <f>MACD!CI77-시그널!CI77</f>
        <v>4.2186820740262437E-4</v>
      </c>
      <c r="CJ77" s="28">
        <f>외인!CJ77/10000</f>
        <v>31.766371000000003</v>
      </c>
      <c r="CK77" s="35">
        <f>MACD!CK77-시그널!CK77</f>
        <v>3.343849122500521E-4</v>
      </c>
      <c r="CL77" s="28">
        <f>외인!CL77/10000</f>
        <v>22.222267000000002</v>
      </c>
      <c r="CM77" s="35">
        <f>MACD!CM77-시그널!CM77</f>
        <v>1.0665907984793103E-4</v>
      </c>
      <c r="CN77" s="28">
        <f>외인!CN77/10000</f>
        <v>11.187275</v>
      </c>
      <c r="CO77" s="35">
        <f>MACD!CO77-시그널!CO77</f>
        <v>-7.8946050509514959E-5</v>
      </c>
      <c r="CP77" s="28">
        <f>외인!CP77/10000</f>
        <v>11.598331</v>
      </c>
      <c r="CQ77" s="35">
        <f>MACD!CQ77-시그널!CQ77</f>
        <v>2.5596734904492459E-4</v>
      </c>
      <c r="CR77" s="28">
        <f>외인!CR77/10000</f>
        <v>15.558916</v>
      </c>
      <c r="CS77" s="35">
        <f>MACD!CS77-시그널!CS77</f>
        <v>2.2347206259369851E-4</v>
      </c>
      <c r="CT77" s="28">
        <f>외인!CT77/10000</f>
        <v>17.997851000000001</v>
      </c>
      <c r="CU77" s="35">
        <f>MACD!CU77-시그널!CU77</f>
        <v>-1.7211033623868902E-4</v>
      </c>
      <c r="CV77" s="28">
        <f>외인!CV77/10000</f>
        <v>302.11472300000003</v>
      </c>
      <c r="CW77" s="35">
        <f>MACD!CW77-시그널!CW77</f>
        <v>-6.3246833797512506E-4</v>
      </c>
      <c r="CX77" s="28">
        <f>외인!CX77/10000</f>
        <v>22.280628</v>
      </c>
      <c r="CY77" s="35">
        <f>MACD!CY77-시그널!CY77</f>
        <v>-3.3347817910426051E-4</v>
      </c>
      <c r="CZ77" s="28">
        <f>외인!CZ77/10000</f>
        <v>1.8348950000000002</v>
      </c>
      <c r="DA77" s="35">
        <f>MACD!DA77-시그널!DA77</f>
        <v>1.0257296229055645E-3</v>
      </c>
      <c r="DB77" s="28">
        <f>외인!DB77/10000</f>
        <v>3.1848389999999998</v>
      </c>
      <c r="DC77" s="35">
        <f>MACD!DC77-시그널!DC77</f>
        <v>-2.2245512339611037E-4</v>
      </c>
      <c r="DD77" s="28">
        <f>외인!DD77/10000</f>
        <v>0.82434200000000002</v>
      </c>
      <c r="DE77" s="35">
        <f>MACD!DE77-시그널!DE77</f>
        <v>1.9556055815712783E-5</v>
      </c>
      <c r="DF77" s="28">
        <f>외인!DF77/10000</f>
        <v>5.3661279999999998</v>
      </c>
      <c r="DG77" s="35">
        <f>MACD!DG77-시그널!DG77</f>
        <v>-8.3131698947062216E-5</v>
      </c>
      <c r="DH77" s="28">
        <f>외인!DH77/10000</f>
        <v>1.8190990000000002</v>
      </c>
      <c r="DI77" s="35">
        <f>MACD!DI77-시그널!DI77</f>
        <v>1.5439870054729007E-3</v>
      </c>
      <c r="DJ77" s="28">
        <f>외인!DJ77/10000</f>
        <v>61.060857999999996</v>
      </c>
      <c r="DK77" s="35">
        <f>MACD!DK77-시그널!DK77</f>
        <v>-2.8098383228220892E-4</v>
      </c>
      <c r="DL77" s="28">
        <f>외인!DL77/10000</f>
        <v>8.8815690000000007</v>
      </c>
      <c r="DM77" s="35">
        <f>MACD!DM77-시그널!DM77</f>
        <v>-1.2408714458276692E-4</v>
      </c>
      <c r="DN77" s="28">
        <f>외인!DN77/10000</f>
        <v>302.11472300000003</v>
      </c>
      <c r="DO77" s="35">
        <f>MACD!DO77-시그널!DO77</f>
        <v>-6.3246833797512506E-4</v>
      </c>
      <c r="DP77" s="28">
        <f>외인!DP77/10000</f>
        <v>6.993519</v>
      </c>
      <c r="DQ77" s="35">
        <f>MACD!DQ77-시그널!DQ77</f>
        <v>4.2443275549176835E-4</v>
      </c>
      <c r="DR77" s="28">
        <f>외인!DR77/10000</f>
        <v>4.1656019999999998</v>
      </c>
      <c r="DS77" s="35">
        <f>MACD!DS77-시그널!DS77</f>
        <v>3.4681918951162997E-4</v>
      </c>
      <c r="DT77" s="28">
        <f>외인!DT77/10000</f>
        <v>12.308892999999999</v>
      </c>
      <c r="DU77" s="35">
        <f>MACD!DU77-시그널!DU77</f>
        <v>2.2686122261236915E-4</v>
      </c>
      <c r="DV77" s="28">
        <f>외인!DV77/10000</f>
        <v>3.2228509999999999</v>
      </c>
      <c r="DW77" s="35">
        <f>MACD!DW77-시그널!DW77</f>
        <v>2.1831856767883466E-4</v>
      </c>
      <c r="DX77" s="28">
        <f>외인!DX77/10000</f>
        <v>12.452369000000001</v>
      </c>
      <c r="DY77" s="35">
        <f>MACD!DY77-시그널!DY77</f>
        <v>-2.261379511251185E-6</v>
      </c>
      <c r="DZ77" s="28">
        <f>외인!DZ77/10000</f>
        <v>0.75758000000000003</v>
      </c>
      <c r="EA77" s="35">
        <f>MACD!EA77-시그널!EA77</f>
        <v>5.385116059372628E-4</v>
      </c>
      <c r="EB77" s="28">
        <f>외인!EB77/10000</f>
        <v>1.08792</v>
      </c>
      <c r="EC77" s="35">
        <f>MACD!EC77-시그널!EC77</f>
        <v>7.9178040327925934E-4</v>
      </c>
      <c r="ED77" s="28">
        <f>외인!ED77/10000</f>
        <v>0.96939200000000003</v>
      </c>
      <c r="EE77" s="35">
        <f>MACD!EE77-시그널!EE77</f>
        <v>3.0934251600209884E-4</v>
      </c>
      <c r="EF77" s="28">
        <f>외인!EF77/10000</f>
        <v>20.271737999999999</v>
      </c>
      <c r="EG77" s="35">
        <f>MACD!EG77-시그널!EG77</f>
        <v>2.9756412453986231E-4</v>
      </c>
      <c r="EH77" s="28">
        <f>외인!EH77/10000</f>
        <v>26.010842</v>
      </c>
      <c r="EI77" s="35">
        <f>MACD!EI77-시그널!EI77</f>
        <v>1.4260357764155475E-5</v>
      </c>
      <c r="EJ77" s="28">
        <f>외인!EJ77/10000</f>
        <v>9.6048819999999999</v>
      </c>
      <c r="EK77" s="35">
        <f>MACD!EK77-시그널!EK77</f>
        <v>3.7284602838822463E-4</v>
      </c>
      <c r="EL77" s="28">
        <f>외인!EL77/10000</f>
        <v>2.8103470000000002</v>
      </c>
      <c r="EM77" s="35">
        <f>MACD!EM77-시그널!EM77</f>
        <v>1.1083144582088853E-3</v>
      </c>
      <c r="EN77" s="28">
        <f>외인!EN77/10000</f>
        <v>4.1656019999999998</v>
      </c>
      <c r="EO77" s="35">
        <f>MACD!EO77-시그널!EO77</f>
        <v>3.4681918951162997E-4</v>
      </c>
      <c r="EP77" s="28">
        <f>외인!EP77/10000</f>
        <v>15.129609</v>
      </c>
      <c r="EQ77" s="35">
        <f>MACD!EQ77-시그널!EQ77</f>
        <v>3.9607776315297478E-4</v>
      </c>
      <c r="ER77" s="28">
        <f>외인!ER77/10000</f>
        <v>1.1802870000000001</v>
      </c>
      <c r="ES77" s="35">
        <f>MACD!ES77-시그널!ES77</f>
        <v>2.5129009445462656E-4</v>
      </c>
      <c r="ET77" s="28">
        <f>외인!ET77/10000</f>
        <v>16.460187999999999</v>
      </c>
      <c r="EU77" s="35">
        <f>MACD!EU77-시그널!EU77</f>
        <v>-3.3119753194569613E-5</v>
      </c>
      <c r="EV77" s="28">
        <f>외인!EV77/10000</f>
        <v>4.5797270000000001</v>
      </c>
      <c r="EW77" s="35">
        <f>MACD!EW77-시그널!EW77</f>
        <v>5.4508891780114151E-4</v>
      </c>
      <c r="EX77" s="28">
        <f>외인!EX77/10000</f>
        <v>7.018603999999999</v>
      </c>
      <c r="EY77" s="35">
        <f>MACD!EY77-시그널!EY77</f>
        <v>6.4539655832238831E-5</v>
      </c>
    </row>
    <row r="78" spans="1:155">
      <c r="A78" s="27">
        <f>외인!A78</f>
        <v>46163</v>
      </c>
      <c r="B78" s="28">
        <f>외인!B78/10000</f>
        <v>620.95172600000001</v>
      </c>
      <c r="C78" s="35">
        <f>MACD!C78-시그널!C78</f>
        <v>-2.1697878394322571E-4</v>
      </c>
      <c r="D78" s="28">
        <f>외인!D78/10000</f>
        <v>61.791543999999995</v>
      </c>
      <c r="E78" s="35">
        <f>MACD!E78-시그널!E78</f>
        <v>1.4781720267205127E-4</v>
      </c>
      <c r="F78" s="28">
        <f>외인!F78/10000</f>
        <v>264.927031</v>
      </c>
      <c r="G78" s="35">
        <f>MACD!G78-시그널!G78</f>
        <v>-2.9871785264357396E-4</v>
      </c>
      <c r="H78" s="28">
        <f>외인!H78/10000</f>
        <v>31.512181999999999</v>
      </c>
      <c r="I78" s="35">
        <f>MACD!I78-시그널!I78</f>
        <v>-1.0080166710956862E-4</v>
      </c>
      <c r="J78" s="28">
        <f>외인!J78/10000</f>
        <v>4.1244870000000002</v>
      </c>
      <c r="K78" s="35">
        <f>MACD!K78-시그널!K78</f>
        <v>3.0584504909136803E-4</v>
      </c>
      <c r="L78" s="28">
        <f>외인!L78/10000</f>
        <v>29.205157</v>
      </c>
      <c r="M78" s="35">
        <f>MACD!M78-시그널!M78</f>
        <v>-1.2359368912897347E-4</v>
      </c>
      <c r="N78" s="28">
        <f>외인!N78/10000</f>
        <v>29.740334999999998</v>
      </c>
      <c r="O78" s="35">
        <f>MACD!O78-시그널!O78</f>
        <v>-7.3656814828088773E-4</v>
      </c>
      <c r="P78" s="28">
        <f>외인!P78/10000</f>
        <v>17.482399999999998</v>
      </c>
      <c r="Q78" s="35">
        <f>MACD!Q78-시그널!Q78</f>
        <v>3.5066556371382004E-4</v>
      </c>
      <c r="R78" s="28">
        <f>외인!R78/10000</f>
        <v>13.108224</v>
      </c>
      <c r="S78" s="35">
        <f>MACD!S78-시그널!S78</f>
        <v>1.6170997402303514E-4</v>
      </c>
      <c r="T78" s="28">
        <f>외인!T78/10000</f>
        <v>0.84598700000000004</v>
      </c>
      <c r="U78" s="35">
        <f>MACD!U78-시그널!U78</f>
        <v>3.0214843992310914E-5</v>
      </c>
      <c r="V78" s="28">
        <f>외인!V78/10000</f>
        <v>13.46584</v>
      </c>
      <c r="W78" s="35">
        <f>MACD!W78-시그널!W78</f>
        <v>1.7411636551531212E-5</v>
      </c>
      <c r="X78" s="28">
        <f>외인!X78/10000</f>
        <v>327.05522400000001</v>
      </c>
      <c r="Y78" s="35">
        <f>MACD!Y78-시그널!Y78</f>
        <v>-4.3371807798313659E-4</v>
      </c>
      <c r="Z78" s="28">
        <f>외인!Z78/10000</f>
        <v>4.6972649999999998</v>
      </c>
      <c r="AA78" s="35">
        <f>MACD!AA78-시그널!AA78</f>
        <v>4.7930345743922749E-4</v>
      </c>
      <c r="AB78" s="28">
        <f>외인!AB78/10000</f>
        <v>19.859043</v>
      </c>
      <c r="AC78" s="35">
        <f>MACD!AC78-시그널!AC78</f>
        <v>1.1562219398153765E-4</v>
      </c>
      <c r="AD78" s="28">
        <f>외인!AD78/10000</f>
        <v>2.041061</v>
      </c>
      <c r="AE78" s="35">
        <f>MACD!AE78-시그널!AE78</f>
        <v>1.851477292147129E-4</v>
      </c>
      <c r="AF78" s="28">
        <f>외인!AF78/10000</f>
        <v>2.429351</v>
      </c>
      <c r="AG78" s="35">
        <f>MACD!AG78-시그널!AG78</f>
        <v>2.9027604766243298E-4</v>
      </c>
      <c r="AH78" s="28">
        <f>외인!AH78/10000</f>
        <v>21.178871000000001</v>
      </c>
      <c r="AI78" s="35">
        <f>MACD!AI78-시그널!AI78</f>
        <v>-5.2722435090867578E-5</v>
      </c>
      <c r="AJ78" s="28">
        <f>외인!AJ78/10000</f>
        <v>9.8913210000000014</v>
      </c>
      <c r="AK78" s="35">
        <f>MACD!AK78-시그널!AK78</f>
        <v>5.9464090311218271E-4</v>
      </c>
      <c r="AL78" s="28">
        <f>외인!AL78/10000</f>
        <v>11.145833999999999</v>
      </c>
      <c r="AM78" s="35">
        <f>MACD!AM78-시그널!AM78</f>
        <v>-2.6837674154512649E-4</v>
      </c>
      <c r="AN78" s="28">
        <f>외인!AN78/10000</f>
        <v>20.423919000000001</v>
      </c>
      <c r="AO78" s="35">
        <f>MACD!AO78-시그널!AO78</f>
        <v>-8.8821146965893747E-4</v>
      </c>
      <c r="AP78" s="28">
        <f>외인!AP78/10000</f>
        <v>18.071751000000003</v>
      </c>
      <c r="AQ78" s="35">
        <f>MACD!AQ78-시그널!AQ78</f>
        <v>2.2468322133815705E-5</v>
      </c>
      <c r="AR78" s="28">
        <f>외인!AR78/10000</f>
        <v>2.4105669999999999</v>
      </c>
      <c r="AS78" s="35">
        <f>MACD!AS78-시그널!AS78</f>
        <v>8.4397932567123837E-5</v>
      </c>
      <c r="AT78" s="28">
        <f>외인!AT78/10000</f>
        <v>10.162504</v>
      </c>
      <c r="AU78" s="35">
        <f>MACD!AU78-시그널!AU78</f>
        <v>-7.9688833389892483E-4</v>
      </c>
      <c r="AV78" s="28">
        <f>외인!AV78/10000</f>
        <v>4.7009650000000001</v>
      </c>
      <c r="AW78" s="35">
        <f>MACD!AW78-시그널!AW78</f>
        <v>4.0115785227491283E-4</v>
      </c>
      <c r="AX78" s="28">
        <f>외인!AX78/10000</f>
        <v>6.6043570000000003</v>
      </c>
      <c r="AY78" s="35">
        <f>MACD!AY78-시그널!AY78</f>
        <v>3.5362428734873278E-4</v>
      </c>
      <c r="AZ78" s="28">
        <f>외인!AZ78/10000</f>
        <v>349.49445099999997</v>
      </c>
      <c r="BA78" s="35">
        <f>MACD!BA78-시그널!BA78</f>
        <v>-3.9450870496067004E-4</v>
      </c>
      <c r="BB78" s="28">
        <f>외인!BB78/10000</f>
        <v>12.535978999999999</v>
      </c>
      <c r="BC78" s="35">
        <f>MACD!BC78-시그널!BC78</f>
        <v>2.0871581676770539E-4</v>
      </c>
      <c r="BD78" s="28">
        <f>외인!BD78/10000</f>
        <v>3.3824449999999997</v>
      </c>
      <c r="BE78" s="35">
        <f>MACD!BE78-시그널!BE78</f>
        <v>1.6630715881559444E-5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10.446989</v>
      </c>
      <c r="BI78" s="35">
        <f>MACD!BI78-시그널!BI78</f>
        <v>-1.0634500274218711E-4</v>
      </c>
      <c r="BJ78" s="28">
        <f>외인!BJ78/10000</f>
        <v>12.08076</v>
      </c>
      <c r="BK78" s="35">
        <f>MACD!BK78-시그널!BK78</f>
        <v>-8.2982676338935052E-5</v>
      </c>
      <c r="BL78" s="28">
        <f>외인!BL78/10000</f>
        <v>4.4552949999999996</v>
      </c>
      <c r="BM78" s="35">
        <f>MACD!BM78-시그널!BM78</f>
        <v>2.0653252527155742E-4</v>
      </c>
      <c r="BN78" s="28">
        <f>외인!BN78/10000</f>
        <v>5.2251029999999998</v>
      </c>
      <c r="BO78" s="35">
        <f>MACD!BO78-시그널!BO78</f>
        <v>-3.9317527679710884E-4</v>
      </c>
      <c r="BP78" s="28">
        <f>외인!BP78/10000</f>
        <v>7.4242600000000003</v>
      </c>
      <c r="BQ78" s="35">
        <f>MACD!BQ78-시그널!BQ78</f>
        <v>3.3280561719966484E-4</v>
      </c>
      <c r="BR78" s="28">
        <f>외인!BR78/10000</f>
        <v>32.319417000000001</v>
      </c>
      <c r="BS78" s="35">
        <f>MACD!BS78-시그널!BS78</f>
        <v>-1.3974492511451605E-4</v>
      </c>
      <c r="BT78" s="28">
        <f>외인!BT78/10000</f>
        <v>331.30560299999996</v>
      </c>
      <c r="BU78" s="35">
        <f>MACD!BU78-시그널!BU78</f>
        <v>-4.1665450207503565E-4</v>
      </c>
      <c r="BV78" s="28">
        <f>외인!BV78/10000</f>
        <v>47.114913000000001</v>
      </c>
      <c r="BW78" s="35">
        <f>MACD!BW78-시그널!BW78</f>
        <v>1.7193858125413885E-4</v>
      </c>
      <c r="BX78" s="28">
        <f>외인!BX78/10000</f>
        <v>7.5218880000000006</v>
      </c>
      <c r="BY78" s="35">
        <f>MACD!BY78-시그널!BY78</f>
        <v>-1.1895933782777305E-5</v>
      </c>
      <c r="BZ78" s="28">
        <f>외인!BZ78/10000</f>
        <v>31.569753000000002</v>
      </c>
      <c r="CA78" s="35">
        <f>MACD!CA78-시그널!CA78</f>
        <v>-6.752088465299199E-4</v>
      </c>
      <c r="CB78" s="28">
        <f>외인!CB78/10000</f>
        <v>1.1383860000000001</v>
      </c>
      <c r="CC78" s="35">
        <f>MACD!CC78-시그널!CC78</f>
        <v>4.7771008960115479E-4</v>
      </c>
      <c r="CD78" s="28">
        <f>외인!CD78/10000</f>
        <v>2.6039050000000001</v>
      </c>
      <c r="CE78" s="35">
        <f>MACD!CE78-시그널!CE78</f>
        <v>1.1401088694964817E-3</v>
      </c>
      <c r="CF78" s="28">
        <f>외인!CF78/10000</f>
        <v>2.9609229999999997</v>
      </c>
      <c r="CG78" s="35">
        <f>MACD!CG78-시그널!CG78</f>
        <v>-2.7479996656929736E-4</v>
      </c>
      <c r="CH78" s="28">
        <f>외인!CH78/10000</f>
        <v>6.6199369999999993</v>
      </c>
      <c r="CI78" s="35">
        <f>MACD!CI78-시그널!CI78</f>
        <v>2.5709888870068621E-4</v>
      </c>
      <c r="CJ78" s="28">
        <f>외인!CJ78/10000</f>
        <v>32.535069</v>
      </c>
      <c r="CK78" s="35">
        <f>MACD!CK78-시그널!CK78</f>
        <v>3.0289541459006266E-4</v>
      </c>
      <c r="CL78" s="28">
        <f>외인!CL78/10000</f>
        <v>22.610146</v>
      </c>
      <c r="CM78" s="35">
        <f>MACD!CM78-시그널!CM78</f>
        <v>1.231665906870343E-4</v>
      </c>
      <c r="CN78" s="28">
        <f>외인!CN78/10000</f>
        <v>11.891338000000001</v>
      </c>
      <c r="CO78" s="35">
        <f>MACD!CO78-시그널!CO78</f>
        <v>1.092467735142673E-6</v>
      </c>
      <c r="CP78" s="28">
        <f>외인!CP78/10000</f>
        <v>12.591510000000001</v>
      </c>
      <c r="CQ78" s="35">
        <f>MACD!CQ78-시그널!CQ78</f>
        <v>2.0856521317900892E-4</v>
      </c>
      <c r="CR78" s="28">
        <f>외인!CR78/10000</f>
        <v>16.339714000000001</v>
      </c>
      <c r="CS78" s="35">
        <f>MACD!CS78-시그널!CS78</f>
        <v>1.7630540814662547E-4</v>
      </c>
      <c r="CT78" s="28">
        <f>외인!CT78/10000</f>
        <v>19.746397000000002</v>
      </c>
      <c r="CU78" s="35">
        <f>MACD!CU78-시그널!CU78</f>
        <v>-1.7139474847105928E-4</v>
      </c>
      <c r="CV78" s="28">
        <f>외인!CV78/10000</f>
        <v>331.30560299999996</v>
      </c>
      <c r="CW78" s="35">
        <f>MACD!CW78-시그널!CW78</f>
        <v>-4.1665450207503565E-4</v>
      </c>
      <c r="CX78" s="28">
        <f>외인!CX78/10000</f>
        <v>24.333257</v>
      </c>
      <c r="CY78" s="35">
        <f>MACD!CY78-시그널!CY78</f>
        <v>-2.0916426443685638E-4</v>
      </c>
      <c r="CZ78" s="28">
        <f>외인!CZ78/10000</f>
        <v>1.998804</v>
      </c>
      <c r="DA78" s="35">
        <f>MACD!DA78-시그널!DA78</f>
        <v>5.4108312823181919E-4</v>
      </c>
      <c r="DB78" s="28">
        <f>외인!DB78/10000</f>
        <v>3.3824449999999997</v>
      </c>
      <c r="DC78" s="35">
        <f>MACD!DC78-시그널!DC78</f>
        <v>1.6630715881559444E-5</v>
      </c>
      <c r="DD78" s="28">
        <f>외인!DD78/10000</f>
        <v>0.84598700000000004</v>
      </c>
      <c r="DE78" s="35">
        <f>MACD!DE78-시그널!DE78</f>
        <v>3.0214843992310914E-5</v>
      </c>
      <c r="DF78" s="28">
        <f>외인!DF78/10000</f>
        <v>5.6772999999999998</v>
      </c>
      <c r="DG78" s="35">
        <f>MACD!DG78-시그널!DG78</f>
        <v>-1.2871199853120319E-5</v>
      </c>
      <c r="DH78" s="28">
        <f>외인!DH78/10000</f>
        <v>1.840425</v>
      </c>
      <c r="DI78" s="35">
        <f>MACD!DI78-시그널!DI78</f>
        <v>1.4993684880507433E-3</v>
      </c>
      <c r="DJ78" s="28">
        <f>외인!DJ78/10000</f>
        <v>65.125780000000006</v>
      </c>
      <c r="DK78" s="35">
        <f>MACD!DK78-시그널!DK78</f>
        <v>-1.4733151267016847E-4</v>
      </c>
      <c r="DL78" s="28">
        <f>외인!DL78/10000</f>
        <v>9.5511940000000006</v>
      </c>
      <c r="DM78" s="35">
        <f>MACD!DM78-시그널!DM78</f>
        <v>-3.5843473418905127E-5</v>
      </c>
      <c r="DN78" s="28">
        <f>외인!DN78/10000</f>
        <v>331.30560299999996</v>
      </c>
      <c r="DO78" s="35">
        <f>MACD!DO78-시그널!DO78</f>
        <v>-4.1665450207503565E-4</v>
      </c>
      <c r="DP78" s="28">
        <f>외인!DP78/10000</f>
        <v>7.0166050000000002</v>
      </c>
      <c r="DQ78" s="35">
        <f>MACD!DQ78-시그널!DQ78</f>
        <v>3.1805838127419594E-4</v>
      </c>
      <c r="DR78" s="28">
        <f>외인!DR78/10000</f>
        <v>4.2280870000000004</v>
      </c>
      <c r="DS78" s="35">
        <f>MACD!DS78-시그널!DS78</f>
        <v>2.3543515736219932E-4</v>
      </c>
      <c r="DT78" s="28">
        <f>외인!DT78/10000</f>
        <v>13.108224</v>
      </c>
      <c r="DU78" s="35">
        <f>MACD!DU78-시그널!DU78</f>
        <v>1.6170997402303514E-4</v>
      </c>
      <c r="DV78" s="28">
        <f>외인!DV78/10000</f>
        <v>3.20478</v>
      </c>
      <c r="DW78" s="35">
        <f>MACD!DW78-시그널!DW78</f>
        <v>2.4990436142500907E-4</v>
      </c>
      <c r="DX78" s="28">
        <f>외인!DX78/10000</f>
        <v>13.46584</v>
      </c>
      <c r="DY78" s="35">
        <f>MACD!DY78-시그널!DY78</f>
        <v>1.7411636551531212E-5</v>
      </c>
      <c r="DZ78" s="28">
        <f>외인!DZ78/10000</f>
        <v>0.76633600000000002</v>
      </c>
      <c r="EA78" s="35">
        <f>MACD!EA78-시그널!EA78</f>
        <v>3.9298297763476031E-4</v>
      </c>
      <c r="EB78" s="28">
        <f>외인!EB78/10000</f>
        <v>1.0876520000000001</v>
      </c>
      <c r="EC78" s="35">
        <f>MACD!EC78-시그널!EC78</f>
        <v>7.9152045992251976E-4</v>
      </c>
      <c r="ED78" s="28">
        <f>외인!ED78/10000</f>
        <v>1.025882</v>
      </c>
      <c r="EE78" s="35">
        <f>MACD!EE78-시그널!EE78</f>
        <v>5.0983167576749988E-4</v>
      </c>
      <c r="EF78" s="28">
        <f>외인!EF78/10000</f>
        <v>21.049026000000001</v>
      </c>
      <c r="EG78" s="35">
        <f>MACD!EG78-시그널!EG78</f>
        <v>2.8339729351434099E-4</v>
      </c>
      <c r="EH78" s="28">
        <f>외인!EH78/10000</f>
        <v>29.430265999999996</v>
      </c>
      <c r="EI78" s="35">
        <f>MACD!EI78-시그널!EI78</f>
        <v>2.0993266094235046E-5</v>
      </c>
      <c r="EJ78" s="28">
        <f>외인!EJ78/10000</f>
        <v>9.7126130000000011</v>
      </c>
      <c r="EK78" s="35">
        <f>MACD!EK78-시그널!EK78</f>
        <v>2.0586594078184214E-4</v>
      </c>
      <c r="EL78" s="28">
        <f>외인!EL78/10000</f>
        <v>2.836252</v>
      </c>
      <c r="EM78" s="35">
        <f>MACD!EM78-시그널!EM78</f>
        <v>1.045107154865277E-3</v>
      </c>
      <c r="EN78" s="28">
        <f>외인!EN78/10000</f>
        <v>4.2280870000000004</v>
      </c>
      <c r="EO78" s="35">
        <f>MACD!EO78-시그널!EO78</f>
        <v>2.3543515736219932E-4</v>
      </c>
      <c r="EP78" s="28">
        <f>외인!EP78/10000</f>
        <v>15.387167000000002</v>
      </c>
      <c r="EQ78" s="35">
        <f>MACD!EQ78-시그널!EQ78</f>
        <v>4.1295952647361239E-4</v>
      </c>
      <c r="ER78" s="28">
        <f>외인!ER78/10000</f>
        <v>1.2170749999999999</v>
      </c>
      <c r="ES78" s="35">
        <f>MACD!ES78-시그널!ES78</f>
        <v>1.7206980745561253E-4</v>
      </c>
      <c r="ET78" s="28">
        <f>외인!ET78/10000</f>
        <v>18.071751000000003</v>
      </c>
      <c r="EU78" s="35">
        <f>MACD!EU78-시그널!EU78</f>
        <v>2.2468322133815705E-5</v>
      </c>
      <c r="EV78" s="28">
        <f>외인!EV78/10000</f>
        <v>4.6972649999999998</v>
      </c>
      <c r="EW78" s="35">
        <f>MACD!EW78-시그널!EW78</f>
        <v>4.7930345743922749E-4</v>
      </c>
      <c r="EX78" s="28">
        <f>외인!EX78/10000</f>
        <v>7.8942449999999997</v>
      </c>
      <c r="EY78" s="35">
        <f>MACD!EY78-시그널!EY78</f>
        <v>3.7278690516969251E-5</v>
      </c>
    </row>
    <row r="79" spans="1:155">
      <c r="A79" s="27">
        <f>외인!A79</f>
        <v>46164</v>
      </c>
      <c r="B79" s="28">
        <f>외인!B79/10000</f>
        <v>623.49433699999997</v>
      </c>
      <c r="C79" s="35">
        <f>MACD!C79-시그널!C79</f>
        <v>-6.0841042389645893E-5</v>
      </c>
      <c r="D79" s="28">
        <f>외인!D79/10000</f>
        <v>64.878287999999998</v>
      </c>
      <c r="E79" s="35">
        <f>MACD!E79-시그널!E79</f>
        <v>2.3539412837717748E-4</v>
      </c>
      <c r="F79" s="28">
        <f>외인!F79/10000</f>
        <v>261.95328799999999</v>
      </c>
      <c r="G79" s="35">
        <f>MACD!G79-시그널!G79</f>
        <v>-1.5819518409444262E-4</v>
      </c>
      <c r="H79" s="28">
        <f>외인!H79/10000</f>
        <v>32.551281000000003</v>
      </c>
      <c r="I79" s="35">
        <f>MACD!I79-시그널!I79</f>
        <v>3.1254074673540445E-5</v>
      </c>
      <c r="J79" s="28">
        <f>외인!J79/10000</f>
        <v>4.1790080000000005</v>
      </c>
      <c r="K79" s="35">
        <f>MACD!K79-시그널!K79</f>
        <v>2.3699952193280253E-4</v>
      </c>
      <c r="L79" s="28">
        <f>외인!L79/10000</f>
        <v>30.098414000000002</v>
      </c>
      <c r="M79" s="35">
        <f>MACD!M79-시그널!M79</f>
        <v>-1.6338519143568918E-6</v>
      </c>
      <c r="N79" s="28">
        <f>외인!N79/10000</f>
        <v>29.304234000000001</v>
      </c>
      <c r="O79" s="35">
        <f>MACD!O79-시그널!O79</f>
        <v>-6.1526114310769624E-4</v>
      </c>
      <c r="P79" s="28">
        <f>외인!P79/10000</f>
        <v>18.162030999999999</v>
      </c>
      <c r="Q79" s="35">
        <f>MACD!Q79-시그널!Q79</f>
        <v>3.7040075778160114E-4</v>
      </c>
      <c r="R79" s="28">
        <f>외인!R79/10000</f>
        <v>13.398814999999999</v>
      </c>
      <c r="S79" s="35">
        <f>MACD!S79-시그널!S79</f>
        <v>1.8632065045734675E-4</v>
      </c>
      <c r="T79" s="28">
        <f>외인!T79/10000</f>
        <v>0.85651499999999992</v>
      </c>
      <c r="U79" s="35">
        <f>MACD!U79-시그널!U79</f>
        <v>-5.3300160830178542E-5</v>
      </c>
      <c r="V79" s="28">
        <f>외인!V79/10000</f>
        <v>14.089601000000002</v>
      </c>
      <c r="W79" s="35">
        <f>MACD!W79-시그널!W79</f>
        <v>9.4265683361413578E-5</v>
      </c>
      <c r="X79" s="28">
        <f>외인!X79/10000</f>
        <v>323.38167799999997</v>
      </c>
      <c r="Y79" s="35">
        <f>MACD!Y79-시그널!Y79</f>
        <v>-1.5806805551618966E-4</v>
      </c>
      <c r="Z79" s="28">
        <f>외인!Z79/10000</f>
        <v>4.7134419999999997</v>
      </c>
      <c r="AA79" s="35">
        <f>MACD!AA79-시그널!AA79</f>
        <v>3.7409268912767021E-4</v>
      </c>
      <c r="AB79" s="28">
        <f>외인!AB79/10000</f>
        <v>20.416110999999997</v>
      </c>
      <c r="AC79" s="35">
        <f>MACD!AC79-시그널!AC79</f>
        <v>1.389777265957936E-4</v>
      </c>
      <c r="AD79" s="28">
        <f>외인!AD79/10000</f>
        <v>2.0608599999999999</v>
      </c>
      <c r="AE79" s="35">
        <f>MACD!AE79-시그널!AE79</f>
        <v>1.6151115995726535E-4</v>
      </c>
      <c r="AF79" s="28">
        <f>외인!AF79/10000</f>
        <v>2.4667779999999997</v>
      </c>
      <c r="AG79" s="35">
        <f>MACD!AG79-시그널!AG79</f>
        <v>3.3015556841453018E-4</v>
      </c>
      <c r="AH79" s="28">
        <f>외인!AH79/10000</f>
        <v>21.826514000000003</v>
      </c>
      <c r="AI79" s="35">
        <f>MACD!AI79-시그널!AI79</f>
        <v>6.4380725455942447E-5</v>
      </c>
      <c r="AJ79" s="28">
        <f>외인!AJ79/10000</f>
        <v>10.11711</v>
      </c>
      <c r="AK79" s="35">
        <f>MACD!AK79-시그널!AK79</f>
        <v>5.6150746520912203E-4</v>
      </c>
      <c r="AL79" s="28">
        <f>외인!AL79/10000</f>
        <v>11.114338999999999</v>
      </c>
      <c r="AM79" s="35">
        <f>MACD!AM79-시그널!AM79</f>
        <v>-1.6672883989047671E-4</v>
      </c>
      <c r="AN79" s="28">
        <f>외인!AN79/10000</f>
        <v>20.083120000000001</v>
      </c>
      <c r="AO79" s="35">
        <f>MACD!AO79-시그널!AO79</f>
        <v>-7.6302002791824725E-4</v>
      </c>
      <c r="AP79" s="28">
        <f>외인!AP79/10000</f>
        <v>18.524874000000001</v>
      </c>
      <c r="AQ79" s="35">
        <f>MACD!AQ79-시그널!AQ79</f>
        <v>5.6385744296818131E-5</v>
      </c>
      <c r="AR79" s="28">
        <f>외인!AR79/10000</f>
        <v>2.4563809999999999</v>
      </c>
      <c r="AS79" s="35">
        <f>MACD!AS79-시그널!AS79</f>
        <v>3.6883233244597009E-5</v>
      </c>
      <c r="AT79" s="28">
        <f>외인!AT79/10000</f>
        <v>10.206185000000001</v>
      </c>
      <c r="AU79" s="35">
        <f>MACD!AU79-시그널!AU79</f>
        <v>-6.6161127296249732E-4</v>
      </c>
      <c r="AV79" s="28">
        <f>외인!AV79/10000</f>
        <v>4.7601500000000003</v>
      </c>
      <c r="AW79" s="35">
        <f>MACD!AW79-시그널!AW79</f>
        <v>1.4211158018058093E-4</v>
      </c>
      <c r="AX79" s="28">
        <f>외인!AX79/10000</f>
        <v>6.7608369999999995</v>
      </c>
      <c r="AY79" s="35">
        <f>MACD!AY79-시그널!AY79</f>
        <v>4.7917381624256356E-4</v>
      </c>
      <c r="AZ79" s="28">
        <f>외인!AZ79/10000</f>
        <v>347.230884</v>
      </c>
      <c r="BA79" s="35">
        <f>MACD!BA79-시그널!BA79</f>
        <v>-1.3740692629513008E-4</v>
      </c>
      <c r="BB79" s="28">
        <f>외인!BB79/10000</f>
        <v>12.765276</v>
      </c>
      <c r="BC79" s="35">
        <f>MACD!BC79-시그널!BC79</f>
        <v>1.4301177567417974E-4</v>
      </c>
      <c r="BD79" s="28">
        <f>외인!BD79/10000</f>
        <v>3.4210410000000002</v>
      </c>
      <c r="BE79" s="35">
        <f>MACD!BE79-시그널!BE79</f>
        <v>1.8002209141155384E-4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11.135643</v>
      </c>
      <c r="BI79" s="35">
        <f>MACD!BI79-시그널!BI79</f>
        <v>9.9208345519447624E-7</v>
      </c>
      <c r="BJ79" s="28">
        <f>외인!BJ79/10000</f>
        <v>12.660432999999999</v>
      </c>
      <c r="BK79" s="35">
        <f>MACD!BK79-시그널!BK79</f>
        <v>9.0630813270092944E-5</v>
      </c>
      <c r="BL79" s="28">
        <f>외인!BL79/10000</f>
        <v>4.559723</v>
      </c>
      <c r="BM79" s="35">
        <f>MACD!BM79-시그널!BM79</f>
        <v>2.1908763016403692E-4</v>
      </c>
      <c r="BN79" s="28">
        <f>외인!BN79/10000</f>
        <v>5.3046489999999995</v>
      </c>
      <c r="BO79" s="35">
        <f>MACD!BO79-시그널!BO79</f>
        <v>-5.7025521736004238E-4</v>
      </c>
      <c r="BP79" s="28">
        <f>외인!BP79/10000</f>
        <v>7.6115320000000004</v>
      </c>
      <c r="BQ79" s="35">
        <f>MACD!BQ79-시그널!BQ79</f>
        <v>4.3253763669694146E-4</v>
      </c>
      <c r="BR79" s="28">
        <f>외인!BR79/10000</f>
        <v>33.047395999999999</v>
      </c>
      <c r="BS79" s="35">
        <f>MACD!BS79-시그널!BS79</f>
        <v>-1.0162351418552295E-4</v>
      </c>
      <c r="BT79" s="28">
        <f>외인!BT79/10000</f>
        <v>327.81468999999998</v>
      </c>
      <c r="BU79" s="35">
        <f>MACD!BU79-시그널!BU79</f>
        <v>-1.4638681625297784E-4</v>
      </c>
      <c r="BV79" s="28">
        <f>외인!BV79/10000</f>
        <v>47.816684000000002</v>
      </c>
      <c r="BW79" s="35">
        <f>MACD!BW79-시그널!BW79</f>
        <v>1.931640973722951E-4</v>
      </c>
      <c r="BX79" s="28">
        <f>외인!BX79/10000</f>
        <v>7.6232280000000001</v>
      </c>
      <c r="BY79" s="35">
        <f>MACD!BY79-시그널!BY79</f>
        <v>7.3737066645944855E-5</v>
      </c>
      <c r="BZ79" s="28">
        <f>외인!BZ79/10000</f>
        <v>31.197459000000002</v>
      </c>
      <c r="CA79" s="35">
        <f>MACD!CA79-시그널!CA79</f>
        <v>-5.5894389425401568E-4</v>
      </c>
      <c r="CB79" s="28">
        <f>외인!CB79/10000</f>
        <v>1.1602250000000001</v>
      </c>
      <c r="CC79" s="35">
        <f>MACD!CC79-시그널!CC79</f>
        <v>3.4791393115688157E-4</v>
      </c>
      <c r="CD79" s="28">
        <f>외인!CD79/10000</f>
        <v>2.656596</v>
      </c>
      <c r="CE79" s="35">
        <f>MACD!CE79-시그널!CE79</f>
        <v>9.3465419648435595E-4</v>
      </c>
      <c r="CF79" s="28">
        <f>외인!CF79/10000</f>
        <v>2.911057</v>
      </c>
      <c r="CG79" s="35">
        <f>MACD!CG79-시그널!CG79</f>
        <v>-4.6693862987287653E-4</v>
      </c>
      <c r="CH79" s="28">
        <f>외인!CH79/10000</f>
        <v>6.7519119999999999</v>
      </c>
      <c r="CI79" s="35">
        <f>MACD!CI79-시그널!CI79</f>
        <v>8.3969343070335956E-5</v>
      </c>
      <c r="CJ79" s="28">
        <f>외인!CJ79/10000</f>
        <v>34.084528999999996</v>
      </c>
      <c r="CK79" s="35">
        <f>MACD!CK79-시그널!CK79</f>
        <v>3.2023160326687908E-4</v>
      </c>
      <c r="CL79" s="28">
        <f>외인!CL79/10000</f>
        <v>23.21359</v>
      </c>
      <c r="CM79" s="35">
        <f>MACD!CM79-시그널!CM79</f>
        <v>1.4621500986314369E-4</v>
      </c>
      <c r="CN79" s="28">
        <f>외인!CN79/10000</f>
        <v>12.102238</v>
      </c>
      <c r="CO79" s="35">
        <f>MACD!CO79-시그널!CO79</f>
        <v>4.2601825973664703E-5</v>
      </c>
      <c r="CP79" s="28">
        <f>외인!CP79/10000</f>
        <v>12.820437</v>
      </c>
      <c r="CQ79" s="35">
        <f>MACD!CQ79-시그널!CQ79</f>
        <v>1.4323094030862122E-4</v>
      </c>
      <c r="CR79" s="28">
        <f>외인!CR79/10000</f>
        <v>16.776951999999998</v>
      </c>
      <c r="CS79" s="35">
        <f>MACD!CS79-시그널!CS79</f>
        <v>2.0102051762031117E-4</v>
      </c>
      <c r="CT79" s="28">
        <f>외인!CT79/10000</f>
        <v>21.235205000000001</v>
      </c>
      <c r="CU79" s="35">
        <f>MACD!CU79-시그널!CU79</f>
        <v>-1.2270758300202291E-4</v>
      </c>
      <c r="CV79" s="28">
        <f>외인!CV79/10000</f>
        <v>327.81468999999998</v>
      </c>
      <c r="CW79" s="35">
        <f>MACD!CW79-시그널!CW79</f>
        <v>-1.4638681625297784E-4</v>
      </c>
      <c r="CX79" s="28">
        <f>외인!CX79/10000</f>
        <v>25.03191</v>
      </c>
      <c r="CY79" s="35">
        <f>MACD!CY79-시그널!CY79</f>
        <v>-4.3133227439527168E-5</v>
      </c>
      <c r="CZ79" s="28">
        <f>외인!CZ79/10000</f>
        <v>2.0997840000000001</v>
      </c>
      <c r="DA79" s="35">
        <f>MACD!DA79-시그널!DA79</f>
        <v>4.919825968447086E-4</v>
      </c>
      <c r="DB79" s="28">
        <f>외인!DB79/10000</f>
        <v>3.4210410000000002</v>
      </c>
      <c r="DC79" s="35">
        <f>MACD!DC79-시그널!DC79</f>
        <v>1.8002209141155384E-4</v>
      </c>
      <c r="DD79" s="28">
        <f>외인!DD79/10000</f>
        <v>0.85651499999999992</v>
      </c>
      <c r="DE79" s="35">
        <f>MACD!DE79-시그널!DE79</f>
        <v>-5.3300160830178542E-5</v>
      </c>
      <c r="DF79" s="28">
        <f>외인!DF79/10000</f>
        <v>5.7571440000000003</v>
      </c>
      <c r="DG79" s="35">
        <f>MACD!DG79-시그널!DG79</f>
        <v>9.289301023212135E-5</v>
      </c>
      <c r="DH79" s="28">
        <f>외인!DH79/10000</f>
        <v>1.8838509999999999</v>
      </c>
      <c r="DI79" s="35">
        <f>MACD!DI79-시그널!DI79</f>
        <v>1.2938260180378107E-3</v>
      </c>
      <c r="DJ79" s="28">
        <f>외인!DJ79/10000</f>
        <v>67.135677000000001</v>
      </c>
      <c r="DK79" s="35">
        <f>MACD!DK79-시그널!DK79</f>
        <v>-2.7437081260276342E-5</v>
      </c>
      <c r="DL79" s="28">
        <f>외인!DL79/10000</f>
        <v>9.746848</v>
      </c>
      <c r="DM79" s="35">
        <f>MACD!DM79-시그널!DM79</f>
        <v>4.4523244500382919E-6</v>
      </c>
      <c r="DN79" s="28">
        <f>외인!DN79/10000</f>
        <v>327.81468999999998</v>
      </c>
      <c r="DO79" s="35">
        <f>MACD!DO79-시그널!DO79</f>
        <v>-1.4638681625297784E-4</v>
      </c>
      <c r="DP79" s="28">
        <f>외인!DP79/10000</f>
        <v>7.4650630000000007</v>
      </c>
      <c r="DQ79" s="35">
        <f>MACD!DQ79-시그널!DQ79</f>
        <v>3.6340360625055425E-4</v>
      </c>
      <c r="DR79" s="28">
        <f>외인!DR79/10000</f>
        <v>4.2983630000000002</v>
      </c>
      <c r="DS79" s="35">
        <f>MACD!DS79-시그널!DS79</f>
        <v>1.7937594421352693E-4</v>
      </c>
      <c r="DT79" s="28">
        <f>외인!DT79/10000</f>
        <v>13.398814999999999</v>
      </c>
      <c r="DU79" s="35">
        <f>MACD!DU79-시그널!DU79</f>
        <v>1.8632065045734675E-4</v>
      </c>
      <c r="DV79" s="28">
        <f>외인!DV79/10000</f>
        <v>3.3477779999999999</v>
      </c>
      <c r="DW79" s="35">
        <f>MACD!DW79-시그널!DW79</f>
        <v>2.7549366514620756E-4</v>
      </c>
      <c r="DX79" s="28">
        <f>외인!DX79/10000</f>
        <v>14.089601000000002</v>
      </c>
      <c r="DY79" s="35">
        <f>MACD!DY79-시그널!DY79</f>
        <v>9.4265683361413578E-5</v>
      </c>
      <c r="DZ79" s="28">
        <f>외인!DZ79/10000</f>
        <v>0.77882499999999999</v>
      </c>
      <c r="EA79" s="35">
        <f>MACD!EA79-시그널!EA79</f>
        <v>2.1818882393207905E-4</v>
      </c>
      <c r="EB79" s="28">
        <f>외인!EB79/10000</f>
        <v>1.118004</v>
      </c>
      <c r="EC79" s="35">
        <f>MACD!EC79-시그널!EC79</f>
        <v>6.6819006746395774E-4</v>
      </c>
      <c r="ED79" s="28">
        <f>외인!ED79/10000</f>
        <v>1.0597510000000001</v>
      </c>
      <c r="EE79" s="35">
        <f>MACD!EE79-시그널!EE79</f>
        <v>5.529221488037488E-4</v>
      </c>
      <c r="EF79" s="28">
        <f>외인!EF79/10000</f>
        <v>21.891429000000002</v>
      </c>
      <c r="EG79" s="35">
        <f>MACD!EG79-시그널!EG79</f>
        <v>2.855067002704724E-4</v>
      </c>
      <c r="EH79" s="28">
        <f>외인!EH79/10000</f>
        <v>29.536665999999997</v>
      </c>
      <c r="EI79" s="35">
        <f>MACD!EI79-시그널!EI79</f>
        <v>4.6307530579686241E-5</v>
      </c>
      <c r="EJ79" s="28">
        <f>외인!EJ79/10000</f>
        <v>9.8592639999999996</v>
      </c>
      <c r="EK79" s="35">
        <f>MACD!EK79-시그널!EK79</f>
        <v>6.6202106887709459E-5</v>
      </c>
      <c r="EL79" s="28">
        <f>외인!EL79/10000</f>
        <v>2.892144</v>
      </c>
      <c r="EM79" s="35">
        <f>MACD!EM79-시그널!EM79</f>
        <v>8.5001657456931822E-4</v>
      </c>
      <c r="EN79" s="28">
        <f>외인!EN79/10000</f>
        <v>4.2983630000000002</v>
      </c>
      <c r="EO79" s="35">
        <f>MACD!EO79-시그널!EO79</f>
        <v>1.7937594421352693E-4</v>
      </c>
      <c r="EP79" s="28">
        <f>외인!EP79/10000</f>
        <v>15.898604999999998</v>
      </c>
      <c r="EQ79" s="35">
        <f>MACD!EQ79-시그널!EQ79</f>
        <v>4.4442048941871015E-4</v>
      </c>
      <c r="ER79" s="28">
        <f>외인!ER79/10000</f>
        <v>1.259009</v>
      </c>
      <c r="ES79" s="35">
        <f>MACD!ES79-시그널!ES79</f>
        <v>-1.1219843622652125E-4</v>
      </c>
      <c r="ET79" s="28">
        <f>외인!ET79/10000</f>
        <v>18.524874000000001</v>
      </c>
      <c r="EU79" s="35">
        <f>MACD!EU79-시그널!EU79</f>
        <v>5.6385744296818131E-5</v>
      </c>
      <c r="EV79" s="28">
        <f>외인!EV79/10000</f>
        <v>4.7134419999999997</v>
      </c>
      <c r="EW79" s="35">
        <f>MACD!EW79-시그널!EW79</f>
        <v>3.7409268912767021E-4</v>
      </c>
      <c r="EX79" s="28">
        <f>외인!EX79/10000</f>
        <v>8.1069949999999995</v>
      </c>
      <c r="EY79" s="35">
        <f>MACD!EY79-시그널!EY79</f>
        <v>3.758671178984705E-6</v>
      </c>
    </row>
    <row r="80" spans="1:155">
      <c r="A80" s="27">
        <f>외인!A80</f>
        <v>46168</v>
      </c>
      <c r="B80" s="28">
        <f>외인!B80/10000</f>
        <v>639.34928000000002</v>
      </c>
      <c r="C80" s="35">
        <f>MACD!C80-시그널!C80</f>
        <v>7.736096900551521E-5</v>
      </c>
      <c r="D80" s="28">
        <f>외인!D80/10000</f>
        <v>65.504296999999994</v>
      </c>
      <c r="E80" s="35">
        <f>MACD!E80-시그널!E80</f>
        <v>2.6472008945892711E-4</v>
      </c>
      <c r="F80" s="28">
        <f>외인!F80/10000</f>
        <v>265.96736099999998</v>
      </c>
      <c r="G80" s="35">
        <f>MACD!G80-시그널!G80</f>
        <v>-9.561865324310523E-6</v>
      </c>
      <c r="H80" s="28">
        <f>외인!H80/10000</f>
        <v>32.501145000000001</v>
      </c>
      <c r="I80" s="35">
        <f>MACD!I80-시그널!I80</f>
        <v>9.2487022022534333E-5</v>
      </c>
      <c r="J80" s="28">
        <f>외인!J80/10000</f>
        <v>4.145073</v>
      </c>
      <c r="K80" s="35">
        <f>MACD!K80-시그널!K80</f>
        <v>1.44871708521183E-4</v>
      </c>
      <c r="L80" s="28">
        <f>외인!L80/10000</f>
        <v>30.061557000000001</v>
      </c>
      <c r="M80" s="35">
        <f>MACD!M80-시그널!M80</f>
        <v>5.7787339256189121E-5</v>
      </c>
      <c r="N80" s="28">
        <f>외인!N80/10000</f>
        <v>30.280493</v>
      </c>
      <c r="O80" s="35">
        <f>MACD!O80-시그널!O80</f>
        <v>-3.8972804115865092E-4</v>
      </c>
      <c r="P80" s="28">
        <f>외인!P80/10000</f>
        <v>18.110780999999999</v>
      </c>
      <c r="Q80" s="35">
        <f>MACD!Q80-시그널!Q80</f>
        <v>3.8443105869612757E-4</v>
      </c>
      <c r="R80" s="28">
        <f>외인!R80/10000</f>
        <v>13.353701999999998</v>
      </c>
      <c r="S80" s="35">
        <f>MACD!S80-시그널!S80</f>
        <v>2.1727872299374924E-4</v>
      </c>
      <c r="T80" s="28">
        <f>외인!T80/10000</f>
        <v>0.83377800000000002</v>
      </c>
      <c r="U80" s="35">
        <f>MACD!U80-시그널!U80</f>
        <v>-1.1487876568017582E-4</v>
      </c>
      <c r="V80" s="28">
        <f>외인!V80/10000</f>
        <v>14.281626000000001</v>
      </c>
      <c r="W80" s="35">
        <f>MACD!W80-시그널!W80</f>
        <v>1.2409524928959738E-5</v>
      </c>
      <c r="X80" s="28">
        <f>외인!X80/10000</f>
        <v>335.41141400000004</v>
      </c>
      <c r="Y80" s="35">
        <f>MACD!Y80-시그널!Y80</f>
        <v>8.2284856972760401E-5</v>
      </c>
      <c r="Z80" s="28">
        <f>외인!Z80/10000</f>
        <v>4.698715</v>
      </c>
      <c r="AA80" s="35">
        <f>MACD!AA80-시그널!AA80</f>
        <v>1.7906115317433259E-4</v>
      </c>
      <c r="AB80" s="28">
        <f>외인!AB80/10000</f>
        <v>20.085516000000002</v>
      </c>
      <c r="AC80" s="35">
        <f>MACD!AC80-시그널!AC80</f>
        <v>1.4441472352061212E-4</v>
      </c>
      <c r="AD80" s="28">
        <f>외인!AD80/10000</f>
        <v>2.0756380000000001</v>
      </c>
      <c r="AE80" s="35">
        <f>MACD!AE80-시그널!AE80</f>
        <v>1.5328362042077567E-4</v>
      </c>
      <c r="AF80" s="28">
        <f>외인!AF80/10000</f>
        <v>2.42963</v>
      </c>
      <c r="AG80" s="35">
        <f>MACD!AG80-시그널!AG80</f>
        <v>3.0437620444639132E-4</v>
      </c>
      <c r="AH80" s="28">
        <f>외인!AH80/10000</f>
        <v>23.274789999999999</v>
      </c>
      <c r="AI80" s="35">
        <f>MACD!AI80-시그널!AI80</f>
        <v>2.1486130451016535E-4</v>
      </c>
      <c r="AJ80" s="28">
        <f>외인!AJ80/10000</f>
        <v>9.9421979999999994</v>
      </c>
      <c r="AK80" s="35">
        <f>MACD!AK80-시그널!AK80</f>
        <v>5.1015354501935404E-4</v>
      </c>
      <c r="AL80" s="28">
        <f>외인!AL80/10000</f>
        <v>11.308977000000001</v>
      </c>
      <c r="AM80" s="35">
        <f>MACD!AM80-시그널!AM80</f>
        <v>-5.2733180208385986E-5</v>
      </c>
      <c r="AN80" s="28">
        <f>외인!AN80/10000</f>
        <v>20.856836999999999</v>
      </c>
      <c r="AO80" s="35">
        <f>MACD!AO80-시그널!AO80</f>
        <v>-5.0226176016820675E-4</v>
      </c>
      <c r="AP80" s="28">
        <f>외인!AP80/10000</f>
        <v>18.299520000000001</v>
      </c>
      <c r="AQ80" s="35">
        <f>MACD!AQ80-시그널!AQ80</f>
        <v>3.861267591326312E-5</v>
      </c>
      <c r="AR80" s="28">
        <f>외인!AR80/10000</f>
        <v>2.454142</v>
      </c>
      <c r="AS80" s="35">
        <f>MACD!AS80-시그널!AS80</f>
        <v>-9.9413214647018277E-6</v>
      </c>
      <c r="AT80" s="28">
        <f>외인!AT80/10000</f>
        <v>10.095019000000001</v>
      </c>
      <c r="AU80" s="35">
        <f>MACD!AU80-시그널!AU80</f>
        <v>-4.2945381586418719E-4</v>
      </c>
      <c r="AV80" s="28">
        <f>외인!AV80/10000</f>
        <v>4.6768970000000003</v>
      </c>
      <c r="AW80" s="35">
        <f>MACD!AW80-시그널!AW80</f>
        <v>-8.325996806292634E-5</v>
      </c>
      <c r="AX80" s="28">
        <f>외인!AX80/10000</f>
        <v>6.8237009999999998</v>
      </c>
      <c r="AY80" s="35">
        <f>MACD!AY80-시그널!AY80</f>
        <v>4.6295099471828978E-4</v>
      </c>
      <c r="AZ80" s="28">
        <f>외인!AZ80/10000</f>
        <v>361.86274800000001</v>
      </c>
      <c r="BA80" s="35">
        <f>MACD!BA80-시그널!BA80</f>
        <v>8.254395990821956E-5</v>
      </c>
      <c r="BB80" s="28">
        <f>외인!BB80/10000</f>
        <v>12.406414999999999</v>
      </c>
      <c r="BC80" s="35">
        <f>MACD!BC80-시그널!BC80</f>
        <v>4.2027212830355156E-5</v>
      </c>
      <c r="BD80" s="28">
        <f>외인!BD80/10000</f>
        <v>3.463158</v>
      </c>
      <c r="BE80" s="35">
        <f>MACD!BE80-시그널!BE80</f>
        <v>2.6093782978955167E-4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11.235452</v>
      </c>
      <c r="BI80" s="35">
        <f>MACD!BI80-시그널!BI80</f>
        <v>2.9699576262691538E-5</v>
      </c>
      <c r="BJ80" s="28">
        <f>외인!BJ80/10000</f>
        <v>12.798866</v>
      </c>
      <c r="BK80" s="35">
        <f>MACD!BK80-시그널!BK80</f>
        <v>1.6321184330482259E-4</v>
      </c>
      <c r="BL80" s="28">
        <f>외인!BL80/10000</f>
        <v>4.5961440000000007</v>
      </c>
      <c r="BM80" s="35">
        <f>MACD!BM80-시그널!BM80</f>
        <v>2.0531499841763248E-4</v>
      </c>
      <c r="BN80" s="28">
        <f>외인!BN80/10000</f>
        <v>5.2792300000000001</v>
      </c>
      <c r="BO80" s="35">
        <f>MACD!BO80-시그널!BO80</f>
        <v>-6.8069705100159061E-4</v>
      </c>
      <c r="BP80" s="28">
        <f>외인!BP80/10000</f>
        <v>7.6829679999999989</v>
      </c>
      <c r="BQ80" s="35">
        <f>MACD!BQ80-시그널!BQ80</f>
        <v>4.0763761529988545E-4</v>
      </c>
      <c r="BR80" s="28">
        <f>외인!BR80/10000</f>
        <v>32.918700000000001</v>
      </c>
      <c r="BS80" s="35">
        <f>MACD!BS80-시그널!BS80</f>
        <v>-5.5362936633137141E-5</v>
      </c>
      <c r="BT80" s="28">
        <f>외인!BT80/10000</f>
        <v>340.00141000000002</v>
      </c>
      <c r="BU80" s="35">
        <f>MACD!BU80-시그널!BU80</f>
        <v>8.8260675170987206E-5</v>
      </c>
      <c r="BV80" s="28">
        <f>외인!BV80/10000</f>
        <v>48.161856</v>
      </c>
      <c r="BW80" s="35">
        <f>MACD!BW80-시그널!BW80</f>
        <v>2.2706996296763173E-4</v>
      </c>
      <c r="BX80" s="28">
        <f>외인!BX80/10000</f>
        <v>7.5872580000000003</v>
      </c>
      <c r="BY80" s="35">
        <f>MACD!BY80-시그널!BY80</f>
        <v>1.1421944242754183E-4</v>
      </c>
      <c r="BZ80" s="28">
        <f>외인!BZ80/10000</f>
        <v>32.165814000000005</v>
      </c>
      <c r="CA80" s="35">
        <f>MACD!CA80-시그널!CA80</f>
        <v>-3.5005478633278787E-4</v>
      </c>
      <c r="CB80" s="28">
        <f>외인!CB80/10000</f>
        <v>1.134018</v>
      </c>
      <c r="CC80" s="35">
        <f>MACD!CC80-시그널!CC80</f>
        <v>1.9721777895856827E-4</v>
      </c>
      <c r="CD80" s="28">
        <f>외인!CD80/10000</f>
        <v>2.6314740000000003</v>
      </c>
      <c r="CE80" s="35">
        <f>MACD!CE80-시그널!CE80</f>
        <v>7.4040820830300485E-4</v>
      </c>
      <c r="CF80" s="28">
        <f>외인!CF80/10000</f>
        <v>2.8651560000000003</v>
      </c>
      <c r="CG80" s="35">
        <f>MACD!CG80-시그널!CG80</f>
        <v>-6.1251916341569055E-4</v>
      </c>
      <c r="CH80" s="28">
        <f>외인!CH80/10000</f>
        <v>6.6074979999999996</v>
      </c>
      <c r="CI80" s="35">
        <f>MACD!CI80-시그널!CI80</f>
        <v>-7.5534732339954073E-5</v>
      </c>
      <c r="CJ80" s="28">
        <f>외인!CJ80/10000</f>
        <v>34.159562999999999</v>
      </c>
      <c r="CK80" s="35">
        <f>MACD!CK80-시그널!CK80</f>
        <v>3.139401205258538E-4</v>
      </c>
      <c r="CL80" s="28">
        <f>외인!CL80/10000</f>
        <v>22.922628</v>
      </c>
      <c r="CM80" s="35">
        <f>MACD!CM80-시그널!CM80</f>
        <v>1.6868164354388044E-4</v>
      </c>
      <c r="CN80" s="28">
        <f>외인!CN80/10000</f>
        <v>11.908873</v>
      </c>
      <c r="CO80" s="35">
        <f>MACD!CO80-시그널!CO80</f>
        <v>5.7115473995745809E-5</v>
      </c>
      <c r="CP80" s="28">
        <f>외인!CP80/10000</f>
        <v>12.460416</v>
      </c>
      <c r="CQ80" s="35">
        <f>MACD!CQ80-시그널!CQ80</f>
        <v>4.2748657067700113E-5</v>
      </c>
      <c r="CR80" s="28">
        <f>외인!CR80/10000</f>
        <v>16.632740999999999</v>
      </c>
      <c r="CS80" s="35">
        <f>MACD!CS80-시그널!CS80</f>
        <v>2.2098148058514425E-4</v>
      </c>
      <c r="CT80" s="28">
        <f>외인!CT80/10000</f>
        <v>23.826301000000001</v>
      </c>
      <c r="CU80" s="35">
        <f>MACD!CU80-시그널!CU80</f>
        <v>-1.6109800307194421E-4</v>
      </c>
      <c r="CV80" s="28">
        <f>외인!CV80/10000</f>
        <v>340.00141000000002</v>
      </c>
      <c r="CW80" s="35">
        <f>MACD!CW80-시그널!CW80</f>
        <v>8.8260675170987206E-5</v>
      </c>
      <c r="CX80" s="28">
        <f>외인!CX80/10000</f>
        <v>25.146560000000001</v>
      </c>
      <c r="CY80" s="35">
        <f>MACD!CY80-시그널!CY80</f>
        <v>9.5441296216385333E-5</v>
      </c>
      <c r="CZ80" s="28">
        <f>외인!CZ80/10000</f>
        <v>2.1175080000000004</v>
      </c>
      <c r="DA80" s="35">
        <f>MACD!DA80-시그널!DA80</f>
        <v>5.1222937188612639E-4</v>
      </c>
      <c r="DB80" s="28">
        <f>외인!DB80/10000</f>
        <v>3.463158</v>
      </c>
      <c r="DC80" s="35">
        <f>MACD!DC80-시그널!DC80</f>
        <v>2.6093782978955167E-4</v>
      </c>
      <c r="DD80" s="28">
        <f>외인!DD80/10000</f>
        <v>0.83377800000000002</v>
      </c>
      <c r="DE80" s="35">
        <f>MACD!DE80-시그널!DE80</f>
        <v>-1.1487876568017582E-4</v>
      </c>
      <c r="DF80" s="28">
        <f>외인!DF80/10000</f>
        <v>5.7396150000000006</v>
      </c>
      <c r="DG80" s="35">
        <f>MACD!DG80-시그널!DG80</f>
        <v>1.4471451967641561E-4</v>
      </c>
      <c r="DH80" s="28">
        <f>외인!DH80/10000</f>
        <v>1.8706369999999999</v>
      </c>
      <c r="DI80" s="35">
        <f>MACD!DI80-시그널!DI80</f>
        <v>1.098833177412066E-3</v>
      </c>
      <c r="DJ80" s="28">
        <f>외인!DJ80/10000</f>
        <v>68.528385</v>
      </c>
      <c r="DK80" s="35">
        <f>MACD!DK80-시그널!DK80</f>
        <v>9.4908381948489756E-5</v>
      </c>
      <c r="DL80" s="28">
        <f>외인!DL80/10000</f>
        <v>9.6071439999999999</v>
      </c>
      <c r="DM80" s="35">
        <f>MACD!DM80-시그널!DM80</f>
        <v>2.4354280999238503E-5</v>
      </c>
      <c r="DN80" s="28">
        <f>외인!DN80/10000</f>
        <v>340.00141000000002</v>
      </c>
      <c r="DO80" s="35">
        <f>MACD!DO80-시그널!DO80</f>
        <v>8.8260675170987206E-5</v>
      </c>
      <c r="DP80" s="28">
        <f>외인!DP80/10000</f>
        <v>7.5999619999999997</v>
      </c>
      <c r="DQ80" s="35">
        <f>MACD!DQ80-시그널!DQ80</f>
        <v>3.6681405083363865E-4</v>
      </c>
      <c r="DR80" s="28">
        <f>외인!DR80/10000</f>
        <v>4.2546249999999999</v>
      </c>
      <c r="DS80" s="35">
        <f>MACD!DS80-시그널!DS80</f>
        <v>1.1111558461854981E-4</v>
      </c>
      <c r="DT80" s="28">
        <f>외인!DT80/10000</f>
        <v>13.353701999999998</v>
      </c>
      <c r="DU80" s="35">
        <f>MACD!DU80-시그널!DU80</f>
        <v>2.1727872299374924E-4</v>
      </c>
      <c r="DV80" s="28">
        <f>외인!DV80/10000</f>
        <v>3.2486169999999999</v>
      </c>
      <c r="DW80" s="35">
        <f>MACD!DW80-시그널!DW80</f>
        <v>2.5248628806913962E-4</v>
      </c>
      <c r="DX80" s="28">
        <f>외인!DX80/10000</f>
        <v>14.281626000000001</v>
      </c>
      <c r="DY80" s="35">
        <f>MACD!DY80-시그널!DY80</f>
        <v>1.2409524928959738E-5</v>
      </c>
      <c r="DZ80" s="28">
        <f>외인!DZ80/10000</f>
        <v>0.76067299999999993</v>
      </c>
      <c r="EA80" s="35">
        <f>MACD!EA80-시그널!EA80</f>
        <v>-3.1608320128693329E-5</v>
      </c>
      <c r="EB80" s="28">
        <f>외인!EB80/10000</f>
        <v>1.0976790000000001</v>
      </c>
      <c r="EC80" s="35">
        <f>MACD!EC80-시그널!EC80</f>
        <v>5.4585157170929056E-4</v>
      </c>
      <c r="ED80" s="28">
        <f>외인!ED80/10000</f>
        <v>1.0767530000000001</v>
      </c>
      <c r="EE80" s="35">
        <f>MACD!EE80-시그널!EE80</f>
        <v>5.5477248375691249E-4</v>
      </c>
      <c r="EF80" s="28">
        <f>외인!EF80/10000</f>
        <v>21.749611999999999</v>
      </c>
      <c r="EG80" s="35">
        <f>MACD!EG80-시그널!EG80</f>
        <v>2.7561818817060013E-4</v>
      </c>
      <c r="EH80" s="28">
        <f>외인!EH80/10000</f>
        <v>29.776565000000002</v>
      </c>
      <c r="EI80" s="35">
        <f>MACD!EI80-시그널!EI80</f>
        <v>8.3890553743126315E-5</v>
      </c>
      <c r="EJ80" s="28">
        <f>외인!EJ80/10000</f>
        <v>9.7090060000000005</v>
      </c>
      <c r="EK80" s="35">
        <f>MACD!EK80-시그널!EK80</f>
        <v>-6.3603462290835191E-5</v>
      </c>
      <c r="EL80" s="28">
        <f>외인!EL80/10000</f>
        <v>2.863108</v>
      </c>
      <c r="EM80" s="35">
        <f>MACD!EM80-시그널!EM80</f>
        <v>6.6817200172797982E-4</v>
      </c>
      <c r="EN80" s="28">
        <f>외인!EN80/10000</f>
        <v>4.2546249999999999</v>
      </c>
      <c r="EO80" s="35">
        <f>MACD!EO80-시그널!EO80</f>
        <v>1.1111558461854981E-4</v>
      </c>
      <c r="EP80" s="28">
        <f>외인!EP80/10000</f>
        <v>16.049281000000001</v>
      </c>
      <c r="EQ80" s="35">
        <f>MACD!EQ80-시그널!EQ80</f>
        <v>4.8068095672114907E-4</v>
      </c>
      <c r="ER80" s="28">
        <f>외인!ER80/10000</f>
        <v>1.2878700000000001</v>
      </c>
      <c r="ES80" s="35">
        <f>MACD!ES80-시그널!ES80</f>
        <v>2.0789371263721379E-6</v>
      </c>
      <c r="ET80" s="28">
        <f>외인!ET80/10000</f>
        <v>18.299520000000001</v>
      </c>
      <c r="EU80" s="35">
        <f>MACD!EU80-시그널!EU80</f>
        <v>3.861267591326312E-5</v>
      </c>
      <c r="EV80" s="28">
        <f>외인!EV80/10000</f>
        <v>4.698715</v>
      </c>
      <c r="EW80" s="35">
        <f>MACD!EW80-시그널!EW80</f>
        <v>1.7906115317433259E-4</v>
      </c>
      <c r="EX80" s="28">
        <f>외인!EX80/10000</f>
        <v>7.7617009999999995</v>
      </c>
      <c r="EY80" s="35">
        <f>MACD!EY80-시그널!EY80</f>
        <v>-3.7060238435426623E-5</v>
      </c>
    </row>
    <row r="81" spans="1:155">
      <c r="A81" s="27">
        <f>외인!A81</f>
        <v>46169</v>
      </c>
      <c r="B81" s="28">
        <f>외인!B81/10000</f>
        <v>653.74983499999996</v>
      </c>
      <c r="C81" s="35">
        <f>MACD!C81-시그널!C81</f>
        <v>2.1838123395760147E-4</v>
      </c>
      <c r="D81" s="28">
        <f>외인!D81/10000</f>
        <v>63.337279000000002</v>
      </c>
      <c r="E81" s="35">
        <f>MACD!E81-시그널!E81</f>
        <v>2.0180572659995818E-4</v>
      </c>
      <c r="F81" s="28">
        <f>외인!F81/10000</f>
        <v>269.46637200000004</v>
      </c>
      <c r="G81" s="35">
        <f>MACD!G81-시그널!G81</f>
        <v>1.6176936249872329E-4</v>
      </c>
      <c r="H81" s="28">
        <f>외인!H81/10000</f>
        <v>31.222321999999998</v>
      </c>
      <c r="I81" s="35">
        <f>MACD!I81-시그널!I81</f>
        <v>1.0189231409748253E-4</v>
      </c>
      <c r="J81" s="28">
        <f>외인!J81/10000</f>
        <v>4.0508100000000002</v>
      </c>
      <c r="K81" s="35">
        <f>MACD!K81-시그널!K81</f>
        <v>3.5637679501038591E-5</v>
      </c>
      <c r="L81" s="28">
        <f>외인!L81/10000</f>
        <v>28.912747999999997</v>
      </c>
      <c r="M81" s="35">
        <f>MACD!M81-시그널!M81</f>
        <v>7.0182828391140853E-5</v>
      </c>
      <c r="N81" s="28">
        <f>외인!N81/10000</f>
        <v>30.178626000000001</v>
      </c>
      <c r="O81" s="35">
        <f>MACD!O81-시그널!O81</f>
        <v>-1.696857682759532E-4</v>
      </c>
      <c r="P81" s="28">
        <f>외인!P81/10000</f>
        <v>18.038435</v>
      </c>
      <c r="Q81" s="35">
        <f>MACD!Q81-시그널!Q81</f>
        <v>4.2333027949138715E-4</v>
      </c>
      <c r="R81" s="28">
        <f>외인!R81/10000</f>
        <v>14.063954999999998</v>
      </c>
      <c r="S81" s="35">
        <f>MACD!S81-시그널!S81</f>
        <v>2.119048856689896E-4</v>
      </c>
      <c r="T81" s="28">
        <f>외인!T81/10000</f>
        <v>0.81786700000000001</v>
      </c>
      <c r="U81" s="35">
        <f>MACD!U81-시그널!U81</f>
        <v>-2.2608618086461174E-4</v>
      </c>
      <c r="V81" s="28">
        <f>외인!V81/10000</f>
        <v>13.436944</v>
      </c>
      <c r="W81" s="35">
        <f>MACD!W81-시그널!W81</f>
        <v>-2.5500148295875478E-4</v>
      </c>
      <c r="X81" s="28">
        <f>외인!X81/10000</f>
        <v>352.88709</v>
      </c>
      <c r="Y81" s="35">
        <f>MACD!Y81-시그널!Y81</f>
        <v>3.3376288229376315E-4</v>
      </c>
      <c r="Z81" s="28">
        <f>외인!Z81/10000</f>
        <v>4.626811</v>
      </c>
      <c r="AA81" s="35">
        <f>MACD!AA81-시그널!AA81</f>
        <v>-1.8568155675726273E-5</v>
      </c>
      <c r="AB81" s="28">
        <f>외인!AB81/10000</f>
        <v>19.741395000000001</v>
      </c>
      <c r="AC81" s="35">
        <f>MACD!AC81-시그널!AC81</f>
        <v>1.277481371727622E-4</v>
      </c>
      <c r="AD81" s="28">
        <f>외인!AD81/10000</f>
        <v>2.023028</v>
      </c>
      <c r="AE81" s="35">
        <f>MACD!AE81-시그널!AE81</f>
        <v>1.20848733124331E-4</v>
      </c>
      <c r="AF81" s="28">
        <f>외인!AF81/10000</f>
        <v>2.359998</v>
      </c>
      <c r="AG81" s="35">
        <f>MACD!AG81-시그널!AG81</f>
        <v>2.2686930087038854E-4</v>
      </c>
      <c r="AH81" s="28">
        <f>외인!AH81/10000</f>
        <v>22.926117999999999</v>
      </c>
      <c r="AI81" s="35">
        <f>MACD!AI81-시그널!AI81</f>
        <v>3.0567478738666729E-4</v>
      </c>
      <c r="AJ81" s="28">
        <f>외인!AJ81/10000</f>
        <v>9.8054490000000012</v>
      </c>
      <c r="AK81" s="35">
        <f>MACD!AK81-시그널!AK81</f>
        <v>4.5107327573155149E-4</v>
      </c>
      <c r="AL81" s="28">
        <f>외인!AL81/10000</f>
        <v>11.400171</v>
      </c>
      <c r="AM81" s="35">
        <f>MACD!AM81-시그널!AM81</f>
        <v>-1.4089043338861478E-6</v>
      </c>
      <c r="AN81" s="28">
        <f>외인!AN81/10000</f>
        <v>20.594968999999999</v>
      </c>
      <c r="AO81" s="35">
        <f>MACD!AO81-시그널!AO81</f>
        <v>-2.1674864992289508E-4</v>
      </c>
      <c r="AP81" s="28">
        <f>외인!AP81/10000</f>
        <v>17.224081999999999</v>
      </c>
      <c r="AQ81" s="35">
        <f>MACD!AQ81-시그널!AQ81</f>
        <v>-1.4597490993087641E-5</v>
      </c>
      <c r="AR81" s="28">
        <f>외인!AR81/10000</f>
        <v>2.4049299999999998</v>
      </c>
      <c r="AS81" s="35">
        <f>MACD!AS81-시그널!AS81</f>
        <v>-5.6511205761983137E-5</v>
      </c>
      <c r="AT81" s="28">
        <f>외인!AT81/10000</f>
        <v>9.8956820000000008</v>
      </c>
      <c r="AU81" s="35">
        <f>MACD!AU81-시그널!AU81</f>
        <v>-3.2348439729196156E-4</v>
      </c>
      <c r="AV81" s="28">
        <f>외인!AV81/10000</f>
        <v>4.5514169999999998</v>
      </c>
      <c r="AW81" s="35">
        <f>MACD!AW81-시그널!AW81</f>
        <v>-2.9393247169822269E-4</v>
      </c>
      <c r="AX81" s="28">
        <f>외인!AX81/10000</f>
        <v>6.4488810000000001</v>
      </c>
      <c r="AY81" s="35">
        <f>MACD!AY81-시그널!AY81</f>
        <v>3.060677700357829E-4</v>
      </c>
      <c r="AZ81" s="28">
        <f>외인!AZ81/10000</f>
        <v>380.48668500000002</v>
      </c>
      <c r="BA81" s="35">
        <f>MACD!BA81-시그널!BA81</f>
        <v>3.0591154681746692E-4</v>
      </c>
      <c r="BB81" s="28">
        <f>외인!BB81/10000</f>
        <v>12.43712</v>
      </c>
      <c r="BC81" s="35">
        <f>MACD!BC81-시그널!BC81</f>
        <v>-4.8522586850647674E-5</v>
      </c>
      <c r="BD81" s="28">
        <f>외인!BD81/10000</f>
        <v>3.3756889999999999</v>
      </c>
      <c r="BE81" s="35">
        <f>MACD!BE81-시그널!BE81</f>
        <v>2.0763245694505142E-4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11.151985</v>
      </c>
      <c r="BI81" s="35">
        <f>MACD!BI81-시그널!BI81</f>
        <v>1.529248241699283E-5</v>
      </c>
      <c r="BJ81" s="28">
        <f>외인!BJ81/10000</f>
        <v>12.2966</v>
      </c>
      <c r="BK81" s="35">
        <f>MACD!BK81-시그널!BK81</f>
        <v>1.775291660367256E-4</v>
      </c>
      <c r="BL81" s="28">
        <f>외인!BL81/10000</f>
        <v>4.4139679999999997</v>
      </c>
      <c r="BM81" s="35">
        <f>MACD!BM81-시그널!BM81</f>
        <v>1.548980837263917E-4</v>
      </c>
      <c r="BN81" s="28">
        <f>외인!BN81/10000</f>
        <v>5.0761699999999994</v>
      </c>
      <c r="BO81" s="35">
        <f>MACD!BO81-시그널!BO81</f>
        <v>-6.8943299396226538E-4</v>
      </c>
      <c r="BP81" s="28">
        <f>외인!BP81/10000</f>
        <v>7.266871000000001</v>
      </c>
      <c r="BQ81" s="35">
        <f>MACD!BQ81-시그널!BQ81</f>
        <v>2.512438614922372E-4</v>
      </c>
      <c r="BR81" s="28">
        <f>외인!BR81/10000</f>
        <v>31.266665999999997</v>
      </c>
      <c r="BS81" s="35">
        <f>MACD!BS81-시그널!BS81</f>
        <v>-6.5000207251852027E-5</v>
      </c>
      <c r="BT81" s="28">
        <f>외인!BT81/10000</f>
        <v>357.22550099999995</v>
      </c>
      <c r="BU81" s="35">
        <f>MACD!BU81-시그널!BU81</f>
        <v>3.325152025488332E-4</v>
      </c>
      <c r="BV81" s="28">
        <f>외인!BV81/10000</f>
        <v>48.694313999999999</v>
      </c>
      <c r="BW81" s="35">
        <f>MACD!BW81-시그널!BW81</f>
        <v>2.3975650921845439E-4</v>
      </c>
      <c r="BX81" s="28">
        <f>외인!BX81/10000</f>
        <v>7.4002030000000003</v>
      </c>
      <c r="BY81" s="35">
        <f>MACD!BY81-시그널!BY81</f>
        <v>1.3025814632417252E-4</v>
      </c>
      <c r="BZ81" s="28">
        <f>외인!BZ81/10000</f>
        <v>31.995140000000003</v>
      </c>
      <c r="CA81" s="35">
        <f>MACD!CA81-시그널!CA81</f>
        <v>-1.4787899997059862E-4</v>
      </c>
      <c r="CB81" s="28">
        <f>외인!CB81/10000</f>
        <v>1.1132249999999999</v>
      </c>
      <c r="CC81" s="35">
        <f>MACD!CC81-시그널!CC81</f>
        <v>7.2391533409608359E-5</v>
      </c>
      <c r="CD81" s="28">
        <f>외인!CD81/10000</f>
        <v>2.5737229999999998</v>
      </c>
      <c r="CE81" s="35">
        <f>MACD!CE81-시그널!CE81</f>
        <v>4.9882853037742079E-4</v>
      </c>
      <c r="CF81" s="28">
        <f>외인!CF81/10000</f>
        <v>2.801523</v>
      </c>
      <c r="CG81" s="35">
        <f>MACD!CG81-시그널!CG81</f>
        <v>-6.8596110258753635E-4</v>
      </c>
      <c r="CH81" s="28">
        <f>외인!CH81/10000</f>
        <v>6.4562280000000003</v>
      </c>
      <c r="CI81" s="35">
        <f>MACD!CI81-시그널!CI81</f>
        <v>-2.2931971822871063E-4</v>
      </c>
      <c r="CJ81" s="28">
        <f>외인!CJ81/10000</f>
        <v>34.117274000000002</v>
      </c>
      <c r="CK81" s="35">
        <f>MACD!CK81-시그널!CK81</f>
        <v>3.2801577370967269E-4</v>
      </c>
      <c r="CL81" s="28">
        <f>외인!CL81/10000</f>
        <v>22.502751</v>
      </c>
      <c r="CM81" s="35">
        <f>MACD!CM81-시그널!CM81</f>
        <v>1.5918153822231854E-4</v>
      </c>
      <c r="CN81" s="28">
        <f>외인!CN81/10000</f>
        <v>11.558307000000001</v>
      </c>
      <c r="CO81" s="35">
        <f>MACD!CO81-시그널!CO81</f>
        <v>4.8592343556407361E-5</v>
      </c>
      <c r="CP81" s="28">
        <f>외인!CP81/10000</f>
        <v>12.488248</v>
      </c>
      <c r="CQ81" s="35">
        <f>MACD!CQ81-시그널!CQ81</f>
        <v>-4.7631185573650541E-5</v>
      </c>
      <c r="CR81" s="28">
        <f>외인!CR81/10000</f>
        <v>17.300722</v>
      </c>
      <c r="CS81" s="35">
        <f>MACD!CS81-시그널!CS81</f>
        <v>2.1308675985897609E-4</v>
      </c>
      <c r="CT81" s="28">
        <f>외인!CT81/10000</f>
        <v>23.738444000000001</v>
      </c>
      <c r="CU81" s="35">
        <f>MACD!CU81-시그널!CU81</f>
        <v>-3.2643887404017061E-4</v>
      </c>
      <c r="CV81" s="28">
        <f>외인!CV81/10000</f>
        <v>357.22550099999995</v>
      </c>
      <c r="CW81" s="35">
        <f>MACD!CW81-시그널!CW81</f>
        <v>3.325152025488332E-4</v>
      </c>
      <c r="CX81" s="28">
        <f>외인!CX81/10000</f>
        <v>24.371037000000001</v>
      </c>
      <c r="CY81" s="35">
        <f>MACD!CY81-시그널!CY81</f>
        <v>1.3301453108118531E-4</v>
      </c>
      <c r="CZ81" s="28">
        <f>외인!CZ81/10000</f>
        <v>1.9632459999999998</v>
      </c>
      <c r="DA81" s="35">
        <f>MACD!DA81-시그널!DA81</f>
        <v>3.9452746540387168E-4</v>
      </c>
      <c r="DB81" s="28">
        <f>외인!DB81/10000</f>
        <v>3.3756889999999999</v>
      </c>
      <c r="DC81" s="35">
        <f>MACD!DC81-시그널!DC81</f>
        <v>2.0763245694505142E-4</v>
      </c>
      <c r="DD81" s="28">
        <f>외인!DD81/10000</f>
        <v>0.81786700000000001</v>
      </c>
      <c r="DE81" s="35">
        <f>MACD!DE81-시그널!DE81</f>
        <v>-2.2608618086461174E-4</v>
      </c>
      <c r="DF81" s="28">
        <f>외인!DF81/10000</f>
        <v>5.5888419999999996</v>
      </c>
      <c r="DG81" s="35">
        <f>MACD!DG81-시그널!DG81</f>
        <v>1.6260011953406878E-4</v>
      </c>
      <c r="DH81" s="28">
        <f>외인!DH81/10000</f>
        <v>1.8327009999999999</v>
      </c>
      <c r="DI81" s="35">
        <f>MACD!DI81-시그널!DI81</f>
        <v>8.3460528265986251E-4</v>
      </c>
      <c r="DJ81" s="28">
        <f>외인!DJ81/10000</f>
        <v>66.110406999999995</v>
      </c>
      <c r="DK81" s="35">
        <f>MACD!DK81-시그널!DK81</f>
        <v>1.6108363470203194E-4</v>
      </c>
      <c r="DL81" s="28">
        <f>외인!DL81/10000</f>
        <v>9.307931</v>
      </c>
      <c r="DM81" s="35">
        <f>MACD!DM81-시그널!DM81</f>
        <v>2.0255418382875167E-5</v>
      </c>
      <c r="DN81" s="28">
        <f>외인!DN81/10000</f>
        <v>357.22550099999995</v>
      </c>
      <c r="DO81" s="35">
        <f>MACD!DO81-시그널!DO81</f>
        <v>3.325152025488332E-4</v>
      </c>
      <c r="DP81" s="28">
        <f>외인!DP81/10000</f>
        <v>7.8537309999999998</v>
      </c>
      <c r="DQ81" s="35">
        <f>MACD!DQ81-시그널!DQ81</f>
        <v>4.7822646013678187E-4</v>
      </c>
      <c r="DR81" s="28">
        <f>외인!DR81/10000</f>
        <v>4.1666940000000006</v>
      </c>
      <c r="DS81" s="35">
        <f>MACD!DS81-시그널!DS81</f>
        <v>4.0675520681984832E-5</v>
      </c>
      <c r="DT81" s="28">
        <f>외인!DT81/10000</f>
        <v>14.063954999999998</v>
      </c>
      <c r="DU81" s="35">
        <f>MACD!DU81-시그널!DU81</f>
        <v>2.119048856689896E-4</v>
      </c>
      <c r="DV81" s="28">
        <f>외인!DV81/10000</f>
        <v>3.2065709999999998</v>
      </c>
      <c r="DW81" s="35">
        <f>MACD!DW81-시그널!DW81</f>
        <v>2.4005818374579757E-4</v>
      </c>
      <c r="DX81" s="28">
        <f>외인!DX81/10000</f>
        <v>13.436944</v>
      </c>
      <c r="DY81" s="35">
        <f>MACD!DY81-시그널!DY81</f>
        <v>-2.5500148295875478E-4</v>
      </c>
      <c r="DZ81" s="28">
        <f>외인!DZ81/10000</f>
        <v>0.74454100000000001</v>
      </c>
      <c r="EA81" s="35">
        <f>MACD!EA81-시그널!EA81</f>
        <v>-2.0051132236160291E-4</v>
      </c>
      <c r="EB81" s="28">
        <f>외인!EB81/10000</f>
        <v>1.0648010000000001</v>
      </c>
      <c r="EC81" s="35">
        <f>MACD!EC81-시그널!EC81</f>
        <v>3.4937316917790394E-4</v>
      </c>
      <c r="ED81" s="28">
        <f>외인!ED81/10000</f>
        <v>1.0424309999999999</v>
      </c>
      <c r="EE81" s="35">
        <f>MACD!EE81-시그널!EE81</f>
        <v>5.1580956364241399E-4</v>
      </c>
      <c r="EF81" s="28">
        <f>외인!EF81/10000</f>
        <v>21.573773000000003</v>
      </c>
      <c r="EG81" s="35">
        <f>MACD!EG81-시그널!EG81</f>
        <v>2.6866544769629596E-4</v>
      </c>
      <c r="EH81" s="28">
        <f>외인!EH81/10000</f>
        <v>30.815638</v>
      </c>
      <c r="EI81" s="35">
        <f>MACD!EI81-시그널!EI81</f>
        <v>1.3943468872367696E-4</v>
      </c>
      <c r="EJ81" s="28">
        <f>외인!EJ81/10000</f>
        <v>9.4983079999999998</v>
      </c>
      <c r="EK81" s="35">
        <f>MACD!EK81-시그널!EK81</f>
        <v>-1.9173552666345309E-4</v>
      </c>
      <c r="EL81" s="28">
        <f>외인!EL81/10000</f>
        <v>2.7992630000000003</v>
      </c>
      <c r="EM81" s="35">
        <f>MACD!EM81-시그널!EM81</f>
        <v>4.3978190358806861E-4</v>
      </c>
      <c r="EN81" s="28">
        <f>외인!EN81/10000</f>
        <v>4.1666940000000006</v>
      </c>
      <c r="EO81" s="35">
        <f>MACD!EO81-시그널!EO81</f>
        <v>4.0675520681984832E-5</v>
      </c>
      <c r="EP81" s="28">
        <f>외인!EP81/10000</f>
        <v>15.619164000000001</v>
      </c>
      <c r="EQ81" s="35">
        <f>MACD!EQ81-시그널!EQ81</f>
        <v>4.3068369355444614E-4</v>
      </c>
      <c r="ER81" s="28">
        <f>외인!ER81/10000</f>
        <v>1.2032399999999999</v>
      </c>
      <c r="ES81" s="35">
        <f>MACD!ES81-시그널!ES81</f>
        <v>1.632427234398554E-5</v>
      </c>
      <c r="ET81" s="28">
        <f>외인!ET81/10000</f>
        <v>17.224081999999999</v>
      </c>
      <c r="EU81" s="35">
        <f>MACD!EU81-시그널!EU81</f>
        <v>-1.4597490993087641E-5</v>
      </c>
      <c r="EV81" s="28">
        <f>외인!EV81/10000</f>
        <v>4.626811</v>
      </c>
      <c r="EW81" s="35">
        <f>MACD!EW81-시그널!EW81</f>
        <v>-1.8568155675726273E-5</v>
      </c>
      <c r="EX81" s="28">
        <f>외인!EX81/10000</f>
        <v>7.8614369999999996</v>
      </c>
      <c r="EY81" s="35">
        <f>MACD!EY81-시그널!EY81</f>
        <v>-6.0584048554417636E-5</v>
      </c>
    </row>
    <row r="82" spans="1:155">
      <c r="A82" s="27">
        <f>외인!A82</f>
        <v>46170</v>
      </c>
      <c r="B82" s="28">
        <f>외인!B82/10000</f>
        <v>650.29964199999995</v>
      </c>
      <c r="C82" s="35">
        <f>MACD!C82-시그널!C82</f>
        <v>2.8112614871950164E-4</v>
      </c>
      <c r="D82" s="28">
        <f>외인!D82/10000</f>
        <v>61.702415000000002</v>
      </c>
      <c r="E82" s="35">
        <f>MACD!E82-시그널!E82</f>
        <v>1.4228777437554074E-4</v>
      </c>
      <c r="F82" s="28">
        <f>외인!F82/10000</f>
        <v>263.64606200000003</v>
      </c>
      <c r="G82" s="35">
        <f>MACD!G82-시그널!G82</f>
        <v>2.3259574118118158E-4</v>
      </c>
      <c r="H82" s="28">
        <f>외인!H82/10000</f>
        <v>33.284630999999997</v>
      </c>
      <c r="I82" s="35">
        <f>MACD!I82-시그널!I82</f>
        <v>1.5513956284461943E-4</v>
      </c>
      <c r="J82" s="28">
        <f>외인!J82/10000</f>
        <v>4.0840269999999999</v>
      </c>
      <c r="K82" s="35">
        <f>MACD!K82-시그널!K82</f>
        <v>1.7487907599828575E-5</v>
      </c>
      <c r="L82" s="28">
        <f>외인!L82/10000</f>
        <v>30.951605999999998</v>
      </c>
      <c r="M82" s="35">
        <f>MACD!M82-시그널!M82</f>
        <v>1.3200713905968419E-4</v>
      </c>
      <c r="N82" s="28">
        <f>외인!N82/10000</f>
        <v>30.020288000000001</v>
      </c>
      <c r="O82" s="35">
        <f>MACD!O82-시그널!O82</f>
        <v>-1.0631415369467318E-4</v>
      </c>
      <c r="P82" s="28">
        <f>외인!P82/10000</f>
        <v>17.758581</v>
      </c>
      <c r="Q82" s="35">
        <f>MACD!Q82-시그널!Q82</f>
        <v>4.2077417693994843E-4</v>
      </c>
      <c r="R82" s="28">
        <f>외인!R82/10000</f>
        <v>13.869316</v>
      </c>
      <c r="S82" s="35">
        <f>MACD!S82-시그널!S82</f>
        <v>2.1488310146250132E-4</v>
      </c>
      <c r="T82" s="28">
        <f>외인!T82/10000</f>
        <v>0.80841800000000008</v>
      </c>
      <c r="U82" s="35">
        <f>MACD!U82-시그널!U82</f>
        <v>-3.1205941781425347E-4</v>
      </c>
      <c r="V82" s="28">
        <f>외인!V82/10000</f>
        <v>12.799261999999999</v>
      </c>
      <c r="W82" s="35">
        <f>MACD!W82-시그널!W82</f>
        <v>-4.6352202186264587E-4</v>
      </c>
      <c r="X82" s="28">
        <f>외인!X82/10000</f>
        <v>350.99088399999999</v>
      </c>
      <c r="Y82" s="35">
        <f>MACD!Y82-시그널!Y82</f>
        <v>4.4017024429554292E-4</v>
      </c>
      <c r="Z82" s="28">
        <f>외인!Z82/10000</f>
        <v>4.5110849999999996</v>
      </c>
      <c r="AA82" s="35">
        <f>MACD!AA82-시그널!AA82</f>
        <v>-1.5029926359491305E-4</v>
      </c>
      <c r="AB82" s="28">
        <f>외인!AB82/10000</f>
        <v>19.316407000000002</v>
      </c>
      <c r="AC82" s="35">
        <f>MACD!AC82-시그널!AC82</f>
        <v>1.0058185992616655E-4</v>
      </c>
      <c r="AD82" s="28">
        <f>외인!AD82/10000</f>
        <v>2.0022250000000001</v>
      </c>
      <c r="AE82" s="35">
        <f>MACD!AE82-시그널!AE82</f>
        <v>1.4222441125048347E-4</v>
      </c>
      <c r="AF82" s="28">
        <f>외인!AF82/10000</f>
        <v>2.3382149999999999</v>
      </c>
      <c r="AG82" s="35">
        <f>MACD!AG82-시그널!AG82</f>
        <v>1.2726800701484014E-4</v>
      </c>
      <c r="AH82" s="28">
        <f>외인!AH82/10000</f>
        <v>21.662378</v>
      </c>
      <c r="AI82" s="35">
        <f>MACD!AI82-시그널!AI82</f>
        <v>3.3567396750559038E-4</v>
      </c>
      <c r="AJ82" s="28">
        <f>외인!AJ82/10000</f>
        <v>9.8577999999999992</v>
      </c>
      <c r="AK82" s="35">
        <f>MACD!AK82-시그널!AK82</f>
        <v>4.0986038943727524E-4</v>
      </c>
      <c r="AL82" s="28">
        <f>외인!AL82/10000</f>
        <v>11.312766</v>
      </c>
      <c r="AM82" s="35">
        <f>MACD!AM82-시그널!AM82</f>
        <v>-4.7380628664304286E-5</v>
      </c>
      <c r="AN82" s="28">
        <f>외인!AN82/10000</f>
        <v>20.494898000000003</v>
      </c>
      <c r="AO82" s="35">
        <f>MACD!AO82-시그널!AO82</f>
        <v>-1.0838311391744843E-4</v>
      </c>
      <c r="AP82" s="28">
        <f>외인!AP82/10000</f>
        <v>16.500530999999999</v>
      </c>
      <c r="AQ82" s="35">
        <f>MACD!AQ82-시그널!AQ82</f>
        <v>-6.6351053575489181E-5</v>
      </c>
      <c r="AR82" s="28">
        <f>외인!AR82/10000</f>
        <v>2.4113389999999999</v>
      </c>
      <c r="AS82" s="35">
        <f>MACD!AS82-시그널!AS82</f>
        <v>6.2518491721072836E-6</v>
      </c>
      <c r="AT82" s="28">
        <f>외인!AT82/10000</f>
        <v>9.7229289999999988</v>
      </c>
      <c r="AU82" s="35">
        <f>MACD!AU82-시그널!AU82</f>
        <v>-2.1615686033209084E-4</v>
      </c>
      <c r="AV82" s="28">
        <f>외인!AV82/10000</f>
        <v>4.5199949999999998</v>
      </c>
      <c r="AW82" s="35">
        <f>MACD!AW82-시그널!AW82</f>
        <v>-4.216618533220565E-4</v>
      </c>
      <c r="AX82" s="28">
        <f>외인!AX82/10000</f>
        <v>6.3073610000000002</v>
      </c>
      <c r="AY82" s="35">
        <f>MACD!AY82-시그널!AY82</f>
        <v>1.9728495627406909E-4</v>
      </c>
      <c r="AZ82" s="28">
        <f>외인!AZ82/10000</f>
        <v>380.69276300000001</v>
      </c>
      <c r="BA82" s="35">
        <f>MACD!BA82-시그널!BA82</f>
        <v>4.0639640639168674E-4</v>
      </c>
      <c r="BB82" s="28">
        <f>외인!BB82/10000</f>
        <v>12.357769000000001</v>
      </c>
      <c r="BC82" s="35">
        <f>MACD!BC82-시그널!BC82</f>
        <v>-1.0317495602853773E-4</v>
      </c>
      <c r="BD82" s="28">
        <f>외인!BD82/10000</f>
        <v>3.3177269999999996</v>
      </c>
      <c r="BE82" s="35">
        <f>MACD!BE82-시그널!BE82</f>
        <v>2.0539815408336529E-4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10.958394</v>
      </c>
      <c r="BI82" s="35">
        <f>MACD!BI82-시그널!BI82</f>
        <v>6.2299551481535061E-6</v>
      </c>
      <c r="BJ82" s="28">
        <f>외인!BJ82/10000</f>
        <v>12.407695</v>
      </c>
      <c r="BK82" s="35">
        <f>MACD!BK82-시그널!BK82</f>
        <v>1.6015210323881988E-4</v>
      </c>
      <c r="BL82" s="28">
        <f>외인!BL82/10000</f>
        <v>4.3353529999999996</v>
      </c>
      <c r="BM82" s="35">
        <f>MACD!BM82-시그널!BM82</f>
        <v>1.1733140477010939E-4</v>
      </c>
      <c r="BN82" s="28">
        <f>외인!BN82/10000</f>
        <v>4.9876589999999998</v>
      </c>
      <c r="BO82" s="35">
        <f>MACD!BO82-시그널!BO82</f>
        <v>-6.695896561528862E-4</v>
      </c>
      <c r="BP82" s="28">
        <f>외인!BP82/10000</f>
        <v>7.1325479999999999</v>
      </c>
      <c r="BQ82" s="35">
        <f>MACD!BQ82-시그널!BQ82</f>
        <v>1.4505628075525906E-4</v>
      </c>
      <c r="BR82" s="28">
        <f>외인!BR82/10000</f>
        <v>30.176207000000002</v>
      </c>
      <c r="BS82" s="35">
        <f>MACD!BS82-시그널!BS82</f>
        <v>-7.2456104244935315E-5</v>
      </c>
      <c r="BT82" s="28">
        <f>외인!BT82/10000</f>
        <v>355.181442</v>
      </c>
      <c r="BU82" s="35">
        <f>MACD!BU82-시그널!BU82</f>
        <v>4.3476295724624928E-4</v>
      </c>
      <c r="BV82" s="28">
        <f>외인!BV82/10000</f>
        <v>47.386909000000003</v>
      </c>
      <c r="BW82" s="35">
        <f>MACD!BW82-시그널!BW82</f>
        <v>2.2682166692886005E-4</v>
      </c>
      <c r="BX82" s="28">
        <f>외인!BX82/10000</f>
        <v>7.3844089999999998</v>
      </c>
      <c r="BY82" s="35">
        <f>MACD!BY82-시그널!BY82</f>
        <v>1.5415394440729073E-4</v>
      </c>
      <c r="BZ82" s="28">
        <f>외인!BZ82/10000</f>
        <v>31.807664000000003</v>
      </c>
      <c r="CA82" s="35">
        <f>MACD!CA82-시그널!CA82</f>
        <v>-9.3982365174570428E-5</v>
      </c>
      <c r="CB82" s="28">
        <f>외인!CB82/10000</f>
        <v>1.111448</v>
      </c>
      <c r="CC82" s="35">
        <f>MACD!CC82-시그널!CC82</f>
        <v>5.3001669553812489E-5</v>
      </c>
      <c r="CD82" s="28">
        <f>외인!CD82/10000</f>
        <v>2.514354</v>
      </c>
      <c r="CE82" s="35">
        <f>MACD!CE82-시그널!CE82</f>
        <v>3.1978211642676093E-4</v>
      </c>
      <c r="CF82" s="28">
        <f>외인!CF82/10000</f>
        <v>2.7811759999999999</v>
      </c>
      <c r="CG82" s="35">
        <f>MACD!CG82-시그널!CG82</f>
        <v>-6.9635289282496339E-4</v>
      </c>
      <c r="CH82" s="28">
        <f>외인!CH82/10000</f>
        <v>6.465986</v>
      </c>
      <c r="CI82" s="35">
        <f>MACD!CI82-시그널!CI82</f>
        <v>-3.1333747092649551E-4</v>
      </c>
      <c r="CJ82" s="28">
        <f>외인!CJ82/10000</f>
        <v>33.475634999999997</v>
      </c>
      <c r="CK82" s="35">
        <f>MACD!CK82-시그널!CK82</f>
        <v>3.2742563695549866E-4</v>
      </c>
      <c r="CL82" s="28">
        <f>외인!CL82/10000</f>
        <v>22.027023</v>
      </c>
      <c r="CM82" s="35">
        <f>MACD!CM82-시그널!CM82</f>
        <v>1.3928452000621123E-4</v>
      </c>
      <c r="CN82" s="28">
        <f>외인!CN82/10000</f>
        <v>11.207458000000001</v>
      </c>
      <c r="CO82" s="35">
        <f>MACD!CO82-시그널!CO82</f>
        <v>3.9361465970002294E-5</v>
      </c>
      <c r="CP82" s="28">
        <f>외인!CP82/10000</f>
        <v>12.407657</v>
      </c>
      <c r="CQ82" s="35">
        <f>MACD!CQ82-시그널!CQ82</f>
        <v>-1.0226790787378273E-4</v>
      </c>
      <c r="CR82" s="28">
        <f>외인!CR82/10000</f>
        <v>17.125588</v>
      </c>
      <c r="CS82" s="35">
        <f>MACD!CS82-시그널!CS82</f>
        <v>2.1968009809846721E-4</v>
      </c>
      <c r="CT82" s="28">
        <f>외인!CT82/10000</f>
        <v>25.282614000000002</v>
      </c>
      <c r="CU82" s="35">
        <f>MACD!CU82-시그널!CU82</f>
        <v>-3.4464104390648372E-4</v>
      </c>
      <c r="CV82" s="28">
        <f>외인!CV82/10000</f>
        <v>355.181442</v>
      </c>
      <c r="CW82" s="35">
        <f>MACD!CW82-시그널!CW82</f>
        <v>4.3476295724624928E-4</v>
      </c>
      <c r="CX82" s="28">
        <f>외인!CX82/10000</f>
        <v>26.046129000000001</v>
      </c>
      <c r="CY82" s="35">
        <f>MACD!CY82-시그널!CY82</f>
        <v>2.2209169171525072E-4</v>
      </c>
      <c r="CZ82" s="28">
        <f>외인!CZ82/10000</f>
        <v>1.930814</v>
      </c>
      <c r="DA82" s="35">
        <f>MACD!DA82-시그널!DA82</f>
        <v>3.0326624099337625E-4</v>
      </c>
      <c r="DB82" s="28">
        <f>외인!DB82/10000</f>
        <v>3.3177269999999996</v>
      </c>
      <c r="DC82" s="35">
        <f>MACD!DC82-시그널!DC82</f>
        <v>2.0539815408336529E-4</v>
      </c>
      <c r="DD82" s="28">
        <f>외인!DD82/10000</f>
        <v>0.80841800000000008</v>
      </c>
      <c r="DE82" s="35">
        <f>MACD!DE82-시그널!DE82</f>
        <v>-3.1205941781425347E-4</v>
      </c>
      <c r="DF82" s="28">
        <f>외인!DF82/10000</f>
        <v>5.5987480000000005</v>
      </c>
      <c r="DG82" s="35">
        <f>MACD!DG82-시그널!DG82</f>
        <v>1.9379501803615725E-4</v>
      </c>
      <c r="DH82" s="28">
        <f>외인!DH82/10000</f>
        <v>1.7771749999999999</v>
      </c>
      <c r="DI82" s="35">
        <f>MACD!DI82-시그널!DI82</f>
        <v>6.1037135690745342E-4</v>
      </c>
      <c r="DJ82" s="28">
        <f>외인!DJ82/10000</f>
        <v>65.525761000000003</v>
      </c>
      <c r="DK82" s="35">
        <f>MACD!DK82-시그널!DK82</f>
        <v>1.9758347968764072E-4</v>
      </c>
      <c r="DL82" s="28">
        <f>외인!DL82/10000</f>
        <v>8.9955130000000008</v>
      </c>
      <c r="DM82" s="35">
        <f>MACD!DM82-시그널!DM82</f>
        <v>1.6124549181066356E-5</v>
      </c>
      <c r="DN82" s="28">
        <f>외인!DN82/10000</f>
        <v>355.181442</v>
      </c>
      <c r="DO82" s="35">
        <f>MACD!DO82-시그널!DO82</f>
        <v>4.3476295724624928E-4</v>
      </c>
      <c r="DP82" s="28">
        <f>외인!DP82/10000</f>
        <v>7.7558699999999998</v>
      </c>
      <c r="DQ82" s="35">
        <f>MACD!DQ82-시그널!DQ82</f>
        <v>5.9611285782551211E-4</v>
      </c>
      <c r="DR82" s="28">
        <f>외인!DR82/10000</f>
        <v>4.1862440000000003</v>
      </c>
      <c r="DS82" s="35">
        <f>MACD!DS82-시그널!DS82</f>
        <v>4.1388899001275933E-5</v>
      </c>
      <c r="DT82" s="28">
        <f>외인!DT82/10000</f>
        <v>13.869316</v>
      </c>
      <c r="DU82" s="35">
        <f>MACD!DU82-시그널!DU82</f>
        <v>2.1488310146250132E-4</v>
      </c>
      <c r="DV82" s="28">
        <f>외인!DV82/10000</f>
        <v>3.2258110000000002</v>
      </c>
      <c r="DW82" s="35">
        <f>MACD!DW82-시그널!DW82</f>
        <v>2.6301416013026083E-4</v>
      </c>
      <c r="DX82" s="28">
        <f>외인!DX82/10000</f>
        <v>12.799261999999999</v>
      </c>
      <c r="DY82" s="35">
        <f>MACD!DY82-시그널!DY82</f>
        <v>-4.6352202186264587E-4</v>
      </c>
      <c r="DZ82" s="28">
        <f>외인!DZ82/10000</f>
        <v>0.73120600000000002</v>
      </c>
      <c r="EA82" s="35">
        <f>MACD!EA82-시그널!EA82</f>
        <v>-3.298406586415459E-4</v>
      </c>
      <c r="EB82" s="28">
        <f>외인!EB82/10000</f>
        <v>1.0474809999999999</v>
      </c>
      <c r="EC82" s="35">
        <f>MACD!EC82-시그널!EC82</f>
        <v>2.3163034493175018E-4</v>
      </c>
      <c r="ED82" s="28">
        <f>외인!ED82/10000</f>
        <v>1.0025230000000001</v>
      </c>
      <c r="EE82" s="35">
        <f>MACD!EE82-시그널!EE82</f>
        <v>4.3629115633839812E-4</v>
      </c>
      <c r="EF82" s="28">
        <f>외인!EF82/10000</f>
        <v>21.160457999999998</v>
      </c>
      <c r="EG82" s="35">
        <f>MACD!EG82-시그널!EG82</f>
        <v>2.3601703592569659E-4</v>
      </c>
      <c r="EH82" s="28">
        <f>외인!EH82/10000</f>
        <v>29.908797999999997</v>
      </c>
      <c r="EI82" s="35">
        <f>MACD!EI82-시그널!EI82</f>
        <v>1.6025780745798054E-4</v>
      </c>
      <c r="EJ82" s="28">
        <f>외인!EJ82/10000</f>
        <v>9.5290039999999987</v>
      </c>
      <c r="EK82" s="35">
        <f>MACD!EK82-시그널!EK82</f>
        <v>-2.4510706883314496E-4</v>
      </c>
      <c r="EL82" s="28">
        <f>외인!EL82/10000</f>
        <v>2.7379669999999998</v>
      </c>
      <c r="EM82" s="35">
        <f>MACD!EM82-시그널!EM82</f>
        <v>2.7182978065391707E-4</v>
      </c>
      <c r="EN82" s="28">
        <f>외인!EN82/10000</f>
        <v>4.1862440000000003</v>
      </c>
      <c r="EO82" s="35">
        <f>MACD!EO82-시그널!EO82</f>
        <v>4.1388899001275933E-5</v>
      </c>
      <c r="EP82" s="28">
        <f>외인!EP82/10000</f>
        <v>15.249212</v>
      </c>
      <c r="EQ82" s="35">
        <f>MACD!EQ82-시그널!EQ82</f>
        <v>3.6343278020505644E-4</v>
      </c>
      <c r="ER82" s="28">
        <f>외인!ER82/10000</f>
        <v>1.164887</v>
      </c>
      <c r="ES82" s="35">
        <f>MACD!ES82-시그널!ES82</f>
        <v>-5.1697724093445214E-5</v>
      </c>
      <c r="ET82" s="28">
        <f>외인!ET82/10000</f>
        <v>16.500530999999999</v>
      </c>
      <c r="EU82" s="35">
        <f>MACD!EU82-시그널!EU82</f>
        <v>-6.6351053575489181E-5</v>
      </c>
      <c r="EV82" s="28">
        <f>외인!EV82/10000</f>
        <v>4.5110849999999996</v>
      </c>
      <c r="EW82" s="35">
        <f>MACD!EW82-시그널!EW82</f>
        <v>-1.5029926359491305E-4</v>
      </c>
      <c r="EX82" s="28">
        <f>외인!EX82/10000</f>
        <v>7.8965729999999992</v>
      </c>
      <c r="EY82" s="35">
        <f>MACD!EY82-시그널!EY82</f>
        <v>-6.7159943245913815E-5</v>
      </c>
    </row>
    <row r="83" spans="1:155">
      <c r="A83" s="27">
        <f>외인!A83</f>
        <v>46171</v>
      </c>
      <c r="B83" s="28">
        <f>외인!B83/10000</f>
        <v>673.36778099999992</v>
      </c>
      <c r="C83" s="35">
        <f>MACD!C83-시그널!C83</f>
        <v>2.9790249428958404E-4</v>
      </c>
      <c r="D83" s="28">
        <f>외인!D83/10000</f>
        <v>60.042994999999998</v>
      </c>
      <c r="E83" s="35">
        <f>MACD!E83-시그널!E83</f>
        <v>3.4691207632103239E-5</v>
      </c>
      <c r="F83" s="28">
        <f>외인!F83/10000</f>
        <v>276.968232</v>
      </c>
      <c r="G83" s="35">
        <f>MACD!G83-시그널!G83</f>
        <v>2.6105049712466205E-4</v>
      </c>
      <c r="H83" s="28">
        <f>외인!H83/10000</f>
        <v>33.914027000000004</v>
      </c>
      <c r="I83" s="35">
        <f>MACD!I83-시그널!I83</f>
        <v>2.5363231369730929E-4</v>
      </c>
      <c r="J83" s="28">
        <f>외인!J83/10000</f>
        <v>4.0416249999999998</v>
      </c>
      <c r="K83" s="35">
        <f>MACD!K83-시그널!K83</f>
        <v>6.5628273156158529E-5</v>
      </c>
      <c r="L83" s="28">
        <f>외인!L83/10000</f>
        <v>31.625421000000003</v>
      </c>
      <c r="M83" s="35">
        <f>MACD!M83-시그널!M83</f>
        <v>2.3766550171215275E-4</v>
      </c>
      <c r="N83" s="28">
        <f>외인!N83/10000</f>
        <v>31.99408</v>
      </c>
      <c r="O83" s="35">
        <f>MACD!O83-시그널!O83</f>
        <v>-2.858180306489883E-5</v>
      </c>
      <c r="P83" s="28">
        <f>외인!P83/10000</f>
        <v>17.719708999999998</v>
      </c>
      <c r="Q83" s="35">
        <f>MACD!Q83-시그널!Q83</f>
        <v>3.9358567773417597E-4</v>
      </c>
      <c r="R83" s="28">
        <f>외인!R83/10000</f>
        <v>15.614082000000002</v>
      </c>
      <c r="S83" s="35">
        <f>MACD!S83-시그널!S83</f>
        <v>2.7772014415495541E-4</v>
      </c>
      <c r="T83" s="28">
        <f>외인!T83/10000</f>
        <v>0.79801899999999992</v>
      </c>
      <c r="U83" s="35">
        <f>MACD!U83-시그널!U83</f>
        <v>-3.8543249113427377E-4</v>
      </c>
      <c r="V83" s="28">
        <f>외인!V83/10000</f>
        <v>12.262316</v>
      </c>
      <c r="W83" s="35">
        <f>MACD!W83-시그널!W83</f>
        <v>-7.7035018092846518E-4</v>
      </c>
      <c r="X83" s="28">
        <f>외인!X83/10000</f>
        <v>363.89875699999999</v>
      </c>
      <c r="Y83" s="35">
        <f>MACD!Y83-시그널!Y83</f>
        <v>4.4094886019871958E-4</v>
      </c>
      <c r="Z83" s="28">
        <f>외인!Z83/10000</f>
        <v>4.5340940000000005</v>
      </c>
      <c r="AA83" s="35">
        <f>MACD!AA83-시그널!AA83</f>
        <v>-2.4336867397500199E-4</v>
      </c>
      <c r="AB83" s="28">
        <f>외인!AB83/10000</f>
        <v>19.363651000000001</v>
      </c>
      <c r="AC83" s="35">
        <f>MACD!AC83-시그널!AC83</f>
        <v>7.4538770346107024E-5</v>
      </c>
      <c r="AD83" s="28">
        <f>외인!AD83/10000</f>
        <v>2.0012189999999999</v>
      </c>
      <c r="AE83" s="35">
        <f>MACD!AE83-시그널!AE83</f>
        <v>-1.4618399983769726E-6</v>
      </c>
      <c r="AF83" s="28">
        <f>외인!AF83/10000</f>
        <v>2.3252990000000002</v>
      </c>
      <c r="AG83" s="35">
        <f>MACD!AG83-시그널!AG83</f>
        <v>3.6968703405244874E-5</v>
      </c>
      <c r="AH83" s="28">
        <f>외인!AH83/10000</f>
        <v>21.505182999999999</v>
      </c>
      <c r="AI83" s="35">
        <f>MACD!AI83-시그널!AI83</f>
        <v>3.5137022250643335E-4</v>
      </c>
      <c r="AJ83" s="28">
        <f>외인!AJ83/10000</f>
        <v>10.433211</v>
      </c>
      <c r="AK83" s="35">
        <f>MACD!AK83-시그널!AK83</f>
        <v>4.836887606230677E-4</v>
      </c>
      <c r="AL83" s="28">
        <f>외인!AL83/10000</f>
        <v>12.121656</v>
      </c>
      <c r="AM83" s="35">
        <f>MACD!AM83-시그널!AM83</f>
        <v>-7.4689687368569577E-5</v>
      </c>
      <c r="AN83" s="28">
        <f>외인!AN83/10000</f>
        <v>21.625648000000002</v>
      </c>
      <c r="AO83" s="35">
        <f>MACD!AO83-시그널!AO83</f>
        <v>1.1147863724177717E-5</v>
      </c>
      <c r="AP83" s="28">
        <f>외인!AP83/10000</f>
        <v>16.219583</v>
      </c>
      <c r="AQ83" s="35">
        <f>MACD!AQ83-시그널!AQ83</f>
        <v>-8.8059339062318293E-5</v>
      </c>
      <c r="AR83" s="28">
        <f>외인!AR83/10000</f>
        <v>2.3929040000000001</v>
      </c>
      <c r="AS83" s="35">
        <f>MACD!AS83-시그널!AS83</f>
        <v>-4.6967251675093634E-5</v>
      </c>
      <c r="AT83" s="28">
        <f>외인!AT83/10000</f>
        <v>10.758371</v>
      </c>
      <c r="AU83" s="35">
        <f>MACD!AU83-시그널!AU83</f>
        <v>-8.7055250987242653E-5</v>
      </c>
      <c r="AV83" s="28">
        <f>외인!AV83/10000</f>
        <v>4.4532080000000001</v>
      </c>
      <c r="AW83" s="35">
        <f>MACD!AW83-시그널!AW83</f>
        <v>-4.5832087224255728E-4</v>
      </c>
      <c r="AX83" s="28">
        <f>외인!AX83/10000</f>
        <v>6.4610830000000004</v>
      </c>
      <c r="AY83" s="35">
        <f>MACD!AY83-시그널!AY83</f>
        <v>9.6737267220381082E-5</v>
      </c>
      <c r="AZ83" s="28">
        <f>외인!AZ83/10000</f>
        <v>397.99432899999999</v>
      </c>
      <c r="BA83" s="35">
        <f>MACD!BA83-시그널!BA83</f>
        <v>4.1102128198482429E-4</v>
      </c>
      <c r="BB83" s="28">
        <f>외인!BB83/10000</f>
        <v>12.996369</v>
      </c>
      <c r="BC83" s="35">
        <f>MACD!BC83-시그널!BC83</f>
        <v>-1.4304060221116888E-4</v>
      </c>
      <c r="BD83" s="28">
        <f>외인!BD83/10000</f>
        <v>3.299976</v>
      </c>
      <c r="BE83" s="35">
        <f>MACD!BE83-시그널!BE83</f>
        <v>2.0754417622675518E-4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11.066707000000001</v>
      </c>
      <c r="BI83" s="35">
        <f>MACD!BI83-시그널!BI83</f>
        <v>1.9441260428577228E-5</v>
      </c>
      <c r="BJ83" s="28">
        <f>외인!BJ83/10000</f>
        <v>12.425943</v>
      </c>
      <c r="BK83" s="35">
        <f>MACD!BK83-시그널!BK83</f>
        <v>1.5756104099656006E-4</v>
      </c>
      <c r="BL83" s="28">
        <f>외인!BL83/10000</f>
        <v>4.2930820000000001</v>
      </c>
      <c r="BM83" s="35">
        <f>MACD!BM83-시그널!BM83</f>
        <v>6.8874933298252502E-5</v>
      </c>
      <c r="BN83" s="28">
        <f>외인!BN83/10000</f>
        <v>4.9902699999999998</v>
      </c>
      <c r="BO83" s="35">
        <f>MACD!BO83-시그널!BO83</f>
        <v>-5.6835434156620878E-4</v>
      </c>
      <c r="BP83" s="28">
        <f>외인!BP83/10000</f>
        <v>7.2415699999999994</v>
      </c>
      <c r="BQ83" s="35">
        <f>MACD!BQ83-시그널!BQ83</f>
        <v>4.3735036804819867E-5</v>
      </c>
      <c r="BR83" s="28">
        <f>외인!BR83/10000</f>
        <v>29.901146000000001</v>
      </c>
      <c r="BS83" s="35">
        <f>MACD!BS83-시그널!BS83</f>
        <v>-6.2165755725783153E-5</v>
      </c>
      <c r="BT83" s="28">
        <f>외인!BT83/10000</f>
        <v>367.85366199999999</v>
      </c>
      <c r="BU83" s="35">
        <f>MACD!BU83-시그널!BU83</f>
        <v>4.321843419248765E-4</v>
      </c>
      <c r="BV83" s="28">
        <f>외인!BV83/10000</f>
        <v>48.371307000000002</v>
      </c>
      <c r="BW83" s="35">
        <f>MACD!BW83-시그널!BW83</f>
        <v>2.1675234570727933E-4</v>
      </c>
      <c r="BX83" s="28">
        <f>외인!BX83/10000</f>
        <v>7.4241609999999998</v>
      </c>
      <c r="BY83" s="35">
        <f>MACD!BY83-시그널!BY83</f>
        <v>1.1453588702886892E-4</v>
      </c>
      <c r="BZ83" s="28">
        <f>외인!BZ83/10000</f>
        <v>33.747304</v>
      </c>
      <c r="CA83" s="35">
        <f>MACD!CA83-시그널!CA83</f>
        <v>-2.7087614355254352E-5</v>
      </c>
      <c r="CB83" s="28">
        <f>외인!CB83/10000</f>
        <v>1.1038760000000001</v>
      </c>
      <c r="CC83" s="35">
        <f>MACD!CC83-시그널!CC83</f>
        <v>9.3859622072471914E-5</v>
      </c>
      <c r="CD83" s="28">
        <f>외인!CD83/10000</f>
        <v>2.4861</v>
      </c>
      <c r="CE83" s="35">
        <f>MACD!CE83-시그널!CE83</f>
        <v>1.9571389707069998E-4</v>
      </c>
      <c r="CF83" s="28">
        <f>외인!CF83/10000</f>
        <v>2.7513200000000002</v>
      </c>
      <c r="CG83" s="35">
        <f>MACD!CG83-시그널!CG83</f>
        <v>-6.3079556161893275E-4</v>
      </c>
      <c r="CH83" s="28">
        <f>외인!CH83/10000</f>
        <v>6.4086739999999995</v>
      </c>
      <c r="CI83" s="35">
        <f>MACD!CI83-시그널!CI83</f>
        <v>-3.2930694703473136E-4</v>
      </c>
      <c r="CJ83" s="28">
        <f>외인!CJ83/10000</f>
        <v>33.026713999999998</v>
      </c>
      <c r="CK83" s="35">
        <f>MACD!CK83-시그널!CK83</f>
        <v>2.8908536065498918E-4</v>
      </c>
      <c r="CL83" s="28">
        <f>외인!CL83/10000</f>
        <v>21.997859999999999</v>
      </c>
      <c r="CM83" s="35">
        <f>MACD!CM83-시그널!CM83</f>
        <v>1.2036662861904498E-4</v>
      </c>
      <c r="CN83" s="28">
        <f>외인!CN83/10000</f>
        <v>11.118039</v>
      </c>
      <c r="CO83" s="35">
        <f>MACD!CO83-시그널!CO83</f>
        <v>7.3027731092946955E-5</v>
      </c>
      <c r="CP83" s="28">
        <f>외인!CP83/10000</f>
        <v>13.044752000000001</v>
      </c>
      <c r="CQ83" s="35">
        <f>MACD!CQ83-시그널!CQ83</f>
        <v>-1.4237149263216734E-4</v>
      </c>
      <c r="CR83" s="28">
        <f>외인!CR83/10000</f>
        <v>18.890281999999999</v>
      </c>
      <c r="CS83" s="35">
        <f>MACD!CS83-시그널!CS83</f>
        <v>2.7408705007183525E-4</v>
      </c>
      <c r="CT83" s="28">
        <f>외인!CT83/10000</f>
        <v>28.132916999999999</v>
      </c>
      <c r="CU83" s="35">
        <f>MACD!CU83-시그널!CU83</f>
        <v>-3.3862293596916655E-4</v>
      </c>
      <c r="CV83" s="28">
        <f>외인!CV83/10000</f>
        <v>367.85366199999999</v>
      </c>
      <c r="CW83" s="35">
        <f>MACD!CW83-시그널!CW83</f>
        <v>4.321843419248765E-4</v>
      </c>
      <c r="CX83" s="28">
        <f>외인!CX83/10000</f>
        <v>27.449825000000001</v>
      </c>
      <c r="CY83" s="35">
        <f>MACD!CY83-시그널!CY83</f>
        <v>3.3624598765502243E-4</v>
      </c>
      <c r="CZ83" s="28">
        <f>외인!CZ83/10000</f>
        <v>1.9742360000000001</v>
      </c>
      <c r="DA83" s="35">
        <f>MACD!DA83-시그널!DA83</f>
        <v>6.6824761285547455E-5</v>
      </c>
      <c r="DB83" s="28">
        <f>외인!DB83/10000</f>
        <v>3.299976</v>
      </c>
      <c r="DC83" s="35">
        <f>MACD!DC83-시그널!DC83</f>
        <v>2.0754417622675518E-4</v>
      </c>
      <c r="DD83" s="28">
        <f>외인!DD83/10000</f>
        <v>0.79801899999999992</v>
      </c>
      <c r="DE83" s="35">
        <f>MACD!DE83-시그널!DE83</f>
        <v>-3.8543249113427377E-4</v>
      </c>
      <c r="DF83" s="28">
        <f>외인!DF83/10000</f>
        <v>5.6475569999999999</v>
      </c>
      <c r="DG83" s="35">
        <f>MACD!DG83-시그널!DG83</f>
        <v>1.4862253088334962E-4</v>
      </c>
      <c r="DH83" s="28">
        <f>외인!DH83/10000</f>
        <v>1.7529970000000001</v>
      </c>
      <c r="DI83" s="35">
        <f>MACD!DI83-시그널!DI83</f>
        <v>4.3805005030945901E-4</v>
      </c>
      <c r="DJ83" s="28">
        <f>외인!DJ83/10000</f>
        <v>65.356421999999995</v>
      </c>
      <c r="DK83" s="35">
        <f>MACD!DK83-시그널!DK83</f>
        <v>2.4157807912204583E-4</v>
      </c>
      <c r="DL83" s="28">
        <f>외인!DL83/10000</f>
        <v>8.9173779999999994</v>
      </c>
      <c r="DM83" s="35">
        <f>MACD!DM83-시그널!DM83</f>
        <v>5.8631430374015358E-5</v>
      </c>
      <c r="DN83" s="28">
        <f>외인!DN83/10000</f>
        <v>367.85366199999999</v>
      </c>
      <c r="DO83" s="35">
        <f>MACD!DO83-시그널!DO83</f>
        <v>4.321843419248765E-4</v>
      </c>
      <c r="DP83" s="28">
        <f>외인!DP83/10000</f>
        <v>7.4828660000000005</v>
      </c>
      <c r="DQ83" s="35">
        <f>MACD!DQ83-시그널!DQ83</f>
        <v>6.2986265091138048E-4</v>
      </c>
      <c r="DR83" s="28">
        <f>외인!DR83/10000</f>
        <v>4.1341890000000001</v>
      </c>
      <c r="DS83" s="35">
        <f>MACD!DS83-시그널!DS83</f>
        <v>7.0620022371900744E-5</v>
      </c>
      <c r="DT83" s="28">
        <f>외인!DT83/10000</f>
        <v>15.614082000000002</v>
      </c>
      <c r="DU83" s="35">
        <f>MACD!DU83-시그널!DU83</f>
        <v>2.7772014415495541E-4</v>
      </c>
      <c r="DV83" s="28">
        <f>외인!DV83/10000</f>
        <v>3.2447110000000001</v>
      </c>
      <c r="DW83" s="35">
        <f>MACD!DW83-시그널!DW83</f>
        <v>2.8686092430242952E-4</v>
      </c>
      <c r="DX83" s="28">
        <f>외인!DX83/10000</f>
        <v>12.262316</v>
      </c>
      <c r="DY83" s="35">
        <f>MACD!DY83-시그널!DY83</f>
        <v>-7.7035018092846518E-4</v>
      </c>
      <c r="DZ83" s="28">
        <f>외인!DZ83/10000</f>
        <v>0.71026800000000001</v>
      </c>
      <c r="EA83" s="35">
        <f>MACD!EA83-시그널!EA83</f>
        <v>-3.3783301258485238E-4</v>
      </c>
      <c r="EB83" s="28">
        <f>외인!EB83/10000</f>
        <v>1.034707</v>
      </c>
      <c r="EC83" s="35">
        <f>MACD!EC83-시그널!EC83</f>
        <v>1.44402714498224E-4</v>
      </c>
      <c r="ED83" s="28">
        <f>외인!ED83/10000</f>
        <v>0.97517299999999996</v>
      </c>
      <c r="EE83" s="35">
        <f>MACD!EE83-시그널!EE83</f>
        <v>3.3695253492088738E-4</v>
      </c>
      <c r="EF83" s="28">
        <f>외인!EF83/10000</f>
        <v>21.067242999999998</v>
      </c>
      <c r="EG83" s="35">
        <f>MACD!EG83-시그널!EG83</f>
        <v>1.8271910377676645E-4</v>
      </c>
      <c r="EH83" s="28">
        <f>외인!EH83/10000</f>
        <v>31.304807</v>
      </c>
      <c r="EI83" s="35">
        <f>MACD!EI83-시그널!EI83</f>
        <v>1.8301463173364874E-4</v>
      </c>
      <c r="EJ83" s="28">
        <f>외인!EJ83/10000</f>
        <v>9.4619090000000003</v>
      </c>
      <c r="EK83" s="35">
        <f>MACD!EK83-시그널!EK83</f>
        <v>-2.4366617264173134E-4</v>
      </c>
      <c r="EL83" s="28">
        <f>외인!EL83/10000</f>
        <v>2.7060219999999999</v>
      </c>
      <c r="EM83" s="35">
        <f>MACD!EM83-시그널!EM83</f>
        <v>1.5340899776089415E-4</v>
      </c>
      <c r="EN83" s="28">
        <f>외인!EN83/10000</f>
        <v>4.1341890000000001</v>
      </c>
      <c r="EO83" s="35">
        <f>MACD!EO83-시그널!EO83</f>
        <v>7.0620022371900744E-5</v>
      </c>
      <c r="EP83" s="28">
        <f>외인!EP83/10000</f>
        <v>14.854752</v>
      </c>
      <c r="EQ83" s="35">
        <f>MACD!EQ83-시그널!EQ83</f>
        <v>2.8994641196298431E-4</v>
      </c>
      <c r="ER83" s="28">
        <f>외인!ER83/10000</f>
        <v>1.108876</v>
      </c>
      <c r="ES83" s="35">
        <f>MACD!ES83-시그널!ES83</f>
        <v>3.5351271825936632E-5</v>
      </c>
      <c r="ET83" s="28">
        <f>외인!ET83/10000</f>
        <v>16.219583</v>
      </c>
      <c r="EU83" s="35">
        <f>MACD!EU83-시그널!EU83</f>
        <v>-8.8059339062318293E-5</v>
      </c>
      <c r="EV83" s="28">
        <f>외인!EV83/10000</f>
        <v>4.5340940000000005</v>
      </c>
      <c r="EW83" s="35">
        <f>MACD!EW83-시그널!EW83</f>
        <v>-2.4336867397500199E-4</v>
      </c>
      <c r="EX83" s="28">
        <f>외인!EX83/10000</f>
        <v>8.5106579999999994</v>
      </c>
      <c r="EY83" s="35">
        <f>MACD!EY83-시그널!EY83</f>
        <v>-7.4137138147626637E-5</v>
      </c>
    </row>
    <row r="84" spans="1:155">
      <c r="A84" s="27">
        <f>외인!A84</f>
        <v>46174</v>
      </c>
      <c r="B84" s="28">
        <f>외인!B84/10000</f>
        <v>698.14767099999995</v>
      </c>
      <c r="C84" s="35">
        <f>MACD!C84-시그널!C84</f>
        <v>3.0475812138062904E-4</v>
      </c>
      <c r="D84" s="28">
        <f>외인!D84/10000</f>
        <v>58.630796999999994</v>
      </c>
      <c r="E84" s="35">
        <f>MACD!E84-시그널!E84</f>
        <v>-7.9347698909117874E-5</v>
      </c>
      <c r="F84" s="28">
        <f>외인!F84/10000</f>
        <v>297.65246000000002</v>
      </c>
      <c r="G84" s="35">
        <f>MACD!G84-시그널!G84</f>
        <v>3.0601754659995237E-4</v>
      </c>
      <c r="H84" s="28">
        <f>외인!H84/10000</f>
        <v>33.028041999999999</v>
      </c>
      <c r="I84" s="35">
        <f>MACD!I84-시그널!I84</f>
        <v>2.4856453807559385E-4</v>
      </c>
      <c r="J84" s="28">
        <f>외인!J84/10000</f>
        <v>4.1351740000000001</v>
      </c>
      <c r="K84" s="35">
        <f>MACD!K84-시그널!K84</f>
        <v>1.3688967737918547E-4</v>
      </c>
      <c r="L84" s="28">
        <f>외인!L84/10000</f>
        <v>30.774243999999999</v>
      </c>
      <c r="M84" s="35">
        <f>MACD!M84-시그널!M84</f>
        <v>2.441512077827905E-4</v>
      </c>
      <c r="N84" s="28">
        <f>외인!N84/10000</f>
        <v>32.464365000000001</v>
      </c>
      <c r="O84" s="35">
        <f>MACD!O84-시그널!O84</f>
        <v>3.7272827476732837E-6</v>
      </c>
      <c r="P84" s="28">
        <f>외인!P84/10000</f>
        <v>17.714832000000001</v>
      </c>
      <c r="Q84" s="35">
        <f>MACD!Q84-시그널!Q84</f>
        <v>3.0376985748658267E-4</v>
      </c>
      <c r="R84" s="28">
        <f>외인!R84/10000</f>
        <v>17.112386999999998</v>
      </c>
      <c r="S84" s="35">
        <f>MACD!S84-시그널!S84</f>
        <v>1.0086946969152413E-4</v>
      </c>
      <c r="T84" s="28">
        <f>외인!T84/10000</f>
        <v>0.77642299999999997</v>
      </c>
      <c r="U84" s="35">
        <f>MACD!U84-시그널!U84</f>
        <v>-4.7126636967700626E-4</v>
      </c>
      <c r="V84" s="28">
        <f>외인!V84/10000</f>
        <v>12.004174000000001</v>
      </c>
      <c r="W84" s="35">
        <f>MACD!W84-시그널!W84</f>
        <v>-1.0450257977814249E-3</v>
      </c>
      <c r="X84" s="28">
        <f>외인!X84/10000</f>
        <v>384.61140499999999</v>
      </c>
      <c r="Y84" s="35">
        <f>MACD!Y84-시그널!Y84</f>
        <v>4.6725068337275644E-4</v>
      </c>
      <c r="Z84" s="28">
        <f>외인!Z84/10000</f>
        <v>4.6605109999999996</v>
      </c>
      <c r="AA84" s="35">
        <f>MACD!AA84-시그널!AA84</f>
        <v>-2.9814862511586991E-4</v>
      </c>
      <c r="AB84" s="28">
        <f>외인!AB84/10000</f>
        <v>19.301949</v>
      </c>
      <c r="AC84" s="35">
        <f>MACD!AC84-시그널!AC84</f>
        <v>4.5398623226715381E-5</v>
      </c>
      <c r="AD84" s="28">
        <f>외인!AD84/10000</f>
        <v>1.9590380000000001</v>
      </c>
      <c r="AE84" s="35">
        <f>MACD!AE84-시그널!AE84</f>
        <v>-1.4883579901013566E-4</v>
      </c>
      <c r="AF84" s="28">
        <f>외인!AF84/10000</f>
        <v>2.3192710000000001</v>
      </c>
      <c r="AG84" s="35">
        <f>MACD!AG84-시그널!AG84</f>
        <v>-5.1238110500506531E-5</v>
      </c>
      <c r="AH84" s="28">
        <f>외인!AH84/10000</f>
        <v>21.274395000000002</v>
      </c>
      <c r="AI84" s="35">
        <f>MACD!AI84-시그널!AI84</f>
        <v>3.4141612663946387E-4</v>
      </c>
      <c r="AJ84" s="28">
        <f>외인!AJ84/10000</f>
        <v>11.037967999999999</v>
      </c>
      <c r="AK84" s="35">
        <f>MACD!AK84-시그널!AK84</f>
        <v>3.0296484041326282E-4</v>
      </c>
      <c r="AL84" s="28">
        <f>외인!AL84/10000</f>
        <v>11.964086999999999</v>
      </c>
      <c r="AM84" s="35">
        <f>MACD!AM84-시그널!AM84</f>
        <v>-1.7118872531526517E-4</v>
      </c>
      <c r="AN84" s="28">
        <f>외인!AN84/10000</f>
        <v>22.198437999999999</v>
      </c>
      <c r="AO84" s="35">
        <f>MACD!AO84-시그널!AO84</f>
        <v>9.7028508597519223E-5</v>
      </c>
      <c r="AP84" s="28">
        <f>외인!AP84/10000</f>
        <v>16.906527000000001</v>
      </c>
      <c r="AQ84" s="35">
        <f>MACD!AQ84-시그널!AQ84</f>
        <v>-2.5882046632041186E-5</v>
      </c>
      <c r="AR84" s="28">
        <f>외인!AR84/10000</f>
        <v>2.328077</v>
      </c>
      <c r="AS84" s="35">
        <f>MACD!AS84-시그널!AS84</f>
        <v>-1.2771048378521163E-4</v>
      </c>
      <c r="AT84" s="28">
        <f>외인!AT84/10000</f>
        <v>12.136817000000001</v>
      </c>
      <c r="AU84" s="35">
        <f>MACD!AU84-시그널!AU84</f>
        <v>-6.5253775539550474E-5</v>
      </c>
      <c r="AV84" s="28">
        <f>외인!AV84/10000</f>
        <v>4.3620539999999997</v>
      </c>
      <c r="AW84" s="35">
        <f>MACD!AW84-시그널!AW84</f>
        <v>-4.7121811098728504E-4</v>
      </c>
      <c r="AX84" s="28">
        <f>외인!AX84/10000</f>
        <v>6.1895739999999995</v>
      </c>
      <c r="AY84" s="35">
        <f>MACD!AY84-시그널!AY84</f>
        <v>1.483537167094452E-4</v>
      </c>
      <c r="AZ84" s="28">
        <f>외인!AZ84/10000</f>
        <v>418.78438900000003</v>
      </c>
      <c r="BA84" s="35">
        <f>MACD!BA84-시그널!BA84</f>
        <v>4.2021435744752213E-4</v>
      </c>
      <c r="BB84" s="28">
        <f>외인!BB84/10000</f>
        <v>13.546495000000002</v>
      </c>
      <c r="BC84" s="35">
        <f>MACD!BC84-시그널!BC84</f>
        <v>-1.4675203159742487E-4</v>
      </c>
      <c r="BD84" s="28">
        <f>외인!BD84/10000</f>
        <v>3.2837269999999998</v>
      </c>
      <c r="BE84" s="35">
        <f>MACD!BE84-시그널!BE84</f>
        <v>2.4438828955087363E-4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10.808421000000001</v>
      </c>
      <c r="BI84" s="35">
        <f>MACD!BI84-시그널!BI84</f>
        <v>1.6477124131975733E-7</v>
      </c>
      <c r="BJ84" s="28">
        <f>외인!BJ84/10000</f>
        <v>12.102603</v>
      </c>
      <c r="BK84" s="35">
        <f>MACD!BK84-시그널!BK84</f>
        <v>8.6089034043414052E-5</v>
      </c>
      <c r="BL84" s="28">
        <f>외인!BL84/10000</f>
        <v>4.2491209999999997</v>
      </c>
      <c r="BM84" s="35">
        <f>MACD!BM84-시그널!BM84</f>
        <v>3.1024215736188401E-5</v>
      </c>
      <c r="BN84" s="28">
        <f>외인!BN84/10000</f>
        <v>4.8630199999999997</v>
      </c>
      <c r="BO84" s="35">
        <f>MACD!BO84-시그널!BO84</f>
        <v>-4.2241069407067259E-4</v>
      </c>
      <c r="BP84" s="28">
        <f>외인!BP84/10000</f>
        <v>6.9413689999999999</v>
      </c>
      <c r="BQ84" s="35">
        <f>MACD!BQ84-시그널!BQ84</f>
        <v>9.6183668713781842E-5</v>
      </c>
      <c r="BR84" s="28">
        <f>외인!BR84/10000</f>
        <v>31.141137000000001</v>
      </c>
      <c r="BS84" s="35">
        <f>MACD!BS84-시그널!BS84</f>
        <v>6.1501814256611186E-5</v>
      </c>
      <c r="BT84" s="28">
        <f>외인!BT84/10000</f>
        <v>388.50569200000001</v>
      </c>
      <c r="BU84" s="35">
        <f>MACD!BU84-시그널!BU84</f>
        <v>4.5552280066180902E-4</v>
      </c>
      <c r="BV84" s="28">
        <f>외인!BV84/10000</f>
        <v>49.400983000000004</v>
      </c>
      <c r="BW84" s="35">
        <f>MACD!BW84-시그널!BW84</f>
        <v>2.1056898161800127E-4</v>
      </c>
      <c r="BX84" s="28">
        <f>외인!BX84/10000</f>
        <v>7.2816859999999997</v>
      </c>
      <c r="BY84" s="35">
        <f>MACD!BY84-시그널!BY84</f>
        <v>6.4043829583637933E-7</v>
      </c>
      <c r="BZ84" s="28">
        <f>외인!BZ84/10000</f>
        <v>34.162526</v>
      </c>
      <c r="CA84" s="35">
        <f>MACD!CA84-시그널!CA84</f>
        <v>-2.9402300402390233E-6</v>
      </c>
      <c r="CB84" s="28">
        <f>외인!CB84/10000</f>
        <v>1.0896760000000001</v>
      </c>
      <c r="CC84" s="35">
        <f>MACD!CC84-시그널!CC84</f>
        <v>1.1188107418143012E-4</v>
      </c>
      <c r="CD84" s="28">
        <f>외인!CD84/10000</f>
        <v>2.4485259999999998</v>
      </c>
      <c r="CE84" s="35">
        <f>MACD!CE84-시그널!CE84</f>
        <v>7.1485505809654182E-5</v>
      </c>
      <c r="CF84" s="28">
        <f>외인!CF84/10000</f>
        <v>2.7263330000000003</v>
      </c>
      <c r="CG84" s="35">
        <f>MACD!CG84-시그널!CG84</f>
        <v>-4.8559386541236133E-4</v>
      </c>
      <c r="CH84" s="28">
        <f>외인!CH84/10000</f>
        <v>6.3206030000000002</v>
      </c>
      <c r="CI84" s="35">
        <f>MACD!CI84-시그널!CI84</f>
        <v>-3.3605960522019719E-4</v>
      </c>
      <c r="CJ84" s="28">
        <f>외인!CJ84/10000</f>
        <v>32.542665999999997</v>
      </c>
      <c r="CK84" s="35">
        <f>MACD!CK84-시그널!CK84</f>
        <v>2.0560272228612597E-4</v>
      </c>
      <c r="CL84" s="28">
        <f>외인!CL84/10000</f>
        <v>21.838345999999998</v>
      </c>
      <c r="CM84" s="35">
        <f>MACD!CM84-시그널!CM84</f>
        <v>1.0476597477925997E-4</v>
      </c>
      <c r="CN84" s="28">
        <f>외인!CN84/10000</f>
        <v>11.2812</v>
      </c>
      <c r="CO84" s="35">
        <f>MACD!CO84-시그널!CO84</f>
        <v>1.600437527051003E-4</v>
      </c>
      <c r="CP84" s="28">
        <f>외인!CP84/10000</f>
        <v>13.594025</v>
      </c>
      <c r="CQ84" s="35">
        <f>MACD!CQ84-시그널!CQ84</f>
        <v>-1.4635923448908666E-4</v>
      </c>
      <c r="CR84" s="28">
        <f>외인!CR84/10000</f>
        <v>20.360786999999998</v>
      </c>
      <c r="CS84" s="35">
        <f>MACD!CS84-시그널!CS84</f>
        <v>1.1697753455958344E-4</v>
      </c>
      <c r="CT84" s="28">
        <f>외인!CT84/10000</f>
        <v>27.166278000000002</v>
      </c>
      <c r="CU84" s="35">
        <f>MACD!CU84-시그널!CU84</f>
        <v>-5.1099159804402871E-4</v>
      </c>
      <c r="CV84" s="28">
        <f>외인!CV84/10000</f>
        <v>388.50569200000001</v>
      </c>
      <c r="CW84" s="35">
        <f>MACD!CW84-시그널!CW84</f>
        <v>4.5552280066180902E-4</v>
      </c>
      <c r="CX84" s="28">
        <f>외인!CX84/10000</f>
        <v>28.300592999999999</v>
      </c>
      <c r="CY84" s="35">
        <f>MACD!CY84-시그널!CY84</f>
        <v>2.9562503084135485E-4</v>
      </c>
      <c r="CZ84" s="28">
        <f>외인!CZ84/10000</f>
        <v>1.9311830000000001</v>
      </c>
      <c r="DA84" s="35">
        <f>MACD!DA84-시그널!DA84</f>
        <v>-7.4593753477701467E-4</v>
      </c>
      <c r="DB84" s="28">
        <f>외인!DB84/10000</f>
        <v>3.2837269999999998</v>
      </c>
      <c r="DC84" s="35">
        <f>MACD!DC84-시그널!DC84</f>
        <v>2.4438828955087363E-4</v>
      </c>
      <c r="DD84" s="28">
        <f>외인!DD84/10000</f>
        <v>0.77642299999999997</v>
      </c>
      <c r="DE84" s="35">
        <f>MACD!DE84-시그널!DE84</f>
        <v>-4.7126636967700626E-4</v>
      </c>
      <c r="DF84" s="28">
        <f>외인!DF84/10000</f>
        <v>5.5156510000000001</v>
      </c>
      <c r="DG84" s="35">
        <f>MACD!DG84-시그널!DG84</f>
        <v>1.5840495950868302E-5</v>
      </c>
      <c r="DH84" s="28">
        <f>외인!DH84/10000</f>
        <v>1.7236240000000003</v>
      </c>
      <c r="DI84" s="35">
        <f>MACD!DI84-시그널!DI84</f>
        <v>2.6361549433474071E-4</v>
      </c>
      <c r="DJ84" s="28">
        <f>외인!DJ84/10000</f>
        <v>65.931283999999991</v>
      </c>
      <c r="DK84" s="35">
        <f>MACD!DK84-시그널!DK84</f>
        <v>2.8068542480378625E-4</v>
      </c>
      <c r="DL84" s="28">
        <f>외인!DL84/10000</f>
        <v>9.0332929999999987</v>
      </c>
      <c r="DM84" s="35">
        <f>MACD!DM84-시그널!DM84</f>
        <v>1.6080254429737153E-4</v>
      </c>
      <c r="DN84" s="28">
        <f>외인!DN84/10000</f>
        <v>388.50569200000001</v>
      </c>
      <c r="DO84" s="35">
        <f>MACD!DO84-시그널!DO84</f>
        <v>4.5552280066180902E-4</v>
      </c>
      <c r="DP84" s="28">
        <f>외인!DP84/10000</f>
        <v>7.2266810000000001</v>
      </c>
      <c r="DQ84" s="35">
        <f>MACD!DQ84-시그널!DQ84</f>
        <v>5.352103515945221E-4</v>
      </c>
      <c r="DR84" s="28">
        <f>외인!DR84/10000</f>
        <v>4.2068970000000006</v>
      </c>
      <c r="DS84" s="35">
        <f>MACD!DS84-시그널!DS84</f>
        <v>1.3113583626506197E-4</v>
      </c>
      <c r="DT84" s="28">
        <f>외인!DT84/10000</f>
        <v>17.112386999999998</v>
      </c>
      <c r="DU84" s="35">
        <f>MACD!DU84-시그널!DU84</f>
        <v>1.0086946969152413E-4</v>
      </c>
      <c r="DV84" s="28">
        <f>외인!DV84/10000</f>
        <v>3.2178770000000001</v>
      </c>
      <c r="DW84" s="35">
        <f>MACD!DW84-시그널!DW84</f>
        <v>2.483650898965479E-4</v>
      </c>
      <c r="DX84" s="28">
        <f>외인!DX84/10000</f>
        <v>12.004174000000001</v>
      </c>
      <c r="DY84" s="35">
        <f>MACD!DY84-시그널!DY84</f>
        <v>-1.0450257977814249E-3</v>
      </c>
      <c r="DZ84" s="28">
        <f>외인!DZ84/10000</f>
        <v>0.68636700000000006</v>
      </c>
      <c r="EA84" s="35">
        <f>MACD!EA84-시그널!EA84</f>
        <v>-2.247546824116854E-4</v>
      </c>
      <c r="EB84" s="28">
        <f>외인!EB84/10000</f>
        <v>1.0123850000000001</v>
      </c>
      <c r="EC84" s="35">
        <f>MACD!EC84-시그널!EC84</f>
        <v>3.2989062201727037E-5</v>
      </c>
      <c r="ED84" s="28">
        <f>외인!ED84/10000</f>
        <v>0.94298300000000002</v>
      </c>
      <c r="EE84" s="35">
        <f>MACD!EE84-시그널!EE84</f>
        <v>2.6645333232215226E-4</v>
      </c>
      <c r="EF84" s="28">
        <f>외인!EF84/10000</f>
        <v>20.865431000000001</v>
      </c>
      <c r="EG84" s="35">
        <f>MACD!EG84-시그널!EG84</f>
        <v>1.1182886990627675E-4</v>
      </c>
      <c r="EH84" s="28">
        <f>외인!EH84/10000</f>
        <v>32.66046</v>
      </c>
      <c r="EI84" s="35">
        <f>MACD!EI84-시그널!EI84</f>
        <v>1.9052592366214935E-4</v>
      </c>
      <c r="EJ84" s="28">
        <f>외인!EJ84/10000</f>
        <v>9.4817830000000001</v>
      </c>
      <c r="EK84" s="35">
        <f>MACD!EK84-시그널!EK84</f>
        <v>-2.1483219619444717E-4</v>
      </c>
      <c r="EL84" s="28">
        <f>외인!EL84/10000</f>
        <v>2.6642259999999998</v>
      </c>
      <c r="EM84" s="35">
        <f>MACD!EM84-시그널!EM84</f>
        <v>3.5616758047046933E-5</v>
      </c>
      <c r="EN84" s="28">
        <f>외인!EN84/10000</f>
        <v>4.2068970000000006</v>
      </c>
      <c r="EO84" s="35">
        <f>MACD!EO84-시그널!EO84</f>
        <v>1.3113583626506197E-4</v>
      </c>
      <c r="EP84" s="28">
        <f>외인!EP84/10000</f>
        <v>14.585839999999999</v>
      </c>
      <c r="EQ84" s="35">
        <f>MACD!EQ84-시그널!EQ84</f>
        <v>2.6299372727648979E-4</v>
      </c>
      <c r="ER84" s="28">
        <f>외인!ER84/10000</f>
        <v>1.0517100000000001</v>
      </c>
      <c r="ES84" s="35">
        <f>MACD!ES84-시그널!ES84</f>
        <v>3.0314302913941014E-4</v>
      </c>
      <c r="ET84" s="28">
        <f>외인!ET84/10000</f>
        <v>16.906527000000001</v>
      </c>
      <c r="EU84" s="35">
        <f>MACD!EU84-시그널!EU84</f>
        <v>-2.5882046632041186E-5</v>
      </c>
      <c r="EV84" s="28">
        <f>외인!EV84/10000</f>
        <v>4.6605109999999996</v>
      </c>
      <c r="EW84" s="35">
        <f>MACD!EW84-시그널!EW84</f>
        <v>-2.9814862511586991E-4</v>
      </c>
      <c r="EX84" s="28">
        <f>외인!EX84/10000</f>
        <v>8.9335129999999996</v>
      </c>
      <c r="EY84" s="35">
        <f>MACD!EY84-시그널!EY84</f>
        <v>-4.8361109698049669E-5</v>
      </c>
    </row>
    <row r="85" spans="1:155">
      <c r="A85" s="27">
        <f>외인!A85</f>
        <v>46175</v>
      </c>
      <c r="B85" s="28">
        <f>외인!B85/10000</f>
        <v>699.21044800000004</v>
      </c>
      <c r="C85" s="35">
        <f>MACD!C85-시그널!C85</f>
        <v>2.3184661828683348E-4</v>
      </c>
      <c r="D85" s="28">
        <f>외인!D85/10000</f>
        <v>57.439308999999994</v>
      </c>
      <c r="E85" s="35">
        <f>MACD!E85-시그널!E85</f>
        <v>-8.35215360887249E-5</v>
      </c>
      <c r="F85" s="28">
        <f>외인!F85/10000</f>
        <v>305.82287700000001</v>
      </c>
      <c r="G85" s="35">
        <f>MACD!G85-시그널!G85</f>
        <v>2.1987020989705015E-4</v>
      </c>
      <c r="H85" s="28">
        <f>외인!H85/10000</f>
        <v>31.808792999999998</v>
      </c>
      <c r="I85" s="35">
        <f>MACD!I85-시그널!I85</f>
        <v>2.4143588066698267E-4</v>
      </c>
      <c r="J85" s="28">
        <f>외인!J85/10000</f>
        <v>3.9791370000000001</v>
      </c>
      <c r="K85" s="35">
        <f>MACD!K85-시그널!K85</f>
        <v>2.2080291494080509E-4</v>
      </c>
      <c r="L85" s="28">
        <f>외인!L85/10000</f>
        <v>29.625942999999999</v>
      </c>
      <c r="M85" s="35">
        <f>MACD!M85-시그널!M85</f>
        <v>2.4518956867237431E-4</v>
      </c>
      <c r="N85" s="28">
        <f>외인!N85/10000</f>
        <v>31.901777000000003</v>
      </c>
      <c r="O85" s="35">
        <f>MACD!O85-시그널!O85</f>
        <v>-4.8535974102012101E-5</v>
      </c>
      <c r="P85" s="28">
        <f>외인!P85/10000</f>
        <v>17.381774</v>
      </c>
      <c r="Q85" s="35">
        <f>MACD!Q85-시그널!Q85</f>
        <v>2.6873633100993013E-4</v>
      </c>
      <c r="R85" s="28">
        <f>외인!R85/10000</f>
        <v>16.430281000000001</v>
      </c>
      <c r="S85" s="35">
        <f>MACD!S85-시그널!S85</f>
        <v>-1.8427626124005431E-4</v>
      </c>
      <c r="T85" s="28">
        <f>외인!T85/10000</f>
        <v>0.76674300000000006</v>
      </c>
      <c r="U85" s="35">
        <f>MACD!U85-시그널!U85</f>
        <v>-4.5173460956080393E-4</v>
      </c>
      <c r="V85" s="28">
        <f>외인!V85/10000</f>
        <v>11.739455</v>
      </c>
      <c r="W85" s="35">
        <f>MACD!W85-시그널!W85</f>
        <v>-1.0271796140083806E-3</v>
      </c>
      <c r="X85" s="28">
        <f>외인!X85/10000</f>
        <v>390.72510499999999</v>
      </c>
      <c r="Y85" s="35">
        <f>MACD!Y85-시그널!Y85</f>
        <v>3.8167163247015468E-4</v>
      </c>
      <c r="Z85" s="28">
        <f>외인!Z85/10000</f>
        <v>4.8674429999999997</v>
      </c>
      <c r="AA85" s="35">
        <f>MACD!AA85-시그널!AA85</f>
        <v>-2.8770981771006755E-4</v>
      </c>
      <c r="AB85" s="28">
        <f>외인!AB85/10000</f>
        <v>19.789664000000002</v>
      </c>
      <c r="AC85" s="35">
        <f>MACD!AC85-시그널!AC85</f>
        <v>4.5537820390003972E-5</v>
      </c>
      <c r="AD85" s="28">
        <f>외인!AD85/10000</f>
        <v>1.9558720000000001</v>
      </c>
      <c r="AE85" s="35">
        <f>MACD!AE85-시그널!AE85</f>
        <v>-2.4968241660243396E-4</v>
      </c>
      <c r="AF85" s="28">
        <f>외인!AF85/10000</f>
        <v>2.2840479999999999</v>
      </c>
      <c r="AG85" s="35">
        <f>MACD!AG85-시그널!AG85</f>
        <v>-7.7791169382530206E-5</v>
      </c>
      <c r="AH85" s="28">
        <f>외인!AH85/10000</f>
        <v>20.615212</v>
      </c>
      <c r="AI85" s="35">
        <f>MACD!AI85-시그널!AI85</f>
        <v>2.099784013594133E-4</v>
      </c>
      <c r="AJ85" s="28">
        <f>외인!AJ85/10000</f>
        <v>11.259829</v>
      </c>
      <c r="AK85" s="35">
        <f>MACD!AK85-시그널!AK85</f>
        <v>3.6734706507115904E-6</v>
      </c>
      <c r="AL85" s="28">
        <f>외인!AL85/10000</f>
        <v>11.837439999999999</v>
      </c>
      <c r="AM85" s="35">
        <f>MACD!AM85-시그널!AM85</f>
        <v>-1.8872368090150685E-4</v>
      </c>
      <c r="AN85" s="28">
        <f>외인!AN85/10000</f>
        <v>21.722598000000001</v>
      </c>
      <c r="AO85" s="35">
        <f>MACD!AO85-시그널!AO85</f>
        <v>2.7740669521152659E-5</v>
      </c>
      <c r="AP85" s="28">
        <f>외인!AP85/10000</f>
        <v>15.661049999999999</v>
      </c>
      <c r="AQ85" s="35">
        <f>MACD!AQ85-시그널!AQ85</f>
        <v>3.2168385654404523E-5</v>
      </c>
      <c r="AR85" s="28">
        <f>외인!AR85/10000</f>
        <v>2.2881849999999999</v>
      </c>
      <c r="AS85" s="35">
        <f>MACD!AS85-시그널!AS85</f>
        <v>-1.3634880826422939E-4</v>
      </c>
      <c r="AT85" s="28">
        <f>외인!AT85/10000</f>
        <v>12.479233000000001</v>
      </c>
      <c r="AU85" s="35">
        <f>MACD!AU85-시그널!AU85</f>
        <v>-5.4945642719986514E-4</v>
      </c>
      <c r="AV85" s="28">
        <f>외인!AV85/10000</f>
        <v>4.359947</v>
      </c>
      <c r="AW85" s="35">
        <f>MACD!AW85-시그널!AW85</f>
        <v>-3.7876339340058474E-4</v>
      </c>
      <c r="AX85" s="28">
        <f>외인!AX85/10000</f>
        <v>5.9736190000000002</v>
      </c>
      <c r="AY85" s="35">
        <f>MACD!AY85-시그널!AY85</f>
        <v>3.0581334962175591E-4</v>
      </c>
      <c r="AZ85" s="28">
        <f>외인!AZ85/10000</f>
        <v>421.63115199999993</v>
      </c>
      <c r="BA85" s="35">
        <f>MACD!BA85-시그널!BA85</f>
        <v>3.305454287337222E-4</v>
      </c>
      <c r="BB85" s="28">
        <f>외인!BB85/10000</f>
        <v>15.194114000000001</v>
      </c>
      <c r="BC85" s="35">
        <f>MACD!BC85-시그널!BC85</f>
        <v>-1.1540968274158212E-4</v>
      </c>
      <c r="BD85" s="28">
        <f>외인!BD85/10000</f>
        <v>3.1924900000000003</v>
      </c>
      <c r="BE85" s="35">
        <f>MACD!BE85-시그널!BE85</f>
        <v>3.0449802030742615E-4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10.854516</v>
      </c>
      <c r="BI85" s="35">
        <f>MACD!BI85-시그널!BI85</f>
        <v>3.4782744063488089E-5</v>
      </c>
      <c r="BJ85" s="28">
        <f>외인!BJ85/10000</f>
        <v>11.682335999999999</v>
      </c>
      <c r="BK85" s="35">
        <f>MACD!BK85-시그널!BK85</f>
        <v>6.4650712817704303E-5</v>
      </c>
      <c r="BL85" s="28">
        <f>외인!BL85/10000</f>
        <v>4.1270730000000002</v>
      </c>
      <c r="BM85" s="35">
        <f>MACD!BM85-시그널!BM85</f>
        <v>2.0159072568170719E-5</v>
      </c>
      <c r="BN85" s="28">
        <f>외인!BN85/10000</f>
        <v>4.7050470000000004</v>
      </c>
      <c r="BO85" s="35">
        <f>MACD!BO85-시그널!BO85</f>
        <v>-2.8960253119411508E-4</v>
      </c>
      <c r="BP85" s="28">
        <f>외인!BP85/10000</f>
        <v>6.7679380000000009</v>
      </c>
      <c r="BQ85" s="35">
        <f>MACD!BQ85-시그널!BQ85</f>
        <v>2.4813544086755722E-4</v>
      </c>
      <c r="BR85" s="28">
        <f>외인!BR85/10000</f>
        <v>29.554809000000002</v>
      </c>
      <c r="BS85" s="35">
        <f>MACD!BS85-시그널!BS85</f>
        <v>1.0525753886321337E-4</v>
      </c>
      <c r="BT85" s="28">
        <f>외인!BT85/10000</f>
        <v>394.51069900000005</v>
      </c>
      <c r="BU85" s="35">
        <f>MACD!BU85-시그널!BU85</f>
        <v>3.702612414232387E-4</v>
      </c>
      <c r="BV85" s="28">
        <f>외인!BV85/10000</f>
        <v>49.266086000000001</v>
      </c>
      <c r="BW85" s="35">
        <f>MACD!BW85-시그널!BW85</f>
        <v>2.1333732569568914E-4</v>
      </c>
      <c r="BX85" s="28">
        <f>외인!BX85/10000</f>
        <v>7.1659429999999995</v>
      </c>
      <c r="BY85" s="35">
        <f>MACD!BY85-시그널!BY85</f>
        <v>-4.0274196672997442E-5</v>
      </c>
      <c r="BZ85" s="28">
        <f>외인!BZ85/10000</f>
        <v>33.560037999999999</v>
      </c>
      <c r="CA85" s="35">
        <f>MACD!CA85-시그널!CA85</f>
        <v>-5.3055312126537655E-5</v>
      </c>
      <c r="CB85" s="28">
        <f>외인!CB85/10000</f>
        <v>1.0831790000000001</v>
      </c>
      <c r="CC85" s="35">
        <f>MACD!CC85-시그널!CC85</f>
        <v>2.3596878661577951E-4</v>
      </c>
      <c r="CD85" s="28">
        <f>외인!CD85/10000</f>
        <v>2.4359839999999999</v>
      </c>
      <c r="CE85" s="35">
        <f>MACD!CE85-시그널!CE85</f>
        <v>5.3060441999756413E-5</v>
      </c>
      <c r="CF85" s="28">
        <f>외인!CF85/10000</f>
        <v>2.8220640000000001</v>
      </c>
      <c r="CG85" s="35">
        <f>MACD!CG85-시그널!CG85</f>
        <v>-3.0851597011614777E-4</v>
      </c>
      <c r="CH85" s="28">
        <f>외인!CH85/10000</f>
        <v>6.3132410000000005</v>
      </c>
      <c r="CI85" s="35">
        <f>MACD!CI85-시그널!CI85</f>
        <v>-2.6227243463101464E-4</v>
      </c>
      <c r="CJ85" s="28">
        <f>외인!CJ85/10000</f>
        <v>31.991263</v>
      </c>
      <c r="CK85" s="35">
        <f>MACD!CK85-시그널!CK85</f>
        <v>1.965076320536721E-4</v>
      </c>
      <c r="CL85" s="28">
        <f>외인!CL85/10000</f>
        <v>22.293157999999998</v>
      </c>
      <c r="CM85" s="35">
        <f>MACD!CM85-시그널!CM85</f>
        <v>1.0087100178189937E-4</v>
      </c>
      <c r="CN85" s="28">
        <f>외인!CN85/10000</f>
        <v>10.982299000000001</v>
      </c>
      <c r="CO85" s="35">
        <f>MACD!CO85-시그널!CO85</f>
        <v>2.8296385749499022E-4</v>
      </c>
      <c r="CP85" s="28">
        <f>외인!CP85/10000</f>
        <v>15.241555999999999</v>
      </c>
      <c r="CQ85" s="35">
        <f>MACD!CQ85-시그널!CQ85</f>
        <v>-1.1584910799493237E-4</v>
      </c>
      <c r="CR85" s="28">
        <f>외인!CR85/10000</f>
        <v>19.813571</v>
      </c>
      <c r="CS85" s="35">
        <f>MACD!CS85-시그널!CS85</f>
        <v>-1.2527601969232255E-4</v>
      </c>
      <c r="CT85" s="28">
        <f>외인!CT85/10000</f>
        <v>24.792877000000001</v>
      </c>
      <c r="CU85" s="35">
        <f>MACD!CU85-시그널!CU85</f>
        <v>-5.8148405560026761E-4</v>
      </c>
      <c r="CV85" s="28">
        <f>외인!CV85/10000</f>
        <v>394.51069900000005</v>
      </c>
      <c r="CW85" s="35">
        <f>MACD!CW85-시그널!CW85</f>
        <v>3.702612414232387E-4</v>
      </c>
      <c r="CX85" s="28">
        <f>외인!CX85/10000</f>
        <v>27.622723999999998</v>
      </c>
      <c r="CY85" s="35">
        <f>MACD!CY85-시그널!CY85</f>
        <v>3.5239638400833288E-5</v>
      </c>
      <c r="CZ85" s="28">
        <f>외인!CZ85/10000</f>
        <v>1.9449040000000002</v>
      </c>
      <c r="DA85" s="35">
        <f>MACD!DA85-시그널!DA85</f>
        <v>-9.5087066983570257E-4</v>
      </c>
      <c r="DB85" s="28">
        <f>외인!DB85/10000</f>
        <v>3.1924900000000003</v>
      </c>
      <c r="DC85" s="35">
        <f>MACD!DC85-시그널!DC85</f>
        <v>3.0449802030742615E-4</v>
      </c>
      <c r="DD85" s="28">
        <f>외인!DD85/10000</f>
        <v>0.76674300000000006</v>
      </c>
      <c r="DE85" s="35">
        <f>MACD!DE85-시그널!DE85</f>
        <v>-4.5173460956080393E-4</v>
      </c>
      <c r="DF85" s="28">
        <f>외인!DF85/10000</f>
        <v>5.3739569999999999</v>
      </c>
      <c r="DG85" s="35">
        <f>MACD!DG85-시그널!DG85</f>
        <v>-4.9372366718681159E-5</v>
      </c>
      <c r="DH85" s="28">
        <f>외인!DH85/10000</f>
        <v>1.706755</v>
      </c>
      <c r="DI85" s="35">
        <f>MACD!DI85-시그널!DI85</f>
        <v>2.0075225372567459E-4</v>
      </c>
      <c r="DJ85" s="28">
        <f>외인!DJ85/10000</f>
        <v>63.110578000000004</v>
      </c>
      <c r="DK85" s="35">
        <f>MACD!DK85-시그널!DK85</f>
        <v>2.362474572294272E-4</v>
      </c>
      <c r="DL85" s="28">
        <f>외인!DL85/10000</f>
        <v>8.7378619999999998</v>
      </c>
      <c r="DM85" s="35">
        <f>MACD!DM85-시그널!DM85</f>
        <v>3.033395506238523E-4</v>
      </c>
      <c r="DN85" s="28">
        <f>외인!DN85/10000</f>
        <v>394.51069900000005</v>
      </c>
      <c r="DO85" s="35">
        <f>MACD!DO85-시그널!DO85</f>
        <v>3.702612414232387E-4</v>
      </c>
      <c r="DP85" s="28">
        <f>외인!DP85/10000</f>
        <v>7.2145490000000008</v>
      </c>
      <c r="DQ85" s="35">
        <f>MACD!DQ85-시그널!DQ85</f>
        <v>5.4445494483083227E-4</v>
      </c>
      <c r="DR85" s="28">
        <f>외인!DR85/10000</f>
        <v>4.0508660000000001</v>
      </c>
      <c r="DS85" s="35">
        <f>MACD!DS85-시그널!DS85</f>
        <v>1.9544332063875378E-4</v>
      </c>
      <c r="DT85" s="28">
        <f>외인!DT85/10000</f>
        <v>16.430281000000001</v>
      </c>
      <c r="DU85" s="35">
        <f>MACD!DU85-시그널!DU85</f>
        <v>-1.8427626124005431E-4</v>
      </c>
      <c r="DV85" s="28">
        <f>외인!DV85/10000</f>
        <v>3.3520150000000002</v>
      </c>
      <c r="DW85" s="35">
        <f>MACD!DW85-시그널!DW85</f>
        <v>2.0870497230272074E-4</v>
      </c>
      <c r="DX85" s="28">
        <f>외인!DX85/10000</f>
        <v>11.739455</v>
      </c>
      <c r="DY85" s="35">
        <f>MACD!DY85-시그널!DY85</f>
        <v>-1.0271796140083806E-3</v>
      </c>
      <c r="DZ85" s="28">
        <f>외인!DZ85/10000</f>
        <v>0.68665299999999996</v>
      </c>
      <c r="EA85" s="35">
        <f>MACD!EA85-시그널!EA85</f>
        <v>-3.3450009178088492E-5</v>
      </c>
      <c r="EB85" s="28">
        <f>외인!EB85/10000</f>
        <v>1.0090840000000001</v>
      </c>
      <c r="EC85" s="35">
        <f>MACD!EC85-시그널!EC85</f>
        <v>4.5016720050462225E-5</v>
      </c>
      <c r="ED85" s="28">
        <f>외인!ED85/10000</f>
        <v>0.90879799999999999</v>
      </c>
      <c r="EE85" s="35">
        <f>MACD!EE85-시그널!EE85</f>
        <v>2.4946255031116577E-4</v>
      </c>
      <c r="EF85" s="28">
        <f>외인!EF85/10000</f>
        <v>20.453248000000002</v>
      </c>
      <c r="EG85" s="35">
        <f>MACD!EG85-시그널!EG85</f>
        <v>1.028564069832536E-4</v>
      </c>
      <c r="EH85" s="28">
        <f>외인!EH85/10000</f>
        <v>33.410170000000001</v>
      </c>
      <c r="EI85" s="35">
        <f>MACD!EI85-시그널!EI85</f>
        <v>2.3102139596607922E-4</v>
      </c>
      <c r="EJ85" s="28">
        <f>외인!EJ85/10000</f>
        <v>9.3557229999999993</v>
      </c>
      <c r="EK85" s="35">
        <f>MACD!EK85-시그널!EK85</f>
        <v>-1.3995902726120528E-4</v>
      </c>
      <c r="EL85" s="28">
        <f>외인!EL85/10000</f>
        <v>2.6525369999999997</v>
      </c>
      <c r="EM85" s="35">
        <f>MACD!EM85-시그널!EM85</f>
        <v>2.5581908043400018E-5</v>
      </c>
      <c r="EN85" s="28">
        <f>외인!EN85/10000</f>
        <v>4.0508660000000001</v>
      </c>
      <c r="EO85" s="35">
        <f>MACD!EO85-시그널!EO85</f>
        <v>1.9544332063875378E-4</v>
      </c>
      <c r="EP85" s="28">
        <f>외인!EP85/10000</f>
        <v>13.724201999999998</v>
      </c>
      <c r="EQ85" s="35">
        <f>MACD!EQ85-시그널!EQ85</f>
        <v>1.9071051100528184E-4</v>
      </c>
      <c r="ER85" s="28">
        <f>외인!ER85/10000</f>
        <v>1.011863</v>
      </c>
      <c r="ES85" s="35">
        <f>MACD!ES85-시그널!ES85</f>
        <v>1.1659057166227412E-4</v>
      </c>
      <c r="ET85" s="28">
        <f>외인!ET85/10000</f>
        <v>15.661049999999999</v>
      </c>
      <c r="EU85" s="35">
        <f>MACD!EU85-시그널!EU85</f>
        <v>3.2168385654404523E-5</v>
      </c>
      <c r="EV85" s="28">
        <f>외인!EV85/10000</f>
        <v>4.8674429999999997</v>
      </c>
      <c r="EW85" s="35">
        <f>MACD!EW85-시그널!EW85</f>
        <v>-2.8770981771006755E-4</v>
      </c>
      <c r="EX85" s="28">
        <f>외인!EX85/10000</f>
        <v>10.374113000000001</v>
      </c>
      <c r="EY85" s="35">
        <f>MACD!EY85-시그널!EY85</f>
        <v>-5.9267540679264923E-6</v>
      </c>
    </row>
    <row r="86" spans="1:155">
      <c r="A86" s="27">
        <f>외인!A86</f>
        <v>46177</v>
      </c>
      <c r="B86" s="28">
        <f>외인!B86/10000</f>
        <v>686.11188600000003</v>
      </c>
      <c r="C86" s="35">
        <f>MACD!C86-시그널!C86</f>
        <v>1.2945078283183752E-4</v>
      </c>
      <c r="D86" s="28">
        <f>외인!D86/10000</f>
        <v>58.754779000000006</v>
      </c>
      <c r="E86" s="35">
        <f>MACD!E86-시그널!E86</f>
        <v>1.7251231680369687E-6</v>
      </c>
      <c r="F86" s="28">
        <f>외인!F86/10000</f>
        <v>300.635493</v>
      </c>
      <c r="G86" s="35">
        <f>MACD!G86-시그널!G86</f>
        <v>7.2889717547672741E-5</v>
      </c>
      <c r="H86" s="28">
        <f>외인!H86/10000</f>
        <v>31.453567</v>
      </c>
      <c r="I86" s="35">
        <f>MACD!I86-시그널!I86</f>
        <v>2.5474510948593346E-4</v>
      </c>
      <c r="J86" s="28">
        <f>외인!J86/10000</f>
        <v>4.0526470000000003</v>
      </c>
      <c r="K86" s="35">
        <f>MACD!K86-시그널!K86</f>
        <v>2.9825694379531956E-4</v>
      </c>
      <c r="L86" s="28">
        <f>외인!L86/10000</f>
        <v>29.258970000000001</v>
      </c>
      <c r="M86" s="35">
        <f>MACD!M86-시그널!M86</f>
        <v>2.6030434830596371E-4</v>
      </c>
      <c r="N86" s="28">
        <f>외인!N86/10000</f>
        <v>31.035420000000002</v>
      </c>
      <c r="O86" s="35">
        <f>MACD!O86-시그널!O86</f>
        <v>-4.4799751912878521E-5</v>
      </c>
      <c r="P86" s="28">
        <f>외인!P86/10000</f>
        <v>16.953665000000001</v>
      </c>
      <c r="Q86" s="35">
        <f>MACD!Q86-시그널!Q86</f>
        <v>1.607749427046475E-4</v>
      </c>
      <c r="R86" s="28">
        <f>외인!R86/10000</f>
        <v>15.612957000000002</v>
      </c>
      <c r="S86" s="35">
        <f>MACD!S86-시그널!S86</f>
        <v>-3.7121777524924996E-4</v>
      </c>
      <c r="T86" s="28">
        <f>외인!T86/10000</f>
        <v>0.77149100000000004</v>
      </c>
      <c r="U86" s="35">
        <f>MACD!U86-시그널!U86</f>
        <v>-3.8856401843459086E-4</v>
      </c>
      <c r="V86" s="28">
        <f>외인!V86/10000</f>
        <v>13.013966</v>
      </c>
      <c r="W86" s="35">
        <f>MACD!W86-시그널!W86</f>
        <v>-5.6162954931451555E-4</v>
      </c>
      <c r="X86" s="28">
        <f>외인!X86/10000</f>
        <v>382.39460600000001</v>
      </c>
      <c r="Y86" s="35">
        <f>MACD!Y86-시그널!Y86</f>
        <v>2.388018980325457E-4</v>
      </c>
      <c r="Z86" s="28">
        <f>외인!Z86/10000</f>
        <v>5.268764</v>
      </c>
      <c r="AA86" s="35">
        <f>MACD!AA86-시그널!AA86</f>
        <v>-2.6781082478705392E-4</v>
      </c>
      <c r="AB86" s="28">
        <f>외인!AB86/10000</f>
        <v>20.468140999999999</v>
      </c>
      <c r="AC86" s="35">
        <f>MACD!AC86-시그널!AC86</f>
        <v>8.5468684547610724E-5</v>
      </c>
      <c r="AD86" s="28">
        <f>외인!AD86/10000</f>
        <v>1.9850840000000001</v>
      </c>
      <c r="AE86" s="35">
        <f>MACD!AE86-시그널!AE86</f>
        <v>-2.9189108303721102E-4</v>
      </c>
      <c r="AF86" s="28">
        <f>외인!AF86/10000</f>
        <v>2.3033869999999999</v>
      </c>
      <c r="AG86" s="35">
        <f>MACD!AG86-시그널!AG86</f>
        <v>-6.77118735355948E-5</v>
      </c>
      <c r="AH86" s="28">
        <f>외인!AH86/10000</f>
        <v>20.394126</v>
      </c>
      <c r="AI86" s="35">
        <f>MACD!AI86-시그널!AI86</f>
        <v>7.4247224968233193E-5</v>
      </c>
      <c r="AJ86" s="28">
        <f>외인!AJ86/10000</f>
        <v>10.903321</v>
      </c>
      <c r="AK86" s="35">
        <f>MACD!AK86-시그널!AK86</f>
        <v>-2.5945176869608612E-4</v>
      </c>
      <c r="AL86" s="28">
        <f>외인!AL86/10000</f>
        <v>11.750136999999999</v>
      </c>
      <c r="AM86" s="35">
        <f>MACD!AM86-시그널!AM86</f>
        <v>-1.3518974168150785E-4</v>
      </c>
      <c r="AN86" s="28">
        <f>외인!AN86/10000</f>
        <v>20.952424000000001</v>
      </c>
      <c r="AO86" s="35">
        <f>MACD!AO86-시그널!AO86</f>
        <v>8.7522161861087555E-6</v>
      </c>
      <c r="AP86" s="28">
        <f>외인!AP86/10000</f>
        <v>15.505404</v>
      </c>
      <c r="AQ86" s="35">
        <f>MACD!AQ86-시그널!AQ86</f>
        <v>1.4094680188889131E-4</v>
      </c>
      <c r="AR86" s="28">
        <f>외인!AR86/10000</f>
        <v>2.3042669999999998</v>
      </c>
      <c r="AS86" s="35">
        <f>MACD!AS86-시그널!AS86</f>
        <v>-1.3483537768150237E-4</v>
      </c>
      <c r="AT86" s="28">
        <f>외인!AT86/10000</f>
        <v>11.685111000000001</v>
      </c>
      <c r="AU86" s="35">
        <f>MACD!AU86-시그널!AU86</f>
        <v>-1.0283441310102864E-3</v>
      </c>
      <c r="AV86" s="28">
        <f>외인!AV86/10000</f>
        <v>4.353192</v>
      </c>
      <c r="AW86" s="35">
        <f>MACD!AW86-시그널!AW86</f>
        <v>-2.6795556209902E-4</v>
      </c>
      <c r="AX86" s="28">
        <f>외인!AX86/10000</f>
        <v>5.9839419999999999</v>
      </c>
      <c r="AY86" s="35">
        <f>MACD!AY86-시그널!AY86</f>
        <v>5.0438128117942451E-4</v>
      </c>
      <c r="AZ86" s="28">
        <f>외인!AZ86/10000</f>
        <v>411.51685499999996</v>
      </c>
      <c r="BA86" s="35">
        <f>MACD!BA86-시그널!BA86</f>
        <v>1.9751524532301786E-4</v>
      </c>
      <c r="BB86" s="28">
        <f>외인!BB86/10000</f>
        <v>14.788839999999999</v>
      </c>
      <c r="BC86" s="35">
        <f>MACD!BC86-시그널!BC86</f>
        <v>-1.0158758855719868E-4</v>
      </c>
      <c r="BD86" s="28">
        <f>외인!BD86/10000</f>
        <v>3.263862</v>
      </c>
      <c r="BE86" s="35">
        <f>MACD!BE86-시그널!BE86</f>
        <v>3.9684335786210195E-4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10.981872000000001</v>
      </c>
      <c r="BI86" s="35">
        <f>MACD!BI86-시그널!BI86</f>
        <v>1.0145795037581136E-4</v>
      </c>
      <c r="BJ86" s="28">
        <f>외인!BJ86/10000</f>
        <v>11.80664</v>
      </c>
      <c r="BK86" s="35">
        <f>MACD!BK86-시그널!BK86</f>
        <v>8.709320946126989E-5</v>
      </c>
      <c r="BL86" s="28">
        <f>외인!BL86/10000</f>
        <v>4.1172649999999997</v>
      </c>
      <c r="BM86" s="35">
        <f>MACD!BM86-시그널!BM86</f>
        <v>2.477082372398878E-5</v>
      </c>
      <c r="BN86" s="28">
        <f>외인!BN86/10000</f>
        <v>4.7325809999999997</v>
      </c>
      <c r="BO86" s="35">
        <f>MACD!BO86-시그널!BO86</f>
        <v>-1.0381998502798583E-4</v>
      </c>
      <c r="BP86" s="28">
        <f>외인!BP86/10000</f>
        <v>6.8149809999999995</v>
      </c>
      <c r="BQ86" s="35">
        <f>MACD!BQ86-시그널!BQ86</f>
        <v>4.3421996327704679E-4</v>
      </c>
      <c r="BR86" s="28">
        <f>외인!BR86/10000</f>
        <v>29.091481999999999</v>
      </c>
      <c r="BS86" s="35">
        <f>MACD!BS86-시그널!BS86</f>
        <v>1.7938259487999385E-4</v>
      </c>
      <c r="BT86" s="28">
        <f>외인!BT86/10000</f>
        <v>386.44352400000002</v>
      </c>
      <c r="BU86" s="35">
        <f>MACD!BU86-시그널!BU86</f>
        <v>2.3106972533836124E-4</v>
      </c>
      <c r="BV86" s="28">
        <f>외인!BV86/10000</f>
        <v>49.864730000000002</v>
      </c>
      <c r="BW86" s="35">
        <f>MACD!BW86-시그널!BW86</f>
        <v>1.9718630199686552E-4</v>
      </c>
      <c r="BX86" s="28">
        <f>외인!BX86/10000</f>
        <v>7.1393339999999998</v>
      </c>
      <c r="BY86" s="35">
        <f>MACD!BY86-시그널!BY86</f>
        <v>-4.6043903947758022E-5</v>
      </c>
      <c r="BZ86" s="28">
        <f>외인!BZ86/10000</f>
        <v>32.702560999999996</v>
      </c>
      <c r="CA86" s="35">
        <f>MACD!CA86-시그널!CA86</f>
        <v>-4.7074426567802108E-5</v>
      </c>
      <c r="CB86" s="28">
        <f>외인!CB86/10000</f>
        <v>1.104957</v>
      </c>
      <c r="CC86" s="35">
        <f>MACD!CC86-시그널!CC86</f>
        <v>3.5729740743015333E-4</v>
      </c>
      <c r="CD86" s="28">
        <f>외인!CD86/10000</f>
        <v>2.433192</v>
      </c>
      <c r="CE86" s="35">
        <f>MACD!CE86-시그널!CE86</f>
        <v>8.1422766414897306E-5</v>
      </c>
      <c r="CF86" s="28">
        <f>외인!CF86/10000</f>
        <v>2.9982690000000001</v>
      </c>
      <c r="CG86" s="35">
        <f>MACD!CG86-시그널!CG86</f>
        <v>-1.578553681492841E-4</v>
      </c>
      <c r="CH86" s="28">
        <f>외인!CH86/10000</f>
        <v>6.2149230000000006</v>
      </c>
      <c r="CI86" s="35">
        <f>MACD!CI86-시그널!CI86</f>
        <v>-1.8255239600362805E-4</v>
      </c>
      <c r="CJ86" s="28">
        <f>외인!CJ86/10000</f>
        <v>31.630030999999999</v>
      </c>
      <c r="CK86" s="35">
        <f>MACD!CK86-시그널!CK86</f>
        <v>1.2878277440266469E-4</v>
      </c>
      <c r="CL86" s="28">
        <f>외인!CL86/10000</f>
        <v>22.954259</v>
      </c>
      <c r="CM86" s="35">
        <f>MACD!CM86-시그널!CM86</f>
        <v>1.3654855504488501E-4</v>
      </c>
      <c r="CN86" s="28">
        <f>외인!CN86/10000</f>
        <v>11.216367</v>
      </c>
      <c r="CO86" s="35">
        <f>MACD!CO86-시그널!CO86</f>
        <v>3.7749049790402353E-4</v>
      </c>
      <c r="CP86" s="28">
        <f>외인!CP86/10000</f>
        <v>14.835198999999999</v>
      </c>
      <c r="CQ86" s="35">
        <f>MACD!CQ86-시그널!CQ86</f>
        <v>-1.0244968486068803E-4</v>
      </c>
      <c r="CR86" s="28">
        <f>외인!CR86/10000</f>
        <v>18.885857000000001</v>
      </c>
      <c r="CS86" s="35">
        <f>MACD!CS86-시그널!CS86</f>
        <v>-3.0251005669653248E-4</v>
      </c>
      <c r="CT86" s="28">
        <f>외인!CT86/10000</f>
        <v>24.128692000000001</v>
      </c>
      <c r="CU86" s="35">
        <f>MACD!CU86-시그널!CU86</f>
        <v>-4.587894866721206E-4</v>
      </c>
      <c r="CV86" s="28">
        <f>외인!CV86/10000</f>
        <v>386.44352400000002</v>
      </c>
      <c r="CW86" s="35">
        <f>MACD!CW86-시그널!CW86</f>
        <v>2.3106972533836124E-4</v>
      </c>
      <c r="CX86" s="28">
        <f>외인!CX86/10000</f>
        <v>26.161784000000001</v>
      </c>
      <c r="CY86" s="35">
        <f>MACD!CY86-시그널!CY86</f>
        <v>-2.1930527741960751E-4</v>
      </c>
      <c r="CZ86" s="28">
        <f>외인!CZ86/10000</f>
        <v>1.935211</v>
      </c>
      <c r="DA86" s="35">
        <f>MACD!DA86-시그널!DA86</f>
        <v>-8.7044471096658308E-4</v>
      </c>
      <c r="DB86" s="28">
        <f>외인!DB86/10000</f>
        <v>3.263862</v>
      </c>
      <c r="DC86" s="35">
        <f>MACD!DC86-시그널!DC86</f>
        <v>3.9684335786210195E-4</v>
      </c>
      <c r="DD86" s="28">
        <f>외인!DD86/10000</f>
        <v>0.77149100000000004</v>
      </c>
      <c r="DE86" s="35">
        <f>MACD!DE86-시그널!DE86</f>
        <v>-3.8856401843459086E-4</v>
      </c>
      <c r="DF86" s="28">
        <f>외인!DF86/10000</f>
        <v>5.3026540000000004</v>
      </c>
      <c r="DG86" s="35">
        <f>MACD!DG86-시그널!DG86</f>
        <v>-7.8755387416963514E-5</v>
      </c>
      <c r="DH86" s="28">
        <f>외인!DH86/10000</f>
        <v>1.709228</v>
      </c>
      <c r="DI86" s="35">
        <f>MACD!DI86-시그널!DI86</f>
        <v>1.9190720974803909E-4</v>
      </c>
      <c r="DJ86" s="28">
        <f>외인!DJ86/10000</f>
        <v>62.008984999999996</v>
      </c>
      <c r="DK86" s="35">
        <f>MACD!DK86-시그널!DK86</f>
        <v>1.9882488176913509E-4</v>
      </c>
      <c r="DL86" s="28">
        <f>외인!DL86/10000</f>
        <v>8.9607299999999999</v>
      </c>
      <c r="DM86" s="35">
        <f>MACD!DM86-시그널!DM86</f>
        <v>4.1553991552320096E-4</v>
      </c>
      <c r="DN86" s="28">
        <f>외인!DN86/10000</f>
        <v>386.44352400000002</v>
      </c>
      <c r="DO86" s="35">
        <f>MACD!DO86-시그널!DO86</f>
        <v>2.3106972533836124E-4</v>
      </c>
      <c r="DP86" s="28">
        <f>외인!DP86/10000</f>
        <v>7.2165259999999991</v>
      </c>
      <c r="DQ86" s="35">
        <f>MACD!DQ86-시그널!DQ86</f>
        <v>3.2635571201861308E-4</v>
      </c>
      <c r="DR86" s="28">
        <f>외인!DR86/10000</f>
        <v>4.11252</v>
      </c>
      <c r="DS86" s="35">
        <f>MACD!DS86-시그널!DS86</f>
        <v>2.5134574758274868E-4</v>
      </c>
      <c r="DT86" s="28">
        <f>외인!DT86/10000</f>
        <v>15.612957000000002</v>
      </c>
      <c r="DU86" s="35">
        <f>MACD!DU86-시그널!DU86</f>
        <v>-3.7121777524924996E-4</v>
      </c>
      <c r="DV86" s="28">
        <f>외인!DV86/10000</f>
        <v>3.2416680000000002</v>
      </c>
      <c r="DW86" s="35">
        <f>MACD!DW86-시그널!DW86</f>
        <v>6.6927088464647545E-5</v>
      </c>
      <c r="DX86" s="28">
        <f>외인!DX86/10000</f>
        <v>13.013966</v>
      </c>
      <c r="DY86" s="35">
        <f>MACD!DY86-시그널!DY86</f>
        <v>-5.6162954931451555E-4</v>
      </c>
      <c r="DZ86" s="28">
        <f>외인!DZ86/10000</f>
        <v>0.69083899999999998</v>
      </c>
      <c r="EA86" s="35">
        <f>MACD!EA86-시그널!EA86</f>
        <v>2.3211117972128897E-5</v>
      </c>
      <c r="EB86" s="28">
        <f>외인!EB86/10000</f>
        <v>1.0053780000000001</v>
      </c>
      <c r="EC86" s="35">
        <f>MACD!EC86-시그널!EC86</f>
        <v>9.670162637597017E-5</v>
      </c>
      <c r="ED86" s="28">
        <f>외인!ED86/10000</f>
        <v>0.90942299999999998</v>
      </c>
      <c r="EE86" s="35">
        <f>MACD!EE86-시그널!EE86</f>
        <v>2.4060840947724824E-4</v>
      </c>
      <c r="EF86" s="28">
        <f>외인!EF86/10000</f>
        <v>20.038250000000001</v>
      </c>
      <c r="EG86" s="35">
        <f>MACD!EG86-시그널!EG86</f>
        <v>6.9047068005979027E-5</v>
      </c>
      <c r="EH86" s="28">
        <f>외인!EH86/10000</f>
        <v>34.154522999999998</v>
      </c>
      <c r="EI86" s="35">
        <f>MACD!EI86-시그널!EI86</f>
        <v>2.2954847842767708E-4</v>
      </c>
      <c r="EJ86" s="28">
        <f>외인!EJ86/10000</f>
        <v>9.3005530000000007</v>
      </c>
      <c r="EK86" s="35">
        <f>MACD!EK86-시그널!EK86</f>
        <v>-4.427727824130918E-5</v>
      </c>
      <c r="EL86" s="28">
        <f>외인!EL86/10000</f>
        <v>2.6481479999999999</v>
      </c>
      <c r="EM86" s="35">
        <f>MACD!EM86-시그널!EM86</f>
        <v>6.1309080920932666E-5</v>
      </c>
      <c r="EN86" s="28">
        <f>외인!EN86/10000</f>
        <v>4.11252</v>
      </c>
      <c r="EO86" s="35">
        <f>MACD!EO86-시그널!EO86</f>
        <v>2.5134574758274868E-4</v>
      </c>
      <c r="EP86" s="28">
        <f>외인!EP86/10000</f>
        <v>13.568474999999999</v>
      </c>
      <c r="EQ86" s="35">
        <f>MACD!EQ86-시그널!EQ86</f>
        <v>1.3463110759252004E-4</v>
      </c>
      <c r="ER86" s="28">
        <f>외인!ER86/10000</f>
        <v>1.040232</v>
      </c>
      <c r="ES86" s="35">
        <f>MACD!ES86-시그널!ES86</f>
        <v>2.379635731030341E-4</v>
      </c>
      <c r="ET86" s="28">
        <f>외인!ET86/10000</f>
        <v>15.505404</v>
      </c>
      <c r="EU86" s="35">
        <f>MACD!EU86-시그널!EU86</f>
        <v>1.4094680188889131E-4</v>
      </c>
      <c r="EV86" s="28">
        <f>외인!EV86/10000</f>
        <v>5.268764</v>
      </c>
      <c r="EW86" s="35">
        <f>MACD!EW86-시그널!EW86</f>
        <v>-2.6781082478705392E-4</v>
      </c>
      <c r="EX86" s="28">
        <f>외인!EX86/10000</f>
        <v>9.5664350000000002</v>
      </c>
      <c r="EY86" s="35">
        <f>MACD!EY86-시그널!EY86</f>
        <v>4.0993467813916943E-6</v>
      </c>
    </row>
    <row r="87" spans="1:155">
      <c r="A87" s="27">
        <f>외인!A87</f>
        <v>46178</v>
      </c>
      <c r="B87" s="28">
        <f>외인!B87/10000</f>
        <v>648.11224900000002</v>
      </c>
      <c r="C87" s="35">
        <f>MACD!C87-시그널!C87</f>
        <v>4.9303115341839973E-5</v>
      </c>
      <c r="D87" s="28">
        <f>외인!D87/10000</f>
        <v>56.054467000000002</v>
      </c>
      <c r="E87" s="35">
        <f>MACD!E87-시그널!E87</f>
        <v>5.5120337366064258E-5</v>
      </c>
      <c r="F87" s="28">
        <f>외인!F87/10000</f>
        <v>285.16451599999999</v>
      </c>
      <c r="G87" s="35">
        <f>MACD!G87-시그널!G87</f>
        <v>-2.1378109201109836E-5</v>
      </c>
      <c r="H87" s="28">
        <f>외인!H87/10000</f>
        <v>30.153546999999996</v>
      </c>
      <c r="I87" s="35">
        <f>MACD!I87-시그널!I87</f>
        <v>1.5728174405172084E-4</v>
      </c>
      <c r="J87" s="28">
        <f>외인!J87/10000</f>
        <v>3.919286</v>
      </c>
      <c r="K87" s="35">
        <f>MACD!K87-시그널!K87</f>
        <v>2.6293387642229273E-4</v>
      </c>
      <c r="L87" s="28">
        <f>외인!L87/10000</f>
        <v>28.097628000000004</v>
      </c>
      <c r="M87" s="35">
        <f>MACD!M87-시그널!M87</f>
        <v>1.623585045169209E-4</v>
      </c>
      <c r="N87" s="28">
        <f>외인!N87/10000</f>
        <v>30.336138000000002</v>
      </c>
      <c r="O87" s="35">
        <f>MACD!O87-시그널!O87</f>
        <v>3.8468925543867836E-5</v>
      </c>
      <c r="P87" s="28">
        <f>외인!P87/10000</f>
        <v>16.523212000000001</v>
      </c>
      <c r="Q87" s="35">
        <f>MACD!Q87-시그널!Q87</f>
        <v>6.3154615031439513E-5</v>
      </c>
      <c r="R87" s="28">
        <f>외인!R87/10000</f>
        <v>15.012979999999999</v>
      </c>
      <c r="S87" s="35">
        <f>MACD!S87-시그널!S87</f>
        <v>-4.8964778435702753E-4</v>
      </c>
      <c r="T87" s="28">
        <f>외인!T87/10000</f>
        <v>0.76915299999999998</v>
      </c>
      <c r="U87" s="35">
        <f>MACD!U87-시그널!U87</f>
        <v>-2.8525100475417138E-4</v>
      </c>
      <c r="V87" s="28">
        <f>외인!V87/10000</f>
        <v>12.406836</v>
      </c>
      <c r="W87" s="35">
        <f>MACD!W87-시그널!W87</f>
        <v>-1.1311613833964434E-4</v>
      </c>
      <c r="X87" s="28">
        <f>외인!X87/10000</f>
        <v>352.31335000000001</v>
      </c>
      <c r="Y87" s="35">
        <f>MACD!Y87-시그널!Y87</f>
        <v>1.2666166603847082E-4</v>
      </c>
      <c r="Z87" s="28">
        <f>외인!Z87/10000</f>
        <v>5.0889550000000003</v>
      </c>
      <c r="AA87" s="35">
        <f>MACD!AA87-시그널!AA87</f>
        <v>-2.4940698154818375E-4</v>
      </c>
      <c r="AB87" s="28">
        <f>외인!AB87/10000</f>
        <v>21.273029999999999</v>
      </c>
      <c r="AC87" s="35">
        <f>MACD!AC87-시그널!AC87</f>
        <v>1.386375708633111E-4</v>
      </c>
      <c r="AD87" s="28">
        <f>외인!AD87/10000</f>
        <v>1.9432209999999999</v>
      </c>
      <c r="AE87" s="35">
        <f>MACD!AE87-시그널!AE87</f>
        <v>-3.3312861825687915E-4</v>
      </c>
      <c r="AF87" s="28">
        <f>외인!AF87/10000</f>
        <v>2.2847040000000001</v>
      </c>
      <c r="AG87" s="35">
        <f>MACD!AG87-시그널!AG87</f>
        <v>-2.3254897866062049E-5</v>
      </c>
      <c r="AH87" s="28">
        <f>외인!AH87/10000</f>
        <v>20.280825</v>
      </c>
      <c r="AI87" s="35">
        <f>MACD!AI87-시그널!AI87</f>
        <v>8.0306354066512478E-6</v>
      </c>
      <c r="AJ87" s="28">
        <f>외인!AJ87/10000</f>
        <v>10.554435</v>
      </c>
      <c r="AK87" s="35">
        <f>MACD!AK87-시그널!AK87</f>
        <v>-4.2420313447394029E-4</v>
      </c>
      <c r="AL87" s="28">
        <f>외인!AL87/10000</f>
        <v>11.143314999999999</v>
      </c>
      <c r="AM87" s="35">
        <f>MACD!AM87-시그널!AM87</f>
        <v>1.3620425248912467E-5</v>
      </c>
      <c r="AN87" s="28">
        <f>외인!AN87/10000</f>
        <v>20.823687</v>
      </c>
      <c r="AO87" s="35">
        <f>MACD!AO87-시그널!AO87</f>
        <v>5.1565437678781996E-5</v>
      </c>
      <c r="AP87" s="28">
        <f>외인!AP87/10000</f>
        <v>14.826914000000002</v>
      </c>
      <c r="AQ87" s="35">
        <f>MACD!AQ87-시그널!AQ87</f>
        <v>3.4378767706426676E-4</v>
      </c>
      <c r="AR87" s="28">
        <f>외인!AR87/10000</f>
        <v>2.3213949999999999</v>
      </c>
      <c r="AS87" s="35">
        <f>MACD!AS87-시그널!AS87</f>
        <v>-1.5711371855618687E-4</v>
      </c>
      <c r="AT87" s="28">
        <f>외인!AT87/10000</f>
        <v>11.264388</v>
      </c>
      <c r="AU87" s="35">
        <f>MACD!AU87-시그널!AU87</f>
        <v>-1.4918645472891581E-3</v>
      </c>
      <c r="AV87" s="28">
        <f>외인!AV87/10000</f>
        <v>4.3182349999999996</v>
      </c>
      <c r="AW87" s="35">
        <f>MACD!AW87-시그널!AW87</f>
        <v>-1.8453300360731943E-4</v>
      </c>
      <c r="AX87" s="28">
        <f>외인!AX87/10000</f>
        <v>5.8053309999999998</v>
      </c>
      <c r="AY87" s="35">
        <f>MACD!AY87-시그널!AY87</f>
        <v>5.4833456461649411E-4</v>
      </c>
      <c r="AZ87" s="28">
        <f>외인!AZ87/10000</f>
        <v>380.97720299999997</v>
      </c>
      <c r="BA87" s="35">
        <f>MACD!BA87-시그널!BA87</f>
        <v>8.8811387179477445E-5</v>
      </c>
      <c r="BB87" s="28">
        <f>외인!BB87/10000</f>
        <v>14.082601</v>
      </c>
      <c r="BC87" s="35">
        <f>MACD!BC87-시그널!BC87</f>
        <v>-9.4497118999467425E-5</v>
      </c>
      <c r="BD87" s="28">
        <f>외인!BD87/10000</f>
        <v>3.2069640000000001</v>
      </c>
      <c r="BE87" s="35">
        <f>MACD!BE87-시그널!BE87</f>
        <v>4.1627232198387151E-4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10.507301</v>
      </c>
      <c r="BI87" s="35">
        <f>MACD!BI87-시그널!BI87</f>
        <v>1.4063397987406099E-4</v>
      </c>
      <c r="BJ87" s="28">
        <f>외인!BJ87/10000</f>
        <v>11.306236</v>
      </c>
      <c r="BK87" s="35">
        <f>MACD!BK87-시그널!BK87</f>
        <v>6.5899879155502833E-5</v>
      </c>
      <c r="BL87" s="28">
        <f>외인!BL87/10000</f>
        <v>3.9672269999999998</v>
      </c>
      <c r="BM87" s="35">
        <f>MACD!BM87-시그널!BM87</f>
        <v>1.8004579960969507E-5</v>
      </c>
      <c r="BN87" s="28">
        <f>외인!BN87/10000</f>
        <v>4.581671</v>
      </c>
      <c r="BO87" s="35">
        <f>MACD!BO87-시그널!BO87</f>
        <v>3.4869322950407608E-5</v>
      </c>
      <c r="BP87" s="28">
        <f>외인!BP87/10000</f>
        <v>6.6255199999999999</v>
      </c>
      <c r="BQ87" s="35">
        <f>MACD!BQ87-시그널!BQ87</f>
        <v>4.6898380963095079E-4</v>
      </c>
      <c r="BR87" s="28">
        <f>외인!BR87/10000</f>
        <v>27.819185999999998</v>
      </c>
      <c r="BS87" s="35">
        <f>MACD!BS87-시그널!BS87</f>
        <v>3.0315558709737543E-4</v>
      </c>
      <c r="BT87" s="28">
        <f>외인!BT87/10000</f>
        <v>356.197338</v>
      </c>
      <c r="BU87" s="35">
        <f>MACD!BU87-시그널!BU87</f>
        <v>1.2250325959423092E-4</v>
      </c>
      <c r="BV87" s="28">
        <f>외인!BV87/10000</f>
        <v>46.701709000000001</v>
      </c>
      <c r="BW87" s="35">
        <f>MACD!BW87-시그널!BW87</f>
        <v>1.8538626293589349E-4</v>
      </c>
      <c r="BX87" s="28">
        <f>외인!BX87/10000</f>
        <v>7.0564600000000004</v>
      </c>
      <c r="BY87" s="35">
        <f>MACD!BY87-시그널!BY87</f>
        <v>-4.2693910789046036E-5</v>
      </c>
      <c r="BZ87" s="28">
        <f>외인!BZ87/10000</f>
        <v>31.967001</v>
      </c>
      <c r="CA87" s="35">
        <f>MACD!CA87-시그널!CA87</f>
        <v>3.509532331838006E-5</v>
      </c>
      <c r="CB87" s="28">
        <f>외인!CB87/10000</f>
        <v>1.1223719999999999</v>
      </c>
      <c r="CC87" s="35">
        <f>MACD!CC87-시그널!CC87</f>
        <v>4.4411730170082329E-4</v>
      </c>
      <c r="CD87" s="28">
        <f>외인!CD87/10000</f>
        <v>2.3783080000000001</v>
      </c>
      <c r="CE87" s="35">
        <f>MACD!CE87-시그널!CE87</f>
        <v>1.202197308739837E-4</v>
      </c>
      <c r="CF87" s="28">
        <f>외인!CF87/10000</f>
        <v>2.9720330000000001</v>
      </c>
      <c r="CG87" s="35">
        <f>MACD!CG87-시그널!CG87</f>
        <v>-6.1826327514476111E-5</v>
      </c>
      <c r="CH87" s="28">
        <f>외인!CH87/10000</f>
        <v>6.2163120000000003</v>
      </c>
      <c r="CI87" s="35">
        <f>MACD!CI87-시그널!CI87</f>
        <v>-1.276423711229642E-4</v>
      </c>
      <c r="CJ87" s="28">
        <f>외인!CJ87/10000</f>
        <v>30.73368</v>
      </c>
      <c r="CK87" s="35">
        <f>MACD!CK87-시그널!CK87</f>
        <v>3.2614515445355922E-5</v>
      </c>
      <c r="CL87" s="28">
        <f>외인!CL87/10000</f>
        <v>23.728511999999998</v>
      </c>
      <c r="CM87" s="35">
        <f>MACD!CM87-시그널!CM87</f>
        <v>1.7311792621263635E-4</v>
      </c>
      <c r="CN87" s="28">
        <f>외인!CN87/10000</f>
        <v>11.048408999999999</v>
      </c>
      <c r="CO87" s="35">
        <f>MACD!CO87-시그널!CO87</f>
        <v>3.8985405479911454E-4</v>
      </c>
      <c r="CP87" s="28">
        <f>외인!CP87/10000</f>
        <v>14.129823000000002</v>
      </c>
      <c r="CQ87" s="35">
        <f>MACD!CQ87-시그널!CQ87</f>
        <v>-9.5753671996449388E-5</v>
      </c>
      <c r="CR87" s="28">
        <f>외인!CR87/10000</f>
        <v>18.243945999999998</v>
      </c>
      <c r="CS87" s="35">
        <f>MACD!CS87-시그널!CS87</f>
        <v>-4.2314049025807634E-4</v>
      </c>
      <c r="CT87" s="28">
        <f>외인!CT87/10000</f>
        <v>23.856612999999999</v>
      </c>
      <c r="CU87" s="35">
        <f>MACD!CU87-시그널!CU87</f>
        <v>-3.8162293831699385E-4</v>
      </c>
      <c r="CV87" s="28">
        <f>외인!CV87/10000</f>
        <v>356.197338</v>
      </c>
      <c r="CW87" s="35">
        <f>MACD!CW87-시그널!CW87</f>
        <v>1.2250325959423092E-4</v>
      </c>
      <c r="CX87" s="28">
        <f>외인!CX87/10000</f>
        <v>24.878554000000001</v>
      </c>
      <c r="CY87" s="35">
        <f>MACD!CY87-시그널!CY87</f>
        <v>-5.6165839416185434E-4</v>
      </c>
      <c r="CZ87" s="28">
        <f>외인!CZ87/10000</f>
        <v>1.8475119999999998</v>
      </c>
      <c r="DA87" s="35">
        <f>MACD!DA87-시그널!DA87</f>
        <v>-7.3664816290266544E-4</v>
      </c>
      <c r="DB87" s="28">
        <f>외인!DB87/10000</f>
        <v>3.2069640000000001</v>
      </c>
      <c r="DC87" s="35">
        <f>MACD!DC87-시그널!DC87</f>
        <v>4.1627232198387151E-4</v>
      </c>
      <c r="DD87" s="28">
        <f>외인!DD87/10000</f>
        <v>0.76915299999999998</v>
      </c>
      <c r="DE87" s="35">
        <f>MACD!DE87-시그널!DE87</f>
        <v>-2.8525100475417138E-4</v>
      </c>
      <c r="DF87" s="28">
        <f>외인!DF87/10000</f>
        <v>5.25922</v>
      </c>
      <c r="DG87" s="35">
        <f>MACD!DG87-시그널!DG87</f>
        <v>-1.0039422519627168E-4</v>
      </c>
      <c r="DH87" s="28">
        <f>외인!DH87/10000</f>
        <v>1.6580270000000001</v>
      </c>
      <c r="DI87" s="35">
        <f>MACD!DI87-시그널!DI87</f>
        <v>2.0235884018932992E-4</v>
      </c>
      <c r="DJ87" s="28">
        <f>외인!DJ87/10000</f>
        <v>60.146997999999996</v>
      </c>
      <c r="DK87" s="35">
        <f>MACD!DK87-시그널!DK87</f>
        <v>1.8671554790014773E-4</v>
      </c>
      <c r="DL87" s="28">
        <f>외인!DL87/10000</f>
        <v>8.7845580000000005</v>
      </c>
      <c r="DM87" s="35">
        <f>MACD!DM87-시그널!DM87</f>
        <v>4.2511517340594672E-4</v>
      </c>
      <c r="DN87" s="28">
        <f>외인!DN87/10000</f>
        <v>356.197338</v>
      </c>
      <c r="DO87" s="35">
        <f>MACD!DO87-시그널!DO87</f>
        <v>1.2250325959423092E-4</v>
      </c>
      <c r="DP87" s="28">
        <f>외인!DP87/10000</f>
        <v>6.8733320000000004</v>
      </c>
      <c r="DQ87" s="35">
        <f>MACD!DQ87-시그널!DQ87</f>
        <v>4.7713648999662831E-5</v>
      </c>
      <c r="DR87" s="28">
        <f>외인!DR87/10000</f>
        <v>3.9887349999999997</v>
      </c>
      <c r="DS87" s="35">
        <f>MACD!DS87-시그널!DS87</f>
        <v>2.3012445302396492E-4</v>
      </c>
      <c r="DT87" s="28">
        <f>외인!DT87/10000</f>
        <v>15.012979999999999</v>
      </c>
      <c r="DU87" s="35">
        <f>MACD!DU87-시그널!DU87</f>
        <v>-4.8964778435702753E-4</v>
      </c>
      <c r="DV87" s="28">
        <f>외인!DV87/10000</f>
        <v>3.1992569999999998</v>
      </c>
      <c r="DW87" s="35">
        <f>MACD!DW87-시그널!DW87</f>
        <v>-8.1915269178131232E-5</v>
      </c>
      <c r="DX87" s="28">
        <f>외인!DX87/10000</f>
        <v>12.406836</v>
      </c>
      <c r="DY87" s="35">
        <f>MACD!DY87-시그널!DY87</f>
        <v>-1.1311613833964434E-4</v>
      </c>
      <c r="DZ87" s="28">
        <f>외인!DZ87/10000</f>
        <v>0.67624799999999996</v>
      </c>
      <c r="EA87" s="35">
        <f>MACD!EA87-시그널!EA87</f>
        <v>4.9103487198044E-5</v>
      </c>
      <c r="EB87" s="28">
        <f>외인!EB87/10000</f>
        <v>0.97573399999999999</v>
      </c>
      <c r="EC87" s="35">
        <f>MACD!EC87-시그널!EC87</f>
        <v>1.0362553411367206E-4</v>
      </c>
      <c r="ED87" s="28">
        <f>외인!ED87/10000</f>
        <v>0.87961100000000003</v>
      </c>
      <c r="EE87" s="35">
        <f>MACD!EE87-시그널!EE87</f>
        <v>2.5256569992768466E-4</v>
      </c>
      <c r="EF87" s="28">
        <f>외인!EF87/10000</f>
        <v>19.611329999999999</v>
      </c>
      <c r="EG87" s="35">
        <f>MACD!EG87-시그널!EG87</f>
        <v>1.4333294812086852E-5</v>
      </c>
      <c r="EH87" s="28">
        <f>외인!EH87/10000</f>
        <v>31.281447999999997</v>
      </c>
      <c r="EI87" s="35">
        <f>MACD!EI87-시그널!EI87</f>
        <v>2.2521173446843118E-4</v>
      </c>
      <c r="EJ87" s="28">
        <f>외인!EJ87/10000</f>
        <v>9.1892870000000002</v>
      </c>
      <c r="EK87" s="35">
        <f>MACD!EK87-시그널!EK87</f>
        <v>1.223087337261404E-6</v>
      </c>
      <c r="EL87" s="28">
        <f>외인!EL87/10000</f>
        <v>2.5926629999999999</v>
      </c>
      <c r="EM87" s="35">
        <f>MACD!EM87-시그널!EM87</f>
        <v>1.0550751427218453E-4</v>
      </c>
      <c r="EN87" s="28">
        <f>외인!EN87/10000</f>
        <v>3.9887349999999997</v>
      </c>
      <c r="EO87" s="35">
        <f>MACD!EO87-시그널!EO87</f>
        <v>2.3012445302396492E-4</v>
      </c>
      <c r="EP87" s="28">
        <f>외인!EP87/10000</f>
        <v>13.321523999999998</v>
      </c>
      <c r="EQ87" s="35">
        <f>MACD!EQ87-시그널!EQ87</f>
        <v>1.0529242999729135E-4</v>
      </c>
      <c r="ER87" s="28">
        <f>외인!ER87/10000</f>
        <v>0.977024</v>
      </c>
      <c r="ES87" s="35">
        <f>MACD!ES87-시그널!ES87</f>
        <v>2.9542175007137212E-4</v>
      </c>
      <c r="ET87" s="28">
        <f>외인!ET87/10000</f>
        <v>14.826914000000002</v>
      </c>
      <c r="EU87" s="35">
        <f>MACD!EU87-시그널!EU87</f>
        <v>3.4378767706426676E-4</v>
      </c>
      <c r="EV87" s="28">
        <f>외인!EV87/10000</f>
        <v>5.0889550000000003</v>
      </c>
      <c r="EW87" s="35">
        <f>MACD!EW87-시그널!EW87</f>
        <v>-2.4940698154818375E-4</v>
      </c>
      <c r="EX87" s="28">
        <f>외인!EX87/10000</f>
        <v>9.0408679999999997</v>
      </c>
      <c r="EY87" s="35">
        <f>MACD!EY87-시그널!EY87</f>
        <v>3.813898210909356E-6</v>
      </c>
    </row>
    <row r="88" spans="1:155">
      <c r="A88" s="27">
        <f>외인!A88</f>
        <v>46181</v>
      </c>
      <c r="B88" s="28">
        <f>외인!B88/10000</f>
        <v>594.56061699999998</v>
      </c>
      <c r="C88" s="35">
        <f>MACD!C88-시그널!C88</f>
        <v>-4.9973689171920382E-5</v>
      </c>
      <c r="D88" s="28">
        <f>외인!D88/10000</f>
        <v>50.997472999999999</v>
      </c>
      <c r="E88" s="35">
        <f>MACD!E88-시그널!E88</f>
        <v>1.4927149732925967E-4</v>
      </c>
      <c r="F88" s="28">
        <f>외인!F88/10000</f>
        <v>258.17497099999997</v>
      </c>
      <c r="G88" s="35">
        <f>MACD!G88-시그널!G88</f>
        <v>-1.8653041583651682E-4</v>
      </c>
      <c r="H88" s="28">
        <f>외인!H88/10000</f>
        <v>27.685315000000003</v>
      </c>
      <c r="I88" s="35">
        <f>MACD!I88-시그널!I88</f>
        <v>2.4922859100053279E-5</v>
      </c>
      <c r="J88" s="28">
        <f>외인!J88/10000</f>
        <v>3.714575</v>
      </c>
      <c r="K88" s="35">
        <f>MACD!K88-시그널!K88</f>
        <v>2.589649738490475E-4</v>
      </c>
      <c r="L88" s="28">
        <f>외인!L88/10000</f>
        <v>25.824002</v>
      </c>
      <c r="M88" s="35">
        <f>MACD!M88-시그널!M88</f>
        <v>2.4109996607325903E-5</v>
      </c>
      <c r="N88" s="28">
        <f>외인!N88/10000</f>
        <v>27.733566999999997</v>
      </c>
      <c r="O88" s="35">
        <f>MACD!O88-시그널!O88</f>
        <v>-4.0488602855669989E-5</v>
      </c>
      <c r="P88" s="28">
        <f>외인!P88/10000</f>
        <v>15.177220999999999</v>
      </c>
      <c r="Q88" s="35">
        <f>MACD!Q88-시그널!Q88</f>
        <v>-4.8097407844789229E-5</v>
      </c>
      <c r="R88" s="28">
        <f>외인!R88/10000</f>
        <v>14.578839000000002</v>
      </c>
      <c r="S88" s="35">
        <f>MACD!S88-시그널!S88</f>
        <v>-4.0084735698795213E-4</v>
      </c>
      <c r="T88" s="28">
        <f>외인!T88/10000</f>
        <v>0.74494700000000003</v>
      </c>
      <c r="U88" s="35">
        <f>MACD!U88-시그널!U88</f>
        <v>-2.1733900495698479E-4</v>
      </c>
      <c r="V88" s="28">
        <f>외인!V88/10000</f>
        <v>11.019016000000001</v>
      </c>
      <c r="W88" s="35">
        <f>MACD!W88-시그널!W88</f>
        <v>3.1574117704523538E-4</v>
      </c>
      <c r="X88" s="28">
        <f>외인!X88/10000</f>
        <v>320.04116899999997</v>
      </c>
      <c r="Y88" s="35">
        <f>MACD!Y88-시그널!Y88</f>
        <v>-3.7620849923158202E-6</v>
      </c>
      <c r="Z88" s="28">
        <f>외인!Z88/10000</f>
        <v>4.8936970000000004</v>
      </c>
      <c r="AA88" s="35">
        <f>MACD!AA88-시그널!AA88</f>
        <v>-2.1816425080238382E-4</v>
      </c>
      <c r="AB88" s="28">
        <f>외인!AB88/10000</f>
        <v>19.435805999999999</v>
      </c>
      <c r="AC88" s="35">
        <f>MACD!AC88-시그널!AC88</f>
        <v>1.3081219962133E-4</v>
      </c>
      <c r="AD88" s="28">
        <f>외인!AD88/10000</f>
        <v>1.824884</v>
      </c>
      <c r="AE88" s="35">
        <f>MACD!AE88-시그널!AE88</f>
        <v>-3.6369902449628211E-4</v>
      </c>
      <c r="AF88" s="28">
        <f>외인!AF88/10000</f>
        <v>2.1866729999999999</v>
      </c>
      <c r="AG88" s="35">
        <f>MACD!AG88-시그널!AG88</f>
        <v>-2.4482328372086074E-6</v>
      </c>
      <c r="AH88" s="28">
        <f>외인!AH88/10000</f>
        <v>18.888551</v>
      </c>
      <c r="AI88" s="35">
        <f>MACD!AI88-시그널!AI88</f>
        <v>-2.7175660667309946E-5</v>
      </c>
      <c r="AJ88" s="28">
        <f>외인!AJ88/10000</f>
        <v>10.618909</v>
      </c>
      <c r="AK88" s="35">
        <f>MACD!AK88-시그널!AK88</f>
        <v>-3.3586648862283619E-4</v>
      </c>
      <c r="AL88" s="28">
        <f>외인!AL88/10000</f>
        <v>10.099074999999999</v>
      </c>
      <c r="AM88" s="35">
        <f>MACD!AM88-시그널!AM88</f>
        <v>5.8388355942152418E-5</v>
      </c>
      <c r="AN88" s="28">
        <f>외인!AN88/10000</f>
        <v>19.185206000000001</v>
      </c>
      <c r="AO88" s="35">
        <f>MACD!AO88-시그널!AO88</f>
        <v>-8.7587247151220252E-5</v>
      </c>
      <c r="AP88" s="28">
        <f>외인!AP88/10000</f>
        <v>13.76484</v>
      </c>
      <c r="AQ88" s="35">
        <f>MACD!AQ88-시그널!AQ88</f>
        <v>4.9408497834533345E-4</v>
      </c>
      <c r="AR88" s="28">
        <f>외인!AR88/10000</f>
        <v>2.2093340000000001</v>
      </c>
      <c r="AS88" s="35">
        <f>MACD!AS88-시그널!AS88</f>
        <v>-1.5333393078783688E-4</v>
      </c>
      <c r="AT88" s="28">
        <f>외인!AT88/10000</f>
        <v>10.301461999999999</v>
      </c>
      <c r="AU88" s="35">
        <f>MACD!AU88-시그널!AU88</f>
        <v>-1.8522311639107458E-3</v>
      </c>
      <c r="AV88" s="28">
        <f>외인!AV88/10000</f>
        <v>4.164282</v>
      </c>
      <c r="AW88" s="35">
        <f>MACD!AW88-시그널!AW88</f>
        <v>-9.4874115631066571E-5</v>
      </c>
      <c r="AX88" s="28">
        <f>외인!AX88/10000</f>
        <v>5.3522959999999999</v>
      </c>
      <c r="AY88" s="35">
        <f>MACD!AY88-시그널!AY88</f>
        <v>6.5873452709473495E-4</v>
      </c>
      <c r="AZ88" s="28">
        <f>외인!AZ88/10000</f>
        <v>346.536429</v>
      </c>
      <c r="BA88" s="35">
        <f>MACD!BA88-시그널!BA88</f>
        <v>-3.770755052870064E-5</v>
      </c>
      <c r="BB88" s="28">
        <f>외인!BB88/10000</f>
        <v>13.156381</v>
      </c>
      <c r="BC88" s="35">
        <f>MACD!BC88-시그널!BC88</f>
        <v>-8.1324574987792699E-5</v>
      </c>
      <c r="BD88" s="28">
        <f>외인!BD88/10000</f>
        <v>3.0084939999999998</v>
      </c>
      <c r="BE88" s="35">
        <f>MACD!BE88-시그널!BE88</f>
        <v>4.3989105771796884E-4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9.6847860000000008</v>
      </c>
      <c r="BI88" s="35">
        <f>MACD!BI88-시그널!BI88</f>
        <v>1.7167657165751576E-4</v>
      </c>
      <c r="BJ88" s="28">
        <f>외인!BJ88/10000</f>
        <v>10.501472999999999</v>
      </c>
      <c r="BK88" s="35">
        <f>MACD!BK88-시그널!BK88</f>
        <v>4.659956044065022E-5</v>
      </c>
      <c r="BL88" s="28">
        <f>외인!BL88/10000</f>
        <v>3.6567550000000004</v>
      </c>
      <c r="BM88" s="35">
        <f>MACD!BM88-시그널!BM88</f>
        <v>1.0118482771880131E-5</v>
      </c>
      <c r="BN88" s="28">
        <f>외인!BN88/10000</f>
        <v>4.2536139999999998</v>
      </c>
      <c r="BO88" s="35">
        <f>MACD!BO88-시그널!BO88</f>
        <v>1.2189914062782619E-4</v>
      </c>
      <c r="BP88" s="28">
        <f>외인!BP88/10000</f>
        <v>6.1135129999999993</v>
      </c>
      <c r="BQ88" s="35">
        <f>MACD!BQ88-시그널!BQ88</f>
        <v>5.6243574643728765E-4</v>
      </c>
      <c r="BR88" s="28">
        <f>외인!BR88/10000</f>
        <v>25.576764999999998</v>
      </c>
      <c r="BS88" s="35">
        <f>MACD!BS88-시그널!BS88</f>
        <v>3.4671503551643619E-4</v>
      </c>
      <c r="BT88" s="28">
        <f>외인!BT88/10000</f>
        <v>323.49786</v>
      </c>
      <c r="BU88" s="35">
        <f>MACD!BU88-시그널!BU88</f>
        <v>-4.3560494851734835E-6</v>
      </c>
      <c r="BV88" s="28">
        <f>외인!BV88/10000</f>
        <v>42.555565000000001</v>
      </c>
      <c r="BW88" s="35">
        <f>MACD!BW88-시그널!BW88</f>
        <v>1.6470291944816791E-4</v>
      </c>
      <c r="BX88" s="28">
        <f>외인!BX88/10000</f>
        <v>6.6705199999999998</v>
      </c>
      <c r="BY88" s="35">
        <f>MACD!BY88-시그널!BY88</f>
        <v>-4.6016875588369429E-5</v>
      </c>
      <c r="BZ88" s="28">
        <f>외인!BZ88/10000</f>
        <v>29.284281</v>
      </c>
      <c r="CA88" s="35">
        <f>MACD!CA88-시그널!CA88</f>
        <v>-3.8010466491206554E-5</v>
      </c>
      <c r="CB88" s="28">
        <f>외인!CB88/10000</f>
        <v>1.0629660000000001</v>
      </c>
      <c r="CC88" s="35">
        <f>MACD!CC88-시그널!CC88</f>
        <v>4.9827812183680844E-4</v>
      </c>
      <c r="CD88" s="28">
        <f>외인!CD88/10000</f>
        <v>2.261914</v>
      </c>
      <c r="CE88" s="35">
        <f>MACD!CE88-시그널!CE88</f>
        <v>1.7931444651592045E-4</v>
      </c>
      <c r="CF88" s="28">
        <f>외인!CF88/10000</f>
        <v>2.812535</v>
      </c>
      <c r="CG88" s="35">
        <f>MACD!CG88-시그널!CG88</f>
        <v>4.8671541232905196E-5</v>
      </c>
      <c r="CH88" s="28">
        <f>외인!CH88/10000</f>
        <v>6.0393470000000002</v>
      </c>
      <c r="CI88" s="35">
        <f>MACD!CI88-시그널!CI88</f>
        <v>-7.0874333851397224E-5</v>
      </c>
      <c r="CJ88" s="28">
        <f>외인!CJ88/10000</f>
        <v>28.022247999999998</v>
      </c>
      <c r="CK88" s="35">
        <f>MACD!CK88-시그널!CK88</f>
        <v>-2.3992616823945785E-5</v>
      </c>
      <c r="CL88" s="28">
        <f>외인!CL88/10000</f>
        <v>21.803079</v>
      </c>
      <c r="CM88" s="35">
        <f>MACD!CM88-시그널!CM88</f>
        <v>1.5684088051737228E-4</v>
      </c>
      <c r="CN88" s="28">
        <f>외인!CN88/10000</f>
        <v>9.9967600000000001</v>
      </c>
      <c r="CO88" s="35">
        <f>MACD!CO88-시그널!CO88</f>
        <v>3.529740637859998E-4</v>
      </c>
      <c r="CP88" s="28">
        <f>외인!CP88/10000</f>
        <v>13.200598000000001</v>
      </c>
      <c r="CQ88" s="35">
        <f>MACD!CQ88-시그널!CQ88</f>
        <v>-8.289372664749026E-5</v>
      </c>
      <c r="CR88" s="28">
        <f>외인!CR88/10000</f>
        <v>17.656504999999999</v>
      </c>
      <c r="CS88" s="35">
        <f>MACD!CS88-시그널!CS88</f>
        <v>-3.6390755227368177E-4</v>
      </c>
      <c r="CT88" s="28">
        <f>외인!CT88/10000</f>
        <v>22.300626999999999</v>
      </c>
      <c r="CU88" s="35">
        <f>MACD!CU88-시그널!CU88</f>
        <v>-3.0098322368645944E-4</v>
      </c>
      <c r="CV88" s="28">
        <f>외인!CV88/10000</f>
        <v>323.49786</v>
      </c>
      <c r="CW88" s="35">
        <f>MACD!CW88-시그널!CW88</f>
        <v>-4.3560494851734835E-6</v>
      </c>
      <c r="CX88" s="28">
        <f>외인!CX88/10000</f>
        <v>22.609560000000002</v>
      </c>
      <c r="CY88" s="35">
        <f>MACD!CY88-시그널!CY88</f>
        <v>-8.8082251858242209E-4</v>
      </c>
      <c r="CZ88" s="28">
        <f>외인!CZ88/10000</f>
        <v>1.711989</v>
      </c>
      <c r="DA88" s="35">
        <f>MACD!DA88-시그널!DA88</f>
        <v>-6.1311203951657704E-4</v>
      </c>
      <c r="DB88" s="28">
        <f>외인!DB88/10000</f>
        <v>3.0084939999999998</v>
      </c>
      <c r="DC88" s="35">
        <f>MACD!DC88-시그널!DC88</f>
        <v>4.3989105771796884E-4</v>
      </c>
      <c r="DD88" s="28">
        <f>외인!DD88/10000</f>
        <v>0.74494700000000003</v>
      </c>
      <c r="DE88" s="35">
        <f>MACD!DE88-시그널!DE88</f>
        <v>-2.1733900495698479E-4</v>
      </c>
      <c r="DF88" s="28">
        <f>외인!DF88/10000</f>
        <v>4.9726679999999996</v>
      </c>
      <c r="DG88" s="35">
        <f>MACD!DG88-시그널!DG88</f>
        <v>-1.152654891705952E-4</v>
      </c>
      <c r="DH88" s="28">
        <f>외인!DH88/10000</f>
        <v>1.567034</v>
      </c>
      <c r="DI88" s="35">
        <f>MACD!DI88-시그널!DI88</f>
        <v>2.4309982900254682E-4</v>
      </c>
      <c r="DJ88" s="28">
        <f>외인!DJ88/10000</f>
        <v>55.500705000000004</v>
      </c>
      <c r="DK88" s="35">
        <f>MACD!DK88-시그널!DK88</f>
        <v>1.3946596774432431E-4</v>
      </c>
      <c r="DL88" s="28">
        <f>외인!DL88/10000</f>
        <v>7.840692999999999</v>
      </c>
      <c r="DM88" s="35">
        <f>MACD!DM88-시그널!DM88</f>
        <v>3.8358287416031536E-4</v>
      </c>
      <c r="DN88" s="28">
        <f>외인!DN88/10000</f>
        <v>323.49786</v>
      </c>
      <c r="DO88" s="35">
        <f>MACD!DO88-시그널!DO88</f>
        <v>-4.3560494851734835E-6</v>
      </c>
      <c r="DP88" s="28">
        <f>외인!DP88/10000</f>
        <v>6.0753449999999996</v>
      </c>
      <c r="DQ88" s="35">
        <f>MACD!DQ88-시그널!DQ88</f>
        <v>-1.3850060760659823E-4</v>
      </c>
      <c r="DR88" s="28">
        <f>외인!DR88/10000</f>
        <v>3.7846190000000002</v>
      </c>
      <c r="DS88" s="35">
        <f>MACD!DS88-시그널!DS88</f>
        <v>2.3545110674096461E-4</v>
      </c>
      <c r="DT88" s="28">
        <f>외인!DT88/10000</f>
        <v>14.578839000000002</v>
      </c>
      <c r="DU88" s="35">
        <f>MACD!DU88-시그널!DU88</f>
        <v>-4.0084735698795213E-4</v>
      </c>
      <c r="DV88" s="28">
        <f>외인!DV88/10000</f>
        <v>3.0466690000000001</v>
      </c>
      <c r="DW88" s="35">
        <f>MACD!DW88-시그널!DW88</f>
        <v>-1.6967375579193312E-4</v>
      </c>
      <c r="DX88" s="28">
        <f>외인!DX88/10000</f>
        <v>11.019016000000001</v>
      </c>
      <c r="DY88" s="35">
        <f>MACD!DY88-시그널!DY88</f>
        <v>3.1574117704523538E-4</v>
      </c>
      <c r="DZ88" s="28">
        <f>외인!DZ88/10000</f>
        <v>0.64589799999999997</v>
      </c>
      <c r="EA88" s="35">
        <f>MACD!EA88-시그널!EA88</f>
        <v>4.0749803884867878E-5</v>
      </c>
      <c r="EB88" s="28">
        <f>외인!EB88/10000</f>
        <v>0.92493300000000001</v>
      </c>
      <c r="EC88" s="35">
        <f>MACD!EC88-시그널!EC88</f>
        <v>1.464472590262402E-4</v>
      </c>
      <c r="ED88" s="28">
        <f>외인!ED88/10000</f>
        <v>0.81626699999999996</v>
      </c>
      <c r="EE88" s="35">
        <f>MACD!EE88-시그널!EE88</f>
        <v>2.2930533845059986E-4</v>
      </c>
      <c r="EF88" s="28">
        <f>외인!EF88/10000</f>
        <v>17.996929999999999</v>
      </c>
      <c r="EG88" s="35">
        <f>MACD!EG88-시그널!EG88</f>
        <v>-1.4930398609831795E-5</v>
      </c>
      <c r="EH88" s="28">
        <f>외인!EH88/10000</f>
        <v>28.080193999999999</v>
      </c>
      <c r="EI88" s="35">
        <f>MACD!EI88-시그널!EI88</f>
        <v>1.8678898463672341E-4</v>
      </c>
      <c r="EJ88" s="28">
        <f>외인!EJ88/10000</f>
        <v>8.8509309999999992</v>
      </c>
      <c r="EK88" s="35">
        <f>MACD!EK88-시그널!EK88</f>
        <v>4.9497991864620673E-5</v>
      </c>
      <c r="EL88" s="28">
        <f>외인!EL88/10000</f>
        <v>2.4669439999999998</v>
      </c>
      <c r="EM88" s="35">
        <f>MACD!EM88-시그널!EM88</f>
        <v>1.6782730607401851E-4</v>
      </c>
      <c r="EN88" s="28">
        <f>외인!EN88/10000</f>
        <v>3.7846190000000002</v>
      </c>
      <c r="EO88" s="35">
        <f>MACD!EO88-시그널!EO88</f>
        <v>2.3545110674096461E-4</v>
      </c>
      <c r="EP88" s="28">
        <f>외인!EP88/10000</f>
        <v>12.483794</v>
      </c>
      <c r="EQ88" s="35">
        <f>MACD!EQ88-시그널!EQ88</f>
        <v>1.2306749454206532E-4</v>
      </c>
      <c r="ER88" s="28">
        <f>외인!ER88/10000</f>
        <v>0.90295999999999998</v>
      </c>
      <c r="ES88" s="35">
        <f>MACD!ES88-시그널!ES88</f>
        <v>3.8752307048048611E-4</v>
      </c>
      <c r="ET88" s="28">
        <f>외인!ET88/10000</f>
        <v>13.76484</v>
      </c>
      <c r="EU88" s="35">
        <f>MACD!EU88-시그널!EU88</f>
        <v>4.9408497834533345E-4</v>
      </c>
      <c r="EV88" s="28">
        <f>외인!EV88/10000</f>
        <v>4.8936970000000004</v>
      </c>
      <c r="EW88" s="35">
        <f>MACD!EW88-시그널!EW88</f>
        <v>-2.1816425080238382E-4</v>
      </c>
      <c r="EX88" s="28">
        <f>외인!EX88/10000</f>
        <v>8.3069009999999999</v>
      </c>
      <c r="EY88" s="35">
        <f>MACD!EY88-시그널!EY88</f>
        <v>5.1690017713492018E-6</v>
      </c>
    </row>
    <row r="89" spans="1:155">
      <c r="A89" s="27">
        <f>외인!A89</f>
        <v>46182</v>
      </c>
      <c r="B89" s="28">
        <f>외인!B89/10000</f>
        <v>642.91402100000005</v>
      </c>
      <c r="C89" s="35">
        <f>MACD!C89-시그널!C89</f>
        <v>-8.414092782310531E-5</v>
      </c>
      <c r="D89" s="28">
        <f>외인!D89/10000</f>
        <v>54.216515000000001</v>
      </c>
      <c r="E89" s="35">
        <f>MACD!E89-시그널!E89</f>
        <v>1.8799705066429413E-4</v>
      </c>
      <c r="F89" s="28">
        <f>외인!F89/10000</f>
        <v>276.31208300000003</v>
      </c>
      <c r="G89" s="35">
        <f>MACD!G89-시그널!G89</f>
        <v>-2.8244819999624431E-4</v>
      </c>
      <c r="H89" s="28">
        <f>외인!H89/10000</f>
        <v>28.407859999999999</v>
      </c>
      <c r="I89" s="35">
        <f>MACD!I89-시그널!I89</f>
        <v>-9.9339156643093508E-6</v>
      </c>
      <c r="J89" s="28">
        <f>외인!J89/10000</f>
        <v>3.9756709999999997</v>
      </c>
      <c r="K89" s="35">
        <f>MACD!K89-시그널!K89</f>
        <v>2.6052087865920017E-4</v>
      </c>
      <c r="L89" s="28">
        <f>외인!L89/10000</f>
        <v>26.438338000000002</v>
      </c>
      <c r="M89" s="35">
        <f>MACD!M89-시그널!M89</f>
        <v>-2.2343718998731022E-5</v>
      </c>
      <c r="N89" s="28">
        <f>외인!N89/10000</f>
        <v>28.263096000000001</v>
      </c>
      <c r="O89" s="35">
        <f>MACD!O89-시그널!O89</f>
        <v>-4.2917832157879452E-5</v>
      </c>
      <c r="P89" s="28">
        <f>외인!P89/10000</f>
        <v>16.105964</v>
      </c>
      <c r="Q89" s="35">
        <f>MACD!Q89-시그널!Q89</f>
        <v>-9.4400448670822355E-5</v>
      </c>
      <c r="R89" s="28">
        <f>외인!R89/10000</f>
        <v>14.275535000000001</v>
      </c>
      <c r="S89" s="35">
        <f>MACD!S89-시그널!S89</f>
        <v>-2.1641161804816144E-4</v>
      </c>
      <c r="T89" s="28">
        <f>외인!T89/10000</f>
        <v>0.75188299999999997</v>
      </c>
      <c r="U89" s="35">
        <f>MACD!U89-시그널!U89</f>
        <v>-1.1146029101577622E-4</v>
      </c>
      <c r="V89" s="28">
        <f>외인!V89/10000</f>
        <v>12.236853999999999</v>
      </c>
      <c r="W89" s="35">
        <f>MACD!W89-시그널!W89</f>
        <v>6.429613106590542E-4</v>
      </c>
      <c r="X89" s="28">
        <f>외인!X89/10000</f>
        <v>358.300907</v>
      </c>
      <c r="Y89" s="35">
        <f>MACD!Y89-시그널!Y89</f>
        <v>-7.3528969329928991E-5</v>
      </c>
      <c r="Z89" s="28">
        <f>외인!Z89/10000</f>
        <v>4.9519699999999993</v>
      </c>
      <c r="AA89" s="35">
        <f>MACD!AA89-시그널!AA89</f>
        <v>-1.8489191282460216E-4</v>
      </c>
      <c r="AB89" s="28">
        <f>외인!AB89/10000</f>
        <v>19.900780999999998</v>
      </c>
      <c r="AC89" s="35">
        <f>MACD!AC89-시그널!AC89</f>
        <v>1.3303389319958169E-4</v>
      </c>
      <c r="AD89" s="28">
        <f>외인!AD89/10000</f>
        <v>1.9321630000000001</v>
      </c>
      <c r="AE89" s="35">
        <f>MACD!AE89-시그널!AE89</f>
        <v>-3.3320354044231261E-4</v>
      </c>
      <c r="AF89" s="28">
        <f>외인!AF89/10000</f>
        <v>2.2450900000000003</v>
      </c>
      <c r="AG89" s="35">
        <f>MACD!AG89-시그널!AG89</f>
        <v>1.3313574481759024E-5</v>
      </c>
      <c r="AH89" s="28">
        <f>외인!AH89/10000</f>
        <v>18.765281999999999</v>
      </c>
      <c r="AI89" s="35">
        <f>MACD!AI89-시그널!AI89</f>
        <v>-9.3049027209534671E-5</v>
      </c>
      <c r="AJ89" s="28">
        <f>외인!AJ89/10000</f>
        <v>10.379755000000001</v>
      </c>
      <c r="AK89" s="35">
        <f>MACD!AK89-시그널!AK89</f>
        <v>-1.3723058613150462E-4</v>
      </c>
      <c r="AL89" s="28">
        <f>외인!AL89/10000</f>
        <v>10.166482</v>
      </c>
      <c r="AM89" s="35">
        <f>MACD!AM89-시그널!AM89</f>
        <v>2.3165156490856343E-4</v>
      </c>
      <c r="AN89" s="28">
        <f>외인!AN89/10000</f>
        <v>19.700448999999999</v>
      </c>
      <c r="AO89" s="35">
        <f>MACD!AO89-시그널!AO89</f>
        <v>-1.8265856209037011E-4</v>
      </c>
      <c r="AP89" s="28">
        <f>외인!AP89/10000</f>
        <v>14.673007</v>
      </c>
      <c r="AQ89" s="35">
        <f>MACD!AQ89-시그널!AQ89</f>
        <v>5.1360650691474629E-4</v>
      </c>
      <c r="AR89" s="28">
        <f>외인!AR89/10000</f>
        <v>2.2859790000000002</v>
      </c>
      <c r="AS89" s="35">
        <f>MACD!AS89-시그널!AS89</f>
        <v>-9.2192872831088033E-5</v>
      </c>
      <c r="AT89" s="28">
        <f>외인!AT89/10000</f>
        <v>10.341759</v>
      </c>
      <c r="AU89" s="35">
        <f>MACD!AU89-시그널!AU89</f>
        <v>-1.8691716850164353E-3</v>
      </c>
      <c r="AV89" s="28">
        <f>외인!AV89/10000</f>
        <v>4.2785489999999999</v>
      </c>
      <c r="AW89" s="35">
        <f>MACD!AW89-시그널!AW89</f>
        <v>-7.4550253089669064E-7</v>
      </c>
      <c r="AX89" s="28">
        <f>외인!AX89/10000</f>
        <v>5.5809129999999998</v>
      </c>
      <c r="AY89" s="35">
        <f>MACD!AY89-시그널!AY89</f>
        <v>6.3150700445533271E-4</v>
      </c>
      <c r="AZ89" s="28">
        <f>외인!AZ89/10000</f>
        <v>387.22549100000003</v>
      </c>
      <c r="BA89" s="35">
        <f>MACD!BA89-시그널!BA89</f>
        <v>-7.9379533885406452E-5</v>
      </c>
      <c r="BB89" s="28">
        <f>외인!BB89/10000</f>
        <v>13.648551000000001</v>
      </c>
      <c r="BC89" s="35">
        <f>MACD!BC89-시그널!BC89</f>
        <v>-7.5432569098620638E-5</v>
      </c>
      <c r="BD89" s="28">
        <f>외인!BD89/10000</f>
        <v>3.0424869999999999</v>
      </c>
      <c r="BE89" s="35">
        <f>MACD!BE89-시그널!BE89</f>
        <v>4.1288996432475785E-4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9.9785380000000004</v>
      </c>
      <c r="BI89" s="35">
        <f>MACD!BI89-시그널!BI89</f>
        <v>1.6403747895317995E-4</v>
      </c>
      <c r="BJ89" s="28">
        <f>외인!BJ89/10000</f>
        <v>10.827622999999999</v>
      </c>
      <c r="BK89" s="35">
        <f>MACD!BK89-시그널!BK89</f>
        <v>8.3984024794162275E-5</v>
      </c>
      <c r="BL89" s="28">
        <f>외인!BL89/10000</f>
        <v>3.81494</v>
      </c>
      <c r="BM89" s="35">
        <f>MACD!BM89-시그널!BM89</f>
        <v>-1.5226244285004896E-5</v>
      </c>
      <c r="BN89" s="28">
        <f>외인!BN89/10000</f>
        <v>4.3165139999999997</v>
      </c>
      <c r="BO89" s="35">
        <f>MACD!BO89-시그널!BO89</f>
        <v>1.3598014896943332E-4</v>
      </c>
      <c r="BP89" s="28">
        <f>외인!BP89/10000</f>
        <v>6.3389879999999996</v>
      </c>
      <c r="BQ89" s="35">
        <f>MACD!BQ89-시그널!BQ89</f>
        <v>5.2100558636575711E-4</v>
      </c>
      <c r="BR89" s="28">
        <f>외인!BR89/10000</f>
        <v>27.020330999999999</v>
      </c>
      <c r="BS89" s="35">
        <f>MACD!BS89-시그널!BS89</f>
        <v>2.8542202482103587E-4</v>
      </c>
      <c r="BT89" s="28">
        <f>외인!BT89/10000</f>
        <v>362.193195</v>
      </c>
      <c r="BU89" s="35">
        <f>MACD!BU89-시그널!BU89</f>
        <v>-7.1791114910088149E-5</v>
      </c>
      <c r="BV89" s="28">
        <f>외인!BV89/10000</f>
        <v>45.240403000000001</v>
      </c>
      <c r="BW89" s="35">
        <f>MACD!BW89-시그널!BW89</f>
        <v>1.1116406346415523E-4</v>
      </c>
      <c r="BX89" s="28">
        <f>외인!BX89/10000</f>
        <v>6.907686</v>
      </c>
      <c r="BY89" s="35">
        <f>MACD!BY89-시그널!BY89</f>
        <v>1.7979596750444143E-5</v>
      </c>
      <c r="BZ89" s="28">
        <f>외인!BZ89/10000</f>
        <v>29.866931000000001</v>
      </c>
      <c r="CA89" s="35">
        <f>MACD!CA89-시그널!CA89</f>
        <v>-3.9213160976178641E-5</v>
      </c>
      <c r="CB89" s="28">
        <f>외인!CB89/10000</f>
        <v>1.0906930000000001</v>
      </c>
      <c r="CC89" s="35">
        <f>MACD!CC89-시그널!CC89</f>
        <v>5.5926590077116185E-4</v>
      </c>
      <c r="CD89" s="28">
        <f>외인!CD89/10000</f>
        <v>2.3357709999999998</v>
      </c>
      <c r="CE89" s="35">
        <f>MACD!CE89-시그널!CE89</f>
        <v>2.104868699162783E-4</v>
      </c>
      <c r="CF89" s="28">
        <f>외인!CF89/10000</f>
        <v>2.9955849999999997</v>
      </c>
      <c r="CG89" s="35">
        <f>MACD!CG89-시그널!CG89</f>
        <v>1.0385208813366441E-4</v>
      </c>
      <c r="CH89" s="28">
        <f>외인!CH89/10000</f>
        <v>6.2274099999999999</v>
      </c>
      <c r="CI89" s="35">
        <f>MACD!CI89-시그널!CI89</f>
        <v>-2.9750883475872258E-6</v>
      </c>
      <c r="CJ89" s="28">
        <f>외인!CJ89/10000</f>
        <v>29.620928000000003</v>
      </c>
      <c r="CK89" s="35">
        <f>MACD!CK89-시그널!CK89</f>
        <v>-4.2903963563137055E-5</v>
      </c>
      <c r="CL89" s="28">
        <f>외인!CL89/10000</f>
        <v>22.350384999999999</v>
      </c>
      <c r="CM89" s="35">
        <f>MACD!CM89-시그널!CM89</f>
        <v>1.4410307564334003E-4</v>
      </c>
      <c r="CN89" s="28">
        <f>외인!CN89/10000</f>
        <v>10.548361999999999</v>
      </c>
      <c r="CO89" s="35">
        <f>MACD!CO89-시그널!CO89</f>
        <v>3.2109638863314909E-4</v>
      </c>
      <c r="CP89" s="28">
        <f>외인!CP89/10000</f>
        <v>13.694726000000001</v>
      </c>
      <c r="CQ89" s="35">
        <f>MACD!CQ89-시그널!CQ89</f>
        <v>-7.6942108495672254E-5</v>
      </c>
      <c r="CR89" s="28">
        <f>외인!CR89/10000</f>
        <v>17.383570000000002</v>
      </c>
      <c r="CS89" s="35">
        <f>MACD!CS89-시그널!CS89</f>
        <v>-2.2076224858211762E-4</v>
      </c>
      <c r="CT89" s="28">
        <f>외인!CT89/10000</f>
        <v>25.187539999999998</v>
      </c>
      <c r="CU89" s="35">
        <f>MACD!CU89-시그널!CU89</f>
        <v>6.8370357862869435E-5</v>
      </c>
      <c r="CV89" s="28">
        <f>외인!CV89/10000</f>
        <v>362.193195</v>
      </c>
      <c r="CW89" s="35">
        <f>MACD!CW89-시그널!CW89</f>
        <v>-7.1791114910088149E-5</v>
      </c>
      <c r="CX89" s="28">
        <f>외인!CX89/10000</f>
        <v>22.795102</v>
      </c>
      <c r="CY89" s="35">
        <f>MACD!CY89-시그널!CY89</f>
        <v>-9.416108456864504E-4</v>
      </c>
      <c r="CZ89" s="28">
        <f>외인!CZ89/10000</f>
        <v>1.7728470000000001</v>
      </c>
      <c r="DA89" s="35">
        <f>MACD!DA89-시그널!DA89</f>
        <v>-8.6429467370364749E-5</v>
      </c>
      <c r="DB89" s="28">
        <f>외인!DB89/10000</f>
        <v>3.0424869999999999</v>
      </c>
      <c r="DC89" s="35">
        <f>MACD!DC89-시그널!DC89</f>
        <v>4.1288996432475785E-4</v>
      </c>
      <c r="DD89" s="28">
        <f>외인!DD89/10000</f>
        <v>0.75188299999999997</v>
      </c>
      <c r="DE89" s="35">
        <f>MACD!DE89-시그널!DE89</f>
        <v>-1.1146029101577622E-4</v>
      </c>
      <c r="DF89" s="28">
        <f>외인!DF89/10000</f>
        <v>5.1265900000000002</v>
      </c>
      <c r="DG89" s="35">
        <f>MACD!DG89-시그널!DG89</f>
        <v>-4.4868842391355935E-5</v>
      </c>
      <c r="DH89" s="28">
        <f>외인!DH89/10000</f>
        <v>1.6306399999999999</v>
      </c>
      <c r="DI89" s="35">
        <f>MACD!DI89-시그널!DI89</f>
        <v>2.511938044596632E-4</v>
      </c>
      <c r="DJ89" s="28">
        <f>외인!DJ89/10000</f>
        <v>57.153224999999999</v>
      </c>
      <c r="DK89" s="35">
        <f>MACD!DK89-시그널!DK89</f>
        <v>6.8196220852654546E-5</v>
      </c>
      <c r="DL89" s="28">
        <f>외인!DL89/10000</f>
        <v>8.2734389999999998</v>
      </c>
      <c r="DM89" s="35">
        <f>MACD!DM89-시그널!DM89</f>
        <v>3.5043595588182759E-4</v>
      </c>
      <c r="DN89" s="28">
        <f>외인!DN89/10000</f>
        <v>362.193195</v>
      </c>
      <c r="DO89" s="35">
        <f>MACD!DO89-시그널!DO89</f>
        <v>-7.1791114910088149E-5</v>
      </c>
      <c r="DP89" s="28">
        <f>외인!DP89/10000</f>
        <v>6.6078350000000006</v>
      </c>
      <c r="DQ89" s="35">
        <f>MACD!DQ89-시그널!DQ89</f>
        <v>-2.2235317947815977E-4</v>
      </c>
      <c r="DR89" s="28">
        <f>외인!DR89/10000</f>
        <v>4.0499859999999996</v>
      </c>
      <c r="DS89" s="35">
        <f>MACD!DS89-시그널!DS89</f>
        <v>2.4388200246064519E-4</v>
      </c>
      <c r="DT89" s="28">
        <f>외인!DT89/10000</f>
        <v>14.275535000000001</v>
      </c>
      <c r="DU89" s="35">
        <f>MACD!DU89-시그널!DU89</f>
        <v>-2.1641161804816144E-4</v>
      </c>
      <c r="DV89" s="28">
        <f>외인!DV89/10000</f>
        <v>3.0759729999999998</v>
      </c>
      <c r="DW89" s="35">
        <f>MACD!DW89-시그널!DW89</f>
        <v>-2.3045280561677183E-4</v>
      </c>
      <c r="DX89" s="28">
        <f>외인!DX89/10000</f>
        <v>12.236853999999999</v>
      </c>
      <c r="DY89" s="35">
        <f>MACD!DY89-시그널!DY89</f>
        <v>6.429613106590542E-4</v>
      </c>
      <c r="DZ89" s="28">
        <f>외인!DZ89/10000</f>
        <v>0.66613</v>
      </c>
      <c r="EA89" s="35">
        <f>MACD!EA89-시그널!EA89</f>
        <v>-5.2488256040212093E-5</v>
      </c>
      <c r="EB89" s="28">
        <f>외인!EB89/10000</f>
        <v>0.95310699999999993</v>
      </c>
      <c r="EC89" s="35">
        <f>MACD!EC89-시그널!EC89</f>
        <v>1.5275846621502895E-4</v>
      </c>
      <c r="ED89" s="28">
        <f>외인!ED89/10000</f>
        <v>0.86234100000000002</v>
      </c>
      <c r="EE89" s="35">
        <f>MACD!EE89-시그널!EE89</f>
        <v>1.4497261672705034E-4</v>
      </c>
      <c r="EF89" s="28">
        <f>외인!EF89/10000</f>
        <v>18.910419000000001</v>
      </c>
      <c r="EG89" s="35">
        <f>MACD!EG89-시그널!EG89</f>
        <v>-1.4151023923943129E-5</v>
      </c>
      <c r="EH89" s="28">
        <f>외인!EH89/10000</f>
        <v>30.470978999999996</v>
      </c>
      <c r="EI89" s="35">
        <f>MACD!EI89-시그널!EI89</f>
        <v>1.2802393582120097E-4</v>
      </c>
      <c r="EJ89" s="28">
        <f>외인!EJ89/10000</f>
        <v>9.2601040000000001</v>
      </c>
      <c r="EK89" s="35">
        <f>MACD!EK89-시그널!EK89</f>
        <v>1.1062336366057514E-4</v>
      </c>
      <c r="EL89" s="28">
        <f>외인!EL89/10000</f>
        <v>2.5483389999999999</v>
      </c>
      <c r="EM89" s="35">
        <f>MACD!EM89-시그널!EM89</f>
        <v>2.0766780485790204E-4</v>
      </c>
      <c r="EN89" s="28">
        <f>외인!EN89/10000</f>
        <v>4.0499859999999996</v>
      </c>
      <c r="EO89" s="35">
        <f>MACD!EO89-시그널!EO89</f>
        <v>2.4388200246064519E-4</v>
      </c>
      <c r="EP89" s="28">
        <f>외인!EP89/10000</f>
        <v>12.724853</v>
      </c>
      <c r="EQ89" s="35">
        <f>MACD!EQ89-시그널!EQ89</f>
        <v>7.3221703728582077E-5</v>
      </c>
      <c r="ER89" s="28">
        <f>외인!ER89/10000</f>
        <v>0.93200300000000003</v>
      </c>
      <c r="ES89" s="35">
        <f>MACD!ES89-시그널!ES89</f>
        <v>3.4180668993835563E-4</v>
      </c>
      <c r="ET89" s="28">
        <f>외인!ET89/10000</f>
        <v>14.673007</v>
      </c>
      <c r="EU89" s="35">
        <f>MACD!EU89-시그널!EU89</f>
        <v>5.1360650691474629E-4</v>
      </c>
      <c r="EV89" s="28">
        <f>외인!EV89/10000</f>
        <v>4.9519699999999993</v>
      </c>
      <c r="EW89" s="35">
        <f>MACD!EW89-시그널!EW89</f>
        <v>-1.8489191282460216E-4</v>
      </c>
      <c r="EX89" s="28">
        <f>외인!EX89/10000</f>
        <v>8.742756</v>
      </c>
      <c r="EY89" s="35">
        <f>MACD!EY89-시그널!EY89</f>
        <v>-5.0210495214168455E-6</v>
      </c>
    </row>
    <row r="90" spans="1:155">
      <c r="A90" s="27">
        <f>외인!A90</f>
        <v>46183</v>
      </c>
      <c r="B90" s="28">
        <f>외인!B90/10000</f>
        <v>613.84480199999996</v>
      </c>
      <c r="C90" s="35">
        <f>MACD!C90-시그널!C90</f>
        <v>-9.3127881976991364E-5</v>
      </c>
      <c r="D90" s="28">
        <f>외인!D90/10000</f>
        <v>53.308543000000007</v>
      </c>
      <c r="E90" s="35">
        <f>MACD!E90-시그널!E90</f>
        <v>1.4875151636340454E-4</v>
      </c>
      <c r="F90" s="28">
        <f>외인!F90/10000</f>
        <v>262.27066099999996</v>
      </c>
      <c r="G90" s="35">
        <f>MACD!G90-시그널!G90</f>
        <v>-3.0933019872407791E-4</v>
      </c>
      <c r="H90" s="28">
        <f>외인!H90/10000</f>
        <v>27.744955999999998</v>
      </c>
      <c r="I90" s="35">
        <f>MACD!I90-시그널!I90</f>
        <v>-1.8475090224253851E-5</v>
      </c>
      <c r="J90" s="28">
        <f>외인!J90/10000</f>
        <v>4.0036550000000002</v>
      </c>
      <c r="K90" s="35">
        <f>MACD!K90-시그널!K90</f>
        <v>2.7647687049692259E-4</v>
      </c>
      <c r="L90" s="28">
        <f>외인!L90/10000</f>
        <v>25.775554</v>
      </c>
      <c r="M90" s="35">
        <f>MACD!M90-시그널!M90</f>
        <v>-4.9980454756171663E-5</v>
      </c>
      <c r="N90" s="28">
        <f>외인!N90/10000</f>
        <v>27.044944000000001</v>
      </c>
      <c r="O90" s="35">
        <f>MACD!O90-시그널!O90</f>
        <v>-7.7549452182271443E-5</v>
      </c>
      <c r="P90" s="28">
        <f>외인!P90/10000</f>
        <v>15.936060000000001</v>
      </c>
      <c r="Q90" s="35">
        <f>MACD!Q90-시그널!Q90</f>
        <v>-1.4312696956893256E-4</v>
      </c>
      <c r="R90" s="28">
        <f>외인!R90/10000</f>
        <v>13.381480999999999</v>
      </c>
      <c r="S90" s="35">
        <f>MACD!S90-시그널!S90</f>
        <v>9.1941102476425477E-5</v>
      </c>
      <c r="T90" s="28">
        <f>외인!T90/10000</f>
        <v>0.76366199999999995</v>
      </c>
      <c r="U90" s="35">
        <f>MACD!U90-시그널!U90</f>
        <v>-2.6742075218626747E-5</v>
      </c>
      <c r="V90" s="28">
        <f>외인!V90/10000</f>
        <v>12.142647999999999</v>
      </c>
      <c r="W90" s="35">
        <f>MACD!W90-시그널!W90</f>
        <v>7.781886247082507E-4</v>
      </c>
      <c r="X90" s="28">
        <f>외인!X90/10000</f>
        <v>334.77984100000003</v>
      </c>
      <c r="Y90" s="35">
        <f>MACD!Y90-시그널!Y90</f>
        <v>-1.3646631942942173E-4</v>
      </c>
      <c r="Z90" s="28">
        <f>외인!Z90/10000</f>
        <v>4.7644169999999999</v>
      </c>
      <c r="AA90" s="35">
        <f>MACD!AA90-시그널!AA90</f>
        <v>-1.8294872180933089E-4</v>
      </c>
      <c r="AB90" s="28">
        <f>외인!AB90/10000</f>
        <v>19.719671999999999</v>
      </c>
      <c r="AC90" s="35">
        <f>MACD!AC90-시그널!AC90</f>
        <v>1.1234526709621756E-4</v>
      </c>
      <c r="AD90" s="28">
        <f>외인!AD90/10000</f>
        <v>1.9587259999999997</v>
      </c>
      <c r="AE90" s="35">
        <f>MACD!AE90-시그널!AE90</f>
        <v>-2.3302584490820816E-4</v>
      </c>
      <c r="AF90" s="28">
        <f>외인!AF90/10000</f>
        <v>2.1765720000000002</v>
      </c>
      <c r="AG90" s="35">
        <f>MACD!AG90-시그널!AG90</f>
        <v>-1.8659917078521927E-5</v>
      </c>
      <c r="AH90" s="28">
        <f>외인!AH90/10000</f>
        <v>19.630523999999998</v>
      </c>
      <c r="AI90" s="35">
        <f>MACD!AI90-시그널!AI90</f>
        <v>-6.6937202020232912E-5</v>
      </c>
      <c r="AJ90" s="28">
        <f>외인!AJ90/10000</f>
        <v>9.7458419999999997</v>
      </c>
      <c r="AK90" s="35">
        <f>MACD!AK90-시그널!AK90</f>
        <v>1.4799312825230739E-4</v>
      </c>
      <c r="AL90" s="28">
        <f>외인!AL90/10000</f>
        <v>9.8787729999999989</v>
      </c>
      <c r="AM90" s="35">
        <f>MACD!AM90-시그널!AM90</f>
        <v>3.2351630284489666E-4</v>
      </c>
      <c r="AN90" s="28">
        <f>외인!AN90/10000</f>
        <v>18.764907999999998</v>
      </c>
      <c r="AO90" s="35">
        <f>MACD!AO90-시그널!AO90</f>
        <v>-2.870204020152448E-4</v>
      </c>
      <c r="AP90" s="28">
        <f>외인!AP90/10000</f>
        <v>14.961735999999998</v>
      </c>
      <c r="AQ90" s="35">
        <f>MACD!AQ90-시그널!AQ90</f>
        <v>6.0676280845158471E-4</v>
      </c>
      <c r="AR90" s="28">
        <f>외인!AR90/10000</f>
        <v>2.3256410000000001</v>
      </c>
      <c r="AS90" s="35">
        <f>MACD!AS90-시그널!AS90</f>
        <v>2.3152928985487933E-5</v>
      </c>
      <c r="AT90" s="28">
        <f>외인!AT90/10000</f>
        <v>10.117842999999999</v>
      </c>
      <c r="AU90" s="35">
        <f>MACD!AU90-시그널!AU90</f>
        <v>-1.1377441431229371E-3</v>
      </c>
      <c r="AV90" s="28">
        <f>외인!AV90/10000</f>
        <v>4.2718800000000003</v>
      </c>
      <c r="AW90" s="35">
        <f>MACD!AW90-시그널!AW90</f>
        <v>3.4464170992006308E-5</v>
      </c>
      <c r="AX90" s="28">
        <f>외인!AX90/10000</f>
        <v>5.6880809999999995</v>
      </c>
      <c r="AY90" s="35">
        <f>MACD!AY90-시그널!AY90</f>
        <v>4.8738662216704317E-4</v>
      </c>
      <c r="AZ90" s="28">
        <f>외인!AZ90/10000</f>
        <v>361.78929300000004</v>
      </c>
      <c r="BA90" s="35">
        <f>MACD!BA90-시그널!BA90</f>
        <v>-1.1811564858110984E-4</v>
      </c>
      <c r="BB90" s="28">
        <f>외인!BB90/10000</f>
        <v>12.918399000000001</v>
      </c>
      <c r="BC90" s="35">
        <f>MACD!BC90-시그널!BC90</f>
        <v>-8.7508459210775013E-5</v>
      </c>
      <c r="BD90" s="28">
        <f>외인!BD90/10000</f>
        <v>3.0541669999999996</v>
      </c>
      <c r="BE90" s="35">
        <f>MACD!BE90-시그널!BE90</f>
        <v>3.8992916607366319E-4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9.8988410000000009</v>
      </c>
      <c r="BI90" s="35">
        <f>MACD!BI90-시그널!BI90</f>
        <v>5.974209862762752E-5</v>
      </c>
      <c r="BJ90" s="28">
        <f>외인!BJ90/10000</f>
        <v>10.715013000000001</v>
      </c>
      <c r="BK90" s="35">
        <f>MACD!BK90-시그널!BK90</f>
        <v>1.0111924187198494E-4</v>
      </c>
      <c r="BL90" s="28">
        <f>외인!BL90/10000</f>
        <v>3.7664029999999999</v>
      </c>
      <c r="BM90" s="35">
        <f>MACD!BM90-시그널!BM90</f>
        <v>-6.670071816896174E-5</v>
      </c>
      <c r="BN90" s="28">
        <f>외인!BN90/10000</f>
        <v>4.3089019999999998</v>
      </c>
      <c r="BO90" s="35">
        <f>MACD!BO90-시그널!BO90</f>
        <v>1.6557482934043653E-4</v>
      </c>
      <c r="BP90" s="28">
        <f>외인!BP90/10000</f>
        <v>6.4328839999999996</v>
      </c>
      <c r="BQ90" s="35">
        <f>MACD!BQ90-시그널!BQ90</f>
        <v>3.670331785279111E-4</v>
      </c>
      <c r="BR90" s="28">
        <f>외인!BR90/10000</f>
        <v>27.040101</v>
      </c>
      <c r="BS90" s="35">
        <f>MACD!BS90-시그널!BS90</f>
        <v>3.6397859180266871E-4</v>
      </c>
      <c r="BT90" s="28">
        <f>외인!BT90/10000</f>
        <v>338.65387099999998</v>
      </c>
      <c r="BU90" s="35">
        <f>MACD!BU90-시그널!BU90</f>
        <v>-1.3276694382812577E-4</v>
      </c>
      <c r="BV90" s="28">
        <f>외인!BV90/10000</f>
        <v>44.225901</v>
      </c>
      <c r="BW90" s="35">
        <f>MACD!BW90-시그널!BW90</f>
        <v>3.6450257224510021E-5</v>
      </c>
      <c r="BX90" s="28">
        <f>외인!BX90/10000</f>
        <v>6.8337160000000008</v>
      </c>
      <c r="BY90" s="35">
        <f>MACD!BY90-시그널!BY90</f>
        <v>5.1115517381499162E-5</v>
      </c>
      <c r="BZ90" s="28">
        <f>외인!BZ90/10000</f>
        <v>28.643681000000001</v>
      </c>
      <c r="CA90" s="35">
        <f>MACD!CA90-시그널!CA90</f>
        <v>-7.4622672123153457E-5</v>
      </c>
      <c r="CB90" s="28">
        <f>외인!CB90/10000</f>
        <v>1.10893</v>
      </c>
      <c r="CC90" s="35">
        <f>MACD!CC90-시그널!CC90</f>
        <v>5.9287752681658451E-4</v>
      </c>
      <c r="CD90" s="28">
        <f>외인!CD90/10000</f>
        <v>2.321901</v>
      </c>
      <c r="CE90" s="35">
        <f>MACD!CE90-시그널!CE90</f>
        <v>1.8046423423167504E-4</v>
      </c>
      <c r="CF90" s="28">
        <f>외인!CF90/10000</f>
        <v>3.1156380000000001</v>
      </c>
      <c r="CG90" s="35">
        <f>MACD!CG90-시그널!CG90</f>
        <v>1.1098279137041931E-4</v>
      </c>
      <c r="CH90" s="28">
        <f>외인!CH90/10000</f>
        <v>6.2289250000000003</v>
      </c>
      <c r="CI90" s="35">
        <f>MACD!CI90-시그널!CI90</f>
        <v>2.7012944481598377E-5</v>
      </c>
      <c r="CJ90" s="28">
        <f>외인!CJ90/10000</f>
        <v>29.315252000000001</v>
      </c>
      <c r="CK90" s="35">
        <f>MACD!CK90-시그널!CK90</f>
        <v>-8.3136355198571549E-5</v>
      </c>
      <c r="CL90" s="28">
        <f>외인!CL90/10000</f>
        <v>22.178979999999999</v>
      </c>
      <c r="CM90" s="35">
        <f>MACD!CM90-시그널!CM90</f>
        <v>9.7604371055072298E-5</v>
      </c>
      <c r="CN90" s="28">
        <f>외인!CN90/10000</f>
        <v>10.359781</v>
      </c>
      <c r="CO90" s="35">
        <f>MACD!CO90-시그널!CO90</f>
        <v>2.6140616823812411E-4</v>
      </c>
      <c r="CP90" s="28">
        <f>외인!CP90/10000</f>
        <v>12.966211999999999</v>
      </c>
      <c r="CQ90" s="35">
        <f>MACD!CQ90-시그널!CQ90</f>
        <v>-8.8916195535200851E-5</v>
      </c>
      <c r="CR90" s="28">
        <f>외인!CR90/10000</f>
        <v>16.399932999999997</v>
      </c>
      <c r="CS90" s="35">
        <f>MACD!CS90-시그널!CS90</f>
        <v>2.4786031849299459E-5</v>
      </c>
      <c r="CT90" s="28">
        <f>외인!CT90/10000</f>
        <v>23.566245000000002</v>
      </c>
      <c r="CU90" s="35">
        <f>MACD!CU90-시그널!CU90</f>
        <v>2.5215383252027664E-4</v>
      </c>
      <c r="CV90" s="28">
        <f>외인!CV90/10000</f>
        <v>338.65387099999998</v>
      </c>
      <c r="CW90" s="35">
        <f>MACD!CW90-시그널!CW90</f>
        <v>-1.3276694382812577E-4</v>
      </c>
      <c r="CX90" s="28">
        <f>외인!CX90/10000</f>
        <v>21.838369</v>
      </c>
      <c r="CY90" s="35">
        <f>MACD!CY90-시그널!CY90</f>
        <v>-6.7194172009096397E-4</v>
      </c>
      <c r="CZ90" s="28">
        <f>외인!CZ90/10000</f>
        <v>1.692982</v>
      </c>
      <c r="DA90" s="35">
        <f>MACD!DA90-시그널!DA90</f>
        <v>-2.0637683649700136E-4</v>
      </c>
      <c r="DB90" s="28">
        <f>외인!DB90/10000</f>
        <v>3.0541669999999996</v>
      </c>
      <c r="DC90" s="35">
        <f>MACD!DC90-시그널!DC90</f>
        <v>3.8992916607366319E-4</v>
      </c>
      <c r="DD90" s="28">
        <f>외인!DD90/10000</f>
        <v>0.76366199999999995</v>
      </c>
      <c r="DE90" s="35">
        <f>MACD!DE90-시그널!DE90</f>
        <v>-2.6742075218626747E-5</v>
      </c>
      <c r="DF90" s="28">
        <f>외인!DF90/10000</f>
        <v>5.0561470000000002</v>
      </c>
      <c r="DG90" s="35">
        <f>MACD!DG90-시그널!DG90</f>
        <v>2.0584637829763322E-5</v>
      </c>
      <c r="DH90" s="28">
        <f>외인!DH90/10000</f>
        <v>1.6168639999999999</v>
      </c>
      <c r="DI90" s="35">
        <f>MACD!DI90-시그널!DI90</f>
        <v>1.8545345671611645E-4</v>
      </c>
      <c r="DJ90" s="28">
        <f>외인!DJ90/10000</f>
        <v>57.83811</v>
      </c>
      <c r="DK90" s="35">
        <f>MACD!DK90-시그널!DK90</f>
        <v>7.8948284054471043E-5</v>
      </c>
      <c r="DL90" s="28">
        <f>외인!DL90/10000</f>
        <v>8.1027839999999998</v>
      </c>
      <c r="DM90" s="35">
        <f>MACD!DM90-시그널!DM90</f>
        <v>2.8330080954070503E-4</v>
      </c>
      <c r="DN90" s="28">
        <f>외인!DN90/10000</f>
        <v>338.65387099999998</v>
      </c>
      <c r="DO90" s="35">
        <f>MACD!DO90-시그널!DO90</f>
        <v>-1.3276694382812577E-4</v>
      </c>
      <c r="DP90" s="28">
        <f>외인!DP90/10000</f>
        <v>6.4256019999999996</v>
      </c>
      <c r="DQ90" s="35">
        <f>MACD!DQ90-시그널!DQ90</f>
        <v>-3.3974682500797289E-4</v>
      </c>
      <c r="DR90" s="28">
        <f>외인!DR90/10000</f>
        <v>4.0615899999999998</v>
      </c>
      <c r="DS90" s="35">
        <f>MACD!DS90-시그널!DS90</f>
        <v>2.6036313113548171E-4</v>
      </c>
      <c r="DT90" s="28">
        <f>외인!DT90/10000</f>
        <v>13.381480999999999</v>
      </c>
      <c r="DU90" s="35">
        <f>MACD!DU90-시그널!DU90</f>
        <v>9.1941102476425477E-5</v>
      </c>
      <c r="DV90" s="28">
        <f>외인!DV90/10000</f>
        <v>2.9863680000000001</v>
      </c>
      <c r="DW90" s="35">
        <f>MACD!DW90-시그널!DW90</f>
        <v>-2.8014523454775902E-4</v>
      </c>
      <c r="DX90" s="28">
        <f>외인!DX90/10000</f>
        <v>12.142647999999999</v>
      </c>
      <c r="DY90" s="35">
        <f>MACD!DY90-시그널!DY90</f>
        <v>7.781886247082507E-4</v>
      </c>
      <c r="DZ90" s="28">
        <f>외인!DZ90/10000</f>
        <v>0.66055900000000001</v>
      </c>
      <c r="EA90" s="35">
        <f>MACD!EA90-시그널!EA90</f>
        <v>-1.6311962482537127E-4</v>
      </c>
      <c r="EB90" s="28">
        <f>외인!EB90/10000</f>
        <v>0.94558700000000007</v>
      </c>
      <c r="EC90" s="35">
        <f>MACD!EC90-시그널!EC90</f>
        <v>1.2098114274723031E-4</v>
      </c>
      <c r="ED90" s="28">
        <f>외인!ED90/10000</f>
        <v>0.86573299999999997</v>
      </c>
      <c r="EE90" s="35">
        <f>MACD!EE90-시그널!EE90</f>
        <v>-1.6260568679373594E-5</v>
      </c>
      <c r="EF90" s="28">
        <f>외인!EF90/10000</f>
        <v>18.820792000000001</v>
      </c>
      <c r="EG90" s="35">
        <f>MACD!EG90-시그널!EG90</f>
        <v>-3.0570769783424124E-5</v>
      </c>
      <c r="EH90" s="28">
        <f>외인!EH90/10000</f>
        <v>28.927815999999996</v>
      </c>
      <c r="EI90" s="35">
        <f>MACD!EI90-시그널!EI90</f>
        <v>3.3970268766553475E-5</v>
      </c>
      <c r="EJ90" s="28">
        <f>외인!EJ90/10000</f>
        <v>9.2764500000000005</v>
      </c>
      <c r="EK90" s="35">
        <f>MACD!EK90-시그널!EK90</f>
        <v>1.4994908026335125E-4</v>
      </c>
      <c r="EL90" s="28">
        <f>외인!EL90/10000</f>
        <v>2.5320720000000003</v>
      </c>
      <c r="EM90" s="35">
        <f>MACD!EM90-시그널!EM90</f>
        <v>1.8385225782989066E-4</v>
      </c>
      <c r="EN90" s="28">
        <f>외인!EN90/10000</f>
        <v>4.0615899999999998</v>
      </c>
      <c r="EO90" s="35">
        <f>MACD!EO90-시그널!EO90</f>
        <v>2.6036313113548171E-4</v>
      </c>
      <c r="EP90" s="28">
        <f>외인!EP90/10000</f>
        <v>13.223509</v>
      </c>
      <c r="EQ90" s="35">
        <f>MACD!EQ90-시그널!EQ90</f>
        <v>3.5173691301696006E-5</v>
      </c>
      <c r="ER90" s="28">
        <f>외인!ER90/10000</f>
        <v>0.91929899999999998</v>
      </c>
      <c r="ES90" s="35">
        <f>MACD!ES90-시그널!ES90</f>
        <v>9.0504242855384172E-5</v>
      </c>
      <c r="ET90" s="28">
        <f>외인!ET90/10000</f>
        <v>14.961735999999998</v>
      </c>
      <c r="EU90" s="35">
        <f>MACD!EU90-시그널!EU90</f>
        <v>6.0676280845158471E-4</v>
      </c>
      <c r="EV90" s="28">
        <f>외인!EV90/10000</f>
        <v>4.7644169999999999</v>
      </c>
      <c r="EW90" s="35">
        <f>MACD!EW90-시그널!EW90</f>
        <v>-1.8294872180933089E-4</v>
      </c>
      <c r="EX90" s="28">
        <f>외인!EX90/10000</f>
        <v>8.2017949999999988</v>
      </c>
      <c r="EY90" s="35">
        <f>MACD!EY90-시그널!EY90</f>
        <v>-2.5982368315802573E-5</v>
      </c>
    </row>
    <row r="91" spans="1:155">
      <c r="A91" s="27">
        <f>외인!A91</f>
        <v>46184</v>
      </c>
      <c r="B91" s="28">
        <f>외인!B91/10000</f>
        <v>616.48152199999993</v>
      </c>
      <c r="C91" s="35">
        <f>MACD!C91-시그널!C91</f>
        <v>-6.1039026014134135E-5</v>
      </c>
      <c r="D91" s="28">
        <f>외인!D91/10000</f>
        <v>55.794054000000003</v>
      </c>
      <c r="E91" s="35">
        <f>MACD!E91-시그널!E91</f>
        <v>1.2782650056565061E-4</v>
      </c>
      <c r="F91" s="28">
        <f>외인!F91/10000</f>
        <v>260.21766600000001</v>
      </c>
      <c r="G91" s="35">
        <f>MACD!G91-시그널!G91</f>
        <v>-2.5557626321559893E-4</v>
      </c>
      <c r="H91" s="28">
        <f>외인!H91/10000</f>
        <v>27.799296000000002</v>
      </c>
      <c r="I91" s="35">
        <f>MACD!I91-시그널!I91</f>
        <v>-7.8966875318164931E-6</v>
      </c>
      <c r="J91" s="28">
        <f>외인!J91/10000</f>
        <v>4.0484609999999996</v>
      </c>
      <c r="K91" s="35">
        <f>MACD!K91-시그널!K91</f>
        <v>2.6210660886741641E-4</v>
      </c>
      <c r="L91" s="28">
        <f>외인!L91/10000</f>
        <v>25.762364000000002</v>
      </c>
      <c r="M91" s="35">
        <f>MACD!M91-시그널!M91</f>
        <v>-5.2465034732484216E-5</v>
      </c>
      <c r="N91" s="28">
        <f>외인!N91/10000</f>
        <v>26.864235999999998</v>
      </c>
      <c r="O91" s="35">
        <f>MACD!O91-시그널!O91</f>
        <v>-7.5498950012874589E-5</v>
      </c>
      <c r="P91" s="28">
        <f>외인!P91/10000</f>
        <v>16.082924999999999</v>
      </c>
      <c r="Q91" s="35">
        <f>MACD!Q91-시그널!Q91</f>
        <v>-1.4867939810810999E-4</v>
      </c>
      <c r="R91" s="28">
        <f>외인!R91/10000</f>
        <v>13.550112</v>
      </c>
      <c r="S91" s="35">
        <f>MACD!S91-시그널!S91</f>
        <v>3.3887122259568627E-4</v>
      </c>
      <c r="T91" s="28">
        <f>외인!T91/10000</f>
        <v>0.78193000000000001</v>
      </c>
      <c r="U91" s="35">
        <f>MACD!U91-시그널!U91</f>
        <v>7.8739473831988599E-5</v>
      </c>
      <c r="V91" s="28">
        <f>외인!V91/10000</f>
        <v>13.268351999999998</v>
      </c>
      <c r="W91" s="35">
        <f>MACD!W91-시그널!W91</f>
        <v>7.6919653389624675E-4</v>
      </c>
      <c r="X91" s="28">
        <f>외인!X91/10000</f>
        <v>337.627499</v>
      </c>
      <c r="Y91" s="35">
        <f>MACD!Y91-시그널!Y91</f>
        <v>-1.3151990414444342E-4</v>
      </c>
      <c r="Z91" s="28">
        <f>외인!Z91/10000</f>
        <v>4.9742009999999999</v>
      </c>
      <c r="AA91" s="35">
        <f>MACD!AA91-시그널!AA91</f>
        <v>-1.8490695273076587E-4</v>
      </c>
      <c r="AB91" s="28">
        <f>외인!AB91/10000</f>
        <v>19.475042999999999</v>
      </c>
      <c r="AC91" s="35">
        <f>MACD!AC91-시그널!AC91</f>
        <v>5.014974675208398E-5</v>
      </c>
      <c r="AD91" s="28">
        <f>외인!AD91/10000</f>
        <v>1.954161</v>
      </c>
      <c r="AE91" s="35">
        <f>MACD!AE91-시그널!AE91</f>
        <v>-2.0132308067560698E-4</v>
      </c>
      <c r="AF91" s="28">
        <f>외인!AF91/10000</f>
        <v>2.2150660000000002</v>
      </c>
      <c r="AG91" s="35">
        <f>MACD!AG91-시그널!AG91</f>
        <v>-6.9097534625778766E-5</v>
      </c>
      <c r="AH91" s="28">
        <f>외인!AH91/10000</f>
        <v>19.441714000000001</v>
      </c>
      <c r="AI91" s="35">
        <f>MACD!AI91-시그널!AI91</f>
        <v>-1.2800166298249544E-5</v>
      </c>
      <c r="AJ91" s="28">
        <f>외인!AJ91/10000</f>
        <v>9.9247949999999996</v>
      </c>
      <c r="AK91" s="35">
        <f>MACD!AK91-시그널!AK91</f>
        <v>3.8730314059101434E-4</v>
      </c>
      <c r="AL91" s="28">
        <f>외인!AL91/10000</f>
        <v>9.9568349999999999</v>
      </c>
      <c r="AM91" s="35">
        <f>MACD!AM91-시그널!AM91</f>
        <v>3.9674162667706261E-4</v>
      </c>
      <c r="AN91" s="28">
        <f>외인!AN91/10000</f>
        <v>18.518682000000002</v>
      </c>
      <c r="AO91" s="35">
        <f>MACD!AO91-시그널!AO91</f>
        <v>-3.2853234945454915E-4</v>
      </c>
      <c r="AP91" s="28">
        <f>외인!AP91/10000</f>
        <v>14.821567000000002</v>
      </c>
      <c r="AQ91" s="35">
        <f>MACD!AQ91-시그널!AQ91</f>
        <v>6.0821499409177498E-4</v>
      </c>
      <c r="AR91" s="28">
        <f>외인!AR91/10000</f>
        <v>2.316462</v>
      </c>
      <c r="AS91" s="35">
        <f>MACD!AS91-시그널!AS91</f>
        <v>8.6401397178445855E-5</v>
      </c>
      <c r="AT91" s="28">
        <f>외인!AT91/10000</f>
        <v>10.33816</v>
      </c>
      <c r="AU91" s="35">
        <f>MACD!AU91-시그널!AU91</f>
        <v>-3.1052948988999265E-4</v>
      </c>
      <c r="AV91" s="28">
        <f>외인!AV91/10000</f>
        <v>4.386673</v>
      </c>
      <c r="AW91" s="35">
        <f>MACD!AW91-시그널!AW91</f>
        <v>1.0964179266093608E-4</v>
      </c>
      <c r="AX91" s="28">
        <f>외인!AX91/10000</f>
        <v>5.6078000000000001</v>
      </c>
      <c r="AY91" s="35">
        <f>MACD!AY91-시그널!AY91</f>
        <v>3.7612671012332327E-4</v>
      </c>
      <c r="AZ91" s="28">
        <f>외인!AZ91/10000</f>
        <v>364.70777999999996</v>
      </c>
      <c r="BA91" s="35">
        <f>MACD!BA91-시그널!BA91</f>
        <v>-9.6394066214269282E-5</v>
      </c>
      <c r="BB91" s="28">
        <f>외인!BB91/10000</f>
        <v>13.153198000000001</v>
      </c>
      <c r="BC91" s="35">
        <f>MACD!BC91-시그널!BC91</f>
        <v>-7.2018689663772367E-5</v>
      </c>
      <c r="BD91" s="28">
        <f>외인!BD91/10000</f>
        <v>3.0244529999999998</v>
      </c>
      <c r="BE91" s="35">
        <f>MACD!BE91-시그널!BE91</f>
        <v>3.6232382395891451E-4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9.871735000000001</v>
      </c>
      <c r="BI91" s="35">
        <f>MACD!BI91-시그널!BI91</f>
        <v>-4.9380914763228807E-5</v>
      </c>
      <c r="BJ91" s="28">
        <f>외인!BJ91/10000</f>
        <v>10.927339999999999</v>
      </c>
      <c r="BK91" s="35">
        <f>MACD!BK91-시그널!BK91</f>
        <v>1.2608045608533948E-4</v>
      </c>
      <c r="BL91" s="28">
        <f>외인!BL91/10000</f>
        <v>3.7410459999999999</v>
      </c>
      <c r="BM91" s="35">
        <f>MACD!BM91-시그널!BM91</f>
        <v>-8.4922399287489111E-5</v>
      </c>
      <c r="BN91" s="28">
        <f>외인!BN91/10000</f>
        <v>4.2526269999999995</v>
      </c>
      <c r="BO91" s="35">
        <f>MACD!BO91-시그널!BO91</f>
        <v>1.5703523244030168E-4</v>
      </c>
      <c r="BP91" s="28">
        <f>외인!BP91/10000</f>
        <v>6.3231190000000002</v>
      </c>
      <c r="BQ91" s="35">
        <f>MACD!BQ91-시그널!BQ91</f>
        <v>2.101782716691261E-4</v>
      </c>
      <c r="BR91" s="28">
        <f>외인!BR91/10000</f>
        <v>26.887078999999996</v>
      </c>
      <c r="BS91" s="35">
        <f>MACD!BS91-시그널!BS91</f>
        <v>4.0631242611543545E-4</v>
      </c>
      <c r="BT91" s="28">
        <f>외인!BT91/10000</f>
        <v>341.76106200000004</v>
      </c>
      <c r="BU91" s="35">
        <f>MACD!BU91-시그널!BU91</f>
        <v>-1.2879977461159007E-4</v>
      </c>
      <c r="BV91" s="28">
        <f>외인!BV91/10000</f>
        <v>44.803173999999999</v>
      </c>
      <c r="BW91" s="35">
        <f>MACD!BW91-시그널!BW91</f>
        <v>-2.0759836674972925E-5</v>
      </c>
      <c r="BX91" s="28">
        <f>외인!BX91/10000</f>
        <v>6.8897360000000001</v>
      </c>
      <c r="BY91" s="35">
        <f>MACD!BY91-시그널!BY91</f>
        <v>6.6330687311092423E-5</v>
      </c>
      <c r="BZ91" s="28">
        <f>외인!BZ91/10000</f>
        <v>28.475517</v>
      </c>
      <c r="CA91" s="35">
        <f>MACD!CA91-시그널!CA91</f>
        <v>-7.5067390989965181E-5</v>
      </c>
      <c r="CB91" s="28">
        <f>외인!CB91/10000</f>
        <v>1.1266479999999999</v>
      </c>
      <c r="CC91" s="35">
        <f>MACD!CC91-시그널!CC91</f>
        <v>5.6929803053548146E-4</v>
      </c>
      <c r="CD91" s="28">
        <f>외인!CD91/10000</f>
        <v>2.4617040000000001</v>
      </c>
      <c r="CE91" s="35">
        <f>MACD!CE91-시그널!CE91</f>
        <v>1.732018857357469E-4</v>
      </c>
      <c r="CF91" s="28">
        <f>외인!CF91/10000</f>
        <v>3.2102409999999999</v>
      </c>
      <c r="CG91" s="35">
        <f>MACD!CG91-시그널!CG91</f>
        <v>7.1905086717594406E-5</v>
      </c>
      <c r="CH91" s="28">
        <f>외인!CH91/10000</f>
        <v>6.3441510000000001</v>
      </c>
      <c r="CI91" s="35">
        <f>MACD!CI91-시그널!CI91</f>
        <v>9.3213121034893944E-5</v>
      </c>
      <c r="CJ91" s="28">
        <f>외인!CJ91/10000</f>
        <v>29.879080999999999</v>
      </c>
      <c r="CK91" s="35">
        <f>MACD!CK91-시그널!CK91</f>
        <v>-9.7527060692404149E-5</v>
      </c>
      <c r="CL91" s="28">
        <f>외인!CL91/10000</f>
        <v>22.019617999999998</v>
      </c>
      <c r="CM91" s="35">
        <f>MACD!CM91-시그널!CM91</f>
        <v>2.9633627592234467E-5</v>
      </c>
      <c r="CN91" s="28">
        <f>외인!CN91/10000</f>
        <v>10.349752000000001</v>
      </c>
      <c r="CO91" s="35">
        <f>MACD!CO91-시그널!CO91</f>
        <v>1.7880332149965467E-4</v>
      </c>
      <c r="CP91" s="28">
        <f>외인!CP91/10000</f>
        <v>13.201604999999999</v>
      </c>
      <c r="CQ91" s="35">
        <f>MACD!CQ91-시그널!CQ91</f>
        <v>-7.3073802249680475E-5</v>
      </c>
      <c r="CR91" s="28">
        <f>외인!CR91/10000</f>
        <v>16.626642999999998</v>
      </c>
      <c r="CS91" s="35">
        <f>MACD!CS91-시그널!CS91</f>
        <v>2.4093311345243078E-4</v>
      </c>
      <c r="CT91" s="28">
        <f>외인!CT91/10000</f>
        <v>23.958309</v>
      </c>
      <c r="CU91" s="35">
        <f>MACD!CU91-시그널!CU91</f>
        <v>4.1750998692996867E-4</v>
      </c>
      <c r="CV91" s="28">
        <f>외인!CV91/10000</f>
        <v>341.76106200000004</v>
      </c>
      <c r="CW91" s="35">
        <f>MACD!CW91-시그널!CW91</f>
        <v>-1.2879977461159007E-4</v>
      </c>
      <c r="CX91" s="28">
        <f>외인!CX91/10000</f>
        <v>21.979210999999999</v>
      </c>
      <c r="CY91" s="35">
        <f>MACD!CY91-시그널!CY91</f>
        <v>-2.9462495009195048E-4</v>
      </c>
      <c r="CZ91" s="28">
        <f>외인!CZ91/10000</f>
        <v>1.7189410000000001</v>
      </c>
      <c r="DA91" s="35">
        <f>MACD!DA91-시그널!DA91</f>
        <v>-3.3905557923600649E-4</v>
      </c>
      <c r="DB91" s="28">
        <f>외인!DB91/10000</f>
        <v>3.0244529999999998</v>
      </c>
      <c r="DC91" s="35">
        <f>MACD!DC91-시그널!DC91</f>
        <v>3.6232382395891451E-4</v>
      </c>
      <c r="DD91" s="28">
        <f>외인!DD91/10000</f>
        <v>0.78193000000000001</v>
      </c>
      <c r="DE91" s="35">
        <f>MACD!DE91-시그널!DE91</f>
        <v>7.8739473831988599E-5</v>
      </c>
      <c r="DF91" s="28">
        <f>외인!DF91/10000</f>
        <v>5.0764309999999995</v>
      </c>
      <c r="DG91" s="35">
        <f>MACD!DG91-시그널!DG91</f>
        <v>5.8692226371344453E-5</v>
      </c>
      <c r="DH91" s="28">
        <f>외인!DH91/10000</f>
        <v>1.7433869999999998</v>
      </c>
      <c r="DI91" s="35">
        <f>MACD!DI91-시그널!DI91</f>
        <v>1.3831523146582781E-4</v>
      </c>
      <c r="DJ91" s="28">
        <f>외인!DJ91/10000</f>
        <v>57.336876000000004</v>
      </c>
      <c r="DK91" s="35">
        <f>MACD!DK91-시그널!DK91</f>
        <v>9.5738549644207478E-5</v>
      </c>
      <c r="DL91" s="28">
        <f>외인!DL91/10000</f>
        <v>8.1233190000000004</v>
      </c>
      <c r="DM91" s="35">
        <f>MACD!DM91-시그널!DM91</f>
        <v>1.8972039789154154E-4</v>
      </c>
      <c r="DN91" s="28">
        <f>외인!DN91/10000</f>
        <v>341.76106200000004</v>
      </c>
      <c r="DO91" s="35">
        <f>MACD!DO91-시그널!DO91</f>
        <v>-1.2879977461159007E-4</v>
      </c>
      <c r="DP91" s="28">
        <f>외인!DP91/10000</f>
        <v>6.738842</v>
      </c>
      <c r="DQ91" s="35">
        <f>MACD!DQ91-시그널!DQ91</f>
        <v>-3.6206627026646814E-4</v>
      </c>
      <c r="DR91" s="28">
        <f>외인!DR91/10000</f>
        <v>4.1157170000000001</v>
      </c>
      <c r="DS91" s="35">
        <f>MACD!DS91-시그널!DS91</f>
        <v>2.5308938388894636E-4</v>
      </c>
      <c r="DT91" s="28">
        <f>외인!DT91/10000</f>
        <v>13.550112</v>
      </c>
      <c r="DU91" s="35">
        <f>MACD!DU91-시그널!DU91</f>
        <v>3.3887122259568627E-4</v>
      </c>
      <c r="DV91" s="28">
        <f>외인!DV91/10000</f>
        <v>3.0443799999999999</v>
      </c>
      <c r="DW91" s="35">
        <f>MACD!DW91-시그널!DW91</f>
        <v>-2.1178132172638677E-4</v>
      </c>
      <c r="DX91" s="28">
        <f>외인!DX91/10000</f>
        <v>13.268351999999998</v>
      </c>
      <c r="DY91" s="35">
        <f>MACD!DY91-시그널!DY91</f>
        <v>7.6919653389624675E-4</v>
      </c>
      <c r="DZ91" s="28">
        <f>외인!DZ91/10000</f>
        <v>0.67410700000000001</v>
      </c>
      <c r="EA91" s="35">
        <f>MACD!EA91-시그널!EA91</f>
        <v>-2.2211124745174696E-4</v>
      </c>
      <c r="EB91" s="28">
        <f>외인!EB91/10000</f>
        <v>1.01501</v>
      </c>
      <c r="EC91" s="35">
        <f>MACD!EC91-시그널!EC91</f>
        <v>1.6866709119689525E-4</v>
      </c>
      <c r="ED91" s="28">
        <f>외인!ED91/10000</f>
        <v>0.88796399999999998</v>
      </c>
      <c r="EE91" s="35">
        <f>MACD!EE91-시그널!EE91</f>
        <v>-9.3003022715001243E-5</v>
      </c>
      <c r="EF91" s="28">
        <f>외인!EF91/10000</f>
        <v>18.938358999999998</v>
      </c>
      <c r="EG91" s="35">
        <f>MACD!EG91-시그널!EG91</f>
        <v>-3.396081207256217E-5</v>
      </c>
      <c r="EH91" s="28">
        <f>외인!EH91/10000</f>
        <v>29.584816999999997</v>
      </c>
      <c r="EI91" s="35">
        <f>MACD!EI91-시그널!EI91</f>
        <v>-3.6974501305210182E-5</v>
      </c>
      <c r="EJ91" s="28">
        <f>외인!EJ91/10000</f>
        <v>9.4137839999999997</v>
      </c>
      <c r="EK91" s="35">
        <f>MACD!EK91-시그널!EK91</f>
        <v>1.8639883633232718E-4</v>
      </c>
      <c r="EL91" s="28">
        <f>외인!EL91/10000</f>
        <v>2.6741029999999997</v>
      </c>
      <c r="EM91" s="35">
        <f>MACD!EM91-시그널!EM91</f>
        <v>1.8182911081765355E-4</v>
      </c>
      <c r="EN91" s="28">
        <f>외인!EN91/10000</f>
        <v>4.1157170000000001</v>
      </c>
      <c r="EO91" s="35">
        <f>MACD!EO91-시그널!EO91</f>
        <v>2.5308938388894636E-4</v>
      </c>
      <c r="EP91" s="28">
        <f>외인!EP91/10000</f>
        <v>13.118257999999999</v>
      </c>
      <c r="EQ91" s="35">
        <f>MACD!EQ91-시그널!EQ91</f>
        <v>8.0448638769679186E-6</v>
      </c>
      <c r="ER91" s="28">
        <f>외인!ER91/10000</f>
        <v>0.98454699999999995</v>
      </c>
      <c r="ES91" s="35">
        <f>MACD!ES91-시그널!ES91</f>
        <v>-1.4748028763525542E-4</v>
      </c>
      <c r="ET91" s="28">
        <f>외인!ET91/10000</f>
        <v>14.821567000000002</v>
      </c>
      <c r="EU91" s="35">
        <f>MACD!EU91-시그널!EU91</f>
        <v>6.0821499409177498E-4</v>
      </c>
      <c r="EV91" s="28">
        <f>외인!EV91/10000</f>
        <v>4.9742009999999999</v>
      </c>
      <c r="EW91" s="35">
        <f>MACD!EW91-시그널!EW91</f>
        <v>-1.8490695273076587E-4</v>
      </c>
      <c r="EX91" s="28">
        <f>외인!EX91/10000</f>
        <v>8.2274039999999999</v>
      </c>
      <c r="EY91" s="35">
        <f>MACD!EY91-시그널!EY91</f>
        <v>-4.5438339855113677E-7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46066</v>
      </c>
      <c r="B15" s="28">
        <f>외인!B15</f>
        <v>4414958.95</v>
      </c>
      <c r="C15" s="28">
        <f>(기관!C15+외인!C15)/B15</f>
        <v>2.0229587865137452E-3</v>
      </c>
      <c r="D15" s="28">
        <f>외인!D15</f>
        <v>606560.23</v>
      </c>
      <c r="E15" s="28">
        <f>(기관!E15+외인!E15)/D15</f>
        <v>-1.04721669602374E-4</v>
      </c>
      <c r="F15" s="28">
        <f>외인!F15</f>
        <v>1894712.39</v>
      </c>
      <c r="G15" s="28">
        <f>(기관!G15+외인!G15)/F15</f>
        <v>2.3850268905456413E-3</v>
      </c>
      <c r="H15" s="28">
        <f>외인!H15</f>
        <v>284866.17</v>
      </c>
      <c r="I15" s="28">
        <f>(기관!I15+외인!I15)/H15</f>
        <v>1.1584036110711218E-3</v>
      </c>
      <c r="J15" s="28">
        <f>외인!J15</f>
        <v>40715.53</v>
      </c>
      <c r="K15" s="28">
        <f>(기관!K15+외인!K15)/J15</f>
        <v>9.3504861658438437E-3</v>
      </c>
      <c r="L15" s="28">
        <f>외인!L15</f>
        <v>263408.67</v>
      </c>
      <c r="M15" s="28">
        <f>(기관!M15+외인!M15)/L15</f>
        <v>8.0650344576736982E-4</v>
      </c>
      <c r="N15" s="28">
        <f>외인!N15</f>
        <v>241434.4</v>
      </c>
      <c r="O15" s="28">
        <f>(기관!O15+외인!O15)/N15</f>
        <v>4.4496558899643135E-4</v>
      </c>
      <c r="P15" s="28">
        <f>외인!P15</f>
        <v>212468.79</v>
      </c>
      <c r="Q15" s="28">
        <f>(기관!Q15+외인!Q15)/P15</f>
        <v>1.6192025191088066E-3</v>
      </c>
      <c r="R15" s="28">
        <f>외인!R15</f>
        <v>142685.01</v>
      </c>
      <c r="S15" s="28">
        <f>(기관!S15+외인!S15)/R15</f>
        <v>-2.6345444416340578E-3</v>
      </c>
      <c r="T15" s="28">
        <f>외인!T15</f>
        <v>8981.33</v>
      </c>
      <c r="U15" s="28">
        <f>(기관!U15+외인!U15)/T15</f>
        <v>2.6154255550124537E-3</v>
      </c>
      <c r="V15" s="28">
        <f>외인!V15</f>
        <v>97714.4</v>
      </c>
      <c r="W15" s="28">
        <f>(기관!W15+외인!W15)/V15</f>
        <v>-2.1198513218113196E-3</v>
      </c>
      <c r="X15" s="28">
        <f>외인!X15</f>
        <v>1801822.79</v>
      </c>
      <c r="Y15" s="28">
        <f>(기관!Y15+외인!Y15)/X15</f>
        <v>2.5658405619345061E-3</v>
      </c>
      <c r="Z15" s="28">
        <f>외인!Z15</f>
        <v>50967.57</v>
      </c>
      <c r="AA15" s="28">
        <f>(기관!AA15+외인!AA15)/Z15</f>
        <v>3.822038209787126E-4</v>
      </c>
      <c r="AB15" s="28">
        <f>외인!AB15</f>
        <v>227748.26</v>
      </c>
      <c r="AC15" s="28">
        <f>(기관!AC15+외인!AC15)/AB15</f>
        <v>2.7095706461160247E-4</v>
      </c>
      <c r="AD15" s="28">
        <f>외인!AD15</f>
        <v>21422.86</v>
      </c>
      <c r="AE15" s="28">
        <f>(기관!AE15+외인!AE15)/AD15</f>
        <v>6.6527065013728317E-3</v>
      </c>
      <c r="AF15" s="28">
        <f>외인!AF15</f>
        <v>24799.87</v>
      </c>
      <c r="AG15" s="28">
        <f>(기관!AG15+외인!AG15)/AF15</f>
        <v>1.4149267717935619E-3</v>
      </c>
      <c r="AH15" s="28">
        <f>외인!AH15</f>
        <v>194954.3</v>
      </c>
      <c r="AI15" s="28">
        <f>(기관!AI15+외인!AI15)/AH15</f>
        <v>-1.1341632372304689E-3</v>
      </c>
      <c r="AJ15" s="28">
        <f>외인!AJ15</f>
        <v>126904.96000000001</v>
      </c>
      <c r="AK15" s="28">
        <f>(기관!AK15+외인!AK15)/AJ15</f>
        <v>-2.6248777037556296E-3</v>
      </c>
      <c r="AL15" s="28">
        <f>외인!AL15</f>
        <v>92378.71</v>
      </c>
      <c r="AM15" s="28">
        <f>(기관!AM15+외인!AM15)/AL15</f>
        <v>7.2430108625677917E-4</v>
      </c>
      <c r="AN15" s="28">
        <f>외인!AN15</f>
        <v>168978.32</v>
      </c>
      <c r="AO15" s="28">
        <f>(기관!AO15+외인!AO15)/AN15</f>
        <v>5.6285327017099006E-4</v>
      </c>
      <c r="AP15" s="28">
        <f>외인!AP15</f>
        <v>108037.75</v>
      </c>
      <c r="AQ15" s="28">
        <f>(기관!AQ15+외인!AQ15)/AP15</f>
        <v>5.1735620188313805E-3</v>
      </c>
      <c r="AR15" s="28">
        <f>외인!AR15</f>
        <v>26436.55</v>
      </c>
      <c r="AS15" s="28">
        <f>(기관!AS15+외인!AS15)/AR15</f>
        <v>6.971408901691031E-3</v>
      </c>
      <c r="AT15" s="28">
        <f>외인!AT15</f>
        <v>85760.85</v>
      </c>
      <c r="AU15" s="28">
        <f>(기관!AU15+외인!AU15)/AT15</f>
        <v>2.8692579422895177E-3</v>
      </c>
      <c r="AV15" s="28">
        <f>외인!AV15</f>
        <v>52315.8</v>
      </c>
      <c r="AW15" s="28">
        <f>(기관!AW15+외인!AW15)/AV15</f>
        <v>4.0616792632436087E-3</v>
      </c>
      <c r="AX15" s="28">
        <f>외인!AX15</f>
        <v>47664.69</v>
      </c>
      <c r="AY15" s="28">
        <f>(기관!AY15+외인!AY15)/AX15</f>
        <v>4.1288425457083637E-3</v>
      </c>
      <c r="AZ15" s="28">
        <f>외인!AZ15</f>
        <v>1923003.43</v>
      </c>
      <c r="BA15" s="28">
        <f>(기관!BA15+외인!BA15)/AZ15</f>
        <v>2.4426581496009084E-3</v>
      </c>
      <c r="BB15" s="28">
        <f>외인!BB15</f>
        <v>98471.73</v>
      </c>
      <c r="BC15" s="28">
        <f>(기관!BC15+외인!BC15)/BB15</f>
        <v>1.882773868195473E-4</v>
      </c>
      <c r="BD15" s="28">
        <f>외인!BD15</f>
        <v>47496.6</v>
      </c>
      <c r="BE15" s="28">
        <f>(기관!BE15+외인!BE15)/BD15</f>
        <v>-6.370982343999361E-4</v>
      </c>
      <c r="BF15" s="28">
        <f>외인!BF15</f>
        <v>0</v>
      </c>
      <c r="BG15" s="28" t="e">
        <f>(기관!BG15+외인!BG15)/BF15</f>
        <v>#DIV/0!</v>
      </c>
      <c r="BH15" s="28">
        <f>외인!BH15</f>
        <v>85869.54</v>
      </c>
      <c r="BI15" s="28">
        <f>(기관!BI15+외인!BI15)/BH15</f>
        <v>5.1451306248991207E-3</v>
      </c>
      <c r="BJ15" s="28">
        <f>외인!BJ15</f>
        <v>118721.67</v>
      </c>
      <c r="BK15" s="28">
        <f>(기관!BK15+외인!BK15)/BJ15</f>
        <v>7.548748261374693E-4</v>
      </c>
      <c r="BL15" s="28">
        <f>외인!BL15</f>
        <v>50719.06</v>
      </c>
      <c r="BM15" s="28">
        <f>(기관!BM15+외인!BM15)/BL15</f>
        <v>-1.0351138211157699E-4</v>
      </c>
      <c r="BN15" s="28">
        <f>외인!BN15</f>
        <v>46733.62</v>
      </c>
      <c r="BO15" s="28">
        <f>(기관!BO15+외인!BO15)/BN15</f>
        <v>3.2798657583127519E-3</v>
      </c>
      <c r="BP15" s="28">
        <f>외인!BP15</f>
        <v>59677.84</v>
      </c>
      <c r="BQ15" s="28">
        <f>(기관!BQ15+외인!BQ15)/BP15</f>
        <v>3.0647892081885003E-3</v>
      </c>
      <c r="BR15" s="28">
        <f>외인!BR15</f>
        <v>239957.91</v>
      </c>
      <c r="BS15" s="28">
        <f>(기관!BS15+외인!BS15)/BR15</f>
        <v>5.1246070612967088E-3</v>
      </c>
      <c r="BT15" s="28">
        <f>외인!BT15</f>
        <v>1838570.13</v>
      </c>
      <c r="BU15" s="28">
        <f>(기관!BU15+외인!BU15)/BT15</f>
        <v>2.4900056436792002E-3</v>
      </c>
      <c r="BV15" s="28">
        <f>외인!BV15</f>
        <v>348369.66</v>
      </c>
      <c r="BW15" s="28">
        <f>(기관!BW15+외인!BW15)/BV15</f>
        <v>-7.8422443561818937E-5</v>
      </c>
      <c r="BX15" s="28">
        <f>외인!BX15</f>
        <v>80219.44</v>
      </c>
      <c r="BY15" s="28">
        <f>(기관!BY15+외인!BY15)/BX15</f>
        <v>4.1824026694776226E-3</v>
      </c>
      <c r="BZ15" s="28">
        <f>외인!BZ15</f>
        <v>261357.03</v>
      </c>
      <c r="CA15" s="28">
        <f>(기관!CA15+외인!CA15)/BZ15</f>
        <v>6.1995653991017566E-4</v>
      </c>
      <c r="CB15" s="28">
        <f>외인!CB15</f>
        <v>14909.33</v>
      </c>
      <c r="CC15" s="28">
        <f>(기관!CC15+외인!CC15)/CB15</f>
        <v>4.4019416030096591E-3</v>
      </c>
      <c r="CD15" s="28">
        <f>외인!CD15</f>
        <v>38046.97</v>
      </c>
      <c r="CE15" s="28">
        <f>(기관!CE15+외인!CE15)/CD15</f>
        <v>3.6922782550095319E-3</v>
      </c>
      <c r="CF15" s="28">
        <f>외인!CF15</f>
        <v>25968.09</v>
      </c>
      <c r="CG15" s="28">
        <f>(기관!CG15+외인!CG15)/CF15</f>
        <v>3.0787786086693323E-3</v>
      </c>
      <c r="CH15" s="28">
        <f>외인!CH15</f>
        <v>73263.360000000001</v>
      </c>
      <c r="CI15" s="28">
        <f>(기관!CI15+외인!CI15)/CH15</f>
        <v>2.8886199049565839E-3</v>
      </c>
      <c r="CJ15" s="28">
        <f>외인!CJ15</f>
        <v>398786.81</v>
      </c>
      <c r="CK15" s="28">
        <f>(기관!CK15+외인!CK15)/CJ15</f>
        <v>1.4092993697559857E-3</v>
      </c>
      <c r="CL15" s="28">
        <f>외인!CL15</f>
        <v>253410.01</v>
      </c>
      <c r="CM15" s="28">
        <f>(기관!CM15+외인!CM15)/CL15</f>
        <v>3.3956827514430052E-4</v>
      </c>
      <c r="CN15" s="28">
        <f>외인!CN15</f>
        <v>124619.94</v>
      </c>
      <c r="CO15" s="28">
        <f>(기관!CO15+외인!CO15)/CN15</f>
        <v>1.4565084849182241E-3</v>
      </c>
      <c r="CP15" s="28">
        <f>외인!CP15</f>
        <v>99107.31</v>
      </c>
      <c r="CQ15" s="28">
        <f>(기관!CQ15+외인!CQ15)/CP15</f>
        <v>1.8949157231691588E-4</v>
      </c>
      <c r="CR15" s="28">
        <f>외인!CR15</f>
        <v>177949.5</v>
      </c>
      <c r="CS15" s="28">
        <f>(기관!CS15+외인!CS15)/CR15</f>
        <v>-2.620912112706133E-3</v>
      </c>
      <c r="CT15" s="28">
        <f>외인!CT15</f>
        <v>93452.5</v>
      </c>
      <c r="CU15" s="28">
        <f>(기관!CU15+외인!CU15)/CT15</f>
        <v>-3.9934726197801023E-4</v>
      </c>
      <c r="CV15" s="28">
        <f>외인!CV15</f>
        <v>1838570.13</v>
      </c>
      <c r="CW15" s="28">
        <f>(기관!CW15+외인!CW15)/CV15</f>
        <v>2.4900056436792002E-3</v>
      </c>
      <c r="CX15" s="28">
        <f>외인!CX15</f>
        <v>195140.85</v>
      </c>
      <c r="CY15" s="28">
        <f>(기관!CY15+외인!CY15)/CX15</f>
        <v>4.4419197723080537E-4</v>
      </c>
      <c r="CZ15" s="28">
        <f>외인!CZ15</f>
        <v>16772.2</v>
      </c>
      <c r="DA15" s="28">
        <f>(기관!DA15+외인!DA15)/CZ15</f>
        <v>1.2329926902851147E-3</v>
      </c>
      <c r="DB15" s="28">
        <f>외인!DB15</f>
        <v>47496.6</v>
      </c>
      <c r="DC15" s="28">
        <f>(기관!DC15+외인!DC15)/DB15</f>
        <v>-6.370982343999361E-4</v>
      </c>
      <c r="DD15" s="28">
        <f>외인!DD15</f>
        <v>8981.33</v>
      </c>
      <c r="DE15" s="28">
        <f>(기관!DE15+외인!DE15)/DD15</f>
        <v>2.6154255550124537E-3</v>
      </c>
      <c r="DF15" s="28">
        <f>외인!DF15</f>
        <v>59831.24</v>
      </c>
      <c r="DG15" s="28">
        <f>(기관!DG15+외인!DG15)/DF15</f>
        <v>4.2823782358513722E-3</v>
      </c>
      <c r="DH15" s="28">
        <f>외인!DH15</f>
        <v>29225.62</v>
      </c>
      <c r="DI15" s="28">
        <f>(기관!DI15+외인!DI15)/DH15</f>
        <v>4.2493538203808847E-3</v>
      </c>
      <c r="DJ15" s="28">
        <f>외인!DJ15</f>
        <v>560091.07999999996</v>
      </c>
      <c r="DK15" s="28">
        <f>(기관!DK15+외인!DK15)/DJ15</f>
        <v>1.4828838195387792E-3</v>
      </c>
      <c r="DL15" s="28">
        <f>외인!DL15</f>
        <v>94567.39</v>
      </c>
      <c r="DM15" s="28">
        <f>(기관!DM15+외인!DM15)/DL15</f>
        <v>1.0599848425551343E-3</v>
      </c>
      <c r="DN15" s="28">
        <f>외인!DN15</f>
        <v>1838570.13</v>
      </c>
      <c r="DO15" s="28">
        <f>(기관!DO15+외인!DO15)/DN15</f>
        <v>2.4900056436792002E-3</v>
      </c>
      <c r="DP15" s="28">
        <f>외인!DP15</f>
        <v>80022.06</v>
      </c>
      <c r="DQ15" s="28">
        <f>(기관!DQ15+외인!DQ15)/DP15</f>
        <v>1.0484608869104346E-4</v>
      </c>
      <c r="DR15" s="28">
        <f>외인!DR15</f>
        <v>42435.519999999997</v>
      </c>
      <c r="DS15" s="28">
        <f>(기관!DS15+외인!DS15)/DR15</f>
        <v>1.0162477094660323E-2</v>
      </c>
      <c r="DT15" s="28">
        <f>외인!DT15</f>
        <v>142685.01</v>
      </c>
      <c r="DU15" s="28">
        <f>(기관!DU15+외인!DU15)/DT15</f>
        <v>-2.6345444416340578E-3</v>
      </c>
      <c r="DV15" s="28">
        <f>외인!DV15</f>
        <v>35088.21</v>
      </c>
      <c r="DW15" s="28">
        <f>(기관!DW15+외인!DW15)/DV15</f>
        <v>-2.5715190373062635E-3</v>
      </c>
      <c r="DX15" s="28">
        <f>외인!DX15</f>
        <v>97714.4</v>
      </c>
      <c r="DY15" s="28">
        <f>(기관!DY15+외인!DY15)/DX15</f>
        <v>-2.1198513218113196E-3</v>
      </c>
      <c r="DZ15" s="28">
        <f>외인!DZ15</f>
        <v>10691.93</v>
      </c>
      <c r="EA15" s="28">
        <f>(기관!EA15+외인!EA15)/DZ15</f>
        <v>-5.2375950833946703E-4</v>
      </c>
      <c r="EB15" s="28">
        <f>외인!EB15</f>
        <v>15041.66</v>
      </c>
      <c r="EC15" s="28">
        <f>(기관!EC15+외인!EC15)/EB15</f>
        <v>4.0667054035259404E-3</v>
      </c>
      <c r="ED15" s="28">
        <f>외인!ED15</f>
        <v>10692.4</v>
      </c>
      <c r="EE15" s="28">
        <f>(기관!EE15+외인!EE15)/ED15</f>
        <v>2.5214170812913848E-3</v>
      </c>
      <c r="EF15" s="28">
        <f>외인!EF15</f>
        <v>262734.49</v>
      </c>
      <c r="EG15" s="28">
        <f>(기관!EG15+외인!EG15)/EF15</f>
        <v>1.9330541643010021E-3</v>
      </c>
      <c r="EH15" s="28">
        <f>외인!EH15</f>
        <v>184554.35</v>
      </c>
      <c r="EI15" s="28">
        <f>(기관!EI15+외인!EI15)/EH15</f>
        <v>1.9795252726364887E-3</v>
      </c>
      <c r="EJ15" s="28">
        <f>외인!EJ15</f>
        <v>101160.01</v>
      </c>
      <c r="EK15" s="28">
        <f>(기관!EK15+외인!EK15)/EJ15</f>
        <v>5.5591137248800198E-3</v>
      </c>
      <c r="EL15" s="28">
        <f>외인!EL15</f>
        <v>40554.94</v>
      </c>
      <c r="EM15" s="28">
        <f>(기관!EM15+외인!EM15)/EL15</f>
        <v>3.2762963032370407E-3</v>
      </c>
      <c r="EN15" s="28">
        <f>외인!EN15</f>
        <v>42435.519999999997</v>
      </c>
      <c r="EO15" s="28">
        <f>(기관!EO15+외인!EO15)/EN15</f>
        <v>1.0162477094660323E-2</v>
      </c>
      <c r="EP15" s="28">
        <f>외인!EP15</f>
        <v>139919.74</v>
      </c>
      <c r="EQ15" s="28">
        <f>(기관!EQ15+외인!EQ15)/EP15</f>
        <v>-2.9521924497572681E-3</v>
      </c>
      <c r="ER15" s="28">
        <f>외인!ER15</f>
        <v>12431.4</v>
      </c>
      <c r="ES15" s="28">
        <f>(기관!ES15+외인!ES15)/ER15</f>
        <v>-2.1051530801036084E-3</v>
      </c>
      <c r="ET15" s="28">
        <f>외인!ET15</f>
        <v>108037.75</v>
      </c>
      <c r="EU15" s="28">
        <f>(기관!EU15+외인!EU15)/ET15</f>
        <v>5.1735620188313805E-3</v>
      </c>
      <c r="EV15" s="28">
        <f>외인!EV15</f>
        <v>50967.57</v>
      </c>
      <c r="EW15" s="28">
        <f>(기관!EW15+외인!EW15)/EV15</f>
        <v>3.822038209787126E-4</v>
      </c>
      <c r="EX15" s="28">
        <f>외인!EX15</f>
        <v>48139.74</v>
      </c>
      <c r="EY15" s="28">
        <f>(기관!EY15+외인!EY15)/EX15</f>
        <v>-1.454100084462448E-5</v>
      </c>
    </row>
    <row r="16" spans="1:255">
      <c r="A16" s="27">
        <f>외인!A16</f>
        <v>46072</v>
      </c>
      <c r="B16" s="28">
        <f>외인!B16</f>
        <v>4551353.87</v>
      </c>
      <c r="C16" s="28">
        <f>(기관!C16+외인!C16)/B16</f>
        <v>1.4284936275455989E-3</v>
      </c>
      <c r="D16" s="28">
        <f>외인!D16</f>
        <v>636295.35</v>
      </c>
      <c r="E16" s="28">
        <f>(기관!E16+외인!E16)/D16</f>
        <v>1.7684554821907783E-3</v>
      </c>
      <c r="F16" s="28">
        <f>외인!F16</f>
        <v>1956986.18</v>
      </c>
      <c r="G16" s="28">
        <f>(기관!G16+외인!G16)/F16</f>
        <v>1.4509504609787282E-3</v>
      </c>
      <c r="H16" s="28">
        <f>외인!H16</f>
        <v>299276.27</v>
      </c>
      <c r="I16" s="28">
        <f>(기관!I16+외인!I16)/H16</f>
        <v>2.857927893848717E-3</v>
      </c>
      <c r="J16" s="28">
        <f>외인!J16</f>
        <v>41383.339999999997</v>
      </c>
      <c r="K16" s="28">
        <f>(기관!K16+외인!K16)/J16</f>
        <v>6.4132087936836415E-3</v>
      </c>
      <c r="L16" s="28">
        <f>외인!L16</f>
        <v>276737.09999999998</v>
      </c>
      <c r="M16" s="28">
        <f>(기관!M16+외인!M16)/L16</f>
        <v>2.7220781022855266E-3</v>
      </c>
      <c r="N16" s="28">
        <f>외인!N16</f>
        <v>248691.79</v>
      </c>
      <c r="O16" s="28">
        <f>(기관!O16+외인!O16)/N16</f>
        <v>1.9691040062078447E-3</v>
      </c>
      <c r="P16" s="28">
        <f>외인!P16</f>
        <v>218512.23</v>
      </c>
      <c r="Q16" s="28">
        <f>(기관!Q16+외인!Q16)/P16</f>
        <v>2.78153767411554E-3</v>
      </c>
      <c r="R16" s="28">
        <f>외인!R16</f>
        <v>144044.56</v>
      </c>
      <c r="S16" s="28">
        <f>(기관!S16+외인!S16)/R16</f>
        <v>-2.8564077671520533E-3</v>
      </c>
      <c r="T16" s="28">
        <f>외인!T16</f>
        <v>9186.7099999999991</v>
      </c>
      <c r="U16" s="28">
        <f>(기관!U16+외인!U16)/T16</f>
        <v>2.4023834430389121E-3</v>
      </c>
      <c r="V16" s="28">
        <f>외인!V16</f>
        <v>103344.57</v>
      </c>
      <c r="W16" s="28">
        <f>(기관!W16+외인!W16)/V16</f>
        <v>3.7718479064744283E-4</v>
      </c>
      <c r="X16" s="28">
        <f>외인!X16</f>
        <v>1868026.25</v>
      </c>
      <c r="Y16" s="28">
        <f>(기관!Y16+외인!Y16)/X16</f>
        <v>1.5474247216815075E-3</v>
      </c>
      <c r="Z16" s="28">
        <f>외인!Z16</f>
        <v>51674.1</v>
      </c>
      <c r="AA16" s="28">
        <f>(기관!AA16+외인!AA16)/Z16</f>
        <v>2.8892617384724634E-4</v>
      </c>
      <c r="AB16" s="28">
        <f>외인!AB16</f>
        <v>227178.61</v>
      </c>
      <c r="AC16" s="28">
        <f>(기관!AC16+외인!AC16)/AB16</f>
        <v>-8.0861486035150952E-5</v>
      </c>
      <c r="AD16" s="28">
        <f>외인!AD16</f>
        <v>22263.08</v>
      </c>
      <c r="AE16" s="28">
        <f>(기관!AE16+외인!AE16)/AD16</f>
        <v>5.7036133365194744E-3</v>
      </c>
      <c r="AF16" s="28">
        <f>외인!AF16</f>
        <v>26348.31</v>
      </c>
      <c r="AG16" s="28">
        <f>(기관!AG16+외인!AG16)/AF16</f>
        <v>2.1470067719713331E-3</v>
      </c>
      <c r="AH16" s="28">
        <f>외인!AH16</f>
        <v>206153.86</v>
      </c>
      <c r="AI16" s="28">
        <f>(기관!AI16+외인!AI16)/AH16</f>
        <v>4.9395145936146918E-4</v>
      </c>
      <c r="AJ16" s="28">
        <f>외인!AJ16</f>
        <v>128996.15</v>
      </c>
      <c r="AK16" s="28">
        <f>(기관!AK16+외인!AK16)/AJ16</f>
        <v>-1.9405230311137192E-3</v>
      </c>
      <c r="AL16" s="28">
        <f>외인!AL16</f>
        <v>94808.94</v>
      </c>
      <c r="AM16" s="28">
        <f>(기관!AM16+외인!AM16)/AL16</f>
        <v>1.4963778732258793E-3</v>
      </c>
      <c r="AN16" s="28">
        <f>외인!AN16</f>
        <v>174216.46</v>
      </c>
      <c r="AO16" s="28">
        <f>(기관!AO16+외인!AO16)/AN16</f>
        <v>2.4402975470859643E-3</v>
      </c>
      <c r="AP16" s="28">
        <f>외인!AP16</f>
        <v>110522.34</v>
      </c>
      <c r="AQ16" s="28">
        <f>(기관!AQ16+외인!AQ16)/AP16</f>
        <v>2.4063913232383605E-3</v>
      </c>
      <c r="AR16" s="28">
        <f>외인!AR16</f>
        <v>26542.29</v>
      </c>
      <c r="AS16" s="28">
        <f>(기관!AS16+외인!AS16)/AR16</f>
        <v>5.9037859958579299E-3</v>
      </c>
      <c r="AT16" s="28">
        <f>외인!AT16</f>
        <v>86537.919999999998</v>
      </c>
      <c r="AU16" s="28">
        <f>(기관!AU16+외인!AU16)/AT16</f>
        <v>2.3749126394533174E-3</v>
      </c>
      <c r="AV16" s="28">
        <f>외인!AV16</f>
        <v>52397.73</v>
      </c>
      <c r="AW16" s="28">
        <f>(기관!AW16+외인!AW16)/AV16</f>
        <v>3.9188720580070925E-3</v>
      </c>
      <c r="AX16" s="28">
        <f>외인!AX16</f>
        <v>49841.85</v>
      </c>
      <c r="AY16" s="28">
        <f>(기관!AY16+외인!AY16)/AX16</f>
        <v>4.9045129745384653E-3</v>
      </c>
      <c r="AZ16" s="28">
        <f>외인!AZ16</f>
        <v>1996641.31</v>
      </c>
      <c r="BA16" s="28">
        <f>(기관!BA16+외인!BA16)/AZ16</f>
        <v>1.5539145586444866E-3</v>
      </c>
      <c r="BB16" s="28">
        <f>외인!BB16</f>
        <v>100154.68</v>
      </c>
      <c r="BC16" s="28">
        <f>(기관!BC16+외인!BC16)/BB16</f>
        <v>-6.4799767719291894E-5</v>
      </c>
      <c r="BD16" s="28">
        <f>외인!BD16</f>
        <v>49333.98</v>
      </c>
      <c r="BE16" s="28">
        <f>(기관!BE16+외인!BE16)/BD16</f>
        <v>-2.1121344760751109E-4</v>
      </c>
      <c r="BF16" s="28">
        <f>외인!BF16</f>
        <v>0</v>
      </c>
      <c r="BG16" s="28" t="e">
        <f>(기관!BG16+외인!BG16)/BF16</f>
        <v>#DIV/0!</v>
      </c>
      <c r="BH16" s="28">
        <f>외인!BH16</f>
        <v>90925.38</v>
      </c>
      <c r="BI16" s="28">
        <f>(기관!BI16+외인!BI16)/BH16</f>
        <v>4.5922271647366227E-3</v>
      </c>
      <c r="BJ16" s="28">
        <f>외인!BJ16</f>
        <v>124496.46</v>
      </c>
      <c r="BK16" s="28">
        <f>(기관!BK16+외인!BK16)/BJ16</f>
        <v>2.8665072083174092E-3</v>
      </c>
      <c r="BL16" s="28">
        <f>외인!BL16</f>
        <v>50957.46</v>
      </c>
      <c r="BM16" s="28">
        <f>(기관!BM16+외인!BM16)/BL16</f>
        <v>-7.1039647580550531E-4</v>
      </c>
      <c r="BN16" s="28">
        <f>외인!BN16</f>
        <v>48205.53</v>
      </c>
      <c r="BO16" s="28">
        <f>(기관!BO16+외인!BO16)/BN16</f>
        <v>4.0366738007029486E-3</v>
      </c>
      <c r="BP16" s="28">
        <f>외인!BP16</f>
        <v>61971.54</v>
      </c>
      <c r="BQ16" s="28">
        <f>(기관!BQ16+외인!BQ16)/BP16</f>
        <v>3.9600435942046949E-3</v>
      </c>
      <c r="BR16" s="28">
        <f>외인!BR16</f>
        <v>245615.92</v>
      </c>
      <c r="BS16" s="28">
        <f>(기관!BS16+외인!BS16)/BR16</f>
        <v>2.3897473746815759E-3</v>
      </c>
      <c r="BT16" s="28">
        <f>외인!BT16</f>
        <v>1906445.34</v>
      </c>
      <c r="BU16" s="28">
        <f>(기관!BU16+외인!BU16)/BT16</f>
        <v>1.5093797548897993E-3</v>
      </c>
      <c r="BV16" s="28">
        <f>외인!BV16</f>
        <v>354875.89</v>
      </c>
      <c r="BW16" s="28">
        <f>(기관!BW16+외인!BW16)/BV16</f>
        <v>-7.4054058730222544E-4</v>
      </c>
      <c r="BX16" s="28">
        <f>외인!BX16</f>
        <v>83188.08</v>
      </c>
      <c r="BY16" s="28">
        <f>(기관!BY16+외인!BY16)/BX16</f>
        <v>4.2408720095475213E-3</v>
      </c>
      <c r="BZ16" s="28">
        <f>외인!BZ16</f>
        <v>269025.40999999997</v>
      </c>
      <c r="CA16" s="28">
        <f>(기관!CA16+외인!CA16)/BZ16</f>
        <v>2.1076447760083332E-3</v>
      </c>
      <c r="CB16" s="28">
        <f>외인!CB16</f>
        <v>14849.16</v>
      </c>
      <c r="CC16" s="28">
        <f>(기관!CC16+외인!CC16)/CB16</f>
        <v>4.2588267619178459E-3</v>
      </c>
      <c r="CD16" s="28">
        <f>외인!CD16</f>
        <v>38833.67</v>
      </c>
      <c r="CE16" s="28">
        <f>(기관!CE16+외인!CE16)/CD16</f>
        <v>3.7784221784858346E-3</v>
      </c>
      <c r="CF16" s="28">
        <f>외인!CF16</f>
        <v>25853.78</v>
      </c>
      <c r="CG16" s="28">
        <f>(기관!CG16+외인!CG16)/CF16</f>
        <v>2.1946500666440265E-3</v>
      </c>
      <c r="CH16" s="28">
        <f>외인!CH16</f>
        <v>73496.08</v>
      </c>
      <c r="CI16" s="28">
        <f>(기관!CI16+외인!CI16)/CH16</f>
        <v>2.735792167418997E-3</v>
      </c>
      <c r="CJ16" s="28">
        <f>외인!CJ16</f>
        <v>414464.61</v>
      </c>
      <c r="CK16" s="28">
        <f>(기관!CK16+외인!CK16)/CJ16</f>
        <v>2.8462985054381364E-3</v>
      </c>
      <c r="CL16" s="28">
        <f>외인!CL16</f>
        <v>253284.08</v>
      </c>
      <c r="CM16" s="28">
        <f>(기관!CM16+외인!CM16)/CL16</f>
        <v>-6.6644536048219045E-5</v>
      </c>
      <c r="CN16" s="28">
        <f>외인!CN16</f>
        <v>136869.28</v>
      </c>
      <c r="CO16" s="28">
        <f>(기관!CO16+외인!CO16)/CN16</f>
        <v>-6.9555418133272892E-4</v>
      </c>
      <c r="CP16" s="28">
        <f>외인!CP16</f>
        <v>100790.64</v>
      </c>
      <c r="CQ16" s="28">
        <f>(기관!CQ16+외인!CQ16)/CP16</f>
        <v>-6.8557953397259877E-5</v>
      </c>
      <c r="CR16" s="28">
        <f>외인!CR16</f>
        <v>180361.23</v>
      </c>
      <c r="CS16" s="28">
        <f>(기관!CS16+외인!CS16)/CR16</f>
        <v>-2.1640460092227135E-3</v>
      </c>
      <c r="CT16" s="28">
        <f>외인!CT16</f>
        <v>98925.98</v>
      </c>
      <c r="CU16" s="28">
        <f>(기관!CU16+외인!CU16)/CT16</f>
        <v>3.1225366683251457E-4</v>
      </c>
      <c r="CV16" s="28">
        <f>외인!CV16</f>
        <v>1906445.34</v>
      </c>
      <c r="CW16" s="28">
        <f>(기관!CW16+외인!CW16)/CV16</f>
        <v>1.5093797548897993E-3</v>
      </c>
      <c r="CX16" s="28">
        <f>외인!CX16</f>
        <v>203496.01</v>
      </c>
      <c r="CY16" s="28">
        <f>(기관!CY16+외인!CY16)/CX16</f>
        <v>1.7223924931009703E-3</v>
      </c>
      <c r="CZ16" s="28">
        <f>외인!CZ16</f>
        <v>17600.810000000001</v>
      </c>
      <c r="DA16" s="28">
        <f>(기관!DA16+외인!DA16)/CZ16</f>
        <v>2.1584233907416756E-3</v>
      </c>
      <c r="DB16" s="28">
        <f>외인!DB16</f>
        <v>49333.98</v>
      </c>
      <c r="DC16" s="28">
        <f>(기관!DC16+외인!DC16)/DB16</f>
        <v>-2.1121344760751109E-4</v>
      </c>
      <c r="DD16" s="28">
        <f>외인!DD16</f>
        <v>9186.7099999999991</v>
      </c>
      <c r="DE16" s="28">
        <f>(기관!DE16+외인!DE16)/DD16</f>
        <v>2.4023834430389121E-3</v>
      </c>
      <c r="DF16" s="28">
        <f>외인!DF16</f>
        <v>62097.64</v>
      </c>
      <c r="DG16" s="28">
        <f>(기관!DG16+외인!DG16)/DF16</f>
        <v>4.1550693391890579E-3</v>
      </c>
      <c r="DH16" s="28">
        <f>외인!DH16</f>
        <v>30003.54</v>
      </c>
      <c r="DI16" s="28">
        <f>(기관!DI16+외인!DI16)/DH16</f>
        <v>4.7507727421497595E-3</v>
      </c>
      <c r="DJ16" s="28">
        <f>외인!DJ16</f>
        <v>584093.39</v>
      </c>
      <c r="DK16" s="28">
        <f>(기관!DK16+외인!DK16)/DJ16</f>
        <v>1.5530221973578575E-3</v>
      </c>
      <c r="DL16" s="28">
        <f>외인!DL16</f>
        <v>106396.59</v>
      </c>
      <c r="DM16" s="28">
        <f>(기관!DM16+외인!DM16)/DL16</f>
        <v>-1.4797466723322618E-3</v>
      </c>
      <c r="DN16" s="28">
        <f>외인!DN16</f>
        <v>1906445.34</v>
      </c>
      <c r="DO16" s="28">
        <f>(기관!DO16+외인!DO16)/DN16</f>
        <v>1.5093797548897993E-3</v>
      </c>
      <c r="DP16" s="28">
        <f>외인!DP16</f>
        <v>84157.89</v>
      </c>
      <c r="DQ16" s="28">
        <f>(기관!DQ16+외인!DQ16)/DP16</f>
        <v>4.3814073760642053E-3</v>
      </c>
      <c r="DR16" s="28">
        <f>외인!DR16</f>
        <v>43185.35</v>
      </c>
      <c r="DS16" s="28">
        <f>(기관!DS16+외인!DS16)/DR16</f>
        <v>6.3734576656204016E-3</v>
      </c>
      <c r="DT16" s="28">
        <f>외인!DT16</f>
        <v>144044.56</v>
      </c>
      <c r="DU16" s="28">
        <f>(기관!DU16+외인!DU16)/DT16</f>
        <v>-2.8564077671520533E-3</v>
      </c>
      <c r="DV16" s="28">
        <f>외인!DV16</f>
        <v>36150.519999999997</v>
      </c>
      <c r="DW16" s="28">
        <f>(기관!DW16+외인!DW16)/DV16</f>
        <v>5.9528880912363086E-4</v>
      </c>
      <c r="DX16" s="28">
        <f>외인!DX16</f>
        <v>103344.57</v>
      </c>
      <c r="DY16" s="28">
        <f>(기관!DY16+외인!DY16)/DX16</f>
        <v>3.7718479064744283E-4</v>
      </c>
      <c r="DZ16" s="28">
        <f>외인!DZ16</f>
        <v>10986.31</v>
      </c>
      <c r="EA16" s="28">
        <f>(기관!EA16+외인!EA16)/DZ16</f>
        <v>1.0003358725541151E-3</v>
      </c>
      <c r="EB16" s="28">
        <f>외인!EB16</f>
        <v>15209.75</v>
      </c>
      <c r="EC16" s="28">
        <f>(기관!EC16+외인!EC16)/EB16</f>
        <v>3.2899949045842305E-3</v>
      </c>
      <c r="ED16" s="28">
        <f>외인!ED16</f>
        <v>10940.22</v>
      </c>
      <c r="EE16" s="28">
        <f>(기관!EE16+외인!EE16)/ED16</f>
        <v>3.8664670363118842E-3</v>
      </c>
      <c r="EF16" s="28">
        <f>외인!EF16</f>
        <v>270789.08</v>
      </c>
      <c r="EG16" s="28">
        <f>(기관!EG16+외인!EG16)/EF16</f>
        <v>2.2240187824413009E-3</v>
      </c>
      <c r="EH16" s="28">
        <f>외인!EH16</f>
        <v>186656.39</v>
      </c>
      <c r="EI16" s="28">
        <f>(기관!EI16+외인!EI16)/EH16</f>
        <v>1.1121505135720238E-3</v>
      </c>
      <c r="EJ16" s="28">
        <f>외인!EJ16</f>
        <v>101924.31</v>
      </c>
      <c r="EK16" s="28">
        <f>(기관!EK16+외인!EK16)/EJ16</f>
        <v>4.0267135485145796E-3</v>
      </c>
      <c r="EL16" s="28">
        <f>외인!EL16</f>
        <v>41347.360000000001</v>
      </c>
      <c r="EM16" s="28">
        <f>(기관!EM16+외인!EM16)/EL16</f>
        <v>3.365632050026894E-3</v>
      </c>
      <c r="EN16" s="28">
        <f>외인!EN16</f>
        <v>43185.35</v>
      </c>
      <c r="EO16" s="28">
        <f>(기관!EO16+외인!EO16)/EN16</f>
        <v>6.3734576656204016E-3</v>
      </c>
      <c r="EP16" s="28">
        <f>외인!EP16</f>
        <v>143648.44</v>
      </c>
      <c r="EQ16" s="28">
        <f>(기관!EQ16+외인!EQ16)/EP16</f>
        <v>-3.5811039785743587E-3</v>
      </c>
      <c r="ER16" s="28">
        <f>외인!ER16</f>
        <v>12458.75</v>
      </c>
      <c r="ES16" s="28">
        <f>(기관!ES16+외인!ES16)/ER16</f>
        <v>-6.6756295776060999E-3</v>
      </c>
      <c r="ET16" s="28">
        <f>외인!ET16</f>
        <v>110522.34</v>
      </c>
      <c r="EU16" s="28">
        <f>(기관!EU16+외인!EU16)/ET16</f>
        <v>2.4063913232383605E-3</v>
      </c>
      <c r="EV16" s="28">
        <f>외인!EV16</f>
        <v>51674.1</v>
      </c>
      <c r="EW16" s="28">
        <f>(기관!EW16+외인!EW16)/EV16</f>
        <v>2.8892617384724634E-4</v>
      </c>
      <c r="EX16" s="28">
        <f>외인!EX16</f>
        <v>49116.55</v>
      </c>
      <c r="EY16" s="28">
        <f>(기관!EY16+외인!EY16)/EX16</f>
        <v>-4.4465663813928288E-4</v>
      </c>
    </row>
    <row r="17" spans="1:155">
      <c r="A17" s="27">
        <f>외인!A17</f>
        <v>46073</v>
      </c>
      <c r="B17" s="28">
        <f>외인!B17</f>
        <v>4656608.8</v>
      </c>
      <c r="C17" s="28">
        <f>(기관!C17+외인!C17)/B17</f>
        <v>1.4308266565145004E-3</v>
      </c>
      <c r="D17" s="28">
        <f>외인!D17</f>
        <v>632336.32999999996</v>
      </c>
      <c r="E17" s="28">
        <f>(기관!E17+외인!E17)/D17</f>
        <v>1.9252729002617961E-3</v>
      </c>
      <c r="F17" s="28">
        <f>외인!F17</f>
        <v>1977038.97</v>
      </c>
      <c r="G17" s="28">
        <f>(기관!G17+외인!G17)/F17</f>
        <v>5.4658002011968431E-4</v>
      </c>
      <c r="H17" s="28">
        <f>외인!H17</f>
        <v>299787.09000000003</v>
      </c>
      <c r="I17" s="28">
        <f>(기관!I17+외인!I17)/H17</f>
        <v>3.0627736504597312E-3</v>
      </c>
      <c r="J17" s="28">
        <f>외인!J17</f>
        <v>40880.69</v>
      </c>
      <c r="K17" s="28">
        <f>(기관!K17+외인!K17)/J17</f>
        <v>4.3255140752272037E-3</v>
      </c>
      <c r="L17" s="28">
        <f>외인!L17</f>
        <v>277443.14</v>
      </c>
      <c r="M17" s="28">
        <f>(기관!M17+외인!M17)/L17</f>
        <v>3.0206189275395309E-3</v>
      </c>
      <c r="N17" s="28">
        <f>외인!N17</f>
        <v>249184.03</v>
      </c>
      <c r="O17" s="28">
        <f>(기관!O17+외인!O17)/N17</f>
        <v>2.8346118328690648E-3</v>
      </c>
      <c r="P17" s="28">
        <f>외인!P17</f>
        <v>217396.79</v>
      </c>
      <c r="Q17" s="28">
        <f>(기관!Q17+외인!Q17)/P17</f>
        <v>2.5998543952741896E-3</v>
      </c>
      <c r="R17" s="28">
        <f>외인!R17</f>
        <v>144704.5</v>
      </c>
      <c r="S17" s="28">
        <f>(기관!S17+외인!S17)/R17</f>
        <v>-3.0461388553915045E-3</v>
      </c>
      <c r="T17" s="28">
        <f>외인!T17</f>
        <v>9597.84</v>
      </c>
      <c r="U17" s="28">
        <f>(기관!U17+외인!U17)/T17</f>
        <v>3.1319546898052062E-3</v>
      </c>
      <c r="V17" s="28">
        <f>외인!V17</f>
        <v>102444</v>
      </c>
      <c r="W17" s="28">
        <f>(기관!W17+외인!W17)/V17</f>
        <v>9.4803014329780178E-4</v>
      </c>
      <c r="X17" s="28">
        <f>외인!X17</f>
        <v>1908239.24</v>
      </c>
      <c r="Y17" s="28">
        <f>(기관!Y17+외인!Y17)/X17</f>
        <v>8.6559901157886264E-4</v>
      </c>
      <c r="Z17" s="28">
        <f>외인!Z17</f>
        <v>55632.39</v>
      </c>
      <c r="AA17" s="28">
        <f>(기관!AA17+외인!AA17)/Z17</f>
        <v>-1.9503026923703968E-4</v>
      </c>
      <c r="AB17" s="28">
        <f>외인!AB17</f>
        <v>233671.74</v>
      </c>
      <c r="AC17" s="28">
        <f>(기관!AC17+외인!AC17)/AB17</f>
        <v>1.472150633191672E-4</v>
      </c>
      <c r="AD17" s="28">
        <f>외인!AD17</f>
        <v>22306.83</v>
      </c>
      <c r="AE17" s="28">
        <f>(기관!AE17+외인!AE17)/AD17</f>
        <v>2.5400292197501843E-3</v>
      </c>
      <c r="AF17" s="28">
        <f>외인!AF17</f>
        <v>26679.75</v>
      </c>
      <c r="AG17" s="28">
        <f>(기관!AG17+외인!AG17)/AF17</f>
        <v>1.2162782634769814E-3</v>
      </c>
      <c r="AH17" s="28">
        <f>외인!AH17</f>
        <v>217433.28</v>
      </c>
      <c r="AI17" s="28">
        <f>(기관!AI17+외인!AI17)/AH17</f>
        <v>3.4069301626687507E-3</v>
      </c>
      <c r="AJ17" s="28">
        <f>외인!AJ17</f>
        <v>128853.86</v>
      </c>
      <c r="AK17" s="28">
        <f>(기관!AK17+외인!AK17)/AJ17</f>
        <v>-2.5888242696027889E-3</v>
      </c>
      <c r="AL17" s="28">
        <f>외인!AL17</f>
        <v>95443.9</v>
      </c>
      <c r="AM17" s="28">
        <f>(기관!AM17+외인!AM17)/AL17</f>
        <v>1.2945824720071164E-3</v>
      </c>
      <c r="AN17" s="28">
        <f>외인!AN17</f>
        <v>174100.8</v>
      </c>
      <c r="AO17" s="28">
        <f>(기관!AO17+외인!AO17)/AN17</f>
        <v>3.6616718590609582E-3</v>
      </c>
      <c r="AP17" s="28">
        <f>외인!AP17</f>
        <v>114621.47</v>
      </c>
      <c r="AQ17" s="28">
        <f>(기관!AQ17+외인!AQ17)/AP17</f>
        <v>4.0477582428492679E-3</v>
      </c>
      <c r="AR17" s="28">
        <f>외인!AR17</f>
        <v>26388.99</v>
      </c>
      <c r="AS17" s="28">
        <f>(기관!AS17+외인!AS17)/AR17</f>
        <v>1.5286678269990628E-3</v>
      </c>
      <c r="AT17" s="28">
        <f>외인!AT17</f>
        <v>86831.74</v>
      </c>
      <c r="AU17" s="28">
        <f>(기관!AU17+외인!AU17)/AT17</f>
        <v>1.6649441782463415E-3</v>
      </c>
      <c r="AV17" s="28">
        <f>외인!AV17</f>
        <v>52382.91</v>
      </c>
      <c r="AW17" s="28">
        <f>(기관!AW17+외인!AW17)/AV17</f>
        <v>2.6607914680570437E-3</v>
      </c>
      <c r="AX17" s="28">
        <f>외인!AX17</f>
        <v>51018.67</v>
      </c>
      <c r="AY17" s="28">
        <f>(기관!AY17+외인!AY17)/AX17</f>
        <v>4.6584907054613538E-3</v>
      </c>
      <c r="AZ17" s="28">
        <f>외인!AZ17</f>
        <v>2038303.09</v>
      </c>
      <c r="BA17" s="28">
        <f>(기관!BA17+외인!BA17)/AZ17</f>
        <v>9.7525731563307392E-4</v>
      </c>
      <c r="BB17" s="28">
        <f>외인!BB17</f>
        <v>108040.79</v>
      </c>
      <c r="BC17" s="28">
        <f>(기관!BC17+외인!BC17)/BB17</f>
        <v>-5.1563858427914136E-4</v>
      </c>
      <c r="BD17" s="28">
        <f>외인!BD17</f>
        <v>50493.48</v>
      </c>
      <c r="BE17" s="28">
        <f>(기관!BE17+외인!BE17)/BD17</f>
        <v>1.5376242635682864E-3</v>
      </c>
      <c r="BF17" s="28">
        <f>외인!BF17</f>
        <v>0</v>
      </c>
      <c r="BG17" s="28" t="e">
        <f>(기관!BG17+외인!BG17)/BF17</f>
        <v>#DIV/0!</v>
      </c>
      <c r="BH17" s="28">
        <f>외인!BH17</f>
        <v>94984.65</v>
      </c>
      <c r="BI17" s="28">
        <f>(기관!BI17+외인!BI17)/BH17</f>
        <v>4.2220506155468285E-3</v>
      </c>
      <c r="BJ17" s="28">
        <f>외인!BJ17</f>
        <v>124177.92</v>
      </c>
      <c r="BK17" s="28">
        <f>(기관!BK17+외인!BK17)/BJ17</f>
        <v>3.2263384666130659E-3</v>
      </c>
      <c r="BL17" s="28">
        <f>외인!BL17</f>
        <v>51055.54</v>
      </c>
      <c r="BM17" s="28">
        <f>(기관!BM17+외인!BM17)/BL17</f>
        <v>-5.8289462808541444E-4</v>
      </c>
      <c r="BN17" s="28">
        <f>외인!BN17</f>
        <v>49365.2</v>
      </c>
      <c r="BO17" s="28">
        <f>(기관!BO17+외인!BO17)/BN17</f>
        <v>3.88694870070414E-3</v>
      </c>
      <c r="BP17" s="28">
        <f>외인!BP17</f>
        <v>62902.52</v>
      </c>
      <c r="BQ17" s="28">
        <f>(기관!BQ17+외인!BQ17)/BP17</f>
        <v>3.6294253393981675E-3</v>
      </c>
      <c r="BR17" s="28">
        <f>외인!BR17</f>
        <v>252829.8</v>
      </c>
      <c r="BS17" s="28">
        <f>(기관!BS17+외인!BS17)/BR17</f>
        <v>4.5011703525454673E-3</v>
      </c>
      <c r="BT17" s="28">
        <f>외인!BT17</f>
        <v>1946085.82</v>
      </c>
      <c r="BU17" s="28">
        <f>(기관!BU17+외인!BU17)/BT17</f>
        <v>8.5696631816576307E-4</v>
      </c>
      <c r="BV17" s="28">
        <f>외인!BV17</f>
        <v>371040.49</v>
      </c>
      <c r="BW17" s="28">
        <f>(기관!BW17+외인!BW17)/BV17</f>
        <v>1.1583641451098773E-3</v>
      </c>
      <c r="BX17" s="28">
        <f>외인!BX17</f>
        <v>84256.1</v>
      </c>
      <c r="BY17" s="28">
        <f>(기관!BY17+외인!BY17)/BX17</f>
        <v>3.3064668314816375E-3</v>
      </c>
      <c r="BZ17" s="28">
        <f>외인!BZ17</f>
        <v>269544.69</v>
      </c>
      <c r="CA17" s="28">
        <f>(기관!CA17+외인!CA17)/BZ17</f>
        <v>2.8235392060589285E-3</v>
      </c>
      <c r="CB17" s="28">
        <f>외인!CB17</f>
        <v>14872.62</v>
      </c>
      <c r="CC17" s="28">
        <f>(기관!CC17+외인!CC17)/CB17</f>
        <v>3.2126148587135286E-3</v>
      </c>
      <c r="CD17" s="28">
        <f>외인!CD17</f>
        <v>38429.550000000003</v>
      </c>
      <c r="CE17" s="28">
        <f>(기관!CE17+외인!CE17)/CD17</f>
        <v>2.4030986571531542E-3</v>
      </c>
      <c r="CF17" s="28">
        <f>외인!CF17</f>
        <v>25791.91</v>
      </c>
      <c r="CG17" s="28">
        <f>(기관!CG17+외인!CG17)/CF17</f>
        <v>-8.1459651495372008E-4</v>
      </c>
      <c r="CH17" s="28">
        <f>외인!CH17</f>
        <v>73718.06</v>
      </c>
      <c r="CI17" s="28">
        <f>(기관!CI17+외인!CI17)/CH17</f>
        <v>1.7836877421896346E-3</v>
      </c>
      <c r="CJ17" s="28">
        <f>외인!CJ17</f>
        <v>411455.49</v>
      </c>
      <c r="CK17" s="28">
        <f>(기관!CK17+외인!CK17)/CJ17</f>
        <v>2.2944887671811111E-3</v>
      </c>
      <c r="CL17" s="28">
        <f>외인!CL17</f>
        <v>260291.83</v>
      </c>
      <c r="CM17" s="28">
        <f>(기관!CM17+외인!CM17)/CL17</f>
        <v>1.9293728888839895E-4</v>
      </c>
      <c r="CN17" s="28">
        <f>외인!CN17</f>
        <v>141313.31</v>
      </c>
      <c r="CO17" s="28">
        <f>(기관!CO17+외인!CO17)/CN17</f>
        <v>-1.5303583222273964E-3</v>
      </c>
      <c r="CP17" s="28">
        <f>외인!CP17</f>
        <v>108764.84</v>
      </c>
      <c r="CQ17" s="28">
        <f>(기관!CQ17+외인!CQ17)/CP17</f>
        <v>-5.3528327720612655E-4</v>
      </c>
      <c r="CR17" s="28">
        <f>외인!CR17</f>
        <v>180899.31</v>
      </c>
      <c r="CS17" s="28">
        <f>(기관!CS17+외인!CS17)/CR17</f>
        <v>-2.3015565952131051E-3</v>
      </c>
      <c r="CT17" s="28">
        <f>외인!CT17</f>
        <v>100190.46</v>
      </c>
      <c r="CU17" s="28">
        <f>(기관!CU17+외인!CU17)/CT17</f>
        <v>6.1622633532174616E-4</v>
      </c>
      <c r="CV17" s="28">
        <f>외인!CV17</f>
        <v>1946085.82</v>
      </c>
      <c r="CW17" s="28">
        <f>(기관!CW17+외인!CW17)/CV17</f>
        <v>8.5696631816576307E-4</v>
      </c>
      <c r="CX17" s="28">
        <f>외인!CX17</f>
        <v>202752.06</v>
      </c>
      <c r="CY17" s="28">
        <f>(기관!CY17+외인!CY17)/CX17</f>
        <v>2.1755635923008626E-3</v>
      </c>
      <c r="CZ17" s="28">
        <f>외인!CZ17</f>
        <v>18182.46</v>
      </c>
      <c r="DA17" s="28">
        <f>(기관!DA17+외인!DA17)/CZ17</f>
        <v>3.5710239428548177E-3</v>
      </c>
      <c r="DB17" s="28">
        <f>외인!DB17</f>
        <v>50493.48</v>
      </c>
      <c r="DC17" s="28">
        <f>(기관!DC17+외인!DC17)/DB17</f>
        <v>1.5376242635682864E-3</v>
      </c>
      <c r="DD17" s="28">
        <f>외인!DD17</f>
        <v>9597.84</v>
      </c>
      <c r="DE17" s="28">
        <f>(기관!DE17+외인!DE17)/DD17</f>
        <v>3.1319546898052062E-3</v>
      </c>
      <c r="DF17" s="28">
        <f>외인!DF17</f>
        <v>62868.81</v>
      </c>
      <c r="DG17" s="28">
        <f>(기관!DG17+외인!DG17)/DF17</f>
        <v>2.5484815125337988E-3</v>
      </c>
      <c r="DH17" s="28">
        <f>외인!DH17</f>
        <v>29530.44</v>
      </c>
      <c r="DI17" s="28">
        <f>(기관!DI17+외인!DI17)/DH17</f>
        <v>3.1899287650302539E-3</v>
      </c>
      <c r="DJ17" s="28">
        <f>외인!DJ17</f>
        <v>600668.69999999995</v>
      </c>
      <c r="DK17" s="28">
        <f>(기관!DK17+외인!DK17)/DJ17</f>
        <v>3.6622351056414294E-3</v>
      </c>
      <c r="DL17" s="28">
        <f>외인!DL17</f>
        <v>108890.34</v>
      </c>
      <c r="DM17" s="28">
        <f>(기관!DM17+외인!DM17)/DL17</f>
        <v>-2.7165862463098202E-3</v>
      </c>
      <c r="DN17" s="28">
        <f>외인!DN17</f>
        <v>1946085.82</v>
      </c>
      <c r="DO17" s="28">
        <f>(기관!DO17+외인!DO17)/DN17</f>
        <v>8.5696631816576307E-4</v>
      </c>
      <c r="DP17" s="28">
        <f>외인!DP17</f>
        <v>82351.33</v>
      </c>
      <c r="DQ17" s="28">
        <f>(기관!DQ17+외인!DQ17)/DP17</f>
        <v>3.6917436548990772E-3</v>
      </c>
      <c r="DR17" s="28">
        <f>외인!DR17</f>
        <v>42683.75</v>
      </c>
      <c r="DS17" s="28">
        <f>(기관!DS17+외인!DS17)/DR17</f>
        <v>4.5382610478226495E-3</v>
      </c>
      <c r="DT17" s="28">
        <f>외인!DT17</f>
        <v>144704.5</v>
      </c>
      <c r="DU17" s="28">
        <f>(기관!DU17+외인!DU17)/DT17</f>
        <v>-3.0461388553915045E-3</v>
      </c>
      <c r="DV17" s="28">
        <f>외인!DV17</f>
        <v>36031.35</v>
      </c>
      <c r="DW17" s="28">
        <f>(기관!DW17+외인!DW17)/DV17</f>
        <v>6.877344312661059E-4</v>
      </c>
      <c r="DX17" s="28">
        <f>외인!DX17</f>
        <v>102444</v>
      </c>
      <c r="DY17" s="28">
        <f>(기관!DY17+외인!DY17)/DX17</f>
        <v>9.4803014329780178E-4</v>
      </c>
      <c r="DZ17" s="28">
        <f>외인!DZ17</f>
        <v>10786.45</v>
      </c>
      <c r="EA17" s="28">
        <f>(기관!EA17+외인!EA17)/DZ17</f>
        <v>8.362343495774791E-4</v>
      </c>
      <c r="EB17" s="28">
        <f>외인!EB17</f>
        <v>15029.47</v>
      </c>
      <c r="EC17" s="28">
        <f>(기관!EC17+외인!EC17)/EB17</f>
        <v>7.7381304863045734E-4</v>
      </c>
      <c r="ED17" s="28">
        <f>외인!ED17</f>
        <v>10775.54</v>
      </c>
      <c r="EE17" s="28">
        <f>(기관!EE17+외인!EE17)/ED17</f>
        <v>7.7713042687419841E-3</v>
      </c>
      <c r="EF17" s="28">
        <f>외인!EF17</f>
        <v>269915.56</v>
      </c>
      <c r="EG17" s="28">
        <f>(기관!EG17+외인!EG17)/EF17</f>
        <v>1.7518812179631289E-3</v>
      </c>
      <c r="EH17" s="28">
        <f>외인!EH17</f>
        <v>192594.42</v>
      </c>
      <c r="EI17" s="28">
        <f>(기관!EI17+외인!EI17)/EH17</f>
        <v>1.5623505603121833E-3</v>
      </c>
      <c r="EJ17" s="28">
        <f>외인!EJ17</f>
        <v>101787.8</v>
      </c>
      <c r="EK17" s="28">
        <f>(기관!EK17+외인!EK17)/EJ17</f>
        <v>2.622121708102543E-3</v>
      </c>
      <c r="EL17" s="28">
        <f>외인!EL17</f>
        <v>40941.03</v>
      </c>
      <c r="EM17" s="28">
        <f>(기관!EM17+외인!EM17)/EL17</f>
        <v>2.2104964139886074E-3</v>
      </c>
      <c r="EN17" s="28">
        <f>외인!EN17</f>
        <v>42683.75</v>
      </c>
      <c r="EO17" s="28">
        <f>(기관!EO17+외인!EO17)/EN17</f>
        <v>4.5382610478226495E-3</v>
      </c>
      <c r="EP17" s="28">
        <f>외인!EP17</f>
        <v>152712.93</v>
      </c>
      <c r="EQ17" s="28">
        <f>(기관!EQ17+외인!EQ17)/EP17</f>
        <v>3.7816051332392091E-4</v>
      </c>
      <c r="ER17" s="28">
        <f>외인!ER17</f>
        <v>12869.48</v>
      </c>
      <c r="ES17" s="28">
        <f>(기관!ES17+외인!ES17)/ER17</f>
        <v>-3.6776932712122012E-3</v>
      </c>
      <c r="ET17" s="28">
        <f>외인!ET17</f>
        <v>114621.47</v>
      </c>
      <c r="EU17" s="28">
        <f>(기관!EU17+외인!EU17)/ET17</f>
        <v>4.0477582428492679E-3</v>
      </c>
      <c r="EV17" s="28">
        <f>외인!EV17</f>
        <v>55632.39</v>
      </c>
      <c r="EW17" s="28">
        <f>(기관!EW17+외인!EW17)/EV17</f>
        <v>-1.9503026923703968E-4</v>
      </c>
      <c r="EX17" s="28">
        <f>외인!EX17</f>
        <v>53132.45</v>
      </c>
      <c r="EY17" s="28">
        <f>(기관!EY17+외인!EY17)/EX17</f>
        <v>-8.9154556208117651E-4</v>
      </c>
    </row>
    <row r="18" spans="1:155">
      <c r="A18" s="27">
        <f>외인!A18</f>
        <v>46076</v>
      </c>
      <c r="B18" s="28">
        <f>외인!B18</f>
        <v>4672080.87</v>
      </c>
      <c r="C18" s="28">
        <f>(기관!C18+외인!C18)/B18</f>
        <v>8.3126343658516337E-4</v>
      </c>
      <c r="D18" s="28">
        <f>외인!D18</f>
        <v>631929.37</v>
      </c>
      <c r="E18" s="28">
        <f>(기관!E18+외인!E18)/D18</f>
        <v>1.5122734365076273E-3</v>
      </c>
      <c r="F18" s="28">
        <f>외인!F18</f>
        <v>1996731.38</v>
      </c>
      <c r="G18" s="28">
        <f>(기관!G18+외인!G18)/F18</f>
        <v>-6.7967580095826393E-4</v>
      </c>
      <c r="H18" s="28">
        <f>외인!H18</f>
        <v>295191.71000000002</v>
      </c>
      <c r="I18" s="28">
        <f>(기관!I18+외인!I18)/H18</f>
        <v>1.9807128052478167E-3</v>
      </c>
      <c r="J18" s="28">
        <f>외인!J18</f>
        <v>41115.81</v>
      </c>
      <c r="K18" s="28">
        <f>(기관!K18+외인!K18)/J18</f>
        <v>3.4210684405828326E-3</v>
      </c>
      <c r="L18" s="28">
        <f>외인!L18</f>
        <v>273130.76</v>
      </c>
      <c r="M18" s="28">
        <f>(기관!M18+외인!M18)/L18</f>
        <v>1.8903399968571827E-3</v>
      </c>
      <c r="N18" s="28">
        <f>외인!N18</f>
        <v>252079.76</v>
      </c>
      <c r="O18" s="28">
        <f>(기관!O18+외인!O18)/N18</f>
        <v>1.2714229813611375E-3</v>
      </c>
      <c r="P18" s="28">
        <f>외인!P18</f>
        <v>218695.13</v>
      </c>
      <c r="Q18" s="28">
        <f>(기관!Q18+외인!Q18)/P18</f>
        <v>2.528817171191695E-3</v>
      </c>
      <c r="R18" s="28">
        <f>외인!R18</f>
        <v>145766.09</v>
      </c>
      <c r="S18" s="28">
        <f>(기관!S18+외인!S18)/R18</f>
        <v>-2.2163590997055626E-3</v>
      </c>
      <c r="T18" s="28">
        <f>외인!T18</f>
        <v>9499.84</v>
      </c>
      <c r="U18" s="28">
        <f>(기관!U18+외인!U18)/T18</f>
        <v>3.2590022568801161E-3</v>
      </c>
      <c r="V18" s="28">
        <f>외인!V18</f>
        <v>99894.12</v>
      </c>
      <c r="W18" s="28">
        <f>(기관!W18+외인!W18)/V18</f>
        <v>-6.578965808998568E-4</v>
      </c>
      <c r="X18" s="28">
        <f>외인!X18</f>
        <v>1910658.13</v>
      </c>
      <c r="Y18" s="28">
        <f>(기관!Y18+외인!Y18)/X18</f>
        <v>5.4619923031442525E-5</v>
      </c>
      <c r="Z18" s="28">
        <f>외인!Z18</f>
        <v>53591.78</v>
      </c>
      <c r="AA18" s="28">
        <f>(기관!AA18+외인!AA18)/Z18</f>
        <v>-1.8413271587545703E-3</v>
      </c>
      <c r="AB18" s="28">
        <f>외인!AB18</f>
        <v>231029.33</v>
      </c>
      <c r="AC18" s="28">
        <f>(기관!AC18+외인!AC18)/AB18</f>
        <v>-1.7253220619217489E-4</v>
      </c>
      <c r="AD18" s="28">
        <f>외인!AD18</f>
        <v>22844.83</v>
      </c>
      <c r="AE18" s="28">
        <f>(기관!AE18+외인!AE18)/AD18</f>
        <v>5.2116824681995881E-3</v>
      </c>
      <c r="AF18" s="28">
        <f>외인!AF18</f>
        <v>26420.63</v>
      </c>
      <c r="AG18" s="28">
        <f>(기관!AG18+외인!AG18)/AF18</f>
        <v>1.6899672717872361E-3</v>
      </c>
      <c r="AH18" s="28">
        <f>외인!AH18</f>
        <v>219074.86</v>
      </c>
      <c r="AI18" s="28">
        <f>(기관!AI18+외인!AI18)/AH18</f>
        <v>4.1527357360858297E-3</v>
      </c>
      <c r="AJ18" s="28">
        <f>외인!AJ18</f>
        <v>128953.16</v>
      </c>
      <c r="AK18" s="28">
        <f>(기관!AK18+외인!AK18)/AJ18</f>
        <v>-2.9326152224575185E-3</v>
      </c>
      <c r="AL18" s="28">
        <f>외인!AL18</f>
        <v>95358.32</v>
      </c>
      <c r="AM18" s="28">
        <f>(기관!AM18+외인!AM18)/AL18</f>
        <v>4.0164298196528633E-4</v>
      </c>
      <c r="AN18" s="28">
        <f>외인!AN18</f>
        <v>177275.21</v>
      </c>
      <c r="AO18" s="28">
        <f>(기관!AO18+외인!AO18)/AN18</f>
        <v>1.9096860751145071E-3</v>
      </c>
      <c r="AP18" s="28">
        <f>외인!AP18</f>
        <v>120498.34</v>
      </c>
      <c r="AQ18" s="28">
        <f>(기관!AQ18+외인!AQ18)/AP18</f>
        <v>3.1423669404906326E-3</v>
      </c>
      <c r="AR18" s="28">
        <f>외인!AR18</f>
        <v>27151.39</v>
      </c>
      <c r="AS18" s="28">
        <f>(기관!AS18+외인!AS18)/AR18</f>
        <v>4.448022734747651E-3</v>
      </c>
      <c r="AT18" s="28">
        <f>외인!AT18</f>
        <v>89400.82</v>
      </c>
      <c r="AU18" s="28">
        <f>(기관!AU18+외인!AU18)/AT18</f>
        <v>2.8346496150706449E-3</v>
      </c>
      <c r="AV18" s="28">
        <f>외인!AV18</f>
        <v>53565.84</v>
      </c>
      <c r="AW18" s="28">
        <f>(기관!AW18+외인!AW18)/AV18</f>
        <v>3.8959530924932758E-3</v>
      </c>
      <c r="AX18" s="28">
        <f>외인!AX18</f>
        <v>51780.9</v>
      </c>
      <c r="AY18" s="28">
        <f>(기관!AY18+외인!AY18)/AX18</f>
        <v>4.0171182810650255E-3</v>
      </c>
      <c r="AZ18" s="28">
        <f>외인!AZ18</f>
        <v>2046009.29</v>
      </c>
      <c r="BA18" s="28">
        <f>(기관!BA18+외인!BA18)/AZ18</f>
        <v>2.9653335542772634E-4</v>
      </c>
      <c r="BB18" s="28">
        <f>외인!BB18</f>
        <v>108544.55</v>
      </c>
      <c r="BC18" s="28">
        <f>(기관!BC18+외인!BC18)/BB18</f>
        <v>-2.4466451793295932E-3</v>
      </c>
      <c r="BD18" s="28">
        <f>외인!BD18</f>
        <v>50251</v>
      </c>
      <c r="BE18" s="28">
        <f>(기관!BE18+외인!BE18)/BD18</f>
        <v>1.2584824182603333E-3</v>
      </c>
      <c r="BF18" s="28">
        <f>외인!BF18</f>
        <v>0</v>
      </c>
      <c r="BG18" s="28" t="e">
        <f>(기관!BG18+외인!BG18)/BF18</f>
        <v>#DIV/0!</v>
      </c>
      <c r="BH18" s="28">
        <f>외인!BH18</f>
        <v>93812.04</v>
      </c>
      <c r="BI18" s="28">
        <f>(기관!BI18+외인!BI18)/BH18</f>
        <v>2.0591173584968412E-3</v>
      </c>
      <c r="BJ18" s="28">
        <f>외인!BJ18</f>
        <v>122976.08</v>
      </c>
      <c r="BK18" s="28">
        <f>(기관!BK18+외인!BK18)/BJ18</f>
        <v>2.5905037792715462E-3</v>
      </c>
      <c r="BL18" s="28">
        <f>외인!BL18</f>
        <v>52344.62</v>
      </c>
      <c r="BM18" s="28">
        <f>(기관!BM18+외인!BM18)/BL18</f>
        <v>-2.4166762505869752E-4</v>
      </c>
      <c r="BN18" s="28">
        <f>외인!BN18</f>
        <v>48415.91</v>
      </c>
      <c r="BO18" s="28">
        <f>(기관!BO18+외인!BO18)/BN18</f>
        <v>1.9776556921061693E-3</v>
      </c>
      <c r="BP18" s="28">
        <f>외인!BP18</f>
        <v>64019.49</v>
      </c>
      <c r="BQ18" s="28">
        <f>(기관!BQ18+외인!BQ18)/BP18</f>
        <v>2.6126418689058598E-3</v>
      </c>
      <c r="BR18" s="28">
        <f>외인!BR18</f>
        <v>257230.91</v>
      </c>
      <c r="BS18" s="28">
        <f>(기관!BS18+외인!BS18)/BR18</f>
        <v>3.1321663481266699E-3</v>
      </c>
      <c r="BT18" s="28">
        <f>외인!BT18</f>
        <v>1947899.48</v>
      </c>
      <c r="BU18" s="28">
        <f>(기관!BU18+외인!BU18)/BT18</f>
        <v>5.917656490159349E-5</v>
      </c>
      <c r="BV18" s="28">
        <f>외인!BV18</f>
        <v>371378.65</v>
      </c>
      <c r="BW18" s="28">
        <f>(기관!BW18+외인!BW18)/BV18</f>
        <v>1.1184541706961344E-3</v>
      </c>
      <c r="BX18" s="28">
        <f>외인!BX18</f>
        <v>84335.34</v>
      </c>
      <c r="BY18" s="28">
        <f>(기관!BY18+외인!BY18)/BX18</f>
        <v>3.5956456688263786E-3</v>
      </c>
      <c r="BZ18" s="28">
        <f>외인!BZ18</f>
        <v>272633.53000000003</v>
      </c>
      <c r="CA18" s="28">
        <f>(기관!CA18+외인!CA18)/BZ18</f>
        <v>1.3822217685403552E-3</v>
      </c>
      <c r="CB18" s="28">
        <f>외인!CB18</f>
        <v>15069.35</v>
      </c>
      <c r="CC18" s="28">
        <f>(기관!CC18+외인!CC18)/CB18</f>
        <v>3.6617372348508731E-3</v>
      </c>
      <c r="CD18" s="28">
        <f>외인!CD18</f>
        <v>38664.06</v>
      </c>
      <c r="CE18" s="28">
        <f>(기관!CE18+외인!CE18)/CD18</f>
        <v>1.5445868850813909E-3</v>
      </c>
      <c r="CF18" s="28">
        <f>외인!CF18</f>
        <v>26245.02</v>
      </c>
      <c r="CG18" s="28">
        <f>(기관!CG18+외인!CG18)/CF18</f>
        <v>-4.5456242746242905E-4</v>
      </c>
      <c r="CH18" s="28">
        <f>외인!CH18</f>
        <v>74835.820000000007</v>
      </c>
      <c r="CI18" s="28">
        <f>(기관!CI18+외인!CI18)/CH18</f>
        <v>2.7206222902348095E-3</v>
      </c>
      <c r="CJ18" s="28">
        <f>외인!CJ18</f>
        <v>416400.68</v>
      </c>
      <c r="CK18" s="28">
        <f>(기관!CK18+외인!CK18)/CJ18</f>
        <v>2.6538381253363949E-3</v>
      </c>
      <c r="CL18" s="28">
        <f>외인!CL18</f>
        <v>257730.42</v>
      </c>
      <c r="CM18" s="28">
        <f>(기관!CM18+외인!CM18)/CL18</f>
        <v>-1.3234759016805239E-4</v>
      </c>
      <c r="CN18" s="28">
        <f>외인!CN18</f>
        <v>136330.67000000001</v>
      </c>
      <c r="CO18" s="28">
        <f>(기관!CO18+외인!CO18)/CN18</f>
        <v>-3.2032410608706023E-3</v>
      </c>
      <c r="CP18" s="28">
        <f>외인!CP18</f>
        <v>109322.97</v>
      </c>
      <c r="CQ18" s="28">
        <f>(기관!CQ18+외인!CQ18)/CP18</f>
        <v>-2.4341636528901474E-3</v>
      </c>
      <c r="CR18" s="28">
        <f>외인!CR18</f>
        <v>181766.39999999999</v>
      </c>
      <c r="CS18" s="28">
        <f>(기관!CS18+외인!CS18)/CR18</f>
        <v>-1.6888709904580824E-3</v>
      </c>
      <c r="CT18" s="28">
        <f>외인!CT18</f>
        <v>104711.28</v>
      </c>
      <c r="CU18" s="28">
        <f>(기관!CU18+외인!CU18)/CT18</f>
        <v>1.4570541015256427E-3</v>
      </c>
      <c r="CV18" s="28">
        <f>외인!CV18</f>
        <v>1947899.48</v>
      </c>
      <c r="CW18" s="28">
        <f>(기관!CW18+외인!CW18)/CV18</f>
        <v>5.917656490159349E-5</v>
      </c>
      <c r="CX18" s="28">
        <f>외인!CX18</f>
        <v>201416.23</v>
      </c>
      <c r="CY18" s="28">
        <f>(기관!CY18+외인!CY18)/CX18</f>
        <v>1.4802680002500292E-3</v>
      </c>
      <c r="CZ18" s="28">
        <f>외인!CZ18</f>
        <v>18487.22</v>
      </c>
      <c r="DA18" s="28">
        <f>(기관!DA18+외인!DA18)/CZ18</f>
        <v>4.9872290155036827E-3</v>
      </c>
      <c r="DB18" s="28">
        <f>외인!DB18</f>
        <v>50251</v>
      </c>
      <c r="DC18" s="28">
        <f>(기관!DC18+외인!DC18)/DB18</f>
        <v>1.2584824182603333E-3</v>
      </c>
      <c r="DD18" s="28">
        <f>외인!DD18</f>
        <v>9499.84</v>
      </c>
      <c r="DE18" s="28">
        <f>(기관!DE18+외인!DE18)/DD18</f>
        <v>3.2590022568801161E-3</v>
      </c>
      <c r="DF18" s="28">
        <f>외인!DF18</f>
        <v>62988.91</v>
      </c>
      <c r="DG18" s="28">
        <f>(기관!DG18+외인!DG18)/DF18</f>
        <v>2.9649663726519474E-3</v>
      </c>
      <c r="DH18" s="28">
        <f>외인!DH18</f>
        <v>29634.02</v>
      </c>
      <c r="DI18" s="28">
        <f>(기관!DI18+외인!DI18)/DH18</f>
        <v>2.1009636897052781E-3</v>
      </c>
      <c r="DJ18" s="28">
        <f>외인!DJ18</f>
        <v>603687.23</v>
      </c>
      <c r="DK18" s="28">
        <f>(기관!DK18+외인!DK18)/DJ18</f>
        <v>3.3049067478203905E-3</v>
      </c>
      <c r="DL18" s="28">
        <f>외인!DL18</f>
        <v>104956.53</v>
      </c>
      <c r="DM18" s="28">
        <f>(기관!DM18+외인!DM18)/DL18</f>
        <v>-4.6111471101416938E-3</v>
      </c>
      <c r="DN18" s="28">
        <f>외인!DN18</f>
        <v>1947899.48</v>
      </c>
      <c r="DO18" s="28">
        <f>(기관!DO18+외인!DO18)/DN18</f>
        <v>5.917656490159349E-5</v>
      </c>
      <c r="DP18" s="28">
        <f>외인!DP18</f>
        <v>83831.97</v>
      </c>
      <c r="DQ18" s="28">
        <f>(기관!DQ18+외인!DQ18)/DP18</f>
        <v>4.5616248789095617E-3</v>
      </c>
      <c r="DR18" s="28">
        <f>외인!DR18</f>
        <v>43205.86</v>
      </c>
      <c r="DS18" s="28">
        <f>(기관!DS18+외인!DS18)/DR18</f>
        <v>3.9332627564871983E-3</v>
      </c>
      <c r="DT18" s="28">
        <f>외인!DT18</f>
        <v>145766.09</v>
      </c>
      <c r="DU18" s="28">
        <f>(기관!DU18+외인!DU18)/DT18</f>
        <v>-2.2163590997055626E-3</v>
      </c>
      <c r="DV18" s="28">
        <f>외인!DV18</f>
        <v>35834.29</v>
      </c>
      <c r="DW18" s="28">
        <f>(기관!DW18+외인!DW18)/DV18</f>
        <v>4.5068564216006507E-4</v>
      </c>
      <c r="DX18" s="28">
        <f>외인!DX18</f>
        <v>99894.12</v>
      </c>
      <c r="DY18" s="28">
        <f>(기관!DY18+외인!DY18)/DX18</f>
        <v>-6.578965808998568E-4</v>
      </c>
      <c r="DZ18" s="28">
        <f>외인!DZ18</f>
        <v>10847.85</v>
      </c>
      <c r="EA18" s="28">
        <f>(기관!EA18+외인!EA18)/DZ18</f>
        <v>8.6100010601179028E-4</v>
      </c>
      <c r="EB18" s="28">
        <f>외인!EB18</f>
        <v>15050.37</v>
      </c>
      <c r="EC18" s="28">
        <f>(기관!EC18+외인!EC18)/EB18</f>
        <v>-8.3386654281589092E-4</v>
      </c>
      <c r="ED18" s="28">
        <f>외인!ED18</f>
        <v>10864.49</v>
      </c>
      <c r="EE18" s="28">
        <f>(기관!EE18+외인!EE18)/ED18</f>
        <v>5.9404537166493788E-3</v>
      </c>
      <c r="EF18" s="28">
        <f>외인!EF18</f>
        <v>273545.05</v>
      </c>
      <c r="EG18" s="28">
        <f>(기관!EG18+외인!EG18)/EF18</f>
        <v>2.0404682884958077E-3</v>
      </c>
      <c r="EH18" s="28">
        <f>외인!EH18</f>
        <v>194408.35</v>
      </c>
      <c r="EI18" s="28">
        <f>(기관!EI18+외인!EI18)/EH18</f>
        <v>1.4802862119862648E-3</v>
      </c>
      <c r="EJ18" s="28">
        <f>외인!EJ18</f>
        <v>103383.28</v>
      </c>
      <c r="EK18" s="28">
        <f>(기관!EK18+외인!EK18)/EJ18</f>
        <v>2.6397885615546345E-3</v>
      </c>
      <c r="EL18" s="28">
        <f>외인!EL18</f>
        <v>41208.370000000003</v>
      </c>
      <c r="EM18" s="28">
        <f>(기관!EM18+외인!EM18)/EL18</f>
        <v>1.4050543615289806E-3</v>
      </c>
      <c r="EN18" s="28">
        <f>외인!EN18</f>
        <v>43205.86</v>
      </c>
      <c r="EO18" s="28">
        <f>(기관!EO18+외인!EO18)/EN18</f>
        <v>3.9332627564871983E-3</v>
      </c>
      <c r="EP18" s="28">
        <f>외인!EP18</f>
        <v>151467.66</v>
      </c>
      <c r="EQ18" s="28">
        <f>(기관!EQ18+외인!EQ18)/EP18</f>
        <v>3.9876499049368031E-4</v>
      </c>
      <c r="ER18" s="28">
        <f>외인!ER18</f>
        <v>12827.8</v>
      </c>
      <c r="ES18" s="28">
        <f>(기관!ES18+외인!ES18)/ER18</f>
        <v>-9.2104647718236968E-3</v>
      </c>
      <c r="ET18" s="28">
        <f>외인!ET18</f>
        <v>120498.34</v>
      </c>
      <c r="EU18" s="28">
        <f>(기관!EU18+외인!EU18)/ET18</f>
        <v>3.1423669404906326E-3</v>
      </c>
      <c r="EV18" s="28">
        <f>외인!EV18</f>
        <v>53591.78</v>
      </c>
      <c r="EW18" s="28">
        <f>(기관!EW18+외인!EW18)/EV18</f>
        <v>-1.8413271587545703E-3</v>
      </c>
      <c r="EX18" s="28">
        <f>외인!EX18</f>
        <v>55731.19</v>
      </c>
      <c r="EY18" s="28">
        <f>(기관!EY18+외인!EY18)/EX18</f>
        <v>-3.0040628954809681E-3</v>
      </c>
    </row>
    <row r="19" spans="1:155">
      <c r="A19" s="27">
        <f>외인!A19</f>
        <v>46077</v>
      </c>
      <c r="B19" s="28">
        <f>외인!B19</f>
        <v>4770765.99</v>
      </c>
      <c r="C19" s="28">
        <f>(기관!C19+외인!C19)/B19</f>
        <v>3.5303555100592982E-4</v>
      </c>
      <c r="D19" s="28">
        <f>외인!D19</f>
        <v>639006.75</v>
      </c>
      <c r="E19" s="28">
        <f>(기관!E19+외인!E19)/D19</f>
        <v>1.7132056899242458E-3</v>
      </c>
      <c r="F19" s="28">
        <f>외인!F19</f>
        <v>2039057.58</v>
      </c>
      <c r="G19" s="28">
        <f>(기관!G19+외인!G19)/F19</f>
        <v>-1.9328389931980243E-3</v>
      </c>
      <c r="H19" s="28">
        <f>외인!H19</f>
        <v>307916.89</v>
      </c>
      <c r="I19" s="28">
        <f>(기관!I19+외인!I19)/H19</f>
        <v>3.0729720607401562E-3</v>
      </c>
      <c r="J19" s="28">
        <f>외인!J19</f>
        <v>41115.51</v>
      </c>
      <c r="K19" s="28">
        <f>(기관!K19+외인!K19)/J19</f>
        <v>2.9414690465957983E-3</v>
      </c>
      <c r="L19" s="28">
        <f>외인!L19</f>
        <v>284808.02</v>
      </c>
      <c r="M19" s="28">
        <f>(기관!M19+외인!M19)/L19</f>
        <v>2.8465841657127492E-3</v>
      </c>
      <c r="N19" s="28">
        <f>외인!N19</f>
        <v>253436.59</v>
      </c>
      <c r="O19" s="28">
        <f>(기관!O19+외인!O19)/N19</f>
        <v>1.0170196813333071E-3</v>
      </c>
      <c r="P19" s="28">
        <f>외인!P19</f>
        <v>221141.81</v>
      </c>
      <c r="Q19" s="28">
        <f>(기관!Q19+외인!Q19)/P19</f>
        <v>2.7153616948328318E-3</v>
      </c>
      <c r="R19" s="28">
        <f>외인!R19</f>
        <v>145278.04</v>
      </c>
      <c r="S19" s="28">
        <f>(기관!S19+외인!S19)/R19</f>
        <v>-1.3540931581951406E-3</v>
      </c>
      <c r="T19" s="28">
        <f>외인!T19</f>
        <v>9401.56</v>
      </c>
      <c r="U19" s="28">
        <f>(기관!U19+외인!U19)/T19</f>
        <v>3.2377605418675197E-3</v>
      </c>
      <c r="V19" s="28">
        <f>외인!V19</f>
        <v>102457.81</v>
      </c>
      <c r="W19" s="28">
        <f>(기관!W19+외인!W19)/V19</f>
        <v>3.255291129099871E-3</v>
      </c>
      <c r="X19" s="28">
        <f>외인!X19</f>
        <v>1992253.29</v>
      </c>
      <c r="Y19" s="28">
        <f>(기관!Y19+외인!Y19)/X19</f>
        <v>-8.426589171299599E-4</v>
      </c>
      <c r="Z19" s="28">
        <f>외인!Z19</f>
        <v>52185.93</v>
      </c>
      <c r="AA19" s="28">
        <f>(기관!AA19+외인!AA19)/Z19</f>
        <v>-2.4316899210189407E-3</v>
      </c>
      <c r="AB19" s="28">
        <f>외인!AB19</f>
        <v>226673.89</v>
      </c>
      <c r="AC19" s="28">
        <f>(기관!AC19+외인!AC19)/AB19</f>
        <v>-4.3145683872103667E-4</v>
      </c>
      <c r="AD19" s="28">
        <f>외인!AD19</f>
        <v>23745.49</v>
      </c>
      <c r="AE19" s="28">
        <f>(기관!AE19+외인!AE19)/AD19</f>
        <v>5.1201301805100675E-3</v>
      </c>
      <c r="AF19" s="28">
        <f>외인!AF19</f>
        <v>26501.65</v>
      </c>
      <c r="AG19" s="28">
        <f>(기관!AG19+외인!AG19)/AF19</f>
        <v>1.3406712412246029E-3</v>
      </c>
      <c r="AH19" s="28">
        <f>외인!AH19</f>
        <v>215441.33</v>
      </c>
      <c r="AI19" s="28">
        <f>(기관!AI19+외인!AI19)/AH19</f>
        <v>3.8132423337713336E-3</v>
      </c>
      <c r="AJ19" s="28">
        <f>외인!AJ19</f>
        <v>128646.59</v>
      </c>
      <c r="AK19" s="28">
        <f>(기관!AK19+외인!AK19)/AJ19</f>
        <v>-1.5848846051807514E-3</v>
      </c>
      <c r="AL19" s="28">
        <f>외인!AL19</f>
        <v>96026.13</v>
      </c>
      <c r="AM19" s="28">
        <f>(기관!AM19+외인!AM19)/AL19</f>
        <v>2.6711479469181983E-4</v>
      </c>
      <c r="AN19" s="28">
        <f>외인!AN19</f>
        <v>177962.16</v>
      </c>
      <c r="AO19" s="28">
        <f>(기관!AO19+외인!AO19)/AN19</f>
        <v>1.5104334539432428E-3</v>
      </c>
      <c r="AP19" s="28">
        <f>외인!AP19</f>
        <v>122185.03</v>
      </c>
      <c r="AQ19" s="28">
        <f>(기관!AQ19+외인!AQ19)/AP19</f>
        <v>3.2479428944773353E-3</v>
      </c>
      <c r="AR19" s="28">
        <f>외인!AR19</f>
        <v>26965.26</v>
      </c>
      <c r="AS19" s="28">
        <f>(기관!AS19+외인!AS19)/AR19</f>
        <v>3.4926420142064275E-3</v>
      </c>
      <c r="AT19" s="28">
        <f>외인!AT19</f>
        <v>90196.1</v>
      </c>
      <c r="AU19" s="28">
        <f>(기관!AU19+외인!AU19)/AT19</f>
        <v>3.4290839626103563E-3</v>
      </c>
      <c r="AV19" s="28">
        <f>외인!AV19</f>
        <v>53178.38</v>
      </c>
      <c r="AW19" s="28">
        <f>(기관!AW19+외인!AW19)/AV19</f>
        <v>2.0726468162437441E-3</v>
      </c>
      <c r="AX19" s="28">
        <f>외인!AX19</f>
        <v>53350.34</v>
      </c>
      <c r="AY19" s="28">
        <f>(기관!AY19+외인!AY19)/AX19</f>
        <v>4.0646413874775682E-3</v>
      </c>
      <c r="AZ19" s="28">
        <f>외인!AZ19</f>
        <v>2132479.5099999998</v>
      </c>
      <c r="BA19" s="28">
        <f>(기관!BA19+외인!BA19)/AZ19</f>
        <v>-4.2712250960854486E-4</v>
      </c>
      <c r="BB19" s="28">
        <f>외인!BB19</f>
        <v>104793.06</v>
      </c>
      <c r="BC19" s="28">
        <f>(기관!BC19+외인!BC19)/BB19</f>
        <v>-3.2323705405682404E-3</v>
      </c>
      <c r="BD19" s="28">
        <f>외인!BD19</f>
        <v>50213.36</v>
      </c>
      <c r="BE19" s="28">
        <f>(기관!BE19+외인!BE19)/BD19</f>
        <v>1.320365735334182E-3</v>
      </c>
      <c r="BF19" s="28">
        <f>외인!BF19</f>
        <v>0</v>
      </c>
      <c r="BG19" s="28" t="e">
        <f>(기관!BG19+외인!BG19)/BF19</f>
        <v>#DIV/0!</v>
      </c>
      <c r="BH19" s="28">
        <f>외인!BH19</f>
        <v>96419.41</v>
      </c>
      <c r="BI19" s="28">
        <f>(기관!BI19+외인!BI19)/BH19</f>
        <v>2.3097009201777938E-3</v>
      </c>
      <c r="BJ19" s="28">
        <f>외인!BJ19</f>
        <v>126619.12</v>
      </c>
      <c r="BK19" s="28">
        <f>(기관!BK19+외인!BK19)/BJ19</f>
        <v>2.1003147076049809E-3</v>
      </c>
      <c r="BL19" s="28">
        <f>외인!BL19</f>
        <v>55452.39</v>
      </c>
      <c r="BM19" s="28">
        <f>(기관!BM19+외인!BM19)/BL19</f>
        <v>9.6208657552902593E-4</v>
      </c>
      <c r="BN19" s="28">
        <f>외인!BN19</f>
        <v>49240.62</v>
      </c>
      <c r="BO19" s="28">
        <f>(기관!BO19+외인!BO19)/BN19</f>
        <v>1.0373549317616228E-3</v>
      </c>
      <c r="BP19" s="28">
        <f>외인!BP19</f>
        <v>65124.79</v>
      </c>
      <c r="BQ19" s="28">
        <f>(기관!BQ19+외인!BQ19)/BP19</f>
        <v>3.1310657585229833E-3</v>
      </c>
      <c r="BR19" s="28">
        <f>외인!BR19</f>
        <v>260461.44</v>
      </c>
      <c r="BS19" s="28">
        <f>(기관!BS19+외인!BS19)/BR19</f>
        <v>3.2961117008337205E-3</v>
      </c>
      <c r="BT19" s="28">
        <f>외인!BT19</f>
        <v>2031127.26</v>
      </c>
      <c r="BU19" s="28">
        <f>(기관!BU19+외인!BU19)/BT19</f>
        <v>-7.5945019811314031E-4</v>
      </c>
      <c r="BV19" s="28">
        <f>외인!BV19</f>
        <v>379501.08</v>
      </c>
      <c r="BW19" s="28">
        <f>(기관!BW19+외인!BW19)/BV19</f>
        <v>1.0870061292052187E-3</v>
      </c>
      <c r="BX19" s="28">
        <f>외인!BX19</f>
        <v>85415.17</v>
      </c>
      <c r="BY19" s="28">
        <f>(기관!BY19+외인!BY19)/BX19</f>
        <v>3.1940462098243205E-3</v>
      </c>
      <c r="BZ19" s="28">
        <f>외인!BZ19</f>
        <v>273988.28999999998</v>
      </c>
      <c r="CA19" s="28">
        <f>(기관!CA19+외인!CA19)/BZ19</f>
        <v>1.0746444674697595E-3</v>
      </c>
      <c r="CB19" s="28">
        <f>외인!CB19</f>
        <v>14904.45</v>
      </c>
      <c r="CC19" s="28">
        <f>(기관!CC19+외인!CC19)/CB19</f>
        <v>1.99873192234534E-3</v>
      </c>
      <c r="CD19" s="28">
        <f>외인!CD19</f>
        <v>38273.480000000003</v>
      </c>
      <c r="CE19" s="28">
        <f>(기관!CE19+외인!CE19)/CD19</f>
        <v>1.6329845104234052E-3</v>
      </c>
      <c r="CF19" s="28">
        <f>외인!CF19</f>
        <v>26188.11</v>
      </c>
      <c r="CG19" s="28">
        <f>(기관!CG19+외인!CG19)/CF19</f>
        <v>1.2253652516351888E-3</v>
      </c>
      <c r="CH19" s="28">
        <f>외인!CH19</f>
        <v>74084.28</v>
      </c>
      <c r="CI19" s="28">
        <f>(기관!CI19+외인!CI19)/CH19</f>
        <v>1.3261922772280436E-3</v>
      </c>
      <c r="CJ19" s="28">
        <f>외인!CJ19</f>
        <v>420038.7</v>
      </c>
      <c r="CK19" s="28">
        <f>(기관!CK19+외인!CK19)/CJ19</f>
        <v>2.3499501355470341E-3</v>
      </c>
      <c r="CL19" s="28">
        <f>외인!CL19</f>
        <v>253046.36</v>
      </c>
      <c r="CM19" s="28">
        <f>(기관!CM19+외인!CM19)/CL19</f>
        <v>-3.6515048072614039E-4</v>
      </c>
      <c r="CN19" s="28">
        <f>외인!CN19</f>
        <v>132162.67000000001</v>
      </c>
      <c r="CO19" s="28">
        <f>(기관!CO19+외인!CO19)/CN19</f>
        <v>-5.0747310114119216E-3</v>
      </c>
      <c r="CP19" s="28">
        <f>외인!CP19</f>
        <v>105537.93</v>
      </c>
      <c r="CQ19" s="28">
        <f>(기관!CQ19+외인!CQ19)/CP19</f>
        <v>-3.2065248958360278E-3</v>
      </c>
      <c r="CR19" s="28">
        <f>외인!CR19</f>
        <v>181403.58</v>
      </c>
      <c r="CS19" s="28">
        <f>(기관!CS19+외인!CS19)/CR19</f>
        <v>-9.8101702292755183E-4</v>
      </c>
      <c r="CT19" s="28">
        <f>외인!CT19</f>
        <v>108456.82</v>
      </c>
      <c r="CU19" s="28">
        <f>(기관!CU19+외인!CU19)/CT19</f>
        <v>1.6786404026966676E-3</v>
      </c>
      <c r="CV19" s="28">
        <f>외인!CV19</f>
        <v>2031127.26</v>
      </c>
      <c r="CW19" s="28">
        <f>(기관!CW19+외인!CW19)/CV19</f>
        <v>-7.5945019811314031E-4</v>
      </c>
      <c r="CX19" s="28">
        <f>외인!CX19</f>
        <v>209670.73</v>
      </c>
      <c r="CY19" s="28">
        <f>(기관!CY19+외인!CY19)/CX19</f>
        <v>3.4636212694065596E-3</v>
      </c>
      <c r="CZ19" s="28">
        <f>외인!CZ19</f>
        <v>18956.45</v>
      </c>
      <c r="DA19" s="28">
        <f>(기관!DA19+외인!DA19)/CZ19</f>
        <v>4.8479541264319003E-3</v>
      </c>
      <c r="DB19" s="28">
        <f>외인!DB19</f>
        <v>50213.36</v>
      </c>
      <c r="DC19" s="28">
        <f>(기관!DC19+외인!DC19)/DB19</f>
        <v>1.320365735334182E-3</v>
      </c>
      <c r="DD19" s="28">
        <f>외인!DD19</f>
        <v>9401.56</v>
      </c>
      <c r="DE19" s="28">
        <f>(기관!DE19+외인!DE19)/DD19</f>
        <v>3.2377605418675197E-3</v>
      </c>
      <c r="DF19" s="28">
        <f>외인!DF19</f>
        <v>63232.45</v>
      </c>
      <c r="DG19" s="28">
        <f>(기관!DG19+외인!DG19)/DF19</f>
        <v>2.6865952529120728E-3</v>
      </c>
      <c r="DH19" s="28">
        <f>외인!DH19</f>
        <v>29409.87</v>
      </c>
      <c r="DI19" s="28">
        <f>(기관!DI19+외인!DI19)/DH19</f>
        <v>2.345811117152167E-3</v>
      </c>
      <c r="DJ19" s="28">
        <f>외인!DJ19</f>
        <v>607722.82999999996</v>
      </c>
      <c r="DK19" s="28">
        <f>(기관!DK19+외인!DK19)/DJ19</f>
        <v>3.1297162227721478E-3</v>
      </c>
      <c r="DL19" s="28">
        <f>외인!DL19</f>
        <v>102011.02</v>
      </c>
      <c r="DM19" s="28">
        <f>(기관!DM19+외인!DM19)/DL19</f>
        <v>-6.9014112396876331E-3</v>
      </c>
      <c r="DN19" s="28">
        <f>외인!DN19</f>
        <v>2031127.26</v>
      </c>
      <c r="DO19" s="28">
        <f>(기관!DO19+외인!DO19)/DN19</f>
        <v>-7.5945019811314031E-4</v>
      </c>
      <c r="DP19" s="28">
        <f>외인!DP19</f>
        <v>84707.79</v>
      </c>
      <c r="DQ19" s="28">
        <f>(기관!DQ19+외인!DQ19)/DP19</f>
        <v>4.2392795278922996E-3</v>
      </c>
      <c r="DR19" s="28">
        <f>외인!DR19</f>
        <v>43404.45</v>
      </c>
      <c r="DS19" s="28">
        <f>(기관!DS19+외인!DS19)/DR19</f>
        <v>2.4442194291138348E-3</v>
      </c>
      <c r="DT19" s="28">
        <f>외인!DT19</f>
        <v>145278.04</v>
      </c>
      <c r="DU19" s="28">
        <f>(기관!DU19+외인!DU19)/DT19</f>
        <v>-1.3540931581951406E-3</v>
      </c>
      <c r="DV19" s="28">
        <f>외인!DV19</f>
        <v>35957.58</v>
      </c>
      <c r="DW19" s="28">
        <f>(기관!DW19+외인!DW19)/DV19</f>
        <v>5.3451873012588715E-4</v>
      </c>
      <c r="DX19" s="28">
        <f>외인!DX19</f>
        <v>102457.81</v>
      </c>
      <c r="DY19" s="28">
        <f>(기관!DY19+외인!DY19)/DX19</f>
        <v>3.255291129099871E-3</v>
      </c>
      <c r="DZ19" s="28">
        <f>외인!DZ19</f>
        <v>10850.86</v>
      </c>
      <c r="EA19" s="28">
        <f>(기관!EA19+외인!EA19)/DZ19</f>
        <v>1.2782396971299972E-3</v>
      </c>
      <c r="EB19" s="28">
        <f>외인!EB19</f>
        <v>14915.09</v>
      </c>
      <c r="EC19" s="28">
        <f>(기관!EC19+외인!EC19)/EB19</f>
        <v>-1.1384443540065799E-3</v>
      </c>
      <c r="ED19" s="28">
        <f>외인!ED19</f>
        <v>10953.33</v>
      </c>
      <c r="EE19" s="28">
        <f>(기관!EE19+외인!EE19)/ED19</f>
        <v>4.9692650545541854E-3</v>
      </c>
      <c r="EF19" s="28">
        <f>외인!EF19</f>
        <v>276876.51</v>
      </c>
      <c r="EG19" s="28">
        <f>(기관!EG19+외인!EG19)/EF19</f>
        <v>1.8830416491453176E-3</v>
      </c>
      <c r="EH19" s="28">
        <f>외인!EH19</f>
        <v>200972.06</v>
      </c>
      <c r="EI19" s="28">
        <f>(기관!EI19+외인!EI19)/EH19</f>
        <v>1.0395474873472464E-3</v>
      </c>
      <c r="EJ19" s="28">
        <f>외인!EJ19</f>
        <v>102713.65</v>
      </c>
      <c r="EK19" s="28">
        <f>(기관!EK19+외인!EK19)/EJ19</f>
        <v>1.8923482906118127E-3</v>
      </c>
      <c r="EL19" s="28">
        <f>외인!EL19</f>
        <v>40810.980000000003</v>
      </c>
      <c r="EM19" s="28">
        <f>(기관!EM19+외인!EM19)/EL19</f>
        <v>1.5025368172976977E-3</v>
      </c>
      <c r="EN19" s="28">
        <f>외인!EN19</f>
        <v>43404.45</v>
      </c>
      <c r="EO19" s="28">
        <f>(기관!EO19+외인!EO19)/EN19</f>
        <v>2.4442194291138348E-3</v>
      </c>
      <c r="EP19" s="28">
        <f>외인!EP19</f>
        <v>152995.42000000001</v>
      </c>
      <c r="EQ19" s="28">
        <f>(기관!EQ19+외인!EQ19)/EP19</f>
        <v>9.5846006370648199E-4</v>
      </c>
      <c r="ER19" s="28">
        <f>외인!ER19</f>
        <v>12690.42</v>
      </c>
      <c r="ES19" s="28">
        <f>(기관!ES19+외인!ES19)/ER19</f>
        <v>-7.744424534412573E-3</v>
      </c>
      <c r="ET19" s="28">
        <f>외인!ET19</f>
        <v>122185.03</v>
      </c>
      <c r="EU19" s="28">
        <f>(기관!EU19+외인!EU19)/ET19</f>
        <v>3.2479428944773353E-3</v>
      </c>
      <c r="EV19" s="28">
        <f>외인!EV19</f>
        <v>52185.93</v>
      </c>
      <c r="EW19" s="28">
        <f>(기관!EW19+외인!EW19)/EV19</f>
        <v>-2.4316899210189407E-3</v>
      </c>
      <c r="EX19" s="28">
        <f>외인!EX19</f>
        <v>53352</v>
      </c>
      <c r="EY19" s="28">
        <f>(기관!EY19+외인!EY19)/EX19</f>
        <v>-3.9644249512670567E-3</v>
      </c>
    </row>
    <row r="20" spans="1:155">
      <c r="A20" s="27">
        <f>외인!A20</f>
        <v>46078</v>
      </c>
      <c r="B20" s="28">
        <f>외인!B20</f>
        <v>4862032.22</v>
      </c>
      <c r="C20" s="28">
        <f>(기관!C20+외인!C20)/B20</f>
        <v>5.5226084042692743E-4</v>
      </c>
      <c r="D20" s="28">
        <f>외인!D20</f>
        <v>639163.9</v>
      </c>
      <c r="E20" s="28">
        <f>(기관!E20+외인!E20)/D20</f>
        <v>2.0819073167304973E-3</v>
      </c>
      <c r="F20" s="28">
        <f>외인!F20</f>
        <v>2095365.08</v>
      </c>
      <c r="G20" s="28">
        <f>(기관!G20+외인!G20)/F20</f>
        <v>-1.8418795067444763E-3</v>
      </c>
      <c r="H20" s="28">
        <f>외인!H20</f>
        <v>316333.95</v>
      </c>
      <c r="I20" s="28">
        <f>(기관!I20+외인!I20)/H20</f>
        <v>5.5094307771897388E-3</v>
      </c>
      <c r="J20" s="28">
        <f>외인!J20</f>
        <v>41054.76</v>
      </c>
      <c r="K20" s="28">
        <f>(기관!K20+외인!K20)/J20</f>
        <v>1.8699415122631334E-3</v>
      </c>
      <c r="L20" s="28">
        <f>외인!L20</f>
        <v>293047.8</v>
      </c>
      <c r="M20" s="28">
        <f>(기관!M20+외인!M20)/L20</f>
        <v>5.4806076005347931E-3</v>
      </c>
      <c r="N20" s="28">
        <f>외인!N20</f>
        <v>274362.75</v>
      </c>
      <c r="O20" s="28">
        <f>(기관!O20+외인!O20)/N20</f>
        <v>3.369808765949459E-3</v>
      </c>
      <c r="P20" s="28">
        <f>외인!P20</f>
        <v>220052.7</v>
      </c>
      <c r="Q20" s="28">
        <f>(기관!Q20+외인!Q20)/P20</f>
        <v>2.7208482331732352E-3</v>
      </c>
      <c r="R20" s="28">
        <f>외인!R20</f>
        <v>146688.35</v>
      </c>
      <c r="S20" s="28">
        <f>(기관!S20+외인!S20)/R20</f>
        <v>-4.2252844210191191E-4</v>
      </c>
      <c r="T20" s="28">
        <f>외인!T20</f>
        <v>9293.9699999999993</v>
      </c>
      <c r="U20" s="28">
        <f>(기관!U20+외인!U20)/T20</f>
        <v>2.744790439392423E-3</v>
      </c>
      <c r="V20" s="28">
        <f>외인!V20</f>
        <v>101035.2</v>
      </c>
      <c r="W20" s="28">
        <f>(기관!W20+외인!W20)/V20</f>
        <v>1.7266259679794764E-3</v>
      </c>
      <c r="X20" s="28">
        <f>외인!X20</f>
        <v>2021810.93</v>
      </c>
      <c r="Y20" s="28">
        <f>(기관!Y20+외인!Y20)/X20</f>
        <v>-1.3698362981943125E-3</v>
      </c>
      <c r="Z20" s="28">
        <f>외인!Z20</f>
        <v>51824.12</v>
      </c>
      <c r="AA20" s="28">
        <f>(기관!AA20+외인!AA20)/Z20</f>
        <v>-2.4544555701090536E-3</v>
      </c>
      <c r="AB20" s="28">
        <f>외인!AB20</f>
        <v>226114.71</v>
      </c>
      <c r="AC20" s="28">
        <f>(기관!AC20+외인!AC20)/AB20</f>
        <v>-2.6424640838271869E-4</v>
      </c>
      <c r="AD20" s="28">
        <f>외인!AD20</f>
        <v>25479.49</v>
      </c>
      <c r="AE20" s="28">
        <f>(기관!AE20+외인!AE20)/AD20</f>
        <v>7.6229940238207268E-3</v>
      </c>
      <c r="AF20" s="28">
        <f>외인!AF20</f>
        <v>26919.040000000001</v>
      </c>
      <c r="AG20" s="28">
        <f>(기관!AG20+외인!AG20)/AF20</f>
        <v>1.6241292408644586E-3</v>
      </c>
      <c r="AH20" s="28">
        <f>외인!AH20</f>
        <v>215909.83</v>
      </c>
      <c r="AI20" s="28">
        <f>(기관!AI20+외인!AI20)/AH20</f>
        <v>3.8621678318212752E-3</v>
      </c>
      <c r="AJ20" s="28">
        <f>외인!AJ20</f>
        <v>128116.49</v>
      </c>
      <c r="AK20" s="28">
        <f>(기관!AK20+외인!AK20)/AJ20</f>
        <v>-1.5139347011458085E-3</v>
      </c>
      <c r="AL20" s="28">
        <f>외인!AL20</f>
        <v>99036.5</v>
      </c>
      <c r="AM20" s="28">
        <f>(기관!AM20+외인!AM20)/AL20</f>
        <v>3.6249261635861525E-4</v>
      </c>
      <c r="AN20" s="28">
        <f>외인!AN20</f>
        <v>196483.89</v>
      </c>
      <c r="AO20" s="28">
        <f>(기관!AO20+외인!AO20)/AN20</f>
        <v>4.7737756006357565E-3</v>
      </c>
      <c r="AP20" s="28">
        <f>외인!AP20</f>
        <v>122882.59</v>
      </c>
      <c r="AQ20" s="28">
        <f>(기관!AQ20+외인!AQ20)/AP20</f>
        <v>2.4193012207831882E-3</v>
      </c>
      <c r="AR20" s="28">
        <f>외인!AR20</f>
        <v>27797.08</v>
      </c>
      <c r="AS20" s="28">
        <f>(기관!AS20+외인!AS20)/AR20</f>
        <v>6.0455990341431549E-3</v>
      </c>
      <c r="AT20" s="28">
        <f>외인!AT20</f>
        <v>91002.74</v>
      </c>
      <c r="AU20" s="28">
        <f>(기관!AU20+외인!AU20)/AT20</f>
        <v>2.9763938975903362E-3</v>
      </c>
      <c r="AV20" s="28">
        <f>외인!AV20</f>
        <v>53030.03</v>
      </c>
      <c r="AW20" s="28">
        <f>(기관!AW20+외인!AW20)/AV20</f>
        <v>2.2149714039384856E-3</v>
      </c>
      <c r="AX20" s="28">
        <f>외인!AX20</f>
        <v>56411.29</v>
      </c>
      <c r="AY20" s="28">
        <f>(기관!AY20+외인!AY20)/AX20</f>
        <v>4.4514138925027241E-3</v>
      </c>
      <c r="AZ20" s="28">
        <f>외인!AZ20</f>
        <v>2167766.42</v>
      </c>
      <c r="BA20" s="28">
        <f>(기관!BA20+외인!BA20)/AZ20</f>
        <v>-7.1801093772824471E-4</v>
      </c>
      <c r="BB20" s="28">
        <f>외인!BB20</f>
        <v>108683.96</v>
      </c>
      <c r="BC20" s="28">
        <f>(기관!BC20+외인!BC20)/BB20</f>
        <v>-3.1686368439280276E-3</v>
      </c>
      <c r="BD20" s="28">
        <f>외인!BD20</f>
        <v>51491.77</v>
      </c>
      <c r="BE20" s="28">
        <f>(기관!BE20+외인!BE20)/BD20</f>
        <v>2.1387883927858763E-3</v>
      </c>
      <c r="BF20" s="28">
        <f>외인!BF20</f>
        <v>0</v>
      </c>
      <c r="BG20" s="28" t="e">
        <f>(기관!BG20+외인!BG20)/BF20</f>
        <v>#DIV/0!</v>
      </c>
      <c r="BH20" s="28">
        <f>외인!BH20</f>
        <v>96587.39</v>
      </c>
      <c r="BI20" s="28">
        <f>(기관!BI20+외인!BI20)/BH20</f>
        <v>2.0199324156082903E-3</v>
      </c>
      <c r="BJ20" s="28">
        <f>외인!BJ20</f>
        <v>131625.94</v>
      </c>
      <c r="BK20" s="28">
        <f>(기관!BK20+외인!BK20)/BJ20</f>
        <v>5.5166177730620576E-3</v>
      </c>
      <c r="BL20" s="28">
        <f>외인!BL20</f>
        <v>60601.16</v>
      </c>
      <c r="BM20" s="28">
        <f>(기관!BM20+외인!BM20)/BL20</f>
        <v>2.8108372843028083E-3</v>
      </c>
      <c r="BN20" s="28">
        <f>외인!BN20</f>
        <v>50030.7</v>
      </c>
      <c r="BO20" s="28">
        <f>(기관!BO20+외인!BO20)/BN20</f>
        <v>2.6217902208044265E-3</v>
      </c>
      <c r="BP20" s="28">
        <f>외인!BP20</f>
        <v>68302.95</v>
      </c>
      <c r="BQ20" s="28">
        <f>(기관!BQ20+외인!BQ20)/BP20</f>
        <v>3.8809451129124006E-3</v>
      </c>
      <c r="BR20" s="28">
        <f>외인!BR20</f>
        <v>264442.96999999997</v>
      </c>
      <c r="BS20" s="28">
        <f>(기관!BS20+외인!BS20)/BR20</f>
        <v>4.3713394990231736E-3</v>
      </c>
      <c r="BT20" s="28">
        <f>외인!BT20</f>
        <v>2060094.55</v>
      </c>
      <c r="BU20" s="28">
        <f>(기관!BU20+외인!BU20)/BT20</f>
        <v>-1.3219441796979657E-3</v>
      </c>
      <c r="BV20" s="28">
        <f>외인!BV20</f>
        <v>385417.37</v>
      </c>
      <c r="BW20" s="28">
        <f>(기관!BW20+외인!BW20)/BV20</f>
        <v>1.4563951801134442E-3</v>
      </c>
      <c r="BX20" s="28">
        <f>외인!BX20</f>
        <v>88289.16</v>
      </c>
      <c r="BY20" s="28">
        <f>(기관!BY20+외인!BY20)/BX20</f>
        <v>4.300867739595665E-3</v>
      </c>
      <c r="BZ20" s="28">
        <f>외인!BZ20</f>
        <v>295520.39</v>
      </c>
      <c r="CA20" s="28">
        <f>(기관!CA20+외인!CA20)/BZ20</f>
        <v>3.2954748063238545E-3</v>
      </c>
      <c r="CB20" s="28">
        <f>외인!CB20</f>
        <v>14739.73</v>
      </c>
      <c r="CC20" s="28">
        <f>(기관!CC20+외인!CC20)/CB20</f>
        <v>1.3819791814368375E-3</v>
      </c>
      <c r="CD20" s="28">
        <f>외인!CD20</f>
        <v>37997.24</v>
      </c>
      <c r="CE20" s="28">
        <f>(기관!CE20+외인!CE20)/CD20</f>
        <v>7.2952667088451687E-4</v>
      </c>
      <c r="CF20" s="28">
        <f>외인!CF20</f>
        <v>26357.96</v>
      </c>
      <c r="CG20" s="28">
        <f>(기관!CG20+외인!CG20)/CF20</f>
        <v>1.0539510644981631E-3</v>
      </c>
      <c r="CH20" s="28">
        <f>외인!CH20</f>
        <v>74685.440000000002</v>
      </c>
      <c r="CI20" s="28">
        <f>(기관!CI20+외인!CI20)/CH20</f>
        <v>1.4210266418729005E-3</v>
      </c>
      <c r="CJ20" s="28">
        <f>외인!CJ20</f>
        <v>416246.05</v>
      </c>
      <c r="CK20" s="28">
        <f>(기관!CK20+외인!CK20)/CJ20</f>
        <v>2.4139568411520062E-3</v>
      </c>
      <c r="CL20" s="28">
        <f>외인!CL20</f>
        <v>252288.26</v>
      </c>
      <c r="CM20" s="28">
        <f>(기관!CM20+외인!CM20)/CL20</f>
        <v>-2.5518428800452327E-4</v>
      </c>
      <c r="CN20" s="28">
        <f>외인!CN20</f>
        <v>135580.75</v>
      </c>
      <c r="CO20" s="28">
        <f>(기관!CO20+외인!CO20)/CN20</f>
        <v>-5.1224823582993895E-3</v>
      </c>
      <c r="CP20" s="28">
        <f>외인!CP20</f>
        <v>109434</v>
      </c>
      <c r="CQ20" s="28">
        <f>(기관!CQ20+외인!CQ20)/CP20</f>
        <v>-3.150117879269697E-3</v>
      </c>
      <c r="CR20" s="28">
        <f>외인!CR20</f>
        <v>183031.71</v>
      </c>
      <c r="CS20" s="28">
        <f>(기관!CS20+외인!CS20)/CR20</f>
        <v>-3.2125580862463646E-5</v>
      </c>
      <c r="CT20" s="28">
        <f>외인!CT20</f>
        <v>110035.31</v>
      </c>
      <c r="CU20" s="28">
        <f>(기관!CU20+외인!CU20)/CT20</f>
        <v>2.7025870150227233E-3</v>
      </c>
      <c r="CV20" s="28">
        <f>외인!CV20</f>
        <v>2060094.55</v>
      </c>
      <c r="CW20" s="28">
        <f>(기관!CW20+외인!CW20)/CV20</f>
        <v>-1.3219441796979657E-3</v>
      </c>
      <c r="CX20" s="28">
        <f>외인!CX20</f>
        <v>214553.36</v>
      </c>
      <c r="CY20" s="28">
        <f>(기관!CY20+외인!CY20)/CX20</f>
        <v>4.9589528684146457E-3</v>
      </c>
      <c r="CZ20" s="28">
        <f>외인!CZ20</f>
        <v>19648.900000000001</v>
      </c>
      <c r="DA20" s="28">
        <f>(기관!DA20+외인!DA20)/CZ20</f>
        <v>6.1738825074177175E-3</v>
      </c>
      <c r="DB20" s="28">
        <f>외인!DB20</f>
        <v>51491.77</v>
      </c>
      <c r="DC20" s="28">
        <f>(기관!DC20+외인!DC20)/DB20</f>
        <v>2.1387883927858763E-3</v>
      </c>
      <c r="DD20" s="28">
        <f>외인!DD20</f>
        <v>9293.9699999999993</v>
      </c>
      <c r="DE20" s="28">
        <f>(기관!DE20+외인!DE20)/DD20</f>
        <v>2.744790439392423E-3</v>
      </c>
      <c r="DF20" s="28">
        <f>외인!DF20</f>
        <v>65367.07</v>
      </c>
      <c r="DG20" s="28">
        <f>(기관!DG20+외인!DG20)/DF20</f>
        <v>4.5839594768436152E-3</v>
      </c>
      <c r="DH20" s="28">
        <f>외인!DH20</f>
        <v>29163.43</v>
      </c>
      <c r="DI20" s="28">
        <f>(기관!DI20+외인!DI20)/DH20</f>
        <v>1.0530311420844528E-3</v>
      </c>
      <c r="DJ20" s="28">
        <f>외인!DJ20</f>
        <v>616710.03</v>
      </c>
      <c r="DK20" s="28">
        <f>(기관!DK20+외인!DK20)/DJ20</f>
        <v>4.3666713187719679E-3</v>
      </c>
      <c r="DL20" s="28">
        <f>외인!DL20</f>
        <v>105727.56</v>
      </c>
      <c r="DM20" s="28">
        <f>(기관!DM20+외인!DM20)/DL20</f>
        <v>-6.6066974400998185E-3</v>
      </c>
      <c r="DN20" s="28">
        <f>외인!DN20</f>
        <v>2060094.55</v>
      </c>
      <c r="DO20" s="28">
        <f>(기관!DO20+외인!DO20)/DN20</f>
        <v>-1.3219441796979657E-3</v>
      </c>
      <c r="DP20" s="28">
        <f>외인!DP20</f>
        <v>84527.22</v>
      </c>
      <c r="DQ20" s="28">
        <f>(기관!DQ20+외인!DQ20)/DP20</f>
        <v>5.2997129208792156E-3</v>
      </c>
      <c r="DR20" s="28">
        <f>외인!DR20</f>
        <v>43346.98</v>
      </c>
      <c r="DS20" s="28">
        <f>(기관!DS20+외인!DS20)/DR20</f>
        <v>1.7694427616410644E-3</v>
      </c>
      <c r="DT20" s="28">
        <f>외인!DT20</f>
        <v>146688.35</v>
      </c>
      <c r="DU20" s="28">
        <f>(기관!DU20+외인!DU20)/DT20</f>
        <v>-4.2252844210191191E-4</v>
      </c>
      <c r="DV20" s="28">
        <f>외인!DV20</f>
        <v>36177.29</v>
      </c>
      <c r="DW20" s="28">
        <f>(기관!DW20+외인!DW20)/DV20</f>
        <v>1.5603711610239462E-3</v>
      </c>
      <c r="DX20" s="28">
        <f>외인!DX20</f>
        <v>101035.2</v>
      </c>
      <c r="DY20" s="28">
        <f>(기관!DY20+외인!DY20)/DX20</f>
        <v>1.7266259679794764E-3</v>
      </c>
      <c r="DZ20" s="28">
        <f>외인!DZ20</f>
        <v>10667.66</v>
      </c>
      <c r="EA20" s="28">
        <f>(기관!EA20+외인!EA20)/DZ20</f>
        <v>1.7014040567472153E-3</v>
      </c>
      <c r="EB20" s="28">
        <f>외인!EB20</f>
        <v>14775.04</v>
      </c>
      <c r="EC20" s="28">
        <f>(기관!EC20+외인!EC20)/EB20</f>
        <v>-9.949211643420254E-4</v>
      </c>
      <c r="ED20" s="28">
        <f>외인!ED20</f>
        <v>11479.09</v>
      </c>
      <c r="EE20" s="28">
        <f>(기관!EE20+외인!EE20)/ED20</f>
        <v>5.1058054253429498E-3</v>
      </c>
      <c r="EF20" s="28">
        <f>외인!EF20</f>
        <v>274387.64</v>
      </c>
      <c r="EG20" s="28">
        <f>(기관!EG20+외인!EG20)/EF20</f>
        <v>1.8578825197811386E-3</v>
      </c>
      <c r="EH20" s="28">
        <f>외인!EH20</f>
        <v>207978.21</v>
      </c>
      <c r="EI20" s="28">
        <f>(기관!EI20+외인!EI20)/EH20</f>
        <v>1.4842420270854337E-3</v>
      </c>
      <c r="EJ20" s="28">
        <f>외인!EJ20</f>
        <v>103519.43</v>
      </c>
      <c r="EK20" s="28">
        <f>(기관!EK20+외인!EK20)/EJ20</f>
        <v>1.8767491281588395E-3</v>
      </c>
      <c r="EL20" s="28">
        <f>외인!EL20</f>
        <v>40547.67</v>
      </c>
      <c r="EM20" s="28">
        <f>(기관!EM20+외인!EM20)/EL20</f>
        <v>6.8018704897223443E-4</v>
      </c>
      <c r="EN20" s="28">
        <f>외인!EN20</f>
        <v>43346.98</v>
      </c>
      <c r="EO20" s="28">
        <f>(기관!EO20+외인!EO20)/EN20</f>
        <v>1.7694427616410644E-3</v>
      </c>
      <c r="EP20" s="28">
        <f>외인!EP20</f>
        <v>151504.71</v>
      </c>
      <c r="EQ20" s="28">
        <f>(기관!EQ20+외인!EQ20)/EP20</f>
        <v>1.1530334601478726E-3</v>
      </c>
      <c r="ER20" s="28">
        <f>외인!ER20</f>
        <v>12928.09</v>
      </c>
      <c r="ES20" s="28">
        <f>(기관!ES20+외인!ES20)/ER20</f>
        <v>-4.1197114190882032E-3</v>
      </c>
      <c r="ET20" s="28">
        <f>외인!ET20</f>
        <v>122882.59</v>
      </c>
      <c r="EU20" s="28">
        <f>(기관!EU20+외인!EU20)/ET20</f>
        <v>2.4193012207831882E-3</v>
      </c>
      <c r="EV20" s="28">
        <f>외인!EV20</f>
        <v>51824.12</v>
      </c>
      <c r="EW20" s="28">
        <f>(기관!EW20+외인!EW20)/EV20</f>
        <v>-2.4544555701090536E-3</v>
      </c>
      <c r="EX20" s="28">
        <f>외인!EX20</f>
        <v>57609.87</v>
      </c>
      <c r="EY20" s="28">
        <f>(기관!EY20+외인!EY20)/EX20</f>
        <v>-3.7759154811493239E-3</v>
      </c>
    </row>
    <row r="21" spans="1:155">
      <c r="A21" s="27">
        <f>외인!A21</f>
        <v>46079</v>
      </c>
      <c r="B21" s="28">
        <f>외인!B21</f>
        <v>5039326.72</v>
      </c>
      <c r="C21" s="28">
        <f>(기관!C21+외인!C21)/B21</f>
        <v>2.2103944869841669E-4</v>
      </c>
      <c r="D21" s="28">
        <f>외인!D21</f>
        <v>652454.43000000005</v>
      </c>
      <c r="E21" s="28">
        <f>(기관!E21+외인!E21)/D21</f>
        <v>5.7153416829432766E-5</v>
      </c>
      <c r="F21" s="28">
        <f>외인!F21</f>
        <v>2195379.17</v>
      </c>
      <c r="G21" s="28">
        <f>(기관!G21+외인!G21)/F21</f>
        <v>-1.9882487998644899E-3</v>
      </c>
      <c r="H21" s="28">
        <f>외인!H21</f>
        <v>319337.96999999997</v>
      </c>
      <c r="I21" s="28">
        <f>(기관!I21+외인!I21)/H21</f>
        <v>3.7211046340652823E-3</v>
      </c>
      <c r="J21" s="28">
        <f>외인!J21</f>
        <v>41504.33</v>
      </c>
      <c r="K21" s="28">
        <f>(기관!K21+외인!K21)/J21</f>
        <v>1.1403629452637828E-3</v>
      </c>
      <c r="L21" s="28">
        <f>외인!L21</f>
        <v>296250.98</v>
      </c>
      <c r="M21" s="28">
        <f>(기관!M21+외인!M21)/L21</f>
        <v>3.8944006193667277E-3</v>
      </c>
      <c r="N21" s="28">
        <f>외인!N21</f>
        <v>291513.28000000003</v>
      </c>
      <c r="O21" s="28">
        <f>(기관!O21+외인!O21)/N21</f>
        <v>2.6845775259363826E-3</v>
      </c>
      <c r="P21" s="28">
        <f>외인!P21</f>
        <v>221566.31</v>
      </c>
      <c r="Q21" s="28">
        <f>(기관!Q21+외인!Q21)/P21</f>
        <v>1.6784591484147566E-3</v>
      </c>
      <c r="R21" s="28">
        <f>외인!R21</f>
        <v>151707.15</v>
      </c>
      <c r="S21" s="28">
        <f>(기관!S21+외인!S21)/R21</f>
        <v>3.1152124339558157E-3</v>
      </c>
      <c r="T21" s="28">
        <f>외인!T21</f>
        <v>9246.76</v>
      </c>
      <c r="U21" s="28">
        <f>(기관!U21+외인!U21)/T21</f>
        <v>1.8557851615052191E-3</v>
      </c>
      <c r="V21" s="28">
        <f>외인!V21</f>
        <v>107313.08</v>
      </c>
      <c r="W21" s="28">
        <f>(기관!W21+외인!W21)/V21</f>
        <v>1.4268530919064107E-3</v>
      </c>
      <c r="X21" s="28">
        <f>외인!X21</f>
        <v>2176340.25</v>
      </c>
      <c r="Y21" s="28">
        <f>(기관!Y21+외인!Y21)/X21</f>
        <v>-1.6417331802782216E-3</v>
      </c>
      <c r="Z21" s="28">
        <f>외인!Z21</f>
        <v>52627.4</v>
      </c>
      <c r="AA21" s="28">
        <f>(기관!AA21+외인!AA21)/Z21</f>
        <v>-3.0417615158643599E-3</v>
      </c>
      <c r="AB21" s="28">
        <f>외인!AB21</f>
        <v>222226.7</v>
      </c>
      <c r="AC21" s="28">
        <f>(기관!AC21+외인!AC21)/AB21</f>
        <v>-2.5194992320904736E-4</v>
      </c>
      <c r="AD21" s="28">
        <f>외인!AD21</f>
        <v>25045.4</v>
      </c>
      <c r="AE21" s="28">
        <f>(기관!AE21+외인!AE21)/AD21</f>
        <v>6.3456762519265011E-3</v>
      </c>
      <c r="AF21" s="28">
        <f>외인!AF21</f>
        <v>25767.42</v>
      </c>
      <c r="AG21" s="28">
        <f>(기관!AG21+외인!AG21)/AF21</f>
        <v>-3.3802375247502474E-4</v>
      </c>
      <c r="AH21" s="28">
        <f>외인!AH21</f>
        <v>213151.39</v>
      </c>
      <c r="AI21" s="28">
        <f>(기관!AI21+외인!AI21)/AH21</f>
        <v>2.5475320616018498E-3</v>
      </c>
      <c r="AJ21" s="28">
        <f>외인!AJ21</f>
        <v>129694.88</v>
      </c>
      <c r="AK21" s="28">
        <f>(기관!AK21+외인!AK21)/AJ21</f>
        <v>5.5006026452239292E-4</v>
      </c>
      <c r="AL21" s="28">
        <f>외인!AL21</f>
        <v>104603.46</v>
      </c>
      <c r="AM21" s="28">
        <f>(기관!AM21+외인!AM21)/AL21</f>
        <v>3.8574249838389661E-4</v>
      </c>
      <c r="AN21" s="28">
        <f>외인!AN21</f>
        <v>207868.9</v>
      </c>
      <c r="AO21" s="28">
        <f>(기관!AO21+외인!AO21)/AN21</f>
        <v>3.5656127491895135E-3</v>
      </c>
      <c r="AP21" s="28">
        <f>외인!AP21</f>
        <v>127903.69</v>
      </c>
      <c r="AQ21" s="28">
        <f>(기관!AQ21+외인!AQ21)/AP21</f>
        <v>2.9401028226785325E-3</v>
      </c>
      <c r="AR21" s="28">
        <f>외인!AR21</f>
        <v>27180.33</v>
      </c>
      <c r="AS21" s="28">
        <f>(기관!AS21+외인!AS21)/AR21</f>
        <v>4.2387270500394945E-3</v>
      </c>
      <c r="AT21" s="28">
        <f>외인!AT21</f>
        <v>92218.33</v>
      </c>
      <c r="AU21" s="28">
        <f>(기관!AU21+외인!AU21)/AT21</f>
        <v>3.268113833768189E-3</v>
      </c>
      <c r="AV21" s="28">
        <f>외인!AV21</f>
        <v>51933.59</v>
      </c>
      <c r="AW21" s="28">
        <f>(기관!AW21+외인!AW21)/AV21</f>
        <v>9.1828814453227673E-4</v>
      </c>
      <c r="AX21" s="28">
        <f>외인!AX21</f>
        <v>57681.599999999999</v>
      </c>
      <c r="AY21" s="28">
        <f>(기관!AY21+외인!AY21)/AX21</f>
        <v>1.5337646667221436E-3</v>
      </c>
      <c r="AZ21" s="28">
        <f>외인!AZ21</f>
        <v>2327350.34</v>
      </c>
      <c r="BA21" s="28">
        <f>(기관!BA21+외인!BA21)/AZ21</f>
        <v>-1.0384770863504807E-3</v>
      </c>
      <c r="BB21" s="28">
        <f>외인!BB21</f>
        <v>107875.27</v>
      </c>
      <c r="BC21" s="28">
        <f>(기관!BC21+외인!BC21)/BB21</f>
        <v>-3.7293070042837438E-3</v>
      </c>
      <c r="BD21" s="28">
        <f>외인!BD21</f>
        <v>50880.13</v>
      </c>
      <c r="BE21" s="28">
        <f>(기관!BE21+외인!BE21)/BD21</f>
        <v>4.6422837363033464E-4</v>
      </c>
      <c r="BF21" s="28">
        <f>외인!BF21</f>
        <v>0</v>
      </c>
      <c r="BG21" s="28" t="e">
        <f>(기관!BG21+외인!BG21)/BF21</f>
        <v>#DIV/0!</v>
      </c>
      <c r="BH21" s="28">
        <f>외인!BH21</f>
        <v>96723.5</v>
      </c>
      <c r="BI21" s="28">
        <f>(기관!BI21+외인!BI21)/BH21</f>
        <v>2.5671114051910863E-4</v>
      </c>
      <c r="BJ21" s="28">
        <f>외인!BJ21</f>
        <v>132867.31</v>
      </c>
      <c r="BK21" s="28">
        <f>(기관!BK21+외인!BK21)/BJ21</f>
        <v>3.9038947954918336E-3</v>
      </c>
      <c r="BL21" s="28">
        <f>외인!BL21</f>
        <v>59049.74</v>
      </c>
      <c r="BM21" s="28">
        <f>(기관!BM21+외인!BM21)/BL21</f>
        <v>2.9029763721228922E-3</v>
      </c>
      <c r="BN21" s="28">
        <f>외인!BN21</f>
        <v>50000.83</v>
      </c>
      <c r="BO21" s="28">
        <f>(기관!BO21+외인!BO21)/BN21</f>
        <v>7.7458714185344509E-4</v>
      </c>
      <c r="BP21" s="28">
        <f>외인!BP21</f>
        <v>69442.720000000001</v>
      </c>
      <c r="BQ21" s="28">
        <f>(기관!BQ21+외인!BQ21)/BP21</f>
        <v>1.1491485356564376E-3</v>
      </c>
      <c r="BR21" s="28">
        <f>외인!BR21</f>
        <v>270996.15000000002</v>
      </c>
      <c r="BS21" s="28">
        <f>(기관!BS21+외인!BS21)/BR21</f>
        <v>4.3184008333697725E-3</v>
      </c>
      <c r="BT21" s="28">
        <f>외인!BT21</f>
        <v>2216001.33</v>
      </c>
      <c r="BU21" s="28">
        <f>(기관!BU21+외인!BU21)/BT21</f>
        <v>-1.6132616671308585E-3</v>
      </c>
      <c r="BV21" s="28">
        <f>외인!BV21</f>
        <v>390871.55</v>
      </c>
      <c r="BW21" s="28">
        <f>(기관!BW21+외인!BW21)/BV21</f>
        <v>1.4318514611769521E-3</v>
      </c>
      <c r="BX21" s="28">
        <f>외인!BX21</f>
        <v>87305.9</v>
      </c>
      <c r="BY21" s="28">
        <f>(기관!BY21+외인!BY21)/BX21</f>
        <v>2.9583338583073996E-3</v>
      </c>
      <c r="BZ21" s="28">
        <f>외인!BZ21</f>
        <v>312472.36</v>
      </c>
      <c r="CA21" s="28">
        <f>(기관!CA21+외인!CA21)/BZ21</f>
        <v>2.5011172188157699E-3</v>
      </c>
      <c r="CB21" s="28">
        <f>외인!CB21</f>
        <v>14479.34</v>
      </c>
      <c r="CC21" s="28">
        <f>(기관!CC21+외인!CC21)/CB21</f>
        <v>7.389839592136083E-5</v>
      </c>
      <c r="CD21" s="28">
        <f>외인!CD21</f>
        <v>37494.11</v>
      </c>
      <c r="CE21" s="28">
        <f>(기관!CE21+외인!CE21)/CD21</f>
        <v>-2.2267497481604447E-3</v>
      </c>
      <c r="CF21" s="28">
        <f>외인!CF21</f>
        <v>25579.79</v>
      </c>
      <c r="CG21" s="28">
        <f>(기관!CG21+외인!CG21)/CF21</f>
        <v>1.3448116657720807E-4</v>
      </c>
      <c r="CH21" s="28">
        <f>외인!CH21</f>
        <v>72400.41</v>
      </c>
      <c r="CI21" s="28">
        <f>(기관!CI21+외인!CI21)/CH21</f>
        <v>-9.2264670876863905E-5</v>
      </c>
      <c r="CJ21" s="28">
        <f>외인!CJ21</f>
        <v>422110.19</v>
      </c>
      <c r="CK21" s="28">
        <f>(기관!CK21+외인!CK21)/CJ21</f>
        <v>8.7074420070266489E-4</v>
      </c>
      <c r="CL21" s="28">
        <f>외인!CL21</f>
        <v>248299.06</v>
      </c>
      <c r="CM21" s="28">
        <f>(기관!CM21+외인!CM21)/CL21</f>
        <v>-1.9758431626764919E-4</v>
      </c>
      <c r="CN21" s="28">
        <f>외인!CN21</f>
        <v>136049.24</v>
      </c>
      <c r="CO21" s="28">
        <f>(기관!CO21+외인!CO21)/CN21</f>
        <v>-3.8724949878441075E-3</v>
      </c>
      <c r="CP21" s="28">
        <f>외인!CP21</f>
        <v>108596.53</v>
      </c>
      <c r="CQ21" s="28">
        <f>(기관!CQ21+외인!CQ21)/CP21</f>
        <v>-3.7060116009231601E-3</v>
      </c>
      <c r="CR21" s="28">
        <f>외인!CR21</f>
        <v>186925.07</v>
      </c>
      <c r="CS21" s="28">
        <f>(기관!CS21+외인!CS21)/CR21</f>
        <v>2.4657473713932537E-3</v>
      </c>
      <c r="CT21" s="28">
        <f>외인!CT21</f>
        <v>112896.37</v>
      </c>
      <c r="CU21" s="28">
        <f>(기관!CU21+외인!CU21)/CT21</f>
        <v>1.3844554966647733E-3</v>
      </c>
      <c r="CV21" s="28">
        <f>외인!CV21</f>
        <v>2216001.33</v>
      </c>
      <c r="CW21" s="28">
        <f>(기관!CW21+외인!CW21)/CV21</f>
        <v>-1.6132616671308585E-3</v>
      </c>
      <c r="CX21" s="28">
        <f>외인!CX21</f>
        <v>218697.92</v>
      </c>
      <c r="CY21" s="28">
        <f>(기관!CY21+외인!CY21)/CX21</f>
        <v>3.7389015862610855E-3</v>
      </c>
      <c r="CZ21" s="28">
        <f>외인!CZ21</f>
        <v>20232.86</v>
      </c>
      <c r="DA21" s="28">
        <f>(기관!DA21+외인!DA21)/CZ21</f>
        <v>6.3302963594864979E-3</v>
      </c>
      <c r="DB21" s="28">
        <f>외인!DB21</f>
        <v>50880.13</v>
      </c>
      <c r="DC21" s="28">
        <f>(기관!DC21+외인!DC21)/DB21</f>
        <v>4.6422837363033464E-4</v>
      </c>
      <c r="DD21" s="28">
        <f>외인!DD21</f>
        <v>9246.76</v>
      </c>
      <c r="DE21" s="28">
        <f>(기관!DE21+외인!DE21)/DD21</f>
        <v>1.8557851615052191E-3</v>
      </c>
      <c r="DF21" s="28">
        <f>외인!DF21</f>
        <v>64560.69</v>
      </c>
      <c r="DG21" s="28">
        <f>(기관!DG21+외인!DG21)/DF21</f>
        <v>3.1093224065604007E-3</v>
      </c>
      <c r="DH21" s="28">
        <f>외인!DH21</f>
        <v>28778.9</v>
      </c>
      <c r="DI21" s="28">
        <f>(기관!DI21+외인!DI21)/DH21</f>
        <v>-2.547352400543454E-3</v>
      </c>
      <c r="DJ21" s="28">
        <f>외인!DJ21</f>
        <v>622571.51</v>
      </c>
      <c r="DK21" s="28">
        <f>(기관!DK21+외인!DK21)/DJ21</f>
        <v>3.4820096409487163E-3</v>
      </c>
      <c r="DL21" s="28">
        <f>외인!DL21</f>
        <v>106523.85</v>
      </c>
      <c r="DM21" s="28">
        <f>(기관!DM21+외인!DM21)/DL21</f>
        <v>-5.1271147259510427E-3</v>
      </c>
      <c r="DN21" s="28">
        <f>외인!DN21</f>
        <v>2216001.33</v>
      </c>
      <c r="DO21" s="28">
        <f>(기관!DO21+외인!DO21)/DN21</f>
        <v>-1.6132616671308585E-3</v>
      </c>
      <c r="DP21" s="28">
        <f>외인!DP21</f>
        <v>85594.09</v>
      </c>
      <c r="DQ21" s="28">
        <f>(기관!DQ21+외인!DQ21)/DP21</f>
        <v>1.7627385255220309E-3</v>
      </c>
      <c r="DR21" s="28">
        <f>외인!DR21</f>
        <v>43565.06</v>
      </c>
      <c r="DS21" s="28">
        <f>(기관!DS21+외인!DS21)/DR21</f>
        <v>1.2241461391307618E-3</v>
      </c>
      <c r="DT21" s="28">
        <f>외인!DT21</f>
        <v>151707.15</v>
      </c>
      <c r="DU21" s="28">
        <f>(기관!DU21+외인!DU21)/DT21</f>
        <v>3.1152124339558157E-3</v>
      </c>
      <c r="DV21" s="28">
        <f>외인!DV21</f>
        <v>35051.83</v>
      </c>
      <c r="DW21" s="28">
        <f>(기관!DW21+외인!DW21)/DV21</f>
        <v>-3.4149429573291891E-4</v>
      </c>
      <c r="DX21" s="28">
        <f>외인!DX21</f>
        <v>107313.08</v>
      </c>
      <c r="DY21" s="28">
        <f>(기관!DY21+외인!DY21)/DX21</f>
        <v>1.4268530919064107E-3</v>
      </c>
      <c r="DZ21" s="28">
        <f>외인!DZ21</f>
        <v>10614.05</v>
      </c>
      <c r="EA21" s="28">
        <f>(기관!EA21+외인!EA21)/DZ21</f>
        <v>-3.1279294896858416E-4</v>
      </c>
      <c r="EB21" s="28">
        <f>외인!EB21</f>
        <v>14576.91</v>
      </c>
      <c r="EC21" s="28">
        <f>(기관!EC21+외인!EC21)/EB21</f>
        <v>-4.3315078435690419E-3</v>
      </c>
      <c r="ED21" s="28">
        <f>외인!ED21</f>
        <v>11494.16</v>
      </c>
      <c r="EE21" s="28">
        <f>(기관!EE21+외인!EE21)/ED21</f>
        <v>2.396869366704483E-3</v>
      </c>
      <c r="EF21" s="28">
        <f>외인!EF21</f>
        <v>279557.68</v>
      </c>
      <c r="EG21" s="28">
        <f>(기관!EG21+외인!EG21)/EF21</f>
        <v>1.2323038308230344E-3</v>
      </c>
      <c r="EH21" s="28">
        <f>외인!EH21</f>
        <v>215383.06</v>
      </c>
      <c r="EI21" s="28">
        <f>(기관!EI21+외인!EI21)/EH21</f>
        <v>1.3853457184608668E-3</v>
      </c>
      <c r="EJ21" s="28">
        <f>외인!EJ21</f>
        <v>101434.14</v>
      </c>
      <c r="EK21" s="28">
        <f>(기관!EK21+외인!EK21)/EJ21</f>
        <v>6.6151297778045941E-4</v>
      </c>
      <c r="EL21" s="28">
        <f>외인!EL21</f>
        <v>40051.1</v>
      </c>
      <c r="EM21" s="28">
        <f>(기관!EM21+외인!EM21)/EL21</f>
        <v>-2.0885818367036113E-3</v>
      </c>
      <c r="EN21" s="28">
        <f>외인!EN21</f>
        <v>43565.06</v>
      </c>
      <c r="EO21" s="28">
        <f>(기관!EO21+외인!EO21)/EN21</f>
        <v>1.2241461391307618E-3</v>
      </c>
      <c r="EP21" s="28">
        <f>외인!EP21</f>
        <v>149902.19</v>
      </c>
      <c r="EQ21" s="28">
        <f>(기관!EQ21+외인!EQ21)/EP21</f>
        <v>1.4614863198462945E-3</v>
      </c>
      <c r="ER21" s="28">
        <f>외인!ER21</f>
        <v>12762.26</v>
      </c>
      <c r="ES21" s="28">
        <f>(기관!ES21+외인!ES21)/ER21</f>
        <v>-1.3163812678945575E-4</v>
      </c>
      <c r="ET21" s="28">
        <f>외인!ET21</f>
        <v>127903.69</v>
      </c>
      <c r="EU21" s="28">
        <f>(기관!EU21+외인!EU21)/ET21</f>
        <v>2.9401028226785325E-3</v>
      </c>
      <c r="EV21" s="28">
        <f>외인!EV21</f>
        <v>52627.4</v>
      </c>
      <c r="EW21" s="28">
        <f>(기관!EW21+외인!EW21)/EV21</f>
        <v>-3.0417615158643599E-3</v>
      </c>
      <c r="EX21" s="28">
        <f>외인!EX21</f>
        <v>55969.13</v>
      </c>
      <c r="EY21" s="28">
        <f>(기관!EY21+외인!EY21)/EX21</f>
        <v>-4.3306015298075927E-3</v>
      </c>
    </row>
    <row r="22" spans="1:155">
      <c r="A22" s="27">
        <f>외인!A22</f>
        <v>46080</v>
      </c>
      <c r="B22" s="28">
        <f>외인!B22</f>
        <v>4988756.01</v>
      </c>
      <c r="C22" s="28">
        <f>(기관!C22+외인!C22)/B22</f>
        <v>-1.2518491558780401E-3</v>
      </c>
      <c r="D22" s="28">
        <f>외인!D22</f>
        <v>655282.44999999995</v>
      </c>
      <c r="E22" s="28">
        <f>(기관!E22+외인!E22)/D22</f>
        <v>1.1136419112094335E-3</v>
      </c>
      <c r="F22" s="28">
        <f>외인!F22</f>
        <v>2188404.56</v>
      </c>
      <c r="G22" s="28">
        <f>(기관!G22+외인!G22)/F22</f>
        <v>-3.2979048444315064E-3</v>
      </c>
      <c r="H22" s="28">
        <f>외인!H22</f>
        <v>323180.43</v>
      </c>
      <c r="I22" s="28">
        <f>(기관!I22+외인!I22)/H22</f>
        <v>4.8717058764975348E-3</v>
      </c>
      <c r="J22" s="28">
        <f>외인!J22</f>
        <v>41042.36</v>
      </c>
      <c r="K22" s="28">
        <f>(기관!K22+외인!K22)/J22</f>
        <v>1.165868629386809E-3</v>
      </c>
      <c r="L22" s="28">
        <f>외인!L22</f>
        <v>300073.05</v>
      </c>
      <c r="M22" s="28">
        <f>(기관!M22+외인!M22)/L22</f>
        <v>4.9189355725214245E-3</v>
      </c>
      <c r="N22" s="28">
        <f>외인!N22</f>
        <v>303074.13</v>
      </c>
      <c r="O22" s="28">
        <f>(기관!O22+외인!O22)/N22</f>
        <v>2.2173783027934451E-3</v>
      </c>
      <c r="P22" s="28">
        <f>외인!P22</f>
        <v>221681.48</v>
      </c>
      <c r="Q22" s="28">
        <f>(기관!Q22+외인!Q22)/P22</f>
        <v>2.4523022852427725E-3</v>
      </c>
      <c r="R22" s="28">
        <f>외인!R22</f>
        <v>150869.76000000001</v>
      </c>
      <c r="S22" s="28">
        <f>(기관!S22+외인!S22)/R22</f>
        <v>3.796652158789143E-3</v>
      </c>
      <c r="T22" s="28">
        <f>외인!T22</f>
        <v>8908.82</v>
      </c>
      <c r="U22" s="28">
        <f>(기관!U22+외인!U22)/T22</f>
        <v>-3.9500180719781071E-3</v>
      </c>
      <c r="V22" s="28">
        <f>외인!V22</f>
        <v>106062.07</v>
      </c>
      <c r="W22" s="28">
        <f>(기관!W22+외인!W22)/V22</f>
        <v>2.2903569579586745E-3</v>
      </c>
      <c r="X22" s="28">
        <f>외인!X22</f>
        <v>2144942.39</v>
      </c>
      <c r="Y22" s="28">
        <f>(기관!Y22+외인!Y22)/X22</f>
        <v>-4.0966368332158321E-3</v>
      </c>
      <c r="Z22" s="28">
        <f>외인!Z22</f>
        <v>49909.02</v>
      </c>
      <c r="AA22" s="28">
        <f>(기관!AA22+외인!AA22)/Z22</f>
        <v>-3.2759609385237384E-3</v>
      </c>
      <c r="AB22" s="28">
        <f>외인!AB22</f>
        <v>214807.34</v>
      </c>
      <c r="AC22" s="28">
        <f>(기관!AC22+외인!AC22)/AB22</f>
        <v>-9.9661398907504748E-4</v>
      </c>
      <c r="AD22" s="28">
        <f>외인!AD22</f>
        <v>23906.98</v>
      </c>
      <c r="AE22" s="28">
        <f>(기관!AE22+외인!AE22)/AD22</f>
        <v>5.6008747236162828E-3</v>
      </c>
      <c r="AF22" s="28">
        <f>외인!AF22</f>
        <v>24827.11</v>
      </c>
      <c r="AG22" s="28">
        <f>(기관!AG22+외인!AG22)/AF22</f>
        <v>-7.262222626797884E-4</v>
      </c>
      <c r="AH22" s="28">
        <f>외인!AH22</f>
        <v>214766.43</v>
      </c>
      <c r="AI22" s="28">
        <f>(기관!AI22+외인!AI22)/AH22</f>
        <v>7.3386702009247914E-4</v>
      </c>
      <c r="AJ22" s="28">
        <f>외인!AJ22</f>
        <v>128713.01</v>
      </c>
      <c r="AK22" s="28">
        <f>(기관!AK22+외인!AK22)/AJ22</f>
        <v>1.6341005466347185E-3</v>
      </c>
      <c r="AL22" s="28">
        <f>외인!AL22</f>
        <v>103031.52</v>
      </c>
      <c r="AM22" s="28">
        <f>(기관!AM22+외인!AM22)/AL22</f>
        <v>2.0420935263305823E-4</v>
      </c>
      <c r="AN22" s="28">
        <f>외인!AN22</f>
        <v>220929.13</v>
      </c>
      <c r="AO22" s="28">
        <f>(기관!AO22+외인!AO22)/AN22</f>
        <v>3.0147224134725917E-3</v>
      </c>
      <c r="AP22" s="28">
        <f>외인!AP22</f>
        <v>124958.96</v>
      </c>
      <c r="AQ22" s="28">
        <f>(기관!AQ22+외인!AQ22)/AP22</f>
        <v>7.6217023573179525E-4</v>
      </c>
      <c r="AR22" s="28">
        <f>외인!AR22</f>
        <v>27027.07</v>
      </c>
      <c r="AS22" s="28">
        <f>(기관!AS22+외인!AS22)/AR22</f>
        <v>3.329624705896718E-3</v>
      </c>
      <c r="AT22" s="28">
        <f>외인!AT22</f>
        <v>90932.32</v>
      </c>
      <c r="AU22" s="28">
        <f>(기관!AU22+외인!AU22)/AT22</f>
        <v>2.3790221122698724E-3</v>
      </c>
      <c r="AV22" s="28">
        <f>외인!AV22</f>
        <v>51828.89</v>
      </c>
      <c r="AW22" s="28">
        <f>(기관!AW22+외인!AW22)/AV22</f>
        <v>5.0570251456282401E-4</v>
      </c>
      <c r="AX22" s="28">
        <f>외인!AX22</f>
        <v>57636.66</v>
      </c>
      <c r="AY22" s="28">
        <f>(기관!AY22+외인!AY22)/AX22</f>
        <v>2.9668617161369173E-4</v>
      </c>
      <c r="AZ22" s="28">
        <f>외인!AZ22</f>
        <v>2295627.2599999998</v>
      </c>
      <c r="BA22" s="28">
        <f>(기관!BA22+외인!BA22)/AZ22</f>
        <v>-3.3190536341688162E-3</v>
      </c>
      <c r="BB22" s="28">
        <f>외인!BB22</f>
        <v>103122.35</v>
      </c>
      <c r="BC22" s="28">
        <f>(기관!BC22+외인!BC22)/BB22</f>
        <v>-4.0627468245244608E-3</v>
      </c>
      <c r="BD22" s="28">
        <f>외인!BD22</f>
        <v>47982.09</v>
      </c>
      <c r="BE22" s="28">
        <f>(기관!BE22+외인!BE22)/BD22</f>
        <v>-9.2651237159531823E-3</v>
      </c>
      <c r="BF22" s="28">
        <f>외인!BF22</f>
        <v>0</v>
      </c>
      <c r="BG22" s="28" t="e">
        <f>(기관!BG22+외인!BG22)/BF22</f>
        <v>#DIV/0!</v>
      </c>
      <c r="BH22" s="28">
        <f>외인!BH22</f>
        <v>95021.25</v>
      </c>
      <c r="BI22" s="28">
        <f>(기관!BI22+외인!BI22)/BH22</f>
        <v>7.1331412710314804E-4</v>
      </c>
      <c r="BJ22" s="28">
        <f>외인!BJ22</f>
        <v>135370.53</v>
      </c>
      <c r="BK22" s="28">
        <f>(기관!BK22+외인!BK22)/BJ22</f>
        <v>5.6493093437692829E-3</v>
      </c>
      <c r="BL22" s="28">
        <f>외인!BL22</f>
        <v>58444.31</v>
      </c>
      <c r="BM22" s="28">
        <f>(기관!BM22+외인!BM22)/BL22</f>
        <v>2.4849296706557066E-3</v>
      </c>
      <c r="BN22" s="28">
        <f>외인!BN22</f>
        <v>51584.28</v>
      </c>
      <c r="BO22" s="28">
        <f>(기관!BO22+외인!BO22)/BN22</f>
        <v>4.7495089589308994E-4</v>
      </c>
      <c r="BP22" s="28">
        <f>외인!BP22</f>
        <v>68800.02</v>
      </c>
      <c r="BQ22" s="28">
        <f>(기관!BQ22+외인!BQ22)/BP22</f>
        <v>7.0305212120577872E-4</v>
      </c>
      <c r="BR22" s="28">
        <f>외인!BR22</f>
        <v>268576.46000000002</v>
      </c>
      <c r="BS22" s="28">
        <f>(기관!BS22+외인!BS22)/BR22</f>
        <v>2.4827566794200801E-3</v>
      </c>
      <c r="BT22" s="28">
        <f>외인!BT22</f>
        <v>2183453.88</v>
      </c>
      <c r="BU22" s="28">
        <f>(기관!BU22+외인!BU22)/BT22</f>
        <v>-4.0501336350644603E-3</v>
      </c>
      <c r="BV22" s="28">
        <f>외인!BV22</f>
        <v>387867.33</v>
      </c>
      <c r="BW22" s="28">
        <f>(기관!BW22+외인!BW22)/BV22</f>
        <v>8.1244274943187401E-4</v>
      </c>
      <c r="BX22" s="28">
        <f>외인!BX22</f>
        <v>85033.13</v>
      </c>
      <c r="BY22" s="28">
        <f>(기관!BY22+외인!BY22)/BX22</f>
        <v>1.4360285220595781E-3</v>
      </c>
      <c r="BZ22" s="28">
        <f>외인!BZ22</f>
        <v>323960.65999999997</v>
      </c>
      <c r="CA22" s="28">
        <f>(기관!CA22+외인!CA22)/BZ22</f>
        <v>2.1208748000451664E-3</v>
      </c>
      <c r="CB22" s="28">
        <f>외인!CB22</f>
        <v>14338.55</v>
      </c>
      <c r="CC22" s="28">
        <f>(기관!CC22+외인!CC22)/CB22</f>
        <v>-4.3658528930749611E-4</v>
      </c>
      <c r="CD22" s="28">
        <f>외인!CD22</f>
        <v>37310.639999999999</v>
      </c>
      <c r="CE22" s="28">
        <f>(기관!CE22+외인!CE22)/CD22</f>
        <v>-5.0173355375303125E-4</v>
      </c>
      <c r="CF22" s="28">
        <f>외인!CF22</f>
        <v>25583.69</v>
      </c>
      <c r="CG22" s="28">
        <f>(기관!CG22+외인!CG22)/CF22</f>
        <v>4.0846336083653293E-4</v>
      </c>
      <c r="CH22" s="28">
        <f>외인!CH22</f>
        <v>71513.740000000005</v>
      </c>
      <c r="CI22" s="28">
        <f>(기관!CI22+외인!CI22)/CH22</f>
        <v>-6.4882636539495748E-4</v>
      </c>
      <c r="CJ22" s="28">
        <f>외인!CJ22</f>
        <v>425732.44</v>
      </c>
      <c r="CK22" s="28">
        <f>(기관!CK22+외인!CK22)/CJ22</f>
        <v>1.9912976328512813E-3</v>
      </c>
      <c r="CL22" s="28">
        <f>외인!CL22</f>
        <v>241054.23</v>
      </c>
      <c r="CM22" s="28">
        <f>(기관!CM22+외인!CM22)/CL22</f>
        <v>-6.4541493422455186E-4</v>
      </c>
      <c r="CN22" s="28">
        <f>외인!CN22</f>
        <v>132354.91</v>
      </c>
      <c r="CO22" s="28">
        <f>(기관!CO22+외인!CO22)/CN22</f>
        <v>-3.5114677649661806E-3</v>
      </c>
      <c r="CP22" s="28">
        <f>외인!CP22</f>
        <v>103832.02</v>
      </c>
      <c r="CQ22" s="28">
        <f>(기관!CQ22+외인!CQ22)/CP22</f>
        <v>-4.0020409888972602E-3</v>
      </c>
      <c r="CR22" s="28">
        <f>외인!CR22</f>
        <v>185705.86</v>
      </c>
      <c r="CS22" s="28">
        <f>(기관!CS22+외인!CS22)/CR22</f>
        <v>2.9995822425851288E-3</v>
      </c>
      <c r="CT22" s="28">
        <f>외인!CT22</f>
        <v>111028.56</v>
      </c>
      <c r="CU22" s="28">
        <f>(기관!CU22+외인!CU22)/CT22</f>
        <v>1.6566007881215429E-3</v>
      </c>
      <c r="CV22" s="28">
        <f>외인!CV22</f>
        <v>2183453.88</v>
      </c>
      <c r="CW22" s="28">
        <f>(기관!CW22+외인!CW22)/CV22</f>
        <v>-4.0501336350644603E-3</v>
      </c>
      <c r="CX22" s="28">
        <f>외인!CX22</f>
        <v>219840.48</v>
      </c>
      <c r="CY22" s="28">
        <f>(기관!CY22+외인!CY22)/CX22</f>
        <v>4.067722195657506E-3</v>
      </c>
      <c r="CZ22" s="28">
        <f>외인!CZ22</f>
        <v>19189.2</v>
      </c>
      <c r="DA22" s="28">
        <f>(기관!DA22+외인!DA22)/CZ22</f>
        <v>1.8020553227857336E-3</v>
      </c>
      <c r="DB22" s="28">
        <f>외인!DB22</f>
        <v>47982.09</v>
      </c>
      <c r="DC22" s="28">
        <f>(기관!DC22+외인!DC22)/DB22</f>
        <v>-9.2651237159531823E-3</v>
      </c>
      <c r="DD22" s="28">
        <f>외인!DD22</f>
        <v>8908.82</v>
      </c>
      <c r="DE22" s="28">
        <f>(기관!DE22+외인!DE22)/DD22</f>
        <v>-3.9500180719781071E-3</v>
      </c>
      <c r="DF22" s="28">
        <f>외인!DF22</f>
        <v>63430.95</v>
      </c>
      <c r="DG22" s="28">
        <f>(기관!DG22+외인!DG22)/DF22</f>
        <v>1.8483090667883741E-3</v>
      </c>
      <c r="DH22" s="28">
        <f>외인!DH22</f>
        <v>28695.72</v>
      </c>
      <c r="DI22" s="28">
        <f>(기관!DI22+외인!DI22)/DH22</f>
        <v>-2.049086065796575E-4</v>
      </c>
      <c r="DJ22" s="28">
        <f>외인!DJ22</f>
        <v>623378.38</v>
      </c>
      <c r="DK22" s="28">
        <f>(기관!DK22+외인!DK22)/DJ22</f>
        <v>2.4406364558231873E-3</v>
      </c>
      <c r="DL22" s="28">
        <f>외인!DL22</f>
        <v>103790.39999999999</v>
      </c>
      <c r="DM22" s="28">
        <f>(기관!DM22+외인!DM22)/DL22</f>
        <v>-4.2765034145739881E-3</v>
      </c>
      <c r="DN22" s="28">
        <f>외인!DN22</f>
        <v>2183453.88</v>
      </c>
      <c r="DO22" s="28">
        <f>(기관!DO22+외인!DO22)/DN22</f>
        <v>-4.0501336350644603E-3</v>
      </c>
      <c r="DP22" s="28">
        <f>외인!DP22</f>
        <v>87514.63</v>
      </c>
      <c r="DQ22" s="28">
        <f>(기관!DQ22+외인!DQ22)/DP22</f>
        <v>4.4571976137018467E-3</v>
      </c>
      <c r="DR22" s="28">
        <f>외인!DR22</f>
        <v>42789.31</v>
      </c>
      <c r="DS22" s="28">
        <f>(기관!DS22+외인!DS22)/DR22</f>
        <v>4.8984197221221793E-4</v>
      </c>
      <c r="DT22" s="28">
        <f>외인!DT22</f>
        <v>150869.76000000001</v>
      </c>
      <c r="DU22" s="28">
        <f>(기관!DU22+외인!DU22)/DT22</f>
        <v>3.796652158789143E-3</v>
      </c>
      <c r="DV22" s="28">
        <f>외인!DV22</f>
        <v>34667.83</v>
      </c>
      <c r="DW22" s="28">
        <f>(기관!DW22+외인!DW22)/DV22</f>
        <v>-4.6584975177275294E-4</v>
      </c>
      <c r="DX22" s="28">
        <f>외인!DX22</f>
        <v>106062.07</v>
      </c>
      <c r="DY22" s="28">
        <f>(기관!DY22+외인!DY22)/DX22</f>
        <v>2.2903569579586745E-3</v>
      </c>
      <c r="DZ22" s="28">
        <f>외인!DZ22</f>
        <v>10841.5</v>
      </c>
      <c r="EA22" s="28">
        <f>(기관!EA22+외인!EA22)/DZ22</f>
        <v>-8.1630770649817838E-4</v>
      </c>
      <c r="EB22" s="28">
        <f>외인!EB22</f>
        <v>14595.53</v>
      </c>
      <c r="EC22" s="28">
        <f>(기관!EC22+외인!EC22)/EB22</f>
        <v>-9.119230339699894E-4</v>
      </c>
      <c r="ED22" s="28">
        <f>외인!ED22</f>
        <v>11503.73</v>
      </c>
      <c r="EE22" s="28">
        <f>(기관!EE22+외인!EE22)/ED22</f>
        <v>-1.5247228507623179E-3</v>
      </c>
      <c r="EF22" s="28">
        <f>외인!EF22</f>
        <v>281369.93</v>
      </c>
      <c r="EG22" s="28">
        <f>(기관!EG22+외인!EG22)/EF22</f>
        <v>1.8405307205357729E-3</v>
      </c>
      <c r="EH22" s="28">
        <f>외인!EH22</f>
        <v>210477.76</v>
      </c>
      <c r="EI22" s="28">
        <f>(기관!EI22+외인!EI22)/EH22</f>
        <v>5.9906566850578412E-4</v>
      </c>
      <c r="EJ22" s="28">
        <f>외인!EJ22</f>
        <v>99509.64</v>
      </c>
      <c r="EK22" s="28">
        <f>(기관!EK22+외인!EK22)/EJ22</f>
        <v>3.225818121741781E-5</v>
      </c>
      <c r="EL22" s="28">
        <f>외인!EL22</f>
        <v>39845.42</v>
      </c>
      <c r="EM22" s="28">
        <f>(기관!EM22+외인!EM22)/EL22</f>
        <v>-4.7960342744536263E-4</v>
      </c>
      <c r="EN22" s="28">
        <f>외인!EN22</f>
        <v>42789.31</v>
      </c>
      <c r="EO22" s="28">
        <f>(기관!EO22+외인!EO22)/EN22</f>
        <v>4.8984197221221793E-4</v>
      </c>
      <c r="EP22" s="28">
        <f>외인!EP22</f>
        <v>152595.15</v>
      </c>
      <c r="EQ22" s="28">
        <f>(기관!EQ22+외인!EQ22)/EP22</f>
        <v>1.2440107041409901E-3</v>
      </c>
      <c r="ER22" s="28">
        <f>외인!ER22</f>
        <v>12849.93</v>
      </c>
      <c r="ES22" s="28">
        <f>(기관!ES22+외인!ES22)/ER22</f>
        <v>2.2568216324913767E-5</v>
      </c>
      <c r="ET22" s="28">
        <f>외인!ET22</f>
        <v>124958.96</v>
      </c>
      <c r="EU22" s="28">
        <f>(기관!EU22+외인!EU22)/ET22</f>
        <v>7.6217023573179525E-4</v>
      </c>
      <c r="EV22" s="28">
        <f>외인!EV22</f>
        <v>49909.02</v>
      </c>
      <c r="EW22" s="28">
        <f>(기관!EW22+외인!EW22)/EV22</f>
        <v>-3.2759609385237384E-3</v>
      </c>
      <c r="EX22" s="28">
        <f>외인!EX22</f>
        <v>53922.99</v>
      </c>
      <c r="EY22" s="28">
        <f>(기관!EY22+외인!EY22)/EX22</f>
        <v>-4.6744440543819996E-3</v>
      </c>
    </row>
    <row r="23" spans="1:155">
      <c r="A23" s="27">
        <f>외인!A23</f>
        <v>46084</v>
      </c>
      <c r="B23" s="28">
        <f>외인!B23</f>
        <v>4627593.42</v>
      </c>
      <c r="C23" s="28">
        <f>(기관!C23+외인!C23)/B23</f>
        <v>-2.3855833903402863E-3</v>
      </c>
      <c r="D23" s="28">
        <f>외인!D23</f>
        <v>625363.34</v>
      </c>
      <c r="E23" s="28">
        <f>(기관!E23+외인!E23)/D23</f>
        <v>2.7885229089380263E-3</v>
      </c>
      <c r="F23" s="28">
        <f>외인!F23</f>
        <v>2007571.91</v>
      </c>
      <c r="G23" s="28">
        <f>(기관!G23+외인!G23)/F23</f>
        <v>-4.6211744415172659E-3</v>
      </c>
      <c r="H23" s="28">
        <f>외인!H23</f>
        <v>294385.96999999997</v>
      </c>
      <c r="I23" s="28">
        <f>(기관!I23+외인!I23)/H23</f>
        <v>4.8146655902113816E-3</v>
      </c>
      <c r="J23" s="28">
        <f>외인!J23</f>
        <v>38079.21</v>
      </c>
      <c r="K23" s="28">
        <f>(기관!K23+외인!K23)/J23</f>
        <v>1.5441496816766943E-3</v>
      </c>
      <c r="L23" s="28">
        <f>외인!L23</f>
        <v>273468.15000000002</v>
      </c>
      <c r="M23" s="28">
        <f>(기관!M23+외인!M23)/L23</f>
        <v>4.7601155747022091E-3</v>
      </c>
      <c r="N23" s="28">
        <f>외인!N23</f>
        <v>270798.13</v>
      </c>
      <c r="O23" s="28">
        <f>(기관!O23+외인!O23)/N23</f>
        <v>-9.527392231253595E-5</v>
      </c>
      <c r="P23" s="28">
        <f>외인!P23</f>
        <v>209118.51</v>
      </c>
      <c r="Q23" s="28">
        <f>(기관!Q23+외인!Q23)/P23</f>
        <v>2.2895151653481078E-3</v>
      </c>
      <c r="R23" s="28">
        <f>외인!R23</f>
        <v>139080.82</v>
      </c>
      <c r="S23" s="28">
        <f>(기관!S23+외인!S23)/R23</f>
        <v>7.2533365851596234E-4</v>
      </c>
      <c r="T23" s="28">
        <f>외인!T23</f>
        <v>9213.86</v>
      </c>
      <c r="U23" s="28">
        <f>(기관!U23+외인!U23)/T23</f>
        <v>-8.3949615036477635E-3</v>
      </c>
      <c r="V23" s="28">
        <f>외인!V23</f>
        <v>102433.79</v>
      </c>
      <c r="W23" s="28">
        <f>(기관!W23+외인!W23)/V23</f>
        <v>7.5216390997540957E-3</v>
      </c>
      <c r="X23" s="28">
        <f>외인!X23</f>
        <v>1925660.38</v>
      </c>
      <c r="Y23" s="28">
        <f>(기관!Y23+외인!Y23)/X23</f>
        <v>-6.0655763193299952E-3</v>
      </c>
      <c r="Z23" s="28">
        <f>외인!Z23</f>
        <v>49248.94</v>
      </c>
      <c r="AA23" s="28">
        <f>(기관!AA23+외인!AA23)/Z23</f>
        <v>-1.0079404754701322E-3</v>
      </c>
      <c r="AB23" s="28">
        <f>외인!AB23</f>
        <v>210085.67</v>
      </c>
      <c r="AC23" s="28">
        <f>(기관!AC23+외인!AC23)/AB23</f>
        <v>-3.999320848490047E-4</v>
      </c>
      <c r="AD23" s="28">
        <f>외인!AD23</f>
        <v>21346.23</v>
      </c>
      <c r="AE23" s="28">
        <f>(기관!AE23+외인!AE23)/AD23</f>
        <v>3.149033810654153E-3</v>
      </c>
      <c r="AF23" s="28">
        <f>외인!AF23</f>
        <v>28684.13</v>
      </c>
      <c r="AG23" s="28">
        <f>(기관!AG23+외인!AG23)/AF23</f>
        <v>-2.1531069619333061E-3</v>
      </c>
      <c r="AH23" s="28">
        <f>외인!AH23</f>
        <v>209071.38</v>
      </c>
      <c r="AI23" s="28">
        <f>(기관!AI23+외인!AI23)/AH23</f>
        <v>8.1876342902601016E-4</v>
      </c>
      <c r="AJ23" s="28">
        <f>외인!AJ23</f>
        <v>120284.46</v>
      </c>
      <c r="AK23" s="28">
        <f>(기관!AK23+외인!AK23)/AJ23</f>
        <v>-9.789294477441225E-4</v>
      </c>
      <c r="AL23" s="28">
        <f>외인!AL23</f>
        <v>95140.22</v>
      </c>
      <c r="AM23" s="28">
        <f>(기관!AM23+외인!AM23)/AL23</f>
        <v>7.8999186674153172E-4</v>
      </c>
      <c r="AN23" s="28">
        <f>외인!AN23</f>
        <v>195592.98</v>
      </c>
      <c r="AO23" s="28">
        <f>(기관!AO23+외인!AO23)/AN23</f>
        <v>-3.9162959734035437E-4</v>
      </c>
      <c r="AP23" s="28">
        <f>외인!AP23</f>
        <v>115494.62</v>
      </c>
      <c r="AQ23" s="28">
        <f>(기관!AQ23+외인!AQ23)/AP23</f>
        <v>4.0781120367338148E-5</v>
      </c>
      <c r="AR23" s="28">
        <f>외인!AR23</f>
        <v>25226.7</v>
      </c>
      <c r="AS23" s="28">
        <f>(기관!AS23+외인!AS23)/AR23</f>
        <v>9.3353470727443539E-4</v>
      </c>
      <c r="AT23" s="28">
        <f>외인!AT23</f>
        <v>84852.05</v>
      </c>
      <c r="AU23" s="28">
        <f>(기관!AU23+외인!AU23)/AT23</f>
        <v>4.6551615429444546E-4</v>
      </c>
      <c r="AV23" s="28">
        <f>외인!AV23</f>
        <v>50193.88</v>
      </c>
      <c r="AW23" s="28">
        <f>(기관!AW23+외인!AW23)/AV23</f>
        <v>-7.5467367734871258E-4</v>
      </c>
      <c r="AX23" s="28">
        <f>외인!AX23</f>
        <v>53913.760000000002</v>
      </c>
      <c r="AY23" s="28">
        <f>(기관!AY23+외인!AY23)/AX23</f>
        <v>2.2031481388053811E-3</v>
      </c>
      <c r="AZ23" s="28">
        <f>외인!AZ23</f>
        <v>2060334.9</v>
      </c>
      <c r="BA23" s="28">
        <f>(기관!BA23+외인!BA23)/AZ23</f>
        <v>-5.2525344302035556E-3</v>
      </c>
      <c r="BB23" s="28">
        <f>외인!BB23</f>
        <v>100426.85</v>
      </c>
      <c r="BC23" s="28">
        <f>(기관!BC23+외인!BC23)/BB23</f>
        <v>-1.4724149965870681E-3</v>
      </c>
      <c r="BD23" s="28">
        <f>외인!BD23</f>
        <v>42240.65</v>
      </c>
      <c r="BE23" s="28">
        <f>(기관!BE23+외인!BE23)/BD23</f>
        <v>-1.2795020909952853E-2</v>
      </c>
      <c r="BF23" s="28">
        <f>외인!BF23</f>
        <v>0</v>
      </c>
      <c r="BG23" s="28" t="e">
        <f>(기관!BG23+외인!BG23)/BF23</f>
        <v>#DIV/0!</v>
      </c>
      <c r="BH23" s="28">
        <f>외인!BH23</f>
        <v>96387.64</v>
      </c>
      <c r="BI23" s="28">
        <f>(기관!BI23+외인!BI23)/BH23</f>
        <v>-1.2501602902612824E-3</v>
      </c>
      <c r="BJ23" s="28">
        <f>외인!BJ23</f>
        <v>123338.26</v>
      </c>
      <c r="BK23" s="28">
        <f>(기관!BK23+외인!BK23)/BJ23</f>
        <v>6.0977834452991316E-3</v>
      </c>
      <c r="BL23" s="28">
        <f>외인!BL23</f>
        <v>57488.53</v>
      </c>
      <c r="BM23" s="28">
        <f>(기관!BM23+외인!BM23)/BL23</f>
        <v>1.8381057925815809E-3</v>
      </c>
      <c r="BN23" s="28">
        <f>외인!BN23</f>
        <v>47367.25</v>
      </c>
      <c r="BO23" s="28">
        <f>(기관!BO23+외인!BO23)/BN23</f>
        <v>-3.2448579978782804E-4</v>
      </c>
      <c r="BP23" s="28">
        <f>외인!BP23</f>
        <v>64679.89</v>
      </c>
      <c r="BQ23" s="28">
        <f>(기관!BQ23+외인!BQ23)/BP23</f>
        <v>2.174400729500313E-3</v>
      </c>
      <c r="BR23" s="28">
        <f>외인!BR23</f>
        <v>249511.18</v>
      </c>
      <c r="BS23" s="28">
        <f>(기관!BS23+외인!BS23)/BR23</f>
        <v>2.6655318611374444E-3</v>
      </c>
      <c r="BT23" s="28">
        <f>외인!BT23</f>
        <v>1961663.41</v>
      </c>
      <c r="BU23" s="28">
        <f>(기관!BU23+외인!BU23)/BT23</f>
        <v>-5.918375161006852E-3</v>
      </c>
      <c r="BV23" s="28">
        <f>외인!BV23</f>
        <v>394019.3</v>
      </c>
      <c r="BW23" s="28">
        <f>(기관!BW23+외인!BW23)/BV23</f>
        <v>4.6726137526765827E-4</v>
      </c>
      <c r="BX23" s="28">
        <f>외인!BX23</f>
        <v>83805.91</v>
      </c>
      <c r="BY23" s="28">
        <f>(기관!BY23+외인!BY23)/BX23</f>
        <v>-2.4914710668973102E-4</v>
      </c>
      <c r="BZ23" s="28">
        <f>외인!BZ23</f>
        <v>290733.2</v>
      </c>
      <c r="CA23" s="28">
        <f>(기관!CA23+외인!CA23)/BZ23</f>
        <v>-4.9529947044231541E-6</v>
      </c>
      <c r="CB23" s="28">
        <f>외인!CB23</f>
        <v>13804.25</v>
      </c>
      <c r="CC23" s="28">
        <f>(기관!CC23+외인!CC23)/CB23</f>
        <v>-4.9260191607657046E-4</v>
      </c>
      <c r="CD23" s="28">
        <f>외인!CD23</f>
        <v>34996.74</v>
      </c>
      <c r="CE23" s="28">
        <f>(기관!CE23+외인!CE23)/CD23</f>
        <v>-2.2333508778246201E-3</v>
      </c>
      <c r="CF23" s="28">
        <f>외인!CF23</f>
        <v>24454.91</v>
      </c>
      <c r="CG23" s="28">
        <f>(기관!CG23+외인!CG23)/CF23</f>
        <v>-3.4757846174858134E-4</v>
      </c>
      <c r="CH23" s="28">
        <f>외인!CH23</f>
        <v>69776.929999999993</v>
      </c>
      <c r="CI23" s="28">
        <f>(기관!CI23+외인!CI23)/CH23</f>
        <v>-1.4970564053190649E-3</v>
      </c>
      <c r="CJ23" s="28">
        <f>외인!CJ23</f>
        <v>405092.77</v>
      </c>
      <c r="CK23" s="28">
        <f>(기관!CK23+외인!CK23)/CJ23</f>
        <v>2.0528631009632684E-3</v>
      </c>
      <c r="CL23" s="28">
        <f>외인!CL23</f>
        <v>235737.85</v>
      </c>
      <c r="CM23" s="28">
        <f>(기관!CM23+외인!CM23)/CL23</f>
        <v>3.0542401230858766E-5</v>
      </c>
      <c r="CN23" s="28">
        <f>외인!CN23</f>
        <v>122913.03</v>
      </c>
      <c r="CO23" s="28">
        <f>(기관!CO23+외인!CO23)/CN23</f>
        <v>-1.4533040150421807E-3</v>
      </c>
      <c r="CP23" s="28">
        <f>외인!CP23</f>
        <v>101092.45</v>
      </c>
      <c r="CQ23" s="28">
        <f>(기관!CQ23+외인!CQ23)/CP23</f>
        <v>-1.4267138643884881E-3</v>
      </c>
      <c r="CR23" s="28">
        <f>외인!CR23</f>
        <v>173019.81</v>
      </c>
      <c r="CS23" s="28">
        <f>(기관!CS23+외인!CS23)/CR23</f>
        <v>6.9980425940821447E-4</v>
      </c>
      <c r="CT23" s="28">
        <f>외인!CT23</f>
        <v>103125.32</v>
      </c>
      <c r="CU23" s="28">
        <f>(기관!CU23+외인!CU23)/CT23</f>
        <v>2.5527193515617694E-3</v>
      </c>
      <c r="CV23" s="28">
        <f>외인!CV23</f>
        <v>1961663.41</v>
      </c>
      <c r="CW23" s="28">
        <f>(기관!CW23+외인!CW23)/CV23</f>
        <v>-5.918375161006852E-3</v>
      </c>
      <c r="CX23" s="28">
        <f>외인!CX23</f>
        <v>199790.51</v>
      </c>
      <c r="CY23" s="28">
        <f>(기관!CY23+외인!CY23)/CX23</f>
        <v>4.0939381955629427E-3</v>
      </c>
      <c r="CZ23" s="28">
        <f>외인!CZ23</f>
        <v>17733.16</v>
      </c>
      <c r="DA23" s="28">
        <f>(기관!DA23+외인!DA23)/CZ23</f>
        <v>1.195500407146837E-3</v>
      </c>
      <c r="DB23" s="28">
        <f>외인!DB23</f>
        <v>42240.65</v>
      </c>
      <c r="DC23" s="28">
        <f>(기관!DC23+외인!DC23)/DB23</f>
        <v>-1.2795020909952853E-2</v>
      </c>
      <c r="DD23" s="28">
        <f>외인!DD23</f>
        <v>9213.86</v>
      </c>
      <c r="DE23" s="28">
        <f>(기관!DE23+외인!DE23)/DD23</f>
        <v>-8.3949615036477635E-3</v>
      </c>
      <c r="DF23" s="28">
        <f>외인!DF23</f>
        <v>63652.97</v>
      </c>
      <c r="DG23" s="28">
        <f>(기관!DG23+외인!DG23)/DF23</f>
        <v>8.7191532461093282E-5</v>
      </c>
      <c r="DH23" s="28">
        <f>외인!DH23</f>
        <v>26679.7</v>
      </c>
      <c r="DI23" s="28">
        <f>(기관!DI23+외인!DI23)/DH23</f>
        <v>-2.4970295767943419E-3</v>
      </c>
      <c r="DJ23" s="28">
        <f>외인!DJ23</f>
        <v>588109.68000000005</v>
      </c>
      <c r="DK23" s="28">
        <f>(기관!DK23+외인!DK23)/DJ23</f>
        <v>2.1614675684304323E-3</v>
      </c>
      <c r="DL23" s="28">
        <f>외인!DL23</f>
        <v>95939.15</v>
      </c>
      <c r="DM23" s="28">
        <f>(기관!DM23+외인!DM23)/DL23</f>
        <v>-1.7155665856952039E-3</v>
      </c>
      <c r="DN23" s="28">
        <f>외인!DN23</f>
        <v>1961663.41</v>
      </c>
      <c r="DO23" s="28">
        <f>(기관!DO23+외인!DO23)/DN23</f>
        <v>-5.918375161006852E-3</v>
      </c>
      <c r="DP23" s="28">
        <f>외인!DP23</f>
        <v>84316.23</v>
      </c>
      <c r="DQ23" s="28">
        <f>(기관!DQ23+외인!DQ23)/DP23</f>
        <v>5.1670953504443931E-3</v>
      </c>
      <c r="DR23" s="28">
        <f>외인!DR23</f>
        <v>39869.699999999997</v>
      </c>
      <c r="DS23" s="28">
        <f>(기관!DS23+외인!DS23)/DR23</f>
        <v>4.6601805381028702E-4</v>
      </c>
      <c r="DT23" s="28">
        <f>외인!DT23</f>
        <v>139080.82</v>
      </c>
      <c r="DU23" s="28">
        <f>(기관!DU23+외인!DU23)/DT23</f>
        <v>7.2533365851596234E-4</v>
      </c>
      <c r="DV23" s="28">
        <f>외인!DV23</f>
        <v>33766.31</v>
      </c>
      <c r="DW23" s="28">
        <f>(기관!DW23+외인!DW23)/DV23</f>
        <v>5.9378712094984619E-4</v>
      </c>
      <c r="DX23" s="28">
        <f>외인!DX23</f>
        <v>102433.79</v>
      </c>
      <c r="DY23" s="28">
        <f>(기관!DY23+외인!DY23)/DX23</f>
        <v>7.5216390997540957E-3</v>
      </c>
      <c r="DZ23" s="28">
        <f>외인!DZ23</f>
        <v>10390.14</v>
      </c>
      <c r="EA23" s="28">
        <f>(기관!EA23+외인!EA23)/DZ23</f>
        <v>1.9441508969080299E-4</v>
      </c>
      <c r="EB23" s="28">
        <f>외인!EB23</f>
        <v>13696.37</v>
      </c>
      <c r="EC23" s="28">
        <f>(기관!EC23+외인!EC23)/EB23</f>
        <v>-3.2110697944053787E-3</v>
      </c>
      <c r="ED23" s="28">
        <f>외인!ED23</f>
        <v>10785</v>
      </c>
      <c r="EE23" s="28">
        <f>(기관!EE23+외인!EE23)/ED23</f>
        <v>1.5456652758460826E-3</v>
      </c>
      <c r="EF23" s="28">
        <f>외인!EF23</f>
        <v>266257.03000000003</v>
      </c>
      <c r="EG23" s="28">
        <f>(기관!EG23+외인!EG23)/EF23</f>
        <v>1.6299287947439359E-3</v>
      </c>
      <c r="EH23" s="28">
        <f>외인!EH23</f>
        <v>192607.63</v>
      </c>
      <c r="EI23" s="28">
        <f>(기관!EI23+외인!EI23)/EH23</f>
        <v>6.9908964665626181E-4</v>
      </c>
      <c r="EJ23" s="28">
        <f>외인!EJ23</f>
        <v>95451.6</v>
      </c>
      <c r="EK23" s="28">
        <f>(기관!EK23+외인!EK23)/EJ23</f>
        <v>-6.4032452048996564E-4</v>
      </c>
      <c r="EL23" s="28">
        <f>외인!EL23</f>
        <v>37476.04</v>
      </c>
      <c r="EM23" s="28">
        <f>(기관!EM23+외인!EM23)/EL23</f>
        <v>-2.0581149982762319E-3</v>
      </c>
      <c r="EN23" s="28">
        <f>외인!EN23</f>
        <v>39869.699999999997</v>
      </c>
      <c r="EO23" s="28">
        <f>(기관!EO23+외인!EO23)/EN23</f>
        <v>4.6601805381028702E-4</v>
      </c>
      <c r="EP23" s="28">
        <f>외인!EP23</f>
        <v>177143.41</v>
      </c>
      <c r="EQ23" s="28">
        <f>(기관!EQ23+외인!EQ23)/EP23</f>
        <v>2.7288624510502527E-4</v>
      </c>
      <c r="ER23" s="28">
        <f>외인!ER23</f>
        <v>12842.7</v>
      </c>
      <c r="ES23" s="28">
        <f>(기관!ES23+외인!ES23)/ER23</f>
        <v>2.5173834162598207E-3</v>
      </c>
      <c r="ET23" s="28">
        <f>외인!ET23</f>
        <v>115494.62</v>
      </c>
      <c r="EU23" s="28">
        <f>(기관!EU23+외인!EU23)/ET23</f>
        <v>4.0781120367338148E-5</v>
      </c>
      <c r="EV23" s="28">
        <f>외인!EV23</f>
        <v>49248.94</v>
      </c>
      <c r="EW23" s="28">
        <f>(기관!EW23+외인!EW23)/EV23</f>
        <v>-1.0079404754701322E-3</v>
      </c>
      <c r="EX23" s="28">
        <f>외인!EX23</f>
        <v>51843.519999999997</v>
      </c>
      <c r="EY23" s="28">
        <f>(기관!EY23+외인!EY23)/EX23</f>
        <v>-1.8245288900136413E-3</v>
      </c>
    </row>
    <row r="24" spans="1:155">
      <c r="A24" s="27">
        <f>외인!A24</f>
        <v>46085</v>
      </c>
      <c r="B24" s="28">
        <f>외인!B24</f>
        <v>4069576.51</v>
      </c>
      <c r="C24" s="28">
        <f>(기관!C24+외인!C24)/B24</f>
        <v>-3.337693729709483E-3</v>
      </c>
      <c r="D24" s="28">
        <f>외인!D24</f>
        <v>538099.16</v>
      </c>
      <c r="E24" s="28">
        <f>(기관!E24+외인!E24)/D24</f>
        <v>5.2298539176310914E-3</v>
      </c>
      <c r="F24" s="28">
        <f>외인!F24</f>
        <v>1767653.56</v>
      </c>
      <c r="G24" s="28">
        <f>(기관!G24+외인!G24)/F24</f>
        <v>-5.4900067635425126E-3</v>
      </c>
      <c r="H24" s="28">
        <f>외인!H24</f>
        <v>251195.08</v>
      </c>
      <c r="I24" s="28">
        <f>(기관!I24+외인!I24)/H24</f>
        <v>2.9233056634707976E-3</v>
      </c>
      <c r="J24" s="28">
        <f>외인!J24</f>
        <v>34407.910000000003</v>
      </c>
      <c r="K24" s="28">
        <f>(기관!K24+외인!K24)/J24</f>
        <v>2.8635857278166564E-3</v>
      </c>
      <c r="L24" s="28">
        <f>외인!L24</f>
        <v>233792.98</v>
      </c>
      <c r="M24" s="28">
        <f>(기관!M24+외인!M24)/L24</f>
        <v>2.9310546450111545E-3</v>
      </c>
      <c r="N24" s="28">
        <f>외인!N24</f>
        <v>230239.14</v>
      </c>
      <c r="O24" s="28">
        <f>(기관!O24+외인!O24)/N24</f>
        <v>-5.6363136172242468E-4</v>
      </c>
      <c r="P24" s="28">
        <f>외인!P24</f>
        <v>184620.37</v>
      </c>
      <c r="Q24" s="28">
        <f>(기관!Q24+외인!Q24)/P24</f>
        <v>2.9523286081595441E-3</v>
      </c>
      <c r="R24" s="28">
        <f>외인!R24</f>
        <v>120382.14</v>
      </c>
      <c r="S24" s="28">
        <f>(기관!S24+외인!S24)/R24</f>
        <v>1.7349749722010259E-3</v>
      </c>
      <c r="T24" s="28">
        <f>외인!T24</f>
        <v>8268.2800000000007</v>
      </c>
      <c r="U24" s="28">
        <f>(기관!U24+외인!U24)/T24</f>
        <v>-1.2679783461614748E-2</v>
      </c>
      <c r="V24" s="28">
        <f>외인!V24</f>
        <v>89927.59</v>
      </c>
      <c r="W24" s="28">
        <f>(기관!W24+외인!W24)/V24</f>
        <v>6.5844086336573687E-3</v>
      </c>
      <c r="X24" s="28">
        <f>외인!X24</f>
        <v>1714925.2</v>
      </c>
      <c r="Y24" s="28">
        <f>(기관!Y24+외인!Y24)/X24</f>
        <v>-7.9750592037483633E-3</v>
      </c>
      <c r="Z24" s="28">
        <f>외인!Z24</f>
        <v>44897.89</v>
      </c>
      <c r="AA24" s="28">
        <f>(기관!AA24+외인!AA24)/Z24</f>
        <v>-5.6505996161512273E-4</v>
      </c>
      <c r="AB24" s="28">
        <f>외인!AB24</f>
        <v>188539.67</v>
      </c>
      <c r="AC24" s="28">
        <f>(기관!AC24+외인!AC24)/AB24</f>
        <v>7.139081128125453E-5</v>
      </c>
      <c r="AD24" s="28">
        <f>외인!AD24</f>
        <v>18793.72</v>
      </c>
      <c r="AE24" s="28">
        <f>(기관!AE24+외인!AE24)/AD24</f>
        <v>2.5412744257124185E-3</v>
      </c>
      <c r="AF24" s="28">
        <f>외인!AF24</f>
        <v>24208.61</v>
      </c>
      <c r="AG24" s="28">
        <f>(기관!AG24+외인!AG24)/AF24</f>
        <v>-4.0568211062097332E-3</v>
      </c>
      <c r="AH24" s="28">
        <f>외인!AH24</f>
        <v>178479.15</v>
      </c>
      <c r="AI24" s="28">
        <f>(기관!AI24+외인!AI24)/AH24</f>
        <v>1.7377940224390354E-3</v>
      </c>
      <c r="AJ24" s="28">
        <f>외인!AJ24</f>
        <v>105822.24</v>
      </c>
      <c r="AK24" s="28">
        <f>(기관!AK24+외인!AK24)/AJ24</f>
        <v>-1.9381559112715814E-4</v>
      </c>
      <c r="AL24" s="28">
        <f>외인!AL24</f>
        <v>81661.84</v>
      </c>
      <c r="AM24" s="28">
        <f>(기관!AM24+외인!AM24)/AL24</f>
        <v>1.5456423710266632E-3</v>
      </c>
      <c r="AN24" s="28">
        <f>외인!AN24</f>
        <v>166094.35</v>
      </c>
      <c r="AO24" s="28">
        <f>(기관!AO24+외인!AO24)/AN24</f>
        <v>-1.1892036062635485E-3</v>
      </c>
      <c r="AP24" s="28">
        <f>외인!AP24</f>
        <v>100690.32</v>
      </c>
      <c r="AQ24" s="28">
        <f>(기관!AQ24+외인!AQ24)/AP24</f>
        <v>6.3700264335240966E-4</v>
      </c>
      <c r="AR24" s="28">
        <f>외인!AR24</f>
        <v>23007.59</v>
      </c>
      <c r="AS24" s="28">
        <f>(기관!AS24+외인!AS24)/AR24</f>
        <v>1.0140132017303855E-3</v>
      </c>
      <c r="AT24" s="28">
        <f>외인!AT24</f>
        <v>74704.070000000007</v>
      </c>
      <c r="AU24" s="28">
        <f>(기관!AU24+외인!AU24)/AT24</f>
        <v>1.2311243550719524E-3</v>
      </c>
      <c r="AV24" s="28">
        <f>외인!AV24</f>
        <v>45919.74</v>
      </c>
      <c r="AW24" s="28">
        <f>(기관!AW24+외인!AW24)/AV24</f>
        <v>9.6472671665823932E-5</v>
      </c>
      <c r="AX24" s="28">
        <f>외인!AX24</f>
        <v>45886.559999999998</v>
      </c>
      <c r="AY24" s="28">
        <f>(기관!AY24+외인!AY24)/AX24</f>
        <v>3.2290500747931411E-3</v>
      </c>
      <c r="AZ24" s="28">
        <f>외인!AZ24</f>
        <v>1831227.79</v>
      </c>
      <c r="BA24" s="28">
        <f>(기관!BA24+외인!BA24)/AZ24</f>
        <v>-7.238809978959526E-3</v>
      </c>
      <c r="BB24" s="28">
        <f>외인!BB24</f>
        <v>90399.63</v>
      </c>
      <c r="BC24" s="28">
        <f>(기관!BC24+외인!BC24)/BB24</f>
        <v>-4.5564345783273666E-4</v>
      </c>
      <c r="BD24" s="28">
        <f>외인!BD24</f>
        <v>37330.639999999999</v>
      </c>
      <c r="BE24" s="28">
        <f>(기관!BE24+외인!BE24)/BD24</f>
        <v>-1.2575996554037114E-2</v>
      </c>
      <c r="BF24" s="28">
        <f>외인!BF24</f>
        <v>0</v>
      </c>
      <c r="BG24" s="28" t="e">
        <f>(기관!BG24+외인!BG24)/BF24</f>
        <v>#DIV/0!</v>
      </c>
      <c r="BH24" s="28">
        <f>외인!BH24</f>
        <v>82809.34</v>
      </c>
      <c r="BI24" s="28">
        <f>(기관!BI24+외인!BI24)/BH24</f>
        <v>-5.0611440690144375E-3</v>
      </c>
      <c r="BJ24" s="28">
        <f>외인!BJ24</f>
        <v>104368.28</v>
      </c>
      <c r="BK24" s="28">
        <f>(기관!BK24+외인!BK24)/BJ24</f>
        <v>6.1976684870154036E-3</v>
      </c>
      <c r="BL24" s="28">
        <f>외인!BL24</f>
        <v>48414.44</v>
      </c>
      <c r="BM24" s="28">
        <f>(기관!BM24+외인!BM24)/BL24</f>
        <v>-2.4620753642921406E-4</v>
      </c>
      <c r="BN24" s="28">
        <f>외인!BN24</f>
        <v>40814.58</v>
      </c>
      <c r="BO24" s="28">
        <f>(기관!BO24+외인!BO24)/BN24</f>
        <v>-1.5447911016112379E-3</v>
      </c>
      <c r="BP24" s="28">
        <f>외인!BP24</f>
        <v>56085.21</v>
      </c>
      <c r="BQ24" s="28">
        <f>(기관!BQ24+외인!BQ24)/BP24</f>
        <v>2.920556061036412E-3</v>
      </c>
      <c r="BR24" s="28">
        <f>외인!BR24</f>
        <v>212149.78</v>
      </c>
      <c r="BS24" s="28">
        <f>(기관!BS24+외인!BS24)/BR24</f>
        <v>4.5491444770765256E-3</v>
      </c>
      <c r="BT24" s="28">
        <f>외인!BT24</f>
        <v>1746017.77</v>
      </c>
      <c r="BU24" s="28">
        <f>(기관!BU24+외인!BU24)/BT24</f>
        <v>-7.8098861502423319E-3</v>
      </c>
      <c r="BV24" s="28">
        <f>외인!BV24</f>
        <v>341015.4</v>
      </c>
      <c r="BW24" s="28">
        <f>(기관!BW24+외인!BW24)/BV24</f>
        <v>-1.2612920120323012E-3</v>
      </c>
      <c r="BX24" s="28">
        <f>외인!BX24</f>
        <v>73822.47</v>
      </c>
      <c r="BY24" s="28">
        <f>(기관!BY24+외인!BY24)/BX24</f>
        <v>-1.1335302110590448E-3</v>
      </c>
      <c r="BZ24" s="28">
        <f>외인!BZ24</f>
        <v>247756.18</v>
      </c>
      <c r="CA24" s="28">
        <f>(기관!CA24+외인!CA24)/BZ24</f>
        <v>-2.8778293239748858E-4</v>
      </c>
      <c r="CB24" s="28">
        <f>외인!CB24</f>
        <v>12448.45</v>
      </c>
      <c r="CC24" s="28">
        <f>(기관!CC24+외인!CC24)/CB24</f>
        <v>1.1728367788760856E-4</v>
      </c>
      <c r="CD24" s="28">
        <f>외인!CD24</f>
        <v>31799.88</v>
      </c>
      <c r="CE24" s="28">
        <f>(기관!CE24+외인!CE24)/CD24</f>
        <v>3.5220258692799792E-5</v>
      </c>
      <c r="CF24" s="28">
        <f>외인!CF24</f>
        <v>21956.23</v>
      </c>
      <c r="CG24" s="28">
        <f>(기관!CG24+외인!CG24)/CF24</f>
        <v>1.8359253842758982E-3</v>
      </c>
      <c r="CH24" s="28">
        <f>외인!CH24</f>
        <v>64212.51</v>
      </c>
      <c r="CI24" s="28">
        <f>(기관!CI24+외인!CI24)/CH24</f>
        <v>-7.0640440624420374E-4</v>
      </c>
      <c r="CJ24" s="28">
        <f>외인!CJ24</f>
        <v>352789.88</v>
      </c>
      <c r="CK24" s="28">
        <f>(기관!CK24+외인!CK24)/CJ24</f>
        <v>3.435501041016256E-3</v>
      </c>
      <c r="CL24" s="28">
        <f>외인!CL24</f>
        <v>212072.04</v>
      </c>
      <c r="CM24" s="28">
        <f>(기관!CM24+외인!CM24)/CL24</f>
        <v>5.9734418549470248E-4</v>
      </c>
      <c r="CN24" s="28">
        <f>외인!CN24</f>
        <v>106709.31</v>
      </c>
      <c r="CO24" s="28">
        <f>(기관!CO24+외인!CO24)/CN24</f>
        <v>1.4632275290693941E-3</v>
      </c>
      <c r="CP24" s="28">
        <f>외인!CP24</f>
        <v>90992.35</v>
      </c>
      <c r="CQ24" s="28">
        <f>(기관!CQ24+외인!CQ24)/CP24</f>
        <v>-3.9047238586540506E-4</v>
      </c>
      <c r="CR24" s="28">
        <f>외인!CR24</f>
        <v>150520.21</v>
      </c>
      <c r="CS24" s="28">
        <f>(기관!CS24+외인!CS24)/CR24</f>
        <v>1.49268991851659E-3</v>
      </c>
      <c r="CT24" s="28">
        <f>외인!CT24</f>
        <v>89488.82</v>
      </c>
      <c r="CU24" s="28">
        <f>(기관!CU24+외인!CU24)/CT24</f>
        <v>3.3827689313592462E-3</v>
      </c>
      <c r="CV24" s="28">
        <f>외인!CV24</f>
        <v>1746017.77</v>
      </c>
      <c r="CW24" s="28">
        <f>(기관!CW24+외인!CW24)/CV24</f>
        <v>-7.8098861502423319E-3</v>
      </c>
      <c r="CX24" s="28">
        <f>외인!CX24</f>
        <v>172632.69</v>
      </c>
      <c r="CY24" s="28">
        <f>(기관!CY24+외인!CY24)/CX24</f>
        <v>2.4609475760355697E-3</v>
      </c>
      <c r="CZ24" s="28">
        <f>외인!CZ24</f>
        <v>15369.56</v>
      </c>
      <c r="DA24" s="28">
        <f>(기관!DA24+외인!DA24)/CZ24</f>
        <v>1.4665351512990615E-3</v>
      </c>
      <c r="DB24" s="28">
        <f>외인!DB24</f>
        <v>37330.639999999999</v>
      </c>
      <c r="DC24" s="28">
        <f>(기관!DC24+외인!DC24)/DB24</f>
        <v>-1.2575996554037114E-2</v>
      </c>
      <c r="DD24" s="28">
        <f>외인!DD24</f>
        <v>8268.2800000000007</v>
      </c>
      <c r="DE24" s="28">
        <f>(기관!DE24+외인!DE24)/DD24</f>
        <v>-1.2679783461614748E-2</v>
      </c>
      <c r="DF24" s="28">
        <f>외인!DF24</f>
        <v>55780.91</v>
      </c>
      <c r="DG24" s="28">
        <f>(기관!DG24+외인!DG24)/DF24</f>
        <v>-7.8145014127593111E-4</v>
      </c>
      <c r="DH24" s="28">
        <f>외인!DH24</f>
        <v>24146.48</v>
      </c>
      <c r="DI24" s="28">
        <f>(기관!DI24+외인!DI24)/DH24</f>
        <v>1.02292342403531E-4</v>
      </c>
      <c r="DJ24" s="28">
        <f>외인!DJ24</f>
        <v>499621.43</v>
      </c>
      <c r="DK24" s="28">
        <f>(기관!DK24+외인!DK24)/DJ24</f>
        <v>2.6935994318738488E-3</v>
      </c>
      <c r="DL24" s="28">
        <f>외인!DL24</f>
        <v>82368.679999999993</v>
      </c>
      <c r="DM24" s="28">
        <f>(기관!DM24+외인!DM24)/DL24</f>
        <v>1.9910480537019657E-3</v>
      </c>
      <c r="DN24" s="28">
        <f>외인!DN24</f>
        <v>1746017.77</v>
      </c>
      <c r="DO24" s="28">
        <f>(기관!DO24+외인!DO24)/DN24</f>
        <v>-7.8098861502423319E-3</v>
      </c>
      <c r="DP24" s="28">
        <f>외인!DP24</f>
        <v>71989.070000000007</v>
      </c>
      <c r="DQ24" s="28">
        <f>(기관!DQ24+외인!DQ24)/DP24</f>
        <v>7.7110316885604987E-3</v>
      </c>
      <c r="DR24" s="28">
        <f>외인!DR24</f>
        <v>35909.160000000003</v>
      </c>
      <c r="DS24" s="28">
        <f>(기관!DS24+외인!DS24)/DR24</f>
        <v>2.3484258612565707E-3</v>
      </c>
      <c r="DT24" s="28">
        <f>외인!DT24</f>
        <v>120382.14</v>
      </c>
      <c r="DU24" s="28">
        <f>(기관!DU24+외인!DU24)/DT24</f>
        <v>1.7349749722010259E-3</v>
      </c>
      <c r="DV24" s="28">
        <f>외인!DV24</f>
        <v>29967.72</v>
      </c>
      <c r="DW24" s="28">
        <f>(기관!DW24+외인!DW24)/DV24</f>
        <v>5.6594228723439756E-4</v>
      </c>
      <c r="DX24" s="28">
        <f>외인!DX24</f>
        <v>89927.59</v>
      </c>
      <c r="DY24" s="28">
        <f>(기관!DY24+외인!DY24)/DX24</f>
        <v>6.5844086336573687E-3</v>
      </c>
      <c r="DZ24" s="28">
        <f>외인!DZ24</f>
        <v>9402.1</v>
      </c>
      <c r="EA24" s="28">
        <f>(기관!EA24+외인!EA24)/DZ24</f>
        <v>2.5909105412620583E-3</v>
      </c>
      <c r="EB24" s="28">
        <f>외인!EB24</f>
        <v>12334.8</v>
      </c>
      <c r="EC24" s="28">
        <f>(기관!EC24+외인!EC24)/EB24</f>
        <v>1.524143074877582E-4</v>
      </c>
      <c r="ED24" s="28">
        <f>외인!ED24</f>
        <v>9228.9500000000007</v>
      </c>
      <c r="EE24" s="28">
        <f>(기관!EE24+외인!EE24)/ED24</f>
        <v>5.1631008944679514E-3</v>
      </c>
      <c r="EF24" s="28">
        <f>외인!EF24</f>
        <v>233514.73</v>
      </c>
      <c r="EG24" s="28">
        <f>(기관!EG24+외인!EG24)/EF24</f>
        <v>2.4529073604907061E-3</v>
      </c>
      <c r="EH24" s="28">
        <f>외인!EH24</f>
        <v>166541.76999999999</v>
      </c>
      <c r="EI24" s="28">
        <f>(기관!EI24+외인!EI24)/EH24</f>
        <v>3.4862124979216928E-4</v>
      </c>
      <c r="EJ24" s="28">
        <f>외인!EJ24</f>
        <v>86990.79</v>
      </c>
      <c r="EK24" s="28">
        <f>(기관!EK24+외인!EK24)/EJ24</f>
        <v>7.7479466504442609E-4</v>
      </c>
      <c r="EL24" s="28">
        <f>외인!EL24</f>
        <v>34099.94</v>
      </c>
      <c r="EM24" s="28">
        <f>(기관!EM24+외인!EM24)/EL24</f>
        <v>7.5366701524987809E-5</v>
      </c>
      <c r="EN24" s="28">
        <f>외인!EN24</f>
        <v>35909.160000000003</v>
      </c>
      <c r="EO24" s="28">
        <f>(기관!EO24+외인!EO24)/EN24</f>
        <v>2.3484258612565707E-3</v>
      </c>
      <c r="EP24" s="28">
        <f>외인!EP24</f>
        <v>153178.60999999999</v>
      </c>
      <c r="EQ24" s="28">
        <f>(기관!EQ24+외인!EQ24)/EP24</f>
        <v>-3.3146272837963476E-3</v>
      </c>
      <c r="ER24" s="28">
        <f>외인!ER24</f>
        <v>10398.36</v>
      </c>
      <c r="ES24" s="28">
        <f>(기관!ES24+외인!ES24)/ER24</f>
        <v>9.0696994526059879E-3</v>
      </c>
      <c r="ET24" s="28">
        <f>외인!ET24</f>
        <v>100690.32</v>
      </c>
      <c r="EU24" s="28">
        <f>(기관!EU24+외인!EU24)/ET24</f>
        <v>6.3700264335240966E-4</v>
      </c>
      <c r="EV24" s="28">
        <f>외인!EV24</f>
        <v>44897.89</v>
      </c>
      <c r="EW24" s="28">
        <f>(기관!EW24+외인!EW24)/EV24</f>
        <v>-5.6505996161512273E-4</v>
      </c>
      <c r="EX24" s="28">
        <f>외인!EX24</f>
        <v>46094.47</v>
      </c>
      <c r="EY24" s="28">
        <f>(기관!EY24+외인!EY24)/EX24</f>
        <v>-2.2041689599641779E-4</v>
      </c>
    </row>
    <row r="25" spans="1:155">
      <c r="A25" s="27">
        <f>외인!A25</f>
        <v>46086</v>
      </c>
      <c r="B25" s="28">
        <f>외인!B25</f>
        <v>4464658.88</v>
      </c>
      <c r="C25" s="28">
        <f>(기관!C25+외인!C25)/B25</f>
        <v>-3.4959020206264896E-3</v>
      </c>
      <c r="D25" s="28">
        <f>외인!D25</f>
        <v>613583.1</v>
      </c>
      <c r="E25" s="28">
        <f>(기관!E25+외인!E25)/D25</f>
        <v>7.7076601360109168E-3</v>
      </c>
      <c r="F25" s="28">
        <f>외인!F25</f>
        <v>1939793.38</v>
      </c>
      <c r="G25" s="28">
        <f>(기관!G25+외인!G25)/F25</f>
        <v>-5.3198191654824601E-3</v>
      </c>
      <c r="H25" s="28">
        <f>외인!H25</f>
        <v>278413.45</v>
      </c>
      <c r="I25" s="28">
        <f>(기관!I25+외인!I25)/H25</f>
        <v>1.064531903900476E-3</v>
      </c>
      <c r="J25" s="28">
        <f>외인!J25</f>
        <v>36430.1</v>
      </c>
      <c r="K25" s="28">
        <f>(기관!K25+외인!K25)/J25</f>
        <v>3.1257119799286861E-3</v>
      </c>
      <c r="L25" s="28">
        <f>외인!L25</f>
        <v>258561.07</v>
      </c>
      <c r="M25" s="28">
        <f>(기관!M25+외인!M25)/L25</f>
        <v>8.2529825545663157E-4</v>
      </c>
      <c r="N25" s="28">
        <f>외인!N25</f>
        <v>249201.36</v>
      </c>
      <c r="O25" s="28">
        <f>(기관!O25+외인!O25)/N25</f>
        <v>-4.8478467372730242E-3</v>
      </c>
      <c r="P25" s="28">
        <f>외인!P25</f>
        <v>201422.66</v>
      </c>
      <c r="Q25" s="28">
        <f>(기관!Q25+외인!Q25)/P25</f>
        <v>3.505563872505705E-3</v>
      </c>
      <c r="R25" s="28">
        <f>외인!R25</f>
        <v>130259.1</v>
      </c>
      <c r="S25" s="28">
        <f>(기관!S25+외인!S25)/R25</f>
        <v>1.0558955190078849E-3</v>
      </c>
      <c r="T25" s="28">
        <f>외인!T25</f>
        <v>8610.44</v>
      </c>
      <c r="U25" s="28">
        <f>(기관!U25+외인!U25)/T25</f>
        <v>-1.3006303975174324E-2</v>
      </c>
      <c r="V25" s="28">
        <f>외인!V25</f>
        <v>106943.3</v>
      </c>
      <c r="W25" s="28">
        <f>(기관!W25+외인!W25)/V25</f>
        <v>1.2932366964550373E-2</v>
      </c>
      <c r="X25" s="28">
        <f>외인!X25</f>
        <v>1914193.65</v>
      </c>
      <c r="Y25" s="28">
        <f>(기관!Y25+외인!Y25)/X25</f>
        <v>-6.3014157423414291E-3</v>
      </c>
      <c r="Z25" s="28">
        <f>외인!Z25</f>
        <v>47777.38</v>
      </c>
      <c r="AA25" s="28">
        <f>(기관!AA25+외인!AA25)/Z25</f>
        <v>-3.2086313648843867E-4</v>
      </c>
      <c r="AB25" s="28">
        <f>외인!AB25</f>
        <v>200476.57</v>
      </c>
      <c r="AC25" s="28">
        <f>(기관!AC25+외인!AC25)/AB25</f>
        <v>7.6417907588901749E-5</v>
      </c>
      <c r="AD25" s="28">
        <f>외인!AD25</f>
        <v>19943.77</v>
      </c>
      <c r="AE25" s="28">
        <f>(기관!AE25+외인!AE25)/AD25</f>
        <v>-3.0681260363512016E-3</v>
      </c>
      <c r="AF25" s="28">
        <f>외인!AF25</f>
        <v>25264.26</v>
      </c>
      <c r="AG25" s="28">
        <f>(기관!AG25+외인!AG25)/AF25</f>
        <v>-3.4202466250743144E-3</v>
      </c>
      <c r="AH25" s="28">
        <f>외인!AH25</f>
        <v>196346.11</v>
      </c>
      <c r="AI25" s="28">
        <f>(기관!AI25+외인!AI25)/AH25</f>
        <v>1.5796085799713578E-3</v>
      </c>
      <c r="AJ25" s="28">
        <f>외인!AJ25</f>
        <v>111999.29</v>
      </c>
      <c r="AK25" s="28">
        <f>(기관!AK25+외인!AK25)/AJ25</f>
        <v>-9.7223830615354799E-4</v>
      </c>
      <c r="AL25" s="28">
        <f>외인!AL25</f>
        <v>88603.33</v>
      </c>
      <c r="AM25" s="28">
        <f>(기관!AM25+외인!AM25)/AL25</f>
        <v>1.6523081017383884E-3</v>
      </c>
      <c r="AN25" s="28">
        <f>외인!AN25</f>
        <v>179639.02</v>
      </c>
      <c r="AO25" s="28">
        <f>(기관!AO25+외인!AO25)/AN25</f>
        <v>-7.1207803293516087E-3</v>
      </c>
      <c r="AP25" s="28">
        <f>외인!AP25</f>
        <v>112100.54</v>
      </c>
      <c r="AQ25" s="28">
        <f>(기관!AQ25+외인!AQ25)/AP25</f>
        <v>2.2797392412204258E-3</v>
      </c>
      <c r="AR25" s="28">
        <f>외인!AR25</f>
        <v>24100.799999999999</v>
      </c>
      <c r="AS25" s="28">
        <f>(기관!AS25+외인!AS25)/AR25</f>
        <v>-3.0729270397663148E-3</v>
      </c>
      <c r="AT25" s="28">
        <f>외인!AT25</f>
        <v>78461.64</v>
      </c>
      <c r="AU25" s="28">
        <f>(기관!AU25+외인!AU25)/AT25</f>
        <v>4.1599946164775552E-4</v>
      </c>
      <c r="AV25" s="28">
        <f>외인!AV25</f>
        <v>47698.22</v>
      </c>
      <c r="AW25" s="28">
        <f>(기관!AW25+외인!AW25)/AV25</f>
        <v>-5.1008192758555775E-4</v>
      </c>
      <c r="AX25" s="28">
        <f>외인!AX25</f>
        <v>50670</v>
      </c>
      <c r="AY25" s="28">
        <f>(기관!AY25+외인!AY25)/AX25</f>
        <v>6.4337872508387598E-4</v>
      </c>
      <c r="AZ25" s="28">
        <f>외인!AZ25</f>
        <v>2042033.87</v>
      </c>
      <c r="BA25" s="28">
        <f>(기관!BA25+외인!BA25)/AZ25</f>
        <v>-5.8431792808608021E-3</v>
      </c>
      <c r="BB25" s="28">
        <f>외인!BB25</f>
        <v>97622.1</v>
      </c>
      <c r="BC25" s="28">
        <f>(기관!BC25+외인!BC25)/BB25</f>
        <v>-2.6807454459594704E-4</v>
      </c>
      <c r="BD25" s="28">
        <f>외인!BD25</f>
        <v>39797.15</v>
      </c>
      <c r="BE25" s="28">
        <f>(기관!BE25+외인!BE25)/BD25</f>
        <v>-1.5085753628086432E-2</v>
      </c>
      <c r="BF25" s="28">
        <f>외인!BF25</f>
        <v>0</v>
      </c>
      <c r="BG25" s="28" t="e">
        <f>(기관!BG25+외인!BG25)/BF25</f>
        <v>#DIV/0!</v>
      </c>
      <c r="BH25" s="28">
        <f>외인!BH25</f>
        <v>91462.47</v>
      </c>
      <c r="BI25" s="28">
        <f>(기관!BI25+외인!BI25)/BH25</f>
        <v>-3.1321043483737102E-3</v>
      </c>
      <c r="BJ25" s="28">
        <f>외인!BJ25</f>
        <v>115016.77</v>
      </c>
      <c r="BK25" s="28">
        <f>(기관!BK25+외인!BK25)/BJ25</f>
        <v>2.327486678681726E-3</v>
      </c>
      <c r="BL25" s="28">
        <f>외인!BL25</f>
        <v>52002.12</v>
      </c>
      <c r="BM25" s="28">
        <f>(기관!BM25+외인!BM25)/BL25</f>
        <v>-2.0231867470018529E-3</v>
      </c>
      <c r="BN25" s="28">
        <f>외인!BN25</f>
        <v>43699.23</v>
      </c>
      <c r="BO25" s="28">
        <f>(기관!BO25+외인!BO25)/BN25</f>
        <v>-4.2179232906392168E-3</v>
      </c>
      <c r="BP25" s="28">
        <f>외인!BP25</f>
        <v>61074.21</v>
      </c>
      <c r="BQ25" s="28">
        <f>(기관!BQ25+외인!BQ25)/BP25</f>
        <v>8.438913904903558E-4</v>
      </c>
      <c r="BR25" s="28">
        <f>외인!BR25</f>
        <v>237719.65</v>
      </c>
      <c r="BS25" s="28">
        <f>(기관!BS25+외인!BS25)/BR25</f>
        <v>2.0464442043390189E-3</v>
      </c>
      <c r="BT25" s="28">
        <f>외인!BT25</f>
        <v>1950178.67</v>
      </c>
      <c r="BU25" s="28">
        <f>(기관!BU25+외인!BU25)/BT25</f>
        <v>-6.0641110386055038E-3</v>
      </c>
      <c r="BV25" s="28">
        <f>외인!BV25</f>
        <v>378035.46</v>
      </c>
      <c r="BW25" s="28">
        <f>(기관!BW25+외인!BW25)/BV25</f>
        <v>-4.7984916547246653E-4</v>
      </c>
      <c r="BX25" s="28">
        <f>외인!BX25</f>
        <v>77550.73</v>
      </c>
      <c r="BY25" s="28">
        <f>(기관!BY25+외인!BY25)/BX25</f>
        <v>-2.8683160042465108E-3</v>
      </c>
      <c r="BZ25" s="28">
        <f>외인!BZ25</f>
        <v>268242.34999999998</v>
      </c>
      <c r="CA25" s="28">
        <f>(기관!CA25+외인!CA25)/BZ25</f>
        <v>-4.2229349690680838E-3</v>
      </c>
      <c r="CB25" s="28">
        <f>외인!CB25</f>
        <v>13000.49</v>
      </c>
      <c r="CC25" s="28">
        <f>(기관!CC25+외인!CC25)/CB25</f>
        <v>2.6614381457929669E-4</v>
      </c>
      <c r="CD25" s="28">
        <f>외인!CD25</f>
        <v>33382.080000000002</v>
      </c>
      <c r="CE25" s="28">
        <f>(기관!CE25+외인!CE25)/CD25</f>
        <v>4.978719121157217E-4</v>
      </c>
      <c r="CF25" s="28">
        <f>외인!CF25</f>
        <v>22937.06</v>
      </c>
      <c r="CG25" s="28">
        <f>(기관!CG25+외인!CG25)/CF25</f>
        <v>1.5716922744240106E-3</v>
      </c>
      <c r="CH25" s="28">
        <f>외인!CH25</f>
        <v>66593.58</v>
      </c>
      <c r="CI25" s="28">
        <f>(기관!CI25+외인!CI25)/CH25</f>
        <v>-1.1820959317699995E-3</v>
      </c>
      <c r="CJ25" s="28">
        <f>외인!CJ25</f>
        <v>390855.45</v>
      </c>
      <c r="CK25" s="28">
        <f>(기관!CK25+외인!CK25)/CJ25</f>
        <v>4.4017295908244337E-3</v>
      </c>
      <c r="CL25" s="28">
        <f>외인!CL25</f>
        <v>228880.07</v>
      </c>
      <c r="CM25" s="28">
        <f>(기관!CM25+외인!CM25)/CL25</f>
        <v>-3.0124947095655811E-4</v>
      </c>
      <c r="CN25" s="28">
        <f>외인!CN25</f>
        <v>119649.14</v>
      </c>
      <c r="CO25" s="28">
        <f>(기관!CO25+외인!CO25)/CN25</f>
        <v>8.3443976279311326E-4</v>
      </c>
      <c r="CP25" s="28">
        <f>외인!CP25</f>
        <v>98255.45</v>
      </c>
      <c r="CQ25" s="28">
        <f>(기관!CQ25+외인!CQ25)/CP25</f>
        <v>-1.8370482248058502E-4</v>
      </c>
      <c r="CR25" s="28">
        <f>외인!CR25</f>
        <v>161897.74</v>
      </c>
      <c r="CS25" s="28">
        <f>(기관!CS25+외인!CS25)/CR25</f>
        <v>7.3836731754254258E-4</v>
      </c>
      <c r="CT25" s="28">
        <f>외인!CT25</f>
        <v>100651.76</v>
      </c>
      <c r="CU25" s="28">
        <f>(기관!CU25+외인!CU25)/CT25</f>
        <v>5.1329455143158944E-3</v>
      </c>
      <c r="CV25" s="28">
        <f>외인!CV25</f>
        <v>1950178.67</v>
      </c>
      <c r="CW25" s="28">
        <f>(기관!CW25+외인!CW25)/CV25</f>
        <v>-6.0641110386055038E-3</v>
      </c>
      <c r="CX25" s="28">
        <f>외인!CX25</f>
        <v>189579.76</v>
      </c>
      <c r="CY25" s="28">
        <f>(기관!CY25+외인!CY25)/CX25</f>
        <v>1.5313871058809231E-3</v>
      </c>
      <c r="CZ25" s="28">
        <f>외인!CZ25</f>
        <v>16724.73</v>
      </c>
      <c r="DA25" s="28">
        <f>(기관!DA25+외인!DA25)/CZ25</f>
        <v>-2.7205222446042481E-4</v>
      </c>
      <c r="DB25" s="28">
        <f>외인!DB25</f>
        <v>39797.15</v>
      </c>
      <c r="DC25" s="28">
        <f>(기관!DC25+외인!DC25)/DB25</f>
        <v>-1.5085753628086432E-2</v>
      </c>
      <c r="DD25" s="28">
        <f>외인!DD25</f>
        <v>8610.44</v>
      </c>
      <c r="DE25" s="28">
        <f>(기관!DE25+외인!DE25)/DD25</f>
        <v>-1.3006303975174324E-2</v>
      </c>
      <c r="DF25" s="28">
        <f>외인!DF25</f>
        <v>58563.12</v>
      </c>
      <c r="DG25" s="28">
        <f>(기관!DG25+외인!DG25)/DF25</f>
        <v>-3.1419091059356127E-3</v>
      </c>
      <c r="DH25" s="28">
        <f>외인!DH25</f>
        <v>25343.33</v>
      </c>
      <c r="DI25" s="28">
        <f>(기관!DI25+외인!DI25)/DH25</f>
        <v>6.1791406259556242E-4</v>
      </c>
      <c r="DJ25" s="28">
        <f>외인!DJ25</f>
        <v>555378.41</v>
      </c>
      <c r="DK25" s="28">
        <f>(기관!DK25+외인!DK25)/DJ25</f>
        <v>1.1169861644423663E-3</v>
      </c>
      <c r="DL25" s="28">
        <f>외인!DL25</f>
        <v>93605.1</v>
      </c>
      <c r="DM25" s="28">
        <f>(기관!DM25+외인!DM25)/DL25</f>
        <v>1.0614806244531548E-3</v>
      </c>
      <c r="DN25" s="28">
        <f>외인!DN25</f>
        <v>1950178.67</v>
      </c>
      <c r="DO25" s="28">
        <f>(기관!DO25+외인!DO25)/DN25</f>
        <v>-6.0641110386055038E-3</v>
      </c>
      <c r="DP25" s="28">
        <f>외인!DP25</f>
        <v>82171.92</v>
      </c>
      <c r="DQ25" s="28">
        <f>(기관!DQ25+외인!DQ25)/DP25</f>
        <v>9.0592990890318754E-3</v>
      </c>
      <c r="DR25" s="28">
        <f>외인!DR25</f>
        <v>38156.5</v>
      </c>
      <c r="DS25" s="28">
        <f>(기관!DS25+외인!DS25)/DR25</f>
        <v>2.1605755244846875E-3</v>
      </c>
      <c r="DT25" s="28">
        <f>외인!DT25</f>
        <v>130259.1</v>
      </c>
      <c r="DU25" s="28">
        <f>(기관!DU25+외인!DU25)/DT25</f>
        <v>1.0558955190078849E-3</v>
      </c>
      <c r="DV25" s="28">
        <f>외인!DV25</f>
        <v>31466.400000000001</v>
      </c>
      <c r="DW25" s="28">
        <f>(기관!DW25+외인!DW25)/DV25</f>
        <v>-5.0911448402105096E-4</v>
      </c>
      <c r="DX25" s="28">
        <f>외인!DX25</f>
        <v>106943.3</v>
      </c>
      <c r="DY25" s="28">
        <f>(기관!DY25+외인!DY25)/DX25</f>
        <v>1.2932366964550373E-2</v>
      </c>
      <c r="DZ25" s="28">
        <f>외인!DZ25</f>
        <v>10139.719999999999</v>
      </c>
      <c r="EA25" s="28">
        <f>(기관!EA25+외인!EA25)/DZ25</f>
        <v>3.1618230089193789E-3</v>
      </c>
      <c r="EB25" s="28">
        <f>외인!EB25</f>
        <v>12982.08</v>
      </c>
      <c r="EC25" s="28">
        <f>(기관!EC25+외인!EC25)/EB25</f>
        <v>1.7300771525056078E-3</v>
      </c>
      <c r="ED25" s="28">
        <f>외인!ED25</f>
        <v>10329.61</v>
      </c>
      <c r="EE25" s="28">
        <f>(기관!EE25+외인!EE25)/ED25</f>
        <v>6.8076142274490518E-3</v>
      </c>
      <c r="EF25" s="28">
        <f>외인!EF25</f>
        <v>256324.36</v>
      </c>
      <c r="EG25" s="28">
        <f>(기관!EG25+외인!EG25)/EF25</f>
        <v>2.9236784205761792E-3</v>
      </c>
      <c r="EH25" s="28">
        <f>외인!EH25</f>
        <v>182236.5</v>
      </c>
      <c r="EI25" s="28">
        <f>(기관!EI25+외인!EI25)/EH25</f>
        <v>-3.336323952665895E-5</v>
      </c>
      <c r="EJ25" s="28">
        <f>외인!EJ25</f>
        <v>90671.29</v>
      </c>
      <c r="EK25" s="28">
        <f>(기관!EK25+외인!EK25)/EJ25</f>
        <v>9.4296662151823179E-5</v>
      </c>
      <c r="EL25" s="28">
        <f>외인!EL25</f>
        <v>35800.54</v>
      </c>
      <c r="EM25" s="28">
        <f>(기관!EM25+외인!EM25)/EL25</f>
        <v>5.8406940230510481E-4</v>
      </c>
      <c r="EN25" s="28">
        <f>외인!EN25</f>
        <v>38156.5</v>
      </c>
      <c r="EO25" s="28">
        <f>(기관!EO25+외인!EO25)/EN25</f>
        <v>2.1605755244846875E-3</v>
      </c>
      <c r="EP25" s="28">
        <f>외인!EP25</f>
        <v>172777.34</v>
      </c>
      <c r="EQ25" s="28">
        <f>(기관!EQ25+외인!EQ25)/EP25</f>
        <v>-1.0702213612039633E-3</v>
      </c>
      <c r="ER25" s="28">
        <f>외인!ER25</f>
        <v>12544.21</v>
      </c>
      <c r="ES25" s="28">
        <f>(기관!ES25+외인!ES25)/ER25</f>
        <v>1.4445708418465573E-2</v>
      </c>
      <c r="ET25" s="28">
        <f>외인!ET25</f>
        <v>112100.54</v>
      </c>
      <c r="EU25" s="28">
        <f>(기관!EU25+외인!EU25)/ET25</f>
        <v>2.2797392412204258E-3</v>
      </c>
      <c r="EV25" s="28">
        <f>외인!EV25</f>
        <v>47777.38</v>
      </c>
      <c r="EW25" s="28">
        <f>(기관!EW25+외인!EW25)/EV25</f>
        <v>-3.2086313648843867E-4</v>
      </c>
      <c r="EX25" s="28">
        <f>외인!EX25</f>
        <v>50478.07</v>
      </c>
      <c r="EY25" s="28">
        <f>(기관!EY25+외인!EY25)/EX25</f>
        <v>-5.3884786007072032E-5</v>
      </c>
    </row>
    <row r="26" spans="1:155">
      <c r="A26" s="27">
        <f>외인!A26</f>
        <v>46087</v>
      </c>
      <c r="B26" s="28">
        <f>외인!B26</f>
        <v>4465429.3899999997</v>
      </c>
      <c r="C26" s="28">
        <f>(기관!C26+외인!C26)/B26</f>
        <v>-3.9878404616313949E-3</v>
      </c>
      <c r="D26" s="28">
        <f>외인!D26</f>
        <v>635652.81000000006</v>
      </c>
      <c r="E26" s="28">
        <f>(기관!E26+외인!E26)/D26</f>
        <v>6.6143497422751895E-3</v>
      </c>
      <c r="F26" s="28">
        <f>외인!F26</f>
        <v>1919023.78</v>
      </c>
      <c r="G26" s="28">
        <f>(기관!G26+외인!G26)/F26</f>
        <v>-5.6878294650418559E-3</v>
      </c>
      <c r="H26" s="28">
        <f>외인!H26</f>
        <v>286900.24</v>
      </c>
      <c r="I26" s="28">
        <f>(기관!I26+외인!I26)/H26</f>
        <v>6.8006217073920895E-4</v>
      </c>
      <c r="J26" s="28">
        <f>외인!J26</f>
        <v>37953.769999999997</v>
      </c>
      <c r="K26" s="28">
        <f>(기관!K26+외인!K26)/J26</f>
        <v>2.7088218113773682E-3</v>
      </c>
      <c r="L26" s="28">
        <f>외인!L26</f>
        <v>265166.5</v>
      </c>
      <c r="M26" s="28">
        <f>(기관!M26+외인!M26)/L26</f>
        <v>1.2354501794155744E-4</v>
      </c>
      <c r="N26" s="28">
        <f>외인!N26</f>
        <v>251885.37</v>
      </c>
      <c r="O26" s="28">
        <f>(기관!O26+외인!O26)/N26</f>
        <v>-6.0638694498215606E-3</v>
      </c>
      <c r="P26" s="28">
        <f>외인!P26</f>
        <v>201526.43</v>
      </c>
      <c r="Q26" s="28">
        <f>(기관!Q26+외인!Q26)/P26</f>
        <v>2.3762143754543757E-3</v>
      </c>
      <c r="R26" s="28">
        <f>외인!R26</f>
        <v>132744.9</v>
      </c>
      <c r="S26" s="28">
        <f>(기관!S26+외인!S26)/R26</f>
        <v>-2.2895041542085608E-3</v>
      </c>
      <c r="T26" s="28">
        <f>외인!T26</f>
        <v>8494.36</v>
      </c>
      <c r="U26" s="28">
        <f>(기관!U26+외인!U26)/T26</f>
        <v>-1.465207502389821E-2</v>
      </c>
      <c r="V26" s="28">
        <f>외인!V26</f>
        <v>112257.29</v>
      </c>
      <c r="W26" s="28">
        <f>(기관!W26+외인!W26)/V26</f>
        <v>1.0399413704000871E-2</v>
      </c>
      <c r="X26" s="28">
        <f>외인!X26</f>
        <v>1887443.01</v>
      </c>
      <c r="Y26" s="28">
        <f>(기관!Y26+외인!Y26)/X26</f>
        <v>-7.0052181337120203E-3</v>
      </c>
      <c r="Z26" s="28">
        <f>외인!Z26</f>
        <v>47806.34</v>
      </c>
      <c r="AA26" s="28">
        <f>(기관!AA26+외인!AA26)/Z26</f>
        <v>2.3846209519490518E-4</v>
      </c>
      <c r="AB26" s="28">
        <f>외인!AB26</f>
        <v>198377.1</v>
      </c>
      <c r="AC26" s="28">
        <f>(기관!AC26+외인!AC26)/AB26</f>
        <v>3.8915782113963752E-5</v>
      </c>
      <c r="AD26" s="28">
        <f>외인!AD26</f>
        <v>20095.599999999999</v>
      </c>
      <c r="AE26" s="28">
        <f>(기관!AE26+외인!AE26)/AD26</f>
        <v>-3.350484683214236E-3</v>
      </c>
      <c r="AF26" s="28">
        <f>외인!AF26</f>
        <v>24831.13</v>
      </c>
      <c r="AG26" s="28">
        <f>(기관!AG26+외인!AG26)/AF26</f>
        <v>-3.527024344039115E-3</v>
      </c>
      <c r="AH26" s="28">
        <f>외인!AH26</f>
        <v>197529.66</v>
      </c>
      <c r="AI26" s="28">
        <f>(기관!AI26+외인!AI26)/AH26</f>
        <v>1.809652282092725E-3</v>
      </c>
      <c r="AJ26" s="28">
        <f>외인!AJ26</f>
        <v>115796.34</v>
      </c>
      <c r="AK26" s="28">
        <f>(기관!AK26+외인!AK26)/AJ26</f>
        <v>-3.0817899771270838E-3</v>
      </c>
      <c r="AL26" s="28">
        <f>외인!AL26</f>
        <v>90185.69</v>
      </c>
      <c r="AM26" s="28">
        <f>(기관!AM26+외인!AM26)/AL26</f>
        <v>1.3716144989299288E-4</v>
      </c>
      <c r="AN26" s="28">
        <f>외인!AN26</f>
        <v>180885.97</v>
      </c>
      <c r="AO26" s="28">
        <f>(기관!AO26+외인!AO26)/AN26</f>
        <v>-8.0527527922701798E-3</v>
      </c>
      <c r="AP26" s="28">
        <f>외인!AP26</f>
        <v>112242.08</v>
      </c>
      <c r="AQ26" s="28">
        <f>(기관!AQ26+외인!AQ26)/AP26</f>
        <v>-2.8821632671098037E-4</v>
      </c>
      <c r="AR26" s="28">
        <f>외인!AR26</f>
        <v>24052.63</v>
      </c>
      <c r="AS26" s="28">
        <f>(기관!AS26+외인!AS26)/AR26</f>
        <v>-2.7306785162371019E-3</v>
      </c>
      <c r="AT26" s="28">
        <f>외인!AT26</f>
        <v>79417.710000000006</v>
      </c>
      <c r="AU26" s="28">
        <f>(기관!AU26+외인!AU26)/AT26</f>
        <v>-9.0710245863296734E-4</v>
      </c>
      <c r="AV26" s="28">
        <f>외인!AV26</f>
        <v>47632.03</v>
      </c>
      <c r="AW26" s="28">
        <f>(기관!AW26+외인!AW26)/AV26</f>
        <v>2.4983188833228423E-5</v>
      </c>
      <c r="AX26" s="28">
        <f>외인!AX26</f>
        <v>52977.01</v>
      </c>
      <c r="AY26" s="28">
        <f>(기관!AY26+외인!AY26)/AX26</f>
        <v>7.6183989998680529E-4</v>
      </c>
      <c r="AZ26" s="28">
        <f>외인!AZ26</f>
        <v>2018076.91</v>
      </c>
      <c r="BA26" s="28">
        <f>(기관!BA26+외인!BA26)/AZ26</f>
        <v>-6.6304608777274007E-3</v>
      </c>
      <c r="BB26" s="28">
        <f>외인!BB26</f>
        <v>97378.1</v>
      </c>
      <c r="BC26" s="28">
        <f>(기관!BC26+외인!BC26)/BB26</f>
        <v>2.8024781752776024E-4</v>
      </c>
      <c r="BD26" s="28">
        <f>외인!BD26</f>
        <v>40588.660000000003</v>
      </c>
      <c r="BE26" s="28">
        <f>(기관!BE26+외인!BE26)/BD26</f>
        <v>-1.4884452948187989E-2</v>
      </c>
      <c r="BF26" s="28">
        <f>외인!BF26</f>
        <v>0</v>
      </c>
      <c r="BG26" s="28" t="e">
        <f>(기관!BG26+외인!BG26)/BF26</f>
        <v>#DIV/0!</v>
      </c>
      <c r="BH26" s="28">
        <f>외인!BH26</f>
        <v>93090.62</v>
      </c>
      <c r="BI26" s="28">
        <f>(기관!BI26+외인!BI26)/BH26</f>
        <v>-4.3052672761229871E-3</v>
      </c>
      <c r="BJ26" s="28">
        <f>외인!BJ26</f>
        <v>118851.16</v>
      </c>
      <c r="BK26" s="28">
        <f>(기관!BK26+외인!BK26)/BJ26</f>
        <v>7.5363168521030836E-4</v>
      </c>
      <c r="BL26" s="28">
        <f>외인!BL26</f>
        <v>52143.64</v>
      </c>
      <c r="BM26" s="28">
        <f>(기관!BM26+외인!BM26)/BL26</f>
        <v>-2.0899960186899109E-3</v>
      </c>
      <c r="BN26" s="28">
        <f>외인!BN26</f>
        <v>45047.74</v>
      </c>
      <c r="BO26" s="28">
        <f>(기관!BO26+외인!BO26)/BN26</f>
        <v>-3.5802018036864892E-3</v>
      </c>
      <c r="BP26" s="28">
        <f>외인!BP26</f>
        <v>63085.93</v>
      </c>
      <c r="BQ26" s="28">
        <f>(기관!BQ26+외인!BQ26)/BP26</f>
        <v>1.3594156414909E-3</v>
      </c>
      <c r="BR26" s="28">
        <f>외인!BR26</f>
        <v>243765.02</v>
      </c>
      <c r="BS26" s="28">
        <f>(기관!BS26+외인!BS26)/BR26</f>
        <v>4.4116255892662535E-4</v>
      </c>
      <c r="BT26" s="28">
        <f>외인!BT26</f>
        <v>1924973.3</v>
      </c>
      <c r="BU26" s="28">
        <f>(기관!BU26+외인!BU26)/BT26</f>
        <v>-6.7361245997541886E-3</v>
      </c>
      <c r="BV26" s="28">
        <f>외인!BV26</f>
        <v>385606.59</v>
      </c>
      <c r="BW26" s="28">
        <f>(기관!BW26+외인!BW26)/BV26</f>
        <v>-7.3862845549397887E-4</v>
      </c>
      <c r="BX26" s="28">
        <f>외인!BX26</f>
        <v>77177.570000000007</v>
      </c>
      <c r="BY26" s="28">
        <f>(기관!BY26+외인!BY26)/BX26</f>
        <v>-2.9403620767018187E-3</v>
      </c>
      <c r="BZ26" s="28">
        <f>외인!BZ26</f>
        <v>271071.65999999997</v>
      </c>
      <c r="CA26" s="28">
        <f>(기관!CA26+외인!CA26)/BZ26</f>
        <v>-5.3279638306711966E-3</v>
      </c>
      <c r="CB26" s="28">
        <f>외인!CB26</f>
        <v>13005.32</v>
      </c>
      <c r="CC26" s="28">
        <f>(기관!CC26+외인!CC26)/CB26</f>
        <v>2.5912472741924084E-4</v>
      </c>
      <c r="CD26" s="28">
        <f>외인!CD26</f>
        <v>34632.49</v>
      </c>
      <c r="CE26" s="28">
        <f>(기관!CE26+외인!CE26)/CD26</f>
        <v>1.2289038414506146E-3</v>
      </c>
      <c r="CF26" s="28">
        <f>외인!CF26</f>
        <v>23128.17</v>
      </c>
      <c r="CG26" s="28">
        <f>(기관!CG26+외인!CG26)/CF26</f>
        <v>2.519438416441941E-3</v>
      </c>
      <c r="CH26" s="28">
        <f>외인!CH26</f>
        <v>66303.77</v>
      </c>
      <c r="CI26" s="28">
        <f>(기관!CI26+외인!CI26)/CH26</f>
        <v>-1.9048690594818379E-4</v>
      </c>
      <c r="CJ26" s="28">
        <f>외인!CJ26</f>
        <v>396161.36</v>
      </c>
      <c r="CK26" s="28">
        <f>(기관!CK26+외인!CK26)/CJ26</f>
        <v>3.662800430612415E-3</v>
      </c>
      <c r="CL26" s="28">
        <f>외인!CL26</f>
        <v>226540.2</v>
      </c>
      <c r="CM26" s="28">
        <f>(기관!CM26+외인!CM26)/CL26</f>
        <v>-3.5565431654072869E-4</v>
      </c>
      <c r="CN26" s="28">
        <f>외인!CN26</f>
        <v>120741.74</v>
      </c>
      <c r="CO26" s="28">
        <f>(기관!CO26+외인!CO26)/CN26</f>
        <v>9.0556919255925907E-4</v>
      </c>
      <c r="CP26" s="28">
        <f>외인!CP26</f>
        <v>98017.59</v>
      </c>
      <c r="CQ26" s="28">
        <f>(기관!CQ26+외인!CQ26)/CP26</f>
        <v>3.5799696768712625E-4</v>
      </c>
      <c r="CR26" s="28">
        <f>외인!CR26</f>
        <v>165919.07</v>
      </c>
      <c r="CS26" s="28">
        <f>(기관!CS26+외인!CS26)/CR26</f>
        <v>-1.6054815157775413E-3</v>
      </c>
      <c r="CT26" s="28">
        <f>외인!CT26</f>
        <v>103782.15</v>
      </c>
      <c r="CU26" s="28">
        <f>(기관!CU26+외인!CU26)/CT26</f>
        <v>4.634322954380884E-3</v>
      </c>
      <c r="CV26" s="28">
        <f>외인!CV26</f>
        <v>1924973.3</v>
      </c>
      <c r="CW26" s="28">
        <f>(기관!CW26+외인!CW26)/CV26</f>
        <v>-6.7361245997541886E-3</v>
      </c>
      <c r="CX26" s="28">
        <f>외인!CX26</f>
        <v>196290.18</v>
      </c>
      <c r="CY26" s="28">
        <f>(기관!CY26+외인!CY26)/CX26</f>
        <v>9.8303440345309172E-4</v>
      </c>
      <c r="CZ26" s="28">
        <f>외인!CZ26</f>
        <v>17298.2</v>
      </c>
      <c r="DA26" s="28">
        <f>(기관!DA26+외인!DA26)/CZ26</f>
        <v>-3.5876565191754052E-3</v>
      </c>
      <c r="DB26" s="28">
        <f>외인!DB26</f>
        <v>40588.660000000003</v>
      </c>
      <c r="DC26" s="28">
        <f>(기관!DC26+외인!DC26)/DB26</f>
        <v>-1.4884452948187989E-2</v>
      </c>
      <c r="DD26" s="28">
        <f>외인!DD26</f>
        <v>8494.36</v>
      </c>
      <c r="DE26" s="28">
        <f>(기관!DE26+외인!DE26)/DD26</f>
        <v>-1.465207502389821E-2</v>
      </c>
      <c r="DF26" s="28">
        <f>외인!DF26</f>
        <v>58029.16</v>
      </c>
      <c r="DG26" s="28">
        <f>(기관!DG26+외인!DG26)/DF26</f>
        <v>-3.1658221487266052E-3</v>
      </c>
      <c r="DH26" s="28">
        <f>외인!DH26</f>
        <v>26355.040000000001</v>
      </c>
      <c r="DI26" s="28">
        <f>(기관!DI26+외인!DI26)/DH26</f>
        <v>1.6767191398685032E-3</v>
      </c>
      <c r="DJ26" s="28">
        <f>외인!DJ26</f>
        <v>567878.14</v>
      </c>
      <c r="DK26" s="28">
        <f>(기관!DK26+외인!DK26)/DJ26</f>
        <v>5.8234324709170889E-4</v>
      </c>
      <c r="DL26" s="28">
        <f>외인!DL26</f>
        <v>94921.96</v>
      </c>
      <c r="DM26" s="28">
        <f>(기관!DM26+외인!DM26)/DL26</f>
        <v>1.1750705526940236E-3</v>
      </c>
      <c r="DN26" s="28">
        <f>외인!DN26</f>
        <v>1924973.3</v>
      </c>
      <c r="DO26" s="28">
        <f>(기관!DO26+외인!DO26)/DN26</f>
        <v>-6.7361245997541886E-3</v>
      </c>
      <c r="DP26" s="28">
        <f>외인!DP26</f>
        <v>85308.72</v>
      </c>
      <c r="DQ26" s="28">
        <f>(기관!DQ26+외인!DQ26)/DP26</f>
        <v>7.9122040513560626E-3</v>
      </c>
      <c r="DR26" s="28">
        <f>외인!DR26</f>
        <v>39498.97</v>
      </c>
      <c r="DS26" s="28">
        <f>(기관!DS26+외인!DS26)/DR26</f>
        <v>1.5635850757627352E-3</v>
      </c>
      <c r="DT26" s="28">
        <f>외인!DT26</f>
        <v>132744.9</v>
      </c>
      <c r="DU26" s="28">
        <f>(기관!DU26+외인!DU26)/DT26</f>
        <v>-2.2895041542085608E-3</v>
      </c>
      <c r="DV26" s="28">
        <f>외인!DV26</f>
        <v>32993.11</v>
      </c>
      <c r="DW26" s="28">
        <f>(기관!DW26+외인!DW26)/DV26</f>
        <v>1.1944918196556797E-3</v>
      </c>
      <c r="DX26" s="28">
        <f>외인!DX26</f>
        <v>112257.29</v>
      </c>
      <c r="DY26" s="28">
        <f>(기관!DY26+외인!DY26)/DX26</f>
        <v>1.0399413704000871E-2</v>
      </c>
      <c r="DZ26" s="28">
        <f>외인!DZ26</f>
        <v>10138.950000000001</v>
      </c>
      <c r="EA26" s="28">
        <f>(기관!EA26+외인!EA26)/DZ26</f>
        <v>2.6669428293856858E-3</v>
      </c>
      <c r="EB26" s="28">
        <f>외인!EB26</f>
        <v>13826.61</v>
      </c>
      <c r="EC26" s="28">
        <f>(기관!EC26+외인!EC26)/EB26</f>
        <v>3.4773527278197619E-3</v>
      </c>
      <c r="ED26" s="28">
        <f>외인!ED26</f>
        <v>10776.5</v>
      </c>
      <c r="EE26" s="28">
        <f>(기관!EE26+외인!EE26)/ED26</f>
        <v>6.9150466292395496E-3</v>
      </c>
      <c r="EF26" s="28">
        <f>외인!EF26</f>
        <v>257069.01</v>
      </c>
      <c r="EG26" s="28">
        <f>(기관!EG26+외인!EG26)/EF26</f>
        <v>2.067810507380878E-3</v>
      </c>
      <c r="EH26" s="28">
        <f>외인!EH26</f>
        <v>178470.41</v>
      </c>
      <c r="EI26" s="28">
        <f>(기관!EI26+외인!EI26)/EH26</f>
        <v>-3.4297001951191786E-4</v>
      </c>
      <c r="EJ26" s="28">
        <f>외인!EJ26</f>
        <v>91802.55</v>
      </c>
      <c r="EK26" s="28">
        <f>(기관!EK26+외인!EK26)/EJ26</f>
        <v>4.6338582098209711E-4</v>
      </c>
      <c r="EL26" s="28">
        <f>외인!EL26</f>
        <v>37080.54</v>
      </c>
      <c r="EM26" s="28">
        <f>(기관!EM26+외인!EM26)/EL26</f>
        <v>1.2683202563932457E-3</v>
      </c>
      <c r="EN26" s="28">
        <f>외인!EN26</f>
        <v>39498.97</v>
      </c>
      <c r="EO26" s="28">
        <f>(기관!EO26+외인!EO26)/EN26</f>
        <v>1.5635850757627352E-3</v>
      </c>
      <c r="EP26" s="28">
        <f>외인!EP26</f>
        <v>182752.1</v>
      </c>
      <c r="EQ26" s="28">
        <f>(기관!EQ26+외인!EQ26)/EP26</f>
        <v>-1.4484101687477187E-3</v>
      </c>
      <c r="ER26" s="28">
        <f>외인!ER26</f>
        <v>12924.53</v>
      </c>
      <c r="ES26" s="28">
        <f>(기관!ES26+외인!ES26)/ER26</f>
        <v>4.3931965030836713E-3</v>
      </c>
      <c r="ET26" s="28">
        <f>외인!ET26</f>
        <v>112242.08</v>
      </c>
      <c r="EU26" s="28">
        <f>(기관!EU26+외인!EU26)/ET26</f>
        <v>-2.8821632671098037E-4</v>
      </c>
      <c r="EV26" s="28">
        <f>외인!EV26</f>
        <v>47806.34</v>
      </c>
      <c r="EW26" s="28">
        <f>(기관!EW26+외인!EW26)/EV26</f>
        <v>2.3846209519490518E-4</v>
      </c>
      <c r="EX26" s="28">
        <f>외인!EX26</f>
        <v>50211.25</v>
      </c>
      <c r="EY26" s="28">
        <f>(기관!EY26+외인!EY26)/EX26</f>
        <v>4.7200577559809807E-4</v>
      </c>
    </row>
    <row r="27" spans="1:155">
      <c r="A27" s="27">
        <f>외인!A27</f>
        <v>46090</v>
      </c>
      <c r="B27" s="28">
        <f>외인!B27</f>
        <v>4199277.51</v>
      </c>
      <c r="C27" s="28">
        <f>(기관!C27+외인!C27)/B27</f>
        <v>-3.8194379775581926E-3</v>
      </c>
      <c r="D27" s="28">
        <f>외인!D27</f>
        <v>606863.37</v>
      </c>
      <c r="E27" s="28">
        <f>(기관!E27+외인!E27)/D27</f>
        <v>5.276261772069058E-3</v>
      </c>
      <c r="F27" s="28">
        <f>외인!F27</f>
        <v>1788120.57</v>
      </c>
      <c r="G27" s="28">
        <f>(기관!G27+외인!G27)/F27</f>
        <v>-4.9103847622534759E-3</v>
      </c>
      <c r="H27" s="28">
        <f>외인!H27</f>
        <v>272743.89</v>
      </c>
      <c r="I27" s="28">
        <f>(기관!I27+외인!I27)/H27</f>
        <v>-2.1864101153650038E-3</v>
      </c>
      <c r="J27" s="28">
        <f>외인!J27</f>
        <v>36535.81</v>
      </c>
      <c r="K27" s="28">
        <f>(기관!K27+외인!K27)/J27</f>
        <v>2.9710577102300458E-3</v>
      </c>
      <c r="L27" s="28">
        <f>외인!L27</f>
        <v>252186.77</v>
      </c>
      <c r="M27" s="28">
        <f>(기관!M27+외인!M27)/L27</f>
        <v>-2.7080326220126458E-3</v>
      </c>
      <c r="N27" s="28">
        <f>외인!N27</f>
        <v>232272.44</v>
      </c>
      <c r="O27" s="28">
        <f>(기관!O27+외인!O27)/N27</f>
        <v>-7.5133321887004756E-3</v>
      </c>
      <c r="P27" s="28">
        <f>외인!P27</f>
        <v>194430.88</v>
      </c>
      <c r="Q27" s="28">
        <f>(기관!Q27+외인!Q27)/P27</f>
        <v>1.8046516067818034E-3</v>
      </c>
      <c r="R27" s="28">
        <f>외인!R27</f>
        <v>127580.04</v>
      </c>
      <c r="S27" s="28">
        <f>(기관!S27+외인!S27)/R27</f>
        <v>-2.7466678956990448E-3</v>
      </c>
      <c r="T27" s="28">
        <f>외인!T27</f>
        <v>8560.2999999999993</v>
      </c>
      <c r="U27" s="28">
        <f>(기관!U27+외인!U27)/T27</f>
        <v>-1.1062696400827073E-2</v>
      </c>
      <c r="V27" s="28">
        <f>외인!V27</f>
        <v>102407.84</v>
      </c>
      <c r="W27" s="28">
        <f>(기관!W27+외인!W27)/V27</f>
        <v>8.7689575329388848E-3</v>
      </c>
      <c r="X27" s="28">
        <f>외인!X27</f>
        <v>1727759.42</v>
      </c>
      <c r="Y27" s="28">
        <f>(기관!Y27+외인!Y27)/X27</f>
        <v>-6.2875883495400074E-3</v>
      </c>
      <c r="Z27" s="28">
        <f>외인!Z27</f>
        <v>45917.29</v>
      </c>
      <c r="AA27" s="28">
        <f>(기관!AA27+외인!AA27)/Z27</f>
        <v>5.0482073310511135E-4</v>
      </c>
      <c r="AB27" s="28">
        <f>외인!AB27</f>
        <v>191982.48</v>
      </c>
      <c r="AC27" s="28">
        <f>(기관!AC27+외인!AC27)/AB27</f>
        <v>4.5254129439311334E-4</v>
      </c>
      <c r="AD27" s="28">
        <f>외인!AD27</f>
        <v>18496.990000000002</v>
      </c>
      <c r="AE27" s="28">
        <f>(기관!AE27+외인!AE27)/AD27</f>
        <v>-6.5145734522211443E-3</v>
      </c>
      <c r="AF27" s="28">
        <f>외인!AF27</f>
        <v>24147.51</v>
      </c>
      <c r="AG27" s="28">
        <f>(기관!AG27+외인!AG27)/AF27</f>
        <v>-2.480172903955729E-3</v>
      </c>
      <c r="AH27" s="28">
        <f>외인!AH27</f>
        <v>198659.23</v>
      </c>
      <c r="AI27" s="28">
        <f>(기관!AI27+외인!AI27)/AH27</f>
        <v>1.7651331881231994E-3</v>
      </c>
      <c r="AJ27" s="28">
        <f>외인!AJ27</f>
        <v>113288.34</v>
      </c>
      <c r="AK27" s="28">
        <f>(기관!AK27+외인!AK27)/AJ27</f>
        <v>-3.734541436479694E-3</v>
      </c>
      <c r="AL27" s="28">
        <f>외인!AL27</f>
        <v>84455.49</v>
      </c>
      <c r="AM27" s="28">
        <f>(기관!AM27+외인!AM27)/AL27</f>
        <v>-4.9848742811154228E-5</v>
      </c>
      <c r="AN27" s="28">
        <f>외인!AN27</f>
        <v>166100.32</v>
      </c>
      <c r="AO27" s="28">
        <f>(기관!AO27+외인!AO27)/AN27</f>
        <v>-1.0069577228990286E-2</v>
      </c>
      <c r="AP27" s="28">
        <f>외인!AP27</f>
        <v>106583.12</v>
      </c>
      <c r="AQ27" s="28">
        <f>(기관!AQ27+외인!AQ27)/AP27</f>
        <v>-3.9424629340931297E-4</v>
      </c>
      <c r="AR27" s="28">
        <f>외인!AR27</f>
        <v>22607.89</v>
      </c>
      <c r="AS27" s="28">
        <f>(기관!AS27+외인!AS27)/AR27</f>
        <v>-4.9770235081646281E-3</v>
      </c>
      <c r="AT27" s="28">
        <f>외인!AT27</f>
        <v>75680.03</v>
      </c>
      <c r="AU27" s="28">
        <f>(기관!AU27+외인!AU27)/AT27</f>
        <v>-6.7877880069550697E-4</v>
      </c>
      <c r="AV27" s="28">
        <f>외인!AV27</f>
        <v>46609.88</v>
      </c>
      <c r="AW27" s="28">
        <f>(기관!AW27+외인!AW27)/AV27</f>
        <v>7.7751755636358663E-4</v>
      </c>
      <c r="AX27" s="28">
        <f>외인!AX27</f>
        <v>50624.87</v>
      </c>
      <c r="AY27" s="28">
        <f>(기관!AY27+외인!AY27)/AX27</f>
        <v>4.6735922482368835E-4</v>
      </c>
      <c r="AZ27" s="28">
        <f>외인!AZ27</f>
        <v>1852107.44</v>
      </c>
      <c r="BA27" s="28">
        <f>(기관!BA27+외인!BA27)/AZ27</f>
        <v>-6.05676525979508E-3</v>
      </c>
      <c r="BB27" s="28">
        <f>외인!BB27</f>
        <v>93345.86</v>
      </c>
      <c r="BC27" s="28">
        <f>(기관!BC27+외인!BC27)/BB27</f>
        <v>8.2456790263649615E-4</v>
      </c>
      <c r="BD27" s="28">
        <f>외인!BD27</f>
        <v>37631.26</v>
      </c>
      <c r="BE27" s="28">
        <f>(기관!BE27+외인!BE27)/BD27</f>
        <v>-7.1520326451997617E-3</v>
      </c>
      <c r="BF27" s="28">
        <f>외인!BF27</f>
        <v>0</v>
      </c>
      <c r="BG27" s="28" t="e">
        <f>(기관!BG27+외인!BG27)/BF27</f>
        <v>#DIV/0!</v>
      </c>
      <c r="BH27" s="28">
        <f>외인!BH27</f>
        <v>89334.57</v>
      </c>
      <c r="BI27" s="28">
        <f>(기관!BI27+외인!BI27)/BH27</f>
        <v>-5.5517141908222089E-3</v>
      </c>
      <c r="BJ27" s="28">
        <f>외인!BJ27</f>
        <v>112412.93</v>
      </c>
      <c r="BK27" s="28">
        <f>(기관!BK27+외인!BK27)/BJ27</f>
        <v>-2.8218284142224569E-3</v>
      </c>
      <c r="BL27" s="28">
        <f>외인!BL27</f>
        <v>48305.66</v>
      </c>
      <c r="BM27" s="28">
        <f>(기관!BM27+외인!BM27)/BL27</f>
        <v>-2.7787633995684981E-3</v>
      </c>
      <c r="BN27" s="28">
        <f>외인!BN27</f>
        <v>42931.11</v>
      </c>
      <c r="BO27" s="28">
        <f>(기관!BO27+외인!BO27)/BN27</f>
        <v>-5.51441600275418E-3</v>
      </c>
      <c r="BP27" s="28">
        <f>외인!BP27</f>
        <v>60288.21</v>
      </c>
      <c r="BQ27" s="28">
        <f>(기관!BQ27+외인!BQ27)/BP27</f>
        <v>6.7807619433385067E-4</v>
      </c>
      <c r="BR27" s="28">
        <f>외인!BR27</f>
        <v>232798.96</v>
      </c>
      <c r="BS27" s="28">
        <f>(기관!BS27+외인!BS27)/BR27</f>
        <v>-8.7508981998888659E-4</v>
      </c>
      <c r="BT27" s="28">
        <f>외인!BT27</f>
        <v>1761917.61</v>
      </c>
      <c r="BU27" s="28">
        <f>(기관!BU27+외인!BU27)/BT27</f>
        <v>-6.0263884870303324E-3</v>
      </c>
      <c r="BV27" s="28">
        <f>외인!BV27</f>
        <v>368813.91</v>
      </c>
      <c r="BW27" s="28">
        <f>(기관!BW27+외인!BW27)/BV27</f>
        <v>-2.1390462198131307E-3</v>
      </c>
      <c r="BX27" s="28">
        <f>외인!BX27</f>
        <v>73207.08</v>
      </c>
      <c r="BY27" s="28">
        <f>(기관!BY27+외인!BY27)/BX27</f>
        <v>-2.8054663565327286E-3</v>
      </c>
      <c r="BZ27" s="28">
        <f>외인!BZ27</f>
        <v>250555.81</v>
      </c>
      <c r="CA27" s="28">
        <f>(기관!CA27+외인!CA27)/BZ27</f>
        <v>-6.692201629648899E-3</v>
      </c>
      <c r="CB27" s="28">
        <f>외인!CB27</f>
        <v>12481.29</v>
      </c>
      <c r="CC27" s="28">
        <f>(기관!CC27+외인!CC27)/CB27</f>
        <v>5.1196631117456581E-4</v>
      </c>
      <c r="CD27" s="28">
        <f>외인!CD27</f>
        <v>33645.57</v>
      </c>
      <c r="CE27" s="28">
        <f>(기관!CE27+외인!CE27)/CD27</f>
        <v>5.2280285339199178E-4</v>
      </c>
      <c r="CF27" s="28">
        <f>외인!CF27</f>
        <v>22134.6</v>
      </c>
      <c r="CG27" s="28">
        <f>(기관!CG27+외인!CG27)/CF27</f>
        <v>2.196561040181436E-3</v>
      </c>
      <c r="CH27" s="28">
        <f>외인!CH27</f>
        <v>65143.58</v>
      </c>
      <c r="CI27" s="28">
        <f>(기관!CI27+외인!CI27)/CH27</f>
        <v>7.5832491858752625E-4</v>
      </c>
      <c r="CJ27" s="28">
        <f>외인!CJ27</f>
        <v>381436.58</v>
      </c>
      <c r="CK27" s="28">
        <f>(기관!CK27+외인!CK27)/CJ27</f>
        <v>2.7568934264249122E-3</v>
      </c>
      <c r="CL27" s="28">
        <f>외인!CL27</f>
        <v>219135.2</v>
      </c>
      <c r="CM27" s="28">
        <f>(기관!CM27+외인!CM27)/CL27</f>
        <v>-3.2290567649560656E-4</v>
      </c>
      <c r="CN27" s="28">
        <f>외인!CN27</f>
        <v>115298.85</v>
      </c>
      <c r="CO27" s="28">
        <f>(기관!CO27+외인!CO27)/CN27</f>
        <v>9.2429369416954278E-4</v>
      </c>
      <c r="CP27" s="28">
        <f>외인!CP27</f>
        <v>93958.46</v>
      </c>
      <c r="CQ27" s="28">
        <f>(기관!CQ27+외인!CQ27)/CP27</f>
        <v>8.8124049713032761E-4</v>
      </c>
      <c r="CR27" s="28">
        <f>외인!CR27</f>
        <v>160829.76999999999</v>
      </c>
      <c r="CS27" s="28">
        <f>(기관!CS27+외인!CS27)/CR27</f>
        <v>-1.787293484284657E-3</v>
      </c>
      <c r="CT27" s="28">
        <f>외인!CT27</f>
        <v>97509.2</v>
      </c>
      <c r="CU27" s="28">
        <f>(기관!CU27+외인!CU27)/CT27</f>
        <v>3.2497446394801721E-3</v>
      </c>
      <c r="CV27" s="28">
        <f>외인!CV27</f>
        <v>1761917.61</v>
      </c>
      <c r="CW27" s="28">
        <f>(기관!CW27+외인!CW27)/CV27</f>
        <v>-6.0263884870303324E-3</v>
      </c>
      <c r="CX27" s="28">
        <f>외인!CX27</f>
        <v>187905.87</v>
      </c>
      <c r="CY27" s="28">
        <f>(기관!CY27+외인!CY27)/CX27</f>
        <v>-3.6124470193506979E-4</v>
      </c>
      <c r="CZ27" s="28">
        <f>외인!CZ27</f>
        <v>16328.25</v>
      </c>
      <c r="DA27" s="28">
        <f>(기관!DA27+외인!DA27)/CZ27</f>
        <v>-3.0438044493439286E-4</v>
      </c>
      <c r="DB27" s="28">
        <f>외인!DB27</f>
        <v>37631.26</v>
      </c>
      <c r="DC27" s="28">
        <f>(기관!DC27+외인!DC27)/DB27</f>
        <v>-7.1520326451997617E-3</v>
      </c>
      <c r="DD27" s="28">
        <f>외인!DD27</f>
        <v>8560.2999999999993</v>
      </c>
      <c r="DE27" s="28">
        <f>(기관!DE27+외인!DE27)/DD27</f>
        <v>-1.1062696400827073E-2</v>
      </c>
      <c r="DF27" s="28">
        <f>외인!DF27</f>
        <v>54898.3</v>
      </c>
      <c r="DG27" s="28">
        <f>(기관!DG27+외인!DG27)/DF27</f>
        <v>-2.9775056786822177E-3</v>
      </c>
      <c r="DH27" s="28">
        <f>외인!DH27</f>
        <v>25678.99</v>
      </c>
      <c r="DI27" s="28">
        <f>(기관!DI27+외인!DI27)/DH27</f>
        <v>5.525918270150032E-4</v>
      </c>
      <c r="DJ27" s="28">
        <f>외인!DJ27</f>
        <v>551825.93999999994</v>
      </c>
      <c r="DK27" s="28">
        <f>(기관!DK27+외인!DK27)/DJ27</f>
        <v>-7.5163193669366111E-4</v>
      </c>
      <c r="DL27" s="28">
        <f>외인!DL27</f>
        <v>90276.07</v>
      </c>
      <c r="DM27" s="28">
        <f>(기관!DM27+외인!DM27)/DL27</f>
        <v>1.061410847858131E-3</v>
      </c>
      <c r="DN27" s="28">
        <f>외인!DN27</f>
        <v>1761917.61</v>
      </c>
      <c r="DO27" s="28">
        <f>(기관!DO27+외인!DO27)/DN27</f>
        <v>-6.0263884870303324E-3</v>
      </c>
      <c r="DP27" s="28">
        <f>외인!DP27</f>
        <v>82812.67</v>
      </c>
      <c r="DQ27" s="28">
        <f>(기관!DQ27+외인!DQ27)/DP27</f>
        <v>6.2104023454382035E-3</v>
      </c>
      <c r="DR27" s="28">
        <f>외인!DR27</f>
        <v>38246.82</v>
      </c>
      <c r="DS27" s="28">
        <f>(기관!DS27+외인!DS27)/DR27</f>
        <v>2.5562909543852272E-3</v>
      </c>
      <c r="DT27" s="28">
        <f>외인!DT27</f>
        <v>127580.04</v>
      </c>
      <c r="DU27" s="28">
        <f>(기관!DU27+외인!DU27)/DT27</f>
        <v>-2.7466678956990448E-3</v>
      </c>
      <c r="DV27" s="28">
        <f>외인!DV27</f>
        <v>33071.599999999999</v>
      </c>
      <c r="DW27" s="28">
        <f>(기관!DW27+외인!DW27)/DV27</f>
        <v>1.9684563190169209E-3</v>
      </c>
      <c r="DX27" s="28">
        <f>외인!DX27</f>
        <v>102407.84</v>
      </c>
      <c r="DY27" s="28">
        <f>(기관!DY27+외인!DY27)/DX27</f>
        <v>8.7689575329388848E-3</v>
      </c>
      <c r="DZ27" s="28">
        <f>외인!DZ27</f>
        <v>9964.0300000000007</v>
      </c>
      <c r="EA27" s="28">
        <f>(기관!EA27+외인!EA27)/DZ27</f>
        <v>4.1710030981440237E-3</v>
      </c>
      <c r="EB27" s="28">
        <f>외인!EB27</f>
        <v>13255.41</v>
      </c>
      <c r="EC27" s="28">
        <f>(기관!EC27+외인!EC27)/EB27</f>
        <v>1.2447747749786691E-3</v>
      </c>
      <c r="ED27" s="28">
        <f>외인!ED27</f>
        <v>10102.65</v>
      </c>
      <c r="EE27" s="28">
        <f>(기관!EE27+외인!EE27)/ED27</f>
        <v>6.4369249652318945E-3</v>
      </c>
      <c r="EF27" s="28">
        <f>외인!EF27</f>
        <v>246955.23</v>
      </c>
      <c r="EG27" s="28">
        <f>(기관!EG27+외인!EG27)/EF27</f>
        <v>1.3983506241191978E-3</v>
      </c>
      <c r="EH27" s="28">
        <f>외인!EH27</f>
        <v>166977.03</v>
      </c>
      <c r="EI27" s="28">
        <f>(기관!EI27+외인!EI27)/EH27</f>
        <v>5.7852268662342171E-5</v>
      </c>
      <c r="EJ27" s="28">
        <f>외인!EJ27</f>
        <v>89946.94</v>
      </c>
      <c r="EK27" s="28">
        <f>(기관!EK27+외인!EK27)/EJ27</f>
        <v>1.3382334073843976E-3</v>
      </c>
      <c r="EL27" s="28">
        <f>외인!EL27</f>
        <v>36034.1</v>
      </c>
      <c r="EM27" s="28">
        <f>(기관!EM27+외인!EM27)/EL27</f>
        <v>6.4549967947027974E-4</v>
      </c>
      <c r="EN27" s="28">
        <f>외인!EN27</f>
        <v>38246.82</v>
      </c>
      <c r="EO27" s="28">
        <f>(기관!EO27+외인!EO27)/EN27</f>
        <v>2.5562909543852272E-3</v>
      </c>
      <c r="EP27" s="28">
        <f>외인!EP27</f>
        <v>176984.24</v>
      </c>
      <c r="EQ27" s="28">
        <f>(기관!EQ27+외인!EQ27)/EP27</f>
        <v>-4.8602067619128121E-3</v>
      </c>
      <c r="ER27" s="28">
        <f>외인!ER27</f>
        <v>12576.4</v>
      </c>
      <c r="ES27" s="28">
        <f>(기관!ES27+외인!ES27)/ER27</f>
        <v>8.9532775675073945E-4</v>
      </c>
      <c r="ET27" s="28">
        <f>외인!ET27</f>
        <v>106583.12</v>
      </c>
      <c r="EU27" s="28">
        <f>(기관!EU27+외인!EU27)/ET27</f>
        <v>-3.9424629340931297E-4</v>
      </c>
      <c r="EV27" s="28">
        <f>외인!EV27</f>
        <v>45917.29</v>
      </c>
      <c r="EW27" s="28">
        <f>(기관!EW27+외인!EW27)/EV27</f>
        <v>5.0482073310511135E-4</v>
      </c>
      <c r="EX27" s="28">
        <f>외인!EX27</f>
        <v>48041.17</v>
      </c>
      <c r="EY27" s="28">
        <f>(기관!EY27+외인!EY27)/EX27</f>
        <v>1.2410189010800532E-3</v>
      </c>
    </row>
    <row r="28" spans="1:155">
      <c r="A28" s="27">
        <f>외인!A28</f>
        <v>46091</v>
      </c>
      <c r="B28" s="28">
        <f>외인!B28</f>
        <v>4423630.7699999996</v>
      </c>
      <c r="C28" s="28">
        <f>(기관!C28+외인!C28)/B28</f>
        <v>-1.8219400350178866E-3</v>
      </c>
      <c r="D28" s="28">
        <f>외인!D28</f>
        <v>625868.88</v>
      </c>
      <c r="E28" s="28">
        <f>(기관!E28+외인!E28)/D28</f>
        <v>3.8307704322988545E-3</v>
      </c>
      <c r="F28" s="28">
        <f>외인!F28</f>
        <v>1896175.3</v>
      </c>
      <c r="G28" s="28">
        <f>(기관!G28+외인!G28)/F28</f>
        <v>-2.4769017927825554E-3</v>
      </c>
      <c r="H28" s="28">
        <f>외인!H28</f>
        <v>278693.38</v>
      </c>
      <c r="I28" s="28">
        <f>(기관!I28+외인!I28)/H28</f>
        <v>-1.1773153707490289E-3</v>
      </c>
      <c r="J28" s="28">
        <f>외인!J28</f>
        <v>37308.730000000003</v>
      </c>
      <c r="K28" s="28">
        <f>(기관!K28+외인!K28)/J28</f>
        <v>2.4624263543679987E-3</v>
      </c>
      <c r="L28" s="28">
        <f>외인!L28</f>
        <v>257766.53</v>
      </c>
      <c r="M28" s="28">
        <f>(기관!M28+외인!M28)/L28</f>
        <v>-1.4765687383850804E-3</v>
      </c>
      <c r="N28" s="28">
        <f>외인!N28</f>
        <v>241296.91</v>
      </c>
      <c r="O28" s="28">
        <f>(기관!O28+외인!O28)/N28</f>
        <v>-5.2282476389772245E-3</v>
      </c>
      <c r="P28" s="28">
        <f>외인!P28</f>
        <v>196812.54</v>
      </c>
      <c r="Q28" s="28">
        <f>(기관!Q28+외인!Q28)/P28</f>
        <v>9.799680447191018E-4</v>
      </c>
      <c r="R28" s="28">
        <f>외인!R28</f>
        <v>130743.86</v>
      </c>
      <c r="S28" s="28">
        <f>(기관!S28+외인!S28)/R28</f>
        <v>-5.2293086650493563E-4</v>
      </c>
      <c r="T28" s="28">
        <f>외인!T28</f>
        <v>8382.43</v>
      </c>
      <c r="U28" s="28">
        <f>(기관!U28+외인!U28)/T28</f>
        <v>-7.2019688801457336E-3</v>
      </c>
      <c r="V28" s="28">
        <f>외인!V28</f>
        <v>106046.28</v>
      </c>
      <c r="W28" s="28">
        <f>(기관!W28+외인!W28)/V28</f>
        <v>4.0801997014888224E-3</v>
      </c>
      <c r="X28" s="28">
        <f>외인!X28</f>
        <v>1889561.78</v>
      </c>
      <c r="Y28" s="28">
        <f>(기관!Y28+외인!Y28)/X28</f>
        <v>-2.400895301766741E-3</v>
      </c>
      <c r="Z28" s="28">
        <f>외인!Z28</f>
        <v>47100.97</v>
      </c>
      <c r="AA28" s="28">
        <f>(기관!AA28+외인!AA28)/Z28</f>
        <v>-1.1953044703750268E-4</v>
      </c>
      <c r="AB28" s="28">
        <f>외인!AB28</f>
        <v>196125.32</v>
      </c>
      <c r="AC28" s="28">
        <f>(기관!AC28+외인!AC28)/AB28</f>
        <v>-2.0894803383877215E-4</v>
      </c>
      <c r="AD28" s="28">
        <f>외인!AD28</f>
        <v>20049.84</v>
      </c>
      <c r="AE28" s="28">
        <f>(기관!AE28+외인!AE28)/AD28</f>
        <v>-4.0663666143969232E-3</v>
      </c>
      <c r="AF28" s="28">
        <f>외인!AF28</f>
        <v>24432.06</v>
      </c>
      <c r="AG28" s="28">
        <f>(기관!AG28+외인!AG28)/AF28</f>
        <v>-2.3084422680690861E-4</v>
      </c>
      <c r="AH28" s="28">
        <f>외인!AH28</f>
        <v>199402.27</v>
      </c>
      <c r="AI28" s="28">
        <f>(기관!AI28+외인!AI28)/AH28</f>
        <v>3.1719799378412294E-4</v>
      </c>
      <c r="AJ28" s="28">
        <f>외인!AJ28</f>
        <v>115497.51</v>
      </c>
      <c r="AK28" s="28">
        <f>(기관!AK28+외인!AK28)/AJ28</f>
        <v>-1.7706875239128532E-3</v>
      </c>
      <c r="AL28" s="28">
        <f>외인!AL28</f>
        <v>87592.91</v>
      </c>
      <c r="AM28" s="28">
        <f>(기관!AM28+외인!AM28)/AL28</f>
        <v>8.3111749569685507E-5</v>
      </c>
      <c r="AN28" s="28">
        <f>외인!AN28</f>
        <v>172789.33</v>
      </c>
      <c r="AO28" s="28">
        <f>(기관!AO28+외인!AO28)/AN28</f>
        <v>-6.9320831326795474E-3</v>
      </c>
      <c r="AP28" s="28">
        <f>외인!AP28</f>
        <v>111965.23</v>
      </c>
      <c r="AQ28" s="28">
        <f>(기관!AQ28+외인!AQ28)/AP28</f>
        <v>-1.0360359193653252E-4</v>
      </c>
      <c r="AR28" s="28">
        <f>외인!AR28</f>
        <v>23741.84</v>
      </c>
      <c r="AS28" s="28">
        <f>(기관!AS28+외인!AS28)/AR28</f>
        <v>-4.2119734611976156E-3</v>
      </c>
      <c r="AT28" s="28">
        <f>외인!AT28</f>
        <v>77499.520000000004</v>
      </c>
      <c r="AU28" s="28">
        <f>(기관!AU28+외인!AU28)/AT28</f>
        <v>-9.1045725186426961E-4</v>
      </c>
      <c r="AV28" s="28">
        <f>외인!AV28</f>
        <v>47168.99</v>
      </c>
      <c r="AW28" s="28">
        <f>(기관!AW28+외인!AW28)/AV28</f>
        <v>-1.7172299004070262E-4</v>
      </c>
      <c r="AX28" s="28">
        <f>외인!AX28</f>
        <v>52130.2</v>
      </c>
      <c r="AY28" s="28">
        <f>(기관!AY28+외인!AY28)/AX28</f>
        <v>-1.6303409539959565E-3</v>
      </c>
      <c r="AZ28" s="28">
        <f>외인!AZ28</f>
        <v>2019110.2</v>
      </c>
      <c r="BA28" s="28">
        <f>(기관!BA28+외인!BA28)/AZ28</f>
        <v>-2.3352861077121992E-3</v>
      </c>
      <c r="BB28" s="28">
        <f>외인!BB28</f>
        <v>96767.2</v>
      </c>
      <c r="BC28" s="28">
        <f>(기관!BC28+외인!BC28)/BB28</f>
        <v>1.3062277300572922E-4</v>
      </c>
      <c r="BD28" s="28">
        <f>외인!BD28</f>
        <v>40014</v>
      </c>
      <c r="BE28" s="28">
        <f>(기관!BE28+외인!BE28)/BD28</f>
        <v>-3.2216224321487477E-3</v>
      </c>
      <c r="BF28" s="28">
        <f>외인!BF28</f>
        <v>0</v>
      </c>
      <c r="BG28" s="28" t="e">
        <f>(기관!BG28+외인!BG28)/BF28</f>
        <v>#DIV/0!</v>
      </c>
      <c r="BH28" s="28">
        <f>외인!BH28</f>
        <v>90510.05</v>
      </c>
      <c r="BI28" s="28">
        <f>(기관!BI28+외인!BI28)/BH28</f>
        <v>-2.3626105609266591E-3</v>
      </c>
      <c r="BJ28" s="28">
        <f>외인!BJ28</f>
        <v>115339.16</v>
      </c>
      <c r="BK28" s="28">
        <f>(기관!BK28+외인!BK28)/BJ28</f>
        <v>-2.6264280058914944E-3</v>
      </c>
      <c r="BL28" s="28">
        <f>외인!BL28</f>
        <v>49073.43</v>
      </c>
      <c r="BM28" s="28">
        <f>(기관!BM28+외인!BM28)/BL28</f>
        <v>-2.4736400125281643E-3</v>
      </c>
      <c r="BN28" s="28">
        <f>외인!BN28</f>
        <v>43717.01</v>
      </c>
      <c r="BO28" s="28">
        <f>(기관!BO28+외인!BO28)/BN28</f>
        <v>-3.8948226331123738E-3</v>
      </c>
      <c r="BP28" s="28">
        <f>외인!BP28</f>
        <v>61740.13</v>
      </c>
      <c r="BQ28" s="28">
        <f>(기관!BQ28+외인!BQ28)/BP28</f>
        <v>-9.1544996746848459E-4</v>
      </c>
      <c r="BR28" s="28">
        <f>외인!BR28</f>
        <v>245119.59</v>
      </c>
      <c r="BS28" s="28">
        <f>(기관!BS28+외인!BS28)/BR28</f>
        <v>1.3962164345983118E-3</v>
      </c>
      <c r="BT28" s="28">
        <f>외인!BT28</f>
        <v>1925771.57</v>
      </c>
      <c r="BU28" s="28">
        <f>(기관!BU28+외인!BU28)/BT28</f>
        <v>-2.2656269663384842E-3</v>
      </c>
      <c r="BV28" s="28">
        <f>외인!BV28</f>
        <v>376882.49</v>
      </c>
      <c r="BW28" s="28">
        <f>(기관!BW28+외인!BW28)/BV28</f>
        <v>-1.5734081994629148E-3</v>
      </c>
      <c r="BX28" s="28">
        <f>외인!BX28</f>
        <v>75832.37</v>
      </c>
      <c r="BY28" s="28">
        <f>(기관!BY28+외인!BY28)/BX28</f>
        <v>-1.0404527776199002E-3</v>
      </c>
      <c r="BZ28" s="28">
        <f>외인!BZ28</f>
        <v>260382.24</v>
      </c>
      <c r="CA28" s="28">
        <f>(기관!CA28+외인!CA28)/BZ28</f>
        <v>-4.5721628326110108E-3</v>
      </c>
      <c r="CB28" s="28">
        <f>외인!CB28</f>
        <v>12745.86</v>
      </c>
      <c r="CC28" s="28">
        <f>(기관!CC28+외인!CC28)/CB28</f>
        <v>-1.5918894448864178E-3</v>
      </c>
      <c r="CD28" s="28">
        <f>외인!CD28</f>
        <v>34076.720000000001</v>
      </c>
      <c r="CE28" s="28">
        <f>(기관!CE28+외인!CE28)/CD28</f>
        <v>1.1289232062240732E-3</v>
      </c>
      <c r="CF28" s="28">
        <f>외인!CF28</f>
        <v>23011.48</v>
      </c>
      <c r="CG28" s="28">
        <f>(기관!CG28+외인!CG28)/CF28</f>
        <v>1.105100584577785E-3</v>
      </c>
      <c r="CH28" s="28">
        <f>외인!CH28</f>
        <v>65831.399999999994</v>
      </c>
      <c r="CI28" s="28">
        <f>(기관!CI28+외인!CI28)/CH28</f>
        <v>-3.9494830734269581E-5</v>
      </c>
      <c r="CJ28" s="28">
        <f>외인!CJ28</f>
        <v>388134.22</v>
      </c>
      <c r="CK28" s="28">
        <f>(기관!CK28+외인!CK28)/CJ28</f>
        <v>1.5233132497309823E-3</v>
      </c>
      <c r="CL28" s="28">
        <f>외인!CL28</f>
        <v>223932.79</v>
      </c>
      <c r="CM28" s="28">
        <f>(기관!CM28+외인!CM28)/CL28</f>
        <v>-1.011866105004095E-3</v>
      </c>
      <c r="CN28" s="28">
        <f>외인!CN28</f>
        <v>117200.1</v>
      </c>
      <c r="CO28" s="28">
        <f>(기관!CO28+외인!CO28)/CN28</f>
        <v>-5.9675717000241466E-4</v>
      </c>
      <c r="CP28" s="28">
        <f>외인!CP28</f>
        <v>97389.87</v>
      </c>
      <c r="CQ28" s="28">
        <f>(기관!CQ28+외인!CQ28)/CP28</f>
        <v>1.7106501939062038E-4</v>
      </c>
      <c r="CR28" s="28">
        <f>외인!CR28</f>
        <v>164885.95000000001</v>
      </c>
      <c r="CS28" s="28">
        <f>(기관!CS28+외인!CS28)/CR28</f>
        <v>-2.7625155448356885E-4</v>
      </c>
      <c r="CT28" s="28">
        <f>외인!CT28</f>
        <v>103023.97</v>
      </c>
      <c r="CU28" s="28">
        <f>(기관!CU28+외인!CU28)/CT28</f>
        <v>2.8845714254653555E-3</v>
      </c>
      <c r="CV28" s="28">
        <f>외인!CV28</f>
        <v>1925771.57</v>
      </c>
      <c r="CW28" s="28">
        <f>(기관!CW28+외인!CW28)/CV28</f>
        <v>-2.2656269663384842E-3</v>
      </c>
      <c r="CX28" s="28">
        <f>외인!CX28</f>
        <v>193233.4</v>
      </c>
      <c r="CY28" s="28">
        <f>(기관!CY28+외인!CY28)/CX28</f>
        <v>1.6938065572514896E-4</v>
      </c>
      <c r="CZ28" s="28">
        <f>외인!CZ28</f>
        <v>17200.169999999998</v>
      </c>
      <c r="DA28" s="28">
        <f>(기관!DA28+외인!DA28)/CZ28</f>
        <v>-4.6918140925351323E-4</v>
      </c>
      <c r="DB28" s="28">
        <f>외인!DB28</f>
        <v>40014</v>
      </c>
      <c r="DC28" s="28">
        <f>(기관!DC28+외인!DC28)/DB28</f>
        <v>-3.2216224321487477E-3</v>
      </c>
      <c r="DD28" s="28">
        <f>외인!DD28</f>
        <v>8382.43</v>
      </c>
      <c r="DE28" s="28">
        <f>(기관!DE28+외인!DE28)/DD28</f>
        <v>-7.2019688801457336E-3</v>
      </c>
      <c r="DF28" s="28">
        <f>외인!DF28</f>
        <v>56755.83</v>
      </c>
      <c r="DG28" s="28">
        <f>(기관!DG28+외인!DG28)/DF28</f>
        <v>-1.1454329889986632E-3</v>
      </c>
      <c r="DH28" s="28">
        <f>외인!DH28</f>
        <v>26074.65</v>
      </c>
      <c r="DI28" s="28">
        <f>(기관!DI28+외인!DI28)/DH28</f>
        <v>1.815556488773579E-3</v>
      </c>
      <c r="DJ28" s="28">
        <f>외인!DJ28</f>
        <v>565286.55000000005</v>
      </c>
      <c r="DK28" s="28">
        <f>(기관!DK28+외인!DK28)/DJ28</f>
        <v>7.6810601632039562E-5</v>
      </c>
      <c r="DL28" s="28">
        <f>외인!DL28</f>
        <v>91766.18</v>
      </c>
      <c r="DM28" s="28">
        <f>(기관!DM28+외인!DM28)/DL28</f>
        <v>-7.5605195726791727E-4</v>
      </c>
      <c r="DN28" s="28">
        <f>외인!DN28</f>
        <v>1925771.57</v>
      </c>
      <c r="DO28" s="28">
        <f>(기관!DO28+외인!DO28)/DN28</f>
        <v>-2.2656269663384842E-3</v>
      </c>
      <c r="DP28" s="28">
        <f>외인!DP28</f>
        <v>83408.98</v>
      </c>
      <c r="DQ28" s="28">
        <f>(기관!DQ28+외인!DQ28)/DP28</f>
        <v>3.4808002687480412E-3</v>
      </c>
      <c r="DR28" s="28">
        <f>외인!DR28</f>
        <v>39022.910000000003</v>
      </c>
      <c r="DS28" s="28">
        <f>(기관!DS28+외인!DS28)/DR28</f>
        <v>1.9503927308342716E-3</v>
      </c>
      <c r="DT28" s="28">
        <f>외인!DT28</f>
        <v>130743.86</v>
      </c>
      <c r="DU28" s="28">
        <f>(기관!DU28+외인!DU28)/DT28</f>
        <v>-5.2293086650493563E-4</v>
      </c>
      <c r="DV28" s="28">
        <f>외인!DV28</f>
        <v>33974.49</v>
      </c>
      <c r="DW28" s="28">
        <f>(기관!DW28+외인!DW28)/DV28</f>
        <v>7.4349901941132889E-4</v>
      </c>
      <c r="DX28" s="28">
        <f>외인!DX28</f>
        <v>106046.28</v>
      </c>
      <c r="DY28" s="28">
        <f>(기관!DY28+외인!DY28)/DX28</f>
        <v>4.0801997014888224E-3</v>
      </c>
      <c r="DZ28" s="28">
        <f>외인!DZ28</f>
        <v>10028.780000000001</v>
      </c>
      <c r="EA28" s="28">
        <f>(기관!EA28+외인!EA28)/DZ28</f>
        <v>2.7012258719405547E-3</v>
      </c>
      <c r="EB28" s="28">
        <f>외인!EB28</f>
        <v>13382.54</v>
      </c>
      <c r="EC28" s="28">
        <f>(기관!EC28+외인!EC28)/EB28</f>
        <v>2.5025144703471839E-3</v>
      </c>
      <c r="ED28" s="28">
        <f>외인!ED28</f>
        <v>10785.38</v>
      </c>
      <c r="EE28" s="28">
        <f>(기관!EE28+외인!EE28)/ED28</f>
        <v>7.6214282667833684E-3</v>
      </c>
      <c r="EF28" s="28">
        <f>외인!EF28</f>
        <v>251590.37</v>
      </c>
      <c r="EG28" s="28">
        <f>(기관!EG28+외인!EG28)/EF28</f>
        <v>6.4525522181155021E-4</v>
      </c>
      <c r="EH28" s="28">
        <f>외인!EH28</f>
        <v>175875.12</v>
      </c>
      <c r="EI28" s="28">
        <f>(기관!EI28+외인!EI28)/EH28</f>
        <v>-2.6899768426597237E-4</v>
      </c>
      <c r="EJ28" s="28">
        <f>외인!EJ28</f>
        <v>91145.58</v>
      </c>
      <c r="EK28" s="28">
        <f>(기관!EK28+외인!EK28)/EJ28</f>
        <v>4.7155331064874446E-4</v>
      </c>
      <c r="EL28" s="28">
        <f>외인!EL28</f>
        <v>36500.959999999999</v>
      </c>
      <c r="EM28" s="28">
        <f>(기관!EM28+외인!EM28)/EL28</f>
        <v>1.1569558718455624E-3</v>
      </c>
      <c r="EN28" s="28">
        <f>외인!EN28</f>
        <v>39022.910000000003</v>
      </c>
      <c r="EO28" s="28">
        <f>(기관!EO28+외인!EO28)/EN28</f>
        <v>1.9503927308342716E-3</v>
      </c>
      <c r="EP28" s="28">
        <f>외인!EP28</f>
        <v>176254.97</v>
      </c>
      <c r="EQ28" s="28">
        <f>(기관!EQ28+외인!EQ28)/EP28</f>
        <v>-3.4051805744825235E-3</v>
      </c>
      <c r="ER28" s="28">
        <f>외인!ER28</f>
        <v>13732.19</v>
      </c>
      <c r="ES28" s="28">
        <f>(기관!ES28+외인!ES28)/ER28</f>
        <v>8.7983052958049649E-3</v>
      </c>
      <c r="ET28" s="28">
        <f>외인!ET28</f>
        <v>111965.23</v>
      </c>
      <c r="EU28" s="28">
        <f>(기관!EU28+외인!EU28)/ET28</f>
        <v>-1.0360359193653252E-4</v>
      </c>
      <c r="EV28" s="28">
        <f>외인!EV28</f>
        <v>47100.97</v>
      </c>
      <c r="EW28" s="28">
        <f>(기관!EW28+외인!EW28)/EV28</f>
        <v>-1.1953044703750268E-4</v>
      </c>
      <c r="EX28" s="28">
        <f>외인!EX28</f>
        <v>50288.9</v>
      </c>
      <c r="EY28" s="28">
        <f>(기관!EY28+외인!EY28)/EX28</f>
        <v>4.4304011422003649E-4</v>
      </c>
    </row>
    <row r="29" spans="1:155">
      <c r="A29" s="27">
        <f>외인!A29</f>
        <v>46092</v>
      </c>
      <c r="B29" s="28">
        <f>외인!B29</f>
        <v>4485296.71</v>
      </c>
      <c r="C29" s="28">
        <f>(기관!C29+외인!C29)/B29</f>
        <v>-1.5976980929763283E-3</v>
      </c>
      <c r="D29" s="28">
        <f>외인!D29</f>
        <v>625383.99</v>
      </c>
      <c r="E29" s="28">
        <f>(기관!E29+외인!E29)/D29</f>
        <v>1.5784222426288848E-3</v>
      </c>
      <c r="F29" s="28">
        <f>외인!F29</f>
        <v>1923116.88</v>
      </c>
      <c r="G29" s="28">
        <f>(기관!G29+외인!G29)/F29</f>
        <v>-2.6164504364394117E-3</v>
      </c>
      <c r="H29" s="28">
        <f>외인!H29</f>
        <v>278657.98</v>
      </c>
      <c r="I29" s="28">
        <f>(기관!I29+외인!I29)/H29</f>
        <v>-1.4397219128624991E-3</v>
      </c>
      <c r="J29" s="28">
        <f>외인!J29</f>
        <v>37928.959999999999</v>
      </c>
      <c r="K29" s="28">
        <f>(기관!K29+외인!K29)/J29</f>
        <v>1.7435226275647948E-3</v>
      </c>
      <c r="L29" s="28">
        <f>외인!L29</f>
        <v>257824.72</v>
      </c>
      <c r="M29" s="28">
        <f>(기관!M29+외인!M29)/L29</f>
        <v>-1.6987509964133771E-3</v>
      </c>
      <c r="N29" s="28">
        <f>외인!N29</f>
        <v>242950.39999999999</v>
      </c>
      <c r="O29" s="28">
        <f>(기관!O29+외인!O29)/N29</f>
        <v>-5.3126481783936147E-3</v>
      </c>
      <c r="P29" s="28">
        <f>외인!P29</f>
        <v>199728.49</v>
      </c>
      <c r="Q29" s="28">
        <f>(기관!Q29+외인!Q29)/P29</f>
        <v>-2.4718556676616327E-4</v>
      </c>
      <c r="R29" s="28">
        <f>외인!R29</f>
        <v>131703.89000000001</v>
      </c>
      <c r="S29" s="28">
        <f>(기관!S29+외인!S29)/R29</f>
        <v>-9.7620503084608953E-4</v>
      </c>
      <c r="T29" s="28">
        <f>외인!T29</f>
        <v>8415.2000000000007</v>
      </c>
      <c r="U29" s="28">
        <f>(기관!U29+외인!U29)/T29</f>
        <v>-4.6392242608612978E-3</v>
      </c>
      <c r="V29" s="28">
        <f>외인!V29</f>
        <v>104072.18</v>
      </c>
      <c r="W29" s="28">
        <f>(기관!W29+외인!W29)/V29</f>
        <v>1.1699572354494736E-3</v>
      </c>
      <c r="X29" s="28">
        <f>외인!X29</f>
        <v>1911005.79</v>
      </c>
      <c r="Y29" s="28">
        <f>(기관!Y29+외인!Y29)/X29</f>
        <v>-2.1683660100265839E-3</v>
      </c>
      <c r="Z29" s="28">
        <f>외인!Z29</f>
        <v>47728.52</v>
      </c>
      <c r="AA29" s="28">
        <f>(기관!AA29+외인!AA29)/Z29</f>
        <v>-2.2502269083558431E-4</v>
      </c>
      <c r="AB29" s="28">
        <f>외인!AB29</f>
        <v>201210.33</v>
      </c>
      <c r="AC29" s="28">
        <f>(기관!AC29+외인!AC29)/AB29</f>
        <v>-3.4148346160955062E-4</v>
      </c>
      <c r="AD29" s="28">
        <f>외인!AD29</f>
        <v>19885.150000000001</v>
      </c>
      <c r="AE29" s="28">
        <f>(기관!AE29+외인!AE29)/AD29</f>
        <v>-3.0042519166312552E-3</v>
      </c>
      <c r="AF29" s="28">
        <f>외인!AF29</f>
        <v>24463.98</v>
      </c>
      <c r="AG29" s="28">
        <f>(기관!AG29+외인!AG29)/AF29</f>
        <v>1.3848932185196357E-3</v>
      </c>
      <c r="AH29" s="28">
        <f>외인!AH29</f>
        <v>206873.42</v>
      </c>
      <c r="AI29" s="28">
        <f>(기관!AI29+외인!AI29)/AH29</f>
        <v>1.4369173188126343E-3</v>
      </c>
      <c r="AJ29" s="28">
        <f>외인!AJ29</f>
        <v>114174.78</v>
      </c>
      <c r="AK29" s="28">
        <f>(기관!AK29+외인!AK29)/AJ29</f>
        <v>-2.8545708605700842E-3</v>
      </c>
      <c r="AL29" s="28">
        <f>외인!AL29</f>
        <v>88048.76</v>
      </c>
      <c r="AM29" s="28">
        <f>(기관!AM29+외인!AM29)/AL29</f>
        <v>-9.0347666452088597E-4</v>
      </c>
      <c r="AN29" s="28">
        <f>외인!AN29</f>
        <v>174234.05</v>
      </c>
      <c r="AO29" s="28">
        <f>(기관!AO29+외인!AO29)/AN29</f>
        <v>-6.7929890856580563E-3</v>
      </c>
      <c r="AP29" s="28">
        <f>외인!AP29</f>
        <v>112248.56</v>
      </c>
      <c r="AQ29" s="28">
        <f>(기관!AQ29+외인!AQ29)/AP29</f>
        <v>-1.7381069298350016E-4</v>
      </c>
      <c r="AR29" s="28">
        <f>외인!AR29</f>
        <v>24035.87</v>
      </c>
      <c r="AS29" s="28">
        <f>(기관!AS29+외인!AS29)/AR29</f>
        <v>-3.3129651641484164E-3</v>
      </c>
      <c r="AT29" s="28">
        <f>외인!AT29</f>
        <v>78704.31</v>
      </c>
      <c r="AU29" s="28">
        <f>(기관!AU29+외인!AU29)/AT29</f>
        <v>-1.5051272287375367E-3</v>
      </c>
      <c r="AV29" s="28">
        <f>외인!AV29</f>
        <v>48232.71</v>
      </c>
      <c r="AW29" s="28">
        <f>(기관!AW29+외인!AW29)/AV29</f>
        <v>-5.8279951510085157E-4</v>
      </c>
      <c r="AX29" s="28">
        <f>외인!AX29</f>
        <v>53134.44</v>
      </c>
      <c r="AY29" s="28">
        <f>(기관!AY29+외인!AY29)/AX29</f>
        <v>-3.7828572202887618E-3</v>
      </c>
      <c r="AZ29" s="28">
        <f>외인!AZ29</f>
        <v>2040049.76</v>
      </c>
      <c r="BA29" s="28">
        <f>(기관!BA29+외인!BA29)/AZ29</f>
        <v>-2.1136347184002023E-3</v>
      </c>
      <c r="BB29" s="28">
        <f>외인!BB29</f>
        <v>100959.4</v>
      </c>
      <c r="BC29" s="28">
        <f>(기관!BC29+외인!BC29)/BB29</f>
        <v>1.5649855288363427E-5</v>
      </c>
      <c r="BD29" s="28">
        <f>외인!BD29</f>
        <v>40171.39</v>
      </c>
      <c r="BE29" s="28">
        <f>(기관!BE29+외인!BE29)/BD29</f>
        <v>-5.9039530372237553E-3</v>
      </c>
      <c r="BF29" s="28">
        <f>외인!BF29</f>
        <v>0</v>
      </c>
      <c r="BG29" s="28" t="e">
        <f>(기관!BG29+외인!BG29)/BF29</f>
        <v>#DIV/0!</v>
      </c>
      <c r="BH29" s="28">
        <f>외인!BH29</f>
        <v>90842.73</v>
      </c>
      <c r="BI29" s="28">
        <f>(기관!BI29+외인!BI29)/BH29</f>
        <v>-6.5134546264736877E-4</v>
      </c>
      <c r="BJ29" s="28">
        <f>외인!BJ29</f>
        <v>116327.94</v>
      </c>
      <c r="BK29" s="28">
        <f>(기관!BK29+외인!BK29)/BJ29</f>
        <v>-2.6622151135832026E-3</v>
      </c>
      <c r="BL29" s="28">
        <f>외인!BL29</f>
        <v>50135.87</v>
      </c>
      <c r="BM29" s="28">
        <f>(기관!BM29+외인!BM29)/BL29</f>
        <v>-1.3557159774030051E-3</v>
      </c>
      <c r="BN29" s="28">
        <f>외인!BN29</f>
        <v>44356.29</v>
      </c>
      <c r="BO29" s="28">
        <f>(기관!BO29+외인!BO29)/BN29</f>
        <v>-4.087357170764281E-3</v>
      </c>
      <c r="BP29" s="28">
        <f>외인!BP29</f>
        <v>63462.48</v>
      </c>
      <c r="BQ29" s="28">
        <f>(기관!BQ29+외인!BQ29)/BP29</f>
        <v>-2.4553090266878947E-3</v>
      </c>
      <c r="BR29" s="28">
        <f>외인!BR29</f>
        <v>244574.32</v>
      </c>
      <c r="BS29" s="28">
        <f>(기관!BS29+외인!BS29)/BR29</f>
        <v>2.4389314462777611E-4</v>
      </c>
      <c r="BT29" s="28">
        <f>외인!BT29</f>
        <v>1947147.16</v>
      </c>
      <c r="BU29" s="28">
        <f>(기관!BU29+외인!BU29)/BT29</f>
        <v>-2.0423366459882777E-3</v>
      </c>
      <c r="BV29" s="28">
        <f>외인!BV29</f>
        <v>377469.76</v>
      </c>
      <c r="BW29" s="28">
        <f>(기관!BW29+외인!BW29)/BV29</f>
        <v>1.8014688117003059E-5</v>
      </c>
      <c r="BX29" s="28">
        <f>외인!BX29</f>
        <v>75966.67</v>
      </c>
      <c r="BY29" s="28">
        <f>(기관!BY29+외인!BY29)/BX29</f>
        <v>-3.4817901061083746E-4</v>
      </c>
      <c r="BZ29" s="28">
        <f>외인!BZ29</f>
        <v>262282.81</v>
      </c>
      <c r="CA29" s="28">
        <f>(기관!CA29+외인!CA29)/BZ29</f>
        <v>-4.8158703195226565E-3</v>
      </c>
      <c r="CB29" s="28">
        <f>외인!CB29</f>
        <v>12902.19</v>
      </c>
      <c r="CC29" s="28">
        <f>(기관!CC29+외인!CC29)/CB29</f>
        <v>-2.0291128870370068E-3</v>
      </c>
      <c r="CD29" s="28">
        <f>외인!CD29</f>
        <v>34142.99</v>
      </c>
      <c r="CE29" s="28">
        <f>(기관!CE29+외인!CE29)/CD29</f>
        <v>-1.4263542823871021E-3</v>
      </c>
      <c r="CF29" s="28">
        <f>외인!CF29</f>
        <v>23498.73</v>
      </c>
      <c r="CG29" s="28">
        <f>(기관!CG29+외인!CG29)/CF29</f>
        <v>-3.8172275693197031E-4</v>
      </c>
      <c r="CH29" s="28">
        <f>외인!CH29</f>
        <v>66892.100000000006</v>
      </c>
      <c r="CI29" s="28">
        <f>(기관!CI29+외인!CI29)/CH29</f>
        <v>-4.951257323361054E-4</v>
      </c>
      <c r="CJ29" s="28">
        <f>외인!CJ29</f>
        <v>391222.28</v>
      </c>
      <c r="CK29" s="28">
        <f>(기관!CK29+외인!CK29)/CJ29</f>
        <v>3.6411525437661675E-4</v>
      </c>
      <c r="CL29" s="28">
        <f>외인!CL29</f>
        <v>229335.75</v>
      </c>
      <c r="CM29" s="28">
        <f>(기관!CM29+외인!CM29)/CL29</f>
        <v>-1.1909176829168588E-3</v>
      </c>
      <c r="CN29" s="28">
        <f>외인!CN29</f>
        <v>124233.46</v>
      </c>
      <c r="CO29" s="28">
        <f>(기관!CO29+외인!CO29)/CN29</f>
        <v>-7.4287555059643362E-4</v>
      </c>
      <c r="CP29" s="28">
        <f>외인!CP29</f>
        <v>101590.08</v>
      </c>
      <c r="CQ29" s="28">
        <f>(기관!CQ29+외인!CQ29)/CP29</f>
        <v>2.7168006955009795E-5</v>
      </c>
      <c r="CR29" s="28">
        <f>외인!CR29</f>
        <v>164680.71</v>
      </c>
      <c r="CS29" s="28">
        <f>(기관!CS29+외인!CS29)/CR29</f>
        <v>-8.4733664313203414E-4</v>
      </c>
      <c r="CT29" s="28">
        <f>외인!CT29</f>
        <v>104922.22</v>
      </c>
      <c r="CU29" s="28">
        <f>(기관!CU29+외인!CU29)/CT29</f>
        <v>2.0779201965036576E-3</v>
      </c>
      <c r="CV29" s="28">
        <f>외인!CV29</f>
        <v>1947147.16</v>
      </c>
      <c r="CW29" s="28">
        <f>(기관!CW29+외인!CW29)/CV29</f>
        <v>-2.0423366459882777E-3</v>
      </c>
      <c r="CX29" s="28">
        <f>외인!CX29</f>
        <v>193505.99</v>
      </c>
      <c r="CY29" s="28">
        <f>(기관!CY29+외인!CY29)/CX29</f>
        <v>-3.6334792530195065E-4</v>
      </c>
      <c r="CZ29" s="28">
        <f>외인!CZ29</f>
        <v>17276.21</v>
      </c>
      <c r="DA29" s="28">
        <f>(기관!DA29+외인!DA29)/CZ29</f>
        <v>-1.095147604711913E-3</v>
      </c>
      <c r="DB29" s="28">
        <f>외인!DB29</f>
        <v>40171.39</v>
      </c>
      <c r="DC29" s="28">
        <f>(기관!DC29+외인!DC29)/DB29</f>
        <v>-5.9039530372237553E-3</v>
      </c>
      <c r="DD29" s="28">
        <f>외인!DD29</f>
        <v>8415.2000000000007</v>
      </c>
      <c r="DE29" s="28">
        <f>(기관!DE29+외인!DE29)/DD29</f>
        <v>-4.6392242608612978E-3</v>
      </c>
      <c r="DF29" s="28">
        <f>외인!DF29</f>
        <v>57105.54</v>
      </c>
      <c r="DG29" s="28">
        <f>(기관!DG29+외인!DG29)/DF29</f>
        <v>-3.9068013366128779E-4</v>
      </c>
      <c r="DH29" s="28">
        <f>외인!DH29</f>
        <v>26086.639999999999</v>
      </c>
      <c r="DI29" s="28">
        <f>(기관!DI29+외인!DI29)/DH29</f>
        <v>-9.5796162326769571E-4</v>
      </c>
      <c r="DJ29" s="28">
        <f>외인!DJ29</f>
        <v>569685.69999999995</v>
      </c>
      <c r="DK29" s="28">
        <f>(기관!DK29+외인!DK29)/DJ29</f>
        <v>1.5555946024272684E-4</v>
      </c>
      <c r="DL29" s="28">
        <f>외인!DL29</f>
        <v>98358.05</v>
      </c>
      <c r="DM29" s="28">
        <f>(기관!DM29+외인!DM29)/DL29</f>
        <v>-8.3490878479189042E-4</v>
      </c>
      <c r="DN29" s="28">
        <f>외인!DN29</f>
        <v>1947147.16</v>
      </c>
      <c r="DO29" s="28">
        <f>(기관!DO29+외인!DO29)/DN29</f>
        <v>-2.0423366459882777E-3</v>
      </c>
      <c r="DP29" s="28">
        <f>외인!DP29</f>
        <v>82399.360000000001</v>
      </c>
      <c r="DQ29" s="28">
        <f>(기관!DQ29+외인!DQ29)/DP29</f>
        <v>9.1044396461331732E-4</v>
      </c>
      <c r="DR29" s="28">
        <f>외인!DR29</f>
        <v>39747.440000000002</v>
      </c>
      <c r="DS29" s="28">
        <f>(기관!DS29+외인!DS29)/DR29</f>
        <v>1.5377090952272648E-3</v>
      </c>
      <c r="DT29" s="28">
        <f>외인!DT29</f>
        <v>131703.89000000001</v>
      </c>
      <c r="DU29" s="28">
        <f>(기관!DU29+외인!DU29)/DT29</f>
        <v>-9.7620503084608953E-4</v>
      </c>
      <c r="DV29" s="28">
        <f>외인!DV29</f>
        <v>32827.96</v>
      </c>
      <c r="DW29" s="28">
        <f>(기관!DW29+외인!DW29)/DV29</f>
        <v>-2.762888708284036E-4</v>
      </c>
      <c r="DX29" s="28">
        <f>외인!DX29</f>
        <v>104072.18</v>
      </c>
      <c r="DY29" s="28">
        <f>(기관!DY29+외인!DY29)/DX29</f>
        <v>1.1699572354494736E-3</v>
      </c>
      <c r="DZ29" s="28">
        <f>외인!DZ29</f>
        <v>9904.18</v>
      </c>
      <c r="EA29" s="28">
        <f>(기관!EA29+외인!EA29)/DZ29</f>
        <v>-2.4737030223602561E-4</v>
      </c>
      <c r="EB29" s="28">
        <f>외인!EB29</f>
        <v>13325.78</v>
      </c>
      <c r="EC29" s="28">
        <f>(기관!EC29+외인!EC29)/EB29</f>
        <v>-1.5878995450922947E-3</v>
      </c>
      <c r="ED29" s="28">
        <f>외인!ED29</f>
        <v>10778.25</v>
      </c>
      <c r="EE29" s="28">
        <f>(기관!EE29+외인!EE29)/ED29</f>
        <v>4.3003270475262673E-3</v>
      </c>
      <c r="EF29" s="28">
        <f>외인!EF29</f>
        <v>255744.25</v>
      </c>
      <c r="EG29" s="28">
        <f>(기관!EG29+외인!EG29)/EF29</f>
        <v>1.4545781576711888E-4</v>
      </c>
      <c r="EH29" s="28">
        <f>외인!EH29</f>
        <v>180290.42</v>
      </c>
      <c r="EI29" s="28">
        <f>(기관!EI29+외인!EI29)/EH29</f>
        <v>-2.0943985820211626E-4</v>
      </c>
      <c r="EJ29" s="28">
        <f>외인!EJ29</f>
        <v>93086.35</v>
      </c>
      <c r="EK29" s="28">
        <f>(기관!EK29+외인!EK29)/EJ29</f>
        <v>1.6973487519921E-4</v>
      </c>
      <c r="EL29" s="28">
        <f>외인!EL29</f>
        <v>36590.79</v>
      </c>
      <c r="EM29" s="28">
        <f>(기관!EM29+외인!EM29)/EL29</f>
        <v>-1.2880290368150016E-3</v>
      </c>
      <c r="EN29" s="28">
        <f>외인!EN29</f>
        <v>39747.440000000002</v>
      </c>
      <c r="EO29" s="28">
        <f>(기관!EO29+외인!EO29)/EN29</f>
        <v>1.5377090952272648E-3</v>
      </c>
      <c r="EP29" s="28">
        <f>외인!EP29</f>
        <v>172172.64</v>
      </c>
      <c r="EQ29" s="28">
        <f>(기관!EQ29+외인!EQ29)/EP29</f>
        <v>3.9727566470491494E-5</v>
      </c>
      <c r="ER29" s="28">
        <f>외인!ER29</f>
        <v>14345.79</v>
      </c>
      <c r="ES29" s="28">
        <f>(기관!ES29+외인!ES29)/ER29</f>
        <v>1.136570380578553E-2</v>
      </c>
      <c r="ET29" s="28">
        <f>외인!ET29</f>
        <v>112248.56</v>
      </c>
      <c r="EU29" s="28">
        <f>(기관!EU29+외인!EU29)/ET29</f>
        <v>-1.7381069298350016E-4</v>
      </c>
      <c r="EV29" s="28">
        <f>외인!EV29</f>
        <v>47728.52</v>
      </c>
      <c r="EW29" s="28">
        <f>(기관!EW29+외인!EW29)/EV29</f>
        <v>-2.2502269083558431E-4</v>
      </c>
      <c r="EX29" s="28">
        <f>외인!EX29</f>
        <v>53861.56</v>
      </c>
      <c r="EY29" s="28">
        <f>(기관!EY29+외인!EY29)/EX29</f>
        <v>2.5082823445886083E-4</v>
      </c>
    </row>
    <row r="30" spans="1:155">
      <c r="A30" s="27">
        <f>외인!A30</f>
        <v>46093</v>
      </c>
      <c r="B30" s="28">
        <f>외인!B30</f>
        <v>4463912.18</v>
      </c>
      <c r="C30" s="28">
        <f>(기관!C30+외인!C30)/B30</f>
        <v>-1.704469015786059E-3</v>
      </c>
      <c r="D30" s="28">
        <f>외인!D30</f>
        <v>631878.52</v>
      </c>
      <c r="E30" s="28">
        <f>(기관!E30+외인!E30)/D30</f>
        <v>-1.6110849914632327E-3</v>
      </c>
      <c r="F30" s="28">
        <f>외인!F30</f>
        <v>1905040.93</v>
      </c>
      <c r="G30" s="28">
        <f>(기관!G30+외인!G30)/F30</f>
        <v>-2.6383947561693598E-3</v>
      </c>
      <c r="H30" s="28">
        <f>외인!H30</f>
        <v>281388.55</v>
      </c>
      <c r="I30" s="28">
        <f>(기관!I30+외인!I30)/H30</f>
        <v>-2.2025061076578986E-3</v>
      </c>
      <c r="J30" s="28">
        <f>외인!J30</f>
        <v>38064.32</v>
      </c>
      <c r="K30" s="28">
        <f>(기관!K30+외인!K30)/J30</f>
        <v>1.047700313574497E-3</v>
      </c>
      <c r="L30" s="28">
        <f>외인!L30</f>
        <v>260534.04</v>
      </c>
      <c r="M30" s="28">
        <f>(기관!M30+외인!M30)/L30</f>
        <v>-2.3004287654695712E-3</v>
      </c>
      <c r="N30" s="28">
        <f>외인!N30</f>
        <v>242451.23</v>
      </c>
      <c r="O30" s="28">
        <f>(기관!O30+외인!O30)/N30</f>
        <v>-4.6338803890580383E-3</v>
      </c>
      <c r="P30" s="28">
        <f>외인!P30</f>
        <v>198163.02</v>
      </c>
      <c r="Q30" s="28">
        <f>(기관!Q30+외인!Q30)/P30</f>
        <v>-1.6632265697202235E-3</v>
      </c>
      <c r="R30" s="28">
        <f>외인!R30</f>
        <v>131705.60000000001</v>
      </c>
      <c r="S30" s="28">
        <f>(기관!S30+외인!S30)/R30</f>
        <v>-9.3336957578113607E-4</v>
      </c>
      <c r="T30" s="28">
        <f>외인!T30</f>
        <v>8473.68</v>
      </c>
      <c r="U30" s="28">
        <f>(기관!U30+외인!U30)/T30</f>
        <v>-4.3192568045996547E-3</v>
      </c>
      <c r="V30" s="28">
        <f>외인!V30</f>
        <v>105319.16</v>
      </c>
      <c r="W30" s="28">
        <f>(기관!W30+외인!W30)/V30</f>
        <v>-3.996708671052826E-3</v>
      </c>
      <c r="X30" s="28">
        <f>외인!X30</f>
        <v>1882079.84</v>
      </c>
      <c r="Y30" s="28">
        <f>(기관!Y30+외인!Y30)/X30</f>
        <v>-2.9540192088769201E-3</v>
      </c>
      <c r="Z30" s="28">
        <f>외인!Z30</f>
        <v>46883.4</v>
      </c>
      <c r="AA30" s="28">
        <f>(기관!AA30+외인!AA30)/Z30</f>
        <v>-5.4795513977228612E-4</v>
      </c>
      <c r="AB30" s="28">
        <f>외인!AB30</f>
        <v>199815.74</v>
      </c>
      <c r="AC30" s="28">
        <f>(기관!AC30+외인!AC30)/AB30</f>
        <v>-3.2199665551872942E-4</v>
      </c>
      <c r="AD30" s="28">
        <f>외인!AD30</f>
        <v>19929.419999999998</v>
      </c>
      <c r="AE30" s="28">
        <f>(기관!AE30+외인!AE30)/AD30</f>
        <v>-3.4737588951409531E-3</v>
      </c>
      <c r="AF30" s="28">
        <f>외인!AF30</f>
        <v>25183.19</v>
      </c>
      <c r="AG30" s="28">
        <f>(기관!AG30+외인!AG30)/AF30</f>
        <v>9.5182540416841553E-4</v>
      </c>
      <c r="AH30" s="28">
        <f>외인!AH30</f>
        <v>211713.92000000001</v>
      </c>
      <c r="AI30" s="28">
        <f>(기관!AI30+외인!AI30)/AH30</f>
        <v>2.7999576031656299E-3</v>
      </c>
      <c r="AJ30" s="28">
        <f>외인!AJ30</f>
        <v>114095.83</v>
      </c>
      <c r="AK30" s="28">
        <f>(기관!AK30+외인!AK30)/AJ30</f>
        <v>-1.8988424029169162E-3</v>
      </c>
      <c r="AL30" s="28">
        <f>외인!AL30</f>
        <v>87553.44</v>
      </c>
      <c r="AM30" s="28">
        <f>(기관!AM30+외인!AM30)/AL30</f>
        <v>-1.6476794058577252E-3</v>
      </c>
      <c r="AN30" s="28">
        <f>외인!AN30</f>
        <v>174383.6</v>
      </c>
      <c r="AO30" s="28">
        <f>(기관!AO30+외인!AO30)/AN30</f>
        <v>-5.6185329354365892E-3</v>
      </c>
      <c r="AP30" s="28">
        <f>외인!AP30</f>
        <v>113495.31</v>
      </c>
      <c r="AQ30" s="28">
        <f>(기관!AQ30+외인!AQ30)/AP30</f>
        <v>-1.0496468973035099E-3</v>
      </c>
      <c r="AR30" s="28">
        <f>외인!AR30</f>
        <v>24106.27</v>
      </c>
      <c r="AS30" s="28">
        <f>(기관!AS30+외인!AS30)/AR30</f>
        <v>-3.5862039212204958E-3</v>
      </c>
      <c r="AT30" s="28">
        <f>외인!AT30</f>
        <v>78450.320000000007</v>
      </c>
      <c r="AU30" s="28">
        <f>(기관!AU30+외인!AU30)/AT30</f>
        <v>-1.4242134385175228E-3</v>
      </c>
      <c r="AV30" s="28">
        <f>외인!AV30</f>
        <v>47870.879999999997</v>
      </c>
      <c r="AW30" s="28">
        <f>(기관!AW30+외인!AW30)/AV30</f>
        <v>-1.2943150407930667E-3</v>
      </c>
      <c r="AX30" s="28">
        <f>외인!AX30</f>
        <v>54874.18</v>
      </c>
      <c r="AY30" s="28">
        <f>(기관!AY30+외인!AY30)/AX30</f>
        <v>-1.9980253007880937E-3</v>
      </c>
      <c r="AZ30" s="28">
        <f>외인!AZ30</f>
        <v>2010126.32</v>
      </c>
      <c r="BA30" s="28">
        <f>(기관!BA30+외인!BA30)/AZ30</f>
        <v>-2.8786648592313345E-3</v>
      </c>
      <c r="BB30" s="28">
        <f>외인!BB30</f>
        <v>98059.26</v>
      </c>
      <c r="BC30" s="28">
        <f>(기관!BC30+외인!BC30)/BB30</f>
        <v>-4.0557108018151472E-4</v>
      </c>
      <c r="BD30" s="28">
        <f>외인!BD30</f>
        <v>40510.75</v>
      </c>
      <c r="BE30" s="28">
        <f>(기관!BE30+외인!BE30)/BD30</f>
        <v>-3.6987713137870814E-3</v>
      </c>
      <c r="BF30" s="28">
        <f>외인!BF30</f>
        <v>0</v>
      </c>
      <c r="BG30" s="28" t="e">
        <f>(기관!BG30+외인!BG30)/BF30</f>
        <v>#DIV/0!</v>
      </c>
      <c r="BH30" s="28">
        <f>외인!BH30</f>
        <v>91544.94</v>
      </c>
      <c r="BI30" s="28">
        <f>(기관!BI30+외인!BI30)/BH30</f>
        <v>-2.2998540389015496E-3</v>
      </c>
      <c r="BJ30" s="28">
        <f>외인!BJ30</f>
        <v>115367.95</v>
      </c>
      <c r="BK30" s="28">
        <f>(기관!BK30+외인!BK30)/BJ30</f>
        <v>-3.392623341231252E-3</v>
      </c>
      <c r="BL30" s="28">
        <f>외인!BL30</f>
        <v>50361.34</v>
      </c>
      <c r="BM30" s="28">
        <f>(기관!BM30+외인!BM30)/BL30</f>
        <v>-1.3639430563205824E-3</v>
      </c>
      <c r="BN30" s="28">
        <f>외인!BN30</f>
        <v>44847.86</v>
      </c>
      <c r="BO30" s="28">
        <f>(기관!BO30+외인!BO30)/BN30</f>
        <v>-2.6429354711685238E-3</v>
      </c>
      <c r="BP30" s="28">
        <f>외인!BP30</f>
        <v>64778.02</v>
      </c>
      <c r="BQ30" s="28">
        <f>(기관!BQ30+외인!BQ30)/BP30</f>
        <v>-1.0938895631573797E-3</v>
      </c>
      <c r="BR30" s="28">
        <f>외인!BR30</f>
        <v>248114.21</v>
      </c>
      <c r="BS30" s="28">
        <f>(기관!BS30+외인!BS30)/BR30</f>
        <v>1.3247931265202421E-4</v>
      </c>
      <c r="BT30" s="28">
        <f>외인!BT30</f>
        <v>1918576.16</v>
      </c>
      <c r="BU30" s="28">
        <f>(기관!BU30+외인!BU30)/BT30</f>
        <v>-2.8559356225921206E-3</v>
      </c>
      <c r="BV30" s="28">
        <f>외인!BV30</f>
        <v>381508.83</v>
      </c>
      <c r="BW30" s="28">
        <f>(기관!BW30+외인!BW30)/BV30</f>
        <v>-6.0245001406651578E-4</v>
      </c>
      <c r="BX30" s="28">
        <f>외인!BX30</f>
        <v>76356.210000000006</v>
      </c>
      <c r="BY30" s="28">
        <f>(기관!BY30+외인!BY30)/BX30</f>
        <v>-8.0085169235089048E-4</v>
      </c>
      <c r="BZ30" s="28">
        <f>외인!BZ30</f>
        <v>261937.04</v>
      </c>
      <c r="CA30" s="28">
        <f>(기관!CA30+외인!CA30)/BZ30</f>
        <v>-4.2912983975080428E-3</v>
      </c>
      <c r="CB30" s="28">
        <f>외인!CB30</f>
        <v>13081.6</v>
      </c>
      <c r="CC30" s="28">
        <f>(기관!CC30+외인!CC30)/CB30</f>
        <v>-1.7383194716242662E-3</v>
      </c>
      <c r="CD30" s="28">
        <f>외인!CD30</f>
        <v>34395.019999999997</v>
      </c>
      <c r="CE30" s="28">
        <f>(기관!CE30+외인!CE30)/CD30</f>
        <v>-1.4292766801705598E-3</v>
      </c>
      <c r="CF30" s="28">
        <f>외인!CF30</f>
        <v>23357.01</v>
      </c>
      <c r="CG30" s="28">
        <f>(기관!CG30+외인!CG30)/CF30</f>
        <v>-9.7700861540068714E-4</v>
      </c>
      <c r="CH30" s="28">
        <f>외인!CH30</f>
        <v>66646.78</v>
      </c>
      <c r="CI30" s="28">
        <f>(기관!CI30+외인!CI30)/CH30</f>
        <v>-9.6478779619960629E-4</v>
      </c>
      <c r="CJ30" s="28">
        <f>외인!CJ30</f>
        <v>392024.15</v>
      </c>
      <c r="CK30" s="28">
        <f>(기관!CK30+외인!CK30)/CJ30</f>
        <v>-9.5323209042095993E-4</v>
      </c>
      <c r="CL30" s="28">
        <f>외인!CL30</f>
        <v>228067.84</v>
      </c>
      <c r="CM30" s="28">
        <f>(기관!CM30+외인!CM30)/CL30</f>
        <v>-3.7238919788077095E-4</v>
      </c>
      <c r="CN30" s="28">
        <f>외인!CN30</f>
        <v>122982.39</v>
      </c>
      <c r="CO30" s="28">
        <f>(기관!CO30+외인!CO30)/CN30</f>
        <v>-1.391581347540896E-3</v>
      </c>
      <c r="CP30" s="28">
        <f>외인!CP30</f>
        <v>98668.71</v>
      </c>
      <c r="CQ30" s="28">
        <f>(기관!CQ30+외인!CQ30)/CP30</f>
        <v>-4.007349442391615E-4</v>
      </c>
      <c r="CR30" s="28">
        <f>외인!CR30</f>
        <v>164654.25</v>
      </c>
      <c r="CS30" s="28">
        <f>(기관!CS30+외인!CS30)/CR30</f>
        <v>-7.8619288600203141E-4</v>
      </c>
      <c r="CT30" s="28">
        <f>외인!CT30</f>
        <v>104679.35</v>
      </c>
      <c r="CU30" s="28">
        <f>(기관!CU30+외인!CU30)/CT30</f>
        <v>-1.2609936916879976E-3</v>
      </c>
      <c r="CV30" s="28">
        <f>외인!CV30</f>
        <v>1918576.16</v>
      </c>
      <c r="CW30" s="28">
        <f>(기관!CW30+외인!CW30)/CV30</f>
        <v>-2.8559356225921206E-3</v>
      </c>
      <c r="CX30" s="28">
        <f>외인!CX30</f>
        <v>196702.38</v>
      </c>
      <c r="CY30" s="28">
        <f>(기관!CY30+외인!CY30)/CX30</f>
        <v>-9.0817406479779244E-4</v>
      </c>
      <c r="CZ30" s="28">
        <f>외인!CZ30</f>
        <v>17299.689999999999</v>
      </c>
      <c r="DA30" s="28">
        <f>(기관!DA30+외인!DA30)/CZ30</f>
        <v>-1.0953953510149605E-3</v>
      </c>
      <c r="DB30" s="28">
        <f>외인!DB30</f>
        <v>40510.75</v>
      </c>
      <c r="DC30" s="28">
        <f>(기관!DC30+외인!DC30)/DB30</f>
        <v>-3.6987713137870814E-3</v>
      </c>
      <c r="DD30" s="28">
        <f>외인!DD30</f>
        <v>8473.68</v>
      </c>
      <c r="DE30" s="28">
        <f>(기관!DE30+외인!DE30)/DD30</f>
        <v>-4.3192568045996547E-3</v>
      </c>
      <c r="DF30" s="28">
        <f>외인!DF30</f>
        <v>57273.51</v>
      </c>
      <c r="DG30" s="28">
        <f>(기관!DG30+외인!DG30)/DF30</f>
        <v>-1.0093671576964639E-3</v>
      </c>
      <c r="DH30" s="28">
        <f>외인!DH30</f>
        <v>26206.560000000001</v>
      </c>
      <c r="DI30" s="28">
        <f>(기관!DI30+외인!DI30)/DH30</f>
        <v>-9.035905513733965E-4</v>
      </c>
      <c r="DJ30" s="28">
        <f>외인!DJ30</f>
        <v>581196.37</v>
      </c>
      <c r="DK30" s="28">
        <f>(기관!DK30+외인!DK30)/DJ30</f>
        <v>4.3195383343498861E-4</v>
      </c>
      <c r="DL30" s="28">
        <f>외인!DL30</f>
        <v>97454.3</v>
      </c>
      <c r="DM30" s="28">
        <f>(기관!DM30+외인!DM30)/DL30</f>
        <v>-1.6249667793006566E-3</v>
      </c>
      <c r="DN30" s="28">
        <f>외인!DN30</f>
        <v>1918576.16</v>
      </c>
      <c r="DO30" s="28">
        <f>(기관!DO30+외인!DO30)/DN30</f>
        <v>-2.8559356225921206E-3</v>
      </c>
      <c r="DP30" s="28">
        <f>외인!DP30</f>
        <v>83686.490000000005</v>
      </c>
      <c r="DQ30" s="28">
        <f>(기관!DQ30+외인!DQ30)/DP30</f>
        <v>-1.3911444965609143E-3</v>
      </c>
      <c r="DR30" s="28">
        <f>외인!DR30</f>
        <v>40055.69</v>
      </c>
      <c r="DS30" s="28">
        <f>(기관!DS30+외인!DS30)/DR30</f>
        <v>1.4360007279864606E-3</v>
      </c>
      <c r="DT30" s="28">
        <f>외인!DT30</f>
        <v>131705.60000000001</v>
      </c>
      <c r="DU30" s="28">
        <f>(기관!DU30+외인!DU30)/DT30</f>
        <v>-9.3336957578113607E-4</v>
      </c>
      <c r="DV30" s="28">
        <f>외인!DV30</f>
        <v>32799</v>
      </c>
      <c r="DW30" s="28">
        <f>(기관!DW30+외인!DW30)/DV30</f>
        <v>-1.6921247599012166E-4</v>
      </c>
      <c r="DX30" s="28">
        <f>외인!DX30</f>
        <v>105319.16</v>
      </c>
      <c r="DY30" s="28">
        <f>(기관!DY30+외인!DY30)/DX30</f>
        <v>-3.996708671052826E-3</v>
      </c>
      <c r="DZ30" s="28">
        <f>외인!DZ30</f>
        <v>9868.19</v>
      </c>
      <c r="EA30" s="28">
        <f>(기관!EA30+외인!EA30)/DZ30</f>
        <v>-2.3813890895898839E-3</v>
      </c>
      <c r="EB30" s="28">
        <f>외인!EB30</f>
        <v>13438.27</v>
      </c>
      <c r="EC30" s="28">
        <f>(기관!EC30+외인!EC30)/EB30</f>
        <v>-2.0441619345347279E-3</v>
      </c>
      <c r="ED30" s="28">
        <f>외인!ED30</f>
        <v>10841.98</v>
      </c>
      <c r="EE30" s="28">
        <f>(기관!EE30+외인!EE30)/ED30</f>
        <v>9.4078756832239165E-4</v>
      </c>
      <c r="EF30" s="28">
        <f>외인!EF30</f>
        <v>254639.57</v>
      </c>
      <c r="EG30" s="28">
        <f>(기관!EG30+외인!EG30)/EF30</f>
        <v>-8.0407770088521591E-4</v>
      </c>
      <c r="EH30" s="28">
        <f>외인!EH30</f>
        <v>178824</v>
      </c>
      <c r="EI30" s="28">
        <f>(기관!EI30+외인!EI30)/EH30</f>
        <v>-5.3493938173846908E-4</v>
      </c>
      <c r="EJ30" s="28">
        <f>외인!EJ30</f>
        <v>93044.07</v>
      </c>
      <c r="EK30" s="28">
        <f>(기관!EK30+외인!EK30)/EJ30</f>
        <v>-8.0606963990289761E-6</v>
      </c>
      <c r="EL30" s="28">
        <f>외인!EL30</f>
        <v>36906.339999999997</v>
      </c>
      <c r="EM30" s="28">
        <f>(기관!EM30+외인!EM30)/EL30</f>
        <v>-1.3463811366827489E-3</v>
      </c>
      <c r="EN30" s="28">
        <f>외인!EN30</f>
        <v>40055.69</v>
      </c>
      <c r="EO30" s="28">
        <f>(기관!EO30+외인!EO30)/EN30</f>
        <v>1.4360007279864606E-3</v>
      </c>
      <c r="EP30" s="28">
        <f>외인!EP30</f>
        <v>177017.36</v>
      </c>
      <c r="EQ30" s="28">
        <f>(기관!EQ30+외인!EQ30)/EP30</f>
        <v>-1.0412538069712485E-3</v>
      </c>
      <c r="ER30" s="28">
        <f>외인!ER30</f>
        <v>14422.86</v>
      </c>
      <c r="ES30" s="28">
        <f>(기관!ES30+외인!ES30)/ER30</f>
        <v>-4.7549515144707771E-3</v>
      </c>
      <c r="ET30" s="28">
        <f>외인!ET30</f>
        <v>113495.31</v>
      </c>
      <c r="EU30" s="28">
        <f>(기관!EU30+외인!EU30)/ET30</f>
        <v>-1.0496468973035099E-3</v>
      </c>
      <c r="EV30" s="28">
        <f>외인!EV30</f>
        <v>46883.4</v>
      </c>
      <c r="EW30" s="28">
        <f>(기관!EW30+외인!EW30)/EV30</f>
        <v>-5.4795513977228612E-4</v>
      </c>
      <c r="EX30" s="28">
        <f>외인!EX30</f>
        <v>51785.3</v>
      </c>
      <c r="EY30" s="28">
        <f>(기관!EY30+외인!EY30)/EX30</f>
        <v>-2.6745041546539269E-4</v>
      </c>
    </row>
    <row r="31" spans="1:155">
      <c r="A31" s="27">
        <f>외인!A31</f>
        <v>46094</v>
      </c>
      <c r="B31" s="28">
        <f>외인!B31</f>
        <v>4386692.78</v>
      </c>
      <c r="C31" s="28">
        <f>(기관!C31+외인!C31)/B31</f>
        <v>-1.6062647541959846E-3</v>
      </c>
      <c r="D31" s="28">
        <f>외인!D31</f>
        <v>634503.57999999996</v>
      </c>
      <c r="E31" s="28">
        <f>(기관!E31+외인!E31)/D31</f>
        <v>-1.4785259367646121E-3</v>
      </c>
      <c r="F31" s="28">
        <f>외인!F31</f>
        <v>1864629.26</v>
      </c>
      <c r="G31" s="28">
        <f>(기관!G31+외인!G31)/F31</f>
        <v>-2.3104914700308845E-3</v>
      </c>
      <c r="H31" s="28">
        <f>외인!H31</f>
        <v>269451.61</v>
      </c>
      <c r="I31" s="28">
        <f>(기관!I31+외인!I31)/H31</f>
        <v>-4.4989896330550781E-3</v>
      </c>
      <c r="J31" s="28">
        <f>외인!J31</f>
        <v>38979.79</v>
      </c>
      <c r="K31" s="28">
        <f>(기관!K31+외인!K31)/J31</f>
        <v>1.0094974857483838E-3</v>
      </c>
      <c r="L31" s="28">
        <f>외인!L31</f>
        <v>249117.65</v>
      </c>
      <c r="M31" s="28">
        <f>(기관!M31+외인!M31)/L31</f>
        <v>-4.3233789336082767E-3</v>
      </c>
      <c r="N31" s="28">
        <f>외인!N31</f>
        <v>238871.31</v>
      </c>
      <c r="O31" s="28">
        <f>(기관!O31+외인!O31)/N31</f>
        <v>-4.7502565293420958E-3</v>
      </c>
      <c r="P31" s="28">
        <f>외인!P31</f>
        <v>200586.25</v>
      </c>
      <c r="Q31" s="28">
        <f>(기관!Q31+외인!Q31)/P31</f>
        <v>-1.2017274364519003E-3</v>
      </c>
      <c r="R31" s="28">
        <f>외인!R31</f>
        <v>132009.93</v>
      </c>
      <c r="S31" s="28">
        <f>(기관!S31+외인!S31)/R31</f>
        <v>-1.2389977026728218E-3</v>
      </c>
      <c r="T31" s="28">
        <f>외인!T31</f>
        <v>8346.43</v>
      </c>
      <c r="U31" s="28">
        <f>(기관!U31+외인!U31)/T31</f>
        <v>-3.6003417029795972E-3</v>
      </c>
      <c r="V31" s="28">
        <f>외인!V31</f>
        <v>104584.93</v>
      </c>
      <c r="W31" s="28">
        <f>(기관!W31+외인!W31)/V31</f>
        <v>-5.64469469932236E-3</v>
      </c>
      <c r="X31" s="28">
        <f>외인!X31</f>
        <v>1840115.11</v>
      </c>
      <c r="Y31" s="28">
        <f>(기관!Y31+외인!Y31)/X31</f>
        <v>-2.549112267221152E-3</v>
      </c>
      <c r="Z31" s="28">
        <f>외인!Z31</f>
        <v>45931.5</v>
      </c>
      <c r="AA31" s="28">
        <f>(기관!AA31+외인!AA31)/Z31</f>
        <v>-9.3748299097569214E-4</v>
      </c>
      <c r="AB31" s="28">
        <f>외인!AB31</f>
        <v>196962.88</v>
      </c>
      <c r="AC31" s="28">
        <f>(기관!AC31+외인!AC31)/AB31</f>
        <v>-3.4635967954977097E-4</v>
      </c>
      <c r="AD31" s="28">
        <f>외인!AD31</f>
        <v>19455.009999999998</v>
      </c>
      <c r="AE31" s="28">
        <f>(기관!AE31+외인!AE31)/AD31</f>
        <v>-2.6039565130010212E-3</v>
      </c>
      <c r="AF31" s="28">
        <f>외인!AF31</f>
        <v>24544.59</v>
      </c>
      <c r="AG31" s="28">
        <f>(기관!AG31+외인!AG31)/AF31</f>
        <v>1.2267469124560646E-3</v>
      </c>
      <c r="AH31" s="28">
        <f>외인!AH31</f>
        <v>208651.71</v>
      </c>
      <c r="AI31" s="28">
        <f>(기관!AI31+외인!AI31)/AH31</f>
        <v>2.5379135402245206E-3</v>
      </c>
      <c r="AJ31" s="28">
        <f>외인!AJ31</f>
        <v>116555.18</v>
      </c>
      <c r="AK31" s="28">
        <f>(기관!AK31+외인!AK31)/AJ31</f>
        <v>-1.9461168521210299E-3</v>
      </c>
      <c r="AL31" s="28">
        <f>외인!AL31</f>
        <v>85694.58</v>
      </c>
      <c r="AM31" s="28">
        <f>(기관!AM31+외인!AM31)/AL31</f>
        <v>-2.3175328007909017E-3</v>
      </c>
      <c r="AN31" s="28">
        <f>외인!AN31</f>
        <v>172511.45</v>
      </c>
      <c r="AO31" s="28">
        <f>(기관!AO31+외인!AO31)/AN31</f>
        <v>-5.5551095304108792E-3</v>
      </c>
      <c r="AP31" s="28">
        <f>외인!AP31</f>
        <v>113269.42</v>
      </c>
      <c r="AQ31" s="28">
        <f>(기관!AQ31+외인!AQ31)/AP31</f>
        <v>-5.4418924366347074E-4</v>
      </c>
      <c r="AR31" s="28">
        <f>외인!AR31</f>
        <v>24049.55</v>
      </c>
      <c r="AS31" s="28">
        <f>(기관!AS31+외인!AS31)/AR31</f>
        <v>-2.4807116973082658E-3</v>
      </c>
      <c r="AT31" s="28">
        <f>외인!AT31</f>
        <v>77033.47</v>
      </c>
      <c r="AU31" s="28">
        <f>(기관!AU31+외인!AU31)/AT31</f>
        <v>-1.703545225211846E-3</v>
      </c>
      <c r="AV31" s="28">
        <f>외인!AV31</f>
        <v>47761.27</v>
      </c>
      <c r="AW31" s="28">
        <f>(기관!AW31+외인!AW31)/AV31</f>
        <v>-1.3253416418784508E-3</v>
      </c>
      <c r="AX31" s="28">
        <f>외인!AX31</f>
        <v>57254.23</v>
      </c>
      <c r="AY31" s="28">
        <f>(기관!AY31+외인!AY31)/AX31</f>
        <v>-4.9795447428076494E-4</v>
      </c>
      <c r="AZ31" s="28">
        <f>외인!AZ31</f>
        <v>1966445.33</v>
      </c>
      <c r="BA31" s="28">
        <f>(기관!BA31+외인!BA31)/AZ31</f>
        <v>-2.5500683509975838E-3</v>
      </c>
      <c r="BB31" s="28">
        <f>외인!BB31</f>
        <v>96327.62</v>
      </c>
      <c r="BC31" s="28">
        <f>(기관!BC31+외인!BC31)/BB31</f>
        <v>-4.9591176445551129E-4</v>
      </c>
      <c r="BD31" s="28">
        <f>외인!BD31</f>
        <v>41370.15</v>
      </c>
      <c r="BE31" s="28">
        <f>(기관!BE31+외인!BE31)/BD31</f>
        <v>-2.2876397595851116E-3</v>
      </c>
      <c r="BF31" s="28">
        <f>외인!BF31</f>
        <v>0</v>
      </c>
      <c r="BG31" s="28" t="e">
        <f>(기관!BG31+외인!BG31)/BF31</f>
        <v>#DIV/0!</v>
      </c>
      <c r="BH31" s="28">
        <f>외인!BH31</f>
        <v>87575.72</v>
      </c>
      <c r="BI31" s="28">
        <f>(기관!BI31+외인!BI31)/BH31</f>
        <v>-3.0816760627260615E-3</v>
      </c>
      <c r="BJ31" s="28">
        <f>외인!BJ31</f>
        <v>111147.54</v>
      </c>
      <c r="BK31" s="28">
        <f>(기관!BK31+외인!BK31)/BJ31</f>
        <v>-6.2675251292111369E-3</v>
      </c>
      <c r="BL31" s="28">
        <f>외인!BL31</f>
        <v>49295.06</v>
      </c>
      <c r="BM31" s="28">
        <f>(기관!BM31+외인!BM31)/BL31</f>
        <v>-1.5204363276969336E-3</v>
      </c>
      <c r="BN31" s="28">
        <f>외인!BN31</f>
        <v>43839.53</v>
      </c>
      <c r="BO31" s="28">
        <f>(기관!BO31+외인!BO31)/BN31</f>
        <v>-2.9243014238519434E-3</v>
      </c>
      <c r="BP31" s="28">
        <f>외인!BP31</f>
        <v>66827.19</v>
      </c>
      <c r="BQ31" s="28">
        <f>(기관!BQ31+외인!BQ31)/BP31</f>
        <v>-1.0774057685202667E-4</v>
      </c>
      <c r="BR31" s="28">
        <f>외인!BR31</f>
        <v>249207.11</v>
      </c>
      <c r="BS31" s="28">
        <f>(기관!BS31+외인!BS31)/BR31</f>
        <v>1.4033307476660679E-3</v>
      </c>
      <c r="BT31" s="28">
        <f>외인!BT31</f>
        <v>1876425.81</v>
      </c>
      <c r="BU31" s="28">
        <f>(기관!BU31+외인!BU31)/BT31</f>
        <v>-2.5083112665136489E-3</v>
      </c>
      <c r="BV31" s="28">
        <f>외인!BV31</f>
        <v>374616.5</v>
      </c>
      <c r="BW31" s="28">
        <f>(기관!BW31+외인!BW31)/BV31</f>
        <v>-3.9218774399953023E-4</v>
      </c>
      <c r="BX31" s="28">
        <f>외인!BX31</f>
        <v>74530.960000000006</v>
      </c>
      <c r="BY31" s="28">
        <f>(기관!BY31+외인!BY31)/BX31</f>
        <v>-5.122703370518774E-4</v>
      </c>
      <c r="BZ31" s="28">
        <f>외인!BZ31</f>
        <v>258206.03</v>
      </c>
      <c r="CA31" s="28">
        <f>(기관!CA31+외인!CA31)/BZ31</f>
        <v>-4.4806079858011067E-3</v>
      </c>
      <c r="CB31" s="28">
        <f>외인!CB31</f>
        <v>13070.57</v>
      </c>
      <c r="CC31" s="28">
        <f>(기관!CC31+외인!CC31)/CB31</f>
        <v>-1.2807398606181676E-3</v>
      </c>
      <c r="CD31" s="28">
        <f>외인!CD31</f>
        <v>34794.629999999997</v>
      </c>
      <c r="CE31" s="28">
        <f>(기관!CE31+외인!CE31)/CD31</f>
        <v>-1.4755150435570089E-3</v>
      </c>
      <c r="CF31" s="28">
        <f>외인!CF31</f>
        <v>23298.59</v>
      </c>
      <c r="CG31" s="28">
        <f>(기관!CG31+외인!CG31)/CF31</f>
        <v>-1.5421534092835661E-3</v>
      </c>
      <c r="CH31" s="28">
        <f>외인!CH31</f>
        <v>65726.44</v>
      </c>
      <c r="CI31" s="28">
        <f>(기관!CI31+외인!CI31)/CH31</f>
        <v>-1.0172466362091115E-3</v>
      </c>
      <c r="CJ31" s="28">
        <f>외인!CJ31</f>
        <v>393644.77</v>
      </c>
      <c r="CK31" s="28">
        <f>(기관!CK31+외인!CK31)/CJ31</f>
        <v>-3.8125744691082776E-4</v>
      </c>
      <c r="CL31" s="28">
        <f>외인!CL31</f>
        <v>225014.44</v>
      </c>
      <c r="CM31" s="28">
        <f>(기관!CM31+외인!CM31)/CL31</f>
        <v>-4.4521587147918152E-4</v>
      </c>
      <c r="CN31" s="28">
        <f>외인!CN31</f>
        <v>120639.06</v>
      </c>
      <c r="CO31" s="28">
        <f>(기관!CO31+외인!CO31)/CN31</f>
        <v>-1.7550700411624559E-3</v>
      </c>
      <c r="CP31" s="28">
        <f>외인!CP31</f>
        <v>96946.82</v>
      </c>
      <c r="CQ31" s="28">
        <f>(기관!CQ31+외인!CQ31)/CP31</f>
        <v>-4.9521995667315332E-4</v>
      </c>
      <c r="CR31" s="28">
        <f>외인!CR31</f>
        <v>166854.1</v>
      </c>
      <c r="CS31" s="28">
        <f>(기관!CS31+외인!CS31)/CR31</f>
        <v>-9.3267111806062902E-4</v>
      </c>
      <c r="CT31" s="28">
        <f>외인!CT31</f>
        <v>104225.67</v>
      </c>
      <c r="CU31" s="28">
        <f>(기관!CU31+외인!CU31)/CT31</f>
        <v>-2.4741505619488941E-3</v>
      </c>
      <c r="CV31" s="28">
        <f>외인!CV31</f>
        <v>1876425.81</v>
      </c>
      <c r="CW31" s="28">
        <f>(기관!CW31+외인!CW31)/CV31</f>
        <v>-2.5083112665136489E-3</v>
      </c>
      <c r="CX31" s="28">
        <f>외인!CX31</f>
        <v>191058.07</v>
      </c>
      <c r="CY31" s="28">
        <f>(기관!CY31+외인!CY31)/CX31</f>
        <v>-1.9434405466358994E-3</v>
      </c>
      <c r="CZ31" s="28">
        <f>외인!CZ31</f>
        <v>17192.77</v>
      </c>
      <c r="DA31" s="28">
        <f>(기관!DA31+외인!DA31)/CZ31</f>
        <v>-1.7228172074656963E-3</v>
      </c>
      <c r="DB31" s="28">
        <f>외인!DB31</f>
        <v>41370.15</v>
      </c>
      <c r="DC31" s="28">
        <f>(기관!DC31+외인!DC31)/DB31</f>
        <v>-2.2876397595851116E-3</v>
      </c>
      <c r="DD31" s="28">
        <f>외인!DD31</f>
        <v>8346.43</v>
      </c>
      <c r="DE31" s="28">
        <f>(기관!DE31+외인!DE31)/DD31</f>
        <v>-3.6003417029795972E-3</v>
      </c>
      <c r="DF31" s="28">
        <f>외인!DF31</f>
        <v>55974.84</v>
      </c>
      <c r="DG31" s="28">
        <f>(기관!DG31+외인!DG31)/DF31</f>
        <v>-6.8030565161061667E-4</v>
      </c>
      <c r="DH31" s="28">
        <f>외인!DH31</f>
        <v>26573.83</v>
      </c>
      <c r="DI31" s="28">
        <f>(기관!DI31+외인!DI31)/DH31</f>
        <v>-1.4284730503657168E-3</v>
      </c>
      <c r="DJ31" s="28">
        <f>외인!DJ31</f>
        <v>572340.85</v>
      </c>
      <c r="DK31" s="28">
        <f>(기관!DK31+외인!DK31)/DJ31</f>
        <v>-3.1729344498125543E-5</v>
      </c>
      <c r="DL31" s="28">
        <f>외인!DL31</f>
        <v>95292.99</v>
      </c>
      <c r="DM31" s="28">
        <f>(기관!DM31+외인!DM31)/DL31</f>
        <v>-2.0590181922091012E-3</v>
      </c>
      <c r="DN31" s="28">
        <f>외인!DN31</f>
        <v>1876425.81</v>
      </c>
      <c r="DO31" s="28">
        <f>(기관!DO31+외인!DO31)/DN31</f>
        <v>-2.5083112665136489E-3</v>
      </c>
      <c r="DP31" s="28">
        <f>외인!DP31</f>
        <v>85376.58</v>
      </c>
      <c r="DQ31" s="28">
        <f>(기관!DQ31+외인!DQ31)/DP31</f>
        <v>-6.0906632708874236E-6</v>
      </c>
      <c r="DR31" s="28">
        <f>외인!DR31</f>
        <v>40920.49</v>
      </c>
      <c r="DS31" s="28">
        <f>(기관!DS31+외인!DS31)/DR31</f>
        <v>1.3897683043384869E-3</v>
      </c>
      <c r="DT31" s="28">
        <f>외인!DT31</f>
        <v>132009.93</v>
      </c>
      <c r="DU31" s="28">
        <f>(기관!DU31+외인!DU31)/DT31</f>
        <v>-1.2389977026728218E-3</v>
      </c>
      <c r="DV31" s="28">
        <f>외인!DV31</f>
        <v>34697.06</v>
      </c>
      <c r="DW31" s="28">
        <f>(기관!DW31+외인!DW31)/DV31</f>
        <v>2.5996438891364283E-4</v>
      </c>
      <c r="DX31" s="28">
        <f>외인!DX31</f>
        <v>104584.93</v>
      </c>
      <c r="DY31" s="28">
        <f>(기관!DY31+외인!DY31)/DX31</f>
        <v>-5.64469469932236E-3</v>
      </c>
      <c r="DZ31" s="28">
        <f>외인!DZ31</f>
        <v>9973.6200000000008</v>
      </c>
      <c r="EA31" s="28">
        <f>(기관!EA31+외인!EA31)/DZ31</f>
        <v>-1.6533615678158981E-3</v>
      </c>
      <c r="EB31" s="28">
        <f>외인!EB31</f>
        <v>13563.89</v>
      </c>
      <c r="EC31" s="28">
        <f>(기관!EC31+외인!EC31)/EB31</f>
        <v>-1.9979519149742444E-3</v>
      </c>
      <c r="ED31" s="28">
        <f>외인!ED31</f>
        <v>10723.63</v>
      </c>
      <c r="EE31" s="28">
        <f>(기관!EE31+외인!EE31)/ED31</f>
        <v>-1.6300450500436891E-3</v>
      </c>
      <c r="EF31" s="28">
        <f>외인!EF31</f>
        <v>255022.16</v>
      </c>
      <c r="EG31" s="28">
        <f>(기관!EG31+외인!EG31)/EF31</f>
        <v>-2.5887946365131564E-4</v>
      </c>
      <c r="EH31" s="28">
        <f>외인!EH31</f>
        <v>174222.32</v>
      </c>
      <c r="EI31" s="28">
        <f>(기관!EI31+외인!EI31)/EH31</f>
        <v>-5.6049075686743241E-4</v>
      </c>
      <c r="EJ31" s="28">
        <f>외인!EJ31</f>
        <v>92801.99</v>
      </c>
      <c r="EK31" s="28">
        <f>(기관!EK31+외인!EK31)/EJ31</f>
        <v>-9.2131645021836239E-5</v>
      </c>
      <c r="EL31" s="28">
        <f>외인!EL31</f>
        <v>37291.58</v>
      </c>
      <c r="EM31" s="28">
        <f>(기관!EM31+외인!EM31)/EL31</f>
        <v>-1.3603607034081151E-3</v>
      </c>
      <c r="EN31" s="28">
        <f>외인!EN31</f>
        <v>40920.49</v>
      </c>
      <c r="EO31" s="28">
        <f>(기관!EO31+외인!EO31)/EN31</f>
        <v>1.3897683043384869E-3</v>
      </c>
      <c r="EP31" s="28">
        <f>외인!EP31</f>
        <v>175805.58</v>
      </c>
      <c r="EQ31" s="28">
        <f>(기관!EQ31+외인!EQ31)/EP31</f>
        <v>-2.3019747154783143E-4</v>
      </c>
      <c r="ER31" s="28">
        <f>외인!ER31</f>
        <v>14771.14</v>
      </c>
      <c r="ES31" s="28">
        <f>(기관!ES31+외인!ES31)/ER31</f>
        <v>9.8232093122128713E-3</v>
      </c>
      <c r="ET31" s="28">
        <f>외인!ET31</f>
        <v>113269.42</v>
      </c>
      <c r="EU31" s="28">
        <f>(기관!EU31+외인!EU31)/ET31</f>
        <v>-5.4418924366347074E-4</v>
      </c>
      <c r="EV31" s="28">
        <f>외인!EV31</f>
        <v>45931.5</v>
      </c>
      <c r="EW31" s="28">
        <f>(기관!EW31+외인!EW31)/EV31</f>
        <v>-9.3748299097569214E-4</v>
      </c>
      <c r="EX31" s="28">
        <f>외인!EX31</f>
        <v>51015.33</v>
      </c>
      <c r="EY31" s="28">
        <f>(기관!EY31+외인!EY31)/EX31</f>
        <v>-9.7029657555875847E-5</v>
      </c>
    </row>
    <row r="32" spans="1:155">
      <c r="A32" s="27">
        <f>외인!A32</f>
        <v>46097</v>
      </c>
      <c r="B32" s="28">
        <f>외인!B32</f>
        <v>4436474.2699999996</v>
      </c>
      <c r="C32" s="28">
        <f>(기관!C32+외인!C32)/B32</f>
        <v>-6.9561318564798091E-4</v>
      </c>
      <c r="D32" s="28">
        <f>외인!D32</f>
        <v>627221.46</v>
      </c>
      <c r="E32" s="28">
        <f>(기관!E32+외인!E32)/D32</f>
        <v>-1.7773626559269831E-3</v>
      </c>
      <c r="F32" s="28">
        <f>외인!F32</f>
        <v>1887504</v>
      </c>
      <c r="G32" s="28">
        <f>(기관!G32+외인!G32)/F32</f>
        <v>-1.3652474378862242E-3</v>
      </c>
      <c r="H32" s="28">
        <f>외인!H32</f>
        <v>265604.07</v>
      </c>
      <c r="I32" s="28">
        <f>(기관!I32+외인!I32)/H32</f>
        <v>-3.997566754154031E-3</v>
      </c>
      <c r="J32" s="28">
        <f>외인!J32</f>
        <v>37760.97</v>
      </c>
      <c r="K32" s="28">
        <f>(기관!K32+외인!K32)/J32</f>
        <v>-1.6577963966497687E-4</v>
      </c>
      <c r="L32" s="28">
        <f>외인!L32</f>
        <v>245668.2</v>
      </c>
      <c r="M32" s="28">
        <f>(기관!M32+외인!M32)/L32</f>
        <v>-3.7973168688499362E-3</v>
      </c>
      <c r="N32" s="28">
        <f>외인!N32</f>
        <v>235150.22</v>
      </c>
      <c r="O32" s="28">
        <f>(기관!O32+외인!O32)/N32</f>
        <v>-5.0733526849347623E-3</v>
      </c>
      <c r="P32" s="28">
        <f>외인!P32</f>
        <v>197545.36</v>
      </c>
      <c r="Q32" s="28">
        <f>(기관!Q32+외인!Q32)/P32</f>
        <v>-1.8252516789055437E-3</v>
      </c>
      <c r="R32" s="28">
        <f>외인!R32</f>
        <v>130688.12</v>
      </c>
      <c r="S32" s="28">
        <f>(기관!S32+외인!S32)/R32</f>
        <v>-2.0875654191061894E-3</v>
      </c>
      <c r="T32" s="28">
        <f>외인!T32</f>
        <v>8216.08</v>
      </c>
      <c r="U32" s="28">
        <f>(기관!U32+외인!U32)/T32</f>
        <v>-3.7633518660967276E-3</v>
      </c>
      <c r="V32" s="28">
        <f>외인!V32</f>
        <v>106494.14</v>
      </c>
      <c r="W32" s="28">
        <f>(기관!W32+외인!W32)/V32</f>
        <v>-2.9241045563633832E-3</v>
      </c>
      <c r="X32" s="28">
        <f>외인!X32</f>
        <v>1917653.47</v>
      </c>
      <c r="Y32" s="28">
        <f>(기관!Y32+외인!Y32)/X32</f>
        <v>-2.603963686932447E-4</v>
      </c>
      <c r="Z32" s="28">
        <f>외인!Z32</f>
        <v>45265.440000000002</v>
      </c>
      <c r="AA32" s="28">
        <f>(기관!AA32+외인!AA32)/Z32</f>
        <v>-1.0981888168987201E-3</v>
      </c>
      <c r="AB32" s="28">
        <f>외인!AB32</f>
        <v>195655.72</v>
      </c>
      <c r="AC32" s="28">
        <f>(기관!AC32+외인!AC32)/AB32</f>
        <v>-5.4192128908881387E-4</v>
      </c>
      <c r="AD32" s="28">
        <f>외인!AD32</f>
        <v>19609.830000000002</v>
      </c>
      <c r="AE32" s="28">
        <f>(기관!AE32+외인!AE32)/AD32</f>
        <v>9.7043166615926805E-4</v>
      </c>
      <c r="AF32" s="28">
        <f>외인!AF32</f>
        <v>24755.47</v>
      </c>
      <c r="AG32" s="28">
        <f>(기관!AG32+외인!AG32)/AF32</f>
        <v>-7.9134025732494669E-4</v>
      </c>
      <c r="AH32" s="28">
        <f>외인!AH32</f>
        <v>202952.83</v>
      </c>
      <c r="AI32" s="28">
        <f>(기관!AI32+외인!AI32)/AH32</f>
        <v>1.4237298390961093E-3</v>
      </c>
      <c r="AJ32" s="28">
        <f>외인!AJ32</f>
        <v>114327.64</v>
      </c>
      <c r="AK32" s="28">
        <f>(기관!AK32+외인!AK32)/AJ32</f>
        <v>-3.579886718557297E-3</v>
      </c>
      <c r="AL32" s="28">
        <f>외인!AL32</f>
        <v>84935.8</v>
      </c>
      <c r="AM32" s="28">
        <f>(기관!AM32+외인!AM32)/AL32</f>
        <v>-2.4943545595614569E-3</v>
      </c>
      <c r="AN32" s="28">
        <f>외인!AN32</f>
        <v>169323.74</v>
      </c>
      <c r="AO32" s="28">
        <f>(기관!AO32+외인!AO32)/AN32</f>
        <v>-5.9748266840786764E-3</v>
      </c>
      <c r="AP32" s="28">
        <f>외인!AP32</f>
        <v>111258.66</v>
      </c>
      <c r="AQ32" s="28">
        <f>(기관!AQ32+외인!AQ32)/AP32</f>
        <v>-9.4428604478968186E-4</v>
      </c>
      <c r="AR32" s="28">
        <f>외인!AR32</f>
        <v>24235.46</v>
      </c>
      <c r="AS32" s="28">
        <f>(기관!AS32+외인!AS32)/AR32</f>
        <v>2.3395470933912547E-4</v>
      </c>
      <c r="AT32" s="28">
        <f>외인!AT32</f>
        <v>77331.360000000001</v>
      </c>
      <c r="AU32" s="28">
        <f>(기관!AU32+외인!AU32)/AT32</f>
        <v>-1.8240982700937886E-3</v>
      </c>
      <c r="AV32" s="28">
        <f>외인!AV32</f>
        <v>46744.57</v>
      </c>
      <c r="AW32" s="28">
        <f>(기관!AW32+외인!AW32)/AV32</f>
        <v>-2.2958816393005648E-3</v>
      </c>
      <c r="AX32" s="28">
        <f>외인!AX32</f>
        <v>55413.64</v>
      </c>
      <c r="AY32" s="28">
        <f>(기관!AY32+외인!AY32)/AX32</f>
        <v>-1.4981870889549938E-3</v>
      </c>
      <c r="AZ32" s="28">
        <f>외인!AZ32</f>
        <v>2043601.93</v>
      </c>
      <c r="BA32" s="28">
        <f>(기관!BA32+외인!BA32)/AZ32</f>
        <v>-3.9664280411009394E-4</v>
      </c>
      <c r="BB32" s="28">
        <f>외인!BB32</f>
        <v>95565.4</v>
      </c>
      <c r="BC32" s="28">
        <f>(기관!BC32+외인!BC32)/BB32</f>
        <v>-6.8204601246894803E-4</v>
      </c>
      <c r="BD32" s="28">
        <f>외인!BD32</f>
        <v>40199.64</v>
      </c>
      <c r="BE32" s="28">
        <f>(기관!BE32+외인!BE32)/BD32</f>
        <v>-1.6582238049892984E-3</v>
      </c>
      <c r="BF32" s="28">
        <f>외인!BF32</f>
        <v>0</v>
      </c>
      <c r="BG32" s="28" t="e">
        <f>(기관!BG32+외인!BG32)/BF32</f>
        <v>#DIV/0!</v>
      </c>
      <c r="BH32" s="28">
        <f>외인!BH32</f>
        <v>85755.67</v>
      </c>
      <c r="BI32" s="28">
        <f>(기관!BI32+외인!BI32)/BH32</f>
        <v>-2.7138730302031342E-3</v>
      </c>
      <c r="BJ32" s="28">
        <f>외인!BJ32</f>
        <v>109231.95</v>
      </c>
      <c r="BK32" s="28">
        <f>(기관!BK32+외인!BK32)/BJ32</f>
        <v>-5.9696819474521871E-3</v>
      </c>
      <c r="BL32" s="28">
        <f>외인!BL32</f>
        <v>48580.160000000003</v>
      </c>
      <c r="BM32" s="28">
        <f>(기관!BM32+외인!BM32)/BL32</f>
        <v>-1.0654555275239931E-3</v>
      </c>
      <c r="BN32" s="28">
        <f>외인!BN32</f>
        <v>43113.78</v>
      </c>
      <c r="BO32" s="28">
        <f>(기관!BO32+외인!BO32)/BN32</f>
        <v>-3.0134216948734254E-3</v>
      </c>
      <c r="BP32" s="28">
        <f>외인!BP32</f>
        <v>65152.18</v>
      </c>
      <c r="BQ32" s="28">
        <f>(기관!BQ32+외인!BQ32)/BP32</f>
        <v>-9.9398055444959799E-4</v>
      </c>
      <c r="BR32" s="28">
        <f>외인!BR32</f>
        <v>244307.18</v>
      </c>
      <c r="BS32" s="28">
        <f>(기관!BS32+외인!BS32)/BR32</f>
        <v>1.6904947288082161E-3</v>
      </c>
      <c r="BT32" s="28">
        <f>외인!BT32</f>
        <v>1954394.98</v>
      </c>
      <c r="BU32" s="28">
        <f>(기관!BU32+외인!BU32)/BT32</f>
        <v>-2.2692444697130771E-4</v>
      </c>
      <c r="BV32" s="28">
        <f>외인!BV32</f>
        <v>377024.78</v>
      </c>
      <c r="BW32" s="28">
        <f>(기관!BW32+외인!BW32)/BV32</f>
        <v>4.5089874463954331E-4</v>
      </c>
      <c r="BX32" s="28">
        <f>외인!BX32</f>
        <v>74444.25</v>
      </c>
      <c r="BY32" s="28">
        <f>(기관!BY32+외인!BY32)/BX32</f>
        <v>-4.4315041121376059E-4</v>
      </c>
      <c r="BZ32" s="28">
        <f>외인!BZ32</f>
        <v>254259.54</v>
      </c>
      <c r="CA32" s="28">
        <f>(기관!CA32+외인!CA32)/BZ32</f>
        <v>-4.8121694863445435E-3</v>
      </c>
      <c r="CB32" s="28">
        <f>외인!CB32</f>
        <v>13096.99</v>
      </c>
      <c r="CC32" s="28">
        <f>(기관!CC32+외인!CC32)/CB32</f>
        <v>-1.7118437137082644E-3</v>
      </c>
      <c r="CD32" s="28">
        <f>외인!CD32</f>
        <v>34100.75</v>
      </c>
      <c r="CE32" s="28">
        <f>(기관!CE32+외인!CE32)/CD32</f>
        <v>-3.5040285037719111E-3</v>
      </c>
      <c r="CF32" s="28">
        <f>외인!CF32</f>
        <v>23792.71</v>
      </c>
      <c r="CG32" s="28">
        <f>(기관!CG32+외인!CG32)/CF32</f>
        <v>-1.6988396866098902E-3</v>
      </c>
      <c r="CH32" s="28">
        <f>외인!CH32</f>
        <v>64659.88</v>
      </c>
      <c r="CI32" s="28">
        <f>(기관!CI32+외인!CI32)/CH32</f>
        <v>-1.7864245959008896E-3</v>
      </c>
      <c r="CJ32" s="28">
        <f>외인!CJ32</f>
        <v>386839.57</v>
      </c>
      <c r="CK32" s="28">
        <f>(기관!CK32+외인!CK32)/CJ32</f>
        <v>-1.3540496904181751E-3</v>
      </c>
      <c r="CL32" s="28">
        <f>외인!CL32</f>
        <v>223449.29</v>
      </c>
      <c r="CM32" s="28">
        <f>(기관!CM32+외인!CM32)/CL32</f>
        <v>-5.9955437763977684E-4</v>
      </c>
      <c r="CN32" s="28">
        <f>외인!CN32</f>
        <v>121275.36</v>
      </c>
      <c r="CO32" s="28">
        <f>(기관!CO32+외인!CO32)/CN32</f>
        <v>-1.9549725517203167E-3</v>
      </c>
      <c r="CP32" s="28">
        <f>외인!CP32</f>
        <v>96177.05</v>
      </c>
      <c r="CQ32" s="28">
        <f>(기관!CQ32+외인!CQ32)/CP32</f>
        <v>-6.8779402154672039E-4</v>
      </c>
      <c r="CR32" s="28">
        <f>외인!CR32</f>
        <v>164954.62</v>
      </c>
      <c r="CS32" s="28">
        <f>(기관!CS32+외인!CS32)/CR32</f>
        <v>-1.9161633666277427E-3</v>
      </c>
      <c r="CT32" s="28">
        <f>외인!CT32</f>
        <v>104715.37</v>
      </c>
      <c r="CU32" s="28">
        <f>(기관!CU32+외인!CU32)/CT32</f>
        <v>-1.062594727020494E-3</v>
      </c>
      <c r="CV32" s="28">
        <f>외인!CV32</f>
        <v>1954394.98</v>
      </c>
      <c r="CW32" s="28">
        <f>(기관!CW32+외인!CW32)/CV32</f>
        <v>-2.2692444697130771E-4</v>
      </c>
      <c r="CX32" s="28">
        <f>외인!CX32</f>
        <v>188720.56</v>
      </c>
      <c r="CY32" s="28">
        <f>(기관!CY32+외인!CY32)/CX32</f>
        <v>-1.7218579682044181E-3</v>
      </c>
      <c r="CZ32" s="28">
        <f>외인!CZ32</f>
        <v>17080.41</v>
      </c>
      <c r="DA32" s="28">
        <f>(기관!DA32+외인!DA32)/CZ32</f>
        <v>-1.0538388715493363E-3</v>
      </c>
      <c r="DB32" s="28">
        <f>외인!DB32</f>
        <v>40199.64</v>
      </c>
      <c r="DC32" s="28">
        <f>(기관!DC32+외인!DC32)/DB32</f>
        <v>-1.6582238049892984E-3</v>
      </c>
      <c r="DD32" s="28">
        <f>외인!DD32</f>
        <v>8216.08</v>
      </c>
      <c r="DE32" s="28">
        <f>(기관!DE32+외인!DE32)/DD32</f>
        <v>-3.7633518660967276E-3</v>
      </c>
      <c r="DF32" s="28">
        <f>외인!DF32</f>
        <v>55935.53</v>
      </c>
      <c r="DG32" s="28">
        <f>(기관!DG32+외인!DG32)/DF32</f>
        <v>-5.1738134956440024E-4</v>
      </c>
      <c r="DH32" s="28">
        <f>외인!DH32</f>
        <v>25936.47</v>
      </c>
      <c r="DI32" s="28">
        <f>(기관!DI32+외인!DI32)/DH32</f>
        <v>-4.0275334307251524E-3</v>
      </c>
      <c r="DJ32" s="28">
        <f>외인!DJ32</f>
        <v>560381.79</v>
      </c>
      <c r="DK32" s="28">
        <f>(기관!DK32+외인!DK32)/DJ32</f>
        <v>8.8511084558975412E-6</v>
      </c>
      <c r="DL32" s="28">
        <f>외인!DL32</f>
        <v>96346.74</v>
      </c>
      <c r="DM32" s="28">
        <f>(기관!DM32+외인!DM32)/DL32</f>
        <v>-2.1862701322328082E-3</v>
      </c>
      <c r="DN32" s="28">
        <f>외인!DN32</f>
        <v>1954394.98</v>
      </c>
      <c r="DO32" s="28">
        <f>(기관!DO32+외인!DO32)/DN32</f>
        <v>-2.2692444697130771E-4</v>
      </c>
      <c r="DP32" s="28">
        <f>외인!DP32</f>
        <v>84456.86</v>
      </c>
      <c r="DQ32" s="28">
        <f>(기관!DQ32+외인!DQ32)/DP32</f>
        <v>-7.5221835147553403E-4</v>
      </c>
      <c r="DR32" s="28">
        <f>외인!DR32</f>
        <v>39754.19</v>
      </c>
      <c r="DS32" s="28">
        <f>(기관!DS32+외인!DS32)/DR32</f>
        <v>3.0789207376631249E-4</v>
      </c>
      <c r="DT32" s="28">
        <f>외인!DT32</f>
        <v>130688.12</v>
      </c>
      <c r="DU32" s="28">
        <f>(기관!DU32+외인!DU32)/DT32</f>
        <v>-2.0875654191061894E-3</v>
      </c>
      <c r="DV32" s="28">
        <f>외인!DV32</f>
        <v>34108.82</v>
      </c>
      <c r="DW32" s="28">
        <f>(기관!DW32+외인!DW32)/DV32</f>
        <v>-1.2451324906578415E-3</v>
      </c>
      <c r="DX32" s="28">
        <f>외인!DX32</f>
        <v>106494.14</v>
      </c>
      <c r="DY32" s="28">
        <f>(기관!DY32+외인!DY32)/DX32</f>
        <v>-2.9241045563633832E-3</v>
      </c>
      <c r="DZ32" s="28">
        <f>외인!DZ32</f>
        <v>9559.4500000000007</v>
      </c>
      <c r="EA32" s="28">
        <f>(기관!EA32+외인!EA32)/DZ32</f>
        <v>-3.3139981902724526E-3</v>
      </c>
      <c r="EB32" s="28">
        <f>외인!EB32</f>
        <v>13392.55</v>
      </c>
      <c r="EC32" s="28">
        <f>(기관!EC32+외인!EC32)/EB32</f>
        <v>-2.3990950192457746E-3</v>
      </c>
      <c r="ED32" s="28">
        <f>외인!ED32</f>
        <v>10485.11</v>
      </c>
      <c r="EE32" s="28">
        <f>(기관!EE32+외인!EE32)/ED32</f>
        <v>-2.876460046675714E-3</v>
      </c>
      <c r="EF32" s="28">
        <f>외인!EF32</f>
        <v>249816.94</v>
      </c>
      <c r="EG32" s="28">
        <f>(기관!EG32+외인!EG32)/EF32</f>
        <v>-1.3841335179271669E-3</v>
      </c>
      <c r="EH32" s="28">
        <f>외인!EH32</f>
        <v>177743.57</v>
      </c>
      <c r="EI32" s="28">
        <f>(기관!EI32+외인!EI32)/EH32</f>
        <v>-4.533497329889346E-4</v>
      </c>
      <c r="EJ32" s="28">
        <f>외인!EJ32</f>
        <v>91135.65</v>
      </c>
      <c r="EK32" s="28">
        <f>(기관!EK32+외인!EK32)/EJ32</f>
        <v>-1.0188109702405151E-3</v>
      </c>
      <c r="EL32" s="28">
        <f>외인!EL32</f>
        <v>36584.519999999997</v>
      </c>
      <c r="EM32" s="28">
        <f>(기관!EM32+외인!EM32)/EL32</f>
        <v>-3.2724223250708223E-3</v>
      </c>
      <c r="EN32" s="28">
        <f>외인!EN32</f>
        <v>39754.19</v>
      </c>
      <c r="EO32" s="28">
        <f>(기관!EO32+외인!EO32)/EN32</f>
        <v>3.0789207376631249E-4</v>
      </c>
      <c r="EP32" s="28">
        <f>외인!EP32</f>
        <v>174659.66</v>
      </c>
      <c r="EQ32" s="28">
        <f>(기관!EQ32+외인!EQ32)/EP32</f>
        <v>1.5589174970339456E-3</v>
      </c>
      <c r="ER32" s="28">
        <f>외인!ER32</f>
        <v>14614.88</v>
      </c>
      <c r="ES32" s="28">
        <f>(기관!ES32+외인!ES32)/ER32</f>
        <v>4.1957238102536595E-3</v>
      </c>
      <c r="ET32" s="28">
        <f>외인!ET32</f>
        <v>111258.66</v>
      </c>
      <c r="EU32" s="28">
        <f>(기관!EU32+외인!EU32)/ET32</f>
        <v>-9.4428604478968186E-4</v>
      </c>
      <c r="EV32" s="28">
        <f>외인!EV32</f>
        <v>45265.440000000002</v>
      </c>
      <c r="EW32" s="28">
        <f>(기관!EW32+외인!EW32)/EV32</f>
        <v>-1.0981888168987201E-3</v>
      </c>
      <c r="EX32" s="28">
        <f>외인!EX32</f>
        <v>50911.61</v>
      </c>
      <c r="EY32" s="28">
        <f>(기관!EY32+외인!EY32)/EX32</f>
        <v>-3.229125930215131E-4</v>
      </c>
    </row>
    <row r="33" spans="1:155">
      <c r="A33" s="27">
        <f>외인!A33</f>
        <v>46098</v>
      </c>
      <c r="B33" s="28">
        <f>외인!B33</f>
        <v>4508059.58</v>
      </c>
      <c r="C33" s="28">
        <f>(기관!C33+외인!C33)/B33</f>
        <v>-9.9171493203734453E-4</v>
      </c>
      <c r="D33" s="28">
        <f>외인!D33</f>
        <v>626444.13</v>
      </c>
      <c r="E33" s="28">
        <f>(기관!E33+외인!E33)/D33</f>
        <v>-1.9746214239408709E-3</v>
      </c>
      <c r="F33" s="28">
        <f>외인!F33</f>
        <v>1934844.53</v>
      </c>
      <c r="G33" s="28">
        <f>(기관!G33+외인!G33)/F33</f>
        <v>-1.5345935830823575E-3</v>
      </c>
      <c r="H33" s="28">
        <f>외인!H33</f>
        <v>273418.68</v>
      </c>
      <c r="I33" s="28">
        <f>(기관!I33+외인!I33)/H33</f>
        <v>-2.6144885199504294E-3</v>
      </c>
      <c r="J33" s="28">
        <f>외인!J33</f>
        <v>39341</v>
      </c>
      <c r="K33" s="28">
        <f>(기관!K33+외인!K33)/J33</f>
        <v>1.6974657482016218E-3</v>
      </c>
      <c r="L33" s="28">
        <f>외인!L33</f>
        <v>253119.56</v>
      </c>
      <c r="M33" s="28">
        <f>(기관!M33+외인!M33)/L33</f>
        <v>-2.5557092466500812E-3</v>
      </c>
      <c r="N33" s="28">
        <f>외인!N33</f>
        <v>242669.86</v>
      </c>
      <c r="O33" s="28">
        <f>(기관!O33+외인!O33)/N33</f>
        <v>-4.1955766571093751E-3</v>
      </c>
      <c r="P33" s="28">
        <f>외인!P33</f>
        <v>201143.73</v>
      </c>
      <c r="Q33" s="28">
        <f>(기관!Q33+외인!Q33)/P33</f>
        <v>-7.3738316377050376E-4</v>
      </c>
      <c r="R33" s="28">
        <f>외인!R33</f>
        <v>133139.97</v>
      </c>
      <c r="S33" s="28">
        <f>(기관!S33+외인!S33)/R33</f>
        <v>-1.2865407735933845E-3</v>
      </c>
      <c r="T33" s="28">
        <f>외인!T33</f>
        <v>8266.85</v>
      </c>
      <c r="U33" s="28">
        <f>(기관!U33+외인!U33)/T33</f>
        <v>-2.2088219817705656E-3</v>
      </c>
      <c r="V33" s="28">
        <f>외인!V33</f>
        <v>105072.57</v>
      </c>
      <c r="W33" s="28">
        <f>(기관!W33+외인!W33)/V33</f>
        <v>-2.9336866891140094E-3</v>
      </c>
      <c r="X33" s="28">
        <f>외인!X33</f>
        <v>1944166.83</v>
      </c>
      <c r="Y33" s="28">
        <f>(기관!Y33+외인!Y33)/X33</f>
        <v>-1.3102373524189795E-3</v>
      </c>
      <c r="Z33" s="28">
        <f>외인!Z33</f>
        <v>46258.91</v>
      </c>
      <c r="AA33" s="28">
        <f>(기관!AA33+외인!AA33)/Z33</f>
        <v>-8.618880124931608E-4</v>
      </c>
      <c r="AB33" s="28">
        <f>외인!AB33</f>
        <v>198376.03</v>
      </c>
      <c r="AC33" s="28">
        <f>(기관!AC33+외인!AC33)/AB33</f>
        <v>-2.985239698566405E-4</v>
      </c>
      <c r="AD33" s="28">
        <f>외인!AD33</f>
        <v>19787</v>
      </c>
      <c r="AE33" s="28">
        <f>(기관!AE33+외인!AE33)/AD33</f>
        <v>-4.3563956132814459E-4</v>
      </c>
      <c r="AF33" s="28">
        <f>외인!AF33</f>
        <v>24715.360000000001</v>
      </c>
      <c r="AG33" s="28">
        <f>(기관!AG33+외인!AG33)/AF33</f>
        <v>-1.7750095487178822E-3</v>
      </c>
      <c r="AH33" s="28">
        <f>외인!AH33</f>
        <v>205800.35</v>
      </c>
      <c r="AI33" s="28">
        <f>(기관!AI33+외인!AI33)/AH33</f>
        <v>2.3446510173573566E-3</v>
      </c>
      <c r="AJ33" s="28">
        <f>외인!AJ33</f>
        <v>116189.35</v>
      </c>
      <c r="AK33" s="28">
        <f>(기관!AK33+외인!AK33)/AJ33</f>
        <v>-2.3792197821917412E-3</v>
      </c>
      <c r="AL33" s="28">
        <f>외인!AL33</f>
        <v>87105.61</v>
      </c>
      <c r="AM33" s="28">
        <f>(기관!AM33+외인!AM33)/AL33</f>
        <v>-2.3705706211115452E-3</v>
      </c>
      <c r="AN33" s="28">
        <f>외인!AN33</f>
        <v>174687.43</v>
      </c>
      <c r="AO33" s="28">
        <f>(기관!AO33+외인!AO33)/AN33</f>
        <v>-4.9649823115492627E-3</v>
      </c>
      <c r="AP33" s="28">
        <f>외인!AP33</f>
        <v>113249.03</v>
      </c>
      <c r="AQ33" s="28">
        <f>(기관!AQ33+외인!AQ33)/AP33</f>
        <v>-7.5868199489214174E-4</v>
      </c>
      <c r="AR33" s="28">
        <f>외인!AR33</f>
        <v>24533.78</v>
      </c>
      <c r="AS33" s="28">
        <f>(기관!AS33+외인!AS33)/AR33</f>
        <v>-2.5271279028343791E-4</v>
      </c>
      <c r="AT33" s="28">
        <f>외인!AT33</f>
        <v>78198.83</v>
      </c>
      <c r="AU33" s="28">
        <f>(기관!AU33+외인!AU33)/AT33</f>
        <v>-1.1715009035301422E-3</v>
      </c>
      <c r="AV33" s="28">
        <f>외인!AV33</f>
        <v>46940.2</v>
      </c>
      <c r="AW33" s="28">
        <f>(기관!AW33+외인!AW33)/AV33</f>
        <v>-9.5078418924503943E-4</v>
      </c>
      <c r="AX33" s="28">
        <f>외인!AX33</f>
        <v>55672.07</v>
      </c>
      <c r="AY33" s="28">
        <f>(기관!AY33+외인!AY33)/AX33</f>
        <v>-1.2654460306577428E-3</v>
      </c>
      <c r="AZ33" s="28">
        <f>외인!AZ33</f>
        <v>2074670.63</v>
      </c>
      <c r="BA33" s="28">
        <f>(기관!BA33+외인!BA33)/AZ33</f>
        <v>-1.3103959542725102E-3</v>
      </c>
      <c r="BB33" s="28">
        <f>외인!BB33</f>
        <v>97710.8</v>
      </c>
      <c r="BC33" s="28">
        <f>(기관!BC33+외인!BC33)/BB33</f>
        <v>-5.1591021668024413E-4</v>
      </c>
      <c r="BD33" s="28">
        <f>외인!BD33</f>
        <v>40950.550000000003</v>
      </c>
      <c r="BE33" s="28">
        <f>(기관!BE33+외인!BE33)/BD33</f>
        <v>-2.0436843949592862E-3</v>
      </c>
      <c r="BF33" s="28">
        <f>외인!BF33</f>
        <v>0</v>
      </c>
      <c r="BG33" s="28" t="e">
        <f>(기관!BG33+외인!BG33)/BF33</f>
        <v>#DIV/0!</v>
      </c>
      <c r="BH33" s="28">
        <f>외인!BH33</f>
        <v>87814.48</v>
      </c>
      <c r="BI33" s="28">
        <f>(기관!BI33+외인!BI33)/BH33</f>
        <v>-1.4652481003132967E-3</v>
      </c>
      <c r="BJ33" s="28">
        <f>외인!BJ33</f>
        <v>111888.47</v>
      </c>
      <c r="BK33" s="28">
        <f>(기관!BK33+외인!BK33)/BJ33</f>
        <v>-4.7694816096779226E-3</v>
      </c>
      <c r="BL33" s="28">
        <f>외인!BL33</f>
        <v>48933.55</v>
      </c>
      <c r="BM33" s="28">
        <f>(기관!BM33+외인!BM33)/BL33</f>
        <v>-8.3827966701782318E-4</v>
      </c>
      <c r="BN33" s="28">
        <f>외인!BN33</f>
        <v>44082.3</v>
      </c>
      <c r="BO33" s="28">
        <f>(기관!BO33+외인!BO33)/BN33</f>
        <v>-1.5854435907382328E-3</v>
      </c>
      <c r="BP33" s="28">
        <f>외인!BP33</f>
        <v>65591.960000000006</v>
      </c>
      <c r="BQ33" s="28">
        <f>(기관!BQ33+외인!BQ33)/BP33</f>
        <v>-8.5452546318176797E-4</v>
      </c>
      <c r="BR33" s="28">
        <f>외인!BR33</f>
        <v>246322.39</v>
      </c>
      <c r="BS33" s="28">
        <f>(기관!BS33+외인!BS33)/BR33</f>
        <v>-1.4594694375935538E-4</v>
      </c>
      <c r="BT33" s="28">
        <f>외인!BT33</f>
        <v>1981027.98</v>
      </c>
      <c r="BU33" s="28">
        <f>(기관!BU33+외인!BU33)/BT33</f>
        <v>-1.2902644615852424E-3</v>
      </c>
      <c r="BV33" s="28">
        <f>외인!BV33</f>
        <v>377045.17</v>
      </c>
      <c r="BW33" s="28">
        <f>(기관!BW33+외인!BW33)/BV33</f>
        <v>-4.1106480690363971E-4</v>
      </c>
      <c r="BX33" s="28">
        <f>외인!BX33</f>
        <v>75481.3</v>
      </c>
      <c r="BY33" s="28">
        <f>(기관!BY33+외인!BY33)/BX33</f>
        <v>-9.1969799142304124E-4</v>
      </c>
      <c r="BZ33" s="28">
        <f>외인!BZ33</f>
        <v>261793.04</v>
      </c>
      <c r="CA33" s="28">
        <f>(기관!CA33+외인!CA33)/BZ33</f>
        <v>-4.1017133228599201E-3</v>
      </c>
      <c r="CB33" s="28">
        <f>외인!CB33</f>
        <v>13317.62</v>
      </c>
      <c r="CC33" s="28">
        <f>(기관!CC33+외인!CC33)/CB33</f>
        <v>-5.6541634316041513E-4</v>
      </c>
      <c r="CD33" s="28">
        <f>외인!CD33</f>
        <v>34877.769999999997</v>
      </c>
      <c r="CE33" s="28">
        <f>(기관!CE33+외인!CE33)/CD33</f>
        <v>-2.5236705213664756E-3</v>
      </c>
      <c r="CF33" s="28">
        <f>외인!CF33</f>
        <v>23992.18</v>
      </c>
      <c r="CG33" s="28">
        <f>(기관!CG33+외인!CG33)/CF33</f>
        <v>-1.3462719936245895E-3</v>
      </c>
      <c r="CH33" s="28">
        <f>외인!CH33</f>
        <v>65208.05</v>
      </c>
      <c r="CI33" s="28">
        <f>(기관!CI33+외인!CI33)/CH33</f>
        <v>-7.0589444094709165E-4</v>
      </c>
      <c r="CJ33" s="28">
        <f>외인!CJ33</f>
        <v>390172.61</v>
      </c>
      <c r="CK33" s="28">
        <f>(기관!CK33+외인!CK33)/CJ33</f>
        <v>-5.6539078947648324E-4</v>
      </c>
      <c r="CL33" s="28">
        <f>외인!CL33</f>
        <v>226551.37</v>
      </c>
      <c r="CM33" s="28">
        <f>(기관!CM33+외인!CM33)/CL33</f>
        <v>-3.5303251531871118E-4</v>
      </c>
      <c r="CN33" s="28">
        <f>외인!CN33</f>
        <v>121094.99</v>
      </c>
      <c r="CO33" s="28">
        <f>(기관!CO33+외인!CO33)/CN33</f>
        <v>-1.8166730101716014E-3</v>
      </c>
      <c r="CP33" s="28">
        <f>외인!CP33</f>
        <v>98328.46</v>
      </c>
      <c r="CQ33" s="28">
        <f>(기관!CQ33+외인!CQ33)/CP33</f>
        <v>-5.1399157476889187E-4</v>
      </c>
      <c r="CR33" s="28">
        <f>외인!CR33</f>
        <v>167096.49</v>
      </c>
      <c r="CS33" s="28">
        <f>(기관!CS33+외인!CS33)/CR33</f>
        <v>-1.401106630067454E-3</v>
      </c>
      <c r="CT33" s="28">
        <f>외인!CT33</f>
        <v>108189.09</v>
      </c>
      <c r="CU33" s="28">
        <f>(기관!CU33+외인!CU33)/CT33</f>
        <v>-1.0590716679472951E-3</v>
      </c>
      <c r="CV33" s="28">
        <f>외인!CV33</f>
        <v>1981027.98</v>
      </c>
      <c r="CW33" s="28">
        <f>(기관!CW33+외인!CW33)/CV33</f>
        <v>-1.2902644615852424E-3</v>
      </c>
      <c r="CX33" s="28">
        <f>외인!CX33</f>
        <v>193262.26</v>
      </c>
      <c r="CY33" s="28">
        <f>(기관!CY33+외인!CY33)/CX33</f>
        <v>-7.9648245860314368E-4</v>
      </c>
      <c r="CZ33" s="28">
        <f>외인!CZ33</f>
        <v>17190.72</v>
      </c>
      <c r="DA33" s="28">
        <f>(기관!DA33+외인!DA33)/CZ33</f>
        <v>-2.1912985610841196E-3</v>
      </c>
      <c r="DB33" s="28">
        <f>외인!DB33</f>
        <v>40950.550000000003</v>
      </c>
      <c r="DC33" s="28">
        <f>(기관!DC33+외인!DC33)/DB33</f>
        <v>-2.0436843949592862E-3</v>
      </c>
      <c r="DD33" s="28">
        <f>외인!DD33</f>
        <v>8266.85</v>
      </c>
      <c r="DE33" s="28">
        <f>(기관!DE33+외인!DE33)/DD33</f>
        <v>-2.2088219817705656E-3</v>
      </c>
      <c r="DF33" s="28">
        <f>외인!DF33</f>
        <v>56833.53</v>
      </c>
      <c r="DG33" s="28">
        <f>(기관!DG33+외인!DG33)/DF33</f>
        <v>-1.1750105967375246E-3</v>
      </c>
      <c r="DH33" s="28">
        <f>외인!DH33</f>
        <v>26602.59</v>
      </c>
      <c r="DI33" s="28">
        <f>(기관!DI33+외인!DI33)/DH33</f>
        <v>-2.9707633730399934E-3</v>
      </c>
      <c r="DJ33" s="28">
        <f>외인!DJ33</f>
        <v>569086.14</v>
      </c>
      <c r="DK33" s="28">
        <f>(기관!DK33+외인!DK33)/DJ33</f>
        <v>-4.118884357296067E-5</v>
      </c>
      <c r="DL33" s="28">
        <f>외인!DL33</f>
        <v>96603.56</v>
      </c>
      <c r="DM33" s="28">
        <f>(기관!DM33+외인!DM33)/DL33</f>
        <v>-2.0126587467376978E-3</v>
      </c>
      <c r="DN33" s="28">
        <f>외인!DN33</f>
        <v>1981027.98</v>
      </c>
      <c r="DO33" s="28">
        <f>(기관!DO33+외인!DO33)/DN33</f>
        <v>-1.2902644615852424E-3</v>
      </c>
      <c r="DP33" s="28">
        <f>외인!DP33</f>
        <v>84203.05</v>
      </c>
      <c r="DQ33" s="28">
        <f>(기관!DQ33+외인!DQ33)/DP33</f>
        <v>1.1626657229162126E-3</v>
      </c>
      <c r="DR33" s="28">
        <f>외인!DR33</f>
        <v>41086.06</v>
      </c>
      <c r="DS33" s="28">
        <f>(기관!DS33+외인!DS33)/DR33</f>
        <v>1.8587812995453934E-3</v>
      </c>
      <c r="DT33" s="28">
        <f>외인!DT33</f>
        <v>133139.97</v>
      </c>
      <c r="DU33" s="28">
        <f>(기관!DU33+외인!DU33)/DT33</f>
        <v>-1.2865407735933845E-3</v>
      </c>
      <c r="DV33" s="28">
        <f>외인!DV33</f>
        <v>33795.01</v>
      </c>
      <c r="DW33" s="28">
        <f>(기관!DW33+외인!DW33)/DV33</f>
        <v>-1.8375493896880043E-3</v>
      </c>
      <c r="DX33" s="28">
        <f>외인!DX33</f>
        <v>105072.57</v>
      </c>
      <c r="DY33" s="28">
        <f>(기관!DY33+외인!DY33)/DX33</f>
        <v>-2.9336866891140094E-3</v>
      </c>
      <c r="DZ33" s="28">
        <f>외인!DZ33</f>
        <v>8897.9</v>
      </c>
      <c r="EA33" s="28">
        <f>(기관!EA33+외인!EA33)/DZ33</f>
        <v>6.7431641173758669E-6</v>
      </c>
      <c r="EB33" s="28">
        <f>외인!EB33</f>
        <v>13428.83</v>
      </c>
      <c r="EC33" s="28">
        <f>(기관!EC33+외인!EC33)/EB33</f>
        <v>-2.1051722301942909E-3</v>
      </c>
      <c r="ED33" s="28">
        <f>외인!ED33</f>
        <v>10643.31</v>
      </c>
      <c r="EE33" s="28">
        <f>(기관!EE33+외인!EE33)/ED33</f>
        <v>-7.113388598095894E-3</v>
      </c>
      <c r="EF33" s="28">
        <f>외인!EF33</f>
        <v>253264.57</v>
      </c>
      <c r="EG33" s="28">
        <f>(기관!EG33+외인!EG33)/EF33</f>
        <v>-9.806740832324079E-4</v>
      </c>
      <c r="EH33" s="28">
        <f>외인!EH33</f>
        <v>182119.46</v>
      </c>
      <c r="EI33" s="28">
        <f>(기관!EI33+외인!EI33)/EH33</f>
        <v>-2.0788552744445863E-4</v>
      </c>
      <c r="EJ33" s="28">
        <f>외인!EJ33</f>
        <v>93548.69</v>
      </c>
      <c r="EK33" s="28">
        <f>(기관!EK33+외인!EK33)/EJ33</f>
        <v>1.2175477818021823E-4</v>
      </c>
      <c r="EL33" s="28">
        <f>외인!EL33</f>
        <v>37378.89</v>
      </c>
      <c r="EM33" s="28">
        <f>(기관!EM33+외인!EM33)/EL33</f>
        <v>-2.2881899382244898E-3</v>
      </c>
      <c r="EN33" s="28">
        <f>외인!EN33</f>
        <v>41086.06</v>
      </c>
      <c r="EO33" s="28">
        <f>(기관!EO33+외인!EO33)/EN33</f>
        <v>1.8587812995453934E-3</v>
      </c>
      <c r="EP33" s="28">
        <f>외인!EP33</f>
        <v>170506.96</v>
      </c>
      <c r="EQ33" s="28">
        <f>(기관!EQ33+외인!EQ33)/EP33</f>
        <v>-4.905371604772028E-4</v>
      </c>
      <c r="ER33" s="28">
        <f>외인!ER33</f>
        <v>14367.79</v>
      </c>
      <c r="ES33" s="28">
        <f>(기관!ES33+외인!ES33)/ER33</f>
        <v>-1.2857231348732128E-2</v>
      </c>
      <c r="ET33" s="28">
        <f>외인!ET33</f>
        <v>113249.03</v>
      </c>
      <c r="EU33" s="28">
        <f>(기관!EU33+외인!EU33)/ET33</f>
        <v>-7.5868199489214174E-4</v>
      </c>
      <c r="EV33" s="28">
        <f>외인!EV33</f>
        <v>46258.91</v>
      </c>
      <c r="EW33" s="28">
        <f>(기관!EW33+외인!EW33)/EV33</f>
        <v>-8.618880124931608E-4</v>
      </c>
      <c r="EX33" s="28">
        <f>외인!EX33</f>
        <v>52069.55</v>
      </c>
      <c r="EY33" s="28">
        <f>(기관!EY33+외인!EY33)/EX33</f>
        <v>-2.0472617873594067E-4</v>
      </c>
    </row>
    <row r="34" spans="1:155">
      <c r="A34" s="27">
        <f>외인!A34</f>
        <v>46099</v>
      </c>
      <c r="B34" s="28">
        <f>외인!B34</f>
        <v>4735422.2300000004</v>
      </c>
      <c r="C34" s="28">
        <f>(기관!C34+외인!C34)/B34</f>
        <v>-2.1268430798408435E-4</v>
      </c>
      <c r="D34" s="28">
        <f>외인!D34</f>
        <v>641114.11</v>
      </c>
      <c r="E34" s="28">
        <f>(기관!E34+외인!E34)/D34</f>
        <v>-8.7670820409801922E-4</v>
      </c>
      <c r="F34" s="28">
        <f>외인!F34</f>
        <v>2052660.09</v>
      </c>
      <c r="G34" s="28">
        <f>(기관!G34+외인!G34)/F34</f>
        <v>-5.5465101384613569E-4</v>
      </c>
      <c r="H34" s="28">
        <f>외인!H34</f>
        <v>279634.46000000002</v>
      </c>
      <c r="I34" s="28">
        <f>(기관!I34+외인!I34)/H34</f>
        <v>-2.0702741715023249E-3</v>
      </c>
      <c r="J34" s="28">
        <f>외인!J34</f>
        <v>40106.54</v>
      </c>
      <c r="K34" s="28">
        <f>(기관!K34+외인!K34)/J34</f>
        <v>1.3022813735615189E-3</v>
      </c>
      <c r="L34" s="28">
        <f>외인!L34</f>
        <v>258765.24</v>
      </c>
      <c r="M34" s="28">
        <f>(기관!M34+외인!M34)/L34</f>
        <v>-1.9623964949851843E-3</v>
      </c>
      <c r="N34" s="28">
        <f>외인!N34</f>
        <v>253243.96</v>
      </c>
      <c r="O34" s="28">
        <f>(기관!O34+외인!O34)/N34</f>
        <v>-3.0368740087621435E-3</v>
      </c>
      <c r="P34" s="28">
        <f>외인!P34</f>
        <v>204920.72</v>
      </c>
      <c r="Q34" s="28">
        <f>(기관!Q34+외인!Q34)/P34</f>
        <v>2.826946928548758E-4</v>
      </c>
      <c r="R34" s="28">
        <f>외인!R34</f>
        <v>134552.9</v>
      </c>
      <c r="S34" s="28">
        <f>(기관!S34+외인!S34)/R34</f>
        <v>-1.6959872288148381E-3</v>
      </c>
      <c r="T34" s="28">
        <f>외인!T34</f>
        <v>8435.89</v>
      </c>
      <c r="U34" s="28">
        <f>(기관!U34+외인!U34)/T34</f>
        <v>-6.0218898065290114E-4</v>
      </c>
      <c r="V34" s="28">
        <f>외인!V34</f>
        <v>110168.1</v>
      </c>
      <c r="W34" s="28">
        <f>(기관!W34+외인!W34)/V34</f>
        <v>7.1254746156101389E-5</v>
      </c>
      <c r="X34" s="28">
        <f>외인!X34</f>
        <v>2096314.02</v>
      </c>
      <c r="Y34" s="28">
        <f>(기관!Y34+외인!Y34)/X34</f>
        <v>1.2158960803019392E-4</v>
      </c>
      <c r="Z34" s="28">
        <f>외인!Z34</f>
        <v>48036.22</v>
      </c>
      <c r="AA34" s="28">
        <f>(기관!AA34+외인!AA34)/Z34</f>
        <v>-5.9621677142789324E-4</v>
      </c>
      <c r="AB34" s="28">
        <f>외인!AB34</f>
        <v>204759.42</v>
      </c>
      <c r="AC34" s="28">
        <f>(기관!AC34+외인!AC34)/AB34</f>
        <v>-2.8008479414524614E-4</v>
      </c>
      <c r="AD34" s="28">
        <f>외인!AD34</f>
        <v>20376.990000000002</v>
      </c>
      <c r="AE34" s="28">
        <f>(기관!AE34+외인!AE34)/AD34</f>
        <v>-6.1098327083636999E-4</v>
      </c>
      <c r="AF34" s="28">
        <f>외인!AF34</f>
        <v>24839.53</v>
      </c>
      <c r="AG34" s="28">
        <f>(기관!AG34+외인!AG34)/AF34</f>
        <v>-1.2802174598311644E-3</v>
      </c>
      <c r="AH34" s="28">
        <f>외인!AH34</f>
        <v>207385.67</v>
      </c>
      <c r="AI34" s="28">
        <f>(기관!AI34+외인!AI34)/AH34</f>
        <v>8.6505494810707026E-4</v>
      </c>
      <c r="AJ34" s="28">
        <f>외인!AJ34</f>
        <v>117088.5</v>
      </c>
      <c r="AK34" s="28">
        <f>(기관!AK34+외인!AK34)/AJ34</f>
        <v>-2.5312477314168341E-3</v>
      </c>
      <c r="AL34" s="28">
        <f>외인!AL34</f>
        <v>89981.6</v>
      </c>
      <c r="AM34" s="28">
        <f>(기관!AM34+외인!AM34)/AL34</f>
        <v>-1.7989233354374669E-3</v>
      </c>
      <c r="AN34" s="28">
        <f>외인!AN34</f>
        <v>182491.66</v>
      </c>
      <c r="AO34" s="28">
        <f>(기관!AO34+외인!AO34)/AN34</f>
        <v>-3.6070689476987603E-3</v>
      </c>
      <c r="AP34" s="28">
        <f>외인!AP34</f>
        <v>120432.43</v>
      </c>
      <c r="AQ34" s="28">
        <f>(기관!AQ34+외인!AQ34)/AP34</f>
        <v>8.7185818637056485E-5</v>
      </c>
      <c r="AR34" s="28">
        <f>외인!AR34</f>
        <v>24827.01</v>
      </c>
      <c r="AS34" s="28">
        <f>(기관!AS34+외인!AS34)/AR34</f>
        <v>-7.2340567792899787E-4</v>
      </c>
      <c r="AT34" s="28">
        <f>외인!AT34</f>
        <v>79987.289999999994</v>
      </c>
      <c r="AU34" s="28">
        <f>(기관!AU34+외인!AU34)/AT34</f>
        <v>-1.062418791785545E-3</v>
      </c>
      <c r="AV34" s="28">
        <f>외인!AV34</f>
        <v>47138.21</v>
      </c>
      <c r="AW34" s="28">
        <f>(기관!AW34+외인!AW34)/AV34</f>
        <v>-2.0026216523707624E-3</v>
      </c>
      <c r="AX34" s="28">
        <f>외인!AX34</f>
        <v>58982.91</v>
      </c>
      <c r="AY34" s="28">
        <f>(기관!AY34+외인!AY34)/AX34</f>
        <v>1.3505606963101684E-3</v>
      </c>
      <c r="AZ34" s="28">
        <f>외인!AZ34</f>
        <v>2232191.77</v>
      </c>
      <c r="BA34" s="28">
        <f>(기관!BA34+외인!BA34)/AZ34</f>
        <v>1.2469806749623483E-4</v>
      </c>
      <c r="BB34" s="28">
        <f>외인!BB34</f>
        <v>103635.98</v>
      </c>
      <c r="BC34" s="28">
        <f>(기관!BC34+외인!BC34)/BB34</f>
        <v>-1.9385159478397366E-4</v>
      </c>
      <c r="BD34" s="28">
        <f>외인!BD34</f>
        <v>42212.51</v>
      </c>
      <c r="BE34" s="28">
        <f>(기관!BE34+외인!BE34)/BD34</f>
        <v>-4.7189802264778821E-4</v>
      </c>
      <c r="BF34" s="28">
        <f>외인!BF34</f>
        <v>0</v>
      </c>
      <c r="BG34" s="28" t="e">
        <f>(기관!BG34+외인!BG34)/BF34</f>
        <v>#DIV/0!</v>
      </c>
      <c r="BH34" s="28">
        <f>외인!BH34</f>
        <v>90473.93</v>
      </c>
      <c r="BI34" s="28">
        <f>(기관!BI34+외인!BI34)/BH34</f>
        <v>7.0020170451311225E-4</v>
      </c>
      <c r="BJ34" s="28">
        <f>외인!BJ34</f>
        <v>116321.02</v>
      </c>
      <c r="BK34" s="28">
        <f>(기관!BK34+외인!BK34)/BJ34</f>
        <v>-3.5835311622955165E-3</v>
      </c>
      <c r="BL34" s="28">
        <f>외인!BL34</f>
        <v>50540.92</v>
      </c>
      <c r="BM34" s="28">
        <f>(기관!BM34+외인!BM34)/BL34</f>
        <v>-1.2136700321244648E-3</v>
      </c>
      <c r="BN34" s="28">
        <f>외인!BN34</f>
        <v>44963.59</v>
      </c>
      <c r="BO34" s="28">
        <f>(기관!BO34+외인!BO34)/BN34</f>
        <v>-1.188294795855936E-3</v>
      </c>
      <c r="BP34" s="28">
        <f>외인!BP34</f>
        <v>69326.880000000005</v>
      </c>
      <c r="BQ34" s="28">
        <f>(기관!BQ34+외인!BQ34)/BP34</f>
        <v>1.6508748121940578E-3</v>
      </c>
      <c r="BR34" s="28">
        <f>외인!BR34</f>
        <v>256846.58</v>
      </c>
      <c r="BS34" s="28">
        <f>(기관!BS34+외인!BS34)/BR34</f>
        <v>1.4192129792033829E-3</v>
      </c>
      <c r="BT34" s="28">
        <f>외인!BT34</f>
        <v>2135144.13</v>
      </c>
      <c r="BU34" s="28">
        <f>(기관!BU34+외인!BU34)/BT34</f>
        <v>9.4195046214514761E-5</v>
      </c>
      <c r="BV34" s="28">
        <f>외인!BV34</f>
        <v>388117.16</v>
      </c>
      <c r="BW34" s="28">
        <f>(기관!BW34+외인!BW34)/BV34</f>
        <v>-4.7975204188343555E-5</v>
      </c>
      <c r="BX34" s="28">
        <f>외인!BX34</f>
        <v>76897.2</v>
      </c>
      <c r="BY34" s="28">
        <f>(기관!BY34+외인!BY34)/BX34</f>
        <v>-6.7440687047122657E-4</v>
      </c>
      <c r="BZ34" s="28">
        <f>외인!BZ34</f>
        <v>272473.26</v>
      </c>
      <c r="CA34" s="28">
        <f>(기관!CA34+외인!CA34)/BZ34</f>
        <v>-3.00994673752573E-3</v>
      </c>
      <c r="CB34" s="28">
        <f>외인!CB34</f>
        <v>13292.29</v>
      </c>
      <c r="CC34" s="28">
        <f>(기관!CC34+외인!CC34)/CB34</f>
        <v>-1.0148740360013207E-3</v>
      </c>
      <c r="CD34" s="28">
        <f>외인!CD34</f>
        <v>35061.33</v>
      </c>
      <c r="CE34" s="28">
        <f>(기관!CE34+외인!CE34)/CD34</f>
        <v>-3.0084426346633168E-3</v>
      </c>
      <c r="CF34" s="28">
        <f>외인!CF34</f>
        <v>24231.87</v>
      </c>
      <c r="CG34" s="28">
        <f>(기관!CG34+외인!CG34)/CF34</f>
        <v>-1.0948391519102734E-3</v>
      </c>
      <c r="CH34" s="28">
        <f>외인!CH34</f>
        <v>65769.97</v>
      </c>
      <c r="CI34" s="28">
        <f>(기관!CI34+외인!CI34)/CH34</f>
        <v>-1.4059608055165601E-3</v>
      </c>
      <c r="CJ34" s="28">
        <f>외인!CJ34</f>
        <v>398342.52</v>
      </c>
      <c r="CK34" s="28">
        <f>(기관!CK34+외인!CK34)/CJ34</f>
        <v>5.9822888101425832E-5</v>
      </c>
      <c r="CL34" s="28">
        <f>외인!CL34</f>
        <v>233228.72</v>
      </c>
      <c r="CM34" s="28">
        <f>(기관!CM34+외인!CM34)/CL34</f>
        <v>-3.6895113088988347E-4</v>
      </c>
      <c r="CN34" s="28">
        <f>외인!CN34</f>
        <v>125025.63</v>
      </c>
      <c r="CO34" s="28">
        <f>(기관!CO34+외인!CO34)/CN34</f>
        <v>-2.7344793223597432E-3</v>
      </c>
      <c r="CP34" s="28">
        <f>외인!CP34</f>
        <v>104268.91</v>
      </c>
      <c r="CQ34" s="28">
        <f>(기관!CQ34+외인!CQ34)/CP34</f>
        <v>-1.9660702312894609E-4</v>
      </c>
      <c r="CR34" s="28">
        <f>외인!CR34</f>
        <v>168843.31</v>
      </c>
      <c r="CS34" s="28">
        <f>(기관!CS34+외인!CS34)/CR34</f>
        <v>-1.6240501326348078E-3</v>
      </c>
      <c r="CT34" s="28">
        <f>외인!CT34</f>
        <v>112164.91</v>
      </c>
      <c r="CU34" s="28">
        <f>(기관!CU34+외인!CU34)/CT34</f>
        <v>3.3950011639112456E-4</v>
      </c>
      <c r="CV34" s="28">
        <f>외인!CV34</f>
        <v>2135144.13</v>
      </c>
      <c r="CW34" s="28">
        <f>(기관!CW34+외인!CW34)/CV34</f>
        <v>9.4195046214514761E-5</v>
      </c>
      <c r="CX34" s="28">
        <f>외인!CX34</f>
        <v>197463.69</v>
      </c>
      <c r="CY34" s="28">
        <f>(기관!CY34+외인!CY34)/CX34</f>
        <v>-7.3598341041839128E-4</v>
      </c>
      <c r="CZ34" s="28">
        <f>외인!CZ34</f>
        <v>17649.740000000002</v>
      </c>
      <c r="DA34" s="28">
        <f>(기관!DA34+외인!DA34)/CZ34</f>
        <v>-1.2164485142557339E-3</v>
      </c>
      <c r="DB34" s="28">
        <f>외인!DB34</f>
        <v>42212.51</v>
      </c>
      <c r="DC34" s="28">
        <f>(기관!DC34+외인!DC34)/DB34</f>
        <v>-4.7189802264778821E-4</v>
      </c>
      <c r="DD34" s="28">
        <f>외인!DD34</f>
        <v>8435.89</v>
      </c>
      <c r="DE34" s="28">
        <f>(기관!DE34+외인!DE34)/DD34</f>
        <v>-6.0218898065290114E-4</v>
      </c>
      <c r="DF34" s="28">
        <f>외인!DF34</f>
        <v>57875.61</v>
      </c>
      <c r="DG34" s="28">
        <f>(기관!DG34+외인!DG34)/DF34</f>
        <v>-1.0069872265709165E-3</v>
      </c>
      <c r="DH34" s="28">
        <f>외인!DH34</f>
        <v>26751.69</v>
      </c>
      <c r="DI34" s="28">
        <f>(기관!DI34+외인!DI34)/DH34</f>
        <v>-3.741819675691517E-3</v>
      </c>
      <c r="DJ34" s="28">
        <f>외인!DJ34</f>
        <v>582520.06999999995</v>
      </c>
      <c r="DK34" s="28">
        <f>(기관!DK34+외인!DK34)/DJ34</f>
        <v>3.5260587673828991E-4</v>
      </c>
      <c r="DL34" s="28">
        <f>외인!DL34</f>
        <v>99590.86</v>
      </c>
      <c r="DM34" s="28">
        <f>(기관!DM34+외인!DM34)/DL34</f>
        <v>-3.3848487702586357E-3</v>
      </c>
      <c r="DN34" s="28">
        <f>외인!DN34</f>
        <v>2135144.13</v>
      </c>
      <c r="DO34" s="28">
        <f>(기관!DO34+외인!DO34)/DN34</f>
        <v>9.4195046214514761E-5</v>
      </c>
      <c r="DP34" s="28">
        <f>외인!DP34</f>
        <v>85822.96</v>
      </c>
      <c r="DQ34" s="28">
        <f>(기관!DQ34+외인!DQ34)/DP34</f>
        <v>3.8256662319733556E-3</v>
      </c>
      <c r="DR34" s="28">
        <f>외인!DR34</f>
        <v>42003.4</v>
      </c>
      <c r="DS34" s="28">
        <f>(기관!DS34+외인!DS34)/DR34</f>
        <v>1.4179804492017313E-3</v>
      </c>
      <c r="DT34" s="28">
        <f>외인!DT34</f>
        <v>134552.9</v>
      </c>
      <c r="DU34" s="28">
        <f>(기관!DU34+외인!DU34)/DT34</f>
        <v>-1.6959872288148381E-3</v>
      </c>
      <c r="DV34" s="28">
        <f>외인!DV34</f>
        <v>34021.67</v>
      </c>
      <c r="DW34" s="28">
        <f>(기관!DW34+외인!DW34)/DV34</f>
        <v>-1.3497279821948777E-3</v>
      </c>
      <c r="DX34" s="28">
        <f>외인!DX34</f>
        <v>110168.1</v>
      </c>
      <c r="DY34" s="28">
        <f>(기관!DY34+외인!DY34)/DX34</f>
        <v>7.1254746156101389E-5</v>
      </c>
      <c r="DZ34" s="28">
        <f>외인!DZ34</f>
        <v>8632.65</v>
      </c>
      <c r="EA34" s="28">
        <f>(기관!EA34+외인!EA34)/DZ34</f>
        <v>-3.2075897899254582E-3</v>
      </c>
      <c r="EB34" s="28">
        <f>외인!EB34</f>
        <v>13484.94</v>
      </c>
      <c r="EC34" s="28">
        <f>(기관!EC34+외인!EC34)/EB34</f>
        <v>-1.3489121938992682E-3</v>
      </c>
      <c r="ED34" s="28">
        <f>외인!ED34</f>
        <v>10795.61</v>
      </c>
      <c r="EE34" s="28">
        <f>(기관!EE34+외인!EE34)/ED34</f>
        <v>-6.5989786589178371E-3</v>
      </c>
      <c r="EF34" s="28">
        <f>외인!EF34</f>
        <v>258058.79</v>
      </c>
      <c r="EG34" s="28">
        <f>(기관!EG34+외인!EG34)/EF34</f>
        <v>-1.0256577580635793E-3</v>
      </c>
      <c r="EH34" s="28">
        <f>외인!EH34</f>
        <v>193562.36</v>
      </c>
      <c r="EI34" s="28">
        <f>(기관!EI34+외인!EI34)/EH34</f>
        <v>2.6348097842992191E-6</v>
      </c>
      <c r="EJ34" s="28">
        <f>외인!EJ34</f>
        <v>95470.95</v>
      </c>
      <c r="EK34" s="28">
        <f>(기관!EK34+외인!EK34)/EJ34</f>
        <v>-1.8183541695143915E-4</v>
      </c>
      <c r="EL34" s="28">
        <f>외인!EL34</f>
        <v>37641.71</v>
      </c>
      <c r="EM34" s="28">
        <f>(기관!EM34+외인!EM34)/EL34</f>
        <v>-2.5678960918619266E-3</v>
      </c>
      <c r="EN34" s="28">
        <f>외인!EN34</f>
        <v>42003.4</v>
      </c>
      <c r="EO34" s="28">
        <f>(기관!EO34+외인!EO34)/EN34</f>
        <v>1.4179804492017313E-3</v>
      </c>
      <c r="EP34" s="28">
        <f>외인!EP34</f>
        <v>170177.17</v>
      </c>
      <c r="EQ34" s="28">
        <f>(기관!EQ34+외인!EQ34)/EP34</f>
        <v>7.2101328280403275E-5</v>
      </c>
      <c r="ER34" s="28">
        <f>외인!ER34</f>
        <v>15303.2</v>
      </c>
      <c r="ES34" s="28">
        <f>(기관!ES34+외인!ES34)/ER34</f>
        <v>-4.5330388415494799E-3</v>
      </c>
      <c r="ET34" s="28">
        <f>외인!ET34</f>
        <v>120432.43</v>
      </c>
      <c r="EU34" s="28">
        <f>(기관!EU34+외인!EU34)/ET34</f>
        <v>8.7185818637056485E-5</v>
      </c>
      <c r="EV34" s="28">
        <f>외인!EV34</f>
        <v>48036.22</v>
      </c>
      <c r="EW34" s="28">
        <f>(기관!EW34+외인!EW34)/EV34</f>
        <v>-5.9621677142789324E-4</v>
      </c>
      <c r="EX34" s="28">
        <f>외인!EX34</f>
        <v>56232.69</v>
      </c>
      <c r="EY34" s="28">
        <f>(기관!EY34+외인!EY34)/EX34</f>
        <v>1.4457782474926948E-4</v>
      </c>
    </row>
    <row r="35" spans="1:155">
      <c r="A35" s="27">
        <f>외인!A35</f>
        <v>46100</v>
      </c>
      <c r="B35" s="28">
        <f>외인!B35</f>
        <v>4605320.18</v>
      </c>
      <c r="C35" s="28">
        <f>(기관!C35+외인!C35)/B35</f>
        <v>-2.697988307948656E-4</v>
      </c>
      <c r="D35" s="28">
        <f>외인!D35</f>
        <v>629693.94999999995</v>
      </c>
      <c r="E35" s="28">
        <f>(기관!E35+외인!E35)/D35</f>
        <v>-9.3691546504456663E-4</v>
      </c>
      <c r="F35" s="28">
        <f>외인!F35</f>
        <v>1986879.61</v>
      </c>
      <c r="G35" s="28">
        <f>(기관!G35+외인!G35)/F35</f>
        <v>-4.2221984451287417E-4</v>
      </c>
      <c r="H35" s="28">
        <f>외인!H35</f>
        <v>271695.8</v>
      </c>
      <c r="I35" s="28">
        <f>(기관!I35+외인!I35)/H35</f>
        <v>-2.0981185575927193E-3</v>
      </c>
      <c r="J35" s="28">
        <f>외인!J35</f>
        <v>40103.21</v>
      </c>
      <c r="K35" s="28">
        <f>(기관!K35+외인!K35)/J35</f>
        <v>1.8449894659305327E-3</v>
      </c>
      <c r="L35" s="28">
        <f>외인!L35</f>
        <v>251476.24</v>
      </c>
      <c r="M35" s="28">
        <f>(기관!M35+외인!M35)/L35</f>
        <v>-1.9487725758902711E-3</v>
      </c>
      <c r="N35" s="28">
        <f>외인!N35</f>
        <v>244344.47</v>
      </c>
      <c r="O35" s="28">
        <f>(기관!O35+외인!O35)/N35</f>
        <v>-3.3020595882526007E-3</v>
      </c>
      <c r="P35" s="28">
        <f>외인!P35</f>
        <v>200107.94</v>
      </c>
      <c r="Q35" s="28">
        <f>(기관!Q35+외인!Q35)/P35</f>
        <v>5.6419550368666028E-4</v>
      </c>
      <c r="R35" s="28">
        <f>외인!R35</f>
        <v>131402.84</v>
      </c>
      <c r="S35" s="28">
        <f>(기관!S35+외인!S35)/R35</f>
        <v>-1.6268293744640526E-3</v>
      </c>
      <c r="T35" s="28">
        <f>외인!T35</f>
        <v>8642.76</v>
      </c>
      <c r="U35" s="28">
        <f>(기관!U35+외인!U35)/T35</f>
        <v>-1.2565430487483165E-3</v>
      </c>
      <c r="V35" s="28">
        <f>외인!V35</f>
        <v>109814.54</v>
      </c>
      <c r="W35" s="28">
        <f>(기관!W35+외인!W35)/V35</f>
        <v>6.0001161959062968E-4</v>
      </c>
      <c r="X35" s="28">
        <f>외인!X35</f>
        <v>2017721.34</v>
      </c>
      <c r="Y35" s="28">
        <f>(기관!Y35+외인!Y35)/X35</f>
        <v>3.9626879299398202E-4</v>
      </c>
      <c r="Z35" s="28">
        <f>외인!Z35</f>
        <v>46644.68</v>
      </c>
      <c r="AA35" s="28">
        <f>(기관!AA35+외인!AA35)/Z35</f>
        <v>-5.4711491214003399E-4</v>
      </c>
      <c r="AB35" s="28">
        <f>외인!AB35</f>
        <v>205316.17</v>
      </c>
      <c r="AC35" s="28">
        <f>(기관!AC35+외인!AC35)/AB35</f>
        <v>-3.6675143511589816E-5</v>
      </c>
      <c r="AD35" s="28">
        <f>외인!AD35</f>
        <v>20336.79</v>
      </c>
      <c r="AE35" s="28">
        <f>(기관!AE35+외인!AE35)/AD35</f>
        <v>-7.8085086191085208E-4</v>
      </c>
      <c r="AF35" s="28">
        <f>외인!AF35</f>
        <v>24540.15</v>
      </c>
      <c r="AG35" s="28">
        <f>(기관!AG35+외인!AG35)/AF35</f>
        <v>-2.7485569566608184E-3</v>
      </c>
      <c r="AH35" s="28">
        <f>외인!AH35</f>
        <v>201063.2</v>
      </c>
      <c r="AI35" s="28">
        <f>(기관!AI35+외인!AI35)/AH35</f>
        <v>-6.4795546872824065E-4</v>
      </c>
      <c r="AJ35" s="28">
        <f>외인!AJ35</f>
        <v>112849.69</v>
      </c>
      <c r="AK35" s="28">
        <f>(기관!AK35+외인!AK35)/AJ35</f>
        <v>-3.5518927876540913E-3</v>
      </c>
      <c r="AL35" s="28">
        <f>외인!AL35</f>
        <v>87340.88</v>
      </c>
      <c r="AM35" s="28">
        <f>(기관!AM35+외인!AM35)/AL35</f>
        <v>-1.8064851189958241E-3</v>
      </c>
      <c r="AN35" s="28">
        <f>외인!AN35</f>
        <v>175942.42</v>
      </c>
      <c r="AO35" s="28">
        <f>(기관!AO35+외인!AO35)/AN35</f>
        <v>-3.9892596680209357E-3</v>
      </c>
      <c r="AP35" s="28">
        <f>외인!AP35</f>
        <v>120620.37</v>
      </c>
      <c r="AQ35" s="28">
        <f>(기관!AQ35+외인!AQ35)/AP35</f>
        <v>5.1575036621094768E-4</v>
      </c>
      <c r="AR35" s="28">
        <f>외인!AR35</f>
        <v>24293.34</v>
      </c>
      <c r="AS35" s="28">
        <f>(기관!AS35+외인!AS35)/AR35</f>
        <v>-3.5524139537832162E-4</v>
      </c>
      <c r="AT35" s="28">
        <f>외인!AT35</f>
        <v>78311.23</v>
      </c>
      <c r="AU35" s="28">
        <f>(기관!AU35+외인!AU35)/AT35</f>
        <v>-1.0101999419495774E-3</v>
      </c>
      <c r="AV35" s="28">
        <f>외인!AV35</f>
        <v>46742.43</v>
      </c>
      <c r="AW35" s="28">
        <f>(기관!AW35+외인!AW35)/AV35</f>
        <v>-2.9089202251573144E-3</v>
      </c>
      <c r="AX35" s="28">
        <f>외인!AX35</f>
        <v>58947.05</v>
      </c>
      <c r="AY35" s="28">
        <f>(기관!AY35+외인!AY35)/AX35</f>
        <v>-4.6516322699778861E-4</v>
      </c>
      <c r="AZ35" s="28">
        <f>외인!AZ35</f>
        <v>2154409.7599999998</v>
      </c>
      <c r="BA35" s="28">
        <f>(기관!BA35+외인!BA35)/AZ35</f>
        <v>4.9339731918035881E-4</v>
      </c>
      <c r="BB35" s="28">
        <f>외인!BB35</f>
        <v>101047.28</v>
      </c>
      <c r="BC35" s="28">
        <f>(기관!BC35+외인!BC35)/BB35</f>
        <v>8.3129402394602146E-6</v>
      </c>
      <c r="BD35" s="28">
        <f>외인!BD35</f>
        <v>41031.4</v>
      </c>
      <c r="BE35" s="28">
        <f>(기관!BE35+외인!BE35)/BD35</f>
        <v>-1.2897439521927108E-3</v>
      </c>
      <c r="BF35" s="28">
        <f>외인!BF35</f>
        <v>0</v>
      </c>
      <c r="BG35" s="28" t="e">
        <f>(기관!BG35+외인!BG35)/BF35</f>
        <v>#DIV/0!</v>
      </c>
      <c r="BH35" s="28">
        <f>외인!BH35</f>
        <v>89843.04</v>
      </c>
      <c r="BI35" s="28">
        <f>(기관!BI35+외인!BI35)/BH35</f>
        <v>6.7417576252985214E-4</v>
      </c>
      <c r="BJ35" s="28">
        <f>외인!BJ35</f>
        <v>113767.5</v>
      </c>
      <c r="BK35" s="28">
        <f>(기관!BK35+외인!BK35)/BJ35</f>
        <v>-3.1397367437976578E-3</v>
      </c>
      <c r="BL35" s="28">
        <f>외인!BL35</f>
        <v>48527.91</v>
      </c>
      <c r="BM35" s="28">
        <f>(기관!BM35+외인!BM35)/BL35</f>
        <v>-2.306713806549674E-3</v>
      </c>
      <c r="BN35" s="28">
        <f>외인!BN35</f>
        <v>43677.87</v>
      </c>
      <c r="BO35" s="28">
        <f>(기관!BO35+외인!BO35)/BN35</f>
        <v>-2.0358135595897877E-3</v>
      </c>
      <c r="BP35" s="28">
        <f>외인!BP35</f>
        <v>69294.179999999993</v>
      </c>
      <c r="BQ35" s="28">
        <f>(기관!BQ35+외인!BQ35)/BP35</f>
        <v>1.5629018194601623E-4</v>
      </c>
      <c r="BR35" s="28">
        <f>외인!BR35</f>
        <v>255372.02</v>
      </c>
      <c r="BS35" s="28">
        <f>(기관!BS35+외인!BS35)/BR35</f>
        <v>1.3126731738269525E-3</v>
      </c>
      <c r="BT35" s="28">
        <f>외인!BT35</f>
        <v>2056394.51</v>
      </c>
      <c r="BU35" s="28">
        <f>(기관!BU35+외인!BU35)/BT35</f>
        <v>3.5153760452317096E-4</v>
      </c>
      <c r="BV35" s="28">
        <f>외인!BV35</f>
        <v>380720.44</v>
      </c>
      <c r="BW35" s="28">
        <f>(기관!BW35+외인!BW35)/BV35</f>
        <v>-1.4681113522562645E-3</v>
      </c>
      <c r="BX35" s="28">
        <f>외인!BX35</f>
        <v>75962.880000000005</v>
      </c>
      <c r="BY35" s="28">
        <f>(기관!BY35+외인!BY35)/BX35</f>
        <v>-1.1335799801166042E-3</v>
      </c>
      <c r="BZ35" s="28">
        <f>외인!BZ35</f>
        <v>263283.28999999998</v>
      </c>
      <c r="CA35" s="28">
        <f>(기관!CA35+외인!CA35)/BZ35</f>
        <v>-3.2651521484709494E-3</v>
      </c>
      <c r="CB35" s="28">
        <f>외인!CB35</f>
        <v>13208.87</v>
      </c>
      <c r="CC35" s="28">
        <f>(기관!CC35+외인!CC35)/CB35</f>
        <v>-1.4157153488527023E-3</v>
      </c>
      <c r="CD35" s="28">
        <f>외인!CD35</f>
        <v>34233.49</v>
      </c>
      <c r="CE35" s="28">
        <f>(기관!CE35+외인!CE35)/CD35</f>
        <v>-4.6328901902785843E-3</v>
      </c>
      <c r="CF35" s="28">
        <f>외인!CF35</f>
        <v>23850.52</v>
      </c>
      <c r="CG35" s="28">
        <f>(기관!CG35+외인!CG35)/CF35</f>
        <v>-4.2389012902024773E-4</v>
      </c>
      <c r="CH35" s="28">
        <f>외인!CH35</f>
        <v>65173.78</v>
      </c>
      <c r="CI35" s="28">
        <f>(기관!CI35+외인!CI35)/CH35</f>
        <v>-2.0586499662901248E-3</v>
      </c>
      <c r="CJ35" s="28">
        <f>외인!CJ35</f>
        <v>389081.12</v>
      </c>
      <c r="CK35" s="28">
        <f>(기관!CK35+외인!CK35)/CJ35</f>
        <v>1.0028756985175739E-4</v>
      </c>
      <c r="CL35" s="28">
        <f>외인!CL35</f>
        <v>233502.63</v>
      </c>
      <c r="CM35" s="28">
        <f>(기관!CM35+외인!CM35)/CL35</f>
        <v>-1.3357451262968644E-4</v>
      </c>
      <c r="CN35" s="28">
        <f>외인!CN35</f>
        <v>119599.13</v>
      </c>
      <c r="CO35" s="28">
        <f>(기관!CO35+외인!CO35)/CN35</f>
        <v>-2.4311213635082461E-3</v>
      </c>
      <c r="CP35" s="28">
        <f>외인!CP35</f>
        <v>101654</v>
      </c>
      <c r="CQ35" s="28">
        <f>(기관!CQ35+외인!CQ35)/CP35</f>
        <v>3.5414248332579087E-6</v>
      </c>
      <c r="CR35" s="28">
        <f>외인!CR35</f>
        <v>163678.16</v>
      </c>
      <c r="CS35" s="28">
        <f>(기관!CS35+외인!CS35)/CR35</f>
        <v>-1.9535898986156736E-3</v>
      </c>
      <c r="CT35" s="28">
        <f>외인!CT35</f>
        <v>114097.31</v>
      </c>
      <c r="CU35" s="28">
        <f>(기관!CU35+외인!CU35)/CT35</f>
        <v>3.1042800220268119E-3</v>
      </c>
      <c r="CV35" s="28">
        <f>외인!CV35</f>
        <v>2056394.51</v>
      </c>
      <c r="CW35" s="28">
        <f>(기관!CW35+외인!CW35)/CV35</f>
        <v>3.5153760452317096E-4</v>
      </c>
      <c r="CX35" s="28">
        <f>외인!CX35</f>
        <v>192324.43</v>
      </c>
      <c r="CY35" s="28">
        <f>(기관!CY35+외인!CY35)/CX35</f>
        <v>-8.6140902640397801E-4</v>
      </c>
      <c r="CZ35" s="28">
        <f>외인!CZ35</f>
        <v>17165.54</v>
      </c>
      <c r="DA35" s="28">
        <f>(기관!DA35+외인!DA35)/CZ35</f>
        <v>-1.449415515037686E-3</v>
      </c>
      <c r="DB35" s="28">
        <f>외인!DB35</f>
        <v>41031.4</v>
      </c>
      <c r="DC35" s="28">
        <f>(기관!DC35+외인!DC35)/DB35</f>
        <v>-1.2897439521927108E-3</v>
      </c>
      <c r="DD35" s="28">
        <f>외인!DD35</f>
        <v>8642.76</v>
      </c>
      <c r="DE35" s="28">
        <f>(기관!DE35+외인!DE35)/DD35</f>
        <v>-1.2565430487483165E-3</v>
      </c>
      <c r="DF35" s="28">
        <f>외인!DF35</f>
        <v>56577.38</v>
      </c>
      <c r="DG35" s="28">
        <f>(기관!DG35+외인!DG35)/DF35</f>
        <v>-1.2897380543248911E-3</v>
      </c>
      <c r="DH35" s="28">
        <f>외인!DH35</f>
        <v>25950.76</v>
      </c>
      <c r="DI35" s="28">
        <f>(기관!DI35+외인!DI35)/DH35</f>
        <v>-5.7921232364678337E-3</v>
      </c>
      <c r="DJ35" s="28">
        <f>외인!DJ35</f>
        <v>571609.06000000006</v>
      </c>
      <c r="DK35" s="28">
        <f>(기관!DK35+외인!DK35)/DJ35</f>
        <v>-3.4514848312586227E-4</v>
      </c>
      <c r="DL35" s="28">
        <f>외인!DL35</f>
        <v>95153.49</v>
      </c>
      <c r="DM35" s="28">
        <f>(기관!DM35+외인!DM35)/DL35</f>
        <v>-3.0061955688645788E-3</v>
      </c>
      <c r="DN35" s="28">
        <f>외인!DN35</f>
        <v>2056394.51</v>
      </c>
      <c r="DO35" s="28">
        <f>(기관!DO35+외인!DO35)/DN35</f>
        <v>3.5153760452317096E-4</v>
      </c>
      <c r="DP35" s="28">
        <f>외인!DP35</f>
        <v>84251.87</v>
      </c>
      <c r="DQ35" s="28">
        <f>(기관!DQ35+외인!DQ35)/DP35</f>
        <v>4.542332413512009E-3</v>
      </c>
      <c r="DR35" s="28">
        <f>외인!DR35</f>
        <v>41850.949999999997</v>
      </c>
      <c r="DS35" s="28">
        <f>(기관!DS35+외인!DS35)/DR35</f>
        <v>1.2661600274306798E-3</v>
      </c>
      <c r="DT35" s="28">
        <f>외인!DT35</f>
        <v>131402.84</v>
      </c>
      <c r="DU35" s="28">
        <f>(기관!DU35+외인!DU35)/DT35</f>
        <v>-1.6268293744640526E-3</v>
      </c>
      <c r="DV35" s="28">
        <f>외인!DV35</f>
        <v>32007.75</v>
      </c>
      <c r="DW35" s="28">
        <f>(기관!DW35+외인!DW35)/DV35</f>
        <v>-3.2932649124040271E-3</v>
      </c>
      <c r="DX35" s="28">
        <f>외인!DX35</f>
        <v>109814.54</v>
      </c>
      <c r="DY35" s="28">
        <f>(기관!DY35+외인!DY35)/DX35</f>
        <v>6.0001161959062968E-4</v>
      </c>
      <c r="DZ35" s="28">
        <f>외인!DZ35</f>
        <v>8850.1299999999992</v>
      </c>
      <c r="EA35" s="28">
        <f>(기관!EA35+외인!EA35)/DZ35</f>
        <v>-1.0202110025502453E-2</v>
      </c>
      <c r="EB35" s="28">
        <f>외인!EB35</f>
        <v>13238.1</v>
      </c>
      <c r="EC35" s="28">
        <f>(기관!EC35+외인!EC35)/EB35</f>
        <v>-2.2699632122434488E-3</v>
      </c>
      <c r="ED35" s="28">
        <f>외인!ED35</f>
        <v>10647.13</v>
      </c>
      <c r="EE35" s="28">
        <f>(기관!EE35+외인!EE35)/ED35</f>
        <v>-5.4070909249722696E-3</v>
      </c>
      <c r="EF35" s="28">
        <f>외인!EF35</f>
        <v>251565.96</v>
      </c>
      <c r="EG35" s="28">
        <f>(기관!EG35+외인!EG35)/EF35</f>
        <v>-1.1963462783279582E-3</v>
      </c>
      <c r="EH35" s="28">
        <f>외인!EH35</f>
        <v>187969.17</v>
      </c>
      <c r="EI35" s="28">
        <f>(기관!EI35+외인!EI35)/EH35</f>
        <v>-9.661158795349271E-5</v>
      </c>
      <c r="EJ35" s="28">
        <f>외인!EJ35</f>
        <v>94449.2</v>
      </c>
      <c r="EK35" s="28">
        <f>(기관!EK35+외인!EK35)/EJ35</f>
        <v>-1.5987430279981212E-5</v>
      </c>
      <c r="EL35" s="28">
        <f>외인!EL35</f>
        <v>36827.29</v>
      </c>
      <c r="EM35" s="28">
        <f>(기관!EM35+외인!EM35)/EL35</f>
        <v>-4.1678331476467587E-3</v>
      </c>
      <c r="EN35" s="28">
        <f>외인!EN35</f>
        <v>41850.949999999997</v>
      </c>
      <c r="EO35" s="28">
        <f>(기관!EO35+외인!EO35)/EN35</f>
        <v>1.2661600274306798E-3</v>
      </c>
      <c r="EP35" s="28">
        <f>외인!EP35</f>
        <v>168372.38</v>
      </c>
      <c r="EQ35" s="28">
        <f>(기관!EQ35+외인!EQ35)/EP35</f>
        <v>-2.8353225154862096E-3</v>
      </c>
      <c r="ER35" s="28">
        <f>외인!ER35</f>
        <v>14934.74</v>
      </c>
      <c r="ES35" s="28">
        <f>(기관!ES35+외인!ES35)/ER35</f>
        <v>-6.652275165151854E-3</v>
      </c>
      <c r="ET35" s="28">
        <f>외인!ET35</f>
        <v>120620.37</v>
      </c>
      <c r="EU35" s="28">
        <f>(기관!EU35+외인!EU35)/ET35</f>
        <v>5.1575036621094768E-4</v>
      </c>
      <c r="EV35" s="28">
        <f>외인!EV35</f>
        <v>46644.68</v>
      </c>
      <c r="EW35" s="28">
        <f>(기관!EW35+외인!EW35)/EV35</f>
        <v>-5.4711491214003399E-4</v>
      </c>
      <c r="EX35" s="28">
        <f>외인!EX35</f>
        <v>55009.32</v>
      </c>
      <c r="EY35" s="28">
        <f>(기관!EY35+외인!EY35)/EX35</f>
        <v>4.7064751936580929E-4</v>
      </c>
    </row>
    <row r="36" spans="1:155">
      <c r="A36" s="27">
        <f>외인!A36</f>
        <v>46101</v>
      </c>
      <c r="B36" s="28">
        <f>외인!B36</f>
        <v>4619727.32</v>
      </c>
      <c r="C36" s="28">
        <f>(기관!C36+외인!C36)/B36</f>
        <v>-2.1973807752791782E-4</v>
      </c>
      <c r="D36" s="28">
        <f>외인!D36</f>
        <v>641078.36</v>
      </c>
      <c r="E36" s="28">
        <f>(기관!E36+외인!E36)/D36</f>
        <v>-9.6591936124626021E-4</v>
      </c>
      <c r="F36" s="28">
        <f>외인!F36</f>
        <v>1985971.33</v>
      </c>
      <c r="G36" s="28">
        <f>(기관!G36+외인!G36)/F36</f>
        <v>-8.6141223398224979E-4</v>
      </c>
      <c r="H36" s="28">
        <f>외인!H36</f>
        <v>274958.61</v>
      </c>
      <c r="I36" s="28">
        <f>(기관!I36+외인!I36)/H36</f>
        <v>-2.2126966673274934E-4</v>
      </c>
      <c r="J36" s="28">
        <f>외인!J36</f>
        <v>41023.9</v>
      </c>
      <c r="K36" s="28">
        <f>(기관!K36+외인!K36)/J36</f>
        <v>3.0384726951850015E-3</v>
      </c>
      <c r="L36" s="28">
        <f>외인!L36</f>
        <v>254345.26</v>
      </c>
      <c r="M36" s="28">
        <f>(기관!M36+외인!M36)/L36</f>
        <v>-1.5184084814476198E-4</v>
      </c>
      <c r="N36" s="28">
        <f>외인!N36</f>
        <v>241792.57</v>
      </c>
      <c r="O36" s="28">
        <f>(기관!O36+외인!O36)/N36</f>
        <v>-4.0788680975598216E-3</v>
      </c>
      <c r="P36" s="28">
        <f>외인!P36</f>
        <v>202567.15</v>
      </c>
      <c r="Q36" s="28">
        <f>(기관!Q36+외인!Q36)/P36</f>
        <v>3.0148027456574283E-4</v>
      </c>
      <c r="R36" s="28">
        <f>외인!R36</f>
        <v>132802.97</v>
      </c>
      <c r="S36" s="28">
        <f>(기관!S36+외인!S36)/R36</f>
        <v>-1.3739150562671904E-3</v>
      </c>
      <c r="T36" s="28">
        <f>외인!T36</f>
        <v>9032.08</v>
      </c>
      <c r="U36" s="28">
        <f>(기관!U36+외인!U36)/T36</f>
        <v>1.562209369270423E-3</v>
      </c>
      <c r="V36" s="28">
        <f>외인!V36</f>
        <v>111731.68</v>
      </c>
      <c r="W36" s="28">
        <f>(기관!W36+외인!W36)/V36</f>
        <v>1.4042570558323295E-3</v>
      </c>
      <c r="X36" s="28">
        <f>외인!X36</f>
        <v>2008669.44</v>
      </c>
      <c r="Y36" s="28">
        <f>(기관!Y36+외인!Y36)/X36</f>
        <v>1.0299355179117973E-4</v>
      </c>
      <c r="Z36" s="28">
        <f>외인!Z36</f>
        <v>46743.39</v>
      </c>
      <c r="AA36" s="28">
        <f>(기관!AA36+외인!AA36)/Z36</f>
        <v>-4.6402282761263139E-4</v>
      </c>
      <c r="AB36" s="28">
        <f>외인!AB36</f>
        <v>206885.01</v>
      </c>
      <c r="AC36" s="28">
        <f>(기관!AC36+외인!AC36)/AB36</f>
        <v>1.3572757156257953E-4</v>
      </c>
      <c r="AD36" s="28">
        <f>외인!AD36</f>
        <v>21197.82</v>
      </c>
      <c r="AE36" s="28">
        <f>(기관!AE36+외인!AE36)/AD36</f>
        <v>1.8049025796048842E-3</v>
      </c>
      <c r="AF36" s="28">
        <f>외인!AF36</f>
        <v>25132.13</v>
      </c>
      <c r="AG36" s="28">
        <f>(기관!AG36+외인!AG36)/AF36</f>
        <v>-3.9988651976573416E-4</v>
      </c>
      <c r="AH36" s="28">
        <f>외인!AH36</f>
        <v>200234.19</v>
      </c>
      <c r="AI36" s="28">
        <f>(기관!AI36+외인!AI36)/AH36</f>
        <v>-3.9678538415442439E-4</v>
      </c>
      <c r="AJ36" s="28">
        <f>외인!AJ36</f>
        <v>112788.77</v>
      </c>
      <c r="AK36" s="28">
        <f>(기관!AK36+외인!AK36)/AJ36</f>
        <v>-4.7047237060923704E-3</v>
      </c>
      <c r="AL36" s="28">
        <f>외인!AL36</f>
        <v>86848.93</v>
      </c>
      <c r="AM36" s="28">
        <f>(기관!AM36+외인!AM36)/AL36</f>
        <v>-1.516426281820628E-3</v>
      </c>
      <c r="AN36" s="28">
        <f>외인!AN36</f>
        <v>174257.55</v>
      </c>
      <c r="AO36" s="28">
        <f>(기관!AO36+외인!AO36)/AN36</f>
        <v>-5.0240577811406168E-3</v>
      </c>
      <c r="AP36" s="28">
        <f>외인!AP36</f>
        <v>122667.16</v>
      </c>
      <c r="AQ36" s="28">
        <f>(기관!AQ36+외인!AQ36)/AP36</f>
        <v>1.012251363771689E-3</v>
      </c>
      <c r="AR36" s="28">
        <f>외인!AR36</f>
        <v>25119.56</v>
      </c>
      <c r="AS36" s="28">
        <f>(기관!AS36+외인!AS36)/AR36</f>
        <v>1.9578368410911656E-3</v>
      </c>
      <c r="AT36" s="28">
        <f>외인!AT36</f>
        <v>79860.7</v>
      </c>
      <c r="AU36" s="28">
        <f>(기관!AU36+외인!AU36)/AT36</f>
        <v>-4.8835034002957724E-6</v>
      </c>
      <c r="AV36" s="28">
        <f>외인!AV36</f>
        <v>48441.19</v>
      </c>
      <c r="AW36" s="28">
        <f>(기관!AW36+외인!AW36)/AV36</f>
        <v>-1.7088762683162824E-3</v>
      </c>
      <c r="AX36" s="28">
        <f>외인!AX36</f>
        <v>62146.239999999998</v>
      </c>
      <c r="AY36" s="28">
        <f>(기관!AY36+외인!AY36)/AX36</f>
        <v>-8.3206964733506018E-4</v>
      </c>
      <c r="AZ36" s="28">
        <f>외인!AZ36</f>
        <v>2144818.56</v>
      </c>
      <c r="BA36" s="28">
        <f>(기관!BA36+외인!BA36)/AZ36</f>
        <v>2.1037676958558205E-4</v>
      </c>
      <c r="BB36" s="28">
        <f>외인!BB36</f>
        <v>101515.82</v>
      </c>
      <c r="BC36" s="28">
        <f>(기관!BC36+외인!BC36)/BB36</f>
        <v>2.4104617388698629E-4</v>
      </c>
      <c r="BD36" s="28">
        <f>외인!BD36</f>
        <v>42191.26</v>
      </c>
      <c r="BE36" s="28">
        <f>(기관!BE36+외인!BE36)/BD36</f>
        <v>-6.0818283217898672E-4</v>
      </c>
      <c r="BF36" s="28">
        <f>외인!BF36</f>
        <v>0</v>
      </c>
      <c r="BG36" s="28" t="e">
        <f>(기관!BG36+외인!BG36)/BF36</f>
        <v>#DIV/0!</v>
      </c>
      <c r="BH36" s="28">
        <f>외인!BH36</f>
        <v>93953.05</v>
      </c>
      <c r="BI36" s="28">
        <f>(기관!BI36+외인!BI36)/BH36</f>
        <v>4.3492999961150811E-3</v>
      </c>
      <c r="BJ36" s="28">
        <f>외인!BJ36</f>
        <v>115217.49</v>
      </c>
      <c r="BK36" s="28">
        <f>(기관!BK36+외인!BK36)/BJ36</f>
        <v>8.4796153778389049E-5</v>
      </c>
      <c r="BL36" s="28">
        <f>외인!BL36</f>
        <v>48132.12</v>
      </c>
      <c r="BM36" s="28">
        <f>(기관!BM36+외인!BM36)/BL36</f>
        <v>-2.182949764107627E-3</v>
      </c>
      <c r="BN36" s="28">
        <f>외인!BN36</f>
        <v>44746.1</v>
      </c>
      <c r="BO36" s="28">
        <f>(기관!BO36+외인!BO36)/BN36</f>
        <v>-9.7014041447187585E-4</v>
      </c>
      <c r="BP36" s="28">
        <f>외인!BP36</f>
        <v>72932.31</v>
      </c>
      <c r="BQ36" s="28">
        <f>(기관!BQ36+외인!BQ36)/BP36</f>
        <v>-2.9698771367587292E-4</v>
      </c>
      <c r="BR36" s="28">
        <f>외인!BR36</f>
        <v>259119.75</v>
      </c>
      <c r="BS36" s="28">
        <f>(기관!BS36+외인!BS36)/BR36</f>
        <v>1.5541848894188883E-3</v>
      </c>
      <c r="BT36" s="28">
        <f>외인!BT36</f>
        <v>2047815.49</v>
      </c>
      <c r="BU36" s="28">
        <f>(기관!BU36+외인!BU36)/BT36</f>
        <v>7.7004007817130078E-5</v>
      </c>
      <c r="BV36" s="28">
        <f>외인!BV36</f>
        <v>378604.25</v>
      </c>
      <c r="BW36" s="28">
        <f>(기관!BW36+외인!BW36)/BV36</f>
        <v>-1.9461218409460538E-3</v>
      </c>
      <c r="BX36" s="28">
        <f>외인!BX36</f>
        <v>77581.45</v>
      </c>
      <c r="BY36" s="28">
        <f>(기관!BY36+외인!BY36)/BX36</f>
        <v>6.0323698512982163E-4</v>
      </c>
      <c r="BZ36" s="28">
        <f>외인!BZ36</f>
        <v>261106.48</v>
      </c>
      <c r="CA36" s="28">
        <f>(기관!CA36+외인!CA36)/BZ36</f>
        <v>-3.8573152225099888E-3</v>
      </c>
      <c r="CB36" s="28">
        <f>외인!CB36</f>
        <v>13309.33</v>
      </c>
      <c r="CC36" s="28">
        <f>(기관!CC36+외인!CC36)/CB36</f>
        <v>-8.7983392101630966E-4</v>
      </c>
      <c r="CD36" s="28">
        <f>외인!CD36</f>
        <v>33997.75</v>
      </c>
      <c r="CE36" s="28">
        <f>(기관!CE36+외인!CE36)/CD36</f>
        <v>-6.5686699855137471E-3</v>
      </c>
      <c r="CF36" s="28">
        <f>외인!CF36</f>
        <v>24641.49</v>
      </c>
      <c r="CG36" s="28">
        <f>(기관!CG36+외인!CG36)/CF36</f>
        <v>1.270621216492996E-3</v>
      </c>
      <c r="CH36" s="28">
        <f>외인!CH36</f>
        <v>66931.509999999995</v>
      </c>
      <c r="CI36" s="28">
        <f>(기관!CI36+외인!CI36)/CH36</f>
        <v>-1.1543143132434935E-3</v>
      </c>
      <c r="CJ36" s="28">
        <f>외인!CJ36</f>
        <v>398089.82</v>
      </c>
      <c r="CK36" s="28">
        <f>(기관!CK36+외인!CK36)/CJ36</f>
        <v>-1.8259698276132757E-4</v>
      </c>
      <c r="CL36" s="28">
        <f>외인!CL36</f>
        <v>235091.39</v>
      </c>
      <c r="CM36" s="28">
        <f>(기관!CM36+외인!CM36)/CL36</f>
        <v>3.8623277526241957E-5</v>
      </c>
      <c r="CN36" s="28">
        <f>외인!CN36</f>
        <v>122510.79</v>
      </c>
      <c r="CO36" s="28">
        <f>(기관!CO36+외인!CO36)/CN36</f>
        <v>-1.1980169256928309E-3</v>
      </c>
      <c r="CP36" s="28">
        <f>외인!CP36</f>
        <v>102141.46</v>
      </c>
      <c r="CQ36" s="28">
        <f>(기관!CQ36+외인!CQ36)/CP36</f>
        <v>2.3868857954448657E-4</v>
      </c>
      <c r="CR36" s="28">
        <f>외인!CR36</f>
        <v>165276.13</v>
      </c>
      <c r="CS36" s="28">
        <f>(기관!CS36+외인!CS36)/CR36</f>
        <v>-2.0750727887929128E-3</v>
      </c>
      <c r="CT36" s="28">
        <f>외인!CT36</f>
        <v>114559.91</v>
      </c>
      <c r="CU36" s="28">
        <f>(기관!CU36+외인!CU36)/CT36</f>
        <v>3.48044966166611E-3</v>
      </c>
      <c r="CV36" s="28">
        <f>외인!CV36</f>
        <v>2047815.49</v>
      </c>
      <c r="CW36" s="28">
        <f>(기관!CW36+외인!CW36)/CV36</f>
        <v>7.7004007817130078E-5</v>
      </c>
      <c r="CX36" s="28">
        <f>외인!CX36</f>
        <v>194071.94</v>
      </c>
      <c r="CY36" s="28">
        <f>(기관!CY36+외인!CY36)/CX36</f>
        <v>-3.2436425379166097E-4</v>
      </c>
      <c r="CZ36" s="28">
        <f>외인!CZ36</f>
        <v>17435.419999999998</v>
      </c>
      <c r="DA36" s="28">
        <f>(기관!DA36+외인!DA36)/CZ36</f>
        <v>-4.3589428875243613E-5</v>
      </c>
      <c r="DB36" s="28">
        <f>외인!DB36</f>
        <v>42191.26</v>
      </c>
      <c r="DC36" s="28">
        <f>(기관!DC36+외인!DC36)/DB36</f>
        <v>-6.0818283217898672E-4</v>
      </c>
      <c r="DD36" s="28">
        <f>외인!DD36</f>
        <v>9032.08</v>
      </c>
      <c r="DE36" s="28">
        <f>(기관!DE36+외인!DE36)/DD36</f>
        <v>1.562209369270423E-3</v>
      </c>
      <c r="DF36" s="28">
        <f>외인!DF36</f>
        <v>57891.39</v>
      </c>
      <c r="DG36" s="28">
        <f>(기관!DG36+외인!DG36)/DF36</f>
        <v>7.2290542686917697E-4</v>
      </c>
      <c r="DH36" s="28">
        <f>외인!DH36</f>
        <v>25584.25</v>
      </c>
      <c r="DI36" s="28">
        <f>(기관!DI36+외인!DI36)/DH36</f>
        <v>-8.5662077254560903E-3</v>
      </c>
      <c r="DJ36" s="28">
        <f>외인!DJ36</f>
        <v>574397.02</v>
      </c>
      <c r="DK36" s="28">
        <f>(기관!DK36+외인!DK36)/DJ36</f>
        <v>2.7675979238193119E-4</v>
      </c>
      <c r="DL36" s="28">
        <f>외인!DL36</f>
        <v>97952.01</v>
      </c>
      <c r="DM36" s="28">
        <f>(기관!DM36+외인!DM36)/DL36</f>
        <v>-1.5577015724332764E-3</v>
      </c>
      <c r="DN36" s="28">
        <f>외인!DN36</f>
        <v>2047815.49</v>
      </c>
      <c r="DO36" s="28">
        <f>(기관!DO36+외인!DO36)/DN36</f>
        <v>7.7004007817130078E-5</v>
      </c>
      <c r="DP36" s="28">
        <f>외인!DP36</f>
        <v>84775.65</v>
      </c>
      <c r="DQ36" s="28">
        <f>(기관!DQ36+외인!DQ36)/DP36</f>
        <v>2.3165850099645356E-3</v>
      </c>
      <c r="DR36" s="28">
        <f>외인!DR36</f>
        <v>42739.72</v>
      </c>
      <c r="DS36" s="28">
        <f>(기관!DS36+외인!DS36)/DR36</f>
        <v>2.3051157096958055E-3</v>
      </c>
      <c r="DT36" s="28">
        <f>외인!DT36</f>
        <v>132802.97</v>
      </c>
      <c r="DU36" s="28">
        <f>(기관!DU36+외인!DU36)/DT36</f>
        <v>-1.3739150562671904E-3</v>
      </c>
      <c r="DV36" s="28">
        <f>외인!DV36</f>
        <v>32203.919999999998</v>
      </c>
      <c r="DW36" s="28">
        <f>(기관!DW36+외인!DW36)/DV36</f>
        <v>-4.9770338517795354E-3</v>
      </c>
      <c r="DX36" s="28">
        <f>외인!DX36</f>
        <v>111731.68</v>
      </c>
      <c r="DY36" s="28">
        <f>(기관!DY36+외인!DY36)/DX36</f>
        <v>1.4042570558323295E-3</v>
      </c>
      <c r="DZ36" s="28">
        <f>외인!DZ36</f>
        <v>9238.33</v>
      </c>
      <c r="EA36" s="28">
        <f>(기관!EA36+외인!EA36)/DZ36</f>
        <v>-7.8401615876462511E-3</v>
      </c>
      <c r="EB36" s="28">
        <f>외인!EB36</f>
        <v>13358.38</v>
      </c>
      <c r="EC36" s="28">
        <f>(기관!EC36+외인!EC36)/EB36</f>
        <v>-2.2210777055301618E-3</v>
      </c>
      <c r="ED36" s="28">
        <f>외인!ED36</f>
        <v>10787.5</v>
      </c>
      <c r="EE36" s="28">
        <f>(기관!EE36+외인!EE36)/ED36</f>
        <v>-2.6845886442641948E-3</v>
      </c>
      <c r="EF36" s="28">
        <f>외인!EF36</f>
        <v>259308.97</v>
      </c>
      <c r="EG36" s="28">
        <f>(기관!EG36+외인!EG36)/EF36</f>
        <v>-9.7034822975850009E-4</v>
      </c>
      <c r="EH36" s="28">
        <f>외인!EH36</f>
        <v>190648.52</v>
      </c>
      <c r="EI36" s="28">
        <f>(기관!EI36+외인!EI36)/EH36</f>
        <v>3.3674533639180414E-5</v>
      </c>
      <c r="EJ36" s="28">
        <f>외인!EJ36</f>
        <v>97043.87</v>
      </c>
      <c r="EK36" s="28">
        <f>(기관!EK36+외인!EK36)/EJ36</f>
        <v>1.107231193479815E-3</v>
      </c>
      <c r="EL36" s="28">
        <f>외인!EL36</f>
        <v>36603.74</v>
      </c>
      <c r="EM36" s="28">
        <f>(기관!EM36+외인!EM36)/EL36</f>
        <v>-5.9420157612309569E-3</v>
      </c>
      <c r="EN36" s="28">
        <f>외인!EN36</f>
        <v>42739.72</v>
      </c>
      <c r="EO36" s="28">
        <f>(기관!EO36+외인!EO36)/EN36</f>
        <v>2.3051157096958055E-3</v>
      </c>
      <c r="EP36" s="28">
        <f>외인!EP36</f>
        <v>162341.9</v>
      </c>
      <c r="EQ36" s="28">
        <f>(기관!EQ36+외인!EQ36)/EP36</f>
        <v>-4.6935510795426197E-3</v>
      </c>
      <c r="ER36" s="28">
        <f>외인!ER36</f>
        <v>14757.65</v>
      </c>
      <c r="ES36" s="28">
        <f>(기관!ES36+외인!ES36)/ER36</f>
        <v>-1.9293722238974364E-2</v>
      </c>
      <c r="ET36" s="28">
        <f>외인!ET36</f>
        <v>122667.16</v>
      </c>
      <c r="EU36" s="28">
        <f>(기관!EU36+외인!EU36)/ET36</f>
        <v>1.012251363771689E-3</v>
      </c>
      <c r="EV36" s="28">
        <f>외인!EV36</f>
        <v>46743.39</v>
      </c>
      <c r="EW36" s="28">
        <f>(기관!EW36+외인!EW36)/EV36</f>
        <v>-4.6402282761263139E-4</v>
      </c>
      <c r="EX36" s="28">
        <f>외인!EX36</f>
        <v>55398.07</v>
      </c>
      <c r="EY36" s="28">
        <f>(기관!EY36+외인!EY36)/EX36</f>
        <v>8.3161741916279745E-4</v>
      </c>
    </row>
    <row r="37" spans="1:155">
      <c r="A37" s="27">
        <f>외인!A37</f>
        <v>46104</v>
      </c>
      <c r="B37" s="28">
        <f>외인!B37</f>
        <v>4319780.03</v>
      </c>
      <c r="C37" s="28">
        <f>(기관!C37+외인!C37)/B37</f>
        <v>-1.7940797786409508E-3</v>
      </c>
      <c r="D37" s="28">
        <f>외인!D37</f>
        <v>605533.06999999995</v>
      </c>
      <c r="E37" s="28">
        <f>(기관!E37+외인!E37)/D37</f>
        <v>-6.7261396640153797E-4</v>
      </c>
      <c r="F37" s="28">
        <f>외인!F37</f>
        <v>1858543.34</v>
      </c>
      <c r="G37" s="28">
        <f>(기관!G37+외인!G37)/F37</f>
        <v>-2.6187874639501275E-3</v>
      </c>
      <c r="H37" s="28">
        <f>외인!H37</f>
        <v>259025.12</v>
      </c>
      <c r="I37" s="28">
        <f>(기관!I37+외인!I37)/H37</f>
        <v>-7.4598942372847859E-4</v>
      </c>
      <c r="J37" s="28">
        <f>외인!J37</f>
        <v>38832.33</v>
      </c>
      <c r="K37" s="28">
        <f>(기관!K37+외인!K37)/J37</f>
        <v>4.3329874874878747E-3</v>
      </c>
      <c r="L37" s="28">
        <f>외인!L37</f>
        <v>239395.1</v>
      </c>
      <c r="M37" s="28">
        <f>(기관!M37+외인!M37)/L37</f>
        <v>-7.9308223100639909E-4</v>
      </c>
      <c r="N37" s="28">
        <f>외인!N37</f>
        <v>228919.28</v>
      </c>
      <c r="O37" s="28">
        <f>(기관!O37+외인!O37)/N37</f>
        <v>-4.7833891492232543E-3</v>
      </c>
      <c r="P37" s="28">
        <f>외인!P37</f>
        <v>190031.07</v>
      </c>
      <c r="Q37" s="28">
        <f>(기관!Q37+외인!Q37)/P37</f>
        <v>-3.1631669494888389E-4</v>
      </c>
      <c r="R37" s="28">
        <f>외인!R37</f>
        <v>124635.94</v>
      </c>
      <c r="S37" s="28">
        <f>(기관!S37+외인!S37)/R37</f>
        <v>-2.066177701231282E-3</v>
      </c>
      <c r="T37" s="28">
        <f>외인!T37</f>
        <v>8644.18</v>
      </c>
      <c r="U37" s="28">
        <f>(기관!U37+외인!U37)/T37</f>
        <v>7.7161743508348968E-4</v>
      </c>
      <c r="V37" s="28">
        <f>외인!V37</f>
        <v>105829.59</v>
      </c>
      <c r="W37" s="28">
        <f>(기관!W37+외인!W37)/V37</f>
        <v>1.1990975302842996E-3</v>
      </c>
      <c r="X37" s="28">
        <f>외인!X37</f>
        <v>1873058.96</v>
      </c>
      <c r="Y37" s="28">
        <f>(기관!Y37+외인!Y37)/X37</f>
        <v>-2.4018891535587325E-3</v>
      </c>
      <c r="Z37" s="28">
        <f>외인!Z37</f>
        <v>44651.57</v>
      </c>
      <c r="AA37" s="28">
        <f>(기관!AA37+외인!AA37)/Z37</f>
        <v>-7.0367066600345745E-4</v>
      </c>
      <c r="AB37" s="28">
        <f>외인!AB37</f>
        <v>193188.58</v>
      </c>
      <c r="AC37" s="28">
        <f>(기관!AC37+외인!AC37)/AB37</f>
        <v>-3.2222401551892975E-4</v>
      </c>
      <c r="AD37" s="28">
        <f>외인!AD37</f>
        <v>19622.490000000002</v>
      </c>
      <c r="AE37" s="28">
        <f>(기관!AE37+외인!AE37)/AD37</f>
        <v>-7.5576545076593232E-4</v>
      </c>
      <c r="AF37" s="28">
        <f>외인!AF37</f>
        <v>23582.31</v>
      </c>
      <c r="AG37" s="28">
        <f>(기관!AG37+외인!AG37)/AF37</f>
        <v>-8.4512501107821914E-4</v>
      </c>
      <c r="AH37" s="28">
        <f>외인!AH37</f>
        <v>182680.86</v>
      </c>
      <c r="AI37" s="28">
        <f>(기관!AI37+외인!AI37)/AH37</f>
        <v>-1.3842720030987374E-3</v>
      </c>
      <c r="AJ37" s="28">
        <f>외인!AJ37</f>
        <v>105248.28</v>
      </c>
      <c r="AK37" s="28">
        <f>(기관!AK37+외인!AK37)/AJ37</f>
        <v>-6.0435191910024558E-3</v>
      </c>
      <c r="AL37" s="28">
        <f>외인!AL37</f>
        <v>82508.44</v>
      </c>
      <c r="AM37" s="28">
        <f>(기관!AM37+외인!AM37)/AL37</f>
        <v>-1.2055736358607676E-3</v>
      </c>
      <c r="AN37" s="28">
        <f>외인!AN37</f>
        <v>164949.69</v>
      </c>
      <c r="AO37" s="28">
        <f>(기관!AO37+외인!AO37)/AN37</f>
        <v>-6.1134398009477916E-3</v>
      </c>
      <c r="AP37" s="28">
        <f>외인!AP37</f>
        <v>115154.45</v>
      </c>
      <c r="AQ37" s="28">
        <f>(기관!AQ37+외인!AQ37)/AP37</f>
        <v>8.2385005529530132E-4</v>
      </c>
      <c r="AR37" s="28">
        <f>외인!AR37</f>
        <v>23649.53</v>
      </c>
      <c r="AS37" s="28">
        <f>(기관!AS37+외인!AS37)/AR37</f>
        <v>-4.6639404673158417E-4</v>
      </c>
      <c r="AT37" s="28">
        <f>외인!AT37</f>
        <v>75018.259999999995</v>
      </c>
      <c r="AU37" s="28">
        <f>(기관!AU37+외인!AU37)/AT37</f>
        <v>-7.8207625716725498E-4</v>
      </c>
      <c r="AV37" s="28">
        <f>외인!AV37</f>
        <v>46608.91</v>
      </c>
      <c r="AW37" s="28">
        <f>(기관!AW37+외인!AW37)/AV37</f>
        <v>-1.4115326876341882E-3</v>
      </c>
      <c r="AX37" s="28">
        <f>외인!AX37</f>
        <v>58949.77</v>
      </c>
      <c r="AY37" s="28">
        <f>(기관!AY37+외인!AY37)/AX37</f>
        <v>-5.9481148102867917E-3</v>
      </c>
      <c r="AZ37" s="28">
        <f>외인!AZ37</f>
        <v>1999863</v>
      </c>
      <c r="BA37" s="28">
        <f>(기관!BA37+외인!BA37)/AZ37</f>
        <v>-2.1966054674745221E-3</v>
      </c>
      <c r="BB37" s="28">
        <f>외인!BB37</f>
        <v>96012.6</v>
      </c>
      <c r="BC37" s="28">
        <f>(기관!BC37+외인!BC37)/BB37</f>
        <v>5.9471361050528769E-5</v>
      </c>
      <c r="BD37" s="28">
        <f>외인!BD37</f>
        <v>39169.910000000003</v>
      </c>
      <c r="BE37" s="28">
        <f>(기관!BE37+외인!BE37)/BD37</f>
        <v>-1.3890764620087203E-3</v>
      </c>
      <c r="BF37" s="28">
        <f>외인!BF37</f>
        <v>0</v>
      </c>
      <c r="BG37" s="28" t="e">
        <f>(기관!BG37+외인!BG37)/BF37</f>
        <v>#DIV/0!</v>
      </c>
      <c r="BH37" s="28">
        <f>외인!BH37</f>
        <v>87951.73</v>
      </c>
      <c r="BI37" s="28">
        <f>(기관!BI37+외인!BI37)/BH37</f>
        <v>3.1432013901261523E-3</v>
      </c>
      <c r="BJ37" s="28">
        <f>외인!BJ37</f>
        <v>108756.03</v>
      </c>
      <c r="BK37" s="28">
        <f>(기관!BK37+외인!BK37)/BJ37</f>
        <v>1.263378223717802E-4</v>
      </c>
      <c r="BL37" s="28">
        <f>외인!BL37</f>
        <v>45392.79</v>
      </c>
      <c r="BM37" s="28">
        <f>(기관!BM37+외인!BM37)/BL37</f>
        <v>-2.5946851911944607E-3</v>
      </c>
      <c r="BN37" s="28">
        <f>외인!BN37</f>
        <v>42234.26</v>
      </c>
      <c r="BO37" s="28">
        <f>(기관!BO37+외인!BO37)/BN37</f>
        <v>-2.5543243802543243E-3</v>
      </c>
      <c r="BP37" s="28">
        <f>외인!BP37</f>
        <v>69250.3</v>
      </c>
      <c r="BQ37" s="28">
        <f>(기관!BQ37+외인!BQ37)/BP37</f>
        <v>-4.8463327956701991E-3</v>
      </c>
      <c r="BR37" s="28">
        <f>외인!BR37</f>
        <v>241338.65</v>
      </c>
      <c r="BS37" s="28">
        <f>(기관!BS37+외인!BS37)/BR37</f>
        <v>6.8037175147867945E-4</v>
      </c>
      <c r="BT37" s="28">
        <f>외인!BT37</f>
        <v>1909907.03</v>
      </c>
      <c r="BU37" s="28">
        <f>(기관!BU37+외인!BU37)/BT37</f>
        <v>-2.3782414162850634E-3</v>
      </c>
      <c r="BV37" s="28">
        <f>외인!BV37</f>
        <v>353489.99</v>
      </c>
      <c r="BW37" s="28">
        <f>(기관!BW37+외인!BW37)/BV37</f>
        <v>-2.4698294851291263E-3</v>
      </c>
      <c r="BX37" s="28">
        <f>외인!BX37</f>
        <v>72954.460000000006</v>
      </c>
      <c r="BY37" s="28">
        <f>(기관!BY37+외인!BY37)/BX37</f>
        <v>-3.3815615933556351E-4</v>
      </c>
      <c r="BZ37" s="28">
        <f>외인!BZ37</f>
        <v>247458.14</v>
      </c>
      <c r="CA37" s="28">
        <f>(기관!CA37+외인!CA37)/BZ37</f>
        <v>-4.4770400359430487E-3</v>
      </c>
      <c r="CB37" s="28">
        <f>외인!CB37</f>
        <v>12690.19</v>
      </c>
      <c r="CC37" s="28">
        <f>(기관!CC37+외인!CC37)/CB37</f>
        <v>-1.7154983495124977E-3</v>
      </c>
      <c r="CD37" s="28">
        <f>외인!CD37</f>
        <v>30554.01</v>
      </c>
      <c r="CE37" s="28">
        <f>(기관!CE37+외인!CE37)/CD37</f>
        <v>-9.5630655354239924E-3</v>
      </c>
      <c r="CF37" s="28">
        <f>외인!CF37</f>
        <v>23315.93</v>
      </c>
      <c r="CG37" s="28">
        <f>(기관!CG37+외인!CG37)/CF37</f>
        <v>1.5122707951173296E-3</v>
      </c>
      <c r="CH37" s="28">
        <f>외인!CH37</f>
        <v>64442.5</v>
      </c>
      <c r="CI37" s="28">
        <f>(기관!CI37+외인!CI37)/CH37</f>
        <v>-9.9732319509640392E-4</v>
      </c>
      <c r="CJ37" s="28">
        <f>외인!CJ37</f>
        <v>375453.51</v>
      </c>
      <c r="CK37" s="28">
        <f>(기관!CK37+외인!CK37)/CJ37</f>
        <v>-5.3002567481657062E-5</v>
      </c>
      <c r="CL37" s="28">
        <f>외인!CL37</f>
        <v>220515.72</v>
      </c>
      <c r="CM37" s="28">
        <f>(기관!CM37+외인!CM37)/CL37</f>
        <v>-3.6881724350536102E-4</v>
      </c>
      <c r="CN37" s="28">
        <f>외인!CN37</f>
        <v>112964.7</v>
      </c>
      <c r="CO37" s="28">
        <f>(기관!CO37+외인!CO37)/CN37</f>
        <v>-2.484404420141867E-3</v>
      </c>
      <c r="CP37" s="28">
        <f>외인!CP37</f>
        <v>96598.52</v>
      </c>
      <c r="CQ37" s="28">
        <f>(기관!CQ37+외인!CQ37)/CP37</f>
        <v>6.0042327770653208E-5</v>
      </c>
      <c r="CR37" s="28">
        <f>외인!CR37</f>
        <v>155925.92000000001</v>
      </c>
      <c r="CS37" s="28">
        <f>(기관!CS37+외인!CS37)/CR37</f>
        <v>-2.654209127000822E-3</v>
      </c>
      <c r="CT37" s="28">
        <f>외인!CT37</f>
        <v>107607.1</v>
      </c>
      <c r="CU37" s="28">
        <f>(기관!CU37+외인!CU37)/CT37</f>
        <v>2.9989656816325314E-3</v>
      </c>
      <c r="CV37" s="28">
        <f>외인!CV37</f>
        <v>1909907.03</v>
      </c>
      <c r="CW37" s="28">
        <f>(기관!CW37+외인!CW37)/CV37</f>
        <v>-2.3782414162850634E-3</v>
      </c>
      <c r="CX37" s="28">
        <f>외인!CX37</f>
        <v>183230.66</v>
      </c>
      <c r="CY37" s="28">
        <f>(기관!CY37+외인!CY37)/CX37</f>
        <v>-5.97716561191233E-4</v>
      </c>
      <c r="CZ37" s="28">
        <f>외인!CZ37</f>
        <v>16601.8</v>
      </c>
      <c r="DA37" s="28">
        <f>(기관!DA37+외인!DA37)/CZ37</f>
        <v>-9.1737040561866792E-4</v>
      </c>
      <c r="DB37" s="28">
        <f>외인!DB37</f>
        <v>39169.910000000003</v>
      </c>
      <c r="DC37" s="28">
        <f>(기관!DC37+외인!DC37)/DB37</f>
        <v>-1.3890764620087203E-3</v>
      </c>
      <c r="DD37" s="28">
        <f>외인!DD37</f>
        <v>8644.18</v>
      </c>
      <c r="DE37" s="28">
        <f>(기관!DE37+외인!DE37)/DD37</f>
        <v>7.7161743508348968E-4</v>
      </c>
      <c r="DF37" s="28">
        <f>외인!DF37</f>
        <v>54264.43</v>
      </c>
      <c r="DG37" s="28">
        <f>(기관!DG37+외인!DG37)/DF37</f>
        <v>-5.460298762928129E-4</v>
      </c>
      <c r="DH37" s="28">
        <f>외인!DH37</f>
        <v>22476.84</v>
      </c>
      <c r="DI37" s="28">
        <f>(기관!DI37+외인!DI37)/DH37</f>
        <v>-1.2602750208659223E-2</v>
      </c>
      <c r="DJ37" s="28">
        <f>외인!DJ37</f>
        <v>533489.38</v>
      </c>
      <c r="DK37" s="28">
        <f>(기관!DK37+외인!DK37)/DJ37</f>
        <v>-6.0280487682810098E-4</v>
      </c>
      <c r="DL37" s="28">
        <f>외인!DL37</f>
        <v>89616.91</v>
      </c>
      <c r="DM37" s="28">
        <f>(기관!DM37+외인!DM37)/DL37</f>
        <v>-3.1101273186053833E-3</v>
      </c>
      <c r="DN37" s="28">
        <f>외인!DN37</f>
        <v>1909907.03</v>
      </c>
      <c r="DO37" s="28">
        <f>(기관!DO37+외인!DO37)/DN37</f>
        <v>-2.3782414162850634E-3</v>
      </c>
      <c r="DP37" s="28">
        <f>외인!DP37</f>
        <v>79148.679999999993</v>
      </c>
      <c r="DQ37" s="28">
        <f>(기관!DQ37+외인!DQ37)/DP37</f>
        <v>1.5995213059775604E-3</v>
      </c>
      <c r="DR37" s="28">
        <f>외인!DR37</f>
        <v>40496.75</v>
      </c>
      <c r="DS37" s="28">
        <f>(기관!DS37+외인!DS37)/DR37</f>
        <v>3.2661880274342998E-3</v>
      </c>
      <c r="DT37" s="28">
        <f>외인!DT37</f>
        <v>124635.94</v>
      </c>
      <c r="DU37" s="28">
        <f>(기관!DU37+외인!DU37)/DT37</f>
        <v>-2.066177701231282E-3</v>
      </c>
      <c r="DV37" s="28">
        <f>외인!DV37</f>
        <v>31016.7</v>
      </c>
      <c r="DW37" s="28">
        <f>(기관!DW37+외인!DW37)/DV37</f>
        <v>-5.0321278537046174E-3</v>
      </c>
      <c r="DX37" s="28">
        <f>외인!DX37</f>
        <v>105829.59</v>
      </c>
      <c r="DY37" s="28">
        <f>(기관!DY37+외인!DY37)/DX37</f>
        <v>1.1990975302842996E-3</v>
      </c>
      <c r="DZ37" s="28">
        <f>외인!DZ37</f>
        <v>8601.3700000000008</v>
      </c>
      <c r="EA37" s="28">
        <f>(기관!EA37+외인!EA37)/DZ37</f>
        <v>-8.5567764205004559E-3</v>
      </c>
      <c r="EB37" s="28">
        <f>외인!EB37</f>
        <v>12484.56</v>
      </c>
      <c r="EC37" s="28">
        <f>(기관!EC37+외인!EC37)/EB37</f>
        <v>-4.0770359548113824E-3</v>
      </c>
      <c r="ED37" s="28">
        <f>외인!ED37</f>
        <v>10149.92</v>
      </c>
      <c r="EE37" s="28">
        <f>(기관!EE37+외인!EE37)/ED37</f>
        <v>-1.9812964043066351E-3</v>
      </c>
      <c r="EF37" s="28">
        <f>외인!EF37</f>
        <v>245095.74</v>
      </c>
      <c r="EG37" s="28">
        <f>(기관!EG37+외인!EG37)/EF37</f>
        <v>-5.9140154781963977E-4</v>
      </c>
      <c r="EH37" s="28">
        <f>외인!EH37</f>
        <v>174702.72</v>
      </c>
      <c r="EI37" s="28">
        <f>(기관!EI37+외인!EI37)/EH37</f>
        <v>-8.9494885941100385E-4</v>
      </c>
      <c r="EJ37" s="28">
        <f>외인!EJ37</f>
        <v>92898.45</v>
      </c>
      <c r="EK37" s="28">
        <f>(기관!EK37+외인!EK37)/EJ37</f>
        <v>1.6374869548415503E-3</v>
      </c>
      <c r="EL37" s="28">
        <f>외인!EL37</f>
        <v>33094.57</v>
      </c>
      <c r="EM37" s="28">
        <f>(기관!EM37+외인!EM37)/EL37</f>
        <v>-8.7104923859110412E-3</v>
      </c>
      <c r="EN37" s="28">
        <f>외인!EN37</f>
        <v>40496.75</v>
      </c>
      <c r="EO37" s="28">
        <f>(기관!EO37+외인!EO37)/EN37</f>
        <v>3.2661880274342998E-3</v>
      </c>
      <c r="EP37" s="28">
        <f>외인!EP37</f>
        <v>153578.12</v>
      </c>
      <c r="EQ37" s="28">
        <f>(기관!EQ37+외인!EQ37)/EP37</f>
        <v>-4.689730542345485E-3</v>
      </c>
      <c r="ER37" s="28">
        <f>외인!ER37</f>
        <v>13725.37</v>
      </c>
      <c r="ES37" s="28">
        <f>(기관!ES37+외인!ES37)/ER37</f>
        <v>-1.3470675107483442E-2</v>
      </c>
      <c r="ET37" s="28">
        <f>외인!ET37</f>
        <v>115154.45</v>
      </c>
      <c r="EU37" s="28">
        <f>(기관!EU37+외인!EU37)/ET37</f>
        <v>8.2385005529530132E-4</v>
      </c>
      <c r="EV37" s="28">
        <f>외인!EV37</f>
        <v>44651.57</v>
      </c>
      <c r="EW37" s="28">
        <f>(기관!EW37+외인!EW37)/EV37</f>
        <v>-7.0367066600345745E-4</v>
      </c>
      <c r="EX37" s="28">
        <f>외인!EX37</f>
        <v>51946.95</v>
      </c>
      <c r="EY37" s="28">
        <f>(기관!EY37+외인!EY37)/EX37</f>
        <v>7.1650019876046622E-4</v>
      </c>
    </row>
    <row r="38" spans="1:155">
      <c r="A38" s="27">
        <f>외인!A38</f>
        <v>46105</v>
      </c>
      <c r="B38" s="28">
        <f>외인!B38</f>
        <v>4437852.1600000001</v>
      </c>
      <c r="C38" s="28">
        <f>(기관!C38+외인!C38)/B38</f>
        <v>-2.1019154455113711E-3</v>
      </c>
      <c r="D38" s="28">
        <f>외인!D38</f>
        <v>617810.13</v>
      </c>
      <c r="E38" s="28">
        <f>(기관!E38+외인!E38)/D38</f>
        <v>-2.0036900333764358E-4</v>
      </c>
      <c r="F38" s="28">
        <f>외인!F38</f>
        <v>1893279.39</v>
      </c>
      <c r="G38" s="28">
        <f>(기관!G38+외인!G38)/F38</f>
        <v>-3.5613127336689594E-3</v>
      </c>
      <c r="H38" s="28">
        <f>외인!H38</f>
        <v>277736.06</v>
      </c>
      <c r="I38" s="28">
        <f>(기관!I38+외인!I38)/H38</f>
        <v>6.5983509667415891E-4</v>
      </c>
      <c r="J38" s="28">
        <f>외인!J38</f>
        <v>39412.78</v>
      </c>
      <c r="K38" s="28">
        <f>(기관!K38+외인!K38)/J38</f>
        <v>2.7534216058851982E-3</v>
      </c>
      <c r="L38" s="28">
        <f>외인!L38</f>
        <v>257537.41</v>
      </c>
      <c r="M38" s="28">
        <f>(기관!M38+외인!M38)/L38</f>
        <v>5.6849993171865783E-4</v>
      </c>
      <c r="N38" s="28">
        <f>외인!N38</f>
        <v>230755.11</v>
      </c>
      <c r="O38" s="28">
        <f>(기관!O38+외인!O38)/N38</f>
        <v>-5.6824743772738136E-3</v>
      </c>
      <c r="P38" s="28">
        <f>외인!P38</f>
        <v>196083.73</v>
      </c>
      <c r="Q38" s="28">
        <f>(기관!Q38+외인!Q38)/P38</f>
        <v>-6.8776741446115891E-4</v>
      </c>
      <c r="R38" s="28">
        <f>외인!R38</f>
        <v>126385.76</v>
      </c>
      <c r="S38" s="28">
        <f>(기관!S38+외인!S38)/R38</f>
        <v>-2.3008130029838806E-3</v>
      </c>
      <c r="T38" s="28">
        <f>외인!T38</f>
        <v>8554.4699999999993</v>
      </c>
      <c r="U38" s="28">
        <f>(기관!U38+외인!U38)/T38</f>
        <v>4.968162843519237E-4</v>
      </c>
      <c r="V38" s="28">
        <f>외인!V38</f>
        <v>108535.38</v>
      </c>
      <c r="W38" s="28">
        <f>(기관!W38+외인!W38)/V38</f>
        <v>2.7486889528557414E-3</v>
      </c>
      <c r="X38" s="28">
        <f>외인!X38</f>
        <v>1932454.2</v>
      </c>
      <c r="Y38" s="28">
        <f>(기관!Y38+외인!Y38)/X38</f>
        <v>-2.8955511597635797E-3</v>
      </c>
      <c r="Z38" s="28">
        <f>외인!Z38</f>
        <v>46606.25</v>
      </c>
      <c r="AA38" s="28">
        <f>(기관!AA38+외인!AA38)/Z38</f>
        <v>-5.7524473648920484E-4</v>
      </c>
      <c r="AB38" s="28">
        <f>외인!AB38</f>
        <v>194854.97</v>
      </c>
      <c r="AC38" s="28">
        <f>(기관!AC38+외인!AC38)/AB38</f>
        <v>-5.0396456400367935E-4</v>
      </c>
      <c r="AD38" s="28">
        <f>외인!AD38</f>
        <v>20021.13</v>
      </c>
      <c r="AE38" s="28">
        <f>(기관!AE38+외인!AE38)/AD38</f>
        <v>-1.2232076810849337E-3</v>
      </c>
      <c r="AF38" s="28">
        <f>외인!AF38</f>
        <v>23811.52</v>
      </c>
      <c r="AG38" s="28">
        <f>(기관!AG38+외인!AG38)/AF38</f>
        <v>1.0625109190845444E-4</v>
      </c>
      <c r="AH38" s="28">
        <f>외인!AH38</f>
        <v>188410.44</v>
      </c>
      <c r="AI38" s="28">
        <f>(기관!AI38+외인!AI38)/AH38</f>
        <v>-1.7386510004435E-3</v>
      </c>
      <c r="AJ38" s="28">
        <f>외인!AJ38</f>
        <v>107566.36</v>
      </c>
      <c r="AK38" s="28">
        <f>(기관!AK38+외인!AK38)/AJ38</f>
        <v>-6.2313161847254101E-3</v>
      </c>
      <c r="AL38" s="28">
        <f>외인!AL38</f>
        <v>84705.78</v>
      </c>
      <c r="AM38" s="28">
        <f>(기관!AM38+외인!AM38)/AL38</f>
        <v>-9.8977897376070442E-4</v>
      </c>
      <c r="AN38" s="28">
        <f>외인!AN38</f>
        <v>164944.92000000001</v>
      </c>
      <c r="AO38" s="28">
        <f>(기관!AO38+외인!AO38)/AN38</f>
        <v>-7.4202952112741635E-3</v>
      </c>
      <c r="AP38" s="28">
        <f>외인!AP38</f>
        <v>116873.62</v>
      </c>
      <c r="AQ38" s="28">
        <f>(기관!AQ38+외인!AQ38)/AP38</f>
        <v>3.117042152027122E-4</v>
      </c>
      <c r="AR38" s="28">
        <f>외인!AR38</f>
        <v>24196.79</v>
      </c>
      <c r="AS38" s="28">
        <f>(기관!AS38+외인!AS38)/AR38</f>
        <v>-6.3107544430480241E-4</v>
      </c>
      <c r="AT38" s="28">
        <f>외인!AT38</f>
        <v>77004.55</v>
      </c>
      <c r="AU38" s="28">
        <f>(기관!AU38+외인!AU38)/AT38</f>
        <v>-3.6595240151393653E-4</v>
      </c>
      <c r="AV38" s="28">
        <f>외인!AV38</f>
        <v>48030.5</v>
      </c>
      <c r="AW38" s="28">
        <f>(기관!AW38+외인!AW38)/AV38</f>
        <v>-1.1003424907090286E-3</v>
      </c>
      <c r="AX38" s="28">
        <f>외인!AX38</f>
        <v>57133.760000000002</v>
      </c>
      <c r="AY38" s="28">
        <f>(기관!AY38+외인!AY38)/AX38</f>
        <v>-8.3862850965873755E-3</v>
      </c>
      <c r="AZ38" s="28">
        <f>외인!AZ38</f>
        <v>2063730.94</v>
      </c>
      <c r="BA38" s="28">
        <f>(기관!BA38+외인!BA38)/AZ38</f>
        <v>-2.6700815950358335E-3</v>
      </c>
      <c r="BB38" s="28">
        <f>외인!BB38</f>
        <v>98878.44</v>
      </c>
      <c r="BC38" s="28">
        <f>(기관!BC38+외인!BC38)/BB38</f>
        <v>1.4512769416669596E-4</v>
      </c>
      <c r="BD38" s="28">
        <f>외인!BD38</f>
        <v>39655.43</v>
      </c>
      <c r="BE38" s="28">
        <f>(기관!BE38+외인!BE38)/BD38</f>
        <v>-1.2356441475984499E-3</v>
      </c>
      <c r="BF38" s="28">
        <f>외인!BF38</f>
        <v>0</v>
      </c>
      <c r="BG38" s="28" t="e">
        <f>(기관!BG38+외인!BG38)/BF38</f>
        <v>#DIV/0!</v>
      </c>
      <c r="BH38" s="28">
        <f>외인!BH38</f>
        <v>89078.06</v>
      </c>
      <c r="BI38" s="28">
        <f>(기관!BI38+외인!BI38)/BH38</f>
        <v>1.5425796206158958E-3</v>
      </c>
      <c r="BJ38" s="28">
        <f>외인!BJ38</f>
        <v>113234.83</v>
      </c>
      <c r="BK38" s="28">
        <f>(기관!BK38+외인!BK38)/BJ38</f>
        <v>9.619831636608631E-4</v>
      </c>
      <c r="BL38" s="28">
        <f>외인!BL38</f>
        <v>47040.08</v>
      </c>
      <c r="BM38" s="28">
        <f>(기관!BM38+외인!BM38)/BL38</f>
        <v>-2.2480829114236199E-3</v>
      </c>
      <c r="BN38" s="28">
        <f>외인!BN38</f>
        <v>43938.9</v>
      </c>
      <c r="BO38" s="28">
        <f>(기관!BO38+외인!BO38)/BN38</f>
        <v>-1.8714624171292406E-3</v>
      </c>
      <c r="BP38" s="28">
        <f>외인!BP38</f>
        <v>67897.94</v>
      </c>
      <c r="BQ38" s="28">
        <f>(기관!BQ38+외인!BQ38)/BP38</f>
        <v>-6.5893015310921066E-3</v>
      </c>
      <c r="BR38" s="28">
        <f>외인!BR38</f>
        <v>243808.29</v>
      </c>
      <c r="BS38" s="28">
        <f>(기관!BS38+외인!BS38)/BR38</f>
        <v>-8.1375411804085867E-5</v>
      </c>
      <c r="BT38" s="28">
        <f>외인!BT38</f>
        <v>1970547.3</v>
      </c>
      <c r="BU38" s="28">
        <f>(기관!BU38+외인!BU38)/BT38</f>
        <v>-2.8346135106728978E-3</v>
      </c>
      <c r="BV38" s="28">
        <f>외인!BV38</f>
        <v>368013.26</v>
      </c>
      <c r="BW38" s="28">
        <f>(기관!BW38+외인!BW38)/BV38</f>
        <v>-1.4477467469514549E-3</v>
      </c>
      <c r="BX38" s="28">
        <f>외인!BX38</f>
        <v>74292.59</v>
      </c>
      <c r="BY38" s="28">
        <f>(기관!BY38+외인!BY38)/BX38</f>
        <v>-1.3419911730093139E-4</v>
      </c>
      <c r="BZ38" s="28">
        <f>외인!BZ38</f>
        <v>249650.69</v>
      </c>
      <c r="CA38" s="28">
        <f>(기관!CA38+외인!CA38)/BZ38</f>
        <v>-5.2384393570071843E-3</v>
      </c>
      <c r="CB38" s="28">
        <f>외인!CB38</f>
        <v>12965.45</v>
      </c>
      <c r="CC38" s="28">
        <f>(기관!CC38+외인!CC38)/CB38</f>
        <v>-1.3458846395612955E-3</v>
      </c>
      <c r="CD38" s="28">
        <f>외인!CD38</f>
        <v>30991.24</v>
      </c>
      <c r="CE38" s="28">
        <f>(기관!CE38+외인!CE38)/CD38</f>
        <v>-1.0400358294795561E-2</v>
      </c>
      <c r="CF38" s="28">
        <f>외인!CF38</f>
        <v>23799.9</v>
      </c>
      <c r="CG38" s="28">
        <f>(기관!CG38+외인!CG38)/CF38</f>
        <v>1.3777368812474E-3</v>
      </c>
      <c r="CH38" s="28">
        <f>외인!CH38</f>
        <v>66533.7</v>
      </c>
      <c r="CI38" s="28">
        <f>(기관!CI38+외인!CI38)/CH38</f>
        <v>-7.4729047084409847E-4</v>
      </c>
      <c r="CJ38" s="28">
        <f>외인!CJ38</f>
        <v>382700.77</v>
      </c>
      <c r="CK38" s="28">
        <f>(기관!CK38+외인!CK38)/CJ38</f>
        <v>-3.6247640682823812E-4</v>
      </c>
      <c r="CL38" s="28">
        <f>외인!CL38</f>
        <v>222303.34</v>
      </c>
      <c r="CM38" s="28">
        <f>(기관!CM38+외인!CM38)/CL38</f>
        <v>-6.0525406410897838E-4</v>
      </c>
      <c r="CN38" s="28">
        <f>외인!CN38</f>
        <v>112214.79</v>
      </c>
      <c r="CO38" s="28">
        <f>(기관!CO38+외인!CO38)/CN38</f>
        <v>-2.6784348123807919E-3</v>
      </c>
      <c r="CP38" s="28">
        <f>외인!CP38</f>
        <v>99464.42</v>
      </c>
      <c r="CQ38" s="28">
        <f>(기관!CQ38+외인!CQ38)/CP38</f>
        <v>1.3683284937468092E-4</v>
      </c>
      <c r="CR38" s="28">
        <f>외인!CR38</f>
        <v>158356.59</v>
      </c>
      <c r="CS38" s="28">
        <f>(기관!CS38+외인!CS38)/CR38</f>
        <v>-2.6574833418678695E-3</v>
      </c>
      <c r="CT38" s="28">
        <f>외인!CT38</f>
        <v>110144.6</v>
      </c>
      <c r="CU38" s="28">
        <f>(기관!CU38+외인!CU38)/CT38</f>
        <v>2.0906154273564025E-3</v>
      </c>
      <c r="CV38" s="28">
        <f>외인!CV38</f>
        <v>1970547.3</v>
      </c>
      <c r="CW38" s="28">
        <f>(기관!CW38+외인!CW38)/CV38</f>
        <v>-2.8346135106728978E-3</v>
      </c>
      <c r="CX38" s="28">
        <f>외인!CX38</f>
        <v>196782.47</v>
      </c>
      <c r="CY38" s="28">
        <f>(기관!CY38+외인!CY38)/CX38</f>
        <v>8.5942614705466396E-4</v>
      </c>
      <c r="CZ38" s="28">
        <f>외인!CZ38</f>
        <v>16837.099999999999</v>
      </c>
      <c r="DA38" s="28">
        <f>(기관!DA38+외인!DA38)/CZ38</f>
        <v>-6.2184105338805378E-4</v>
      </c>
      <c r="DB38" s="28">
        <f>외인!DB38</f>
        <v>39655.43</v>
      </c>
      <c r="DC38" s="28">
        <f>(기관!DC38+외인!DC38)/DB38</f>
        <v>-1.2356441475984499E-3</v>
      </c>
      <c r="DD38" s="28">
        <f>외인!DD38</f>
        <v>8554.4699999999993</v>
      </c>
      <c r="DE38" s="28">
        <f>(기관!DE38+외인!DE38)/DD38</f>
        <v>4.968162843519237E-4</v>
      </c>
      <c r="DF38" s="28">
        <f>외인!DF38</f>
        <v>55339.93</v>
      </c>
      <c r="DG38" s="28">
        <f>(기관!DG38+외인!DG38)/DF38</f>
        <v>-3.6899215448953397E-4</v>
      </c>
      <c r="DH38" s="28">
        <f>외인!DH38</f>
        <v>22842.799999999999</v>
      </c>
      <c r="DI38" s="28">
        <f>(기관!DI38+외인!DI38)/DH38</f>
        <v>-1.3786400966606544E-2</v>
      </c>
      <c r="DJ38" s="28">
        <f>외인!DJ38</f>
        <v>553322.51</v>
      </c>
      <c r="DK38" s="28">
        <f>(기관!DK38+외인!DK38)/DJ38</f>
        <v>-6.84844721028971E-4</v>
      </c>
      <c r="DL38" s="28">
        <f>외인!DL38</f>
        <v>88681.65</v>
      </c>
      <c r="DM38" s="28">
        <f>(기관!DM38+외인!DM38)/DL38</f>
        <v>-3.3154547755933723E-3</v>
      </c>
      <c r="DN38" s="28">
        <f>외인!DN38</f>
        <v>1970547.3</v>
      </c>
      <c r="DO38" s="28">
        <f>(기관!DO38+외인!DO38)/DN38</f>
        <v>-2.8346135106728978E-3</v>
      </c>
      <c r="DP38" s="28">
        <f>외인!DP38</f>
        <v>81015.039999999994</v>
      </c>
      <c r="DQ38" s="28">
        <f>(기관!DQ38+외인!DQ38)/DP38</f>
        <v>5.9458095681986958E-4</v>
      </c>
      <c r="DR38" s="28">
        <f>외인!DR38</f>
        <v>41124.76</v>
      </c>
      <c r="DS38" s="28">
        <f>(기관!DS38+외인!DS38)/DR38</f>
        <v>2.1634168807307323E-3</v>
      </c>
      <c r="DT38" s="28">
        <f>외인!DT38</f>
        <v>126385.76</v>
      </c>
      <c r="DU38" s="28">
        <f>(기관!DU38+외인!DU38)/DT38</f>
        <v>-2.3008130029838806E-3</v>
      </c>
      <c r="DV38" s="28">
        <f>외인!DV38</f>
        <v>31700.55</v>
      </c>
      <c r="DW38" s="28">
        <f>(기관!DW38+외인!DW38)/DV38</f>
        <v>-4.1011906733479384E-3</v>
      </c>
      <c r="DX38" s="28">
        <f>외인!DX38</f>
        <v>108535.38</v>
      </c>
      <c r="DY38" s="28">
        <f>(기관!DY38+외인!DY38)/DX38</f>
        <v>2.7486889528557414E-3</v>
      </c>
      <c r="DZ38" s="28">
        <f>외인!DZ38</f>
        <v>8771.2999999999993</v>
      </c>
      <c r="EA38" s="28">
        <f>(기관!EA38+외인!EA38)/DZ38</f>
        <v>-1.0121646734235518E-2</v>
      </c>
      <c r="EB38" s="28">
        <f>외인!EB38</f>
        <v>12767.58</v>
      </c>
      <c r="EC38" s="28">
        <f>(기관!EC38+외인!EC38)/EB38</f>
        <v>-3.3733879090634255E-3</v>
      </c>
      <c r="ED38" s="28">
        <f>외인!ED38</f>
        <v>10391.16</v>
      </c>
      <c r="EE38" s="28">
        <f>(기관!EE38+외인!EE38)/ED38</f>
        <v>-1.9535836230026295E-4</v>
      </c>
      <c r="EF38" s="28">
        <f>외인!EF38</f>
        <v>251237.11</v>
      </c>
      <c r="EG38" s="28">
        <f>(기관!EG38+외인!EG38)/EF38</f>
        <v>-6.7334797793208181E-4</v>
      </c>
      <c r="EH38" s="28">
        <f>외인!EH38</f>
        <v>183253.47</v>
      </c>
      <c r="EI38" s="28">
        <f>(기관!EI38+외인!EI38)/EH38</f>
        <v>-8.100801583729902E-4</v>
      </c>
      <c r="EJ38" s="28">
        <f>외인!EJ38</f>
        <v>95378.06</v>
      </c>
      <c r="EK38" s="28">
        <f>(기관!EK38+외인!EK38)/EJ38</f>
        <v>1.4870296166644612E-3</v>
      </c>
      <c r="EL38" s="28">
        <f>외인!EL38</f>
        <v>33549.360000000001</v>
      </c>
      <c r="EM38" s="28">
        <f>(기관!EM38+외인!EM38)/EL38</f>
        <v>-9.4782732070000739E-3</v>
      </c>
      <c r="EN38" s="28">
        <f>외인!EN38</f>
        <v>41124.76</v>
      </c>
      <c r="EO38" s="28">
        <f>(기관!EO38+외인!EO38)/EN38</f>
        <v>2.1634168807307323E-3</v>
      </c>
      <c r="EP38" s="28">
        <f>외인!EP38</f>
        <v>159546.89000000001</v>
      </c>
      <c r="EQ38" s="28">
        <f>(기관!EQ38+외인!EQ38)/EP38</f>
        <v>-2.5504101020082555E-3</v>
      </c>
      <c r="ER38" s="28">
        <f>외인!ER38</f>
        <v>14500.85</v>
      </c>
      <c r="ES38" s="28">
        <f>(기관!ES38+외인!ES38)/ER38</f>
        <v>-5.6100159645813864E-3</v>
      </c>
      <c r="ET38" s="28">
        <f>외인!ET38</f>
        <v>116873.62</v>
      </c>
      <c r="EU38" s="28">
        <f>(기관!EU38+외인!EU38)/ET38</f>
        <v>3.117042152027122E-4</v>
      </c>
      <c r="EV38" s="28">
        <f>외인!EV38</f>
        <v>46606.25</v>
      </c>
      <c r="EW38" s="28">
        <f>(기관!EW38+외인!EW38)/EV38</f>
        <v>-5.7524473648920484E-4</v>
      </c>
      <c r="EX38" s="28">
        <f>외인!EX38</f>
        <v>52858.17</v>
      </c>
      <c r="EY38" s="28">
        <f>(기관!EY38+외인!EY38)/EX38</f>
        <v>7.6487702847071706E-4</v>
      </c>
    </row>
    <row r="39" spans="1:155">
      <c r="A39" s="27">
        <f>외인!A39</f>
        <v>46106</v>
      </c>
      <c r="B39" s="28">
        <f>외인!B39</f>
        <v>4508312.18</v>
      </c>
      <c r="C39" s="28">
        <f>(기관!C39+외인!C39)/B39</f>
        <v>-2.7247358899622613E-3</v>
      </c>
      <c r="D39" s="28">
        <f>외인!D39</f>
        <v>639683.52</v>
      </c>
      <c r="E39" s="28">
        <f>(기관!E39+외인!E39)/D39</f>
        <v>-3.0521342804016595E-4</v>
      </c>
      <c r="F39" s="28">
        <f>외인!F39</f>
        <v>1904225.25</v>
      </c>
      <c r="G39" s="28">
        <f>(기관!G39+외인!G39)/F39</f>
        <v>-4.5960371547431166E-3</v>
      </c>
      <c r="H39" s="28">
        <f>외인!H39</f>
        <v>283578.7</v>
      </c>
      <c r="I39" s="28">
        <f>(기관!I39+외인!I39)/H39</f>
        <v>1.6435649080837171E-3</v>
      </c>
      <c r="J39" s="28">
        <f>외인!J39</f>
        <v>39478.69</v>
      </c>
      <c r="K39" s="28">
        <f>(기관!K39+외인!K39)/J39</f>
        <v>2.1272235730212933E-3</v>
      </c>
      <c r="L39" s="28">
        <f>외인!L39</f>
        <v>262308.14</v>
      </c>
      <c r="M39" s="28">
        <f>(기관!M39+외인!M39)/L39</f>
        <v>1.4229447854725362E-3</v>
      </c>
      <c r="N39" s="28">
        <f>외인!N39</f>
        <v>234066.72</v>
      </c>
      <c r="O39" s="28">
        <f>(기관!O39+외인!O39)/N39</f>
        <v>-5.9659912353195706E-3</v>
      </c>
      <c r="P39" s="28">
        <f>외인!P39</f>
        <v>200165.91</v>
      </c>
      <c r="Q39" s="28">
        <f>(기관!Q39+외인!Q39)/P39</f>
        <v>-7.4832922349265163E-4</v>
      </c>
      <c r="R39" s="28">
        <f>외인!R39</f>
        <v>127827.17</v>
      </c>
      <c r="S39" s="28">
        <f>(기관!S39+외인!S39)/R39</f>
        <v>-2.0028605812050754E-3</v>
      </c>
      <c r="T39" s="28">
        <f>외인!T39</f>
        <v>8626.58</v>
      </c>
      <c r="U39" s="28">
        <f>(기관!U39+외인!U39)/T39</f>
        <v>-7.998534761168404E-5</v>
      </c>
      <c r="V39" s="28">
        <f>외인!V39</f>
        <v>112093</v>
      </c>
      <c r="W39" s="28">
        <f>(기관!W39+외인!W39)/V39</f>
        <v>2.4719652431463156E-3</v>
      </c>
      <c r="X39" s="28">
        <f>외인!X39</f>
        <v>1937204.69</v>
      </c>
      <c r="Y39" s="28">
        <f>(기관!Y39+외인!Y39)/X39</f>
        <v>-4.4021470957723114E-3</v>
      </c>
      <c r="Z39" s="28">
        <f>외인!Z39</f>
        <v>48098.66</v>
      </c>
      <c r="AA39" s="28">
        <f>(기관!AA39+외인!AA39)/Z39</f>
        <v>-3.6217225178414536E-4</v>
      </c>
      <c r="AB39" s="28">
        <f>외인!AB39</f>
        <v>198799.45</v>
      </c>
      <c r="AC39" s="28">
        <f>(기관!AC39+외인!AC39)/AB39</f>
        <v>-5.2319058226770745E-4</v>
      </c>
      <c r="AD39" s="28">
        <f>외인!AD39</f>
        <v>20634.59</v>
      </c>
      <c r="AE39" s="28">
        <f>(기관!AE39+외인!AE39)/AD39</f>
        <v>-4.2065289399983232E-4</v>
      </c>
      <c r="AF39" s="28">
        <f>외인!AF39</f>
        <v>23846.82</v>
      </c>
      <c r="AG39" s="28">
        <f>(기관!AG39+외인!AG39)/AF39</f>
        <v>-4.4031028036442597E-4</v>
      </c>
      <c r="AH39" s="28">
        <f>외인!AH39</f>
        <v>191661.01</v>
      </c>
      <c r="AI39" s="28">
        <f>(기관!AI39+외인!AI39)/AH39</f>
        <v>-2.1167059486955639E-3</v>
      </c>
      <c r="AJ39" s="28">
        <f>외인!AJ39</f>
        <v>109981.22</v>
      </c>
      <c r="AK39" s="28">
        <f>(기관!AK39+외인!AK39)/AJ39</f>
        <v>-4.3962050975612016E-3</v>
      </c>
      <c r="AL39" s="28">
        <f>외인!AL39</f>
        <v>86606.62</v>
      </c>
      <c r="AM39" s="28">
        <f>(기관!AM39+외인!AM39)/AL39</f>
        <v>-7.7130362551961959E-4</v>
      </c>
      <c r="AN39" s="28">
        <f>외인!AN39</f>
        <v>166796.5</v>
      </c>
      <c r="AO39" s="28">
        <f>(기관!AO39+외인!AO39)/AN39</f>
        <v>-7.8881151582916916E-3</v>
      </c>
      <c r="AP39" s="28">
        <f>외인!AP39</f>
        <v>123946.67</v>
      </c>
      <c r="AQ39" s="28">
        <f>(기관!AQ39+외인!AQ39)/AP39</f>
        <v>8.9046361632789332E-4</v>
      </c>
      <c r="AR39" s="28">
        <f>외인!AR39</f>
        <v>24344.97</v>
      </c>
      <c r="AS39" s="28">
        <f>(기관!AS39+외인!AS39)/AR39</f>
        <v>-4.4978490423278397E-4</v>
      </c>
      <c r="AT39" s="28">
        <f>외인!AT39</f>
        <v>77978.38</v>
      </c>
      <c r="AU39" s="28">
        <f>(기관!AU39+외인!AU39)/AT39</f>
        <v>-5.7541590374152424E-4</v>
      </c>
      <c r="AV39" s="28">
        <f>외인!AV39</f>
        <v>48415.21</v>
      </c>
      <c r="AW39" s="28">
        <f>(기관!AW39+외인!AW39)/AV39</f>
        <v>-1.9580623527193212E-4</v>
      </c>
      <c r="AX39" s="28">
        <f>외인!AX39</f>
        <v>58850.14</v>
      </c>
      <c r="AY39" s="28">
        <f>(기관!AY39+외인!AY39)/AX39</f>
        <v>-1.0907195802762747E-2</v>
      </c>
      <c r="AZ39" s="28">
        <f>외인!AZ39</f>
        <v>2071968.74</v>
      </c>
      <c r="BA39" s="28">
        <f>(기관!BA39+외인!BA39)/AZ39</f>
        <v>-4.1116064328267808E-3</v>
      </c>
      <c r="BB39" s="28">
        <f>외인!BB39</f>
        <v>101965.18</v>
      </c>
      <c r="BC39" s="28">
        <f>(기관!BC39+외인!BC39)/BB39</f>
        <v>-7.7477429059606349E-6</v>
      </c>
      <c r="BD39" s="28">
        <f>외인!BD39</f>
        <v>39944.660000000003</v>
      </c>
      <c r="BE39" s="28">
        <f>(기관!BE39+외인!BE39)/BD39</f>
        <v>-2.4553970418073404E-3</v>
      </c>
      <c r="BF39" s="28">
        <f>외인!BF39</f>
        <v>0</v>
      </c>
      <c r="BG39" s="28" t="e">
        <f>(기관!BG39+외인!BG39)/BF39</f>
        <v>#DIV/0!</v>
      </c>
      <c r="BH39" s="28">
        <f>외인!BH39</f>
        <v>91068.89</v>
      </c>
      <c r="BI39" s="28">
        <f>(기관!BI39+외인!BI39)/BH39</f>
        <v>8.051047948426734E-4</v>
      </c>
      <c r="BJ39" s="28">
        <f>외인!BJ39</f>
        <v>115495.2</v>
      </c>
      <c r="BK39" s="28">
        <f>(기관!BK39+외인!BK39)/BJ39</f>
        <v>7.8280309484723173E-4</v>
      </c>
      <c r="BL39" s="28">
        <f>외인!BL39</f>
        <v>48535.57</v>
      </c>
      <c r="BM39" s="28">
        <f>(기관!BM39+외인!BM39)/BL39</f>
        <v>-2.0209920270844663E-3</v>
      </c>
      <c r="BN39" s="28">
        <f>외인!BN39</f>
        <v>44421.81</v>
      </c>
      <c r="BO39" s="28">
        <f>(기관!BO39+외인!BO39)/BN39</f>
        <v>-1.6543675280228341E-3</v>
      </c>
      <c r="BP39" s="28">
        <f>외인!BP39</f>
        <v>69536.22</v>
      </c>
      <c r="BQ39" s="28">
        <f>(기관!BQ39+외인!BQ39)/BP39</f>
        <v>-9.5348869984592192E-3</v>
      </c>
      <c r="BR39" s="28">
        <f>외인!BR39</f>
        <v>253679.46</v>
      </c>
      <c r="BS39" s="28">
        <f>(기관!BS39+외인!BS39)/BR39</f>
        <v>-2.2808310929075612E-4</v>
      </c>
      <c r="BT39" s="28">
        <f>외인!BT39</f>
        <v>1976955.14</v>
      </c>
      <c r="BU39" s="28">
        <f>(기관!BU39+외인!BU39)/BT39</f>
        <v>-4.2809266779821826E-3</v>
      </c>
      <c r="BV39" s="28">
        <f>외인!BV39</f>
        <v>383231.43</v>
      </c>
      <c r="BW39" s="28">
        <f>(기관!BW39+외인!BW39)/BV39</f>
        <v>-1.588361372134848E-3</v>
      </c>
      <c r="BX39" s="28">
        <f>외인!BX39</f>
        <v>75546.67</v>
      </c>
      <c r="BY39" s="28">
        <f>(기관!BY39+외인!BY39)/BX39</f>
        <v>-6.6846096591682965E-5</v>
      </c>
      <c r="BZ39" s="28">
        <f>외인!BZ39</f>
        <v>253403.13</v>
      </c>
      <c r="CA39" s="28">
        <f>(기관!CA39+외인!CA39)/BZ39</f>
        <v>-5.45577317849231E-3</v>
      </c>
      <c r="CB39" s="28">
        <f>외인!CB39</f>
        <v>12876.88</v>
      </c>
      <c r="CC39" s="28">
        <f>(기관!CC39+외인!CC39)/CB39</f>
        <v>-1.4576512322860818E-3</v>
      </c>
      <c r="CD39" s="28">
        <f>외인!CD39</f>
        <v>31575.1</v>
      </c>
      <c r="CE39" s="28">
        <f>(기관!CE39+외인!CE39)/CD39</f>
        <v>-8.2641068436837897E-3</v>
      </c>
      <c r="CF39" s="28">
        <f>외인!CF39</f>
        <v>24462.080000000002</v>
      </c>
      <c r="CG39" s="28">
        <f>(기관!CG39+외인!CG39)/CF39</f>
        <v>1.2684939301972685E-3</v>
      </c>
      <c r="CH39" s="28">
        <f>외인!CH39</f>
        <v>66723.850000000006</v>
      </c>
      <c r="CI39" s="28">
        <f>(기관!CI39+외인!CI39)/CH39</f>
        <v>-1.4447607564611455E-4</v>
      </c>
      <c r="CJ39" s="28">
        <f>외인!CJ39</f>
        <v>395905.15</v>
      </c>
      <c r="CK39" s="28">
        <f>(기관!CK39+외인!CK39)/CJ39</f>
        <v>-4.0310160148207205E-4</v>
      </c>
      <c r="CL39" s="28">
        <f>외인!CL39</f>
        <v>226856.27</v>
      </c>
      <c r="CM39" s="28">
        <f>(기관!CM39+외인!CM39)/CL39</f>
        <v>-5.1177778775962418E-4</v>
      </c>
      <c r="CN39" s="28">
        <f>외인!CN39</f>
        <v>119139.07</v>
      </c>
      <c r="CO39" s="28">
        <f>(기관!CO39+외인!CO39)/CN39</f>
        <v>-2.1960889907903427E-3</v>
      </c>
      <c r="CP39" s="28">
        <f>외인!CP39</f>
        <v>102556.02</v>
      </c>
      <c r="CQ39" s="28">
        <f>(기관!CQ39+외인!CQ39)/CP39</f>
        <v>-1.267599893209585E-5</v>
      </c>
      <c r="CR39" s="28">
        <f>외인!CR39</f>
        <v>161123.66</v>
      </c>
      <c r="CS39" s="28">
        <f>(기관!CS39+외인!CS39)/CR39</f>
        <v>-1.9408695159978369E-3</v>
      </c>
      <c r="CT39" s="28">
        <f>외인!CT39</f>
        <v>116425.51</v>
      </c>
      <c r="CU39" s="28">
        <f>(기관!CU39+외인!CU39)/CT39</f>
        <v>2.7570418201303135E-3</v>
      </c>
      <c r="CV39" s="28">
        <f>외인!CV39</f>
        <v>1976955.14</v>
      </c>
      <c r="CW39" s="28">
        <f>(기관!CW39+외인!CW39)/CV39</f>
        <v>-4.2809266779821826E-3</v>
      </c>
      <c r="CX39" s="28">
        <f>외인!CX39</f>
        <v>200994.85</v>
      </c>
      <c r="CY39" s="28">
        <f>(기관!CY39+외인!CY39)/CX39</f>
        <v>2.2242360936113536E-3</v>
      </c>
      <c r="CZ39" s="28">
        <f>외인!CZ39</f>
        <v>17383.669999999998</v>
      </c>
      <c r="DA39" s="28">
        <f>(기관!DA39+외인!DA39)/CZ39</f>
        <v>1.5876969592726973E-4</v>
      </c>
      <c r="DB39" s="28">
        <f>외인!DB39</f>
        <v>39944.660000000003</v>
      </c>
      <c r="DC39" s="28">
        <f>(기관!DC39+외인!DC39)/DB39</f>
        <v>-2.4553970418073404E-3</v>
      </c>
      <c r="DD39" s="28">
        <f>외인!DD39</f>
        <v>8626.58</v>
      </c>
      <c r="DE39" s="28">
        <f>(기관!DE39+외인!DE39)/DD39</f>
        <v>-7.998534761168404E-5</v>
      </c>
      <c r="DF39" s="28">
        <f>외인!DF39</f>
        <v>56175.1</v>
      </c>
      <c r="DG39" s="28">
        <f>(기관!DG39+외인!DG39)/DF39</f>
        <v>-2.7040450306274497E-4</v>
      </c>
      <c r="DH39" s="28">
        <f>외인!DH39</f>
        <v>23456.76</v>
      </c>
      <c r="DI39" s="28">
        <f>(기관!DI39+외인!DI39)/DH39</f>
        <v>-1.0859982367556305E-2</v>
      </c>
      <c r="DJ39" s="28">
        <f>외인!DJ39</f>
        <v>570096.44999999995</v>
      </c>
      <c r="DK39" s="28">
        <f>(기관!DK39+외인!DK39)/DJ39</f>
        <v>-3.0650953886837923E-4</v>
      </c>
      <c r="DL39" s="28">
        <f>외인!DL39</f>
        <v>94547.33</v>
      </c>
      <c r="DM39" s="28">
        <f>(기관!DM39+외인!DM39)/DL39</f>
        <v>-2.6346592759414786E-3</v>
      </c>
      <c r="DN39" s="28">
        <f>외인!DN39</f>
        <v>1976955.14</v>
      </c>
      <c r="DO39" s="28">
        <f>(기관!DO39+외인!DO39)/DN39</f>
        <v>-4.2809266779821826E-3</v>
      </c>
      <c r="DP39" s="28">
        <f>외인!DP39</f>
        <v>82915.3</v>
      </c>
      <c r="DQ39" s="28">
        <f>(기관!DQ39+외인!DQ39)/DP39</f>
        <v>-7.7814347894779366E-4</v>
      </c>
      <c r="DR39" s="28">
        <f>외인!DR39</f>
        <v>41195.94</v>
      </c>
      <c r="DS39" s="28">
        <f>(기관!DS39+외인!DS39)/DR39</f>
        <v>1.6399674336839989E-3</v>
      </c>
      <c r="DT39" s="28">
        <f>외인!DT39</f>
        <v>127827.17</v>
      </c>
      <c r="DU39" s="28">
        <f>(기관!DU39+외인!DU39)/DT39</f>
        <v>-2.0028605812050754E-3</v>
      </c>
      <c r="DV39" s="28">
        <f>외인!DV39</f>
        <v>33023</v>
      </c>
      <c r="DW39" s="28">
        <f>(기관!DW39+외인!DW39)/DV39</f>
        <v>-1.7248584320019378E-3</v>
      </c>
      <c r="DX39" s="28">
        <f>외인!DX39</f>
        <v>112093</v>
      </c>
      <c r="DY39" s="28">
        <f>(기관!DY39+외인!DY39)/DX39</f>
        <v>2.4719652431463156E-3</v>
      </c>
      <c r="DZ39" s="28">
        <f>외인!DZ39</f>
        <v>8812.02</v>
      </c>
      <c r="EA39" s="28">
        <f>(기관!EA39+외인!EA39)/DZ39</f>
        <v>-6.6761083156869827E-3</v>
      </c>
      <c r="EB39" s="28">
        <f>외인!EB39</f>
        <v>12923.33</v>
      </c>
      <c r="EC39" s="28">
        <f>(기관!EC39+외인!EC39)/EB39</f>
        <v>-2.2672175050857629E-3</v>
      </c>
      <c r="ED39" s="28">
        <f>외인!ED39</f>
        <v>10638.72</v>
      </c>
      <c r="EE39" s="28">
        <f>(기관!EE39+외인!EE39)/ED39</f>
        <v>3.9572429765986894E-4</v>
      </c>
      <c r="EF39" s="28">
        <f>외인!EF39</f>
        <v>261862</v>
      </c>
      <c r="EG39" s="28">
        <f>(기관!EG39+외인!EG39)/EF39</f>
        <v>-3.2895189069051642E-4</v>
      </c>
      <c r="EH39" s="28">
        <f>외인!EH39</f>
        <v>188404.86</v>
      </c>
      <c r="EI39" s="28">
        <f>(기관!EI39+외인!EI39)/EH39</f>
        <v>-9.5130242393959492E-4</v>
      </c>
      <c r="EJ39" s="28">
        <f>외인!EJ39</f>
        <v>95617.54</v>
      </c>
      <c r="EK39" s="28">
        <f>(기관!EK39+외인!EK39)/EJ39</f>
        <v>1.2818777810012683E-3</v>
      </c>
      <c r="EL39" s="28">
        <f>외인!EL39</f>
        <v>34140.28</v>
      </c>
      <c r="EM39" s="28">
        <f>(기관!EM39+외인!EM39)/EL39</f>
        <v>-7.6466859674261612E-3</v>
      </c>
      <c r="EN39" s="28">
        <f>외인!EN39</f>
        <v>41195.94</v>
      </c>
      <c r="EO39" s="28">
        <f>(기관!EO39+외인!EO39)/EN39</f>
        <v>1.6399674336839989E-3</v>
      </c>
      <c r="EP39" s="28">
        <f>외인!EP39</f>
        <v>169580.46</v>
      </c>
      <c r="EQ39" s="28">
        <f>(기관!EQ39+외인!EQ39)/EP39</f>
        <v>-2.6364476190240318E-3</v>
      </c>
      <c r="ER39" s="28">
        <f>외인!ER39</f>
        <v>15073.07</v>
      </c>
      <c r="ES39" s="28">
        <f>(기관!ES39+외인!ES39)/ER39</f>
        <v>-2.1842929144494122E-2</v>
      </c>
      <c r="ET39" s="28">
        <f>외인!ET39</f>
        <v>123946.67</v>
      </c>
      <c r="EU39" s="28">
        <f>(기관!EU39+외인!EU39)/ET39</f>
        <v>8.9046361632789332E-4</v>
      </c>
      <c r="EV39" s="28">
        <f>외인!EV39</f>
        <v>48098.66</v>
      </c>
      <c r="EW39" s="28">
        <f>(기관!EW39+외인!EW39)/EV39</f>
        <v>-3.6217225178414536E-4</v>
      </c>
      <c r="EX39" s="28">
        <f>외인!EX39</f>
        <v>54457.36</v>
      </c>
      <c r="EY39" s="28">
        <f>(기관!EY39+외인!EY39)/EX39</f>
        <v>2.9601141149699506E-4</v>
      </c>
    </row>
    <row r="40" spans="1:155">
      <c r="A40" s="27">
        <f>외인!A40</f>
        <v>46107</v>
      </c>
      <c r="B40" s="28">
        <f>외인!B40</f>
        <v>4363195.08</v>
      </c>
      <c r="C40" s="28">
        <f>(기관!C40+외인!C40)/B40</f>
        <v>-2.9748773002375131E-3</v>
      </c>
      <c r="D40" s="28">
        <f>외인!D40</f>
        <v>628937.56999999995</v>
      </c>
      <c r="E40" s="28">
        <f>(기관!E40+외인!E40)/D40</f>
        <v>-2.6024840589503978E-4</v>
      </c>
      <c r="F40" s="28">
        <f>외인!F40</f>
        <v>1837540.48</v>
      </c>
      <c r="G40" s="28">
        <f>(기관!G40+외인!G40)/F40</f>
        <v>-5.5441935080526774E-3</v>
      </c>
      <c r="H40" s="28">
        <f>외인!H40</f>
        <v>278304.07</v>
      </c>
      <c r="I40" s="28">
        <f>(기관!I40+외인!I40)/H40</f>
        <v>2.3790165914569631E-3</v>
      </c>
      <c r="J40" s="28">
        <f>외인!J40</f>
        <v>38060.5</v>
      </c>
      <c r="K40" s="28">
        <f>(기관!K40+외인!K40)/J40</f>
        <v>1.4324562210165396E-3</v>
      </c>
      <c r="L40" s="28">
        <f>외인!L40</f>
        <v>257238.68</v>
      </c>
      <c r="M40" s="28">
        <f>(기관!M40+외인!M40)/L40</f>
        <v>2.0972740180442537E-3</v>
      </c>
      <c r="N40" s="28">
        <f>외인!N40</f>
        <v>229680.57</v>
      </c>
      <c r="O40" s="28">
        <f>(기관!O40+외인!O40)/N40</f>
        <v>-5.0007712885770002E-3</v>
      </c>
      <c r="P40" s="28">
        <f>외인!P40</f>
        <v>200277.82</v>
      </c>
      <c r="Q40" s="28">
        <f>(기관!Q40+외인!Q40)/P40</f>
        <v>5.2172527142546295E-4</v>
      </c>
      <c r="R40" s="28">
        <f>외인!R40</f>
        <v>125107.09</v>
      </c>
      <c r="S40" s="28">
        <f>(기관!S40+외인!S40)/R40</f>
        <v>-1.6868748206036923E-3</v>
      </c>
      <c r="T40" s="28">
        <f>외인!T40</f>
        <v>8592.7199999999993</v>
      </c>
      <c r="U40" s="28">
        <f>(기관!U40+외인!U40)/T40</f>
        <v>1.1789049334785728E-3</v>
      </c>
      <c r="V40" s="28">
        <f>외인!V40</f>
        <v>106127.12</v>
      </c>
      <c r="W40" s="28">
        <f>(기관!W40+외인!W40)/V40</f>
        <v>8.35601682209034E-4</v>
      </c>
      <c r="X40" s="28">
        <f>외인!X40</f>
        <v>1834035.83</v>
      </c>
      <c r="Y40" s="28">
        <f>(기관!Y40+외인!Y40)/X40</f>
        <v>-5.9698833691815053E-3</v>
      </c>
      <c r="Z40" s="28">
        <f>외인!Z40</f>
        <v>44776.15</v>
      </c>
      <c r="AA40" s="28">
        <f>(기관!AA40+외인!AA40)/Z40</f>
        <v>-9.0047938467242058E-4</v>
      </c>
      <c r="AB40" s="28">
        <f>외인!AB40</f>
        <v>200662.64</v>
      </c>
      <c r="AC40" s="28">
        <f>(기관!AC40+외인!AC40)/AB40</f>
        <v>-4.5085622316142138E-4</v>
      </c>
      <c r="AD40" s="28">
        <f>외인!AD40</f>
        <v>19861.23</v>
      </c>
      <c r="AE40" s="28">
        <f>(기관!AE40+외인!AE40)/AD40</f>
        <v>6.4245769270080441E-4</v>
      </c>
      <c r="AF40" s="28">
        <f>외인!AF40</f>
        <v>23607</v>
      </c>
      <c r="AG40" s="28">
        <f>(기관!AG40+외인!AG40)/AF40</f>
        <v>1.9443385436523065E-4</v>
      </c>
      <c r="AH40" s="28">
        <f>외인!AH40</f>
        <v>189396.85</v>
      </c>
      <c r="AI40" s="28">
        <f>(기관!AI40+외인!AI40)/AH40</f>
        <v>-2.0672994297423635E-3</v>
      </c>
      <c r="AJ40" s="28">
        <f>외인!AJ40</f>
        <v>108896.2</v>
      </c>
      <c r="AK40" s="28">
        <f>(기관!AK40+외인!AK40)/AJ40</f>
        <v>-2.7544579149685663E-3</v>
      </c>
      <c r="AL40" s="28">
        <f>외인!AL40</f>
        <v>85437.52</v>
      </c>
      <c r="AM40" s="28">
        <f>(기관!AM40+외인!AM40)/AL40</f>
        <v>-2.4602774050557646E-4</v>
      </c>
      <c r="AN40" s="28">
        <f>외인!AN40</f>
        <v>163282.81</v>
      </c>
      <c r="AO40" s="28">
        <f>(기관!AO40+외인!AO40)/AN40</f>
        <v>-6.8287653795277041E-3</v>
      </c>
      <c r="AP40" s="28">
        <f>외인!AP40</f>
        <v>120579.43</v>
      </c>
      <c r="AQ40" s="28">
        <f>(기관!AQ40+외인!AQ40)/AP40</f>
        <v>6.2581155011265203E-4</v>
      </c>
      <c r="AR40" s="28">
        <f>외인!AR40</f>
        <v>24002.78</v>
      </c>
      <c r="AS40" s="28">
        <f>(기관!AS40+외인!AS40)/AR40</f>
        <v>-2.6246959727164896E-5</v>
      </c>
      <c r="AT40" s="28">
        <f>외인!AT40</f>
        <v>76511.59</v>
      </c>
      <c r="AU40" s="28">
        <f>(기관!AU40+외인!AU40)/AT40</f>
        <v>5.8814618804811047E-6</v>
      </c>
      <c r="AV40" s="28">
        <f>외인!AV40</f>
        <v>47930.48</v>
      </c>
      <c r="AW40" s="28">
        <f>(기관!AW40+외인!AW40)/AV40</f>
        <v>1.9348856927783739E-3</v>
      </c>
      <c r="AX40" s="28">
        <f>외인!AX40</f>
        <v>57247.59</v>
      </c>
      <c r="AY40" s="28">
        <f>(기관!AY40+외인!AY40)/AX40</f>
        <v>-9.5523671826185184E-3</v>
      </c>
      <c r="AZ40" s="28">
        <f>외인!AZ40</f>
        <v>1966489.06</v>
      </c>
      <c r="BA40" s="28">
        <f>(기관!BA40+외인!BA40)/AZ40</f>
        <v>-5.6150782755943728E-3</v>
      </c>
      <c r="BB40" s="28">
        <f>외인!BB40</f>
        <v>97202.97</v>
      </c>
      <c r="BC40" s="28">
        <f>(기관!BC40+외인!BC40)/BB40</f>
        <v>-1.2602495582182314E-4</v>
      </c>
      <c r="BD40" s="28">
        <f>외인!BD40</f>
        <v>39327.32</v>
      </c>
      <c r="BE40" s="28">
        <f>(기관!BE40+외인!BE40)/BD40</f>
        <v>-1.4069100055635623E-3</v>
      </c>
      <c r="BF40" s="28">
        <f>외인!BF40</f>
        <v>0</v>
      </c>
      <c r="BG40" s="28" t="e">
        <f>(기관!BG40+외인!BG40)/BF40</f>
        <v>#DIV/0!</v>
      </c>
      <c r="BH40" s="28">
        <f>외인!BH40</f>
        <v>87916.89</v>
      </c>
      <c r="BI40" s="28">
        <f>(기관!BI40+외인!BI40)/BH40</f>
        <v>1.3645842112931883E-3</v>
      </c>
      <c r="BJ40" s="28">
        <f>외인!BJ40</f>
        <v>114183.95</v>
      </c>
      <c r="BK40" s="28">
        <f>(기관!BK40+외인!BK40)/BJ40</f>
        <v>1.3095535756119841E-3</v>
      </c>
      <c r="BL40" s="28">
        <f>외인!BL40</f>
        <v>47428.42</v>
      </c>
      <c r="BM40" s="28">
        <f>(기관!BM40+외인!BM40)/BL40</f>
        <v>-1.2058171029100274E-3</v>
      </c>
      <c r="BN40" s="28">
        <f>외인!BN40</f>
        <v>44097.48</v>
      </c>
      <c r="BO40" s="28">
        <f>(기관!BO40+외인!BO40)/BN40</f>
        <v>-2.5829140349970111E-4</v>
      </c>
      <c r="BP40" s="28">
        <f>외인!BP40</f>
        <v>67847.37</v>
      </c>
      <c r="BQ40" s="28">
        <f>(기관!BQ40+외인!BQ40)/BP40</f>
        <v>-8.5808779323354751E-3</v>
      </c>
      <c r="BR40" s="28">
        <f>외인!BR40</f>
        <v>246470.46</v>
      </c>
      <c r="BS40" s="28">
        <f>(기관!BS40+외인!BS40)/BR40</f>
        <v>-5.1945373088523473E-4</v>
      </c>
      <c r="BT40" s="28">
        <f>외인!BT40</f>
        <v>1871604.48</v>
      </c>
      <c r="BU40" s="28">
        <f>(기관!BU40+외인!BU40)/BT40</f>
        <v>-5.8354102678788216E-3</v>
      </c>
      <c r="BV40" s="28">
        <f>외인!BV40</f>
        <v>371234.12</v>
      </c>
      <c r="BW40" s="28">
        <f>(기관!BW40+외인!BW40)/BV40</f>
        <v>-2.4370065984236579E-4</v>
      </c>
      <c r="BX40" s="28">
        <f>외인!BX40</f>
        <v>74231.19</v>
      </c>
      <c r="BY40" s="28">
        <f>(기관!BY40+외인!BY40)/BX40</f>
        <v>3.8730350409309076E-4</v>
      </c>
      <c r="BZ40" s="28">
        <f>외인!BZ40</f>
        <v>248720.33</v>
      </c>
      <c r="CA40" s="28">
        <f>(기관!CA40+외인!CA40)/BZ40</f>
        <v>-4.567539774492901E-3</v>
      </c>
      <c r="CB40" s="28">
        <f>외인!CB40</f>
        <v>12719.79</v>
      </c>
      <c r="CC40" s="28">
        <f>(기관!CC40+외인!CC40)/CB40</f>
        <v>-9.5127356662334827E-4</v>
      </c>
      <c r="CD40" s="28">
        <f>외인!CD40</f>
        <v>31353.58</v>
      </c>
      <c r="CE40" s="28">
        <f>(기관!CE40+외인!CE40)/CD40</f>
        <v>-5.7983809185426357E-3</v>
      </c>
      <c r="CF40" s="28">
        <f>외인!CF40</f>
        <v>24292.27</v>
      </c>
      <c r="CG40" s="28">
        <f>(기관!CG40+외인!CG40)/CF40</f>
        <v>1.3662782440669399E-3</v>
      </c>
      <c r="CH40" s="28">
        <f>외인!CH40</f>
        <v>66199.92</v>
      </c>
      <c r="CI40" s="28">
        <f>(기관!CI40+외인!CI40)/CH40</f>
        <v>1.4578567466546786E-3</v>
      </c>
      <c r="CJ40" s="28">
        <f>외인!CJ40</f>
        <v>400067.94</v>
      </c>
      <c r="CK40" s="28">
        <f>(기관!CK40+외인!CK40)/CJ40</f>
        <v>5.5618053273651471E-4</v>
      </c>
      <c r="CL40" s="28">
        <f>외인!CL40</f>
        <v>228506.78</v>
      </c>
      <c r="CM40" s="28">
        <f>(기관!CM40+외인!CM40)/CL40</f>
        <v>-3.8860991345639705E-4</v>
      </c>
      <c r="CN40" s="28">
        <f>외인!CN40</f>
        <v>116545.82</v>
      </c>
      <c r="CO40" s="28">
        <f>(기관!CO40+외인!CO40)/CN40</f>
        <v>-1.6439886046535172E-3</v>
      </c>
      <c r="CP40" s="28">
        <f>외인!CP40</f>
        <v>97773.47</v>
      </c>
      <c r="CQ40" s="28">
        <f>(기관!CQ40+외인!CQ40)/CP40</f>
        <v>-1.2938070010198069E-4</v>
      </c>
      <c r="CR40" s="28">
        <f>외인!CR40</f>
        <v>158182.59</v>
      </c>
      <c r="CS40" s="28">
        <f>(기관!CS40+외인!CS40)/CR40</f>
        <v>-1.4409297508657559E-3</v>
      </c>
      <c r="CT40" s="28">
        <f>외인!CT40</f>
        <v>113370.17</v>
      </c>
      <c r="CU40" s="28">
        <f>(기관!CU40+외인!CU40)/CT40</f>
        <v>1.0815896280300188E-3</v>
      </c>
      <c r="CV40" s="28">
        <f>외인!CV40</f>
        <v>1871604.48</v>
      </c>
      <c r="CW40" s="28">
        <f>(기관!CW40+외인!CW40)/CV40</f>
        <v>-5.8354102678788216E-3</v>
      </c>
      <c r="CX40" s="28">
        <f>외인!CX40</f>
        <v>196869.09</v>
      </c>
      <c r="CY40" s="28">
        <f>(기관!CY40+외인!CY40)/CX40</f>
        <v>2.9429708848656738E-3</v>
      </c>
      <c r="CZ40" s="28">
        <f>외인!CZ40</f>
        <v>17052.259999999998</v>
      </c>
      <c r="DA40" s="28">
        <f>(기관!DA40+외인!DA40)/CZ40</f>
        <v>-2.4278306805080384E-4</v>
      </c>
      <c r="DB40" s="28">
        <f>외인!DB40</f>
        <v>39327.32</v>
      </c>
      <c r="DC40" s="28">
        <f>(기관!DC40+외인!DC40)/DB40</f>
        <v>-1.4069100055635623E-3</v>
      </c>
      <c r="DD40" s="28">
        <f>외인!DD40</f>
        <v>8592.7199999999993</v>
      </c>
      <c r="DE40" s="28">
        <f>(기관!DE40+외인!DE40)/DD40</f>
        <v>1.1789049334785728E-3</v>
      </c>
      <c r="DF40" s="28">
        <f>외인!DF40</f>
        <v>55493.91</v>
      </c>
      <c r="DG40" s="28">
        <f>(기관!DG40+외인!DG40)/DF40</f>
        <v>1.7839795393764831E-4</v>
      </c>
      <c r="DH40" s="28">
        <f>외인!DH40</f>
        <v>23283.22</v>
      </c>
      <c r="DI40" s="28">
        <f>(기관!DI40+외인!DI40)/DH40</f>
        <v>-7.3366140937550731E-3</v>
      </c>
      <c r="DJ40" s="28">
        <f>외인!DJ40</f>
        <v>557034.86</v>
      </c>
      <c r="DK40" s="28">
        <f>(기관!DK40+외인!DK40)/DJ40</f>
        <v>-1.2178771001872307E-4</v>
      </c>
      <c r="DL40" s="28">
        <f>외인!DL40</f>
        <v>91677.83</v>
      </c>
      <c r="DM40" s="28">
        <f>(기관!DM40+외인!DM40)/DL40</f>
        <v>-2.0399697505929185E-3</v>
      </c>
      <c r="DN40" s="28">
        <f>외인!DN40</f>
        <v>1871604.48</v>
      </c>
      <c r="DO40" s="28">
        <f>(기관!DO40+외인!DO40)/DN40</f>
        <v>-5.8354102678788216E-3</v>
      </c>
      <c r="DP40" s="28">
        <f>외인!DP40</f>
        <v>86098.8</v>
      </c>
      <c r="DQ40" s="28">
        <f>(기관!DQ40+외인!DQ40)/DP40</f>
        <v>-6.4565359795955345E-4</v>
      </c>
      <c r="DR40" s="28">
        <f>외인!DR40</f>
        <v>39884.93</v>
      </c>
      <c r="DS40" s="28">
        <f>(기관!DS40+외인!DS40)/DR40</f>
        <v>1.4642121723668564E-3</v>
      </c>
      <c r="DT40" s="28">
        <f>외인!DT40</f>
        <v>125107.09</v>
      </c>
      <c r="DU40" s="28">
        <f>(기관!DU40+외인!DU40)/DT40</f>
        <v>-1.6868748206036923E-3</v>
      </c>
      <c r="DV40" s="28">
        <f>외인!DV40</f>
        <v>32801.29</v>
      </c>
      <c r="DW40" s="28">
        <f>(기관!DW40+외인!DW40)/DV40</f>
        <v>-5.2497935294617984E-4</v>
      </c>
      <c r="DX40" s="28">
        <f>외인!DX40</f>
        <v>106127.12</v>
      </c>
      <c r="DY40" s="28">
        <f>(기관!DY40+외인!DY40)/DX40</f>
        <v>8.35601682209034E-4</v>
      </c>
      <c r="DZ40" s="28">
        <f>외인!DZ40</f>
        <v>8834.84</v>
      </c>
      <c r="EA40" s="28">
        <f>(기관!EA40+외인!EA40)/DZ40</f>
        <v>1.8981668032471441E-3</v>
      </c>
      <c r="EB40" s="28">
        <f>외인!EB40</f>
        <v>12786.66</v>
      </c>
      <c r="EC40" s="28">
        <f>(기관!EC40+외인!EC40)/EB40</f>
        <v>-1.2254959465568024E-3</v>
      </c>
      <c r="ED40" s="28">
        <f>외인!ED40</f>
        <v>10350.77</v>
      </c>
      <c r="EE40" s="28">
        <f>(기관!EE40+외인!EE40)/ED40</f>
        <v>1.0530617528937459E-4</v>
      </c>
      <c r="EF40" s="28">
        <f>외인!EF40</f>
        <v>262858.87</v>
      </c>
      <c r="EG40" s="28">
        <f>(기관!EG40+외인!EG40)/EF40</f>
        <v>9.7208056931843317E-4</v>
      </c>
      <c r="EH40" s="28">
        <f>외인!EH40</f>
        <v>179101.18</v>
      </c>
      <c r="EI40" s="28">
        <f>(기관!EI40+외인!EI40)/EH40</f>
        <v>-1.088714211709828E-3</v>
      </c>
      <c r="EJ40" s="28">
        <f>외인!EJ40</f>
        <v>94292.3</v>
      </c>
      <c r="EK40" s="28">
        <f>(기관!EK40+외인!EK40)/EJ40</f>
        <v>1.7095775582947916E-3</v>
      </c>
      <c r="EL40" s="28">
        <f>외인!EL40</f>
        <v>33876.160000000003</v>
      </c>
      <c r="EM40" s="28">
        <f>(기관!EM40+외인!EM40)/EL40</f>
        <v>-5.2446912519010418E-3</v>
      </c>
      <c r="EN40" s="28">
        <f>외인!EN40</f>
        <v>39884.93</v>
      </c>
      <c r="EO40" s="28">
        <f>(기관!EO40+외인!EO40)/EN40</f>
        <v>1.4642121723668564E-3</v>
      </c>
      <c r="EP40" s="28">
        <f>외인!EP40</f>
        <v>166464.51</v>
      </c>
      <c r="EQ40" s="28">
        <f>(기관!EQ40+외인!EQ40)/EP40</f>
        <v>3.7329278174669174E-4</v>
      </c>
      <c r="ER40" s="28">
        <f>외인!ER40</f>
        <v>14688.76</v>
      </c>
      <c r="ES40" s="28">
        <f>(기관!ES40+외인!ES40)/ER40</f>
        <v>-1.2807752322183766E-2</v>
      </c>
      <c r="ET40" s="28">
        <f>외인!ET40</f>
        <v>120579.43</v>
      </c>
      <c r="EU40" s="28">
        <f>(기관!EU40+외인!EU40)/ET40</f>
        <v>6.2581155011265203E-4</v>
      </c>
      <c r="EV40" s="28">
        <f>외인!EV40</f>
        <v>44776.15</v>
      </c>
      <c r="EW40" s="28">
        <f>(기관!EW40+외인!EW40)/EV40</f>
        <v>-9.0047938467242058E-4</v>
      </c>
      <c r="EX40" s="28">
        <f>외인!EX40</f>
        <v>52997.32</v>
      </c>
      <c r="EY40" s="28">
        <f>(기관!EY40+외인!EY40)/EX40</f>
        <v>5.2229056110761828E-4</v>
      </c>
    </row>
    <row r="41" spans="1:155">
      <c r="A41" s="27">
        <f>외인!A41</f>
        <v>46108</v>
      </c>
      <c r="B41" s="28">
        <f>외인!B41</f>
        <v>4345976.24</v>
      </c>
      <c r="C41" s="28">
        <f>(기관!C41+외인!C41)/B41</f>
        <v>-3.0750099084757075E-3</v>
      </c>
      <c r="D41" s="28">
        <f>외인!D41</f>
        <v>632233.11</v>
      </c>
      <c r="E41" s="28">
        <f>(기관!E41+외인!E41)/D41</f>
        <v>-7.7055439250880097E-4</v>
      </c>
      <c r="F41" s="28">
        <f>외인!F41</f>
        <v>1834964.15</v>
      </c>
      <c r="G41" s="28">
        <f>(기관!G41+외인!G41)/F41</f>
        <v>-5.3990264605442021E-3</v>
      </c>
      <c r="H41" s="28">
        <f>외인!H41</f>
        <v>283912.51</v>
      </c>
      <c r="I41" s="28">
        <f>(기관!I41+외인!I41)/H41</f>
        <v>2.8600360019359486E-3</v>
      </c>
      <c r="J41" s="28">
        <f>외인!J41</f>
        <v>40037.5</v>
      </c>
      <c r="K41" s="28">
        <f>(기관!K41+외인!K41)/J41</f>
        <v>1.3147674055572901E-3</v>
      </c>
      <c r="L41" s="28">
        <f>외인!L41</f>
        <v>262308.96000000002</v>
      </c>
      <c r="M41" s="28">
        <f>(기관!M41+외인!M41)/L41</f>
        <v>2.5259144788649227E-3</v>
      </c>
      <c r="N41" s="28">
        <f>외인!N41</f>
        <v>232163.42</v>
      </c>
      <c r="O41" s="28">
        <f>(기관!O41+외인!O41)/N41</f>
        <v>-3.4147067612977098E-3</v>
      </c>
      <c r="P41" s="28">
        <f>외인!P41</f>
        <v>203459.91</v>
      </c>
      <c r="Q41" s="28">
        <f>(기관!Q41+외인!Q41)/P41</f>
        <v>5.682691985856084E-4</v>
      </c>
      <c r="R41" s="28">
        <f>외인!R41</f>
        <v>125887.75</v>
      </c>
      <c r="S41" s="28">
        <f>(기관!S41+외인!S41)/R41</f>
        <v>-1.7270941771538534E-3</v>
      </c>
      <c r="T41" s="28">
        <f>외인!T41</f>
        <v>8499.7000000000007</v>
      </c>
      <c r="U41" s="28">
        <f>(기관!U41+외인!U41)/T41</f>
        <v>-9.2944456863183387E-4</v>
      </c>
      <c r="V41" s="28">
        <f>외인!V41</f>
        <v>105709.37</v>
      </c>
      <c r="W41" s="28">
        <f>(기관!W41+외인!W41)/V41</f>
        <v>-4.2730365340366703E-4</v>
      </c>
      <c r="X41" s="28">
        <f>외인!X41</f>
        <v>1823765.25</v>
      </c>
      <c r="Y41" s="28">
        <f>(기관!Y41+외인!Y41)/X41</f>
        <v>-6.3502854876744692E-3</v>
      </c>
      <c r="Z41" s="28">
        <f>외인!Z41</f>
        <v>44125.63</v>
      </c>
      <c r="AA41" s="28">
        <f>(기관!AA41+외인!AA41)/Z41</f>
        <v>-8.3103629341949351E-4</v>
      </c>
      <c r="AB41" s="28">
        <f>외인!AB41</f>
        <v>202032.7</v>
      </c>
      <c r="AC41" s="28">
        <f>(기관!AC41+외인!AC41)/AB41</f>
        <v>-3.4954737525163008E-4</v>
      </c>
      <c r="AD41" s="28">
        <f>외인!AD41</f>
        <v>19936.93</v>
      </c>
      <c r="AE41" s="28">
        <f>(기관!AE41+외인!AE41)/AD41</f>
        <v>-1.1862408103955823E-3</v>
      </c>
      <c r="AF41" s="28">
        <f>외인!AF41</f>
        <v>23349.61</v>
      </c>
      <c r="AG41" s="28">
        <f>(기관!AG41+외인!AG41)/AF41</f>
        <v>-1.0509811512911778E-3</v>
      </c>
      <c r="AH41" s="28">
        <f>외인!AH41</f>
        <v>185288.79</v>
      </c>
      <c r="AI41" s="28">
        <f>(기관!AI41+외인!AI41)/AH41</f>
        <v>-2.482341214490094E-3</v>
      </c>
      <c r="AJ41" s="28">
        <f>외인!AJ41</f>
        <v>110794.96</v>
      </c>
      <c r="AK41" s="28">
        <f>(기관!AK41+외인!AK41)/AJ41</f>
        <v>-1.2539379047566785E-3</v>
      </c>
      <c r="AL41" s="28">
        <f>외인!AL41</f>
        <v>86411.64</v>
      </c>
      <c r="AM41" s="28">
        <f>(기관!AM41+외인!AM41)/AL41</f>
        <v>7.3300310004531793E-4</v>
      </c>
      <c r="AN41" s="28">
        <f>외인!AN41</f>
        <v>164722.25</v>
      </c>
      <c r="AO41" s="28">
        <f>(기관!AO41+외인!AO41)/AN41</f>
        <v>-5.147209924585173E-3</v>
      </c>
      <c r="AP41" s="28">
        <f>외인!AP41</f>
        <v>114737.58</v>
      </c>
      <c r="AQ41" s="28">
        <f>(기관!AQ41+외인!AQ41)/AP41</f>
        <v>1.7684702780030744E-3</v>
      </c>
      <c r="AR41" s="28">
        <f>외인!AR41</f>
        <v>24585.46</v>
      </c>
      <c r="AS41" s="28">
        <f>(기관!AS41+외인!AS41)/AR41</f>
        <v>-2.7455252006673865E-4</v>
      </c>
      <c r="AT41" s="28">
        <f>외인!AT41</f>
        <v>77106.77</v>
      </c>
      <c r="AU41" s="28">
        <f>(기관!AU41+외인!AU41)/AT41</f>
        <v>1.2307609305901417E-4</v>
      </c>
      <c r="AV41" s="28">
        <f>외인!AV41</f>
        <v>48194.96</v>
      </c>
      <c r="AW41" s="28">
        <f>(기관!AW41+외인!AW41)/AV41</f>
        <v>1.4769179183881467E-3</v>
      </c>
      <c r="AX41" s="28">
        <f>외인!AX41</f>
        <v>56868.83</v>
      </c>
      <c r="AY41" s="28">
        <f>(기관!AY41+외인!AY41)/AX41</f>
        <v>-1.0573454737859034E-2</v>
      </c>
      <c r="AZ41" s="28">
        <f>외인!AZ41</f>
        <v>1955328.81</v>
      </c>
      <c r="BA41" s="28">
        <f>(기관!BA41+외인!BA41)/AZ41</f>
        <v>-5.9528248857541252E-3</v>
      </c>
      <c r="BB41" s="28">
        <f>외인!BB41</f>
        <v>96921.3</v>
      </c>
      <c r="BC41" s="28">
        <f>(기관!BC41+외인!BC41)/BB41</f>
        <v>-1.9995604681323942E-4</v>
      </c>
      <c r="BD41" s="28">
        <f>외인!BD41</f>
        <v>37627.730000000003</v>
      </c>
      <c r="BE41" s="28">
        <f>(기관!BE41+외인!BE41)/BD41</f>
        <v>-3.8652344959422208E-3</v>
      </c>
      <c r="BF41" s="28">
        <f>외인!BF41</f>
        <v>0</v>
      </c>
      <c r="BG41" s="28" t="e">
        <f>(기관!BG41+외인!BG41)/BF41</f>
        <v>#DIV/0!</v>
      </c>
      <c r="BH41" s="28">
        <f>외인!BH41</f>
        <v>86774.51</v>
      </c>
      <c r="BI41" s="28">
        <f>(기관!BI41+외인!BI41)/BH41</f>
        <v>-1.0132007659853107E-3</v>
      </c>
      <c r="BJ41" s="28">
        <f>외인!BJ41</f>
        <v>115540.82</v>
      </c>
      <c r="BK41" s="28">
        <f>(기관!BK41+외인!BK41)/BJ41</f>
        <v>1.0604044527293469E-3</v>
      </c>
      <c r="BL41" s="28">
        <f>외인!BL41</f>
        <v>45852.45</v>
      </c>
      <c r="BM41" s="28">
        <f>(기관!BM41+외인!BM41)/BL41</f>
        <v>-1.4834539920985687E-3</v>
      </c>
      <c r="BN41" s="28">
        <f>외인!BN41</f>
        <v>44124.27</v>
      </c>
      <c r="BO41" s="28">
        <f>(기관!BO41+외인!BO41)/BN41</f>
        <v>-8.2154333658097922E-4</v>
      </c>
      <c r="BP41" s="28">
        <f>외인!BP41</f>
        <v>67826.87</v>
      </c>
      <c r="BQ41" s="28">
        <f>(기관!BQ41+외인!BQ41)/BP41</f>
        <v>-9.0635171577281987E-3</v>
      </c>
      <c r="BR41" s="28">
        <f>외인!BR41</f>
        <v>238982.18</v>
      </c>
      <c r="BS41" s="28">
        <f>(기관!BS41+외인!BS41)/BR41</f>
        <v>-1.2718521523236586E-3</v>
      </c>
      <c r="BT41" s="28">
        <f>외인!BT41</f>
        <v>1860926.36</v>
      </c>
      <c r="BU41" s="28">
        <f>(기관!BU41+외인!BU41)/BT41</f>
        <v>-6.2147703684524089E-3</v>
      </c>
      <c r="BV41" s="28">
        <f>외인!BV41</f>
        <v>363294.42</v>
      </c>
      <c r="BW41" s="28">
        <f>(기관!BW41+외인!BW41)/BV41</f>
        <v>6.1465298586199001E-5</v>
      </c>
      <c r="BX41" s="28">
        <f>외인!BX41</f>
        <v>74356.22</v>
      </c>
      <c r="BY41" s="28">
        <f>(기관!BY41+외인!BY41)/BX41</f>
        <v>-6.2953711202640475E-4</v>
      </c>
      <c r="BZ41" s="28">
        <f>외인!BZ41</f>
        <v>251133.89</v>
      </c>
      <c r="CA41" s="28">
        <f>(기관!CA41+외인!CA41)/BZ41</f>
        <v>-3.1239113128060888E-3</v>
      </c>
      <c r="CB41" s="28">
        <f>외인!CB41</f>
        <v>12958.74</v>
      </c>
      <c r="CC41" s="28">
        <f>(기관!CC41+외인!CC41)/CB41</f>
        <v>-6.2583244975977597E-4</v>
      </c>
      <c r="CD41" s="28">
        <f>외인!CD41</f>
        <v>31475.98</v>
      </c>
      <c r="CE41" s="28">
        <f>(기관!CE41+외인!CE41)/CD41</f>
        <v>-3.5280871318383099E-3</v>
      </c>
      <c r="CF41" s="28">
        <f>외인!CF41</f>
        <v>24963.55</v>
      </c>
      <c r="CG41" s="28">
        <f>(기관!CG41+외인!CG41)/CF41</f>
        <v>1.8346749560859733E-3</v>
      </c>
      <c r="CH41" s="28">
        <f>외인!CH41</f>
        <v>66770.14</v>
      </c>
      <c r="CI41" s="28">
        <f>(기관!CI41+외인!CI41)/CH41</f>
        <v>1.1860091951282415E-3</v>
      </c>
      <c r="CJ41" s="28">
        <f>외인!CJ41</f>
        <v>403812</v>
      </c>
      <c r="CK41" s="28">
        <f>(기관!CK41+외인!CK41)/CJ41</f>
        <v>2.8872346537497646E-4</v>
      </c>
      <c r="CL41" s="28">
        <f>외인!CL41</f>
        <v>230402.18</v>
      </c>
      <c r="CM41" s="28">
        <f>(기관!CM41+외인!CM41)/CL41</f>
        <v>-3.5051751680474549E-4</v>
      </c>
      <c r="CN41" s="28">
        <f>외인!CN41</f>
        <v>119387.43</v>
      </c>
      <c r="CO41" s="28">
        <f>(기관!CO41+외인!CO41)/CN41</f>
        <v>-1.7660988263169749E-3</v>
      </c>
      <c r="CP41" s="28">
        <f>외인!CP41</f>
        <v>97488.98</v>
      </c>
      <c r="CQ41" s="28">
        <f>(기관!CQ41+외인!CQ41)/CP41</f>
        <v>-2.0145866743092415E-4</v>
      </c>
      <c r="CR41" s="28">
        <f>외인!CR41</f>
        <v>160383.89000000001</v>
      </c>
      <c r="CS41" s="28">
        <f>(기관!CS41+외인!CS41)/CR41</f>
        <v>-1.0724892631049164E-3</v>
      </c>
      <c r="CT41" s="28">
        <f>외인!CT41</f>
        <v>111657.78</v>
      </c>
      <c r="CU41" s="28">
        <f>(기관!CU41+외인!CU41)/CT41</f>
        <v>-1.8395493802581391E-4</v>
      </c>
      <c r="CV41" s="28">
        <f>외인!CV41</f>
        <v>1860926.36</v>
      </c>
      <c r="CW41" s="28">
        <f>(기관!CW41+외인!CW41)/CV41</f>
        <v>-6.2147703684524089E-3</v>
      </c>
      <c r="CX41" s="28">
        <f>외인!CX41</f>
        <v>200836.9</v>
      </c>
      <c r="CY41" s="28">
        <f>(기관!CY41+외인!CY41)/CX41</f>
        <v>3.3289699253473836E-3</v>
      </c>
      <c r="CZ41" s="28">
        <f>외인!CZ41</f>
        <v>17132.849999999999</v>
      </c>
      <c r="DA41" s="28">
        <f>(기관!DA41+외인!DA41)/CZ41</f>
        <v>-1.3097645750706976E-3</v>
      </c>
      <c r="DB41" s="28">
        <f>외인!DB41</f>
        <v>37627.730000000003</v>
      </c>
      <c r="DC41" s="28">
        <f>(기관!DC41+외인!DC41)/DB41</f>
        <v>-3.8652344959422208E-3</v>
      </c>
      <c r="DD41" s="28">
        <f>외인!DD41</f>
        <v>8499.7000000000007</v>
      </c>
      <c r="DE41" s="28">
        <f>(기관!DE41+외인!DE41)/DD41</f>
        <v>-9.2944456863183387E-4</v>
      </c>
      <c r="DF41" s="28">
        <f>외인!DF41</f>
        <v>55700.76</v>
      </c>
      <c r="DG41" s="28">
        <f>(기관!DG41+외인!DG41)/DF41</f>
        <v>-8.2099418392136839E-4</v>
      </c>
      <c r="DH41" s="28">
        <f>외인!DH41</f>
        <v>23400.23</v>
      </c>
      <c r="DI41" s="28">
        <f>(기관!DI41+외인!DI41)/DH41</f>
        <v>-4.0935495078467179E-3</v>
      </c>
      <c r="DJ41" s="28">
        <f>외인!DJ41</f>
        <v>550358.44999999995</v>
      </c>
      <c r="DK41" s="28">
        <f>(기관!DK41+외인!DK41)/DJ41</f>
        <v>-1.4942988519573016E-4</v>
      </c>
      <c r="DL41" s="28">
        <f>외인!DL41</f>
        <v>94097.82</v>
      </c>
      <c r="DM41" s="28">
        <f>(기관!DM41+외인!DM41)/DL41</f>
        <v>-2.1828348414447856E-3</v>
      </c>
      <c r="DN41" s="28">
        <f>외인!DN41</f>
        <v>1860926.36</v>
      </c>
      <c r="DO41" s="28">
        <f>(기관!DO41+외인!DO41)/DN41</f>
        <v>-6.2147703684524089E-3</v>
      </c>
      <c r="DP41" s="28">
        <f>외인!DP41</f>
        <v>87299.27</v>
      </c>
      <c r="DQ41" s="28">
        <f>(기관!DQ41+외인!DQ41)/DP41</f>
        <v>-1.812157192150633E-4</v>
      </c>
      <c r="DR41" s="28">
        <f>외인!DR41</f>
        <v>41882.449999999997</v>
      </c>
      <c r="DS41" s="28">
        <f>(기관!DS41+외인!DS41)/DR41</f>
        <v>1.6166676018236758E-3</v>
      </c>
      <c r="DT41" s="28">
        <f>외인!DT41</f>
        <v>125887.75</v>
      </c>
      <c r="DU41" s="28">
        <f>(기관!DU41+외인!DU41)/DT41</f>
        <v>-1.7270941771538534E-3</v>
      </c>
      <c r="DV41" s="28">
        <f>외인!DV41</f>
        <v>34221.51</v>
      </c>
      <c r="DW41" s="28">
        <f>(기관!DW41+외인!DW41)/DV41</f>
        <v>1.3278198419648926E-3</v>
      </c>
      <c r="DX41" s="28">
        <f>외인!DX41</f>
        <v>105709.37</v>
      </c>
      <c r="DY41" s="28">
        <f>(기관!DY41+외인!DY41)/DX41</f>
        <v>-4.2730365340366703E-4</v>
      </c>
      <c r="DZ41" s="28">
        <f>외인!DZ41</f>
        <v>9010.9500000000007</v>
      </c>
      <c r="EA41" s="28">
        <f>(기관!EA41+외인!EA41)/DZ41</f>
        <v>-6.4366132316792356E-5</v>
      </c>
      <c r="EB41" s="28">
        <f>외인!EB41</f>
        <v>12792.4</v>
      </c>
      <c r="EC41" s="28">
        <f>(기관!EC41+외인!EC41)/EB41</f>
        <v>-1.6650511241049378E-3</v>
      </c>
      <c r="ED41" s="28">
        <f>외인!ED41</f>
        <v>10356.68</v>
      </c>
      <c r="EE41" s="28">
        <f>(기관!EE41+외인!EE41)/ED41</f>
        <v>2.3945897720118806E-4</v>
      </c>
      <c r="EF41" s="28">
        <f>외인!EF41</f>
        <v>264602.08</v>
      </c>
      <c r="EG41" s="28">
        <f>(기관!EG41+외인!EG41)/EF41</f>
        <v>4.28001170663511E-4</v>
      </c>
      <c r="EH41" s="28">
        <f>외인!EH41</f>
        <v>175575.27</v>
      </c>
      <c r="EI41" s="28">
        <f>(기관!EI41+외인!EI41)/EH41</f>
        <v>-1.3467728114557364E-3</v>
      </c>
      <c r="EJ41" s="28">
        <f>외인!EJ41</f>
        <v>96645.79</v>
      </c>
      <c r="EK41" s="28">
        <f>(기관!EK41+외인!EK41)/EJ41</f>
        <v>1.3346675525131517E-3</v>
      </c>
      <c r="EL41" s="28">
        <f>외인!EL41</f>
        <v>34041.699999999997</v>
      </c>
      <c r="EM41" s="28">
        <f>(기관!EM41+외인!EM41)/EL41</f>
        <v>-3.1161780992136115E-3</v>
      </c>
      <c r="EN41" s="28">
        <f>외인!EN41</f>
        <v>41882.449999999997</v>
      </c>
      <c r="EO41" s="28">
        <f>(기관!EO41+외인!EO41)/EN41</f>
        <v>1.6166676018236758E-3</v>
      </c>
      <c r="EP41" s="28">
        <f>외인!EP41</f>
        <v>162721.04999999999</v>
      </c>
      <c r="EQ41" s="28">
        <f>(기관!EQ41+외인!EQ41)/EP41</f>
        <v>1.598563922737716E-3</v>
      </c>
      <c r="ER41" s="28">
        <f>외인!ER41</f>
        <v>14571.16</v>
      </c>
      <c r="ES41" s="28">
        <f>(기관!ES41+외인!ES41)/ER41</f>
        <v>-7.9705390648376652E-3</v>
      </c>
      <c r="ET41" s="28">
        <f>외인!ET41</f>
        <v>114737.58</v>
      </c>
      <c r="EU41" s="28">
        <f>(기관!EU41+외인!EU41)/ET41</f>
        <v>1.7684702780030744E-3</v>
      </c>
      <c r="EV41" s="28">
        <f>외인!EV41</f>
        <v>44125.63</v>
      </c>
      <c r="EW41" s="28">
        <f>(기관!EW41+외인!EW41)/EV41</f>
        <v>-8.3103629341949351E-4</v>
      </c>
      <c r="EX41" s="28">
        <f>외인!EX41</f>
        <v>53363.35</v>
      </c>
      <c r="EY41" s="28">
        <f>(기관!EY41+외인!EY41)/EX41</f>
        <v>3.1913288802146037E-4</v>
      </c>
    </row>
    <row r="42" spans="1:155">
      <c r="A42" s="27">
        <f>외인!A42</f>
        <v>46111</v>
      </c>
      <c r="B42" s="28">
        <f>외인!B42</f>
        <v>4216789.63</v>
      </c>
      <c r="C42" s="28">
        <f>(기관!C42+외인!C42)/B42</f>
        <v>-1.6887515443828295E-3</v>
      </c>
      <c r="D42" s="28">
        <f>외인!D42</f>
        <v>612779.01</v>
      </c>
      <c r="E42" s="28">
        <f>(기관!E42+외인!E42)/D42</f>
        <v>-4.528875752451116E-4</v>
      </c>
      <c r="F42" s="28">
        <f>외인!F42</f>
        <v>1790618.47</v>
      </c>
      <c r="G42" s="28">
        <f>(기관!G42+외인!G42)/F42</f>
        <v>-3.8907562480353509E-3</v>
      </c>
      <c r="H42" s="28">
        <f>외인!H42</f>
        <v>289003.34999999998</v>
      </c>
      <c r="I42" s="28">
        <f>(기관!I42+외인!I42)/H42</f>
        <v>4.7136477829755261E-3</v>
      </c>
      <c r="J42" s="28">
        <f>외인!J42</f>
        <v>39071.03</v>
      </c>
      <c r="K42" s="28">
        <f>(기관!K42+외인!K42)/J42</f>
        <v>1.336540142402184E-3</v>
      </c>
      <c r="L42" s="28">
        <f>외인!L42</f>
        <v>267670.71000000002</v>
      </c>
      <c r="M42" s="28">
        <f>(기관!M42+외인!M42)/L42</f>
        <v>4.6438775464076737E-3</v>
      </c>
      <c r="N42" s="28">
        <f>외인!N42</f>
        <v>222908.52</v>
      </c>
      <c r="O42" s="28">
        <f>(기관!O42+외인!O42)/N42</f>
        <v>-1.8914037022900697E-3</v>
      </c>
      <c r="P42" s="28">
        <f>외인!P42</f>
        <v>195449.2</v>
      </c>
      <c r="Q42" s="28">
        <f>(기관!Q42+외인!Q42)/P42</f>
        <v>1.1708413234743349E-3</v>
      </c>
      <c r="R42" s="28">
        <f>외인!R42</f>
        <v>121963.67</v>
      </c>
      <c r="S42" s="28">
        <f>(기관!S42+외인!S42)/R42</f>
        <v>-7.8195416717125683E-4</v>
      </c>
      <c r="T42" s="28">
        <f>외인!T42</f>
        <v>8561.58</v>
      </c>
      <c r="U42" s="28">
        <f>(기관!U42+외인!U42)/T42</f>
        <v>7.5453362580271384E-4</v>
      </c>
      <c r="V42" s="28">
        <f>외인!V42</f>
        <v>100787.32</v>
      </c>
      <c r="W42" s="28">
        <f>(기관!W42+외인!W42)/V42</f>
        <v>-3.1829400761921239E-4</v>
      </c>
      <c r="X42" s="28">
        <f>외인!X42</f>
        <v>1763631.77</v>
      </c>
      <c r="Y42" s="28">
        <f>(기관!Y42+외인!Y42)/X42</f>
        <v>-4.9043457637418277E-3</v>
      </c>
      <c r="Z42" s="28">
        <f>외인!Z42</f>
        <v>43507.24</v>
      </c>
      <c r="AA42" s="28">
        <f>(기관!AA42+외인!AA42)/Z42</f>
        <v>-3.9809466194591999E-4</v>
      </c>
      <c r="AB42" s="28">
        <f>외인!AB42</f>
        <v>194703.19</v>
      </c>
      <c r="AC42" s="28">
        <f>(기관!AC42+외인!AC42)/AB42</f>
        <v>1.2002885006660682E-4</v>
      </c>
      <c r="AD42" s="28">
        <f>외인!AD42</f>
        <v>19224</v>
      </c>
      <c r="AE42" s="28">
        <f>(기관!AE42+외인!AE42)/AD42</f>
        <v>5.0821889305035367E-4</v>
      </c>
      <c r="AF42" s="28">
        <f>외인!AF42</f>
        <v>23237.67</v>
      </c>
      <c r="AG42" s="28">
        <f>(기관!AG42+외인!AG42)/AF42</f>
        <v>9.0628707611391344E-4</v>
      </c>
      <c r="AH42" s="28">
        <f>외인!AH42</f>
        <v>177051.06</v>
      </c>
      <c r="AI42" s="28">
        <f>(기관!AI42+외인!AI42)/AH42</f>
        <v>-1.0260881804378919E-3</v>
      </c>
      <c r="AJ42" s="28">
        <f>외인!AJ42</f>
        <v>108503.45</v>
      </c>
      <c r="AK42" s="28">
        <f>(기관!AK42+외인!AK42)/AJ42</f>
        <v>8.7564035982266018E-4</v>
      </c>
      <c r="AL42" s="28">
        <f>외인!AL42</f>
        <v>83675.039999999994</v>
      </c>
      <c r="AM42" s="28">
        <f>(기관!AM42+외인!AM42)/AL42</f>
        <v>8.2593327711585202E-4</v>
      </c>
      <c r="AN42" s="28">
        <f>외인!AN42</f>
        <v>157763.99</v>
      </c>
      <c r="AO42" s="28">
        <f>(기관!AO42+외인!AO42)/AN42</f>
        <v>-3.0813749069099989E-3</v>
      </c>
      <c r="AP42" s="28">
        <f>외인!AP42</f>
        <v>109661.4</v>
      </c>
      <c r="AQ42" s="28">
        <f>(기관!AQ42+외인!AQ42)/AP42</f>
        <v>2.9515399219780156E-3</v>
      </c>
      <c r="AR42" s="28">
        <f>외인!AR42</f>
        <v>23603.75</v>
      </c>
      <c r="AS42" s="28">
        <f>(기관!AS42+외인!AS42)/AR42</f>
        <v>1.076947518932373E-3</v>
      </c>
      <c r="AT42" s="28">
        <f>외인!AT42</f>
        <v>74569.03</v>
      </c>
      <c r="AU42" s="28">
        <f>(기관!AU42+외인!AU42)/AT42</f>
        <v>7.605033886051622E-4</v>
      </c>
      <c r="AV42" s="28">
        <f>외인!AV42</f>
        <v>46998.42</v>
      </c>
      <c r="AW42" s="28">
        <f>(기관!AW42+외인!AW42)/AV42</f>
        <v>1.5928195032939405E-3</v>
      </c>
      <c r="AX42" s="28">
        <f>외인!AX42</f>
        <v>56406.79</v>
      </c>
      <c r="AY42" s="28">
        <f>(기관!AY42+외인!AY42)/AX42</f>
        <v>-2.9343985006060436E-3</v>
      </c>
      <c r="AZ42" s="28">
        <f>외인!AZ42</f>
        <v>1893371.86</v>
      </c>
      <c r="BA42" s="28">
        <f>(기관!BA42+외인!BA42)/AZ42</f>
        <v>-4.4190790920490379E-3</v>
      </c>
      <c r="BB42" s="28">
        <f>외인!BB42</f>
        <v>95265.9</v>
      </c>
      <c r="BC42" s="28">
        <f>(기관!BC42+외인!BC42)/BB42</f>
        <v>1.4664218781326792E-4</v>
      </c>
      <c r="BD42" s="28">
        <f>외인!BD42</f>
        <v>36377.589999999997</v>
      </c>
      <c r="BE42" s="28">
        <f>(기관!BE42+외인!BE42)/BD42</f>
        <v>-1.9242616127126621E-3</v>
      </c>
      <c r="BF42" s="28">
        <f>외인!BF42</f>
        <v>0</v>
      </c>
      <c r="BG42" s="28" t="e">
        <f>(기관!BG42+외인!BG42)/BF42</f>
        <v>#DIV/0!</v>
      </c>
      <c r="BH42" s="28">
        <f>외인!BH42</f>
        <v>87068.55</v>
      </c>
      <c r="BI42" s="28">
        <f>(기관!BI42+외인!BI42)/BH42</f>
        <v>1.3044893937018591E-3</v>
      </c>
      <c r="BJ42" s="28">
        <f>외인!BJ42</f>
        <v>115789.79</v>
      </c>
      <c r="BK42" s="28">
        <f>(기관!BK42+외인!BK42)/BJ42</f>
        <v>2.1537304800362798E-3</v>
      </c>
      <c r="BL42" s="28">
        <f>외인!BL42</f>
        <v>45581.62</v>
      </c>
      <c r="BM42" s="28">
        <f>(기관!BM42+외인!BM42)/BL42</f>
        <v>-1.0186123266351656E-3</v>
      </c>
      <c r="BN42" s="28">
        <f>외인!BN42</f>
        <v>43881.23</v>
      </c>
      <c r="BO42" s="28">
        <f>(기관!BO42+외인!BO42)/BN42</f>
        <v>1.3650483361564842E-3</v>
      </c>
      <c r="BP42" s="28">
        <f>외인!BP42</f>
        <v>67006.070000000007</v>
      </c>
      <c r="BQ42" s="28">
        <f>(기관!BQ42+외인!BQ42)/BP42</f>
        <v>-2.861979519168935E-3</v>
      </c>
      <c r="BR42" s="28">
        <f>외인!BR42</f>
        <v>229203.34</v>
      </c>
      <c r="BS42" s="28">
        <f>(기관!BS42+외인!BS42)/BR42</f>
        <v>6.728086946725995E-4</v>
      </c>
      <c r="BT42" s="28">
        <f>외인!BT42</f>
        <v>1799249.57</v>
      </c>
      <c r="BU42" s="28">
        <f>(기관!BU42+외인!BU42)/BT42</f>
        <v>-4.8172138787839205E-3</v>
      </c>
      <c r="BV42" s="28">
        <f>외인!BV42</f>
        <v>348597.47</v>
      </c>
      <c r="BW42" s="28">
        <f>(기관!BW42+외인!BW42)/BV42</f>
        <v>6.7034336192973521E-4</v>
      </c>
      <c r="BX42" s="28">
        <f>외인!BX42</f>
        <v>72143.88</v>
      </c>
      <c r="BY42" s="28">
        <f>(기관!BY42+외인!BY42)/BX42</f>
        <v>5.4834866103680585E-4</v>
      </c>
      <c r="BZ42" s="28">
        <f>외인!BZ42</f>
        <v>241439.03</v>
      </c>
      <c r="CA42" s="28">
        <f>(기관!CA42+외인!CA42)/BZ42</f>
        <v>-1.7271855341698483E-3</v>
      </c>
      <c r="CB42" s="28">
        <f>외인!CB42</f>
        <v>12427.76</v>
      </c>
      <c r="CC42" s="28">
        <f>(기관!CC42+외인!CC42)/CB42</f>
        <v>-3.9106001403310003E-4</v>
      </c>
      <c r="CD42" s="28">
        <f>외인!CD42</f>
        <v>30830.69</v>
      </c>
      <c r="CE42" s="28">
        <f>(기관!CE42+외인!CE42)/CD42</f>
        <v>6.3864934583040471E-4</v>
      </c>
      <c r="CF42" s="28">
        <f>외인!CF42</f>
        <v>24292.04</v>
      </c>
      <c r="CG42" s="28">
        <f>(기관!CG42+외인!CG42)/CF42</f>
        <v>1.9446699412647103E-3</v>
      </c>
      <c r="CH42" s="28">
        <f>외인!CH42</f>
        <v>65464.639999999999</v>
      </c>
      <c r="CI42" s="28">
        <f>(기관!CI42+외인!CI42)/CH42</f>
        <v>1.3558464539024425E-3</v>
      </c>
      <c r="CJ42" s="28">
        <f>외인!CJ42</f>
        <v>390716.02</v>
      </c>
      <c r="CK42" s="28">
        <f>(기관!CK42+외인!CK42)/CJ42</f>
        <v>7.2431122737173662E-4</v>
      </c>
      <c r="CL42" s="28">
        <f>외인!CL42</f>
        <v>222405.18</v>
      </c>
      <c r="CM42" s="28">
        <f>(기관!CM42+외인!CM42)/CL42</f>
        <v>-8.9925963055377341E-7</v>
      </c>
      <c r="CN42" s="28">
        <f>외인!CN42</f>
        <v>112912.59</v>
      </c>
      <c r="CO42" s="28">
        <f>(기관!CO42+외인!CO42)/CN42</f>
        <v>-6.496175492918903E-4</v>
      </c>
      <c r="CP42" s="28">
        <f>외인!CP42</f>
        <v>95839.43</v>
      </c>
      <c r="CQ42" s="28">
        <f>(기관!CQ42+외인!CQ42)/CP42</f>
        <v>1.3126121472133129E-4</v>
      </c>
      <c r="CR42" s="28">
        <f>외인!CR42</f>
        <v>156197.01</v>
      </c>
      <c r="CS42" s="28">
        <f>(기관!CS42+외인!CS42)/CR42</f>
        <v>-2.0781447737059749E-4</v>
      </c>
      <c r="CT42" s="28">
        <f>외인!CT42</f>
        <v>107692.04</v>
      </c>
      <c r="CU42" s="28">
        <f>(기관!CU42+외인!CU42)/CT42</f>
        <v>3.7885808459009587E-4</v>
      </c>
      <c r="CV42" s="28">
        <f>외인!CV42</f>
        <v>1799249.57</v>
      </c>
      <c r="CW42" s="28">
        <f>(기관!CW42+외인!CW42)/CV42</f>
        <v>-4.8172138787839205E-3</v>
      </c>
      <c r="CX42" s="28">
        <f>외인!CX42</f>
        <v>203889.9</v>
      </c>
      <c r="CY42" s="28">
        <f>(기관!CY42+외인!CY42)/CX42</f>
        <v>4.9345259377732787E-3</v>
      </c>
      <c r="CZ42" s="28">
        <f>외인!CZ42</f>
        <v>16533.64</v>
      </c>
      <c r="DA42" s="28">
        <f>(기관!DA42+외인!DA42)/CZ42</f>
        <v>-1.1376805107647199E-3</v>
      </c>
      <c r="DB42" s="28">
        <f>외인!DB42</f>
        <v>36377.589999999997</v>
      </c>
      <c r="DC42" s="28">
        <f>(기관!DC42+외인!DC42)/DB42</f>
        <v>-1.9242616127126621E-3</v>
      </c>
      <c r="DD42" s="28">
        <f>외인!DD42</f>
        <v>8561.58</v>
      </c>
      <c r="DE42" s="28">
        <f>(기관!DE42+외인!DE42)/DD42</f>
        <v>7.5453362580271384E-4</v>
      </c>
      <c r="DF42" s="28">
        <f>외인!DF42</f>
        <v>53870.22</v>
      </c>
      <c r="DG42" s="28">
        <f>(기관!DG42+외인!DG42)/DF42</f>
        <v>5.8808001897894607E-4</v>
      </c>
      <c r="DH42" s="28">
        <f>외인!DH42</f>
        <v>22903.53</v>
      </c>
      <c r="DI42" s="28">
        <f>(기관!DI42+외인!DI42)/DH42</f>
        <v>1.2670535939219849E-3</v>
      </c>
      <c r="DJ42" s="28">
        <f>외인!DJ42</f>
        <v>538459.81000000006</v>
      </c>
      <c r="DK42" s="28">
        <f>(기관!DK42+외인!DK42)/DJ42</f>
        <v>1.5785764958019799E-3</v>
      </c>
      <c r="DL42" s="28">
        <f>외인!DL42</f>
        <v>88372.28</v>
      </c>
      <c r="DM42" s="28">
        <f>(기관!DM42+외인!DM42)/DL42</f>
        <v>-8.8240339617807757E-4</v>
      </c>
      <c r="DN42" s="28">
        <f>외인!DN42</f>
        <v>1799249.57</v>
      </c>
      <c r="DO42" s="28">
        <f>(기관!DO42+외인!DO42)/DN42</f>
        <v>-4.8172138787839205E-3</v>
      </c>
      <c r="DP42" s="28">
        <f>외인!DP42</f>
        <v>82912.53</v>
      </c>
      <c r="DQ42" s="28">
        <f>(기관!DQ42+외인!DQ42)/DP42</f>
        <v>-5.6565636098669429E-5</v>
      </c>
      <c r="DR42" s="28">
        <f>외인!DR42</f>
        <v>40976.11</v>
      </c>
      <c r="DS42" s="28">
        <f>(기관!DS42+외인!DS42)/DR42</f>
        <v>1.8501024133330372E-3</v>
      </c>
      <c r="DT42" s="28">
        <f>외인!DT42</f>
        <v>121963.67</v>
      </c>
      <c r="DU42" s="28">
        <f>(기관!DU42+외인!DU42)/DT42</f>
        <v>-7.8195416717125683E-4</v>
      </c>
      <c r="DV42" s="28">
        <f>외인!DV42</f>
        <v>33952.050000000003</v>
      </c>
      <c r="DW42" s="28">
        <f>(기관!DW42+외인!DW42)/DV42</f>
        <v>1.8529072618590039E-3</v>
      </c>
      <c r="DX42" s="28">
        <f>외인!DX42</f>
        <v>100787.32</v>
      </c>
      <c r="DY42" s="28">
        <f>(기관!DY42+외인!DY42)/DX42</f>
        <v>-3.1829400761921239E-4</v>
      </c>
      <c r="DZ42" s="28">
        <f>외인!DZ42</f>
        <v>8598.17</v>
      </c>
      <c r="EA42" s="28">
        <f>(기관!EA42+외인!EA42)/DZ42</f>
        <v>-6.5130138157305567E-4</v>
      </c>
      <c r="EB42" s="28">
        <f>외인!EB42</f>
        <v>12484.94</v>
      </c>
      <c r="EC42" s="28">
        <f>(기관!EC42+외인!EC42)/EB42</f>
        <v>3.9006995628332992E-4</v>
      </c>
      <c r="ED42" s="28">
        <f>외인!ED42</f>
        <v>10005.08</v>
      </c>
      <c r="EE42" s="28">
        <f>(기관!EE42+외인!EE42)/ED42</f>
        <v>2.0989337416592386E-4</v>
      </c>
      <c r="EF42" s="28">
        <f>외인!EF42</f>
        <v>257266.1</v>
      </c>
      <c r="EG42" s="28">
        <f>(기관!EG42+외인!EG42)/EF42</f>
        <v>1.0831197736507064E-3</v>
      </c>
      <c r="EH42" s="28">
        <f>외인!EH42</f>
        <v>166468.76999999999</v>
      </c>
      <c r="EI42" s="28">
        <f>(기관!EI42+외인!EI42)/EH42</f>
        <v>-8.5145099588349222E-4</v>
      </c>
      <c r="EJ42" s="28">
        <f>외인!EJ42</f>
        <v>95169.99</v>
      </c>
      <c r="EK42" s="28">
        <f>(기관!EK42+외인!EK42)/EJ42</f>
        <v>1.8108649585862095E-3</v>
      </c>
      <c r="EL42" s="28">
        <f>외인!EL42</f>
        <v>33383.26</v>
      </c>
      <c r="EM42" s="28">
        <f>(기관!EM42+외인!EM42)/EL42</f>
        <v>8.0729083978017726E-4</v>
      </c>
      <c r="EN42" s="28">
        <f>외인!EN42</f>
        <v>40976.11</v>
      </c>
      <c r="EO42" s="28">
        <f>(기관!EO42+외인!EO42)/EN42</f>
        <v>1.8501024133330372E-3</v>
      </c>
      <c r="EP42" s="28">
        <f>외인!EP42</f>
        <v>157176.26</v>
      </c>
      <c r="EQ42" s="28">
        <f>(기관!EQ42+외인!EQ42)/EP42</f>
        <v>2.2120388918784551E-3</v>
      </c>
      <c r="ER42" s="28">
        <f>외인!ER42</f>
        <v>13846.89</v>
      </c>
      <c r="ES42" s="28">
        <f>(기관!ES42+외인!ES42)/ER42</f>
        <v>-5.1390601066376648E-3</v>
      </c>
      <c r="ET42" s="28">
        <f>외인!ET42</f>
        <v>109661.4</v>
      </c>
      <c r="EU42" s="28">
        <f>(기관!EU42+외인!EU42)/ET42</f>
        <v>2.9515399219780156E-3</v>
      </c>
      <c r="EV42" s="28">
        <f>외인!EV42</f>
        <v>43507.24</v>
      </c>
      <c r="EW42" s="28">
        <f>(기관!EW42+외인!EW42)/EV42</f>
        <v>-3.9809466194591999E-4</v>
      </c>
      <c r="EX42" s="28">
        <f>외인!EX42</f>
        <v>52332.19</v>
      </c>
      <c r="EY42" s="28">
        <f>(기관!EY42+외인!EY42)/EX42</f>
        <v>5.7135006197906108E-4</v>
      </c>
    </row>
    <row r="43" spans="1:155">
      <c r="A43" s="27">
        <f>외인!A43</f>
        <v>46112</v>
      </c>
      <c r="B43" s="28">
        <f>외인!B43</f>
        <v>4035189.36</v>
      </c>
      <c r="C43" s="28">
        <f>(기관!C43+외인!C43)/B43</f>
        <v>-2.2097203388740101E-3</v>
      </c>
      <c r="D43" s="28">
        <f>외인!D43</f>
        <v>582547.41</v>
      </c>
      <c r="E43" s="28">
        <f>(기관!E43+외인!E43)/D43</f>
        <v>-7.149975999378316E-4</v>
      </c>
      <c r="F43" s="28">
        <f>외인!F43</f>
        <v>1710834.54</v>
      </c>
      <c r="G43" s="28">
        <f>(기관!G43+외인!G43)/F43</f>
        <v>-4.3168756693443893E-3</v>
      </c>
      <c r="H43" s="28">
        <f>외인!H43</f>
        <v>277326.34999999998</v>
      </c>
      <c r="I43" s="28">
        <f>(기관!I43+외인!I43)/H43</f>
        <v>2.9541008274186716E-3</v>
      </c>
      <c r="J43" s="28">
        <f>외인!J43</f>
        <v>39296.94</v>
      </c>
      <c r="K43" s="28">
        <f>(기관!K43+외인!K43)/J43</f>
        <v>2.1933005470654967E-3</v>
      </c>
      <c r="L43" s="28">
        <f>외인!L43</f>
        <v>256689.75</v>
      </c>
      <c r="M43" s="28">
        <f>(기관!M43+외인!M43)/L43</f>
        <v>3.0038986753464056E-3</v>
      </c>
      <c r="N43" s="28">
        <f>외인!N43</f>
        <v>213088.93</v>
      </c>
      <c r="O43" s="28">
        <f>(기관!O43+외인!O43)/N43</f>
        <v>-1.138257158642638E-3</v>
      </c>
      <c r="P43" s="28">
        <f>외인!P43</f>
        <v>190629.92</v>
      </c>
      <c r="Q43" s="28">
        <f>(기관!Q43+외인!Q43)/P43</f>
        <v>1.150501453287081E-3</v>
      </c>
      <c r="R43" s="28">
        <f>외인!R43</f>
        <v>118391.85</v>
      </c>
      <c r="S43" s="28">
        <f>(기관!S43+외인!S43)/R43</f>
        <v>-1.2104718356880139E-3</v>
      </c>
      <c r="T43" s="28">
        <f>외인!T43</f>
        <v>8559.1299999999992</v>
      </c>
      <c r="U43" s="28">
        <f>(기관!U43+외인!U43)/T43</f>
        <v>1.9978666056012706E-3</v>
      </c>
      <c r="V43" s="28">
        <f>외인!V43</f>
        <v>96492.31</v>
      </c>
      <c r="W43" s="28">
        <f>(기관!W43+외인!W43)/V43</f>
        <v>-3.7899393226258136E-4</v>
      </c>
      <c r="X43" s="28">
        <f>외인!X43</f>
        <v>1659008.49</v>
      </c>
      <c r="Y43" s="28">
        <f>(기관!Y43+외인!Y43)/X43</f>
        <v>-6.1531270403564963E-3</v>
      </c>
      <c r="Z43" s="28">
        <f>외인!Z43</f>
        <v>42794.32</v>
      </c>
      <c r="AA43" s="28">
        <f>(기관!AA43+외인!AA43)/Z43</f>
        <v>-6.7322018436091486E-4</v>
      </c>
      <c r="AB43" s="28">
        <f>외인!AB43</f>
        <v>190454.53</v>
      </c>
      <c r="AC43" s="28">
        <f>(기관!AC43+외인!AC43)/AB43</f>
        <v>2.8715515456628938E-4</v>
      </c>
      <c r="AD43" s="28">
        <f>외인!AD43</f>
        <v>18515.099999999999</v>
      </c>
      <c r="AE43" s="28">
        <f>(기관!AE43+외인!AE43)/AD43</f>
        <v>2.0577798661632936E-4</v>
      </c>
      <c r="AF43" s="28">
        <f>외인!AF43</f>
        <v>23531.63</v>
      </c>
      <c r="AG43" s="28">
        <f>(기관!AG43+외인!AG43)/AF43</f>
        <v>-2.0185597002842556E-4</v>
      </c>
      <c r="AH43" s="28">
        <f>외인!AH43</f>
        <v>175168.96</v>
      </c>
      <c r="AI43" s="28">
        <f>(기관!AI43+외인!AI43)/AH43</f>
        <v>-1.1345617397054823E-3</v>
      </c>
      <c r="AJ43" s="28">
        <f>외인!AJ43</f>
        <v>106923.02</v>
      </c>
      <c r="AK43" s="28">
        <f>(기관!AK43+외인!AK43)/AJ43</f>
        <v>1.3889431854805447E-3</v>
      </c>
      <c r="AL43" s="28">
        <f>외인!AL43</f>
        <v>80786.179999999993</v>
      </c>
      <c r="AM43" s="28">
        <f>(기관!AM43+외인!AM43)/AL43</f>
        <v>5.1828171600637636E-4</v>
      </c>
      <c r="AN43" s="28">
        <f>외인!AN43</f>
        <v>150342.19</v>
      </c>
      <c r="AO43" s="28">
        <f>(기관!AO43+외인!AO43)/AN43</f>
        <v>-1.8869620031476194E-3</v>
      </c>
      <c r="AP43" s="28">
        <f>외인!AP43</f>
        <v>105142.09</v>
      </c>
      <c r="AQ43" s="28">
        <f>(기관!AQ43+외인!AQ43)/AP43</f>
        <v>3.1521153897549501E-3</v>
      </c>
      <c r="AR43" s="28">
        <f>외인!AR43</f>
        <v>22794.49</v>
      </c>
      <c r="AS43" s="28">
        <f>(기관!AS43+외인!AS43)/AR43</f>
        <v>-4.3870251100155286E-7</v>
      </c>
      <c r="AT43" s="28">
        <f>외인!AT43</f>
        <v>72994.27</v>
      </c>
      <c r="AU43" s="28">
        <f>(기관!AU43+외인!AU43)/AT43</f>
        <v>6.7347752090677802E-4</v>
      </c>
      <c r="AV43" s="28">
        <f>외인!AV43</f>
        <v>46851.16</v>
      </c>
      <c r="AW43" s="28">
        <f>(기관!AW43+외인!AW43)/AV43</f>
        <v>1.3231262577063194E-3</v>
      </c>
      <c r="AX43" s="28">
        <f>외인!AX43</f>
        <v>54833.34</v>
      </c>
      <c r="AY43" s="28">
        <f>(기관!AY43+외인!AY43)/AX43</f>
        <v>-9.0820657650983873E-4</v>
      </c>
      <c r="AZ43" s="28">
        <f>외인!AZ43</f>
        <v>1784315.84</v>
      </c>
      <c r="BA43" s="28">
        <f>(기관!BA43+외인!BA43)/AZ43</f>
        <v>-5.6169652117194682E-3</v>
      </c>
      <c r="BB43" s="28">
        <f>외인!BB43</f>
        <v>92487.65</v>
      </c>
      <c r="BC43" s="28">
        <f>(기관!BC43+외인!BC43)/BB43</f>
        <v>-1.6758994308969871E-5</v>
      </c>
      <c r="BD43" s="28">
        <f>외인!BD43</f>
        <v>35772.160000000003</v>
      </c>
      <c r="BE43" s="28">
        <f>(기관!BE43+외인!BE43)/BD43</f>
        <v>-1.5489699252155865E-3</v>
      </c>
      <c r="BF43" s="28">
        <f>외인!BF43</f>
        <v>0</v>
      </c>
      <c r="BG43" s="28" t="e">
        <f>(기관!BG43+외인!BG43)/BF43</f>
        <v>#DIV/0!</v>
      </c>
      <c r="BH43" s="28">
        <f>외인!BH43</f>
        <v>83364.39</v>
      </c>
      <c r="BI43" s="28">
        <f>(기관!BI43+외인!BI43)/BH43</f>
        <v>1.9845404014831752E-3</v>
      </c>
      <c r="BJ43" s="28">
        <f>외인!BJ43</f>
        <v>110825.15</v>
      </c>
      <c r="BK43" s="28">
        <f>(기관!BK43+외인!BK43)/BJ43</f>
        <v>1.718021586255467E-4</v>
      </c>
      <c r="BL43" s="28">
        <f>외인!BL43</f>
        <v>44219.95</v>
      </c>
      <c r="BM43" s="28">
        <f>(기관!BM43+외인!BM43)/BL43</f>
        <v>-1.2012677535818109E-3</v>
      </c>
      <c r="BN43" s="28">
        <f>외인!BN43</f>
        <v>42657.17</v>
      </c>
      <c r="BO43" s="28">
        <f>(기관!BO43+외인!BO43)/BN43</f>
        <v>-4.3087715382900452E-4</v>
      </c>
      <c r="BP43" s="28">
        <f>외인!BP43</f>
        <v>65079.29</v>
      </c>
      <c r="BQ43" s="28">
        <f>(기관!BQ43+외인!BQ43)/BP43</f>
        <v>-1.3643357203190138E-3</v>
      </c>
      <c r="BR43" s="28">
        <f>외인!BR43</f>
        <v>221744.06</v>
      </c>
      <c r="BS43" s="28">
        <f>(기관!BS43+외인!BS43)/BR43</f>
        <v>1.3581423556509248E-3</v>
      </c>
      <c r="BT43" s="28">
        <f>외인!BT43</f>
        <v>1692706.63</v>
      </c>
      <c r="BU43" s="28">
        <f>(기관!BU43+외인!BU43)/BT43</f>
        <v>-6.0570212335022289E-3</v>
      </c>
      <c r="BV43" s="28">
        <f>외인!BV43</f>
        <v>327374.12</v>
      </c>
      <c r="BW43" s="28">
        <f>(기관!BW43+외인!BW43)/BV43</f>
        <v>2.5026413205784257E-4</v>
      </c>
      <c r="BX43" s="28">
        <f>외인!BX43</f>
        <v>70965.710000000006</v>
      </c>
      <c r="BY43" s="28">
        <f>(기관!BY43+외인!BY43)/BX43</f>
        <v>-9.5820925345494308E-6</v>
      </c>
      <c r="BZ43" s="28">
        <f>외인!BZ43</f>
        <v>231128.37</v>
      </c>
      <c r="CA43" s="28">
        <f>(기관!CA43+외인!CA43)/BZ43</f>
        <v>-1.046301672096766E-3</v>
      </c>
      <c r="CB43" s="28">
        <f>외인!CB43</f>
        <v>12037.54</v>
      </c>
      <c r="CC43" s="28">
        <f>(기관!CC43+외인!CC43)/CB43</f>
        <v>-1.9131815969043509E-3</v>
      </c>
      <c r="CD43" s="28">
        <f>외인!CD43</f>
        <v>30448.52</v>
      </c>
      <c r="CE43" s="28">
        <f>(기관!CE43+외인!CE43)/CD43</f>
        <v>1.7048447674960884E-3</v>
      </c>
      <c r="CF43" s="28">
        <f>외인!CF43</f>
        <v>23881.47</v>
      </c>
      <c r="CG43" s="28">
        <f>(기관!CG43+외인!CG43)/CF43</f>
        <v>2.9571043993523007E-3</v>
      </c>
      <c r="CH43" s="28">
        <f>외인!CH43</f>
        <v>65548.5</v>
      </c>
      <c r="CI43" s="28">
        <f>(기관!CI43+외인!CI43)/CH43</f>
        <v>1.2816464144869829E-3</v>
      </c>
      <c r="CJ43" s="28">
        <f>외인!CJ43</f>
        <v>370501.2</v>
      </c>
      <c r="CK43" s="28">
        <f>(기관!CK43+외인!CK43)/CJ43</f>
        <v>3.4661156293151009E-4</v>
      </c>
      <c r="CL43" s="28">
        <f>외인!CL43</f>
        <v>217500.91</v>
      </c>
      <c r="CM43" s="28">
        <f>(기관!CM43+외인!CM43)/CL43</f>
        <v>2.6119430948587781E-4</v>
      </c>
      <c r="CN43" s="28">
        <f>외인!CN43</f>
        <v>110049.36</v>
      </c>
      <c r="CO43" s="28">
        <f>(기관!CO43+외인!CO43)/CN43</f>
        <v>1.4220891425447627E-4</v>
      </c>
      <c r="CP43" s="28">
        <f>외인!CP43</f>
        <v>93033.32</v>
      </c>
      <c r="CQ43" s="28">
        <f>(기관!CQ43+외인!CQ43)/CP43</f>
        <v>-3.0096743833284644E-5</v>
      </c>
      <c r="CR43" s="28">
        <f>외인!CR43</f>
        <v>152852.04999999999</v>
      </c>
      <c r="CS43" s="28">
        <f>(기관!CS43+외인!CS43)/CR43</f>
        <v>-2.7732699692284131E-4</v>
      </c>
      <c r="CT43" s="28">
        <f>외인!CT43</f>
        <v>102446.44</v>
      </c>
      <c r="CU43" s="28">
        <f>(기관!CU43+외인!CU43)/CT43</f>
        <v>4.291022704156436E-4</v>
      </c>
      <c r="CV43" s="28">
        <f>외인!CV43</f>
        <v>1692706.63</v>
      </c>
      <c r="CW43" s="28">
        <f>(기관!CW43+외인!CW43)/CV43</f>
        <v>-6.0570212335022289E-3</v>
      </c>
      <c r="CX43" s="28">
        <f>외인!CX43</f>
        <v>196426.27</v>
      </c>
      <c r="CY43" s="28">
        <f>(기관!CY43+외인!CY43)/CX43</f>
        <v>3.7591713165453888E-3</v>
      </c>
      <c r="CZ43" s="28">
        <f>외인!CZ43</f>
        <v>16066.97</v>
      </c>
      <c r="DA43" s="28">
        <f>(기관!DA43+외인!DA43)/CZ43</f>
        <v>-1.6232058689348396E-3</v>
      </c>
      <c r="DB43" s="28">
        <f>외인!DB43</f>
        <v>35772.160000000003</v>
      </c>
      <c r="DC43" s="28">
        <f>(기관!DC43+외인!DC43)/DB43</f>
        <v>-1.5489699252155865E-3</v>
      </c>
      <c r="DD43" s="28">
        <f>외인!DD43</f>
        <v>8559.1299999999992</v>
      </c>
      <c r="DE43" s="28">
        <f>(기관!DE43+외인!DE43)/DD43</f>
        <v>1.9978666056012706E-3</v>
      </c>
      <c r="DF43" s="28">
        <f>외인!DF43</f>
        <v>53115.13</v>
      </c>
      <c r="DG43" s="28">
        <f>(기관!DG43+외인!DG43)/DF43</f>
        <v>1.556995153734915E-4</v>
      </c>
      <c r="DH43" s="28">
        <f>외인!DH43</f>
        <v>22616.37</v>
      </c>
      <c r="DI43" s="28">
        <f>(기관!DI43+외인!DI43)/DH43</f>
        <v>2.8333459348250847E-3</v>
      </c>
      <c r="DJ43" s="28">
        <f>외인!DJ43</f>
        <v>521281.05</v>
      </c>
      <c r="DK43" s="28">
        <f>(기관!DK43+외인!DK43)/DJ43</f>
        <v>1.1420135069172377E-3</v>
      </c>
      <c r="DL43" s="28">
        <f>외인!DL43</f>
        <v>86125.89</v>
      </c>
      <c r="DM43" s="28">
        <f>(기관!DM43+외인!DM43)/DL43</f>
        <v>8.6849610494591113E-5</v>
      </c>
      <c r="DN43" s="28">
        <f>외인!DN43</f>
        <v>1692706.63</v>
      </c>
      <c r="DO43" s="28">
        <f>(기관!DO43+외인!DO43)/DN43</f>
        <v>-6.0570212335022289E-3</v>
      </c>
      <c r="DP43" s="28">
        <f>외인!DP43</f>
        <v>79096.539999999994</v>
      </c>
      <c r="DQ43" s="28">
        <f>(기관!DQ43+외인!DQ43)/DP43</f>
        <v>-1.0000437440120639E-4</v>
      </c>
      <c r="DR43" s="28">
        <f>외인!DR43</f>
        <v>40949.96</v>
      </c>
      <c r="DS43" s="28">
        <f>(기관!DS43+외인!DS43)/DR43</f>
        <v>2.277902102956877E-3</v>
      </c>
      <c r="DT43" s="28">
        <f>외인!DT43</f>
        <v>118391.85</v>
      </c>
      <c r="DU43" s="28">
        <f>(기관!DU43+외인!DU43)/DT43</f>
        <v>-1.2104718356880139E-3</v>
      </c>
      <c r="DV43" s="28">
        <f>외인!DV43</f>
        <v>34178.76</v>
      </c>
      <c r="DW43" s="28">
        <f>(기관!DW43+외인!DW43)/DV43</f>
        <v>2.9515406644360417E-3</v>
      </c>
      <c r="DX43" s="28">
        <f>외인!DX43</f>
        <v>96492.31</v>
      </c>
      <c r="DY43" s="28">
        <f>(기관!DY43+외인!DY43)/DX43</f>
        <v>-3.7899393226258136E-4</v>
      </c>
      <c r="DZ43" s="28">
        <f>외인!DZ43</f>
        <v>8452.7800000000007</v>
      </c>
      <c r="EA43" s="28">
        <f>(기관!EA43+외인!EA43)/DZ43</f>
        <v>-3.9395323195445754E-4</v>
      </c>
      <c r="EB43" s="28">
        <f>외인!EB43</f>
        <v>12300.61</v>
      </c>
      <c r="EC43" s="28">
        <f>(기관!EC43+외인!EC43)/EB43</f>
        <v>4.4631932887881186E-4</v>
      </c>
      <c r="ED43" s="28">
        <f>외인!ED43</f>
        <v>9758.77</v>
      </c>
      <c r="EE43" s="28">
        <f>(기관!EE43+외인!EE43)/ED43</f>
        <v>2.1724049239811995E-4</v>
      </c>
      <c r="EF43" s="28">
        <f>외인!EF43</f>
        <v>242632.26</v>
      </c>
      <c r="EG43" s="28">
        <f>(기관!EG43+외인!EG43)/EF43</f>
        <v>4.9774914514665112E-4</v>
      </c>
      <c r="EH43" s="28">
        <f>외인!EH43</f>
        <v>155183.20000000001</v>
      </c>
      <c r="EI43" s="28">
        <f>(기관!EI43+외인!EI43)/EH43</f>
        <v>-1.5515210409374209E-3</v>
      </c>
      <c r="EJ43" s="28">
        <f>외인!EJ43</f>
        <v>95284.3</v>
      </c>
      <c r="EK43" s="28">
        <f>(기관!EK43+외인!EK43)/EJ43</f>
        <v>2.1351891130018271E-3</v>
      </c>
      <c r="EL43" s="28">
        <f>외인!EL43</f>
        <v>32961.79</v>
      </c>
      <c r="EM43" s="28">
        <f>(기관!EM43+외인!EM43)/EL43</f>
        <v>1.758096268436878E-3</v>
      </c>
      <c r="EN43" s="28">
        <f>외인!EN43</f>
        <v>40949.96</v>
      </c>
      <c r="EO43" s="28">
        <f>(기관!EO43+외인!EO43)/EN43</f>
        <v>2.277902102956877E-3</v>
      </c>
      <c r="EP43" s="28">
        <f>외인!EP43</f>
        <v>148068.14000000001</v>
      </c>
      <c r="EQ43" s="28">
        <f>(기관!EQ43+외인!EQ43)/EP43</f>
        <v>2.0331855320124908E-3</v>
      </c>
      <c r="ER43" s="28">
        <f>외인!ER43</f>
        <v>12806.38</v>
      </c>
      <c r="ES43" s="28">
        <f>(기관!ES43+외인!ES43)/ER43</f>
        <v>-6.613890888760135E-4</v>
      </c>
      <c r="ET43" s="28">
        <f>외인!ET43</f>
        <v>105142.09</v>
      </c>
      <c r="EU43" s="28">
        <f>(기관!EU43+외인!EU43)/ET43</f>
        <v>3.1521153897549501E-3</v>
      </c>
      <c r="EV43" s="28">
        <f>외인!EV43</f>
        <v>42794.32</v>
      </c>
      <c r="EW43" s="28">
        <f>(기관!EW43+외인!EW43)/EV43</f>
        <v>-6.7322018436091486E-4</v>
      </c>
      <c r="EX43" s="28">
        <f>외인!EX43</f>
        <v>50239</v>
      </c>
      <c r="EY43" s="28">
        <f>(기관!EY43+외인!EY43)/EX43</f>
        <v>5.1752622464619122E-4</v>
      </c>
    </row>
    <row r="44" spans="1:155">
      <c r="A44" s="27">
        <f>외인!A44</f>
        <v>46113</v>
      </c>
      <c r="B44" s="28">
        <f>외인!B44</f>
        <v>4375420</v>
      </c>
      <c r="C44" s="28">
        <f>(기관!C44+외인!C44)/B44</f>
        <v>-1.4968391605834411E-3</v>
      </c>
      <c r="D44" s="28">
        <f>외인!D44</f>
        <v>617454.49</v>
      </c>
      <c r="E44" s="28">
        <f>(기관!E44+외인!E44)/D44</f>
        <v>1.4128976533962854E-4</v>
      </c>
      <c r="F44" s="28">
        <f>외인!F44</f>
        <v>1885889.76</v>
      </c>
      <c r="G44" s="28">
        <f>(기관!G44+외인!G44)/F44</f>
        <v>-2.8364118165634454E-3</v>
      </c>
      <c r="H44" s="28">
        <f>외인!H44</f>
        <v>289578.58</v>
      </c>
      <c r="I44" s="28">
        <f>(기관!I44+외인!I44)/H44</f>
        <v>2.5434892318347575E-3</v>
      </c>
      <c r="J44" s="28">
        <f>외인!J44</f>
        <v>40571.089999999997</v>
      </c>
      <c r="K44" s="28">
        <f>(기관!K44+외인!K44)/J44</f>
        <v>3.3745704145488821E-3</v>
      </c>
      <c r="L44" s="28">
        <f>외인!L44</f>
        <v>267962.44</v>
      </c>
      <c r="M44" s="28">
        <f>(기관!M44+외인!M44)/L44</f>
        <v>2.6058129639362887E-3</v>
      </c>
      <c r="N44" s="28">
        <f>외인!N44</f>
        <v>229999.58</v>
      </c>
      <c r="O44" s="28">
        <f>(기관!O44+외인!O44)/N44</f>
        <v>-5.0687049080698325E-4</v>
      </c>
      <c r="P44" s="28">
        <f>외인!P44</f>
        <v>200106.08</v>
      </c>
      <c r="Q44" s="28">
        <f>(기관!Q44+외인!Q44)/P44</f>
        <v>1.4798650795618004E-3</v>
      </c>
      <c r="R44" s="28">
        <f>외인!R44</f>
        <v>124229.74</v>
      </c>
      <c r="S44" s="28">
        <f>(기관!S44+외인!S44)/R44</f>
        <v>-1.8747523741094522E-4</v>
      </c>
      <c r="T44" s="28">
        <f>외인!T44</f>
        <v>8591.17</v>
      </c>
      <c r="U44" s="28">
        <f>(기관!U44+외인!U44)/T44</f>
        <v>2.2139010169744048E-3</v>
      </c>
      <c r="V44" s="28">
        <f>외인!V44</f>
        <v>105659.35</v>
      </c>
      <c r="W44" s="28">
        <f>(기관!W44+외인!W44)/V44</f>
        <v>-5.8101814936397029E-4</v>
      </c>
      <c r="X44" s="28">
        <f>외인!X44</f>
        <v>1862073.58</v>
      </c>
      <c r="Y44" s="28">
        <f>(기관!Y44+외인!Y44)/X44</f>
        <v>-4.3999335407572879E-3</v>
      </c>
      <c r="Z44" s="28">
        <f>외인!Z44</f>
        <v>44000.41</v>
      </c>
      <c r="AA44" s="28">
        <f>(기관!AA44+외인!AA44)/Z44</f>
        <v>-1.1270349526288502E-3</v>
      </c>
      <c r="AB44" s="28">
        <f>외인!AB44</f>
        <v>199084.11</v>
      </c>
      <c r="AC44" s="28">
        <f>(기관!AC44+외인!AC44)/AB44</f>
        <v>2.2040935361440951E-4</v>
      </c>
      <c r="AD44" s="28">
        <f>외인!AD44</f>
        <v>19631.560000000001</v>
      </c>
      <c r="AE44" s="28">
        <f>(기관!AE44+외인!AE44)/AD44</f>
        <v>-9.7801702972153003E-5</v>
      </c>
      <c r="AF44" s="28">
        <f>외인!AF44</f>
        <v>24303.95</v>
      </c>
      <c r="AG44" s="28">
        <f>(기관!AG44+외인!AG44)/AF44</f>
        <v>1.2343672530596879E-3</v>
      </c>
      <c r="AH44" s="28">
        <f>외인!AH44</f>
        <v>181941.38</v>
      </c>
      <c r="AI44" s="28">
        <f>(기관!AI44+외인!AI44)/AH44</f>
        <v>-1.2549646485038202E-3</v>
      </c>
      <c r="AJ44" s="28">
        <f>외인!AJ44</f>
        <v>110197.24</v>
      </c>
      <c r="AK44" s="28">
        <f>(기관!AK44+외인!AK44)/AJ44</f>
        <v>1.4569330411542069E-3</v>
      </c>
      <c r="AL44" s="28">
        <f>외인!AL44</f>
        <v>85704.73</v>
      </c>
      <c r="AM44" s="28">
        <f>(기관!AM44+외인!AM44)/AL44</f>
        <v>7.0276167954790838E-4</v>
      </c>
      <c r="AN44" s="28">
        <f>외인!AN44</f>
        <v>162961.95000000001</v>
      </c>
      <c r="AO44" s="28">
        <f>(기관!AO44+외인!AO44)/AN44</f>
        <v>-1.1339456848669274E-3</v>
      </c>
      <c r="AP44" s="28">
        <f>외인!AP44</f>
        <v>114396.66</v>
      </c>
      <c r="AQ44" s="28">
        <f>(기관!AQ44+외인!AQ44)/AP44</f>
        <v>1.78632837706975E-3</v>
      </c>
      <c r="AR44" s="28">
        <f>외인!AR44</f>
        <v>23648.59</v>
      </c>
      <c r="AS44" s="28">
        <f>(기관!AS44+외인!AS44)/AR44</f>
        <v>2.3595487088236551E-4</v>
      </c>
      <c r="AT44" s="28">
        <f>외인!AT44</f>
        <v>75877.320000000007</v>
      </c>
      <c r="AU44" s="28">
        <f>(기관!AU44+외인!AU44)/AT44</f>
        <v>6.5922201785724639E-4</v>
      </c>
      <c r="AV44" s="28">
        <f>외인!AV44</f>
        <v>48808.49</v>
      </c>
      <c r="AW44" s="28">
        <f>(기관!AW44+외인!AW44)/AV44</f>
        <v>2.6774030501660676E-3</v>
      </c>
      <c r="AX44" s="28">
        <f>외인!AX44</f>
        <v>60637.01</v>
      </c>
      <c r="AY44" s="28">
        <f>(기관!AY44+외인!AY44)/AX44</f>
        <v>2.3269617021023955E-3</v>
      </c>
      <c r="AZ44" s="28">
        <f>외인!AZ44</f>
        <v>1996278.37</v>
      </c>
      <c r="BA44" s="28">
        <f>(기관!BA44+외인!BA44)/AZ44</f>
        <v>-3.9214370689194013E-3</v>
      </c>
      <c r="BB44" s="28">
        <f>외인!BB44</f>
        <v>97357.02</v>
      </c>
      <c r="BC44" s="28">
        <f>(기관!BC44+외인!BC44)/BB44</f>
        <v>-2.8924467901749661E-4</v>
      </c>
      <c r="BD44" s="28">
        <f>외인!BD44</f>
        <v>37888.910000000003</v>
      </c>
      <c r="BE44" s="28">
        <f>(기관!BE44+외인!BE44)/BD44</f>
        <v>-6.7433980022122569E-4</v>
      </c>
      <c r="BF44" s="28">
        <f>외인!BF44</f>
        <v>0</v>
      </c>
      <c r="BG44" s="28" t="e">
        <f>(기관!BG44+외인!BG44)/BF44</f>
        <v>#DIV/0!</v>
      </c>
      <c r="BH44" s="28">
        <f>외인!BH44</f>
        <v>87711.57</v>
      </c>
      <c r="BI44" s="28">
        <f>(기관!BI44+외인!BI44)/BH44</f>
        <v>2.2350529126317089E-3</v>
      </c>
      <c r="BJ44" s="28">
        <f>외인!BJ44</f>
        <v>116135.5</v>
      </c>
      <c r="BK44" s="28">
        <f>(기관!BK44+외인!BK44)/BJ44</f>
        <v>4.1176040056657947E-4</v>
      </c>
      <c r="BL44" s="28">
        <f>외인!BL44</f>
        <v>46661.94</v>
      </c>
      <c r="BM44" s="28">
        <f>(기관!BM44+외인!BM44)/BL44</f>
        <v>-6.994994207270422E-4</v>
      </c>
      <c r="BN44" s="28">
        <f>외인!BN44</f>
        <v>44711.27</v>
      </c>
      <c r="BO44" s="28">
        <f>(기관!BO44+외인!BO44)/BN44</f>
        <v>5.2022677951219008E-4</v>
      </c>
      <c r="BP44" s="28">
        <f>외인!BP44</f>
        <v>70971.55</v>
      </c>
      <c r="BQ44" s="28">
        <f>(기관!BQ44+외인!BQ44)/BP44</f>
        <v>1.5375174982087893E-3</v>
      </c>
      <c r="BR44" s="28">
        <f>외인!BR44</f>
        <v>240733</v>
      </c>
      <c r="BS44" s="28">
        <f>(기관!BS44+외인!BS44)/BR44</f>
        <v>1.2534218407945731E-3</v>
      </c>
      <c r="BT44" s="28">
        <f>외인!BT44</f>
        <v>1898611.75</v>
      </c>
      <c r="BU44" s="28">
        <f>(기관!BU44+외인!BU44)/BT44</f>
        <v>-4.3482086319122379E-3</v>
      </c>
      <c r="BV44" s="28">
        <f>외인!BV44</f>
        <v>356661.72</v>
      </c>
      <c r="BW44" s="28">
        <f>(기관!BW44+외인!BW44)/BV44</f>
        <v>2.0972253484338049E-4</v>
      </c>
      <c r="BX44" s="28">
        <f>외인!BX44</f>
        <v>73990.53</v>
      </c>
      <c r="BY44" s="28">
        <f>(기관!BY44+외인!BY44)/BX44</f>
        <v>3.2936647433124208E-4</v>
      </c>
      <c r="BZ44" s="28">
        <f>외인!BZ44</f>
        <v>248666.68</v>
      </c>
      <c r="CA44" s="28">
        <f>(기관!CA44+외인!CA44)/BZ44</f>
        <v>-5.0091150129160864E-4</v>
      </c>
      <c r="CB44" s="28">
        <f>외인!CB44</f>
        <v>12471.64</v>
      </c>
      <c r="CC44" s="28">
        <f>(기관!CC44+외인!CC44)/CB44</f>
        <v>-9.5256117078427527E-4</v>
      </c>
      <c r="CD44" s="28">
        <f>외인!CD44</f>
        <v>30392.65</v>
      </c>
      <c r="CE44" s="28">
        <f>(기관!CE44+외인!CE44)/CD44</f>
        <v>2.6980207385667239E-5</v>
      </c>
      <c r="CF44" s="28">
        <f>외인!CF44</f>
        <v>24366.11</v>
      </c>
      <c r="CG44" s="28">
        <f>(기관!CG44+외인!CG44)/CF44</f>
        <v>2.4702342721099101E-3</v>
      </c>
      <c r="CH44" s="28">
        <f>외인!CH44</f>
        <v>67605.45</v>
      </c>
      <c r="CI44" s="28">
        <f>(기관!CI44+외인!CI44)/CH44</f>
        <v>2.2183122810365136E-3</v>
      </c>
      <c r="CJ44" s="28">
        <f>외인!CJ44</f>
        <v>386360.9</v>
      </c>
      <c r="CK44" s="28">
        <f>(기관!CK44+외인!CK44)/CJ44</f>
        <v>8.2567878892506974E-4</v>
      </c>
      <c r="CL44" s="28">
        <f>외인!CL44</f>
        <v>226782.91</v>
      </c>
      <c r="CM44" s="28">
        <f>(기관!CM44+외인!CM44)/CL44</f>
        <v>1.4877664282551102E-4</v>
      </c>
      <c r="CN44" s="28">
        <f>외인!CN44</f>
        <v>118014.1</v>
      </c>
      <c r="CO44" s="28">
        <f>(기관!CO44+외인!CO44)/CN44</f>
        <v>9.558179912400297E-4</v>
      </c>
      <c r="CP44" s="28">
        <f>외인!CP44</f>
        <v>97917.63</v>
      </c>
      <c r="CQ44" s="28">
        <f>(기관!CQ44+외인!CQ44)/CP44</f>
        <v>-2.9698431222242611E-4</v>
      </c>
      <c r="CR44" s="28">
        <f>외인!CR44</f>
        <v>159826.60999999999</v>
      </c>
      <c r="CS44" s="28">
        <f>(기관!CS44+외인!CS44)/CR44</f>
        <v>6.4651311818476301E-4</v>
      </c>
      <c r="CT44" s="28">
        <f>외인!CT44</f>
        <v>112577.23</v>
      </c>
      <c r="CU44" s="28">
        <f>(기관!CU44+외인!CU44)/CT44</f>
        <v>4.2672927731478196E-4</v>
      </c>
      <c r="CV44" s="28">
        <f>외인!CV44</f>
        <v>1898611.75</v>
      </c>
      <c r="CW44" s="28">
        <f>(기관!CW44+외인!CW44)/CV44</f>
        <v>-4.3482086319122379E-3</v>
      </c>
      <c r="CX44" s="28">
        <f>외인!CX44</f>
        <v>205987.42</v>
      </c>
      <c r="CY44" s="28">
        <f>(기관!CY44+외인!CY44)/CX44</f>
        <v>3.2663159721113065E-3</v>
      </c>
      <c r="CZ44" s="28">
        <f>외인!CZ44</f>
        <v>16769.009999999998</v>
      </c>
      <c r="DA44" s="28">
        <f>(기관!DA44+외인!DA44)/CZ44</f>
        <v>-2.4849409714705882E-3</v>
      </c>
      <c r="DB44" s="28">
        <f>외인!DB44</f>
        <v>37888.910000000003</v>
      </c>
      <c r="DC44" s="28">
        <f>(기관!DC44+외인!DC44)/DB44</f>
        <v>-6.7433980022122569E-4</v>
      </c>
      <c r="DD44" s="28">
        <f>외인!DD44</f>
        <v>8591.17</v>
      </c>
      <c r="DE44" s="28">
        <f>(기관!DE44+외인!DE44)/DD44</f>
        <v>2.2139010169744048E-3</v>
      </c>
      <c r="DF44" s="28">
        <f>외인!DF44</f>
        <v>55386.98</v>
      </c>
      <c r="DG44" s="28">
        <f>(기관!DG44+외인!DG44)/DF44</f>
        <v>6.1964021147208244E-4</v>
      </c>
      <c r="DH44" s="28">
        <f>외인!DH44</f>
        <v>22430.27</v>
      </c>
      <c r="DI44" s="28">
        <f>(기관!DI44+외인!DI44)/DH44</f>
        <v>4.8193802392927052E-4</v>
      </c>
      <c r="DJ44" s="28">
        <f>외인!DJ44</f>
        <v>552675.47</v>
      </c>
      <c r="DK44" s="28">
        <f>(기관!DK44+외인!DK44)/DJ44</f>
        <v>6.1518923573720399E-4</v>
      </c>
      <c r="DL44" s="28">
        <f>외인!DL44</f>
        <v>93013.48</v>
      </c>
      <c r="DM44" s="28">
        <f>(기관!DM44+외인!DM44)/DL44</f>
        <v>1.1222029323061562E-3</v>
      </c>
      <c r="DN44" s="28">
        <f>외인!DN44</f>
        <v>1898611.75</v>
      </c>
      <c r="DO44" s="28">
        <f>(기관!DO44+외인!DO44)/DN44</f>
        <v>-4.3482086319122379E-3</v>
      </c>
      <c r="DP44" s="28">
        <f>외인!DP44</f>
        <v>83377.789999999994</v>
      </c>
      <c r="DQ44" s="28">
        <f>(기관!DQ44+외인!DQ44)/DP44</f>
        <v>8.3391512296020329E-4</v>
      </c>
      <c r="DR44" s="28">
        <f>외인!DR44</f>
        <v>42244.07</v>
      </c>
      <c r="DS44" s="28">
        <f>(기관!DS44+외인!DS44)/DR44</f>
        <v>3.1467138464641312E-3</v>
      </c>
      <c r="DT44" s="28">
        <f>외인!DT44</f>
        <v>124229.74</v>
      </c>
      <c r="DU44" s="28">
        <f>(기관!DU44+외인!DU44)/DT44</f>
        <v>-1.8747523741094522E-4</v>
      </c>
      <c r="DV44" s="28">
        <f>외인!DV44</f>
        <v>35316.269999999997</v>
      </c>
      <c r="DW44" s="28">
        <f>(기관!DW44+외인!DW44)/DV44</f>
        <v>3.5906962994676395E-3</v>
      </c>
      <c r="DX44" s="28">
        <f>외인!DX44</f>
        <v>105659.35</v>
      </c>
      <c r="DY44" s="28">
        <f>(기관!DY44+외인!DY44)/DX44</f>
        <v>-5.8101814936397029E-4</v>
      </c>
      <c r="DZ44" s="28">
        <f>외인!DZ44</f>
        <v>8733.81</v>
      </c>
      <c r="EA44" s="28">
        <f>(기관!EA44+외인!EA44)/DZ44</f>
        <v>3.7898694842228081E-4</v>
      </c>
      <c r="EB44" s="28">
        <f>외인!EB44</f>
        <v>12561.56</v>
      </c>
      <c r="EC44" s="28">
        <f>(기관!EC44+외인!EC44)/EB44</f>
        <v>2.7783173427504228E-4</v>
      </c>
      <c r="ED44" s="28">
        <f>외인!ED44</f>
        <v>10336.66</v>
      </c>
      <c r="EE44" s="28">
        <f>(기관!EE44+외인!EE44)/ED44</f>
        <v>1.4530805888942849E-3</v>
      </c>
      <c r="EF44" s="28">
        <f>외인!EF44</f>
        <v>251339.07</v>
      </c>
      <c r="EG44" s="28">
        <f>(기관!EG44+외인!EG44)/EF44</f>
        <v>8.4220889334873396E-4</v>
      </c>
      <c r="EH44" s="28">
        <f>외인!EH44</f>
        <v>166485.09</v>
      </c>
      <c r="EI44" s="28">
        <f>(기관!EI44+외인!EI44)/EH44</f>
        <v>-1.9071978157323276E-3</v>
      </c>
      <c r="EJ44" s="28">
        <f>외인!EJ44</f>
        <v>98061.1</v>
      </c>
      <c r="EK44" s="28">
        <f>(기관!EK44+외인!EK44)/EJ44</f>
        <v>2.9739621521683926E-3</v>
      </c>
      <c r="EL44" s="28">
        <f>외인!EL44</f>
        <v>32930.9</v>
      </c>
      <c r="EM44" s="28">
        <f>(기관!EM44+외인!EM44)/EL44</f>
        <v>2.426292630933257E-4</v>
      </c>
      <c r="EN44" s="28">
        <f>외인!EN44</f>
        <v>42244.07</v>
      </c>
      <c r="EO44" s="28">
        <f>(기관!EO44+외인!EO44)/EN44</f>
        <v>3.1467138464641312E-3</v>
      </c>
      <c r="EP44" s="28">
        <f>외인!EP44</f>
        <v>164900.54999999999</v>
      </c>
      <c r="EQ44" s="28">
        <f>(기관!EQ44+외인!EQ44)/EP44</f>
        <v>2.0281921436890297E-3</v>
      </c>
      <c r="ER44" s="28">
        <f>외인!ER44</f>
        <v>14020.14</v>
      </c>
      <c r="ES44" s="28">
        <f>(기관!ES44+외인!ES44)/ER44</f>
        <v>4.472137938708173E-3</v>
      </c>
      <c r="ET44" s="28">
        <f>외인!ET44</f>
        <v>114396.66</v>
      </c>
      <c r="EU44" s="28">
        <f>(기관!EU44+외인!EU44)/ET44</f>
        <v>1.78632837706975E-3</v>
      </c>
      <c r="EV44" s="28">
        <f>외인!EV44</f>
        <v>44000.41</v>
      </c>
      <c r="EW44" s="28">
        <f>(기관!EW44+외인!EW44)/EV44</f>
        <v>-1.1270349526288502E-3</v>
      </c>
      <c r="EX44" s="28">
        <f>외인!EX44</f>
        <v>53917.22</v>
      </c>
      <c r="EY44" s="28">
        <f>(기관!EY44+외인!EY44)/EX44</f>
        <v>3.8039795078455448E-4</v>
      </c>
    </row>
    <row r="45" spans="1:155">
      <c r="A45" s="27">
        <f>외인!A45</f>
        <v>46114</v>
      </c>
      <c r="B45" s="28">
        <f>외인!B45</f>
        <v>4180185.88</v>
      </c>
      <c r="C45" s="28">
        <f>(기관!C45+외인!C45)/B45</f>
        <v>-1.1724048022476936E-3</v>
      </c>
      <c r="D45" s="28">
        <f>외인!D45</f>
        <v>584461.63</v>
      </c>
      <c r="E45" s="28">
        <f>(기관!E45+외인!E45)/D45</f>
        <v>-1.2755328352350521E-4</v>
      </c>
      <c r="F45" s="28">
        <f>외인!F45</f>
        <v>1794161.18</v>
      </c>
      <c r="G45" s="28">
        <f>(기관!G45+외인!G45)/F45</f>
        <v>-2.1072075586876762E-3</v>
      </c>
      <c r="H45" s="28">
        <f>외인!H45</f>
        <v>287047.42</v>
      </c>
      <c r="I45" s="28">
        <f>(기관!I45+외인!I45)/H45</f>
        <v>3.6456694158756072E-3</v>
      </c>
      <c r="J45" s="28">
        <f>외인!J45</f>
        <v>39203.49</v>
      </c>
      <c r="K45" s="28">
        <f>(기관!K45+외인!K45)/J45</f>
        <v>3.9838289907352638E-3</v>
      </c>
      <c r="L45" s="28">
        <f>외인!L45</f>
        <v>266398.90000000002</v>
      </c>
      <c r="M45" s="28">
        <f>(기관!M45+외인!M45)/L45</f>
        <v>3.9476514354976682E-3</v>
      </c>
      <c r="N45" s="28">
        <f>외인!N45</f>
        <v>220259.83</v>
      </c>
      <c r="O45" s="28">
        <f>(기관!O45+외인!O45)/N45</f>
        <v>-6.357491513545616E-4</v>
      </c>
      <c r="P45" s="28">
        <f>외인!P45</f>
        <v>193678.65</v>
      </c>
      <c r="Q45" s="28">
        <f>(기관!Q45+외인!Q45)/P45</f>
        <v>8.8238946316488703E-5</v>
      </c>
      <c r="R45" s="28">
        <f>외인!R45</f>
        <v>117830.5</v>
      </c>
      <c r="S45" s="28">
        <f>(기관!S45+외인!S45)/R45</f>
        <v>-1.5813392967016179E-3</v>
      </c>
      <c r="T45" s="28">
        <f>외인!T45</f>
        <v>8403.06</v>
      </c>
      <c r="U45" s="28">
        <f>(기관!U45+외인!U45)/T45</f>
        <v>1.4542321487648546E-3</v>
      </c>
      <c r="V45" s="28">
        <f>외인!V45</f>
        <v>98926.73</v>
      </c>
      <c r="W45" s="28">
        <f>(기관!W45+외인!W45)/V45</f>
        <v>7.9088836758275547E-4</v>
      </c>
      <c r="X45" s="28">
        <f>외인!X45</f>
        <v>1744393.48</v>
      </c>
      <c r="Y45" s="28">
        <f>(기관!Y45+외인!Y45)/X45</f>
        <v>-3.4215846759528133E-3</v>
      </c>
      <c r="Z45" s="28">
        <f>외인!Z45</f>
        <v>42606.49</v>
      </c>
      <c r="AA45" s="28">
        <f>(기관!AA45+외인!AA45)/Z45</f>
        <v>-5.5367151811848393E-4</v>
      </c>
      <c r="AB45" s="28">
        <f>외인!AB45</f>
        <v>195096.19</v>
      </c>
      <c r="AC45" s="28">
        <f>(기관!AC45+외인!AC45)/AB45</f>
        <v>1.1020204956334616E-4</v>
      </c>
      <c r="AD45" s="28">
        <f>외인!AD45</f>
        <v>18650.46</v>
      </c>
      <c r="AE45" s="28">
        <f>(기관!AE45+외인!AE45)/AD45</f>
        <v>-8.0426970702063131E-4</v>
      </c>
      <c r="AF45" s="28">
        <f>외인!AF45</f>
        <v>24185.86</v>
      </c>
      <c r="AG45" s="28">
        <f>(기관!AG45+외인!AG45)/AF45</f>
        <v>7.2025555427840903E-4</v>
      </c>
      <c r="AH45" s="28">
        <f>외인!AH45</f>
        <v>174889.63</v>
      </c>
      <c r="AI45" s="28">
        <f>(기관!AI45+외인!AI45)/AH45</f>
        <v>-1.8823871947124594E-3</v>
      </c>
      <c r="AJ45" s="28">
        <f>외인!AJ45</f>
        <v>103351.22</v>
      </c>
      <c r="AK45" s="28">
        <f>(기관!AK45+외인!AK45)/AJ45</f>
        <v>-6.3879265285886333E-4</v>
      </c>
      <c r="AL45" s="28">
        <f>외인!AL45</f>
        <v>81854.8</v>
      </c>
      <c r="AM45" s="28">
        <f>(기관!AM45+외인!AM45)/AL45</f>
        <v>3.6711347410292372E-4</v>
      </c>
      <c r="AN45" s="28">
        <f>외인!AN45</f>
        <v>156415.48000000001</v>
      </c>
      <c r="AO45" s="28">
        <f>(기관!AO45+외인!AO45)/AN45</f>
        <v>-1.1950223852524059E-3</v>
      </c>
      <c r="AP45" s="28">
        <f>외인!AP45</f>
        <v>109684.06</v>
      </c>
      <c r="AQ45" s="28">
        <f>(기관!AQ45+외인!AQ45)/AP45</f>
        <v>1.6897623957391804E-3</v>
      </c>
      <c r="AR45" s="28">
        <f>외인!AR45</f>
        <v>22611.17</v>
      </c>
      <c r="AS45" s="28">
        <f>(기관!AS45+외인!AS45)/AR45</f>
        <v>-9.4864617797309897E-4</v>
      </c>
      <c r="AT45" s="28">
        <f>외인!AT45</f>
        <v>73331.839999999997</v>
      </c>
      <c r="AU45" s="28">
        <f>(기관!AU45+외인!AU45)/AT45</f>
        <v>6.4446766915980831E-4</v>
      </c>
      <c r="AV45" s="28">
        <f>외인!AV45</f>
        <v>47448.37</v>
      </c>
      <c r="AW45" s="28">
        <f>(기관!AW45+외인!AW45)/AV45</f>
        <v>2.9971524838471797E-3</v>
      </c>
      <c r="AX45" s="28">
        <f>외인!AX45</f>
        <v>56475.43</v>
      </c>
      <c r="AY45" s="28">
        <f>(기관!AY45+외인!AY45)/AX45</f>
        <v>-1.6359326524826813E-3</v>
      </c>
      <c r="AZ45" s="28">
        <f>외인!AZ45</f>
        <v>1874681.59</v>
      </c>
      <c r="BA45" s="28">
        <f>(기관!BA45+외인!BA45)/AZ45</f>
        <v>-2.9457695799957151E-3</v>
      </c>
      <c r="BB45" s="28">
        <f>외인!BB45</f>
        <v>93654.21</v>
      </c>
      <c r="BC45" s="28">
        <f>(기관!BC45+외인!BC45)/BB45</f>
        <v>-5.7658913571530826E-5</v>
      </c>
      <c r="BD45" s="28">
        <f>외인!BD45</f>
        <v>35702.160000000003</v>
      </c>
      <c r="BE45" s="28">
        <f>(기관!BE45+외인!BE45)/BD45</f>
        <v>-1.3172872453655463E-3</v>
      </c>
      <c r="BF45" s="28">
        <f>외인!BF45</f>
        <v>0</v>
      </c>
      <c r="BG45" s="28" t="e">
        <f>(기관!BG45+외인!BG45)/BF45</f>
        <v>#DIV/0!</v>
      </c>
      <c r="BH45" s="28">
        <f>외인!BH45</f>
        <v>85073.93</v>
      </c>
      <c r="BI45" s="28">
        <f>(기관!BI45+외인!BI45)/BH45</f>
        <v>2.4541008038537777E-3</v>
      </c>
      <c r="BJ45" s="28">
        <f>외인!BJ45</f>
        <v>112817.33</v>
      </c>
      <c r="BK45" s="28">
        <f>(기관!BK45+외인!BK45)/BJ45</f>
        <v>7.0467897086378504E-5</v>
      </c>
      <c r="BL45" s="28">
        <f>외인!BL45</f>
        <v>45397.93</v>
      </c>
      <c r="BM45" s="28">
        <f>(기관!BM45+외인!BM45)/BL45</f>
        <v>-4.7116685716727614E-4</v>
      </c>
      <c r="BN45" s="28">
        <f>외인!BN45</f>
        <v>43640.03</v>
      </c>
      <c r="BO45" s="28">
        <f>(기관!BO45+외인!BO45)/BN45</f>
        <v>7.3327172323208665E-5</v>
      </c>
      <c r="BP45" s="28">
        <f>외인!BP45</f>
        <v>66094.080000000002</v>
      </c>
      <c r="BQ45" s="28">
        <f>(기관!BQ45+외인!BQ45)/BP45</f>
        <v>-2.0665996107366953E-3</v>
      </c>
      <c r="BR45" s="28">
        <f>외인!BR45</f>
        <v>230178.75</v>
      </c>
      <c r="BS45" s="28">
        <f>(기관!BS45+외인!BS45)/BR45</f>
        <v>9.6385960910813867E-4</v>
      </c>
      <c r="BT45" s="28">
        <f>외인!BT45</f>
        <v>1778607.09</v>
      </c>
      <c r="BU45" s="28">
        <f>(기관!BU45+외인!BU45)/BT45</f>
        <v>-3.3820847976041742E-3</v>
      </c>
      <c r="BV45" s="28">
        <f>외인!BV45</f>
        <v>353210.16</v>
      </c>
      <c r="BW45" s="28">
        <f>(기관!BW45+외인!BW45)/BV45</f>
        <v>1.4897363088309807E-3</v>
      </c>
      <c r="BX45" s="28">
        <f>외인!BX45</f>
        <v>72058.740000000005</v>
      </c>
      <c r="BY45" s="28">
        <f>(기관!BY45+외인!BY45)/BX45</f>
        <v>1.2489810396351129E-6</v>
      </c>
      <c r="BZ45" s="28">
        <f>외인!BZ45</f>
        <v>238270.28</v>
      </c>
      <c r="CA45" s="28">
        <f>(기관!CA45+외인!CA45)/BZ45</f>
        <v>-6.5841195133526514E-4</v>
      </c>
      <c r="CB45" s="28">
        <f>외인!CB45</f>
        <v>11977.01</v>
      </c>
      <c r="CC45" s="28">
        <f>(기관!CC45+외인!CC45)/CB45</f>
        <v>-2.2459695700345911E-3</v>
      </c>
      <c r="CD45" s="28">
        <f>외인!CD45</f>
        <v>28773.64</v>
      </c>
      <c r="CE45" s="28">
        <f>(기관!CE45+외인!CE45)/CD45</f>
        <v>-2.0185141678286098E-3</v>
      </c>
      <c r="CF45" s="28">
        <f>외인!CF45</f>
        <v>23411</v>
      </c>
      <c r="CG45" s="28">
        <f>(기관!CG45+외인!CG45)/CF45</f>
        <v>2.7021485626414934E-3</v>
      </c>
      <c r="CH45" s="28">
        <f>외인!CH45</f>
        <v>65613.240000000005</v>
      </c>
      <c r="CI45" s="28">
        <f>(기관!CI45+외인!CI45)/CH45</f>
        <v>2.3347421953252116E-3</v>
      </c>
      <c r="CJ45" s="28">
        <f>외인!CJ45</f>
        <v>367335.96</v>
      </c>
      <c r="CK45" s="28">
        <f>(기관!CK45+외인!CK45)/CJ45</f>
        <v>-8.9721681481987211E-4</v>
      </c>
      <c r="CL45" s="28">
        <f>외인!CL45</f>
        <v>222098.05</v>
      </c>
      <c r="CM45" s="28">
        <f>(기관!CM45+외인!CM45)/CL45</f>
        <v>-6.6006882996046226E-5</v>
      </c>
      <c r="CN45" s="28">
        <f>외인!CN45</f>
        <v>110722.8</v>
      </c>
      <c r="CO45" s="28">
        <f>(기관!CO45+외인!CO45)/CN45</f>
        <v>-1.9246261835863978E-4</v>
      </c>
      <c r="CP45" s="28">
        <f>외인!CP45</f>
        <v>94196.11</v>
      </c>
      <c r="CQ45" s="28">
        <f>(기관!CQ45+외인!CQ45)/CP45</f>
        <v>-6.6457096795186101E-5</v>
      </c>
      <c r="CR45" s="28">
        <f>외인!CR45</f>
        <v>151384.6</v>
      </c>
      <c r="CS45" s="28">
        <f>(기관!CS45+외인!CS45)/CR45</f>
        <v>-4.4575207782033324E-4</v>
      </c>
      <c r="CT45" s="28">
        <f>외인!CT45</f>
        <v>106733.11</v>
      </c>
      <c r="CU45" s="28">
        <f>(기관!CU45+외인!CU45)/CT45</f>
        <v>6.0121924677356442E-4</v>
      </c>
      <c r="CV45" s="28">
        <f>외인!CV45</f>
        <v>1778607.09</v>
      </c>
      <c r="CW45" s="28">
        <f>(기관!CW45+외인!CW45)/CV45</f>
        <v>-3.3820847976041742E-3</v>
      </c>
      <c r="CX45" s="28">
        <f>외인!CX45</f>
        <v>204619.65</v>
      </c>
      <c r="CY45" s="28">
        <f>(기관!CY45+외인!CY45)/CX45</f>
        <v>4.816497340309203E-3</v>
      </c>
      <c r="CZ45" s="28">
        <f>외인!CZ45</f>
        <v>16053.52</v>
      </c>
      <c r="DA45" s="28">
        <f>(기관!DA45+외인!DA45)/CZ45</f>
        <v>-1.2676347617220397E-3</v>
      </c>
      <c r="DB45" s="28">
        <f>외인!DB45</f>
        <v>35702.160000000003</v>
      </c>
      <c r="DC45" s="28">
        <f>(기관!DC45+외인!DC45)/DB45</f>
        <v>-1.3172872453655463E-3</v>
      </c>
      <c r="DD45" s="28">
        <f>외인!DD45</f>
        <v>8403.06</v>
      </c>
      <c r="DE45" s="28">
        <f>(기관!DE45+외인!DE45)/DD45</f>
        <v>1.4542321487648546E-3</v>
      </c>
      <c r="DF45" s="28">
        <f>외인!DF45</f>
        <v>54004.08</v>
      </c>
      <c r="DG45" s="28">
        <f>(기관!DG45+외인!DG45)/DF45</f>
        <v>2.4275943595372792E-4</v>
      </c>
      <c r="DH45" s="28">
        <f>외인!DH45</f>
        <v>21035.16</v>
      </c>
      <c r="DI45" s="28">
        <f>(기관!DI45+외인!DI45)/DH45</f>
        <v>-2.2524192827627649E-3</v>
      </c>
      <c r="DJ45" s="28">
        <f>외인!DJ45</f>
        <v>536553.15</v>
      </c>
      <c r="DK45" s="28">
        <f>(기관!DK45+외인!DK45)/DJ45</f>
        <v>7.5977561589192055E-4</v>
      </c>
      <c r="DL45" s="28">
        <f>외인!DL45</f>
        <v>86642.8</v>
      </c>
      <c r="DM45" s="28">
        <f>(기관!DM45+외인!DM45)/DL45</f>
        <v>-2.7584519429196645E-4</v>
      </c>
      <c r="DN45" s="28">
        <f>외인!DN45</f>
        <v>1778607.09</v>
      </c>
      <c r="DO45" s="28">
        <f>(기관!DO45+외인!DO45)/DN45</f>
        <v>-3.3820847976041742E-3</v>
      </c>
      <c r="DP45" s="28">
        <f>외인!DP45</f>
        <v>78116.53</v>
      </c>
      <c r="DQ45" s="28">
        <f>(기관!DQ45+외인!DQ45)/DP45</f>
        <v>-2.2913204157941985E-3</v>
      </c>
      <c r="DR45" s="28">
        <f>외인!DR45</f>
        <v>40810.089999999997</v>
      </c>
      <c r="DS45" s="28">
        <f>(기관!DS45+외인!DS45)/DR45</f>
        <v>3.5701955080226482E-3</v>
      </c>
      <c r="DT45" s="28">
        <f>외인!DT45</f>
        <v>117830.5</v>
      </c>
      <c r="DU45" s="28">
        <f>(기관!DU45+외인!DU45)/DT45</f>
        <v>-1.5813392967016179E-3</v>
      </c>
      <c r="DV45" s="28">
        <f>외인!DV45</f>
        <v>33275.31</v>
      </c>
      <c r="DW45" s="28">
        <f>(기관!DW45+외인!DW45)/DV45</f>
        <v>3.5735204270072917E-3</v>
      </c>
      <c r="DX45" s="28">
        <f>외인!DX45</f>
        <v>98926.73</v>
      </c>
      <c r="DY45" s="28">
        <f>(기관!DY45+외인!DY45)/DX45</f>
        <v>7.9088836758275547E-4</v>
      </c>
      <c r="DZ45" s="28">
        <f>외인!DZ45</f>
        <v>8379.9599999999991</v>
      </c>
      <c r="EA45" s="28">
        <f>(기관!EA45+외인!EA45)/DZ45</f>
        <v>-2.7446431725211101E-4</v>
      </c>
      <c r="EB45" s="28">
        <f>외인!EB45</f>
        <v>12020.73</v>
      </c>
      <c r="EC45" s="28">
        <f>(기관!EC45+외인!EC45)/EB45</f>
        <v>-8.7265914798851643E-4</v>
      </c>
      <c r="ED45" s="28">
        <f>외인!ED45</f>
        <v>10033.200000000001</v>
      </c>
      <c r="EE45" s="28">
        <f>(기관!EE45+외인!EE45)/ED45</f>
        <v>-2.1727863493202563E-4</v>
      </c>
      <c r="EF45" s="28">
        <f>외인!EF45</f>
        <v>239337.38</v>
      </c>
      <c r="EG45" s="28">
        <f>(기관!EG45+외인!EG45)/EF45</f>
        <v>-6.7628382996421179E-4</v>
      </c>
      <c r="EH45" s="28">
        <f>외인!EH45</f>
        <v>157899.62</v>
      </c>
      <c r="EI45" s="28">
        <f>(기관!EI45+외인!EI45)/EH45</f>
        <v>-1.5834743617495724E-3</v>
      </c>
      <c r="EJ45" s="28">
        <f>외인!EJ45</f>
        <v>94894.15</v>
      </c>
      <c r="EK45" s="28">
        <f>(기관!EK45+외인!EK45)/EJ45</f>
        <v>3.2190603951876913E-3</v>
      </c>
      <c r="EL45" s="28">
        <f>외인!EL45</f>
        <v>31259.58</v>
      </c>
      <c r="EM45" s="28">
        <f>(기관!EM45+외인!EM45)/EL45</f>
        <v>-1.6954802335795937E-3</v>
      </c>
      <c r="EN45" s="28">
        <f>외인!EN45</f>
        <v>40810.089999999997</v>
      </c>
      <c r="EO45" s="28">
        <f>(기관!EO45+외인!EO45)/EN45</f>
        <v>3.5701955080226482E-3</v>
      </c>
      <c r="EP45" s="28">
        <f>외인!EP45</f>
        <v>169435.14</v>
      </c>
      <c r="EQ45" s="28">
        <f>(기관!EQ45+외인!EQ45)/EP45</f>
        <v>4.1315514597503201E-3</v>
      </c>
      <c r="ER45" s="28">
        <f>외인!ER45</f>
        <v>13352.38</v>
      </c>
      <c r="ES45" s="28">
        <f>(기관!ES45+외인!ES45)/ER45</f>
        <v>6.8939020609059959E-3</v>
      </c>
      <c r="ET45" s="28">
        <f>외인!ET45</f>
        <v>109684.06</v>
      </c>
      <c r="EU45" s="28">
        <f>(기관!EU45+외인!EU45)/ET45</f>
        <v>1.6897623957391804E-3</v>
      </c>
      <c r="EV45" s="28">
        <f>외인!EV45</f>
        <v>42606.49</v>
      </c>
      <c r="EW45" s="28">
        <f>(기관!EW45+외인!EW45)/EV45</f>
        <v>-5.5367151811848393E-4</v>
      </c>
      <c r="EX45" s="28">
        <f>외인!EX45</f>
        <v>51589.62</v>
      </c>
      <c r="EY45" s="28">
        <f>(기관!EY45+외인!EY45)/EX45</f>
        <v>3.3592028784084856E-4</v>
      </c>
    </row>
    <row r="46" spans="1:155">
      <c r="A46" s="27">
        <f>외인!A46</f>
        <v>46115</v>
      </c>
      <c r="B46" s="28">
        <f>외인!B46</f>
        <v>4294542.28</v>
      </c>
      <c r="C46" s="28">
        <f>(기관!C46+외인!C46)/B46</f>
        <v>-1.649186231786266E-4</v>
      </c>
      <c r="D46" s="28">
        <f>외인!D46</f>
        <v>588601.06999999995</v>
      </c>
      <c r="E46" s="28">
        <f>(기관!E46+외인!E46)/D46</f>
        <v>-5.1894231181061215E-4</v>
      </c>
      <c r="F46" s="28">
        <f>외인!F46</f>
        <v>1845058.33</v>
      </c>
      <c r="G46" s="28">
        <f>(기관!G46+외인!G46)/F46</f>
        <v>-8.3811984415690531E-4</v>
      </c>
      <c r="H46" s="28">
        <f>외인!H46</f>
        <v>286163.71999999997</v>
      </c>
      <c r="I46" s="28">
        <f>(기관!I46+외인!I46)/H46</f>
        <v>2.7883688400472291E-3</v>
      </c>
      <c r="J46" s="28">
        <f>외인!J46</f>
        <v>38486.94</v>
      </c>
      <c r="K46" s="28">
        <f>(기관!K46+외인!K46)/J46</f>
        <v>1.2526327112521805E-3</v>
      </c>
      <c r="L46" s="28">
        <f>외인!L46</f>
        <v>265357.75</v>
      </c>
      <c r="M46" s="28">
        <f>(기관!M46+외인!M46)/L46</f>
        <v>3.212681747565315E-3</v>
      </c>
      <c r="N46" s="28">
        <f>외인!N46</f>
        <v>221124.73</v>
      </c>
      <c r="O46" s="28">
        <f>(기관!O46+외인!O46)/N46</f>
        <v>-6.6754179869433876E-4</v>
      </c>
      <c r="P46" s="28">
        <f>외인!P46</f>
        <v>192190.69</v>
      </c>
      <c r="Q46" s="28">
        <f>(기관!Q46+외인!Q46)/P46</f>
        <v>-2.2691005480026112E-4</v>
      </c>
      <c r="R46" s="28">
        <f>외인!R46</f>
        <v>118637.89</v>
      </c>
      <c r="S46" s="28">
        <f>(기관!S46+외인!S46)/R46</f>
        <v>-1.7468281001963202E-3</v>
      </c>
      <c r="T46" s="28">
        <f>외인!T46</f>
        <v>8427.3700000000008</v>
      </c>
      <c r="U46" s="28">
        <f>(기관!U46+외인!U46)/T46</f>
        <v>2.1987879967297033E-3</v>
      </c>
      <c r="V46" s="28">
        <f>외인!V46</f>
        <v>99878.86</v>
      </c>
      <c r="W46" s="28">
        <f>(기관!W46+외인!W46)/V46</f>
        <v>7.0365240452283898E-4</v>
      </c>
      <c r="X46" s="28">
        <f>외인!X46</f>
        <v>1825423.89</v>
      </c>
      <c r="Y46" s="28">
        <f>(기관!Y46+외인!Y46)/X46</f>
        <v>-1.3735439827074908E-3</v>
      </c>
      <c r="Z46" s="28">
        <f>외인!Z46</f>
        <v>42421.07</v>
      </c>
      <c r="AA46" s="28">
        <f>(기관!AA46+외인!AA46)/Z46</f>
        <v>-3.8117850398398717E-4</v>
      </c>
      <c r="AB46" s="28">
        <f>외인!AB46</f>
        <v>194110.96</v>
      </c>
      <c r="AC46" s="28">
        <f>(기관!AC46+외인!AC46)/AB46</f>
        <v>-1.7876373389735461E-4</v>
      </c>
      <c r="AD46" s="28">
        <f>외인!AD46</f>
        <v>18464.330000000002</v>
      </c>
      <c r="AE46" s="28">
        <f>(기관!AE46+외인!AE46)/AD46</f>
        <v>-3.5544208752768171E-3</v>
      </c>
      <c r="AF46" s="28">
        <f>외인!AF46</f>
        <v>24212.400000000001</v>
      </c>
      <c r="AG46" s="28">
        <f>(기관!AG46+외인!AG46)/AF46</f>
        <v>1.0944805141167334E-3</v>
      </c>
      <c r="AH46" s="28">
        <f>외인!AH46</f>
        <v>186352.36</v>
      </c>
      <c r="AI46" s="28">
        <f>(기관!AI46+외인!AI46)/AH46</f>
        <v>-6.4195591620090035E-4</v>
      </c>
      <c r="AJ46" s="28">
        <f>외인!AJ46</f>
        <v>103321.23</v>
      </c>
      <c r="AK46" s="28">
        <f>(기관!AK46+외인!AK46)/AJ46</f>
        <v>-1.2388547832812289E-3</v>
      </c>
      <c r="AL46" s="28">
        <f>외인!AL46</f>
        <v>81977.87</v>
      </c>
      <c r="AM46" s="28">
        <f>(기관!AM46+외인!AM46)/AL46</f>
        <v>-1.9432073558388381E-4</v>
      </c>
      <c r="AN46" s="28">
        <f>외인!AN46</f>
        <v>157394.63</v>
      </c>
      <c r="AO46" s="28">
        <f>(기관!AO46+외인!AO46)/AN46</f>
        <v>-9.5581405795102411E-4</v>
      </c>
      <c r="AP46" s="28">
        <f>외인!AP46</f>
        <v>110903</v>
      </c>
      <c r="AQ46" s="28">
        <f>(기관!AQ46+외인!AQ46)/AP46</f>
        <v>-5.7888425020062465E-5</v>
      </c>
      <c r="AR46" s="28">
        <f>외인!AR46</f>
        <v>22317.23</v>
      </c>
      <c r="AS46" s="28">
        <f>(기관!AS46+외인!AS46)/AR46</f>
        <v>-5.7587792033330304E-3</v>
      </c>
      <c r="AT46" s="28">
        <f>외인!AT46</f>
        <v>72643.53</v>
      </c>
      <c r="AU46" s="28">
        <f>(기관!AU46+외인!AU46)/AT46</f>
        <v>-7.3771194764351352E-4</v>
      </c>
      <c r="AV46" s="28">
        <f>외인!AV46</f>
        <v>47449.21</v>
      </c>
      <c r="AW46" s="28">
        <f>(기관!AW46+외인!AW46)/AV46</f>
        <v>2.714481442367534E-3</v>
      </c>
      <c r="AX46" s="28">
        <f>외인!AX46</f>
        <v>58773.56</v>
      </c>
      <c r="AY46" s="28">
        <f>(기관!AY46+외인!AY46)/AX46</f>
        <v>2.5419593436232208E-4</v>
      </c>
      <c r="AZ46" s="28">
        <f>외인!AZ46</f>
        <v>1957884.4</v>
      </c>
      <c r="BA46" s="28">
        <f>(기관!BA46+외인!BA46)/AZ46</f>
        <v>-9.5928544095861829E-4</v>
      </c>
      <c r="BB46" s="28">
        <f>외인!BB46</f>
        <v>94327.52</v>
      </c>
      <c r="BC46" s="28">
        <f>(기관!BC46+외인!BC46)/BB46</f>
        <v>2.4807182463823918E-5</v>
      </c>
      <c r="BD46" s="28">
        <f>외인!BD46</f>
        <v>35459.18</v>
      </c>
      <c r="BE46" s="28">
        <f>(기관!BE46+외인!BE46)/BD46</f>
        <v>-1.2397353802315789E-3</v>
      </c>
      <c r="BF46" s="28">
        <f>외인!BF46</f>
        <v>0</v>
      </c>
      <c r="BG46" s="28" t="e">
        <f>(기관!BG46+외인!BG46)/BF46</f>
        <v>#DIV/0!</v>
      </c>
      <c r="BH46" s="28">
        <f>외인!BH46</f>
        <v>89223.2</v>
      </c>
      <c r="BI46" s="28">
        <f>(기관!BI46+외인!BI46)/BH46</f>
        <v>6.1482887858763189E-3</v>
      </c>
      <c r="BJ46" s="28">
        <f>외인!BJ46</f>
        <v>114065.35</v>
      </c>
      <c r="BK46" s="28">
        <f>(기관!BK46+외인!BK46)/BJ46</f>
        <v>-3.9836812844566732E-4</v>
      </c>
      <c r="BL46" s="28">
        <f>외인!BL46</f>
        <v>45961.32</v>
      </c>
      <c r="BM46" s="28">
        <f>(기관!BM46+외인!BM46)/BL46</f>
        <v>1.8733143434522767E-4</v>
      </c>
      <c r="BN46" s="28">
        <f>외인!BN46</f>
        <v>44813.68</v>
      </c>
      <c r="BO46" s="28">
        <f>(기관!BO46+외인!BO46)/BN46</f>
        <v>7.1272879174394974E-4</v>
      </c>
      <c r="BP46" s="28">
        <f>외인!BP46</f>
        <v>68364.86</v>
      </c>
      <c r="BQ46" s="28">
        <f>(기관!BQ46+외인!BQ46)/BP46</f>
        <v>-5.7544182786302791E-4</v>
      </c>
      <c r="BR46" s="28">
        <f>외인!BR46</f>
        <v>234057.19</v>
      </c>
      <c r="BS46" s="28">
        <f>(기관!BS46+외인!BS46)/BR46</f>
        <v>5.2897328212818406E-4</v>
      </c>
      <c r="BT46" s="28">
        <f>외인!BT46</f>
        <v>1859384.37</v>
      </c>
      <c r="BU46" s="28">
        <f>(기관!BU46+외인!BU46)/BT46</f>
        <v>-1.3649248864020514E-3</v>
      </c>
      <c r="BV46" s="28">
        <f>외인!BV46</f>
        <v>362982.96</v>
      </c>
      <c r="BW46" s="28">
        <f>(기관!BW46+외인!BW46)/BV46</f>
        <v>2.4424562519408627E-3</v>
      </c>
      <c r="BX46" s="28">
        <f>외인!BX46</f>
        <v>71849.36</v>
      </c>
      <c r="BY46" s="28">
        <f>(기관!BY46+외인!BY46)/BX46</f>
        <v>-7.6228932310600948E-4</v>
      </c>
      <c r="BZ46" s="28">
        <f>외인!BZ46</f>
        <v>239372.5</v>
      </c>
      <c r="CA46" s="28">
        <f>(기관!CA46+외인!CA46)/BZ46</f>
        <v>-6.9502553551473124E-4</v>
      </c>
      <c r="CB46" s="28">
        <f>외인!CB46</f>
        <v>11762.67</v>
      </c>
      <c r="CC46" s="28">
        <f>(기관!CC46+외인!CC46)/CB46</f>
        <v>-5.1603930060096902E-3</v>
      </c>
      <c r="CD46" s="28">
        <f>외인!CD46</f>
        <v>28901.13</v>
      </c>
      <c r="CE46" s="28">
        <f>(기관!CE46+외인!CE46)/CD46</f>
        <v>-1.8321082947275764E-3</v>
      </c>
      <c r="CF46" s="28">
        <f>외인!CF46</f>
        <v>23262.560000000001</v>
      </c>
      <c r="CG46" s="28">
        <f>(기관!CG46+외인!CG46)/CF46</f>
        <v>7.3766601784154464E-4</v>
      </c>
      <c r="CH46" s="28">
        <f>외인!CH46</f>
        <v>65815.08</v>
      </c>
      <c r="CI46" s="28">
        <f>(기관!CI46+외인!CI46)/CH46</f>
        <v>2.0850844517700199E-3</v>
      </c>
      <c r="CJ46" s="28">
        <f>외인!CJ46</f>
        <v>365598.69</v>
      </c>
      <c r="CK46" s="28">
        <f>(기관!CK46+외인!CK46)/CJ46</f>
        <v>-1.5948908350847757E-3</v>
      </c>
      <c r="CL46" s="28">
        <f>외인!CL46</f>
        <v>221353.54</v>
      </c>
      <c r="CM46" s="28">
        <f>(기관!CM46+외인!CM46)/CL46</f>
        <v>-2.1192342349708986E-4</v>
      </c>
      <c r="CN46" s="28">
        <f>외인!CN46</f>
        <v>112183.88</v>
      </c>
      <c r="CO46" s="28">
        <f>(기관!CO46+외인!CO46)/CN46</f>
        <v>-3.3275725532046148E-4</v>
      </c>
      <c r="CP46" s="28">
        <f>외인!CP46</f>
        <v>94882.55</v>
      </c>
      <c r="CQ46" s="28">
        <f>(기관!CQ46+외인!CQ46)/CP46</f>
        <v>1.8549248518299708E-5</v>
      </c>
      <c r="CR46" s="28">
        <f>외인!CR46</f>
        <v>151910.22</v>
      </c>
      <c r="CS46" s="28">
        <f>(기관!CS46+외인!CS46)/CR46</f>
        <v>-9.1218352524273874E-4</v>
      </c>
      <c r="CT46" s="28">
        <f>외인!CT46</f>
        <v>110876.21</v>
      </c>
      <c r="CU46" s="28">
        <f>(기관!CU46+외인!CU46)/CT46</f>
        <v>3.5558574738440282E-3</v>
      </c>
      <c r="CV46" s="28">
        <f>외인!CV46</f>
        <v>1859384.37</v>
      </c>
      <c r="CW46" s="28">
        <f>(기관!CW46+외인!CW46)/CV46</f>
        <v>-1.3649248864020514E-3</v>
      </c>
      <c r="CX46" s="28">
        <f>외인!CX46</f>
        <v>203084.32</v>
      </c>
      <c r="CY46" s="28">
        <f>(기관!CY46+외인!CY46)/CX46</f>
        <v>3.8919302090875355E-3</v>
      </c>
      <c r="CZ46" s="28">
        <f>외인!CZ46</f>
        <v>15944.45</v>
      </c>
      <c r="DA46" s="28">
        <f>(기관!DA46+외인!DA46)/CZ46</f>
        <v>-2.3437622495601916E-3</v>
      </c>
      <c r="DB46" s="28">
        <f>외인!DB46</f>
        <v>35459.18</v>
      </c>
      <c r="DC46" s="28">
        <f>(기관!DC46+외인!DC46)/DB46</f>
        <v>-1.2397353802315789E-3</v>
      </c>
      <c r="DD46" s="28">
        <f>외인!DD46</f>
        <v>8427.3700000000008</v>
      </c>
      <c r="DE46" s="28">
        <f>(기관!DE46+외인!DE46)/DD46</f>
        <v>2.1987879967297033E-3</v>
      </c>
      <c r="DF46" s="28">
        <f>외인!DF46</f>
        <v>53874.07</v>
      </c>
      <c r="DG46" s="28">
        <f>(기관!DG46+외인!DG46)/DF46</f>
        <v>-7.6289019931109737E-4</v>
      </c>
      <c r="DH46" s="28">
        <f>외인!DH46</f>
        <v>21073.61</v>
      </c>
      <c r="DI46" s="28">
        <f>(기관!DI46+외인!DI46)/DH46</f>
        <v>-2.0883939676211148E-3</v>
      </c>
      <c r="DJ46" s="28">
        <f>외인!DJ46</f>
        <v>549987.56999999995</v>
      </c>
      <c r="DK46" s="28">
        <f>(기관!DK46+외인!DK46)/DJ46</f>
        <v>7.2798008871364139E-4</v>
      </c>
      <c r="DL46" s="28">
        <f>외인!DL46</f>
        <v>87970.19</v>
      </c>
      <c r="DM46" s="28">
        <f>(기관!DM46+외인!DM46)/DL46</f>
        <v>-4.0377314178814439E-4</v>
      </c>
      <c r="DN46" s="28">
        <f>외인!DN46</f>
        <v>1859384.37</v>
      </c>
      <c r="DO46" s="28">
        <f>(기관!DO46+외인!DO46)/DN46</f>
        <v>-1.3649248864020514E-3</v>
      </c>
      <c r="DP46" s="28">
        <f>외인!DP46</f>
        <v>77987.05</v>
      </c>
      <c r="DQ46" s="28">
        <f>(기관!DQ46+외인!DQ46)/DP46</f>
        <v>-3.4498035250724313E-3</v>
      </c>
      <c r="DR46" s="28">
        <f>외인!DR46</f>
        <v>40075.93</v>
      </c>
      <c r="DS46" s="28">
        <f>(기관!DS46+외인!DS46)/DR46</f>
        <v>1.1241161465248592E-3</v>
      </c>
      <c r="DT46" s="28">
        <f>외인!DT46</f>
        <v>118637.89</v>
      </c>
      <c r="DU46" s="28">
        <f>(기관!DU46+외인!DU46)/DT46</f>
        <v>-1.7468281001963202E-3</v>
      </c>
      <c r="DV46" s="28">
        <f>외인!DV46</f>
        <v>32988.370000000003</v>
      </c>
      <c r="DW46" s="28">
        <f>(기관!DW46+외인!DW46)/DV46</f>
        <v>2.0740642838673138E-3</v>
      </c>
      <c r="DX46" s="28">
        <f>외인!DX46</f>
        <v>99878.86</v>
      </c>
      <c r="DY46" s="28">
        <f>(기관!DY46+외인!DY46)/DX46</f>
        <v>7.0365240452283898E-4</v>
      </c>
      <c r="DZ46" s="28">
        <f>외인!DZ46</f>
        <v>8497.7800000000007</v>
      </c>
      <c r="EA46" s="28">
        <f>(기관!EA46+외인!EA46)/DZ46</f>
        <v>1.4709724186787607E-4</v>
      </c>
      <c r="EB46" s="28">
        <f>외인!EB46</f>
        <v>12009.45</v>
      </c>
      <c r="EC46" s="28">
        <f>(기관!EC46+외인!EC46)/EB46</f>
        <v>-1.3939023019372246E-3</v>
      </c>
      <c r="ED46" s="28">
        <f>외인!ED46</f>
        <v>10157.950000000001</v>
      </c>
      <c r="EE46" s="28">
        <f>(기관!EE46+외인!EE46)/ED46</f>
        <v>-7.9149828459482477E-4</v>
      </c>
      <c r="EF46" s="28">
        <f>외인!EF46</f>
        <v>237791.25</v>
      </c>
      <c r="EG46" s="28">
        <f>(기관!EG46+외인!EG46)/EF46</f>
        <v>-1.2102632035451263E-3</v>
      </c>
      <c r="EH46" s="28">
        <f>외인!EH46</f>
        <v>160915.57</v>
      </c>
      <c r="EI46" s="28">
        <f>(기관!EI46+외인!EI46)/EH46</f>
        <v>-1.0859732218578971E-3</v>
      </c>
      <c r="EJ46" s="28">
        <f>외인!EJ46</f>
        <v>94145.06</v>
      </c>
      <c r="EK46" s="28">
        <f>(기관!EK46+외인!EK46)/EJ46</f>
        <v>2.14966138425107E-3</v>
      </c>
      <c r="EL46" s="28">
        <f>외인!EL46</f>
        <v>31391.47</v>
      </c>
      <c r="EM46" s="28">
        <f>(기관!EM46+외인!EM46)/EL46</f>
        <v>-1.5360860768864916E-3</v>
      </c>
      <c r="EN46" s="28">
        <f>외인!EN46</f>
        <v>40075.93</v>
      </c>
      <c r="EO46" s="28">
        <f>(기관!EO46+외인!EO46)/EN46</f>
        <v>1.1241161465248592E-3</v>
      </c>
      <c r="EP46" s="28">
        <f>외인!EP46</f>
        <v>175112.83</v>
      </c>
      <c r="EQ46" s="28">
        <f>(기관!EQ46+외인!EQ46)/EP46</f>
        <v>5.3598585551955279E-3</v>
      </c>
      <c r="ER46" s="28">
        <f>외인!ER46</f>
        <v>13618.61</v>
      </c>
      <c r="ES46" s="28">
        <f>(기관!ES46+외인!ES46)/ER46</f>
        <v>7.6711206209737993E-3</v>
      </c>
      <c r="ET46" s="28">
        <f>외인!ET46</f>
        <v>110903</v>
      </c>
      <c r="EU46" s="28">
        <f>(기관!EU46+외인!EU46)/ET46</f>
        <v>-5.7888425020062465E-5</v>
      </c>
      <c r="EV46" s="28">
        <f>외인!EV46</f>
        <v>42421.07</v>
      </c>
      <c r="EW46" s="28">
        <f>(기관!EW46+외인!EW46)/EV46</f>
        <v>-3.8117850398398717E-4</v>
      </c>
      <c r="EX46" s="28">
        <f>외인!EX46</f>
        <v>52461.48</v>
      </c>
      <c r="EY46" s="28">
        <f>(기관!EY46+외인!EY46)/EX46</f>
        <v>3.4196519045974304E-4</v>
      </c>
    </row>
    <row r="47" spans="1:155">
      <c r="A47" s="27">
        <f>외인!A47</f>
        <v>46118</v>
      </c>
      <c r="B47" s="28">
        <f>외인!B47</f>
        <v>4352651.26</v>
      </c>
      <c r="C47" s="28">
        <f>(기관!C47+외인!C47)/B47</f>
        <v>2.8003162376027344E-4</v>
      </c>
      <c r="D47" s="28">
        <f>외인!D47</f>
        <v>579662.86</v>
      </c>
      <c r="E47" s="28">
        <f>(기관!E47+외인!E47)/D47</f>
        <v>-5.667432272614464E-4</v>
      </c>
      <c r="F47" s="28">
        <f>외인!F47</f>
        <v>1891166.64</v>
      </c>
      <c r="G47" s="28">
        <f>(기관!G47+외인!G47)/F47</f>
        <v>-2.1278928651152608E-4</v>
      </c>
      <c r="H47" s="28">
        <f>외인!H47</f>
        <v>293902.92</v>
      </c>
      <c r="I47" s="28">
        <f>(기관!I47+외인!I47)/H47</f>
        <v>2.6756794386391261E-3</v>
      </c>
      <c r="J47" s="28">
        <f>외인!J47</f>
        <v>38456.959999999999</v>
      </c>
      <c r="K47" s="28">
        <f>(기관!K47+외인!K47)/J47</f>
        <v>1.1451763217893457E-3</v>
      </c>
      <c r="L47" s="28">
        <f>외인!L47</f>
        <v>272544.98</v>
      </c>
      <c r="M47" s="28">
        <f>(기관!M47+외인!M47)/L47</f>
        <v>2.9380471436311175E-3</v>
      </c>
      <c r="N47" s="28">
        <f>외인!N47</f>
        <v>221205.45</v>
      </c>
      <c r="O47" s="28">
        <f>(기관!O47+외인!O47)/N47</f>
        <v>-5.012986795759327E-4</v>
      </c>
      <c r="P47" s="28">
        <f>외인!P47</f>
        <v>191506.29</v>
      </c>
      <c r="Q47" s="28">
        <f>(기관!Q47+외인!Q47)/P47</f>
        <v>1.5926369833596589E-4</v>
      </c>
      <c r="R47" s="28">
        <f>외인!R47</f>
        <v>118716.01</v>
      </c>
      <c r="S47" s="28">
        <f>(기관!S47+외인!S47)/R47</f>
        <v>-2.2162132975998773E-3</v>
      </c>
      <c r="T47" s="28">
        <f>외인!T47</f>
        <v>8518.7199999999993</v>
      </c>
      <c r="U47" s="28">
        <f>(기관!U47+외인!U47)/T47</f>
        <v>1.7396979827955378E-3</v>
      </c>
      <c r="V47" s="28">
        <f>외인!V47</f>
        <v>98855.11</v>
      </c>
      <c r="W47" s="28">
        <f>(기관!W47+외인!W47)/V47</f>
        <v>2.0828462989925353E-3</v>
      </c>
      <c r="X47" s="28">
        <f>외인!X47</f>
        <v>1871908.24</v>
      </c>
      <c r="Y47" s="28">
        <f>(기관!Y47+외인!Y47)/X47</f>
        <v>-2.5900842233591545E-4</v>
      </c>
      <c r="Z47" s="28">
        <f>외인!Z47</f>
        <v>42597.13</v>
      </c>
      <c r="AA47" s="28">
        <f>(기관!AA47+외인!AA47)/Z47</f>
        <v>-4.44161378947361E-4</v>
      </c>
      <c r="AB47" s="28">
        <f>외인!AB47</f>
        <v>197043.05</v>
      </c>
      <c r="AC47" s="28">
        <f>(기관!AC47+외인!AC47)/AB47</f>
        <v>7.9881020924107746E-5</v>
      </c>
      <c r="AD47" s="28">
        <f>외인!AD47</f>
        <v>18448.939999999999</v>
      </c>
      <c r="AE47" s="28">
        <f>(기관!AE47+외인!AE47)/AD47</f>
        <v>-3.2739008311588637E-3</v>
      </c>
      <c r="AF47" s="28">
        <f>외인!AF47</f>
        <v>24155.77</v>
      </c>
      <c r="AG47" s="28">
        <f>(기관!AG47+외인!AG47)/AF47</f>
        <v>1.2651221633588994E-3</v>
      </c>
      <c r="AH47" s="28">
        <f>외인!AH47</f>
        <v>181804.38</v>
      </c>
      <c r="AI47" s="28">
        <f>(기관!AI47+외인!AI47)/AH47</f>
        <v>-7.8397451150516852E-4</v>
      </c>
      <c r="AJ47" s="28">
        <f>외인!AJ47</f>
        <v>102463.77</v>
      </c>
      <c r="AK47" s="28">
        <f>(기관!AK47+외인!AK47)/AJ47</f>
        <v>-1.3127566943906123E-3</v>
      </c>
      <c r="AL47" s="28">
        <f>외인!AL47</f>
        <v>81691.12</v>
      </c>
      <c r="AM47" s="28">
        <f>(기관!AM47+외인!AM47)/AL47</f>
        <v>-1.8520984900194785E-4</v>
      </c>
      <c r="AN47" s="28">
        <f>외인!AN47</f>
        <v>157492.35</v>
      </c>
      <c r="AO47" s="28">
        <f>(기관!AO47+외인!AO47)/AN47</f>
        <v>-6.6657205889682897E-4</v>
      </c>
      <c r="AP47" s="28">
        <f>외인!AP47</f>
        <v>113122.44</v>
      </c>
      <c r="AQ47" s="28">
        <f>(기관!AQ47+외인!AQ47)/AP47</f>
        <v>2.8942091418820179E-4</v>
      </c>
      <c r="AR47" s="28">
        <f>외인!AR47</f>
        <v>22405.77</v>
      </c>
      <c r="AS47" s="28">
        <f>(기관!AS47+외인!AS47)/AR47</f>
        <v>-5.1370696030531423E-3</v>
      </c>
      <c r="AT47" s="28">
        <f>외인!AT47</f>
        <v>72856.97</v>
      </c>
      <c r="AU47" s="28">
        <f>(기관!AU47+외인!AU47)/AT47</f>
        <v>-7.4200176043554922E-4</v>
      </c>
      <c r="AV47" s="28">
        <f>외인!AV47</f>
        <v>47225.48</v>
      </c>
      <c r="AW47" s="28">
        <f>(기관!AW47+외인!AW47)/AV47</f>
        <v>3.2501522483201865E-3</v>
      </c>
      <c r="AX47" s="28">
        <f>외인!AX47</f>
        <v>60093.47</v>
      </c>
      <c r="AY47" s="28">
        <f>(기관!AY47+외인!AY47)/AX47</f>
        <v>-9.4669187850194062E-4</v>
      </c>
      <c r="AZ47" s="28">
        <f>외인!AZ47</f>
        <v>2006609.01</v>
      </c>
      <c r="BA47" s="28">
        <f>(기관!BA47+외인!BA47)/AZ47</f>
        <v>6.8114913926355702E-5</v>
      </c>
      <c r="BB47" s="28">
        <f>외인!BB47</f>
        <v>95552.08</v>
      </c>
      <c r="BC47" s="28">
        <f>(기관!BC47+외인!BC47)/BB47</f>
        <v>-8.6863624528110757E-6</v>
      </c>
      <c r="BD47" s="28">
        <f>외인!BD47</f>
        <v>35295.32</v>
      </c>
      <c r="BE47" s="28">
        <f>(기관!BE47+외인!BE47)/BD47</f>
        <v>-1.5687632241328311E-3</v>
      </c>
      <c r="BF47" s="28">
        <f>외인!BF47</f>
        <v>0</v>
      </c>
      <c r="BG47" s="28" t="e">
        <f>(기관!BG47+외인!BG47)/BF47</f>
        <v>#DIV/0!</v>
      </c>
      <c r="BH47" s="28">
        <f>외인!BH47</f>
        <v>90203.45</v>
      </c>
      <c r="BI47" s="28">
        <f>(기관!BI47+외인!BI47)/BH47</f>
        <v>4.7545853290533787E-3</v>
      </c>
      <c r="BJ47" s="28">
        <f>외인!BJ47</f>
        <v>115342.04</v>
      </c>
      <c r="BK47" s="28">
        <f>(기관!BK47+외인!BK47)/BJ47</f>
        <v>-3.7826624186636552E-4</v>
      </c>
      <c r="BL47" s="28">
        <f>외인!BL47</f>
        <v>46497.89</v>
      </c>
      <c r="BM47" s="28">
        <f>(기관!BM47+외인!BM47)/BL47</f>
        <v>-1.0935980105763938E-3</v>
      </c>
      <c r="BN47" s="28">
        <f>외인!BN47</f>
        <v>44744.42</v>
      </c>
      <c r="BO47" s="28">
        <f>(기관!BO47+외인!BO47)/BN47</f>
        <v>4.2843331079048523E-4</v>
      </c>
      <c r="BP47" s="28">
        <f>외인!BP47</f>
        <v>69707.789999999994</v>
      </c>
      <c r="BQ47" s="28">
        <f>(기관!BQ47+외인!BQ47)/BP47</f>
        <v>-1.3908058195504405E-3</v>
      </c>
      <c r="BR47" s="28">
        <f>외인!BR47</f>
        <v>235198.28</v>
      </c>
      <c r="BS47" s="28">
        <f>(기관!BS47+외인!BS47)/BR47</f>
        <v>4.4047941166916693E-4</v>
      </c>
      <c r="BT47" s="28">
        <f>외인!BT47</f>
        <v>1905606.64</v>
      </c>
      <c r="BU47" s="28">
        <f>(기관!BU47+외인!BU47)/BT47</f>
        <v>-2.4840908404895145E-4</v>
      </c>
      <c r="BV47" s="28">
        <f>외인!BV47</f>
        <v>361292.83</v>
      </c>
      <c r="BW47" s="28">
        <f>(기관!BW47+외인!BW47)/BV47</f>
        <v>2.3114768150809969E-3</v>
      </c>
      <c r="BX47" s="28">
        <f>외인!BX47</f>
        <v>71682.03</v>
      </c>
      <c r="BY47" s="28">
        <f>(기관!BY47+외인!BY47)/BX47</f>
        <v>-6.2023913106255509E-4</v>
      </c>
      <c r="BZ47" s="28">
        <f>외인!BZ47</f>
        <v>239183.48</v>
      </c>
      <c r="CA47" s="28">
        <f>(기관!CA47+외인!CA47)/BZ47</f>
        <v>-5.0212497953453969E-4</v>
      </c>
      <c r="CB47" s="28">
        <f>외인!CB47</f>
        <v>11739.19</v>
      </c>
      <c r="CC47" s="28">
        <f>(기관!CC47+외인!CC47)/CB47</f>
        <v>-4.7729017078691118E-3</v>
      </c>
      <c r="CD47" s="28">
        <f>외인!CD47</f>
        <v>28825.39</v>
      </c>
      <c r="CE47" s="28">
        <f>(기관!CE47+외인!CE47)/CD47</f>
        <v>-1.8625940533675345E-3</v>
      </c>
      <c r="CF47" s="28">
        <f>외인!CF47</f>
        <v>23549.65</v>
      </c>
      <c r="CG47" s="28">
        <f>(기관!CG47+외인!CG47)/CF47</f>
        <v>8.0850458499383206E-4</v>
      </c>
      <c r="CH47" s="28">
        <f>외인!CH47</f>
        <v>65699.34</v>
      </c>
      <c r="CI47" s="28">
        <f>(기관!CI47+외인!CI47)/CH47</f>
        <v>2.4233120150065433E-3</v>
      </c>
      <c r="CJ47" s="28">
        <f>외인!CJ47</f>
        <v>359422.36</v>
      </c>
      <c r="CK47" s="28">
        <f>(기관!CK47+외인!CK47)/CJ47</f>
        <v>-1.5151533699795418E-3</v>
      </c>
      <c r="CL47" s="28">
        <f>외인!CL47</f>
        <v>224539.19</v>
      </c>
      <c r="CM47" s="28">
        <f>(기관!CM47+외인!CM47)/CL47</f>
        <v>8.3459818306104967E-5</v>
      </c>
      <c r="CN47" s="28">
        <f>외인!CN47</f>
        <v>112729.89</v>
      </c>
      <c r="CO47" s="28">
        <f>(기관!CO47+외인!CO47)/CN47</f>
        <v>2.2744633211298264E-4</v>
      </c>
      <c r="CP47" s="28">
        <f>외인!CP47</f>
        <v>96098.15</v>
      </c>
      <c r="CQ47" s="28">
        <f>(기관!CQ47+외인!CQ47)/CP47</f>
        <v>-6.4517371042002296E-6</v>
      </c>
      <c r="CR47" s="28">
        <f>외인!CR47</f>
        <v>151345.72</v>
      </c>
      <c r="CS47" s="28">
        <f>(기관!CS47+외인!CS47)/CR47</f>
        <v>-1.3561665305104101E-3</v>
      </c>
      <c r="CT47" s="28">
        <f>외인!CT47</f>
        <v>111641.22</v>
      </c>
      <c r="CU47" s="28">
        <f>(기관!CU47+외인!CU47)/CT47</f>
        <v>3.1550174747284202E-3</v>
      </c>
      <c r="CV47" s="28">
        <f>외인!CV47</f>
        <v>1905606.64</v>
      </c>
      <c r="CW47" s="28">
        <f>(기관!CW47+외인!CW47)/CV47</f>
        <v>-2.4840908404895145E-4</v>
      </c>
      <c r="CX47" s="28">
        <f>외인!CX47</f>
        <v>208146.2</v>
      </c>
      <c r="CY47" s="28">
        <f>(기관!CY47+외인!CY47)/CX47</f>
        <v>3.5517343098264583E-3</v>
      </c>
      <c r="CZ47" s="28">
        <f>외인!CZ47</f>
        <v>16019.88</v>
      </c>
      <c r="DA47" s="28">
        <f>(기관!DA47+외인!DA47)/CZ47</f>
        <v>-2.3189936503893913E-3</v>
      </c>
      <c r="DB47" s="28">
        <f>외인!DB47</f>
        <v>35295.32</v>
      </c>
      <c r="DC47" s="28">
        <f>(기관!DC47+외인!DC47)/DB47</f>
        <v>-1.5687632241328311E-3</v>
      </c>
      <c r="DD47" s="28">
        <f>외인!DD47</f>
        <v>8518.7199999999993</v>
      </c>
      <c r="DE47" s="28">
        <f>(기관!DE47+외인!DE47)/DD47</f>
        <v>1.7396979827955378E-3</v>
      </c>
      <c r="DF47" s="28">
        <f>외인!DF47</f>
        <v>53818.83</v>
      </c>
      <c r="DG47" s="28">
        <f>(기관!DG47+외인!DG47)/DF47</f>
        <v>-4.1193760622443856E-4</v>
      </c>
      <c r="DH47" s="28">
        <f>외인!DH47</f>
        <v>21011.81</v>
      </c>
      <c r="DI47" s="28">
        <f>(기관!DI47+외인!DI47)/DH47</f>
        <v>-2.0840660561845929E-3</v>
      </c>
      <c r="DJ47" s="28">
        <f>외인!DJ47</f>
        <v>551753.81999999995</v>
      </c>
      <c r="DK47" s="28">
        <f>(기관!DK47+외인!DK47)/DJ47</f>
        <v>7.4957342388676186E-4</v>
      </c>
      <c r="DL47" s="28">
        <f>외인!DL47</f>
        <v>88727.39</v>
      </c>
      <c r="DM47" s="28">
        <f>(기관!DM47+외인!DM47)/DL47</f>
        <v>2.5922096885753093E-4</v>
      </c>
      <c r="DN47" s="28">
        <f>외인!DN47</f>
        <v>1905606.64</v>
      </c>
      <c r="DO47" s="28">
        <f>(기관!DO47+외인!DO47)/DN47</f>
        <v>-2.4840908404895145E-4</v>
      </c>
      <c r="DP47" s="28">
        <f>외인!DP47</f>
        <v>76330.649999999994</v>
      </c>
      <c r="DQ47" s="28">
        <f>(기관!DQ47+외인!DQ47)/DP47</f>
        <v>-2.4763315915690485E-3</v>
      </c>
      <c r="DR47" s="28">
        <f>외인!DR47</f>
        <v>40138.839999999997</v>
      </c>
      <c r="DS47" s="28">
        <f>(기관!DS47+외인!DS47)/DR47</f>
        <v>1.1011778118151896E-3</v>
      </c>
      <c r="DT47" s="28">
        <f>외인!DT47</f>
        <v>118716.01</v>
      </c>
      <c r="DU47" s="28">
        <f>(기관!DU47+외인!DU47)/DT47</f>
        <v>-2.2162132975998773E-3</v>
      </c>
      <c r="DV47" s="28">
        <f>외인!DV47</f>
        <v>32336.84</v>
      </c>
      <c r="DW47" s="28">
        <f>(기관!DW47+외인!DW47)/DV47</f>
        <v>1.7908367051325978E-3</v>
      </c>
      <c r="DX47" s="28">
        <f>외인!DX47</f>
        <v>98855.11</v>
      </c>
      <c r="DY47" s="28">
        <f>(기관!DY47+외인!DY47)/DX47</f>
        <v>2.0828462989925353E-3</v>
      </c>
      <c r="DZ47" s="28">
        <f>외인!DZ47</f>
        <v>8431.19</v>
      </c>
      <c r="EA47" s="28">
        <f>(기관!EA47+외인!EA47)/DZ47</f>
        <v>1.9060180116922997E-3</v>
      </c>
      <c r="EB47" s="28">
        <f>외인!EB47</f>
        <v>11907.67</v>
      </c>
      <c r="EC47" s="28">
        <f>(기관!EC47+외인!EC47)/EB47</f>
        <v>-1.4713205858072989E-3</v>
      </c>
      <c r="ED47" s="28">
        <f>외인!ED47</f>
        <v>9863.26</v>
      </c>
      <c r="EE47" s="28">
        <f>(기관!EE47+외인!EE47)/ED47</f>
        <v>-1.1862203774411308E-4</v>
      </c>
      <c r="EF47" s="28">
        <f>외인!EF47</f>
        <v>235898.11</v>
      </c>
      <c r="EG47" s="28">
        <f>(기관!EG47+외인!EG47)/EF47</f>
        <v>-1.3084886521557975E-3</v>
      </c>
      <c r="EH47" s="28">
        <f>외인!EH47</f>
        <v>162938.1</v>
      </c>
      <c r="EI47" s="28">
        <f>(기관!EI47+외인!EI47)/EH47</f>
        <v>-4.9613933143936254E-4</v>
      </c>
      <c r="EJ47" s="28">
        <f>외인!EJ47</f>
        <v>93999.91</v>
      </c>
      <c r="EK47" s="28">
        <f>(기관!EK47+외인!EK47)/EJ47</f>
        <v>1.8797890338405647E-3</v>
      </c>
      <c r="EL47" s="28">
        <f>외인!EL47</f>
        <v>31286.82</v>
      </c>
      <c r="EM47" s="28">
        <f>(기관!EM47+외인!EM47)/EL47</f>
        <v>-1.5971581643644192E-3</v>
      </c>
      <c r="EN47" s="28">
        <f>외인!EN47</f>
        <v>40138.839999999997</v>
      </c>
      <c r="EO47" s="28">
        <f>(기관!EO47+외인!EO47)/EN47</f>
        <v>1.1011778118151896E-3</v>
      </c>
      <c r="EP47" s="28">
        <f>외인!EP47</f>
        <v>172154.01</v>
      </c>
      <c r="EQ47" s="28">
        <f>(기관!EQ47+외인!EQ47)/EP47</f>
        <v>4.6965504898782194E-3</v>
      </c>
      <c r="ER47" s="28">
        <f>외인!ER47</f>
        <v>13087.32</v>
      </c>
      <c r="ES47" s="28">
        <f>(기관!ES47+외인!ES47)/ER47</f>
        <v>1.7979234862447009E-3</v>
      </c>
      <c r="ET47" s="28">
        <f>외인!ET47</f>
        <v>113122.44</v>
      </c>
      <c r="EU47" s="28">
        <f>(기관!EU47+외인!EU47)/ET47</f>
        <v>2.8942091418820179E-4</v>
      </c>
      <c r="EV47" s="28">
        <f>외인!EV47</f>
        <v>42597.13</v>
      </c>
      <c r="EW47" s="28">
        <f>(기관!EW47+외인!EW47)/EV47</f>
        <v>-4.44161378947361E-4</v>
      </c>
      <c r="EX47" s="28">
        <f>외인!EX47</f>
        <v>53501.02</v>
      </c>
      <c r="EY47" s="28">
        <f>(기관!EY47+외인!EY47)/EX47</f>
        <v>3.4204955344776605E-4</v>
      </c>
    </row>
    <row r="48" spans="1:155">
      <c r="A48" s="27">
        <f>외인!A48</f>
        <v>46119</v>
      </c>
      <c r="B48" s="28">
        <f>외인!B48</f>
        <v>4388134.4400000004</v>
      </c>
      <c r="C48" s="28">
        <f>(기관!C48+외인!C48)/B48</f>
        <v>9.1215528027441186E-4</v>
      </c>
      <c r="D48" s="28">
        <f>외인!D48</f>
        <v>573926.65</v>
      </c>
      <c r="E48" s="28">
        <f>(기관!E48+외인!E48)/D48</f>
        <v>-5.5557622215312707E-4</v>
      </c>
      <c r="F48" s="28">
        <f>외인!F48</f>
        <v>1909105.01</v>
      </c>
      <c r="G48" s="28">
        <f>(기관!G48+외인!G48)/F48</f>
        <v>4.8879972296547475E-4</v>
      </c>
      <c r="H48" s="28">
        <f>외인!H48</f>
        <v>294440.92</v>
      </c>
      <c r="I48" s="28">
        <f>(기관!I48+외인!I48)/H48</f>
        <v>3.8546951965779761E-3</v>
      </c>
      <c r="J48" s="28">
        <f>외인!J48</f>
        <v>37566.519999999997</v>
      </c>
      <c r="K48" s="28">
        <f>(기관!K48+외인!K48)/J48</f>
        <v>7.2404896700572715E-5</v>
      </c>
      <c r="L48" s="28">
        <f>외인!L48</f>
        <v>272646.38</v>
      </c>
      <c r="M48" s="28">
        <f>(기관!M48+외인!M48)/L48</f>
        <v>4.0215094731864773E-3</v>
      </c>
      <c r="N48" s="28">
        <f>외인!N48</f>
        <v>221389.4</v>
      </c>
      <c r="O48" s="28">
        <f>(기관!O48+외인!O48)/N48</f>
        <v>-7.4082137627185397E-4</v>
      </c>
      <c r="P48" s="28">
        <f>외인!P48</f>
        <v>192207.15</v>
      </c>
      <c r="Q48" s="28">
        <f>(기관!Q48+외인!Q48)/P48</f>
        <v>1.6149243147302268E-4</v>
      </c>
      <c r="R48" s="28">
        <f>외인!R48</f>
        <v>118518.97</v>
      </c>
      <c r="S48" s="28">
        <f>(기관!S48+외인!S48)/R48</f>
        <v>-2.1588105262811516E-3</v>
      </c>
      <c r="T48" s="28">
        <f>외인!T48</f>
        <v>8428.0499999999993</v>
      </c>
      <c r="U48" s="28">
        <f>(기관!U48+외인!U48)/T48</f>
        <v>5.3511785051109091E-4</v>
      </c>
      <c r="V48" s="28">
        <f>외인!V48</f>
        <v>99456.3</v>
      </c>
      <c r="W48" s="28">
        <f>(기관!W48+외인!W48)/V48</f>
        <v>1.4115747318168882E-3</v>
      </c>
      <c r="X48" s="28">
        <f>외인!X48</f>
        <v>1914030.24</v>
      </c>
      <c r="Y48" s="28">
        <f>(기관!Y48+외인!Y48)/X48</f>
        <v>1.0654638350959386E-3</v>
      </c>
      <c r="Z48" s="28">
        <f>외인!Z48</f>
        <v>42438.16</v>
      </c>
      <c r="AA48" s="28">
        <f>(기관!AA48+외인!AA48)/Z48</f>
        <v>-4.6231976127145943E-4</v>
      </c>
      <c r="AB48" s="28">
        <f>외인!AB48</f>
        <v>194674.19</v>
      </c>
      <c r="AC48" s="28">
        <f>(기관!AC48+외인!AC48)/AB48</f>
        <v>5.9175795209421493E-5</v>
      </c>
      <c r="AD48" s="28">
        <f>외인!AD48</f>
        <v>18389.62</v>
      </c>
      <c r="AE48" s="28">
        <f>(기관!AE48+외인!AE48)/AD48</f>
        <v>-2.8075620920932571E-3</v>
      </c>
      <c r="AF48" s="28">
        <f>외인!AF48</f>
        <v>24129.759999999998</v>
      </c>
      <c r="AG48" s="28">
        <f>(기관!AG48+외인!AG48)/AF48</f>
        <v>2.2014309301045679E-3</v>
      </c>
      <c r="AH48" s="28">
        <f>외인!AH48</f>
        <v>180614.49</v>
      </c>
      <c r="AI48" s="28">
        <f>(기관!AI48+외인!AI48)/AH48</f>
        <v>-6.6550585171765565E-4</v>
      </c>
      <c r="AJ48" s="28">
        <f>외인!AJ48</f>
        <v>101645.54</v>
      </c>
      <c r="AK48" s="28">
        <f>(기관!AK48+외인!AK48)/AJ48</f>
        <v>-1.9937913655631132E-3</v>
      </c>
      <c r="AL48" s="28">
        <f>외인!AL48</f>
        <v>81171.86</v>
      </c>
      <c r="AM48" s="28">
        <f>(기관!AM48+외인!AM48)/AL48</f>
        <v>-8.4881632624902282E-5</v>
      </c>
      <c r="AN48" s="28">
        <f>외인!AN48</f>
        <v>157991.99</v>
      </c>
      <c r="AO48" s="28">
        <f>(기관!AO48+외인!AO48)/AN48</f>
        <v>-1.0553699589453871E-3</v>
      </c>
      <c r="AP48" s="28">
        <f>외인!AP48</f>
        <v>111514.05</v>
      </c>
      <c r="AQ48" s="28">
        <f>(기관!AQ48+외인!AQ48)/AP48</f>
        <v>-4.6227358794698962E-4</v>
      </c>
      <c r="AR48" s="28">
        <f>외인!AR48</f>
        <v>22423.91</v>
      </c>
      <c r="AS48" s="28">
        <f>(기관!AS48+외인!AS48)/AR48</f>
        <v>-4.1165880526634292E-3</v>
      </c>
      <c r="AT48" s="28">
        <f>외인!AT48</f>
        <v>72865.61</v>
      </c>
      <c r="AU48" s="28">
        <f>(기관!AU48+외인!AU48)/AT48</f>
        <v>-1.3791142350966391E-3</v>
      </c>
      <c r="AV48" s="28">
        <f>외인!AV48</f>
        <v>46778.59</v>
      </c>
      <c r="AW48" s="28">
        <f>(기관!AW48+외인!AW48)/AV48</f>
        <v>3.0892337712615965E-3</v>
      </c>
      <c r="AX48" s="28">
        <f>외인!AX48</f>
        <v>60579.6</v>
      </c>
      <c r="AY48" s="28">
        <f>(기관!AY48+외인!AY48)/AX48</f>
        <v>-1.2449735554543116E-3</v>
      </c>
      <c r="AZ48" s="28">
        <f>외인!AZ48</f>
        <v>2048208.66</v>
      </c>
      <c r="BA48" s="28">
        <f>(기관!BA48+외인!BA48)/AZ48</f>
        <v>1.3455123268544329E-3</v>
      </c>
      <c r="BB48" s="28">
        <f>외인!BB48</f>
        <v>94357.95</v>
      </c>
      <c r="BC48" s="28">
        <f>(기관!BC48+외인!BC48)/BB48</f>
        <v>-1.4519179359025934E-5</v>
      </c>
      <c r="BD48" s="28">
        <f>외인!BD48</f>
        <v>34910.26</v>
      </c>
      <c r="BE48" s="28">
        <f>(기관!BE48+외인!BE48)/BD48</f>
        <v>-2.2374511103612519E-3</v>
      </c>
      <c r="BF48" s="28">
        <f>외인!BF48</f>
        <v>0</v>
      </c>
      <c r="BG48" s="28" t="e">
        <f>(기관!BG48+외인!BG48)/BF48</f>
        <v>#DIV/0!</v>
      </c>
      <c r="BH48" s="28">
        <f>외인!BH48</f>
        <v>88029.43</v>
      </c>
      <c r="BI48" s="28">
        <f>(기관!BI48+외인!BI48)/BH48</f>
        <v>4.2421040327081522E-3</v>
      </c>
      <c r="BJ48" s="28">
        <f>외인!BJ48</f>
        <v>115439.09</v>
      </c>
      <c r="BK48" s="28">
        <f>(기관!BK48+외인!BK48)/BJ48</f>
        <v>9.2724223657688221E-4</v>
      </c>
      <c r="BL48" s="28">
        <f>외인!BL48</f>
        <v>46063.99</v>
      </c>
      <c r="BM48" s="28">
        <f>(기관!BM48+외인!BM48)/BL48</f>
        <v>-2.1424544421792379E-3</v>
      </c>
      <c r="BN48" s="28">
        <f>외인!BN48</f>
        <v>44409.08</v>
      </c>
      <c r="BO48" s="28">
        <f>(기관!BO48+외인!BO48)/BN48</f>
        <v>6.21494523192104E-4</v>
      </c>
      <c r="BP48" s="28">
        <f>외인!BP48</f>
        <v>70286.929999999993</v>
      </c>
      <c r="BQ48" s="28">
        <f>(기관!BQ48+외인!BQ48)/BP48</f>
        <v>-1.66617036766295E-3</v>
      </c>
      <c r="BR48" s="28">
        <f>외인!BR48</f>
        <v>232547.04</v>
      </c>
      <c r="BS48" s="28">
        <f>(기관!BS48+외인!BS48)/BR48</f>
        <v>-1.317582885595963E-4</v>
      </c>
      <c r="BT48" s="28">
        <f>외인!BT48</f>
        <v>1947657.66</v>
      </c>
      <c r="BU48" s="28">
        <f>(기관!BU48+외인!BU48)/BT48</f>
        <v>1.0475917004839548E-3</v>
      </c>
      <c r="BV48" s="28">
        <f>외인!BV48</f>
        <v>367670.81</v>
      </c>
      <c r="BW48" s="28">
        <f>(기관!BW48+외인!BW48)/BV48</f>
        <v>3.2198911847258153E-3</v>
      </c>
      <c r="BX48" s="28">
        <f>외인!BX48</f>
        <v>71419.539999999994</v>
      </c>
      <c r="BY48" s="28">
        <f>(기관!BY48+외인!BY48)/BX48</f>
        <v>-2.6575360188542228E-4</v>
      </c>
      <c r="BZ48" s="28">
        <f>외인!BZ48</f>
        <v>239163.85</v>
      </c>
      <c r="CA48" s="28">
        <f>(기관!CA48+외인!CA48)/BZ48</f>
        <v>-7.2598764403566842E-4</v>
      </c>
      <c r="CB48" s="28">
        <f>외인!CB48</f>
        <v>11719.22</v>
      </c>
      <c r="CC48" s="28">
        <f>(기관!CC48+외인!CC48)/CB48</f>
        <v>-4.1896986318202068E-3</v>
      </c>
      <c r="CD48" s="28">
        <f>외인!CD48</f>
        <v>27977.38</v>
      </c>
      <c r="CE48" s="28">
        <f>(기관!CE48+외인!CE48)/CD48</f>
        <v>-3.2508405004328493E-3</v>
      </c>
      <c r="CF48" s="28">
        <f>외인!CF48</f>
        <v>23595.91</v>
      </c>
      <c r="CG48" s="28">
        <f>(기관!CG48+외인!CG48)/CF48</f>
        <v>2.2885322074885022E-4</v>
      </c>
      <c r="CH48" s="28">
        <f>외인!CH48</f>
        <v>64950.63</v>
      </c>
      <c r="CI48" s="28">
        <f>(기관!CI48+외인!CI48)/CH48</f>
        <v>2.0292335886503334E-3</v>
      </c>
      <c r="CJ48" s="28">
        <f>외인!CJ48</f>
        <v>356899.82</v>
      </c>
      <c r="CK48" s="28">
        <f>(기관!CK48+외인!CK48)/CJ48</f>
        <v>-9.0734144948574061E-4</v>
      </c>
      <c r="CL48" s="28">
        <f>외인!CL48</f>
        <v>221954.81</v>
      </c>
      <c r="CM48" s="28">
        <f>(기관!CM48+외인!CM48)/CL48</f>
        <v>-6.370666172992608E-5</v>
      </c>
      <c r="CN48" s="28">
        <f>외인!CN48</f>
        <v>111228.84</v>
      </c>
      <c r="CO48" s="28">
        <f>(기관!CO48+외인!CO48)/CN48</f>
        <v>-1.0950397396934105E-4</v>
      </c>
      <c r="CP48" s="28">
        <f>외인!CP48</f>
        <v>94898.64</v>
      </c>
      <c r="CQ48" s="28">
        <f>(기관!CQ48+외인!CQ48)/CP48</f>
        <v>-1.3277324100745804E-5</v>
      </c>
      <c r="CR48" s="28">
        <f>외인!CR48</f>
        <v>150523.79999999999</v>
      </c>
      <c r="CS48" s="28">
        <f>(기관!CS48+외인!CS48)/CR48</f>
        <v>-1.5719108871819609E-3</v>
      </c>
      <c r="CT48" s="28">
        <f>외인!CT48</f>
        <v>110585.44</v>
      </c>
      <c r="CU48" s="28">
        <f>(기관!CU48+외인!CU48)/CT48</f>
        <v>3.2461777970047415E-3</v>
      </c>
      <c r="CV48" s="28">
        <f>외인!CV48</f>
        <v>1947657.66</v>
      </c>
      <c r="CW48" s="28">
        <f>(기관!CW48+외인!CW48)/CV48</f>
        <v>1.0475917004839548E-3</v>
      </c>
      <c r="CX48" s="28">
        <f>외인!CX48</f>
        <v>207927.44</v>
      </c>
      <c r="CY48" s="28">
        <f>(기관!CY48+외인!CY48)/CX48</f>
        <v>3.9439238996065171E-3</v>
      </c>
      <c r="CZ48" s="28">
        <f>외인!CZ48</f>
        <v>16130.85</v>
      </c>
      <c r="DA48" s="28">
        <f>(기관!DA48+외인!DA48)/CZ48</f>
        <v>-1.5144893170539679E-3</v>
      </c>
      <c r="DB48" s="28">
        <f>외인!DB48</f>
        <v>34910.26</v>
      </c>
      <c r="DC48" s="28">
        <f>(기관!DC48+외인!DC48)/DB48</f>
        <v>-2.2374511103612519E-3</v>
      </c>
      <c r="DD48" s="28">
        <f>외인!DD48</f>
        <v>8428.0499999999993</v>
      </c>
      <c r="DE48" s="28">
        <f>(기관!DE48+외인!DE48)/DD48</f>
        <v>5.3511785051109091E-4</v>
      </c>
      <c r="DF48" s="28">
        <f>외인!DF48</f>
        <v>53624.98</v>
      </c>
      <c r="DG48" s="28">
        <f>(기관!DG48+외인!DG48)/DF48</f>
        <v>-5.2587432200441048E-5</v>
      </c>
      <c r="DH48" s="28">
        <f>외인!DH48</f>
        <v>20215.09</v>
      </c>
      <c r="DI48" s="28">
        <f>(기관!DI48+외인!DI48)/DH48</f>
        <v>-3.9633758741613317E-3</v>
      </c>
      <c r="DJ48" s="28">
        <f>외인!DJ48</f>
        <v>549157.43000000005</v>
      </c>
      <c r="DK48" s="28">
        <f>(기관!DK48+외인!DK48)/DJ48</f>
        <v>1.0252615538680775E-3</v>
      </c>
      <c r="DL48" s="28">
        <f>외인!DL48</f>
        <v>87320.38</v>
      </c>
      <c r="DM48" s="28">
        <f>(기관!DM48+외인!DM48)/DL48</f>
        <v>-1.9102069871890158E-4</v>
      </c>
      <c r="DN48" s="28">
        <f>외인!DN48</f>
        <v>1947657.66</v>
      </c>
      <c r="DO48" s="28">
        <f>(기관!DO48+외인!DO48)/DN48</f>
        <v>1.0475917004839548E-3</v>
      </c>
      <c r="DP48" s="28">
        <f>외인!DP48</f>
        <v>76062.48</v>
      </c>
      <c r="DQ48" s="28">
        <f>(기관!DQ48+외인!DQ48)/DP48</f>
        <v>-2.3889570784439316E-3</v>
      </c>
      <c r="DR48" s="28">
        <f>외인!DR48</f>
        <v>39194.26</v>
      </c>
      <c r="DS48" s="28">
        <f>(기관!DS48+외인!DS48)/DR48</f>
        <v>2.5513940051425895E-4</v>
      </c>
      <c r="DT48" s="28">
        <f>외인!DT48</f>
        <v>118518.97</v>
      </c>
      <c r="DU48" s="28">
        <f>(기관!DU48+외인!DU48)/DT48</f>
        <v>-2.1588105262811516E-3</v>
      </c>
      <c r="DV48" s="28">
        <f>외인!DV48</f>
        <v>31719.82</v>
      </c>
      <c r="DW48" s="28">
        <f>(기관!DW48+외인!DW48)/DV48</f>
        <v>5.8827572161506596E-4</v>
      </c>
      <c r="DX48" s="28">
        <f>외인!DX48</f>
        <v>99456.3</v>
      </c>
      <c r="DY48" s="28">
        <f>(기관!DY48+외인!DY48)/DX48</f>
        <v>1.4115747318168882E-3</v>
      </c>
      <c r="DZ48" s="28">
        <f>외인!DZ48</f>
        <v>8281.2999999999993</v>
      </c>
      <c r="EA48" s="28">
        <f>(기관!EA48+외인!EA48)/DZ48</f>
        <v>1.1375025660222428E-3</v>
      </c>
      <c r="EB48" s="28">
        <f>외인!EB48</f>
        <v>11743.2</v>
      </c>
      <c r="EC48" s="28">
        <f>(기관!EC48+외인!EC48)/EB48</f>
        <v>-2.4286395531030723E-3</v>
      </c>
      <c r="ED48" s="28">
        <f>외인!ED48</f>
        <v>9700.14</v>
      </c>
      <c r="EE48" s="28">
        <f>(기관!EE48+외인!EE48)/ED48</f>
        <v>-1.5876059520790432E-4</v>
      </c>
      <c r="EF48" s="28">
        <f>외인!EF48</f>
        <v>234108.96</v>
      </c>
      <c r="EG48" s="28">
        <f>(기관!EG48+외인!EG48)/EF48</f>
        <v>-4.4850910447853003E-4</v>
      </c>
      <c r="EH48" s="28">
        <f>외인!EH48</f>
        <v>164564.45000000001</v>
      </c>
      <c r="EI48" s="28">
        <f>(기관!EI48+외인!EI48)/EH48</f>
        <v>-5.7181244187307764E-5</v>
      </c>
      <c r="EJ48" s="28">
        <f>외인!EJ48</f>
        <v>92418.18</v>
      </c>
      <c r="EK48" s="28">
        <f>(기관!EK48+외인!EK48)/EJ48</f>
        <v>1.0291265203448067E-3</v>
      </c>
      <c r="EL48" s="28">
        <f>외인!EL48</f>
        <v>30431.31</v>
      </c>
      <c r="EM48" s="28">
        <f>(기관!EM48+외인!EM48)/EL48</f>
        <v>-2.9249480222836282E-3</v>
      </c>
      <c r="EN48" s="28">
        <f>외인!EN48</f>
        <v>39194.26</v>
      </c>
      <c r="EO48" s="28">
        <f>(기관!EO48+외인!EO48)/EN48</f>
        <v>2.5513940051425895E-4</v>
      </c>
      <c r="EP48" s="28">
        <f>외인!EP48</f>
        <v>177621.55</v>
      </c>
      <c r="EQ48" s="28">
        <f>(기관!EQ48+외인!EQ48)/EP48</f>
        <v>6.0823700727755175E-3</v>
      </c>
      <c r="ER48" s="28">
        <f>외인!ER48</f>
        <v>12694.48</v>
      </c>
      <c r="ES48" s="28">
        <f>(기관!ES48+외인!ES48)/ER48</f>
        <v>-8.6494287280770865E-4</v>
      </c>
      <c r="ET48" s="28">
        <f>외인!ET48</f>
        <v>111514.05</v>
      </c>
      <c r="EU48" s="28">
        <f>(기관!EU48+외인!EU48)/ET48</f>
        <v>-4.6227358794698962E-4</v>
      </c>
      <c r="EV48" s="28">
        <f>외인!EV48</f>
        <v>42438.16</v>
      </c>
      <c r="EW48" s="28">
        <f>(기관!EW48+외인!EW48)/EV48</f>
        <v>-4.6231976127145943E-4</v>
      </c>
      <c r="EX48" s="28">
        <f>외인!EX48</f>
        <v>52460.480000000003</v>
      </c>
      <c r="EY48" s="28">
        <f>(기관!EY48+외인!EY48)/EX48</f>
        <v>3.4997773562117613E-4</v>
      </c>
    </row>
    <row r="49" spans="1:155">
      <c r="A49" s="27">
        <f>외인!A49</f>
        <v>46120</v>
      </c>
      <c r="B49" s="28">
        <f>외인!B49</f>
        <v>4689521.4000000004</v>
      </c>
      <c r="C49" s="28">
        <f>(기관!C49+외인!C49)/B49</f>
        <v>1.1168495787224682E-3</v>
      </c>
      <c r="D49" s="28">
        <f>외인!D49</f>
        <v>603100.29</v>
      </c>
      <c r="E49" s="28">
        <f>(기관!E49+외인!E49)/D49</f>
        <v>-1.0041613476922716E-3</v>
      </c>
      <c r="F49" s="28">
        <f>외인!F49</f>
        <v>2041061.47</v>
      </c>
      <c r="G49" s="28">
        <f>(기관!G49+외인!G49)/F49</f>
        <v>3.0337645832881262E-4</v>
      </c>
      <c r="H49" s="28">
        <f>외인!H49</f>
        <v>300972.31</v>
      </c>
      <c r="I49" s="28">
        <f>(기관!I49+외인!I49)/H49</f>
        <v>3.2304965197628979E-3</v>
      </c>
      <c r="J49" s="28">
        <f>외인!J49</f>
        <v>39090.22</v>
      </c>
      <c r="K49" s="28">
        <f>(기관!K49+외인!K49)/J49</f>
        <v>-8.8845752211166873E-4</v>
      </c>
      <c r="L49" s="28">
        <f>외인!L49</f>
        <v>278605.06</v>
      </c>
      <c r="M49" s="28">
        <f>(기관!M49+외인!M49)/L49</f>
        <v>3.5025566298042114E-3</v>
      </c>
      <c r="N49" s="28">
        <f>외인!N49</f>
        <v>235763.4</v>
      </c>
      <c r="O49" s="28">
        <f>(기관!O49+외인!O49)/N49</f>
        <v>-6.3703696163187331E-4</v>
      </c>
      <c r="P49" s="28">
        <f>외인!P49</f>
        <v>198309.09</v>
      </c>
      <c r="Q49" s="28">
        <f>(기관!Q49+외인!Q49)/P49</f>
        <v>-5.3956175180875483E-6</v>
      </c>
      <c r="R49" s="28">
        <f>외인!R49</f>
        <v>123826.12</v>
      </c>
      <c r="S49" s="28">
        <f>(기관!S49+외인!S49)/R49</f>
        <v>-2.3638792849198535E-3</v>
      </c>
      <c r="T49" s="28">
        <f>외인!T49</f>
        <v>8414.92</v>
      </c>
      <c r="U49" s="28">
        <f>(기관!U49+외인!U49)/T49</f>
        <v>1.4260385125467635E-5</v>
      </c>
      <c r="V49" s="28">
        <f>외인!V49</f>
        <v>107914.32</v>
      </c>
      <c r="W49" s="28">
        <f>(기관!W49+외인!W49)/V49</f>
        <v>1.1397931247678712E-3</v>
      </c>
      <c r="X49" s="28">
        <f>외인!X49</f>
        <v>2089291.42</v>
      </c>
      <c r="Y49" s="28">
        <f>(기관!Y49+외인!Y49)/X49</f>
        <v>1.7034866299312137E-3</v>
      </c>
      <c r="Z49" s="28">
        <f>외인!Z49</f>
        <v>44107.360000000001</v>
      </c>
      <c r="AA49" s="28">
        <f>(기관!AA49+외인!AA49)/Z49</f>
        <v>-4.7112318669718613E-4</v>
      </c>
      <c r="AB49" s="28">
        <f>외인!AB49</f>
        <v>205031.34</v>
      </c>
      <c r="AC49" s="28">
        <f>(기관!AC49+외인!AC49)/AB49</f>
        <v>2.2118569775723067E-4</v>
      </c>
      <c r="AD49" s="28">
        <f>외인!AD49</f>
        <v>19692.009999999998</v>
      </c>
      <c r="AE49" s="28">
        <f>(기관!AE49+외인!AE49)/AD49</f>
        <v>-1.1867757532115818E-3</v>
      </c>
      <c r="AF49" s="28">
        <f>외인!AF49</f>
        <v>24454.07</v>
      </c>
      <c r="AG49" s="28">
        <f>(기관!AG49+외인!AG49)/AF49</f>
        <v>8.5261880742142321E-4</v>
      </c>
      <c r="AH49" s="28">
        <f>외인!AH49</f>
        <v>188542.27</v>
      </c>
      <c r="AI49" s="28">
        <f>(기관!AI49+외인!AI49)/AH49</f>
        <v>-3.4103758271288487E-5</v>
      </c>
      <c r="AJ49" s="28">
        <f>외인!AJ49</f>
        <v>104244.63</v>
      </c>
      <c r="AK49" s="28">
        <f>(기관!AK49+외인!AK49)/AJ49</f>
        <v>-3.0412118111024038E-3</v>
      </c>
      <c r="AL49" s="28">
        <f>외인!AL49</f>
        <v>85677.54</v>
      </c>
      <c r="AM49" s="28">
        <f>(기관!AM49+외인!AM49)/AL49</f>
        <v>-7.8550341197938269E-5</v>
      </c>
      <c r="AN49" s="28">
        <f>외인!AN49</f>
        <v>168536.51</v>
      </c>
      <c r="AO49" s="28">
        <f>(기관!AO49+외인!AO49)/AN49</f>
        <v>-7.7413493373038272E-4</v>
      </c>
      <c r="AP49" s="28">
        <f>외인!AP49</f>
        <v>120388.71</v>
      </c>
      <c r="AQ49" s="28">
        <f>(기관!AQ49+외인!AQ49)/AP49</f>
        <v>7.3711230895322319E-4</v>
      </c>
      <c r="AR49" s="28">
        <f>외인!AR49</f>
        <v>23553.27</v>
      </c>
      <c r="AS49" s="28">
        <f>(기관!AS49+외인!AS49)/AR49</f>
        <v>-2.6467662451965268E-3</v>
      </c>
      <c r="AT49" s="28">
        <f>외인!AT49</f>
        <v>76361.42</v>
      </c>
      <c r="AU49" s="28">
        <f>(기관!AU49+외인!AU49)/AT49</f>
        <v>-5.3574173974239891E-4</v>
      </c>
      <c r="AV49" s="28">
        <f>외인!AV49</f>
        <v>47240.51</v>
      </c>
      <c r="AW49" s="28">
        <f>(기관!AW49+외인!AW49)/AV49</f>
        <v>1.2461762161331451E-3</v>
      </c>
      <c r="AX49" s="28">
        <f>외인!AX49</f>
        <v>70238.66</v>
      </c>
      <c r="AY49" s="28">
        <f>(기관!AY49+외인!AY49)/AX49</f>
        <v>2.3348964800866043E-4</v>
      </c>
      <c r="AZ49" s="28">
        <f>외인!AZ49</f>
        <v>2232670.62</v>
      </c>
      <c r="BA49" s="28">
        <f>(기관!BA49+외인!BA49)/AZ49</f>
        <v>1.8980766630054904E-3</v>
      </c>
      <c r="BB49" s="28">
        <f>외인!BB49</f>
        <v>99809.87</v>
      </c>
      <c r="BC49" s="28">
        <f>(기관!BC49+외인!BC49)/BB49</f>
        <v>8.9870871487960049E-5</v>
      </c>
      <c r="BD49" s="28">
        <f>외인!BD49</f>
        <v>38172.43</v>
      </c>
      <c r="BE49" s="28">
        <f>(기관!BE49+외인!BE49)/BD49</f>
        <v>-1.1091774875217533E-3</v>
      </c>
      <c r="BF49" s="28">
        <f>외인!BF49</f>
        <v>0</v>
      </c>
      <c r="BG49" s="28" t="e">
        <f>(기관!BG49+외인!BG49)/BF49</f>
        <v>#DIV/0!</v>
      </c>
      <c r="BH49" s="28">
        <f>외인!BH49</f>
        <v>90888.2</v>
      </c>
      <c r="BI49" s="28">
        <f>(기관!BI49+외인!BI49)/BH49</f>
        <v>3.4905521288792164E-3</v>
      </c>
      <c r="BJ49" s="28">
        <f>외인!BJ49</f>
        <v>120674.15</v>
      </c>
      <c r="BK49" s="28">
        <f>(기관!BK49+외인!BK49)/BJ49</f>
        <v>1.1947049140184538E-3</v>
      </c>
      <c r="BL49" s="28">
        <f>외인!BL49</f>
        <v>48628.42</v>
      </c>
      <c r="BM49" s="28">
        <f>(기관!BM49+외인!BM49)/BL49</f>
        <v>-1.2329209955824188E-2</v>
      </c>
      <c r="BN49" s="28">
        <f>외인!BN49</f>
        <v>46619.519999999997</v>
      </c>
      <c r="BO49" s="28">
        <f>(기관!BO49+외인!BO49)/BN49</f>
        <v>1.2469025850116004E-3</v>
      </c>
      <c r="BP49" s="28">
        <f>외인!BP49</f>
        <v>80513.02</v>
      </c>
      <c r="BQ49" s="28">
        <f>(기관!BQ49+외인!BQ49)/BP49</f>
        <v>-3.7919332798595805E-4</v>
      </c>
      <c r="BR49" s="28">
        <f>외인!BR49</f>
        <v>250430.56</v>
      </c>
      <c r="BS49" s="28">
        <f>(기관!BS49+외인!BS49)/BR49</f>
        <v>5.0245465249927959E-4</v>
      </c>
      <c r="BT49" s="28">
        <f>외인!BT49</f>
        <v>2125439.75</v>
      </c>
      <c r="BU49" s="28">
        <f>(기관!BU49+외인!BU49)/BT49</f>
        <v>1.6585367804474345E-3</v>
      </c>
      <c r="BV49" s="28">
        <f>외인!BV49</f>
        <v>385986.29</v>
      </c>
      <c r="BW49" s="28">
        <f>(기관!BW49+외인!BW49)/BV49</f>
        <v>3.0659897272517118E-3</v>
      </c>
      <c r="BX49" s="28">
        <f>외인!BX49</f>
        <v>74163.759999999995</v>
      </c>
      <c r="BY49" s="28">
        <f>(기관!BY49+외인!BY49)/BX49</f>
        <v>-3.9345362209251529E-4</v>
      </c>
      <c r="BZ49" s="28">
        <f>외인!BZ49</f>
        <v>254214.05</v>
      </c>
      <c r="CA49" s="28">
        <f>(기관!CA49+외인!CA49)/BZ49</f>
        <v>-5.3970266395582779E-4</v>
      </c>
      <c r="CB49" s="28">
        <f>외인!CB49</f>
        <v>12030.48</v>
      </c>
      <c r="CC49" s="28">
        <f>(기관!CC49+외인!CC49)/CB49</f>
        <v>-4.8676362040417347E-3</v>
      </c>
      <c r="CD49" s="28">
        <f>외인!CD49</f>
        <v>28656.97</v>
      </c>
      <c r="CE49" s="28">
        <f>(기관!CE49+외인!CE49)/CD49</f>
        <v>-2.8673652518043601E-3</v>
      </c>
      <c r="CF49" s="28">
        <f>외인!CF49</f>
        <v>24194.34</v>
      </c>
      <c r="CG49" s="28">
        <f>(기관!CG49+외인!CG49)/CF49</f>
        <v>1.4309131805207336E-3</v>
      </c>
      <c r="CH49" s="28">
        <f>외인!CH49</f>
        <v>65850.929999999993</v>
      </c>
      <c r="CI49" s="28">
        <f>(기관!CI49+외인!CI49)/CH49</f>
        <v>7.5594984004022424E-4</v>
      </c>
      <c r="CJ49" s="28">
        <f>외인!CJ49</f>
        <v>366487.24</v>
      </c>
      <c r="CK49" s="28">
        <f>(기관!CK49+외인!CK49)/CJ49</f>
        <v>-1.600328568056012E-3</v>
      </c>
      <c r="CL49" s="28">
        <f>외인!CL49</f>
        <v>232954.95</v>
      </c>
      <c r="CM49" s="28">
        <f>(기관!CM49+외인!CM49)/CL49</f>
        <v>1.7664359568234114E-4</v>
      </c>
      <c r="CN49" s="28">
        <f>외인!CN49</f>
        <v>121845.36</v>
      </c>
      <c r="CO49" s="28">
        <f>(기관!CO49+외인!CO49)/CN49</f>
        <v>7.7885608446640894E-5</v>
      </c>
      <c r="CP49" s="28">
        <f>외인!CP49</f>
        <v>100379.67</v>
      </c>
      <c r="CQ49" s="28">
        <f>(기관!CQ49+외인!CQ49)/CP49</f>
        <v>9.5338030101115096E-5</v>
      </c>
      <c r="CR49" s="28">
        <f>외인!CR49</f>
        <v>156431.9</v>
      </c>
      <c r="CS49" s="28">
        <f>(기관!CS49+외인!CS49)/CR49</f>
        <v>-2.1766020869144979E-3</v>
      </c>
      <c r="CT49" s="28">
        <f>외인!CT49</f>
        <v>120175.23</v>
      </c>
      <c r="CU49" s="28">
        <f>(기관!CU49+외인!CU49)/CT49</f>
        <v>2.8512531242919194E-3</v>
      </c>
      <c r="CV49" s="28">
        <f>외인!CV49</f>
        <v>2125439.75</v>
      </c>
      <c r="CW49" s="28">
        <f>(기관!CW49+외인!CW49)/CV49</f>
        <v>1.6585367804474345E-3</v>
      </c>
      <c r="CX49" s="28">
        <f>외인!CX49</f>
        <v>212122.83</v>
      </c>
      <c r="CY49" s="28">
        <f>(기관!CY49+외인!CY49)/CX49</f>
        <v>2.8322741121264506E-3</v>
      </c>
      <c r="CZ49" s="28">
        <f>외인!CZ49</f>
        <v>17128.18</v>
      </c>
      <c r="DA49" s="28">
        <f>(기관!DA49+외인!DA49)/CZ49</f>
        <v>2.6389260271669258E-4</v>
      </c>
      <c r="DB49" s="28">
        <f>외인!DB49</f>
        <v>38172.43</v>
      </c>
      <c r="DC49" s="28">
        <f>(기관!DC49+외인!DC49)/DB49</f>
        <v>-1.1091774875217533E-3</v>
      </c>
      <c r="DD49" s="28">
        <f>외인!DD49</f>
        <v>8414.92</v>
      </c>
      <c r="DE49" s="28">
        <f>(기관!DE49+외인!DE49)/DD49</f>
        <v>1.4260385125467635E-5</v>
      </c>
      <c r="DF49" s="28">
        <f>외인!DF49</f>
        <v>55736.3</v>
      </c>
      <c r="DG49" s="28">
        <f>(기관!DG49+외인!DG49)/DF49</f>
        <v>-2.2678218683335624E-4</v>
      </c>
      <c r="DH49" s="28">
        <f>외인!DH49</f>
        <v>20804.53</v>
      </c>
      <c r="DI49" s="28">
        <f>(기관!DI49+외인!DI49)/DH49</f>
        <v>-3.5001992354549705E-3</v>
      </c>
      <c r="DJ49" s="28">
        <f>외인!DJ49</f>
        <v>572955.84</v>
      </c>
      <c r="DK49" s="28">
        <f>(기관!DK49+외인!DK49)/DJ49</f>
        <v>1.1880322225182309E-3</v>
      </c>
      <c r="DL49" s="28">
        <f>외인!DL49</f>
        <v>96468.76</v>
      </c>
      <c r="DM49" s="28">
        <f>(기관!DM49+외인!DM49)/DL49</f>
        <v>-4.0012953416214741E-5</v>
      </c>
      <c r="DN49" s="28">
        <f>외인!DN49</f>
        <v>2125439.75</v>
      </c>
      <c r="DO49" s="28">
        <f>(기관!DO49+외인!DO49)/DN49</f>
        <v>1.6585367804474345E-3</v>
      </c>
      <c r="DP49" s="28">
        <f>외인!DP49</f>
        <v>79130.33</v>
      </c>
      <c r="DQ49" s="28">
        <f>(기관!DQ49+외인!DQ49)/DP49</f>
        <v>-3.0516743706237547E-3</v>
      </c>
      <c r="DR49" s="28">
        <f>외인!DR49</f>
        <v>40738.35</v>
      </c>
      <c r="DS49" s="28">
        <f>(기관!DS49+외인!DS49)/DR49</f>
        <v>-7.7175437885923233E-4</v>
      </c>
      <c r="DT49" s="28">
        <f>외인!DT49</f>
        <v>123826.12</v>
      </c>
      <c r="DU49" s="28">
        <f>(기관!DU49+외인!DU49)/DT49</f>
        <v>-2.3638792849198535E-3</v>
      </c>
      <c r="DV49" s="28">
        <f>외인!DV49</f>
        <v>32326.06</v>
      </c>
      <c r="DW49" s="28">
        <f>(기관!DW49+외인!DW49)/DV49</f>
        <v>-1.4913664084023849E-3</v>
      </c>
      <c r="DX49" s="28">
        <f>외인!DX49</f>
        <v>107914.32</v>
      </c>
      <c r="DY49" s="28">
        <f>(기관!DY49+외인!DY49)/DX49</f>
        <v>1.1397931247678712E-3</v>
      </c>
      <c r="DZ49" s="28">
        <f>외인!DZ49</f>
        <v>8546.4500000000007</v>
      </c>
      <c r="EA49" s="28">
        <f>(기관!EA49+외인!EA49)/DZ49</f>
        <v>1.5725827682839073E-3</v>
      </c>
      <c r="EB49" s="28">
        <f>외인!EB49</f>
        <v>12132.21</v>
      </c>
      <c r="EC49" s="28">
        <f>(기관!EC49+외인!EC49)/EB49</f>
        <v>-1.4704658096092963E-3</v>
      </c>
      <c r="ED49" s="28">
        <f>외인!ED49</f>
        <v>10166.36</v>
      </c>
      <c r="EE49" s="28">
        <f>(기관!EE49+외인!EE49)/ED49</f>
        <v>-4.7509629798669336E-4</v>
      </c>
      <c r="EF49" s="28">
        <f>외인!EF49</f>
        <v>238990.21</v>
      </c>
      <c r="EG49" s="28">
        <f>(기관!EG49+외인!EG49)/EF49</f>
        <v>-1.1730606036121731E-3</v>
      </c>
      <c r="EH49" s="28">
        <f>외인!EH49</f>
        <v>185229.62</v>
      </c>
      <c r="EI49" s="28">
        <f>(기관!EI49+외인!EI49)/EH49</f>
        <v>9.4050832690797514E-4</v>
      </c>
      <c r="EJ49" s="28">
        <f>외인!EJ49</f>
        <v>94399.18</v>
      </c>
      <c r="EK49" s="28">
        <f>(기관!EK49+외인!EK49)/EJ49</f>
        <v>-3.7426172557854855E-4</v>
      </c>
      <c r="EL49" s="28">
        <f>외인!EL49</f>
        <v>31117.55</v>
      </c>
      <c r="EM49" s="28">
        <f>(기관!EM49+외인!EM49)/EL49</f>
        <v>-2.6869081916796149E-3</v>
      </c>
      <c r="EN49" s="28">
        <f>외인!EN49</f>
        <v>40738.35</v>
      </c>
      <c r="EO49" s="28">
        <f>(기관!EO49+외인!EO49)/EN49</f>
        <v>-7.7175437885923233E-4</v>
      </c>
      <c r="EP49" s="28">
        <f>외인!EP49</f>
        <v>175953.58</v>
      </c>
      <c r="EQ49" s="28">
        <f>(기관!EQ49+외인!EQ49)/EP49</f>
        <v>5.5541353577460602E-3</v>
      </c>
      <c r="ER49" s="28">
        <f>외인!ER49</f>
        <v>13895.21</v>
      </c>
      <c r="ES49" s="28">
        <f>(기관!ES49+외인!ES49)/ER49</f>
        <v>3.9294116461715937E-4</v>
      </c>
      <c r="ET49" s="28">
        <f>외인!ET49</f>
        <v>120388.71</v>
      </c>
      <c r="EU49" s="28">
        <f>(기관!EU49+외인!EU49)/ET49</f>
        <v>7.3711230895322319E-4</v>
      </c>
      <c r="EV49" s="28">
        <f>외인!EV49</f>
        <v>44107.360000000001</v>
      </c>
      <c r="EW49" s="28">
        <f>(기관!EW49+외인!EW49)/EV49</f>
        <v>-4.7112318669718613E-4</v>
      </c>
      <c r="EX49" s="28">
        <f>외인!EX49</f>
        <v>56272.31</v>
      </c>
      <c r="EY49" s="28">
        <f>(기관!EY49+외인!EY49)/EX49</f>
        <v>5.3934164067549382E-4</v>
      </c>
    </row>
    <row r="50" spans="1:155">
      <c r="A50" s="27">
        <f>외인!A50</f>
        <v>46121</v>
      </c>
      <c r="B50" s="28">
        <f>외인!B50</f>
        <v>4614254.1399999997</v>
      </c>
      <c r="C50" s="28">
        <f>(기관!C50+외인!C50)/B50</f>
        <v>1.335245050026655E-3</v>
      </c>
      <c r="D50" s="28">
        <f>외인!D50</f>
        <v>595696.52</v>
      </c>
      <c r="E50" s="28">
        <f>(기관!E50+외인!E50)/D50</f>
        <v>-1.5893159825744827E-3</v>
      </c>
      <c r="F50" s="28">
        <f>외인!F50</f>
        <v>1990923.53</v>
      </c>
      <c r="G50" s="28">
        <f>(기관!G50+외인!G50)/F50</f>
        <v>5.1754373509262802E-4</v>
      </c>
      <c r="H50" s="28">
        <f>외인!H50</f>
        <v>305982.98</v>
      </c>
      <c r="I50" s="28">
        <f>(기관!I50+외인!I50)/H50</f>
        <v>2.4061142224315879E-3</v>
      </c>
      <c r="J50" s="28">
        <f>외인!J50</f>
        <v>40661.32</v>
      </c>
      <c r="K50" s="28">
        <f>(기관!K50+외인!K50)/J50</f>
        <v>1.0058699520822246E-3</v>
      </c>
      <c r="L50" s="28">
        <f>외인!L50</f>
        <v>283654.13</v>
      </c>
      <c r="M50" s="28">
        <f>(기관!M50+외인!M50)/L50</f>
        <v>2.617518736638878E-3</v>
      </c>
      <c r="N50" s="28">
        <f>외인!N50</f>
        <v>228115.87</v>
      </c>
      <c r="O50" s="28">
        <f>(기관!O50+외인!O50)/N50</f>
        <v>-1.0321947350703832E-3</v>
      </c>
      <c r="P50" s="28">
        <f>외인!P50</f>
        <v>196625.86</v>
      </c>
      <c r="Q50" s="28">
        <f>(기관!Q50+외인!Q50)/P50</f>
        <v>2.9589190353700173E-4</v>
      </c>
      <c r="R50" s="28">
        <f>외인!R50</f>
        <v>122522.44</v>
      </c>
      <c r="S50" s="28">
        <f>(기관!S50+외인!S50)/R50</f>
        <v>-1.797548269525158E-3</v>
      </c>
      <c r="T50" s="28">
        <f>외인!T50</f>
        <v>8381.09</v>
      </c>
      <c r="U50" s="28">
        <f>(기관!U50+외인!U50)/T50</f>
        <v>7.0993152441985478E-4</v>
      </c>
      <c r="V50" s="28">
        <f>외인!V50</f>
        <v>105810.81</v>
      </c>
      <c r="W50" s="28">
        <f>(기관!W50+외인!W50)/V50</f>
        <v>5.226309107736723E-5</v>
      </c>
      <c r="X50" s="28">
        <f>외인!X50</f>
        <v>2025049.66</v>
      </c>
      <c r="Y50" s="28">
        <f>(기관!Y50+외인!Y50)/X50</f>
        <v>1.9713541247181072E-3</v>
      </c>
      <c r="Z50" s="28">
        <f>외인!Z50</f>
        <v>43591.14</v>
      </c>
      <c r="AA50" s="28">
        <f>(기관!AA50+외인!AA50)/Z50</f>
        <v>-4.3173911028709044E-4</v>
      </c>
      <c r="AB50" s="28">
        <f>외인!AB50</f>
        <v>203978.85</v>
      </c>
      <c r="AC50" s="28">
        <f>(기관!AC50+외인!AC50)/AB50</f>
        <v>1.4815261484217603E-4</v>
      </c>
      <c r="AD50" s="28">
        <f>외인!AD50</f>
        <v>19183.32</v>
      </c>
      <c r="AE50" s="28">
        <f>(기관!AE50+외인!AE50)/AD50</f>
        <v>-9.2059143047188915E-4</v>
      </c>
      <c r="AF50" s="28">
        <f>외인!AF50</f>
        <v>24702.46</v>
      </c>
      <c r="AG50" s="28">
        <f>(기관!AG50+외인!AG50)/AF50</f>
        <v>1.4945879884027747E-3</v>
      </c>
      <c r="AH50" s="28">
        <f>외인!AH50</f>
        <v>186066.58</v>
      </c>
      <c r="AI50" s="28">
        <f>(기관!AI50+외인!AI50)/AH50</f>
        <v>-1.2791120253836027E-4</v>
      </c>
      <c r="AJ50" s="28">
        <f>외인!AJ50</f>
        <v>103991.24</v>
      </c>
      <c r="AK50" s="28">
        <f>(기관!AK50+외인!AK50)/AJ50</f>
        <v>-1.5808062294477879E-3</v>
      </c>
      <c r="AL50" s="28">
        <f>외인!AL50</f>
        <v>85036.5</v>
      </c>
      <c r="AM50" s="28">
        <f>(기관!AM50+외인!AM50)/AL50</f>
        <v>2.2096393901442328E-4</v>
      </c>
      <c r="AN50" s="28">
        <f>외인!AN50</f>
        <v>161346.49</v>
      </c>
      <c r="AO50" s="28">
        <f>(기관!AO50+외인!AO50)/AN50</f>
        <v>-1.4822758152346544E-3</v>
      </c>
      <c r="AP50" s="28">
        <f>외인!AP50</f>
        <v>118964.78</v>
      </c>
      <c r="AQ50" s="28">
        <f>(기관!AQ50+외인!AQ50)/AP50</f>
        <v>9.4910443242109132E-4</v>
      </c>
      <c r="AR50" s="28">
        <f>외인!AR50</f>
        <v>23416.74</v>
      </c>
      <c r="AS50" s="28">
        <f>(기관!AS50+외인!AS50)/AR50</f>
        <v>-1.3947287282516693E-3</v>
      </c>
      <c r="AT50" s="28">
        <f>외인!AT50</f>
        <v>76378.98</v>
      </c>
      <c r="AU50" s="28">
        <f>(기관!AU50+외인!AU50)/AT50</f>
        <v>-2.6564900447740978E-4</v>
      </c>
      <c r="AV50" s="28">
        <f>외인!AV50</f>
        <v>47322.23</v>
      </c>
      <c r="AW50" s="28">
        <f>(기관!AW50+외인!AW50)/AV50</f>
        <v>9.1014307652027382E-4</v>
      </c>
      <c r="AX50" s="28">
        <f>외인!AX50</f>
        <v>69736.710000000006</v>
      </c>
      <c r="AY50" s="28">
        <f>(기관!AY50+외인!AY50)/AX50</f>
        <v>2.3091138082080441E-3</v>
      </c>
      <c r="AZ50" s="28">
        <f>외인!AZ50</f>
        <v>2167791.11</v>
      </c>
      <c r="BA50" s="28">
        <f>(기관!BA50+외인!BA50)/AZ50</f>
        <v>2.1040357527806267E-3</v>
      </c>
      <c r="BB50" s="28">
        <f>외인!BB50</f>
        <v>97534.42</v>
      </c>
      <c r="BC50" s="28">
        <f>(기관!BC50+외인!BC50)/BB50</f>
        <v>2.2248555945685654E-5</v>
      </c>
      <c r="BD50" s="28">
        <f>외인!BD50</f>
        <v>37686.42</v>
      </c>
      <c r="BE50" s="28">
        <f>(기관!BE50+외인!BE50)/BD50</f>
        <v>-1.0560833318739218E-3</v>
      </c>
      <c r="BF50" s="28">
        <f>외인!BF50</f>
        <v>0</v>
      </c>
      <c r="BG50" s="28" t="e">
        <f>(기관!BG50+외인!BG50)/BF50</f>
        <v>#DIV/0!</v>
      </c>
      <c r="BH50" s="28">
        <f>외인!BH50</f>
        <v>92171.12</v>
      </c>
      <c r="BI50" s="28">
        <f>(기관!BI50+외인!BI50)/BH50</f>
        <v>3.0154781671308758E-3</v>
      </c>
      <c r="BJ50" s="28">
        <f>외인!BJ50</f>
        <v>121382.82</v>
      </c>
      <c r="BK50" s="28">
        <f>(기관!BK50+외인!BK50)/BJ50</f>
        <v>1.5534323555837638E-3</v>
      </c>
      <c r="BL50" s="28">
        <f>외인!BL50</f>
        <v>47456.77</v>
      </c>
      <c r="BM50" s="28">
        <f>(기관!BM50+외인!BM50)/BL50</f>
        <v>-1.2614427825576835E-2</v>
      </c>
      <c r="BN50" s="28">
        <f>외인!BN50</f>
        <v>47407.199999999997</v>
      </c>
      <c r="BO50" s="28">
        <f>(기관!BO50+외인!BO50)/BN50</f>
        <v>2.1652829106127338E-3</v>
      </c>
      <c r="BP50" s="28">
        <f>외인!BP50</f>
        <v>79886.350000000006</v>
      </c>
      <c r="BQ50" s="28">
        <f>(기관!BQ50+외인!BQ50)/BP50</f>
        <v>1.6856446689578382E-3</v>
      </c>
      <c r="BR50" s="28">
        <f>외인!BR50</f>
        <v>247671.73</v>
      </c>
      <c r="BS50" s="28">
        <f>(기관!BS50+외인!BS50)/BR50</f>
        <v>8.8124712497465892E-4</v>
      </c>
      <c r="BT50" s="28">
        <f>외인!BT50</f>
        <v>2060248.53</v>
      </c>
      <c r="BU50" s="28">
        <f>(기관!BU50+외인!BU50)/BT50</f>
        <v>1.9360916617181131E-3</v>
      </c>
      <c r="BV50" s="28">
        <f>외인!BV50</f>
        <v>384164.27</v>
      </c>
      <c r="BW50" s="28">
        <f>(기관!BW50+외인!BW50)/BV50</f>
        <v>1.867404274739033E-3</v>
      </c>
      <c r="BX50" s="28">
        <f>외인!BX50</f>
        <v>73291.78</v>
      </c>
      <c r="BY50" s="28">
        <f>(기관!BY50+외인!BY50)/BX50</f>
        <v>-1.9333682440240914E-4</v>
      </c>
      <c r="BZ50" s="28">
        <f>외인!BZ50</f>
        <v>246382.98</v>
      </c>
      <c r="CA50" s="28">
        <f>(기관!CA50+외인!CA50)/BZ50</f>
        <v>-8.9442054804272605E-4</v>
      </c>
      <c r="CB50" s="28">
        <f>외인!CB50</f>
        <v>12084.68</v>
      </c>
      <c r="CC50" s="28">
        <f>(기관!CC50+외인!CC50)/CB50</f>
        <v>-4.2384241866561629E-3</v>
      </c>
      <c r="CD50" s="28">
        <f>외인!CD50</f>
        <v>28276.14</v>
      </c>
      <c r="CE50" s="28">
        <f>(기관!CE50+외인!CE50)/CD50</f>
        <v>-2.4465857079502369E-3</v>
      </c>
      <c r="CF50" s="28">
        <f>외인!CF50</f>
        <v>24946.6</v>
      </c>
      <c r="CG50" s="28">
        <f>(기관!CG50+외인!CG50)/CF50</f>
        <v>2.7947696279252486E-3</v>
      </c>
      <c r="CH50" s="28">
        <f>외인!CH50</f>
        <v>66468.56</v>
      </c>
      <c r="CI50" s="28">
        <f>(기관!CI50+외인!CI50)/CH50</f>
        <v>6.9852573908626894E-4</v>
      </c>
      <c r="CJ50" s="28">
        <f>외인!CJ50</f>
        <v>364491.24</v>
      </c>
      <c r="CK50" s="28">
        <f>(기관!CK50+외인!CK50)/CJ50</f>
        <v>-1.2752569855999831E-3</v>
      </c>
      <c r="CL50" s="28">
        <f>외인!CL50</f>
        <v>231776.47</v>
      </c>
      <c r="CM50" s="28">
        <f>(기관!CM50+외인!CM50)/CL50</f>
        <v>1.8854372922324686E-4</v>
      </c>
      <c r="CN50" s="28">
        <f>외인!CN50</f>
        <v>120339.94</v>
      </c>
      <c r="CO50" s="28">
        <f>(기관!CO50+외인!CO50)/CN50</f>
        <v>1.4397547480911159E-3</v>
      </c>
      <c r="CP50" s="28">
        <f>외인!CP50</f>
        <v>98093.39</v>
      </c>
      <c r="CQ50" s="28">
        <f>(기관!CQ50+외인!CQ50)/CP50</f>
        <v>2.905394542894278E-5</v>
      </c>
      <c r="CR50" s="28">
        <f>외인!CR50</f>
        <v>155494.19</v>
      </c>
      <c r="CS50" s="28">
        <f>(기관!CS50+외인!CS50)/CR50</f>
        <v>-1.3917561807293248E-3</v>
      </c>
      <c r="CT50" s="28">
        <f>외인!CT50</f>
        <v>119132.13</v>
      </c>
      <c r="CU50" s="28">
        <f>(기관!CU50+외인!CU50)/CT50</f>
        <v>2.1158859494915436E-3</v>
      </c>
      <c r="CV50" s="28">
        <f>외인!CV50</f>
        <v>2060248.53</v>
      </c>
      <c r="CW50" s="28">
        <f>(기관!CW50+외인!CW50)/CV50</f>
        <v>1.9360916617181131E-3</v>
      </c>
      <c r="CX50" s="28">
        <f>외인!CX50</f>
        <v>215660.23</v>
      </c>
      <c r="CY50" s="28">
        <f>(기관!CY50+외인!CY50)/CX50</f>
        <v>1.4362870706388471E-3</v>
      </c>
      <c r="CZ50" s="28">
        <f>외인!CZ50</f>
        <v>16958.14</v>
      </c>
      <c r="DA50" s="28">
        <f>(기관!DA50+외인!DA50)/CZ50</f>
        <v>-3.1961052332390234E-4</v>
      </c>
      <c r="DB50" s="28">
        <f>외인!DB50</f>
        <v>37686.42</v>
      </c>
      <c r="DC50" s="28">
        <f>(기관!DC50+외인!DC50)/DB50</f>
        <v>-1.0560833318739218E-3</v>
      </c>
      <c r="DD50" s="28">
        <f>외인!DD50</f>
        <v>8381.09</v>
      </c>
      <c r="DE50" s="28">
        <f>(기관!DE50+외인!DE50)/DD50</f>
        <v>7.0993152441985478E-4</v>
      </c>
      <c r="DF50" s="28">
        <f>외인!DF50</f>
        <v>55149.73</v>
      </c>
      <c r="DG50" s="28">
        <f>(기관!DG50+외인!DG50)/DF50</f>
        <v>1.196742033007227E-5</v>
      </c>
      <c r="DH50" s="28">
        <f>외인!DH50</f>
        <v>20411.41</v>
      </c>
      <c r="DI50" s="28">
        <f>(기관!DI50+외인!DI50)/DH50</f>
        <v>-3.1653864186746532E-3</v>
      </c>
      <c r="DJ50" s="28">
        <f>외인!DJ50</f>
        <v>570279.55000000005</v>
      </c>
      <c r="DK50" s="28">
        <f>(기관!DK50+외인!DK50)/DJ50</f>
        <v>8.5230129679382668E-4</v>
      </c>
      <c r="DL50" s="28">
        <f>외인!DL50</f>
        <v>95249.85</v>
      </c>
      <c r="DM50" s="28">
        <f>(기관!DM50+외인!DM50)/DL50</f>
        <v>1.6520760925082822E-3</v>
      </c>
      <c r="DN50" s="28">
        <f>외인!DN50</f>
        <v>2060248.53</v>
      </c>
      <c r="DO50" s="28">
        <f>(기관!DO50+외인!DO50)/DN50</f>
        <v>1.9360916617181131E-3</v>
      </c>
      <c r="DP50" s="28">
        <f>외인!DP50</f>
        <v>78287.839999999997</v>
      </c>
      <c r="DQ50" s="28">
        <f>(기관!DQ50+외인!DQ50)/DP50</f>
        <v>-1.816629504658706E-3</v>
      </c>
      <c r="DR50" s="28">
        <f>외인!DR50</f>
        <v>42156.31</v>
      </c>
      <c r="DS50" s="28">
        <f>(기관!DS50+외인!DS50)/DR50</f>
        <v>6.2790125606344577E-4</v>
      </c>
      <c r="DT50" s="28">
        <f>외인!DT50</f>
        <v>122522.44</v>
      </c>
      <c r="DU50" s="28">
        <f>(기관!DU50+외인!DU50)/DT50</f>
        <v>-1.797548269525158E-3</v>
      </c>
      <c r="DV50" s="28">
        <f>외인!DV50</f>
        <v>32693.9</v>
      </c>
      <c r="DW50" s="28">
        <f>(기관!DW50+외인!DW50)/DV50</f>
        <v>1.1041815139827307E-4</v>
      </c>
      <c r="DX50" s="28">
        <f>외인!DX50</f>
        <v>105810.81</v>
      </c>
      <c r="DY50" s="28">
        <f>(기관!DY50+외인!DY50)/DX50</f>
        <v>5.226309107736723E-5</v>
      </c>
      <c r="DZ50" s="28">
        <f>외인!DZ50</f>
        <v>8383.94</v>
      </c>
      <c r="EA50" s="28">
        <f>(기관!EA50+외인!EA50)/DZ50</f>
        <v>9.5420530204176071E-4</v>
      </c>
      <c r="EB50" s="28">
        <f>외인!EB50</f>
        <v>11995.14</v>
      </c>
      <c r="EC50" s="28">
        <f>(기관!EC50+외인!EC50)/EB50</f>
        <v>-1.4114049523390303E-3</v>
      </c>
      <c r="ED50" s="28">
        <f>외인!ED50</f>
        <v>9936.81</v>
      </c>
      <c r="EE50" s="28">
        <f>(기관!EE50+외인!EE50)/ED50</f>
        <v>3.0693955102291387E-4</v>
      </c>
      <c r="EF50" s="28">
        <f>외인!EF50</f>
        <v>238166.8</v>
      </c>
      <c r="EG50" s="28">
        <f>(기관!EG50+외인!EG50)/EF50</f>
        <v>-9.9295955607582587E-4</v>
      </c>
      <c r="EH50" s="28">
        <f>외인!EH50</f>
        <v>182457.56</v>
      </c>
      <c r="EI50" s="28">
        <f>(기관!EI50+외인!EI50)/EH50</f>
        <v>1.1495824015184681E-3</v>
      </c>
      <c r="EJ50" s="28">
        <f>외인!EJ50</f>
        <v>96646.84</v>
      </c>
      <c r="EK50" s="28">
        <f>(기관!EK50+외인!EK50)/EJ50</f>
        <v>-1.5882567914274275E-4</v>
      </c>
      <c r="EL50" s="28">
        <f>외인!EL50</f>
        <v>30728.81</v>
      </c>
      <c r="EM50" s="28">
        <f>(기관!EM50+외인!EM50)/EL50</f>
        <v>-2.2591177465056409E-3</v>
      </c>
      <c r="EN50" s="28">
        <f>외인!EN50</f>
        <v>42156.31</v>
      </c>
      <c r="EO50" s="28">
        <f>(기관!EO50+외인!EO50)/EN50</f>
        <v>6.2790125606344577E-4</v>
      </c>
      <c r="EP50" s="28">
        <f>외인!EP50</f>
        <v>176675.29</v>
      </c>
      <c r="EQ50" s="28">
        <f>(기관!EQ50+외인!EQ50)/EP50</f>
        <v>2.8764067685979177E-3</v>
      </c>
      <c r="ER50" s="28">
        <f>외인!ER50</f>
        <v>13233.06</v>
      </c>
      <c r="ES50" s="28">
        <f>(기관!ES50+외인!ES50)/ER50</f>
        <v>-8.7273842935798665E-3</v>
      </c>
      <c r="ET50" s="28">
        <f>외인!ET50</f>
        <v>118964.78</v>
      </c>
      <c r="EU50" s="28">
        <f>(기관!EU50+외인!EU50)/ET50</f>
        <v>9.4910443242109132E-4</v>
      </c>
      <c r="EV50" s="28">
        <f>외인!EV50</f>
        <v>43591.14</v>
      </c>
      <c r="EW50" s="28">
        <f>(기관!EW50+외인!EW50)/EV50</f>
        <v>-4.3173911028709044E-4</v>
      </c>
      <c r="EX50" s="28">
        <f>외인!EX50</f>
        <v>54502.25</v>
      </c>
      <c r="EY50" s="28">
        <f>(기관!EY50+외인!EY50)/EX50</f>
        <v>3.9759826429184111E-4</v>
      </c>
    </row>
    <row r="51" spans="1:155">
      <c r="A51" s="27">
        <f>외인!A51</f>
        <v>46122</v>
      </c>
      <c r="B51" s="28">
        <f>외인!B51</f>
        <v>4678034.47</v>
      </c>
      <c r="C51" s="28">
        <f>(기관!C51+외인!C51)/B51</f>
        <v>1.1713658877763678E-3</v>
      </c>
      <c r="D51" s="28">
        <f>외인!D51</f>
        <v>604984.19999999995</v>
      </c>
      <c r="E51" s="28">
        <f>(기관!E51+외인!E51)/D51</f>
        <v>-7.3001906496070483E-4</v>
      </c>
      <c r="F51" s="28">
        <f>외인!F51</f>
        <v>2013547.95</v>
      </c>
      <c r="G51" s="28">
        <f>(기관!G51+외인!G51)/F51</f>
        <v>2.3885202237175433E-4</v>
      </c>
      <c r="H51" s="28">
        <f>외인!H51</f>
        <v>303898.49</v>
      </c>
      <c r="I51" s="28">
        <f>(기관!I51+외인!I51)/H51</f>
        <v>2.6310759227530216E-3</v>
      </c>
      <c r="J51" s="28">
        <f>외인!J51</f>
        <v>41866.31</v>
      </c>
      <c r="K51" s="28">
        <f>(기관!K51+외인!K51)/J51</f>
        <v>2.580117521701817E-3</v>
      </c>
      <c r="L51" s="28">
        <f>외인!L51</f>
        <v>280340.83</v>
      </c>
      <c r="M51" s="28">
        <f>(기관!M51+외인!M51)/L51</f>
        <v>2.7982367035155028E-3</v>
      </c>
      <c r="N51" s="28">
        <f>외인!N51</f>
        <v>227925.04</v>
      </c>
      <c r="O51" s="28">
        <f>(기관!O51+외인!O51)/N51</f>
        <v>-2.332301883110342E-3</v>
      </c>
      <c r="P51" s="28">
        <f>외인!P51</f>
        <v>196458.66</v>
      </c>
      <c r="Q51" s="28">
        <f>(기관!Q51+외인!Q51)/P51</f>
        <v>8.6684903582259984E-5</v>
      </c>
      <c r="R51" s="28">
        <f>외인!R51</f>
        <v>123463.36</v>
      </c>
      <c r="S51" s="28">
        <f>(기관!S51+외인!S51)/R51</f>
        <v>-1.6732089585120636E-3</v>
      </c>
      <c r="T51" s="28">
        <f>외인!T51</f>
        <v>8448.1</v>
      </c>
      <c r="U51" s="28">
        <f>(기관!U51+외인!U51)/T51</f>
        <v>4.9123471549815921E-4</v>
      </c>
      <c r="V51" s="28">
        <f>외인!V51</f>
        <v>107949.74</v>
      </c>
      <c r="W51" s="28">
        <f>(기관!W51+외인!W51)/V51</f>
        <v>1.983515662010858E-3</v>
      </c>
      <c r="X51" s="28">
        <f>외인!X51</f>
        <v>2058545.67</v>
      </c>
      <c r="Y51" s="28">
        <f>(기관!Y51+외인!Y51)/X51</f>
        <v>1.8654431893172427E-3</v>
      </c>
      <c r="Z51" s="28">
        <f>외인!Z51</f>
        <v>44294.82</v>
      </c>
      <c r="AA51" s="28">
        <f>(기관!AA51+외인!AA51)/Z51</f>
        <v>-2.0611890961516483E-4</v>
      </c>
      <c r="AB51" s="28">
        <f>외인!AB51</f>
        <v>209020.82</v>
      </c>
      <c r="AC51" s="28">
        <f>(기관!AC51+외인!AC51)/AB51</f>
        <v>8.1580389934361557E-4</v>
      </c>
      <c r="AD51" s="28">
        <f>외인!AD51</f>
        <v>19818.099999999999</v>
      </c>
      <c r="AE51" s="28">
        <f>(기관!AE51+외인!AE51)/AD51</f>
        <v>1.6979427896720676E-3</v>
      </c>
      <c r="AF51" s="28">
        <f>외인!AF51</f>
        <v>25859.31</v>
      </c>
      <c r="AG51" s="28">
        <f>(기관!AG51+외인!AG51)/AF51</f>
        <v>3.0611799000050655E-3</v>
      </c>
      <c r="AH51" s="28">
        <f>외인!AH51</f>
        <v>187266.35</v>
      </c>
      <c r="AI51" s="28">
        <f>(기관!AI51+외인!AI51)/AH51</f>
        <v>-9.8122273435670643E-4</v>
      </c>
      <c r="AJ51" s="28">
        <f>외인!AJ51</f>
        <v>104559.88</v>
      </c>
      <c r="AK51" s="28">
        <f>(기관!AK51+외인!AK51)/AJ51</f>
        <v>-1.5131999003824411E-3</v>
      </c>
      <c r="AL51" s="28">
        <f>외인!AL51</f>
        <v>85774.26</v>
      </c>
      <c r="AM51" s="28">
        <f>(기관!AM51+외인!AM51)/AL51</f>
        <v>5.3244411551903788E-4</v>
      </c>
      <c r="AN51" s="28">
        <f>외인!AN51</f>
        <v>160836.64000000001</v>
      </c>
      <c r="AO51" s="28">
        <f>(기관!AO51+외인!AO51)/AN51</f>
        <v>-3.4071838357230041E-3</v>
      </c>
      <c r="AP51" s="28">
        <f>외인!AP51</f>
        <v>121747.73</v>
      </c>
      <c r="AQ51" s="28">
        <f>(기관!AQ51+외인!AQ51)/AP51</f>
        <v>2.0135077672495411E-3</v>
      </c>
      <c r="AR51" s="28">
        <f>외인!AR51</f>
        <v>23868.2</v>
      </c>
      <c r="AS51" s="28">
        <f>(기관!AS51+외인!AS51)/AR51</f>
        <v>2.148046354563813E-3</v>
      </c>
      <c r="AT51" s="28">
        <f>외인!AT51</f>
        <v>77356.72</v>
      </c>
      <c r="AU51" s="28">
        <f>(기관!AU51+외인!AU51)/AT51</f>
        <v>7.149992915935423E-4</v>
      </c>
      <c r="AV51" s="28">
        <f>외인!AV51</f>
        <v>48527.78</v>
      </c>
      <c r="AW51" s="28">
        <f>(기관!AW51+외인!AW51)/AV51</f>
        <v>1.470703996762267E-3</v>
      </c>
      <c r="AX51" s="28">
        <f>외인!AX51</f>
        <v>69876.97</v>
      </c>
      <c r="AY51" s="28">
        <f>(기관!AY51+외인!AY51)/AX51</f>
        <v>-1.6177003668018228E-3</v>
      </c>
      <c r="AZ51" s="28">
        <f>외인!AZ51</f>
        <v>2206379.4500000002</v>
      </c>
      <c r="BA51" s="28">
        <f>(기관!BA51+외인!BA51)/AZ51</f>
        <v>1.991855933937383E-3</v>
      </c>
      <c r="BB51" s="28">
        <f>외인!BB51</f>
        <v>99162.91</v>
      </c>
      <c r="BC51" s="28">
        <f>(기관!BC51+외인!BC51)/BB51</f>
        <v>1.1708006552046526E-4</v>
      </c>
      <c r="BD51" s="28">
        <f>외인!BD51</f>
        <v>37558.68</v>
      </c>
      <c r="BE51" s="28">
        <f>(기관!BE51+외인!BE51)/BD51</f>
        <v>-1.1294326637677362E-3</v>
      </c>
      <c r="BF51" s="28">
        <f>외인!BF51</f>
        <v>0</v>
      </c>
      <c r="BG51" s="28" t="e">
        <f>(기관!BG51+외인!BG51)/BF51</f>
        <v>#DIV/0!</v>
      </c>
      <c r="BH51" s="28">
        <f>외인!BH51</f>
        <v>93687.95</v>
      </c>
      <c r="BI51" s="28">
        <f>(기관!BI51+외인!BI51)/BH51</f>
        <v>3.4454804486596199E-4</v>
      </c>
      <c r="BJ51" s="28">
        <f>외인!BJ51</f>
        <v>121081.62</v>
      </c>
      <c r="BK51" s="28">
        <f>(기관!BK51+외인!BK51)/BJ51</f>
        <v>1.3346369168169374E-3</v>
      </c>
      <c r="BL51" s="28">
        <f>외인!BL51</f>
        <v>48741.23</v>
      </c>
      <c r="BM51" s="28">
        <f>(기관!BM51+외인!BM51)/BL51</f>
        <v>-1.1760269488480284E-2</v>
      </c>
      <c r="BN51" s="28">
        <f>외인!BN51</f>
        <v>46999.06</v>
      </c>
      <c r="BO51" s="28">
        <f>(기관!BO51+외인!BO51)/BN51</f>
        <v>1.5500310006200124E-3</v>
      </c>
      <c r="BP51" s="28">
        <f>외인!BP51</f>
        <v>80400.479999999996</v>
      </c>
      <c r="BQ51" s="28">
        <f>(기관!BQ51+외인!BQ51)/BP51</f>
        <v>-1.4017329249775624E-3</v>
      </c>
      <c r="BR51" s="28">
        <f>외인!BR51</f>
        <v>251495.02</v>
      </c>
      <c r="BS51" s="28">
        <f>(기관!BS51+외인!BS51)/BR51</f>
        <v>1.5263522911904976E-3</v>
      </c>
      <c r="BT51" s="28">
        <f>외인!BT51</f>
        <v>2095280.05</v>
      </c>
      <c r="BU51" s="28">
        <f>(기관!BU51+외인!BU51)/BT51</f>
        <v>1.8533608431006634E-3</v>
      </c>
      <c r="BV51" s="28">
        <f>외인!BV51</f>
        <v>390240.06</v>
      </c>
      <c r="BW51" s="28">
        <f>(기관!BW51+외인!BW51)/BV51</f>
        <v>1.3615721563798445E-3</v>
      </c>
      <c r="BX51" s="28">
        <f>외인!BX51</f>
        <v>75708.179999999993</v>
      </c>
      <c r="BY51" s="28">
        <f>(기관!BY51+외인!BY51)/BX51</f>
        <v>1.1109763832653225E-3</v>
      </c>
      <c r="BZ51" s="28">
        <f>외인!BZ51</f>
        <v>246610.9</v>
      </c>
      <c r="CA51" s="28">
        <f>(기관!CA51+외인!CA51)/BZ51</f>
        <v>-2.0368929353893118E-3</v>
      </c>
      <c r="CB51" s="28">
        <f>외인!CB51</f>
        <v>12274.34</v>
      </c>
      <c r="CC51" s="28">
        <f>(기관!CC51+외인!CC51)/CB51</f>
        <v>-1.9267838433675458E-3</v>
      </c>
      <c r="CD51" s="28">
        <f>외인!CD51</f>
        <v>28472.18</v>
      </c>
      <c r="CE51" s="28">
        <f>(기관!CE51+외인!CE51)/CD51</f>
        <v>-3.4433612038136871E-3</v>
      </c>
      <c r="CF51" s="28">
        <f>외인!CF51</f>
        <v>24540.12</v>
      </c>
      <c r="CG51" s="28">
        <f>(기관!CG51+외인!CG51)/CF51</f>
        <v>3.3068297954533233E-3</v>
      </c>
      <c r="CH51" s="28">
        <f>외인!CH51</f>
        <v>67806.22</v>
      </c>
      <c r="CI51" s="28">
        <f>(기관!CI51+외인!CI51)/CH51</f>
        <v>1.0558028452257034E-3</v>
      </c>
      <c r="CJ51" s="28">
        <f>외인!CJ51</f>
        <v>366626.39</v>
      </c>
      <c r="CK51" s="28">
        <f>(기관!CK51+외인!CK51)/CJ51</f>
        <v>-8.3073670719666407E-4</v>
      </c>
      <c r="CL51" s="28">
        <f>외인!CL51</f>
        <v>237185.27</v>
      </c>
      <c r="CM51" s="28">
        <f>(기관!CM51+외인!CM51)/CL51</f>
        <v>7.4553533615304189E-4</v>
      </c>
      <c r="CN51" s="28">
        <f>외인!CN51</f>
        <v>121037.5</v>
      </c>
      <c r="CO51" s="28">
        <f>(기관!CO51+외인!CO51)/CN51</f>
        <v>1.0947846741712279E-3</v>
      </c>
      <c r="CP51" s="28">
        <f>외인!CP51</f>
        <v>99731.91</v>
      </c>
      <c r="CQ51" s="28">
        <f>(기관!CQ51+외인!CQ51)/CP51</f>
        <v>1.2102445445996171E-4</v>
      </c>
      <c r="CR51" s="28">
        <f>외인!CR51</f>
        <v>156704.99</v>
      </c>
      <c r="CS51" s="28">
        <f>(기관!CS51+외인!CS51)/CR51</f>
        <v>-1.1686290270654432E-3</v>
      </c>
      <c r="CT51" s="28">
        <f>외인!CT51</f>
        <v>126486.64</v>
      </c>
      <c r="CU51" s="28">
        <f>(기관!CU51+외인!CU51)/CT51</f>
        <v>2.9998425130116509E-3</v>
      </c>
      <c r="CV51" s="28">
        <f>외인!CV51</f>
        <v>2095280.05</v>
      </c>
      <c r="CW51" s="28">
        <f>(기관!CW51+외인!CW51)/CV51</f>
        <v>1.8533608431006634E-3</v>
      </c>
      <c r="CX51" s="28">
        <f>외인!CX51</f>
        <v>214293.61</v>
      </c>
      <c r="CY51" s="28">
        <f>(기관!CY51+외인!CY51)/CX51</f>
        <v>2.1266616396074527E-3</v>
      </c>
      <c r="CZ51" s="28">
        <f>외인!CZ51</f>
        <v>17766.68</v>
      </c>
      <c r="DA51" s="28">
        <f>(기관!DA51+외인!DA51)/CZ51</f>
        <v>4.4791711225732663E-3</v>
      </c>
      <c r="DB51" s="28">
        <f>외인!DB51</f>
        <v>37558.68</v>
      </c>
      <c r="DC51" s="28">
        <f>(기관!DC51+외인!DC51)/DB51</f>
        <v>-1.1294326637677362E-3</v>
      </c>
      <c r="DD51" s="28">
        <f>외인!DD51</f>
        <v>8448.1</v>
      </c>
      <c r="DE51" s="28">
        <f>(기관!DE51+외인!DE51)/DD51</f>
        <v>4.9123471549815921E-4</v>
      </c>
      <c r="DF51" s="28">
        <f>외인!DF51</f>
        <v>56949.61</v>
      </c>
      <c r="DG51" s="28">
        <f>(기관!DG51+외인!DG51)/DF51</f>
        <v>1.6300375015737599E-3</v>
      </c>
      <c r="DH51" s="28">
        <f>외인!DH51</f>
        <v>20364.740000000002</v>
      </c>
      <c r="DI51" s="28">
        <f>(기관!DI51+외인!DI51)/DH51</f>
        <v>-4.7376003818364477E-3</v>
      </c>
      <c r="DJ51" s="28">
        <f>외인!DJ51</f>
        <v>572693.57999999996</v>
      </c>
      <c r="DK51" s="28">
        <f>(기관!DK51+외인!DK51)/DJ51</f>
        <v>7.4933614586704465E-4</v>
      </c>
      <c r="DL51" s="28">
        <f>외인!DL51</f>
        <v>95983.27</v>
      </c>
      <c r="DM51" s="28">
        <f>(기관!DM51+외인!DM51)/DL51</f>
        <v>1.192707854191673E-3</v>
      </c>
      <c r="DN51" s="28">
        <f>외인!DN51</f>
        <v>2095280.05</v>
      </c>
      <c r="DO51" s="28">
        <f>(기관!DO51+외인!DO51)/DN51</f>
        <v>1.8533608431006634E-3</v>
      </c>
      <c r="DP51" s="28">
        <f>외인!DP51</f>
        <v>78339.44</v>
      </c>
      <c r="DQ51" s="28">
        <f>(기관!DQ51+외인!DQ51)/DP51</f>
        <v>-1.7697343764520143E-3</v>
      </c>
      <c r="DR51" s="28">
        <f>외인!DR51</f>
        <v>43416.27</v>
      </c>
      <c r="DS51" s="28">
        <f>(기관!DS51+외인!DS51)/DR51</f>
        <v>2.1339926253452915E-3</v>
      </c>
      <c r="DT51" s="28">
        <f>외인!DT51</f>
        <v>123463.36</v>
      </c>
      <c r="DU51" s="28">
        <f>(기관!DU51+외인!DU51)/DT51</f>
        <v>-1.6732089585120636E-3</v>
      </c>
      <c r="DV51" s="28">
        <f>외인!DV51</f>
        <v>32961.99</v>
      </c>
      <c r="DW51" s="28">
        <f>(기관!DW51+외인!DW51)/DV51</f>
        <v>7.0717817704574269E-4</v>
      </c>
      <c r="DX51" s="28">
        <f>외인!DX51</f>
        <v>107949.74</v>
      </c>
      <c r="DY51" s="28">
        <f>(기관!DY51+외인!DY51)/DX51</f>
        <v>1.983515662010858E-3</v>
      </c>
      <c r="DZ51" s="28">
        <f>외인!DZ51</f>
        <v>8645.6299999999992</v>
      </c>
      <c r="EA51" s="28">
        <f>(기관!EA51+외인!EA51)/DZ51</f>
        <v>1.3370916867828024E-3</v>
      </c>
      <c r="EB51" s="28">
        <f>외인!EB51</f>
        <v>12177.08</v>
      </c>
      <c r="EC51" s="28">
        <f>(기관!EC51+외인!EC51)/EB51</f>
        <v>-8.6227568513962301E-4</v>
      </c>
      <c r="ED51" s="28">
        <f>외인!ED51</f>
        <v>10127.68</v>
      </c>
      <c r="EE51" s="28">
        <f>(기관!EE51+외인!EE51)/ED51</f>
        <v>1.1986950614553383E-3</v>
      </c>
      <c r="EF51" s="28">
        <f>외인!EF51</f>
        <v>239284.9</v>
      </c>
      <c r="EG51" s="28">
        <f>(기관!EG51+외인!EG51)/EF51</f>
        <v>-4.5460453208706446E-4</v>
      </c>
      <c r="EH51" s="28">
        <f>외인!EH51</f>
        <v>184665.09</v>
      </c>
      <c r="EI51" s="28">
        <f>(기관!EI51+외인!EI51)/EH51</f>
        <v>1.2868701929530915E-3</v>
      </c>
      <c r="EJ51" s="28">
        <f>외인!EJ51</f>
        <v>98537.26</v>
      </c>
      <c r="EK51" s="28">
        <f>(기관!EK51+외인!EK51)/EJ51</f>
        <v>5.8272373313404517E-4</v>
      </c>
      <c r="EL51" s="28">
        <f>외인!EL51</f>
        <v>30938.02</v>
      </c>
      <c r="EM51" s="28">
        <f>(기관!EM51+외인!EM51)/EL51</f>
        <v>-3.2587735090998065E-3</v>
      </c>
      <c r="EN51" s="28">
        <f>외인!EN51</f>
        <v>43416.27</v>
      </c>
      <c r="EO51" s="28">
        <f>(기관!EO51+외인!EO51)/EN51</f>
        <v>2.1339926253452915E-3</v>
      </c>
      <c r="EP51" s="28">
        <f>외인!EP51</f>
        <v>180422.17</v>
      </c>
      <c r="EQ51" s="28">
        <f>(기관!EQ51+외인!EQ51)/EP51</f>
        <v>1.8348631989073179E-3</v>
      </c>
      <c r="ER51" s="28">
        <f>외인!ER51</f>
        <v>13156.33</v>
      </c>
      <c r="ES51" s="28">
        <f>(기관!ES51+외인!ES51)/ER51</f>
        <v>-1.5094635054000622E-2</v>
      </c>
      <c r="ET51" s="28">
        <f>외인!ET51</f>
        <v>121747.73</v>
      </c>
      <c r="EU51" s="28">
        <f>(기관!EU51+외인!EU51)/ET51</f>
        <v>2.0135077672495411E-3</v>
      </c>
      <c r="EV51" s="28">
        <f>외인!EV51</f>
        <v>44294.82</v>
      </c>
      <c r="EW51" s="28">
        <f>(기관!EW51+외인!EW51)/EV51</f>
        <v>-2.0611890961516483E-4</v>
      </c>
      <c r="EX51" s="28">
        <f>외인!EX51</f>
        <v>55437.09</v>
      </c>
      <c r="EY51" s="28">
        <f>(기관!EY51+외인!EY51)/EX51</f>
        <v>3.8259583971669511E-4</v>
      </c>
    </row>
    <row r="52" spans="1:155">
      <c r="A52" s="27">
        <f>외인!A52</f>
        <v>46125</v>
      </c>
      <c r="B52" s="28">
        <f>외인!B52</f>
        <v>4635961.26</v>
      </c>
      <c r="C52" s="28">
        <f>(기관!C52+외인!C52)/B52</f>
        <v>7.9258427625428446E-4</v>
      </c>
      <c r="D52" s="28">
        <f>외인!D52</f>
        <v>609148.54</v>
      </c>
      <c r="E52" s="28">
        <f>(기관!E52+외인!E52)/D52</f>
        <v>-6.742526215362841E-4</v>
      </c>
      <c r="F52" s="28">
        <f>외인!F52</f>
        <v>1976393.1</v>
      </c>
      <c r="G52" s="28">
        <f>(기관!G52+외인!G52)/F52</f>
        <v>-4.698711000357166E-4</v>
      </c>
      <c r="H52" s="28">
        <f>외인!H52</f>
        <v>297754.88</v>
      </c>
      <c r="I52" s="28">
        <f>(기관!I52+외인!I52)/H52</f>
        <v>1.0979165144161533E-3</v>
      </c>
      <c r="J52" s="28">
        <f>외인!J52</f>
        <v>42604.95</v>
      </c>
      <c r="K52" s="28">
        <f>(기관!K52+외인!K52)/J52</f>
        <v>4.5612070897865153E-3</v>
      </c>
      <c r="L52" s="28">
        <f>외인!L52</f>
        <v>274519.53000000003</v>
      </c>
      <c r="M52" s="28">
        <f>(기관!M52+외인!M52)/L52</f>
        <v>1.3020567243430729E-3</v>
      </c>
      <c r="N52" s="28">
        <f>외인!N52</f>
        <v>223262.32</v>
      </c>
      <c r="O52" s="28">
        <f>(기관!O52+외인!O52)/N52</f>
        <v>-2.6383762383191214E-3</v>
      </c>
      <c r="P52" s="28">
        <f>외인!P52</f>
        <v>191888.79</v>
      </c>
      <c r="Q52" s="28">
        <f>(기관!Q52+외인!Q52)/P52</f>
        <v>-1.7150558925302514E-4</v>
      </c>
      <c r="R52" s="28">
        <f>외인!R52</f>
        <v>122108.29</v>
      </c>
      <c r="S52" s="28">
        <f>(기관!S52+외인!S52)/R52</f>
        <v>-1.2683823514357624E-3</v>
      </c>
      <c r="T52" s="28">
        <f>외인!T52</f>
        <v>8351.99</v>
      </c>
      <c r="U52" s="28">
        <f>(기관!U52+외인!U52)/T52</f>
        <v>-7.6628444239037712E-5</v>
      </c>
      <c r="V52" s="28">
        <f>외인!V52</f>
        <v>108439.25</v>
      </c>
      <c r="W52" s="28">
        <f>(기관!W52+외인!W52)/V52</f>
        <v>7.5692150213137752E-4</v>
      </c>
      <c r="X52" s="28">
        <f>외인!X52</f>
        <v>2036804.85</v>
      </c>
      <c r="Y52" s="28">
        <f>(기관!Y52+외인!Y52)/X52</f>
        <v>1.2852188563867569E-3</v>
      </c>
      <c r="Z52" s="28">
        <f>외인!Z52</f>
        <v>44069.17</v>
      </c>
      <c r="AA52" s="28">
        <f>(기관!AA52+외인!AA52)/Z52</f>
        <v>-3.3379344335280215E-4</v>
      </c>
      <c r="AB52" s="28">
        <f>외인!AB52</f>
        <v>208153.38</v>
      </c>
      <c r="AC52" s="28">
        <f>(기관!AC52+외인!AC52)/AB52</f>
        <v>6.6138729046821138E-4</v>
      </c>
      <c r="AD52" s="28">
        <f>외인!AD52</f>
        <v>18989.87</v>
      </c>
      <c r="AE52" s="28">
        <f>(기관!AE52+외인!AE52)/AD52</f>
        <v>1.1327091759975186E-3</v>
      </c>
      <c r="AF52" s="28">
        <f>외인!AF52</f>
        <v>25391.57</v>
      </c>
      <c r="AG52" s="28">
        <f>(기관!AG52+외인!AG52)/AF52</f>
        <v>1.3449345589894599E-3</v>
      </c>
      <c r="AH52" s="28">
        <f>외인!AH52</f>
        <v>183556.11</v>
      </c>
      <c r="AI52" s="28">
        <f>(기관!AI52+외인!AI52)/AH52</f>
        <v>-1.0153843421502014E-3</v>
      </c>
      <c r="AJ52" s="28">
        <f>외인!AJ52</f>
        <v>103833.5</v>
      </c>
      <c r="AK52" s="28">
        <f>(기관!AK52+외인!AK52)/AJ52</f>
        <v>-1.5609605763072609E-3</v>
      </c>
      <c r="AL52" s="28">
        <f>외인!AL52</f>
        <v>83919.24</v>
      </c>
      <c r="AM52" s="28">
        <f>(기관!AM52+외인!AM52)/AL52</f>
        <v>2.6191848257920341E-4</v>
      </c>
      <c r="AN52" s="28">
        <f>외인!AN52</f>
        <v>157955.9</v>
      </c>
      <c r="AO52" s="28">
        <f>(기관!AO52+외인!AO52)/AN52</f>
        <v>-3.7032488181827968E-3</v>
      </c>
      <c r="AP52" s="28">
        <f>외인!AP52</f>
        <v>127305.81</v>
      </c>
      <c r="AQ52" s="28">
        <f>(기관!AQ52+외인!AQ52)/AP52</f>
        <v>1.6355105866731456E-3</v>
      </c>
      <c r="AR52" s="28">
        <f>외인!AR52</f>
        <v>23354.07</v>
      </c>
      <c r="AS52" s="28">
        <f>(기관!AS52+외인!AS52)/AR52</f>
        <v>1.7007742119467828E-3</v>
      </c>
      <c r="AT52" s="28">
        <f>외인!AT52</f>
        <v>76199.38</v>
      </c>
      <c r="AU52" s="28">
        <f>(기관!AU52+외인!AU52)/AT52</f>
        <v>1.1535526929484204E-3</v>
      </c>
      <c r="AV52" s="28">
        <f>외인!AV52</f>
        <v>48589.49</v>
      </c>
      <c r="AW52" s="28">
        <f>(기관!AW52+외인!AW52)/AV52</f>
        <v>1.505881210113545E-3</v>
      </c>
      <c r="AX52" s="28">
        <f>외인!AX52</f>
        <v>68801.09</v>
      </c>
      <c r="AY52" s="28">
        <f>(기관!AY52+외인!AY52)/AX52</f>
        <v>-3.3604118771955504E-3</v>
      </c>
      <c r="AZ52" s="28">
        <f>외인!AZ52</f>
        <v>2183716.52</v>
      </c>
      <c r="BA52" s="28">
        <f>(기관!BA52+외인!BA52)/AZ52</f>
        <v>1.3806050246851637E-3</v>
      </c>
      <c r="BB52" s="28">
        <f>외인!BB52</f>
        <v>98978.99</v>
      </c>
      <c r="BC52" s="28">
        <f>(기관!BC52+외인!BC52)/BB52</f>
        <v>2.8288831801577397E-6</v>
      </c>
      <c r="BD52" s="28">
        <f>외인!BD52</f>
        <v>36796.57</v>
      </c>
      <c r="BE52" s="28">
        <f>(기관!BE52+외인!BE52)/BD52</f>
        <v>-1.1419542636718586E-3</v>
      </c>
      <c r="BF52" s="28">
        <f>외인!BF52</f>
        <v>0</v>
      </c>
      <c r="BG52" s="28" t="e">
        <f>(기관!BG52+외인!BG52)/BF52</f>
        <v>#DIV/0!</v>
      </c>
      <c r="BH52" s="28">
        <f>외인!BH52</f>
        <v>93015.81</v>
      </c>
      <c r="BI52" s="28">
        <f>(기관!BI52+외인!BI52)/BH52</f>
        <v>6.1387413602053244E-4</v>
      </c>
      <c r="BJ52" s="28">
        <f>외인!BJ52</f>
        <v>118980.97</v>
      </c>
      <c r="BK52" s="28">
        <f>(기관!BK52+외인!BK52)/BJ52</f>
        <v>2.4735047966073894E-4</v>
      </c>
      <c r="BL52" s="28">
        <f>외인!BL52</f>
        <v>50857.27</v>
      </c>
      <c r="BM52" s="28">
        <f>(기관!BM52+외인!BM52)/BL52</f>
        <v>-9.3630664799742511E-3</v>
      </c>
      <c r="BN52" s="28">
        <f>외인!BN52</f>
        <v>46098.76</v>
      </c>
      <c r="BO52" s="28">
        <f>(기관!BO52+외인!BO52)/BN52</f>
        <v>8.8071783275732365E-4</v>
      </c>
      <c r="BP52" s="28">
        <f>외인!BP52</f>
        <v>78813.27</v>
      </c>
      <c r="BQ52" s="28">
        <f>(기관!BQ52+외인!BQ52)/BP52</f>
        <v>-3.0822220674259549E-3</v>
      </c>
      <c r="BR52" s="28">
        <f>외인!BR52</f>
        <v>255888.78</v>
      </c>
      <c r="BS52" s="28">
        <f>(기관!BS52+외인!BS52)/BR52</f>
        <v>1.5699007983077649E-3</v>
      </c>
      <c r="BT52" s="28">
        <f>외인!BT52</f>
        <v>2074690.07</v>
      </c>
      <c r="BU52" s="28">
        <f>(기관!BU52+외인!BU52)/BT52</f>
        <v>1.3102776358302037E-3</v>
      </c>
      <c r="BV52" s="28">
        <f>외인!BV52</f>
        <v>389904.6</v>
      </c>
      <c r="BW52" s="28">
        <f>(기관!BW52+외인!BW52)/BV52</f>
        <v>1.3025493928514823E-3</v>
      </c>
      <c r="BX52" s="28">
        <f>외인!BX52</f>
        <v>73776.47</v>
      </c>
      <c r="BY52" s="28">
        <f>(기관!BY52+외인!BY52)/BX52</f>
        <v>1.962685392781737E-4</v>
      </c>
      <c r="BZ52" s="28">
        <f>외인!BZ52</f>
        <v>241875.14</v>
      </c>
      <c r="CA52" s="28">
        <f>(기관!CA52+외인!CA52)/BZ52</f>
        <v>-2.3274818569614057E-3</v>
      </c>
      <c r="CB52" s="28">
        <f>외인!CB52</f>
        <v>12077.63</v>
      </c>
      <c r="CC52" s="28">
        <f>(기관!CC52+외인!CC52)/CB52</f>
        <v>-2.4624036338255109E-3</v>
      </c>
      <c r="CD52" s="28">
        <f>외인!CD52</f>
        <v>28297.24</v>
      </c>
      <c r="CE52" s="28">
        <f>(기관!CE52+외인!CE52)/CD52</f>
        <v>-3.5395678165078995E-3</v>
      </c>
      <c r="CF52" s="28">
        <f>외인!CF52</f>
        <v>24489.45</v>
      </c>
      <c r="CG52" s="28">
        <f>(기관!CG52+외인!CG52)/CF52</f>
        <v>4.8935357878596699E-3</v>
      </c>
      <c r="CH52" s="28">
        <f>외인!CH52</f>
        <v>68016.02</v>
      </c>
      <c r="CI52" s="28">
        <f>(기관!CI52+외인!CI52)/CH52</f>
        <v>1.1210594210011111E-3</v>
      </c>
      <c r="CJ52" s="28">
        <f>외인!CJ52</f>
        <v>364623.97</v>
      </c>
      <c r="CK52" s="28">
        <f>(기관!CK52+외인!CK52)/CJ52</f>
        <v>-5.4187331677618461E-4</v>
      </c>
      <c r="CL52" s="28">
        <f>외인!CL52</f>
        <v>236401.2</v>
      </c>
      <c r="CM52" s="28">
        <f>(기관!CM52+외인!CM52)/CL52</f>
        <v>6.1171432293913894E-4</v>
      </c>
      <c r="CN52" s="28">
        <f>외인!CN52</f>
        <v>120181.59</v>
      </c>
      <c r="CO52" s="28">
        <f>(기관!CO52+외인!CO52)/CN52</f>
        <v>7.9637821400099632E-4</v>
      </c>
      <c r="CP52" s="28">
        <f>외인!CP52</f>
        <v>99544.86</v>
      </c>
      <c r="CQ52" s="28">
        <f>(기관!CQ52+외인!CQ52)/CP52</f>
        <v>1.2054866519476774E-5</v>
      </c>
      <c r="CR52" s="28">
        <f>외인!CR52</f>
        <v>155587.65</v>
      </c>
      <c r="CS52" s="28">
        <f>(기관!CS52+외인!CS52)/CR52</f>
        <v>-8.2590102749157789E-4</v>
      </c>
      <c r="CT52" s="28">
        <f>외인!CT52</f>
        <v>127709.94</v>
      </c>
      <c r="CU52" s="28">
        <f>(기관!CU52+외인!CU52)/CT52</f>
        <v>2.2913643213676241E-3</v>
      </c>
      <c r="CV52" s="28">
        <f>외인!CV52</f>
        <v>2074690.07</v>
      </c>
      <c r="CW52" s="28">
        <f>(기관!CW52+외인!CW52)/CV52</f>
        <v>1.3102776358302037E-3</v>
      </c>
      <c r="CX52" s="28">
        <f>외인!CX52</f>
        <v>210665.04</v>
      </c>
      <c r="CY52" s="28">
        <f>(기관!CY52+외인!CY52)/CX52</f>
        <v>8.9250689150890896E-4</v>
      </c>
      <c r="CZ52" s="28">
        <f>외인!CZ52</f>
        <v>17694.5</v>
      </c>
      <c r="DA52" s="28">
        <f>(기관!DA52+외인!DA52)/CZ52</f>
        <v>5.1145836276809175E-3</v>
      </c>
      <c r="DB52" s="28">
        <f>외인!DB52</f>
        <v>36796.57</v>
      </c>
      <c r="DC52" s="28">
        <f>(기관!DC52+외인!DC52)/DB52</f>
        <v>-1.1419542636718586E-3</v>
      </c>
      <c r="DD52" s="28">
        <f>외인!DD52</f>
        <v>8351.99</v>
      </c>
      <c r="DE52" s="28">
        <f>(기관!DE52+외인!DE52)/DD52</f>
        <v>-7.6628444239037712E-5</v>
      </c>
      <c r="DF52" s="28">
        <f>외인!DF52</f>
        <v>55575.31</v>
      </c>
      <c r="DG52" s="28">
        <f>(기관!DG52+외인!DG52)/DF52</f>
        <v>5.1839566886806396E-4</v>
      </c>
      <c r="DH52" s="28">
        <f>외인!DH52</f>
        <v>20167.240000000002</v>
      </c>
      <c r="DI52" s="28">
        <f>(기관!DI52+외인!DI52)/DH52</f>
        <v>-4.8658120793921228E-3</v>
      </c>
      <c r="DJ52" s="28">
        <f>외인!DJ52</f>
        <v>569534.43000000005</v>
      </c>
      <c r="DK52" s="28">
        <f>(기관!DK52+외인!DK52)/DJ52</f>
        <v>2.0806468188411362E-4</v>
      </c>
      <c r="DL52" s="28">
        <f>외인!DL52</f>
        <v>95457.37</v>
      </c>
      <c r="DM52" s="28">
        <f>(기관!DM52+외인!DM52)/DL52</f>
        <v>8.3429912221549796E-4</v>
      </c>
      <c r="DN52" s="28">
        <f>외인!DN52</f>
        <v>2074690.07</v>
      </c>
      <c r="DO52" s="28">
        <f>(기관!DO52+외인!DO52)/DN52</f>
        <v>1.3102776358302037E-3</v>
      </c>
      <c r="DP52" s="28">
        <f>외인!DP52</f>
        <v>77718.75</v>
      </c>
      <c r="DQ52" s="28">
        <f>(기관!DQ52+외인!DQ52)/DP52</f>
        <v>-1.840225170888621E-3</v>
      </c>
      <c r="DR52" s="28">
        <f>외인!DR52</f>
        <v>43873.99</v>
      </c>
      <c r="DS52" s="28">
        <f>(기관!DS52+외인!DS52)/DR52</f>
        <v>2.964626650094965E-3</v>
      </c>
      <c r="DT52" s="28">
        <f>외인!DT52</f>
        <v>122108.29</v>
      </c>
      <c r="DU52" s="28">
        <f>(기관!DU52+외인!DU52)/DT52</f>
        <v>-1.2683823514357624E-3</v>
      </c>
      <c r="DV52" s="28">
        <f>외인!DV52</f>
        <v>33200.620000000003</v>
      </c>
      <c r="DW52" s="28">
        <f>(기관!DW52+외인!DW52)/DV52</f>
        <v>7.9275627985260499E-4</v>
      </c>
      <c r="DX52" s="28">
        <f>외인!DX52</f>
        <v>108439.25</v>
      </c>
      <c r="DY52" s="28">
        <f>(기관!DY52+외인!DY52)/DX52</f>
        <v>7.5692150213137752E-4</v>
      </c>
      <c r="DZ52" s="28">
        <f>외인!DZ52</f>
        <v>8499.76</v>
      </c>
      <c r="EA52" s="28">
        <f>(기관!EA52+외인!EA52)/DZ52</f>
        <v>4.0589381347238038E-4</v>
      </c>
      <c r="EB52" s="28">
        <f>외인!EB52</f>
        <v>12168.93</v>
      </c>
      <c r="EC52" s="28">
        <f>(기관!EC52+외인!EC52)/EB52</f>
        <v>-8.6614024404775103E-4</v>
      </c>
      <c r="ED52" s="28">
        <f>외인!ED52</f>
        <v>10069.040000000001</v>
      </c>
      <c r="EE52" s="28">
        <f>(기관!EE52+외인!EE52)/ED52</f>
        <v>1.0745810921398663E-3</v>
      </c>
      <c r="EF52" s="28">
        <f>외인!EF52</f>
        <v>236043.6</v>
      </c>
      <c r="EG52" s="28">
        <f>(기관!EG52+외인!EG52)/EF52</f>
        <v>-1.7746721368425155E-4</v>
      </c>
      <c r="EH52" s="28">
        <f>외인!EH52</f>
        <v>183524.07</v>
      </c>
      <c r="EI52" s="28">
        <f>(기관!EI52+외인!EI52)/EH52</f>
        <v>1.3687032987008188E-3</v>
      </c>
      <c r="EJ52" s="28">
        <f>외인!EJ52</f>
        <v>98975.79</v>
      </c>
      <c r="EK52" s="28">
        <f>(기관!EK52+외인!EK52)/EJ52</f>
        <v>9.9903218756829332E-4</v>
      </c>
      <c r="EL52" s="28">
        <f>외인!EL52</f>
        <v>30747.360000000001</v>
      </c>
      <c r="EM52" s="28">
        <f>(기관!EM52+외인!EM52)/EL52</f>
        <v>-3.3518324825285812E-3</v>
      </c>
      <c r="EN52" s="28">
        <f>외인!EN52</f>
        <v>43873.99</v>
      </c>
      <c r="EO52" s="28">
        <f>(기관!EO52+외인!EO52)/EN52</f>
        <v>2.964626650094965E-3</v>
      </c>
      <c r="EP52" s="28">
        <f>외인!EP52</f>
        <v>181280.58</v>
      </c>
      <c r="EQ52" s="28">
        <f>(기관!EQ52+외인!EQ52)/EP52</f>
        <v>1.6598027212843208E-3</v>
      </c>
      <c r="ER52" s="28">
        <f>외인!ER52</f>
        <v>13691.53</v>
      </c>
      <c r="ES52" s="28">
        <f>(기관!ES52+외인!ES52)/ER52</f>
        <v>-9.4226138349768063E-3</v>
      </c>
      <c r="ET52" s="28">
        <f>외인!ET52</f>
        <v>127305.81</v>
      </c>
      <c r="EU52" s="28">
        <f>(기관!EU52+외인!EU52)/ET52</f>
        <v>1.6355105866731456E-3</v>
      </c>
      <c r="EV52" s="28">
        <f>외인!EV52</f>
        <v>44069.17</v>
      </c>
      <c r="EW52" s="28">
        <f>(기관!EW52+외인!EW52)/EV52</f>
        <v>-3.3379344335280215E-4</v>
      </c>
      <c r="EX52" s="28">
        <f>외인!EX52</f>
        <v>55475.69</v>
      </c>
      <c r="EY52" s="28">
        <f>(기관!EY52+외인!EY52)/EX52</f>
        <v>2.8679228685573807E-4</v>
      </c>
    </row>
    <row r="53" spans="1:155">
      <c r="A53" s="27">
        <f>외인!A53</f>
        <v>46126</v>
      </c>
      <c r="B53" s="28">
        <f>외인!B53</f>
        <v>4747572.28</v>
      </c>
      <c r="C53" s="28">
        <f>(기관!C53+외인!C53)/B53</f>
        <v>1.2187681742888599E-3</v>
      </c>
      <c r="D53" s="28">
        <f>외인!D53</f>
        <v>621365.07999999996</v>
      </c>
      <c r="E53" s="28">
        <f>(기관!E53+외인!E53)/D53</f>
        <v>-9.7466050071561797E-4</v>
      </c>
      <c r="F53" s="28">
        <f>외인!F53</f>
        <v>2007597.45</v>
      </c>
      <c r="G53" s="28">
        <f>(기관!G53+외인!G53)/F53</f>
        <v>1.614417272745589E-4</v>
      </c>
      <c r="H53" s="28">
        <f>외인!H53</f>
        <v>296406.05</v>
      </c>
      <c r="I53" s="28">
        <f>(기관!I53+외인!I53)/H53</f>
        <v>-5.8406365187215316E-4</v>
      </c>
      <c r="J53" s="28">
        <f>외인!J53</f>
        <v>41886.14</v>
      </c>
      <c r="K53" s="28">
        <f>(기관!K53+외인!K53)/J53</f>
        <v>5.1480036116958979E-3</v>
      </c>
      <c r="L53" s="28">
        <f>외인!L53</f>
        <v>273358.75</v>
      </c>
      <c r="M53" s="28">
        <f>(기관!M53+외인!M53)/L53</f>
        <v>-1.6904525646243261E-4</v>
      </c>
      <c r="N53" s="28">
        <f>외인!N53</f>
        <v>228582.21</v>
      </c>
      <c r="O53" s="28">
        <f>(기관!O53+외인!O53)/N53</f>
        <v>-1.9597763098011872E-3</v>
      </c>
      <c r="P53" s="28">
        <f>외인!P53</f>
        <v>192691.94</v>
      </c>
      <c r="Q53" s="28">
        <f>(기관!Q53+외인!Q53)/P53</f>
        <v>-4.8185720689718518E-4</v>
      </c>
      <c r="R53" s="28">
        <f>외인!R53</f>
        <v>124753.23</v>
      </c>
      <c r="S53" s="28">
        <f>(기관!S53+외인!S53)/R53</f>
        <v>-7.9813564746980894E-4</v>
      </c>
      <c r="T53" s="28">
        <f>외인!T53</f>
        <v>8360.48</v>
      </c>
      <c r="U53" s="28">
        <f>(기관!U53+외인!U53)/T53</f>
        <v>-2.7510382179013699E-5</v>
      </c>
      <c r="V53" s="28">
        <f>외인!V53</f>
        <v>111579.46</v>
      </c>
      <c r="W53" s="28">
        <f>(기관!W53+외인!W53)/V53</f>
        <v>8.7551956247144415E-4</v>
      </c>
      <c r="X53" s="28">
        <f>외인!X53</f>
        <v>2100811.88</v>
      </c>
      <c r="Y53" s="28">
        <f>(기관!Y53+외인!Y53)/X53</f>
        <v>2.0707327683238352E-3</v>
      </c>
      <c r="Z53" s="28">
        <f>외인!Z53</f>
        <v>45447.34</v>
      </c>
      <c r="AA53" s="28">
        <f>(기관!AA53+외인!AA53)/Z53</f>
        <v>3.9826313267179166E-5</v>
      </c>
      <c r="AB53" s="28">
        <f>외인!AB53</f>
        <v>208983.1</v>
      </c>
      <c r="AC53" s="28">
        <f>(기관!AC53+외인!AC53)/AB53</f>
        <v>6.0923586644087485E-4</v>
      </c>
      <c r="AD53" s="28">
        <f>외인!AD53</f>
        <v>19386.349999999999</v>
      </c>
      <c r="AE53" s="28">
        <f>(기관!AE53+외인!AE53)/AD53</f>
        <v>1.431419529720654E-3</v>
      </c>
      <c r="AF53" s="28">
        <f>외인!AF53</f>
        <v>25090.04</v>
      </c>
      <c r="AG53" s="28">
        <f>(기관!AG53+외인!AG53)/AF53</f>
        <v>4.7070470991676373E-4</v>
      </c>
      <c r="AH53" s="28">
        <f>외인!AH53</f>
        <v>188306.85</v>
      </c>
      <c r="AI53" s="28">
        <f>(기관!AI53+외인!AI53)/AH53</f>
        <v>-7.9970537449912209E-4</v>
      </c>
      <c r="AJ53" s="28">
        <f>외인!AJ53</f>
        <v>104927.69</v>
      </c>
      <c r="AK53" s="28">
        <f>(기관!AK53+외인!AK53)/AJ53</f>
        <v>-1.6833497430468543E-3</v>
      </c>
      <c r="AL53" s="28">
        <f>외인!AL53</f>
        <v>86195.5</v>
      </c>
      <c r="AM53" s="28">
        <f>(기관!AM53+외인!AM53)/AL53</f>
        <v>7.6210475024798255E-4</v>
      </c>
      <c r="AN53" s="28">
        <f>외인!AN53</f>
        <v>161412.45000000001</v>
      </c>
      <c r="AO53" s="28">
        <f>(기관!AO53+외인!AO53)/AN53</f>
        <v>-2.9335407522777827E-3</v>
      </c>
      <c r="AP53" s="28">
        <f>외인!AP53</f>
        <v>131138.71</v>
      </c>
      <c r="AQ53" s="28">
        <f>(기관!AQ53+외인!AQ53)/AP53</f>
        <v>1.0966250926213931E-3</v>
      </c>
      <c r="AR53" s="28">
        <f>외인!AR53</f>
        <v>23892.02</v>
      </c>
      <c r="AS53" s="28">
        <f>(기관!AS53+외인!AS53)/AR53</f>
        <v>2.2065945031018723E-3</v>
      </c>
      <c r="AT53" s="28">
        <f>외인!AT53</f>
        <v>78072.100000000006</v>
      </c>
      <c r="AU53" s="28">
        <f>(기관!AU53+외인!AU53)/AT53</f>
        <v>1.9972563822415433E-3</v>
      </c>
      <c r="AV53" s="28">
        <f>외인!AV53</f>
        <v>48728.37</v>
      </c>
      <c r="AW53" s="28">
        <f>(기관!AW53+외인!AW53)/AV53</f>
        <v>6.8625320321611403E-4</v>
      </c>
      <c r="AX53" s="28">
        <f>외인!AX53</f>
        <v>69852.23</v>
      </c>
      <c r="AY53" s="28">
        <f>(기관!AY53+외인!AY53)/AX53</f>
        <v>-4.2093144341991658E-3</v>
      </c>
      <c r="AZ53" s="28">
        <f>외인!AZ53</f>
        <v>2250050.7599999998</v>
      </c>
      <c r="BA53" s="28">
        <f>(기관!BA53+외인!BA53)/AZ53</f>
        <v>2.0991837535256318E-3</v>
      </c>
      <c r="BB53" s="28">
        <f>외인!BB53</f>
        <v>102617.52</v>
      </c>
      <c r="BC53" s="28">
        <f>(기관!BC53+외인!BC53)/BB53</f>
        <v>3.2460344003636018E-4</v>
      </c>
      <c r="BD53" s="28">
        <f>외인!BD53</f>
        <v>38473.660000000003</v>
      </c>
      <c r="BE53" s="28">
        <f>(기관!BE53+외인!BE53)/BD53</f>
        <v>3.423121169132336E-4</v>
      </c>
      <c r="BF53" s="28">
        <f>외인!BF53</f>
        <v>0</v>
      </c>
      <c r="BG53" s="28" t="e">
        <f>(기관!BG53+외인!BG53)/BF53</f>
        <v>#DIV/0!</v>
      </c>
      <c r="BH53" s="28">
        <f>외인!BH53</f>
        <v>93651.91</v>
      </c>
      <c r="BI53" s="28">
        <f>(기관!BI53+외인!BI53)/BH53</f>
        <v>5.0976002518261494E-4</v>
      </c>
      <c r="BJ53" s="28">
        <f>외인!BJ53</f>
        <v>119509.02</v>
      </c>
      <c r="BK53" s="28">
        <f>(기관!BK53+외인!BK53)/BJ53</f>
        <v>-1.5471635530104756E-4</v>
      </c>
      <c r="BL53" s="28">
        <f>외인!BL53</f>
        <v>50710.239999999998</v>
      </c>
      <c r="BM53" s="28">
        <f>(기관!BM53+외인!BM53)/BL53</f>
        <v>-8.3730623242958425E-3</v>
      </c>
      <c r="BN53" s="28">
        <f>외인!BN53</f>
        <v>46463.92</v>
      </c>
      <c r="BO53" s="28">
        <f>(기관!BO53+외인!BO53)/BN53</f>
        <v>1.8879164736853886E-3</v>
      </c>
      <c r="BP53" s="28">
        <f>외인!BP53</f>
        <v>80481.039999999994</v>
      </c>
      <c r="BQ53" s="28">
        <f>(기관!BQ53+외인!BQ53)/BP53</f>
        <v>-3.4806955774925375E-3</v>
      </c>
      <c r="BR53" s="28">
        <f>외인!BR53</f>
        <v>261455.06</v>
      </c>
      <c r="BS53" s="28">
        <f>(기관!BS53+외인!BS53)/BR53</f>
        <v>1.5935817038691083E-3</v>
      </c>
      <c r="BT53" s="28">
        <f>외인!BT53</f>
        <v>2140926.94</v>
      </c>
      <c r="BU53" s="28">
        <f>(기관!BU53+외인!BU53)/BT53</f>
        <v>2.1215670255426838E-3</v>
      </c>
      <c r="BV53" s="28">
        <f>외인!BV53</f>
        <v>400973.77</v>
      </c>
      <c r="BW53" s="28">
        <f>(기관!BW53+외인!BW53)/BV53</f>
        <v>9.2457419346906407E-4</v>
      </c>
      <c r="BX53" s="28">
        <f>외인!BX53</f>
        <v>74483.53</v>
      </c>
      <c r="BY53" s="28">
        <f>(기관!BY53+외인!BY53)/BX53</f>
        <v>-3.8532008351376438E-5</v>
      </c>
      <c r="BZ53" s="28">
        <f>외인!BZ53</f>
        <v>247607.96</v>
      </c>
      <c r="CA53" s="28">
        <f>(기관!CA53+외인!CA53)/BZ53</f>
        <v>-1.6470391339599906E-3</v>
      </c>
      <c r="CB53" s="28">
        <f>외인!CB53</f>
        <v>12377.37</v>
      </c>
      <c r="CC53" s="28">
        <f>(기관!CC53+외인!CC53)/CB53</f>
        <v>-1.3977121149323321E-3</v>
      </c>
      <c r="CD53" s="28">
        <f>외인!CD53</f>
        <v>28328.76</v>
      </c>
      <c r="CE53" s="28">
        <f>(기관!CE53+외인!CE53)/CD53</f>
        <v>-4.142786341513007E-3</v>
      </c>
      <c r="CF53" s="28">
        <f>외인!CF53</f>
        <v>24946.87</v>
      </c>
      <c r="CG53" s="28">
        <f>(기관!CG53+외인!CG53)/CF53</f>
        <v>4.8322695392247605E-3</v>
      </c>
      <c r="CH53" s="28">
        <f>외인!CH53</f>
        <v>68442.03</v>
      </c>
      <c r="CI53" s="28">
        <f>(기관!CI53+외인!CI53)/CH53</f>
        <v>7.6824138617747023E-4</v>
      </c>
      <c r="CJ53" s="28">
        <f>외인!CJ53</f>
        <v>366991.21</v>
      </c>
      <c r="CK53" s="28">
        <f>(기관!CK53+외인!CK53)/CJ53</f>
        <v>-1.1397003214327667E-3</v>
      </c>
      <c r="CL53" s="28">
        <f>외인!CL53</f>
        <v>238326.04</v>
      </c>
      <c r="CM53" s="28">
        <f>(기관!CM53+외인!CM53)/CL53</f>
        <v>7.5711407784059175E-4</v>
      </c>
      <c r="CN53" s="28">
        <f>외인!CN53</f>
        <v>127528.86</v>
      </c>
      <c r="CO53" s="28">
        <f>(기관!CO53+외인!CO53)/CN53</f>
        <v>1.4594343586228247E-3</v>
      </c>
      <c r="CP53" s="28">
        <f>외인!CP53</f>
        <v>103203.71</v>
      </c>
      <c r="CQ53" s="28">
        <f>(기관!CQ53+외인!CQ53)/CP53</f>
        <v>3.306082697996031E-4</v>
      </c>
      <c r="CR53" s="28">
        <f>외인!CR53</f>
        <v>158572.51999999999</v>
      </c>
      <c r="CS53" s="28">
        <f>(기관!CS53+외인!CS53)/CR53</f>
        <v>-4.1280796950190357E-4</v>
      </c>
      <c r="CT53" s="28">
        <f>외인!CT53</f>
        <v>131362.42000000001</v>
      </c>
      <c r="CU53" s="28">
        <f>(기관!CU53+외인!CU53)/CT53</f>
        <v>2.1273207360217629E-3</v>
      </c>
      <c r="CV53" s="28">
        <f>외인!CV53</f>
        <v>2140926.94</v>
      </c>
      <c r="CW53" s="28">
        <f>(기관!CW53+외인!CW53)/CV53</f>
        <v>2.1215670255426838E-3</v>
      </c>
      <c r="CX53" s="28">
        <f>외인!CX53</f>
        <v>211126.34</v>
      </c>
      <c r="CY53" s="28">
        <f>(기관!CY53+외인!CY53)/CX53</f>
        <v>-1.8784960701729596E-4</v>
      </c>
      <c r="CZ53" s="28">
        <f>외인!CZ53</f>
        <v>18136.490000000002</v>
      </c>
      <c r="DA53" s="28">
        <f>(기관!DA53+외인!DA53)/CZ53</f>
        <v>5.4564030857128364E-3</v>
      </c>
      <c r="DB53" s="28">
        <f>외인!DB53</f>
        <v>38473.660000000003</v>
      </c>
      <c r="DC53" s="28">
        <f>(기관!DC53+외인!DC53)/DB53</f>
        <v>3.423121169132336E-4</v>
      </c>
      <c r="DD53" s="28">
        <f>외인!DD53</f>
        <v>8360.48</v>
      </c>
      <c r="DE53" s="28">
        <f>(기관!DE53+외인!DE53)/DD53</f>
        <v>-2.7510382179013699E-5</v>
      </c>
      <c r="DF53" s="28">
        <f>외인!DF53</f>
        <v>56122.78</v>
      </c>
      <c r="DG53" s="28">
        <f>(기관!DG53+외인!DG53)/DF53</f>
        <v>2.7208203157434474E-4</v>
      </c>
      <c r="DH53" s="28">
        <f>외인!DH53</f>
        <v>20102.310000000001</v>
      </c>
      <c r="DI53" s="28">
        <f>(기관!DI53+외인!DI53)/DH53</f>
        <v>-5.8620128731474144E-3</v>
      </c>
      <c r="DJ53" s="28">
        <f>외인!DJ53</f>
        <v>577686.31000000006</v>
      </c>
      <c r="DK53" s="28">
        <f>(기관!DK53+외인!DK53)/DJ53</f>
        <v>-1.2828761685559071E-4</v>
      </c>
      <c r="DL53" s="28">
        <f>외인!DL53</f>
        <v>101827.53</v>
      </c>
      <c r="DM53" s="28">
        <f>(기관!DM53+외인!DM53)/DL53</f>
        <v>1.6103700050467691E-3</v>
      </c>
      <c r="DN53" s="28">
        <f>외인!DN53</f>
        <v>2140926.94</v>
      </c>
      <c r="DO53" s="28">
        <f>(기관!DO53+외인!DO53)/DN53</f>
        <v>2.1215670255426838E-3</v>
      </c>
      <c r="DP53" s="28">
        <f>외인!DP53</f>
        <v>78428.960000000006</v>
      </c>
      <c r="DQ53" s="28">
        <f>(기관!DQ53+외인!DQ53)/DP53</f>
        <v>-2.1560913213690453E-3</v>
      </c>
      <c r="DR53" s="28">
        <f>외인!DR53</f>
        <v>43183.92</v>
      </c>
      <c r="DS53" s="28">
        <f>(기관!DS53+외인!DS53)/DR53</f>
        <v>3.5691525919833125E-3</v>
      </c>
      <c r="DT53" s="28">
        <f>외인!DT53</f>
        <v>124753.23</v>
      </c>
      <c r="DU53" s="28">
        <f>(기관!DU53+외인!DU53)/DT53</f>
        <v>-7.9813564746980894E-4</v>
      </c>
      <c r="DV53" s="28">
        <f>외인!DV53</f>
        <v>33542.21</v>
      </c>
      <c r="DW53" s="28">
        <f>(기관!DW53+외인!DW53)/DV53</f>
        <v>1.0222939991133559E-3</v>
      </c>
      <c r="DX53" s="28">
        <f>외인!DX53</f>
        <v>111579.46</v>
      </c>
      <c r="DY53" s="28">
        <f>(기관!DY53+외인!DY53)/DX53</f>
        <v>8.7551956247144415E-4</v>
      </c>
      <c r="DZ53" s="28">
        <f>외인!DZ53</f>
        <v>8810.31</v>
      </c>
      <c r="EA53" s="28">
        <f>(기관!EA53+외인!EA53)/DZ53</f>
        <v>1.0090450846791999E-3</v>
      </c>
      <c r="EB53" s="28">
        <f>외인!EB53</f>
        <v>12352.32</v>
      </c>
      <c r="EC53" s="28">
        <f>(기관!EC53+외인!EC53)/EB53</f>
        <v>-6.1607859900002606E-4</v>
      </c>
      <c r="ED53" s="28">
        <f>외인!ED53</f>
        <v>10400.040000000001</v>
      </c>
      <c r="EE53" s="28">
        <f>(기관!EE53+외인!EE53)/ED53</f>
        <v>2.1701839608309196E-3</v>
      </c>
      <c r="EF53" s="28">
        <f>외인!EF53</f>
        <v>236567.12</v>
      </c>
      <c r="EG53" s="28">
        <f>(기관!EG53+외인!EG53)/EF53</f>
        <v>-8.6017870953495137E-4</v>
      </c>
      <c r="EH53" s="28">
        <f>외인!EH53</f>
        <v>194004.03</v>
      </c>
      <c r="EI53" s="28">
        <f>(기관!EI53+외인!EI53)/EH53</f>
        <v>1.9357845298368288E-3</v>
      </c>
      <c r="EJ53" s="28">
        <f>외인!EJ53</f>
        <v>98700.479999999996</v>
      </c>
      <c r="EK53" s="28">
        <f>(기관!EK53+외인!EK53)/EJ53</f>
        <v>1.1963467654868547E-3</v>
      </c>
      <c r="EL53" s="28">
        <f>외인!EL53</f>
        <v>30823.3</v>
      </c>
      <c r="EM53" s="28">
        <f>(기관!EM53+외인!EM53)/EL53</f>
        <v>-3.9028916436591806E-3</v>
      </c>
      <c r="EN53" s="28">
        <f>외인!EN53</f>
        <v>43183.92</v>
      </c>
      <c r="EO53" s="28">
        <f>(기관!EO53+외인!EO53)/EN53</f>
        <v>3.5691525919833125E-3</v>
      </c>
      <c r="EP53" s="28">
        <f>외인!EP53</f>
        <v>182142.35</v>
      </c>
      <c r="EQ53" s="28">
        <f>(기관!EQ53+외인!EQ53)/EP53</f>
        <v>3.7635398906404795E-4</v>
      </c>
      <c r="ER53" s="28">
        <f>외인!ER53</f>
        <v>14250.66</v>
      </c>
      <c r="ES53" s="28">
        <f>(기관!ES53+외인!ES53)/ER53</f>
        <v>-1.070406563625825E-2</v>
      </c>
      <c r="ET53" s="28">
        <f>외인!ET53</f>
        <v>131138.71</v>
      </c>
      <c r="EU53" s="28">
        <f>(기관!EU53+외인!EU53)/ET53</f>
        <v>1.0966250926213931E-3</v>
      </c>
      <c r="EV53" s="28">
        <f>외인!EV53</f>
        <v>45447.34</v>
      </c>
      <c r="EW53" s="28">
        <f>(기관!EW53+외인!EW53)/EV53</f>
        <v>3.9826313267179166E-5</v>
      </c>
      <c r="EX53" s="28">
        <f>외인!EX53</f>
        <v>57756.37</v>
      </c>
      <c r="EY53" s="28">
        <f>(기관!EY53+외인!EY53)/EX53</f>
        <v>5.5941881389013888E-4</v>
      </c>
    </row>
    <row r="54" spans="1:155">
      <c r="A54" s="27">
        <f>외인!A54</f>
        <v>46127</v>
      </c>
      <c r="B54" s="28">
        <f>외인!B54</f>
        <v>4845669.8099999996</v>
      </c>
      <c r="C54" s="28">
        <f>(기관!C54+외인!C54)/B54</f>
        <v>3.4766710610849484E-4</v>
      </c>
      <c r="D54" s="28">
        <f>외인!D54</f>
        <v>638902.21</v>
      </c>
      <c r="E54" s="28">
        <f>(기관!E54+외인!E54)/D54</f>
        <v>-1.2844532185919346E-3</v>
      </c>
      <c r="F54" s="28">
        <f>외인!F54</f>
        <v>2048700.47</v>
      </c>
      <c r="G54" s="28">
        <f>(기관!G54+외인!G54)/F54</f>
        <v>-2.4801087686576257E-4</v>
      </c>
      <c r="H54" s="28">
        <f>외인!H54</f>
        <v>301782.89</v>
      </c>
      <c r="I54" s="28">
        <f>(기관!I54+외인!I54)/H54</f>
        <v>-6.388036114307209E-4</v>
      </c>
      <c r="J54" s="28">
        <f>외인!J54</f>
        <v>43191.55</v>
      </c>
      <c r="K54" s="28">
        <f>(기관!K54+외인!K54)/J54</f>
        <v>5.923149319716472E-3</v>
      </c>
      <c r="L54" s="28">
        <f>외인!L54</f>
        <v>278031.65000000002</v>
      </c>
      <c r="M54" s="28">
        <f>(기관!M54+외인!M54)/L54</f>
        <v>-4.0923398469203055E-4</v>
      </c>
      <c r="N54" s="28">
        <f>외인!N54</f>
        <v>233951.99</v>
      </c>
      <c r="O54" s="28">
        <f>(기관!O54+외인!O54)/N54</f>
        <v>-1.9737382870733435E-3</v>
      </c>
      <c r="P54" s="28">
        <f>외인!P54</f>
        <v>201529.87</v>
      </c>
      <c r="Q54" s="28">
        <f>(기관!Q54+외인!Q54)/P54</f>
        <v>2.9320715584245653E-4</v>
      </c>
      <c r="R54" s="28">
        <f>외인!R54</f>
        <v>131102.15</v>
      </c>
      <c r="S54" s="28">
        <f>(기관!S54+외인!S54)/R54</f>
        <v>-2.819938498338891E-4</v>
      </c>
      <c r="T54" s="28">
        <f>외인!T54</f>
        <v>8380.08</v>
      </c>
      <c r="U54" s="28">
        <f>(기관!U54+외인!U54)/T54</f>
        <v>-4.2601025288541399E-4</v>
      </c>
      <c r="V54" s="28">
        <f>외인!V54</f>
        <v>113803.6</v>
      </c>
      <c r="W54" s="28">
        <f>(기관!W54+외인!W54)/V54</f>
        <v>-1.3268473053576526E-5</v>
      </c>
      <c r="X54" s="28">
        <f>외인!X54</f>
        <v>2153420.9900000002</v>
      </c>
      <c r="Y54" s="28">
        <f>(기관!Y54+외인!Y54)/X54</f>
        <v>2.7148430460873321E-4</v>
      </c>
      <c r="Z54" s="28">
        <f>외인!Z54</f>
        <v>44843.34</v>
      </c>
      <c r="AA54" s="28">
        <f>(기관!AA54+외인!AA54)/Z54</f>
        <v>-1.9467773809890175E-4</v>
      </c>
      <c r="AB54" s="28">
        <f>외인!AB54</f>
        <v>211161.53</v>
      </c>
      <c r="AC54" s="28">
        <f>(기관!AC54+외인!AC54)/AB54</f>
        <v>4.7077703973825161E-4</v>
      </c>
      <c r="AD54" s="28">
        <f>외인!AD54</f>
        <v>19628.52</v>
      </c>
      <c r="AE54" s="28">
        <f>(기관!AE54+외인!AE54)/AD54</f>
        <v>-1.0770042774493442E-3</v>
      </c>
      <c r="AF54" s="28">
        <f>외인!AF54</f>
        <v>25254.05</v>
      </c>
      <c r="AG54" s="28">
        <f>(기관!AG54+외인!AG54)/AF54</f>
        <v>2.217466109396315E-5</v>
      </c>
      <c r="AH54" s="28">
        <f>외인!AH54</f>
        <v>189199.83</v>
      </c>
      <c r="AI54" s="28">
        <f>(기관!AI54+외인!AI54)/AH54</f>
        <v>-1.1294936152955318E-3</v>
      </c>
      <c r="AJ54" s="28">
        <f>외인!AJ54</f>
        <v>107843.99</v>
      </c>
      <c r="AK54" s="28">
        <f>(기관!AK54+외인!AK54)/AJ54</f>
        <v>-1.0889804800434404E-3</v>
      </c>
      <c r="AL54" s="28">
        <f>외인!AL54</f>
        <v>87324.76</v>
      </c>
      <c r="AM54" s="28">
        <f>(기관!AM54+외인!AM54)/AL54</f>
        <v>1.8849178629291388E-4</v>
      </c>
      <c r="AN54" s="28">
        <f>외인!AN54</f>
        <v>165707.67000000001</v>
      </c>
      <c r="AO54" s="28">
        <f>(기관!AO54+외인!AO54)/AN54</f>
        <v>-2.8312509614069159E-3</v>
      </c>
      <c r="AP54" s="28">
        <f>외인!AP54</f>
        <v>134598.1</v>
      </c>
      <c r="AQ54" s="28">
        <f>(기관!AQ54+외인!AQ54)/AP54</f>
        <v>5.196210050513343E-4</v>
      </c>
      <c r="AR54" s="28">
        <f>외인!AR54</f>
        <v>24146.42</v>
      </c>
      <c r="AS54" s="28">
        <f>(기관!AS54+외인!AS54)/AR54</f>
        <v>3.7686746109775288E-4</v>
      </c>
      <c r="AT54" s="28">
        <f>외인!AT54</f>
        <v>78928.27</v>
      </c>
      <c r="AU54" s="28">
        <f>(기관!AU54+외인!AU54)/AT54</f>
        <v>1.4761504338052765E-3</v>
      </c>
      <c r="AV54" s="28">
        <f>외인!AV54</f>
        <v>49362.03</v>
      </c>
      <c r="AW54" s="28">
        <f>(기관!AW54+외인!AW54)/AV54</f>
        <v>8.7698986447680535E-4</v>
      </c>
      <c r="AX54" s="28">
        <f>외인!AX54</f>
        <v>73160.27</v>
      </c>
      <c r="AY54" s="28">
        <f>(기관!AY54+외인!AY54)/AX54</f>
        <v>-4.3661675934219485E-3</v>
      </c>
      <c r="AZ54" s="28">
        <f>외인!AZ54</f>
        <v>2308751.7200000002</v>
      </c>
      <c r="BA54" s="28">
        <f>(기관!BA54+외인!BA54)/AZ54</f>
        <v>4.336196011583264E-4</v>
      </c>
      <c r="BB54" s="28">
        <f>외인!BB54</f>
        <v>104443.36</v>
      </c>
      <c r="BC54" s="28">
        <f>(기관!BC54+외인!BC54)/BB54</f>
        <v>2.1265114412251769E-4</v>
      </c>
      <c r="BD54" s="28">
        <f>외인!BD54</f>
        <v>38739.35</v>
      </c>
      <c r="BE54" s="28">
        <f>(기관!BE54+외인!BE54)/BD54</f>
        <v>-1.6830432105856192E-3</v>
      </c>
      <c r="BF54" s="28">
        <f>외인!BF54</f>
        <v>0</v>
      </c>
      <c r="BG54" s="28" t="e">
        <f>(기관!BG54+외인!BG54)/BF54</f>
        <v>#DIV/0!</v>
      </c>
      <c r="BH54" s="28">
        <f>외인!BH54</f>
        <v>94237.17</v>
      </c>
      <c r="BI54" s="28">
        <f>(기관!BI54+외인!BI54)/BH54</f>
        <v>3.2970005359880816E-4</v>
      </c>
      <c r="BJ54" s="28">
        <f>외인!BJ54</f>
        <v>123199.51</v>
      </c>
      <c r="BK54" s="28">
        <f>(기관!BK54+외인!BK54)/BJ54</f>
        <v>-4.8198243645611902E-4</v>
      </c>
      <c r="BL54" s="28">
        <f>외인!BL54</f>
        <v>50791.24</v>
      </c>
      <c r="BM54" s="28">
        <f>(기관!BM54+외인!BM54)/BL54</f>
        <v>5.3493476434125266E-4</v>
      </c>
      <c r="BN54" s="28">
        <f>외인!BN54</f>
        <v>47043.91</v>
      </c>
      <c r="BO54" s="28">
        <f>(기관!BO54+외인!BO54)/BN54</f>
        <v>4.3746363769508095E-4</v>
      </c>
      <c r="BP54" s="28">
        <f>외인!BP54</f>
        <v>83857.899999999994</v>
      </c>
      <c r="BQ54" s="28">
        <f>(기관!BQ54+외인!BQ54)/BP54</f>
        <v>-3.7348896168399163E-3</v>
      </c>
      <c r="BR54" s="28">
        <f>외인!BR54</f>
        <v>268680.3</v>
      </c>
      <c r="BS54" s="28">
        <f>(기관!BS54+외인!BS54)/BR54</f>
        <v>1.2679009216529831E-3</v>
      </c>
      <c r="BT54" s="28">
        <f>외인!BT54</f>
        <v>2194185.87</v>
      </c>
      <c r="BU54" s="28">
        <f>(기관!BU54+외인!BU54)/BT54</f>
        <v>3.5027114635461596E-4</v>
      </c>
      <c r="BV54" s="28">
        <f>외인!BV54</f>
        <v>404429.11</v>
      </c>
      <c r="BW54" s="28">
        <f>(기관!BW54+외인!BW54)/BV54</f>
        <v>2.9495898551911857E-4</v>
      </c>
      <c r="BX54" s="28">
        <f>외인!BX54</f>
        <v>74987.11</v>
      </c>
      <c r="BY54" s="28">
        <f>(기관!BY54+외인!BY54)/BX54</f>
        <v>-1.0711174227143838E-3</v>
      </c>
      <c r="BZ54" s="28">
        <f>외인!BZ54</f>
        <v>253032.43</v>
      </c>
      <c r="CA54" s="28">
        <f>(기관!CA54+외인!CA54)/BZ54</f>
        <v>-1.7890592126866901E-3</v>
      </c>
      <c r="CB54" s="28">
        <f>외인!CB54</f>
        <v>12518.05</v>
      </c>
      <c r="CC54" s="28">
        <f>(기관!CC54+외인!CC54)/CB54</f>
        <v>-1.1711089187213663E-3</v>
      </c>
      <c r="CD54" s="28">
        <f>외인!CD54</f>
        <v>28954.87</v>
      </c>
      <c r="CE54" s="28">
        <f>(기관!CE54+외인!CE54)/CD54</f>
        <v>-3.4484699810429127E-3</v>
      </c>
      <c r="CF54" s="28">
        <f>외인!CF54</f>
        <v>25188.21</v>
      </c>
      <c r="CG54" s="28">
        <f>(기관!CG54+외인!CG54)/CF54</f>
        <v>3.9641562461167346E-3</v>
      </c>
      <c r="CH54" s="28">
        <f>외인!CH54</f>
        <v>69341.47</v>
      </c>
      <c r="CI54" s="28">
        <f>(기관!CI54+외인!CI54)/CH54</f>
        <v>9.6507905009801491E-4</v>
      </c>
      <c r="CJ54" s="28">
        <f>외인!CJ54</f>
        <v>382289.97</v>
      </c>
      <c r="CK54" s="28">
        <f>(기관!CK54+외인!CK54)/CJ54</f>
        <v>-2.4227682457899692E-4</v>
      </c>
      <c r="CL54" s="28">
        <f>외인!CL54</f>
        <v>240494.74</v>
      </c>
      <c r="CM54" s="28">
        <f>(기관!CM54+외인!CM54)/CL54</f>
        <v>6.6196873994000865E-4</v>
      </c>
      <c r="CN54" s="28">
        <f>외인!CN54</f>
        <v>125567.9</v>
      </c>
      <c r="CO54" s="28">
        <f>(기관!CO54+외인!CO54)/CN54</f>
        <v>-3.6585783468545723E-4</v>
      </c>
      <c r="CP54" s="28">
        <f>외인!CP54</f>
        <v>105018.37</v>
      </c>
      <c r="CQ54" s="28">
        <f>(기관!CQ54+외인!CQ54)/CP54</f>
        <v>2.12534245199197E-4</v>
      </c>
      <c r="CR54" s="28">
        <f>외인!CR54</f>
        <v>165039.82</v>
      </c>
      <c r="CS54" s="28">
        <f>(기관!CS54+외인!CS54)/CR54</f>
        <v>-3.1265181942151903E-5</v>
      </c>
      <c r="CT54" s="28">
        <f>외인!CT54</f>
        <v>135952.23000000001</v>
      </c>
      <c r="CU54" s="28">
        <f>(기관!CU54+외인!CU54)/CT54</f>
        <v>4.4427369819531457E-4</v>
      </c>
      <c r="CV54" s="28">
        <f>외인!CV54</f>
        <v>2194185.87</v>
      </c>
      <c r="CW54" s="28">
        <f>(기관!CW54+외인!CW54)/CV54</f>
        <v>3.5027114635461596E-4</v>
      </c>
      <c r="CX54" s="28">
        <f>외인!CX54</f>
        <v>214420.55</v>
      </c>
      <c r="CY54" s="28">
        <f>(기관!CY54+외인!CY54)/CX54</f>
        <v>-3.966037770167085E-4</v>
      </c>
      <c r="CZ54" s="28">
        <f>외인!CZ54</f>
        <v>18691.080000000002</v>
      </c>
      <c r="DA54" s="28">
        <f>(기관!DA54+외인!DA54)/CZ54</f>
        <v>4.309007291178466E-3</v>
      </c>
      <c r="DB54" s="28">
        <f>외인!DB54</f>
        <v>38739.35</v>
      </c>
      <c r="DC54" s="28">
        <f>(기관!DC54+외인!DC54)/DB54</f>
        <v>-1.6830432105856192E-3</v>
      </c>
      <c r="DD54" s="28">
        <f>외인!DD54</f>
        <v>8380.08</v>
      </c>
      <c r="DE54" s="28">
        <f>(기관!DE54+외인!DE54)/DD54</f>
        <v>-4.2601025288541399E-4</v>
      </c>
      <c r="DF54" s="28">
        <f>외인!DF54</f>
        <v>56409.72</v>
      </c>
      <c r="DG54" s="28">
        <f>(기관!DG54+외인!DG54)/DF54</f>
        <v>-9.1615416633870905E-4</v>
      </c>
      <c r="DH54" s="28">
        <f>외인!DH54</f>
        <v>20693.169999999998</v>
      </c>
      <c r="DI54" s="28">
        <f>(기관!DI54+외인!DI54)/DH54</f>
        <v>-4.7228143392240044E-3</v>
      </c>
      <c r="DJ54" s="28">
        <f>외인!DJ54</f>
        <v>587673</v>
      </c>
      <c r="DK54" s="28">
        <f>(기관!DK54+외인!DK54)/DJ54</f>
        <v>-3.3656472221796818E-4</v>
      </c>
      <c r="DL54" s="28">
        <f>외인!DL54</f>
        <v>99958.19</v>
      </c>
      <c r="DM54" s="28">
        <f>(기관!DM54+외인!DM54)/DL54</f>
        <v>-5.1861683369816905E-4</v>
      </c>
      <c r="DN54" s="28">
        <f>외인!DN54</f>
        <v>2194185.87</v>
      </c>
      <c r="DO54" s="28">
        <f>(기관!DO54+외인!DO54)/DN54</f>
        <v>3.5027114635461596E-4</v>
      </c>
      <c r="DP54" s="28">
        <f>외인!DP54</f>
        <v>82387.08</v>
      </c>
      <c r="DQ54" s="28">
        <f>(기관!DQ54+외인!DQ54)/DP54</f>
        <v>-7.6856711027991286E-4</v>
      </c>
      <c r="DR54" s="28">
        <f>외인!DR54</f>
        <v>44616.32</v>
      </c>
      <c r="DS54" s="28">
        <f>(기관!DS54+외인!DS54)/DR54</f>
        <v>4.8314159482449473E-3</v>
      </c>
      <c r="DT54" s="28">
        <f>외인!DT54</f>
        <v>131102.15</v>
      </c>
      <c r="DU54" s="28">
        <f>(기관!DU54+외인!DU54)/DT54</f>
        <v>-2.819938498338891E-4</v>
      </c>
      <c r="DV54" s="28">
        <f>외인!DV54</f>
        <v>33665.480000000003</v>
      </c>
      <c r="DW54" s="28">
        <f>(기관!DW54+외인!DW54)/DV54</f>
        <v>9.3181502239088809E-4</v>
      </c>
      <c r="DX54" s="28">
        <f>외인!DX54</f>
        <v>113803.6</v>
      </c>
      <c r="DY54" s="28">
        <f>(기관!DY54+외인!DY54)/DX54</f>
        <v>-1.3268473053576526E-5</v>
      </c>
      <c r="DZ54" s="28">
        <f>외인!DZ54</f>
        <v>8886.76</v>
      </c>
      <c r="EA54" s="28">
        <f>(기관!EA54+외인!EA54)/DZ54</f>
        <v>-2.3518132592755962E-4</v>
      </c>
      <c r="EB54" s="28">
        <f>외인!EB54</f>
        <v>12530.1</v>
      </c>
      <c r="EC54" s="28">
        <f>(기관!EC54+외인!EC54)/EB54</f>
        <v>-1.4030215241697989E-3</v>
      </c>
      <c r="ED54" s="28">
        <f>외인!ED54</f>
        <v>10511.03</v>
      </c>
      <c r="EE54" s="28">
        <f>(기관!EE54+외인!EE54)/ED54</f>
        <v>1.6268624483043058E-4</v>
      </c>
      <c r="EF54" s="28">
        <f>외인!EF54</f>
        <v>246201.65</v>
      </c>
      <c r="EG54" s="28">
        <f>(기관!EG54+외인!EG54)/EF54</f>
        <v>-4.459758900884702E-5</v>
      </c>
      <c r="EH54" s="28">
        <f>외인!EH54</f>
        <v>199614.06</v>
      </c>
      <c r="EI54" s="28">
        <f>(기관!EI54+외인!EI54)/EH54</f>
        <v>1.4304603593554481E-3</v>
      </c>
      <c r="EJ54" s="28">
        <f>외인!EJ54</f>
        <v>100988.52</v>
      </c>
      <c r="EK54" s="28">
        <f>(기관!EK54+외인!EK54)/EJ54</f>
        <v>2.0211208165046876E-3</v>
      </c>
      <c r="EL54" s="28">
        <f>외인!EL54</f>
        <v>31454.240000000002</v>
      </c>
      <c r="EM54" s="28">
        <f>(기관!EM54+외인!EM54)/EL54</f>
        <v>-3.2863613935672897E-3</v>
      </c>
      <c r="EN54" s="28">
        <f>외인!EN54</f>
        <v>44616.32</v>
      </c>
      <c r="EO54" s="28">
        <f>(기관!EO54+외인!EO54)/EN54</f>
        <v>4.8314159482449473E-3</v>
      </c>
      <c r="EP54" s="28">
        <f>외인!EP54</f>
        <v>179824.46</v>
      </c>
      <c r="EQ54" s="28">
        <f>(기관!EQ54+외인!EQ54)/EP54</f>
        <v>-7.4800725107140593E-4</v>
      </c>
      <c r="ER54" s="28">
        <f>외인!ER54</f>
        <v>14299.51</v>
      </c>
      <c r="ES54" s="28">
        <f>(기관!ES54+외인!ES54)/ER54</f>
        <v>-1.457462528436289E-2</v>
      </c>
      <c r="ET54" s="28">
        <f>외인!ET54</f>
        <v>134598.1</v>
      </c>
      <c r="EU54" s="28">
        <f>(기관!EU54+외인!EU54)/ET54</f>
        <v>5.196210050513343E-4</v>
      </c>
      <c r="EV54" s="28">
        <f>외인!EV54</f>
        <v>44843.34</v>
      </c>
      <c r="EW54" s="28">
        <f>(기관!EW54+외인!EW54)/EV54</f>
        <v>-1.9467773809890175E-4</v>
      </c>
      <c r="EX54" s="28">
        <f>외인!EX54</f>
        <v>60175.02</v>
      </c>
      <c r="EY54" s="28">
        <f>(기관!EY54+외인!EY54)/EX54</f>
        <v>5.1599484304284396E-4</v>
      </c>
    </row>
    <row r="55" spans="1:155">
      <c r="A55" s="27">
        <f>외인!A55</f>
        <v>46128</v>
      </c>
      <c r="B55" s="28">
        <f>외인!B55</f>
        <v>4951999.74</v>
      </c>
      <c r="C55" s="28">
        <f>(기관!C55+외인!C55)/B55</f>
        <v>7.8942249702137503E-4</v>
      </c>
      <c r="D55" s="28">
        <f>외인!D55</f>
        <v>645038.38</v>
      </c>
      <c r="E55" s="28">
        <f>(기관!E55+외인!E55)/D55</f>
        <v>-3.0700498782723596E-4</v>
      </c>
      <c r="F55" s="28">
        <f>외인!F55</f>
        <v>2100350</v>
      </c>
      <c r="G55" s="28">
        <f>(기관!G55+외인!G55)/F55</f>
        <v>5.0075463613207319E-4</v>
      </c>
      <c r="H55" s="28">
        <f>외인!H55</f>
        <v>307718.38</v>
      </c>
      <c r="I55" s="28">
        <f>(기관!I55+외인!I55)/H55</f>
        <v>-4.636707108623151E-4</v>
      </c>
      <c r="J55" s="28">
        <f>외인!J55</f>
        <v>43724.37</v>
      </c>
      <c r="K55" s="28">
        <f>(기관!K55+외인!K55)/J55</f>
        <v>4.7593595974052914E-3</v>
      </c>
      <c r="L55" s="28">
        <f>외인!L55</f>
        <v>283493.03999999998</v>
      </c>
      <c r="M55" s="28">
        <f>(기관!M55+외인!M55)/L55</f>
        <v>-4.2195039426717499E-4</v>
      </c>
      <c r="N55" s="28">
        <f>외인!N55</f>
        <v>243300.29</v>
      </c>
      <c r="O55" s="28">
        <f>(기관!O55+외인!O55)/N55</f>
        <v>-5.6933758689724527E-4</v>
      </c>
      <c r="P55" s="28">
        <f>외인!P55</f>
        <v>203394.69</v>
      </c>
      <c r="Q55" s="28">
        <f>(기관!Q55+외인!Q55)/P55</f>
        <v>4.5541995221212505E-4</v>
      </c>
      <c r="R55" s="28">
        <f>외인!R55</f>
        <v>135918.12</v>
      </c>
      <c r="S55" s="28">
        <f>(기관!S55+외인!S55)/R55</f>
        <v>5.5312713271784511E-4</v>
      </c>
      <c r="T55" s="28">
        <f>외인!T55</f>
        <v>8479.93</v>
      </c>
      <c r="U55" s="28">
        <f>(기관!U55+외인!U55)/T55</f>
        <v>2.2287919829526895E-4</v>
      </c>
      <c r="V55" s="28">
        <f>외인!V55</f>
        <v>116205.38</v>
      </c>
      <c r="W55" s="28">
        <f>(기관!W55+외인!W55)/V55</f>
        <v>1.7924299201981871E-3</v>
      </c>
      <c r="X55" s="28">
        <f>외인!X55</f>
        <v>2206696.13</v>
      </c>
      <c r="Y55" s="28">
        <f>(기관!Y55+외인!Y55)/X55</f>
        <v>8.673554885873663E-4</v>
      </c>
      <c r="Z55" s="28">
        <f>외인!Z55</f>
        <v>45511.4</v>
      </c>
      <c r="AA55" s="28">
        <f>(기관!AA55+외인!AA55)/Z55</f>
        <v>2.4455411171706416E-4</v>
      </c>
      <c r="AB55" s="28">
        <f>외인!AB55</f>
        <v>213952.83</v>
      </c>
      <c r="AC55" s="28">
        <f>(기관!AC55+외인!AC55)/AB55</f>
        <v>6.4098240719695097E-4</v>
      </c>
      <c r="AD55" s="28">
        <f>외인!AD55</f>
        <v>20033.98</v>
      </c>
      <c r="AE55" s="28">
        <f>(기관!AE55+외인!AE55)/AD55</f>
        <v>-2.4458445101772099E-5</v>
      </c>
      <c r="AF55" s="28">
        <f>외인!AF55</f>
        <v>25522.26</v>
      </c>
      <c r="AG55" s="28">
        <f>(기관!AG55+외인!AG55)/AF55</f>
        <v>3.9573297975962937E-5</v>
      </c>
      <c r="AH55" s="28">
        <f>외인!AH55</f>
        <v>194183.61</v>
      </c>
      <c r="AI55" s="28">
        <f>(기관!AI55+외인!AI55)/AH55</f>
        <v>2.4167848151550997E-4</v>
      </c>
      <c r="AJ55" s="28">
        <f>외인!AJ55</f>
        <v>111520.23</v>
      </c>
      <c r="AK55" s="28">
        <f>(기관!AK55+외인!AK55)/AJ55</f>
        <v>-2.5645571211608866E-5</v>
      </c>
      <c r="AL55" s="28">
        <f>외인!AL55</f>
        <v>89264.02</v>
      </c>
      <c r="AM55" s="28">
        <f>(기관!AM55+외인!AM55)/AL55</f>
        <v>1.5571783569684632E-5</v>
      </c>
      <c r="AN55" s="28">
        <f>외인!AN55</f>
        <v>173589.72</v>
      </c>
      <c r="AO55" s="28">
        <f>(기관!AO55+외인!AO55)/AN55</f>
        <v>-6.11038487762985E-4</v>
      </c>
      <c r="AP55" s="28">
        <f>외인!AP55</f>
        <v>136398.97</v>
      </c>
      <c r="AQ55" s="28">
        <f>(기관!AQ55+외인!AQ55)/AP55</f>
        <v>3.0513426897578482E-4</v>
      </c>
      <c r="AR55" s="28">
        <f>외인!AR55</f>
        <v>24683.84</v>
      </c>
      <c r="AS55" s="28">
        <f>(기관!AS55+외인!AS55)/AR55</f>
        <v>2.7451158328687915E-3</v>
      </c>
      <c r="AT55" s="28">
        <f>외인!AT55</f>
        <v>81381.97</v>
      </c>
      <c r="AU55" s="28">
        <f>(기관!AU55+외인!AU55)/AT55</f>
        <v>2.6471465362659569E-3</v>
      </c>
      <c r="AV55" s="28">
        <f>외인!AV55</f>
        <v>50291.95</v>
      </c>
      <c r="AW55" s="28">
        <f>(기관!AW55+외인!AW55)/AV55</f>
        <v>1.5451777073666861E-3</v>
      </c>
      <c r="AX55" s="28">
        <f>외인!AX55</f>
        <v>73091.899999999994</v>
      </c>
      <c r="AY55" s="28">
        <f>(기관!AY55+외인!AY55)/AX55</f>
        <v>-6.2996036496520136E-3</v>
      </c>
      <c r="AZ55" s="28">
        <f>외인!AZ55</f>
        <v>2366406.62</v>
      </c>
      <c r="BA55" s="28">
        <f>(기관!BA55+외인!BA55)/AZ55</f>
        <v>9.9795190735225362E-4</v>
      </c>
      <c r="BB55" s="28">
        <f>외인!BB55</f>
        <v>105170.29</v>
      </c>
      <c r="BC55" s="28">
        <f>(기관!BC55+외인!BC55)/BB55</f>
        <v>5.4711268743292427E-4</v>
      </c>
      <c r="BD55" s="28">
        <f>외인!BD55</f>
        <v>40133.800000000003</v>
      </c>
      <c r="BE55" s="28">
        <f>(기관!BE55+외인!BE55)/BD55</f>
        <v>-5.4467805191633987E-4</v>
      </c>
      <c r="BF55" s="28">
        <f>외인!BF55</f>
        <v>0</v>
      </c>
      <c r="BG55" s="28" t="e">
        <f>(기관!BG55+외인!BG55)/BF55</f>
        <v>#DIV/0!</v>
      </c>
      <c r="BH55" s="28">
        <f>외인!BH55</f>
        <v>95870.29</v>
      </c>
      <c r="BI55" s="28">
        <f>(기관!BI55+외인!BI55)/BH55</f>
        <v>5.4312968073842271E-4</v>
      </c>
      <c r="BJ55" s="28">
        <f>외인!BJ55</f>
        <v>126405.22</v>
      </c>
      <c r="BK55" s="28">
        <f>(기관!BK55+외인!BK55)/BJ55</f>
        <v>2.9587385710811699E-5</v>
      </c>
      <c r="BL55" s="28">
        <f>외인!BL55</f>
        <v>51720.78</v>
      </c>
      <c r="BM55" s="28">
        <f>(기관!BM55+외인!BM55)/BL55</f>
        <v>1.2468876146106073E-3</v>
      </c>
      <c r="BN55" s="28">
        <f>외인!BN55</f>
        <v>47348.21</v>
      </c>
      <c r="BO55" s="28">
        <f>(기관!BO55+외인!BO55)/BN55</f>
        <v>-3.5228364493610214E-4</v>
      </c>
      <c r="BP55" s="28">
        <f>외인!BP55</f>
        <v>83352.13</v>
      </c>
      <c r="BQ55" s="28">
        <f>(기관!BQ55+외인!BQ55)/BP55</f>
        <v>-5.8053705406208578E-3</v>
      </c>
      <c r="BR55" s="28">
        <f>외인!BR55</f>
        <v>275457.45</v>
      </c>
      <c r="BS55" s="28">
        <f>(기관!BS55+외인!BS55)/BR55</f>
        <v>2.594193767494762E-3</v>
      </c>
      <c r="BT55" s="28">
        <f>외인!BT55</f>
        <v>2248158.09</v>
      </c>
      <c r="BU55" s="28">
        <f>(기관!BU55+외인!BU55)/BT55</f>
        <v>9.3373326784149775E-4</v>
      </c>
      <c r="BV55" s="28">
        <f>외인!BV55</f>
        <v>409424.28</v>
      </c>
      <c r="BW55" s="28">
        <f>(기관!BW55+외인!BW55)/BV55</f>
        <v>2.8838055232093224E-4</v>
      </c>
      <c r="BX55" s="28">
        <f>외인!BX55</f>
        <v>76431.98</v>
      </c>
      <c r="BY55" s="28">
        <f>(기관!BY55+외인!BY55)/BX55</f>
        <v>-5.5814333214971017E-4</v>
      </c>
      <c r="BZ55" s="28">
        <f>외인!BZ55</f>
        <v>262853.74</v>
      </c>
      <c r="CA55" s="28">
        <f>(기관!CA55+외인!CA55)/BZ55</f>
        <v>-3.98244285966789E-4</v>
      </c>
      <c r="CB55" s="28">
        <f>외인!CB55</f>
        <v>12732.79</v>
      </c>
      <c r="CC55" s="28">
        <f>(기관!CC55+외인!CC55)/CB55</f>
        <v>-1.2565981218570331E-5</v>
      </c>
      <c r="CD55" s="28">
        <f>외인!CD55</f>
        <v>29986.07</v>
      </c>
      <c r="CE55" s="28">
        <f>(기관!CE55+외인!CE55)/CD55</f>
        <v>-2.147997386786598E-3</v>
      </c>
      <c r="CF55" s="28">
        <f>외인!CF55</f>
        <v>26672.799999999999</v>
      </c>
      <c r="CG55" s="28">
        <f>(기관!CG55+외인!CG55)/CF55</f>
        <v>5.5952131009867736E-3</v>
      </c>
      <c r="CH55" s="28">
        <f>외인!CH55</f>
        <v>70342.41</v>
      </c>
      <c r="CI55" s="28">
        <f>(기관!CI55+외인!CI55)/CH55</f>
        <v>1.3511052578380526E-3</v>
      </c>
      <c r="CJ55" s="28">
        <f>외인!CJ55</f>
        <v>385140.66</v>
      </c>
      <c r="CK55" s="28">
        <f>(기관!CK55+외인!CK55)/CJ55</f>
        <v>1.3994886958961957E-5</v>
      </c>
      <c r="CL55" s="28">
        <f>외인!CL55</f>
        <v>243328.75</v>
      </c>
      <c r="CM55" s="28">
        <f>(기관!CM55+외인!CM55)/CL55</f>
        <v>7.0493108603073018E-4</v>
      </c>
      <c r="CN55" s="28">
        <f>외인!CN55</f>
        <v>126568.01</v>
      </c>
      <c r="CO55" s="28">
        <f>(기관!CO55+외인!CO55)/CN55</f>
        <v>-7.0949997554674358E-4</v>
      </c>
      <c r="CP55" s="28">
        <f>외인!CP55</f>
        <v>105752.08</v>
      </c>
      <c r="CQ55" s="28">
        <f>(기관!CQ55+외인!CQ55)/CP55</f>
        <v>5.454266242328283E-4</v>
      </c>
      <c r="CR55" s="28">
        <f>외인!CR55</f>
        <v>171080.9</v>
      </c>
      <c r="CS55" s="28">
        <f>(기관!CS55+외인!CS55)/CR55</f>
        <v>6.3917129264575996E-4</v>
      </c>
      <c r="CT55" s="28">
        <f>외인!CT55</f>
        <v>137294.82</v>
      </c>
      <c r="CU55" s="28">
        <f>(기관!CU55+외인!CU55)/CT55</f>
        <v>1.5793749538402101E-3</v>
      </c>
      <c r="CV55" s="28">
        <f>외인!CV55</f>
        <v>2248158.09</v>
      </c>
      <c r="CW55" s="28">
        <f>(기관!CW55+외인!CW55)/CV55</f>
        <v>9.3373326784149775E-4</v>
      </c>
      <c r="CX55" s="28">
        <f>외인!CX55</f>
        <v>218492.6</v>
      </c>
      <c r="CY55" s="28">
        <f>(기관!CY55+외인!CY55)/CX55</f>
        <v>-2.3204447198669412E-5</v>
      </c>
      <c r="CZ55" s="28">
        <f>외인!CZ55</f>
        <v>19212.27</v>
      </c>
      <c r="DA55" s="28">
        <f>(기관!DA55+외인!DA55)/CZ55</f>
        <v>5.6365020895500634E-3</v>
      </c>
      <c r="DB55" s="28">
        <f>외인!DB55</f>
        <v>40133.800000000003</v>
      </c>
      <c r="DC55" s="28">
        <f>(기관!DC55+외인!DC55)/DB55</f>
        <v>-5.4467805191633987E-4</v>
      </c>
      <c r="DD55" s="28">
        <f>외인!DD55</f>
        <v>8479.93</v>
      </c>
      <c r="DE55" s="28">
        <f>(기관!DE55+외인!DE55)/DD55</f>
        <v>2.2287919829526895E-4</v>
      </c>
      <c r="DF55" s="28">
        <f>외인!DF55</f>
        <v>57600.72</v>
      </c>
      <c r="DG55" s="28">
        <f>(기관!DG55+외인!DG55)/DF55</f>
        <v>-5.4165989591796774E-4</v>
      </c>
      <c r="DH55" s="28">
        <f>외인!DH55</f>
        <v>21661.78</v>
      </c>
      <c r="DI55" s="28">
        <f>(기관!DI55+외인!DI55)/DH55</f>
        <v>-2.9729782132400942E-3</v>
      </c>
      <c r="DJ55" s="28">
        <f>외인!DJ55</f>
        <v>602480.56999999995</v>
      </c>
      <c r="DK55" s="28">
        <f>(기관!DK55+외인!DK55)/DJ55</f>
        <v>8.1390176615986148E-4</v>
      </c>
      <c r="DL55" s="28">
        <f>외인!DL55</f>
        <v>100714.88</v>
      </c>
      <c r="DM55" s="28">
        <f>(기관!DM55+외인!DM55)/DL55</f>
        <v>-9.5527095896852572E-4</v>
      </c>
      <c r="DN55" s="28">
        <f>외인!DN55</f>
        <v>2248158.09</v>
      </c>
      <c r="DO55" s="28">
        <f>(기관!DO55+외인!DO55)/DN55</f>
        <v>9.3373326784149775E-4</v>
      </c>
      <c r="DP55" s="28">
        <f>외인!DP55</f>
        <v>83359.31</v>
      </c>
      <c r="DQ55" s="28">
        <f>(기관!DQ55+외인!DQ55)/DP55</f>
        <v>-4.7625154286905672E-5</v>
      </c>
      <c r="DR55" s="28">
        <f>외인!DR55</f>
        <v>45071.81</v>
      </c>
      <c r="DS55" s="28">
        <f>(기관!DS55+외인!DS55)/DR55</f>
        <v>3.9534689199302179E-3</v>
      </c>
      <c r="DT55" s="28">
        <f>외인!DT55</f>
        <v>135918.12</v>
      </c>
      <c r="DU55" s="28">
        <f>(기관!DU55+외인!DU55)/DT55</f>
        <v>5.5312713271784511E-4</v>
      </c>
      <c r="DV55" s="28">
        <f>외인!DV55</f>
        <v>34892.800000000003</v>
      </c>
      <c r="DW55" s="28">
        <f>(기관!DW55+외인!DW55)/DV55</f>
        <v>9.3830245781364617E-4</v>
      </c>
      <c r="DX55" s="28">
        <f>외인!DX55</f>
        <v>116205.38</v>
      </c>
      <c r="DY55" s="28">
        <f>(기관!DY55+외인!DY55)/DX55</f>
        <v>1.7924299201981871E-3</v>
      </c>
      <c r="DZ55" s="28">
        <f>외인!DZ55</f>
        <v>8895.08</v>
      </c>
      <c r="EA55" s="28">
        <f>(기관!EA55+외인!EA55)/DZ55</f>
        <v>6.3293416135661506E-4</v>
      </c>
      <c r="EB55" s="28">
        <f>외인!EB55</f>
        <v>12952.84</v>
      </c>
      <c r="EC55" s="28">
        <f>(기관!EC55+외인!EC55)/EB55</f>
        <v>3.9528010845497967E-4</v>
      </c>
      <c r="ED55" s="28">
        <f>외인!ED55</f>
        <v>10827.37</v>
      </c>
      <c r="EE55" s="28">
        <f>(기관!EE55+외인!EE55)/ED55</f>
        <v>2.0318877068022981E-3</v>
      </c>
      <c r="EF55" s="28">
        <f>외인!EF55</f>
        <v>248154.88</v>
      </c>
      <c r="EG55" s="28">
        <f>(기관!EG55+외인!EG55)/EF55</f>
        <v>1.6977300627736997E-4</v>
      </c>
      <c r="EH55" s="28">
        <f>외인!EH55</f>
        <v>203338.96</v>
      </c>
      <c r="EI55" s="28">
        <f>(기관!EI55+외인!EI55)/EH55</f>
        <v>1.6133160118454429E-3</v>
      </c>
      <c r="EJ55" s="28">
        <f>외인!EJ55</f>
        <v>102625.73</v>
      </c>
      <c r="EK55" s="28">
        <f>(기관!EK55+외인!EK55)/EJ55</f>
        <v>2.1831757006746748E-3</v>
      </c>
      <c r="EL55" s="28">
        <f>외인!EL55</f>
        <v>32528.62</v>
      </c>
      <c r="EM55" s="28">
        <f>(기관!EM55+외인!EM55)/EL55</f>
        <v>-2.0311344286969442E-3</v>
      </c>
      <c r="EN55" s="28">
        <f>외인!EN55</f>
        <v>45071.81</v>
      </c>
      <c r="EO55" s="28">
        <f>(기관!EO55+외인!EO55)/EN55</f>
        <v>3.9534689199302179E-3</v>
      </c>
      <c r="EP55" s="28">
        <f>외인!EP55</f>
        <v>180880.67</v>
      </c>
      <c r="EQ55" s="28">
        <f>(기관!EQ55+외인!EQ55)/EP55</f>
        <v>-9.3868515635197507E-4</v>
      </c>
      <c r="ER55" s="28">
        <f>외인!ER55</f>
        <v>14475.29</v>
      </c>
      <c r="ES55" s="28">
        <f>(기관!ES55+외인!ES55)/ER55</f>
        <v>-9.870613991153198E-3</v>
      </c>
      <c r="ET55" s="28">
        <f>외인!ET55</f>
        <v>136398.97</v>
      </c>
      <c r="EU55" s="28">
        <f>(기관!EU55+외인!EU55)/ET55</f>
        <v>3.0513426897578482E-4</v>
      </c>
      <c r="EV55" s="28">
        <f>외인!EV55</f>
        <v>45511.4</v>
      </c>
      <c r="EW55" s="28">
        <f>(기관!EW55+외인!EW55)/EV55</f>
        <v>2.4455411171706416E-4</v>
      </c>
      <c r="EX55" s="28">
        <f>외인!EX55</f>
        <v>60240.68</v>
      </c>
      <c r="EY55" s="28">
        <f>(기관!EY55+외인!EY55)/EX55</f>
        <v>7.7289964190311266E-4</v>
      </c>
    </row>
    <row r="56" spans="1:155">
      <c r="A56" s="27">
        <f>외인!A56</f>
        <v>46129</v>
      </c>
      <c r="B56" s="28">
        <f>외인!B56</f>
        <v>4924268.7300000004</v>
      </c>
      <c r="C56" s="28">
        <f>(기관!C56+외인!C56)/B56</f>
        <v>2.4386971261009953E-4</v>
      </c>
      <c r="D56" s="28">
        <f>외인!D56</f>
        <v>648829.6</v>
      </c>
      <c r="E56" s="28">
        <f>(기관!E56+외인!E56)/D56</f>
        <v>-4.0412767851528351E-4</v>
      </c>
      <c r="F56" s="28">
        <f>외인!F56</f>
        <v>2090593.5</v>
      </c>
      <c r="G56" s="28">
        <f>(기관!G56+외인!G56)/F56</f>
        <v>2.7111918218438927E-4</v>
      </c>
      <c r="H56" s="28">
        <f>외인!H56</f>
        <v>315845.49</v>
      </c>
      <c r="I56" s="28">
        <f>(기관!I56+외인!I56)/H56</f>
        <v>1.4025212137744947E-3</v>
      </c>
      <c r="J56" s="28">
        <f>외인!J56</f>
        <v>44237.81</v>
      </c>
      <c r="K56" s="28">
        <f>(기관!K56+외인!K56)/J56</f>
        <v>4.2545053654328736E-3</v>
      </c>
      <c r="L56" s="28">
        <f>외인!L56</f>
        <v>290570.02</v>
      </c>
      <c r="M56" s="28">
        <f>(기관!M56+외인!M56)/L56</f>
        <v>1.3601196709832624E-3</v>
      </c>
      <c r="N56" s="28">
        <f>외인!N56</f>
        <v>244620.41</v>
      </c>
      <c r="O56" s="28">
        <f>(기관!O56+외인!O56)/N56</f>
        <v>4.1451978598188105E-4</v>
      </c>
      <c r="P56" s="28">
        <f>외인!P56</f>
        <v>201263</v>
      </c>
      <c r="Q56" s="28">
        <f>(기관!Q56+외인!Q56)/P56</f>
        <v>4.7251606107431572E-4</v>
      </c>
      <c r="R56" s="28">
        <f>외인!R56</f>
        <v>134120.85999999999</v>
      </c>
      <c r="S56" s="28">
        <f>(기관!S56+외인!S56)/R56</f>
        <v>1.3517658625213108E-4</v>
      </c>
      <c r="T56" s="28">
        <f>외인!T56</f>
        <v>8506.34</v>
      </c>
      <c r="U56" s="28">
        <f>(기관!U56+외인!U56)/T56</f>
        <v>-1.6810990390696818E-4</v>
      </c>
      <c r="V56" s="28">
        <f>외인!V56</f>
        <v>117440.11</v>
      </c>
      <c r="W56" s="28">
        <f>(기관!W56+외인!W56)/V56</f>
        <v>1.9713877992791388E-3</v>
      </c>
      <c r="X56" s="28">
        <f>외인!X56</f>
        <v>2178840.12</v>
      </c>
      <c r="Y56" s="28">
        <f>(기관!Y56+외인!Y56)/X56</f>
        <v>-1.0140257560522614E-4</v>
      </c>
      <c r="Z56" s="28">
        <f>외인!Z56</f>
        <v>44628.62</v>
      </c>
      <c r="AA56" s="28">
        <f>(기관!AA56+외인!AA56)/Z56</f>
        <v>-7.5736153168079031E-5</v>
      </c>
      <c r="AB56" s="28">
        <f>외인!AB56</f>
        <v>213731.78</v>
      </c>
      <c r="AC56" s="28">
        <f>(기관!AC56+외인!AC56)/AB56</f>
        <v>2.3445273323414976E-4</v>
      </c>
      <c r="AD56" s="28">
        <f>외인!AD56</f>
        <v>19980.05</v>
      </c>
      <c r="AE56" s="28">
        <f>(기관!AE56+외인!AE56)/AD56</f>
        <v>-6.9619445396783297E-4</v>
      </c>
      <c r="AF56" s="28">
        <f>외인!AF56</f>
        <v>25263.63</v>
      </c>
      <c r="AG56" s="28">
        <f>(기관!AG56+외인!AG56)/AF56</f>
        <v>-2.382476310807275E-3</v>
      </c>
      <c r="AH56" s="28">
        <f>외인!AH56</f>
        <v>198789.95</v>
      </c>
      <c r="AI56" s="28">
        <f>(기관!AI56+외인!AI56)/AH56</f>
        <v>3.1696773403283205E-4</v>
      </c>
      <c r="AJ56" s="28">
        <f>외인!AJ56</f>
        <v>110753.5</v>
      </c>
      <c r="AK56" s="28">
        <f>(기관!AK56+외인!AK56)/AJ56</f>
        <v>-8.5640634381757683E-4</v>
      </c>
      <c r="AL56" s="28">
        <f>외인!AL56</f>
        <v>89331.21</v>
      </c>
      <c r="AM56" s="28">
        <f>(기관!AM56+외인!AM56)/AL56</f>
        <v>-5.6889411886394464E-4</v>
      </c>
      <c r="AN56" s="28">
        <f>외인!AN56</f>
        <v>174945.8</v>
      </c>
      <c r="AO56" s="28">
        <f>(기관!AO56+외인!AO56)/AN56</f>
        <v>9.3731887247364609E-4</v>
      </c>
      <c r="AP56" s="28">
        <f>외인!AP56</f>
        <v>135705.18</v>
      </c>
      <c r="AQ56" s="28">
        <f>(기관!AQ56+외인!AQ56)/AP56</f>
        <v>-1.0026146385863828E-3</v>
      </c>
      <c r="AR56" s="28">
        <f>외인!AR56</f>
        <v>24616.53</v>
      </c>
      <c r="AS56" s="28">
        <f>(기관!AS56+외인!AS56)/AR56</f>
        <v>1.7021082987732227E-3</v>
      </c>
      <c r="AT56" s="28">
        <f>외인!AT56</f>
        <v>80969.67</v>
      </c>
      <c r="AU56" s="28">
        <f>(기관!AU56+외인!AU56)/AT56</f>
        <v>2.1889677949780456E-3</v>
      </c>
      <c r="AV56" s="28">
        <f>외인!AV56</f>
        <v>50311.24</v>
      </c>
      <c r="AW56" s="28">
        <f>(기관!AW56+외인!AW56)/AV56</f>
        <v>9.6300548346651776E-4</v>
      </c>
      <c r="AX56" s="28">
        <f>외인!AX56</f>
        <v>72404.36</v>
      </c>
      <c r="AY56" s="28">
        <f>(기관!AY56+외인!AY56)/AX56</f>
        <v>-4.775817367904364E-3</v>
      </c>
      <c r="AZ56" s="28">
        <f>외인!AZ56</f>
        <v>2344012.94</v>
      </c>
      <c r="BA56" s="28">
        <f>(기관!BA56+외인!BA56)/AZ56</f>
        <v>1.781090850121331E-4</v>
      </c>
      <c r="BB56" s="28">
        <f>외인!BB56</f>
        <v>103338.92</v>
      </c>
      <c r="BC56" s="28">
        <f>(기관!BC56+외인!BC56)/BB56</f>
        <v>3.8668877127804311E-4</v>
      </c>
      <c r="BD56" s="28">
        <f>외인!BD56</f>
        <v>39961.949999999997</v>
      </c>
      <c r="BE56" s="28">
        <f>(기관!BE56+외인!BE56)/BD56</f>
        <v>-3.2255683218661757E-4</v>
      </c>
      <c r="BF56" s="28">
        <f>외인!BF56</f>
        <v>0</v>
      </c>
      <c r="BG56" s="28" t="e">
        <f>(기관!BG56+외인!BG56)/BF56</f>
        <v>#DIV/0!</v>
      </c>
      <c r="BH56" s="28">
        <f>외인!BH56</f>
        <v>95764.21</v>
      </c>
      <c r="BI56" s="28">
        <f>(기관!BI56+외인!BI56)/BH56</f>
        <v>-1.6697260907806789E-4</v>
      </c>
      <c r="BJ56" s="28">
        <f>외인!BJ56</f>
        <v>127735.27</v>
      </c>
      <c r="BK56" s="28">
        <f>(기관!BK56+외인!BK56)/BJ56</f>
        <v>1.1654572773831379E-3</v>
      </c>
      <c r="BL56" s="28">
        <f>외인!BL56</f>
        <v>51407.21</v>
      </c>
      <c r="BM56" s="28">
        <f>(기관!BM56+외인!BM56)/BL56</f>
        <v>8.1992389783456458E-4</v>
      </c>
      <c r="BN56" s="28">
        <f>외인!BN56</f>
        <v>48656.34</v>
      </c>
      <c r="BO56" s="28">
        <f>(기관!BO56+외인!BO56)/BN56</f>
        <v>1.1597666408940748E-3</v>
      </c>
      <c r="BP56" s="28">
        <f>외인!BP56</f>
        <v>82685.72</v>
      </c>
      <c r="BQ56" s="28">
        <f>(기관!BQ56+외인!BQ56)/BP56</f>
        <v>-4.5364544204247112E-3</v>
      </c>
      <c r="BR56" s="28">
        <f>외인!BR56</f>
        <v>274001</v>
      </c>
      <c r="BS56" s="28">
        <f>(기관!BS56+외인!BS56)/BR56</f>
        <v>1.5393009514563815E-3</v>
      </c>
      <c r="BT56" s="28">
        <f>외인!BT56</f>
        <v>2221021.38</v>
      </c>
      <c r="BU56" s="28">
        <f>(기관!BU56+외인!BU56)/BT56</f>
        <v>-8.9688465763440605E-6</v>
      </c>
      <c r="BV56" s="28">
        <f>외인!BV56</f>
        <v>402688.9</v>
      </c>
      <c r="BW56" s="28">
        <f>(기관!BW56+외인!BW56)/BV56</f>
        <v>-4.8047015947049945E-4</v>
      </c>
      <c r="BX56" s="28">
        <f>외인!BX56</f>
        <v>76020.75</v>
      </c>
      <c r="BY56" s="28">
        <f>(기관!BY56+외인!BY56)/BX56</f>
        <v>-1.6070612299931271E-3</v>
      </c>
      <c r="BZ56" s="28">
        <f>외인!BZ56</f>
        <v>264277.01</v>
      </c>
      <c r="CA56" s="28">
        <f>(기관!CA56+외인!CA56)/BZ56</f>
        <v>4.2822491445623664E-4</v>
      </c>
      <c r="CB56" s="28">
        <f>외인!CB56</f>
        <v>12747.69</v>
      </c>
      <c r="CC56" s="28">
        <f>(기관!CC56+외인!CC56)/CB56</f>
        <v>-4.063481305240401E-4</v>
      </c>
      <c r="CD56" s="28">
        <f>외인!CD56</f>
        <v>29766.58</v>
      </c>
      <c r="CE56" s="28">
        <f>(기관!CE56+외인!CE56)/CD56</f>
        <v>-3.2691024632322558E-3</v>
      </c>
      <c r="CF56" s="28">
        <f>외인!CF56</f>
        <v>26373.66</v>
      </c>
      <c r="CG56" s="28">
        <f>(기관!CG56+외인!CG56)/CF56</f>
        <v>5.214672517959206E-3</v>
      </c>
      <c r="CH56" s="28">
        <f>외인!CH56</f>
        <v>70397.38</v>
      </c>
      <c r="CI56" s="28">
        <f>(기관!CI56+외인!CI56)/CH56</f>
        <v>9.3881334788311721E-4</v>
      </c>
      <c r="CJ56" s="28">
        <f>외인!CJ56</f>
        <v>383242.2</v>
      </c>
      <c r="CK56" s="28">
        <f>(기관!CK56+외인!CK56)/CJ56</f>
        <v>-4.3739963918378505E-4</v>
      </c>
      <c r="CL56" s="28">
        <f>외인!CL56</f>
        <v>243609.26</v>
      </c>
      <c r="CM56" s="28">
        <f>(기관!CM56+외인!CM56)/CL56</f>
        <v>4.053622592178967E-4</v>
      </c>
      <c r="CN56" s="28">
        <f>외인!CN56</f>
        <v>125484.27</v>
      </c>
      <c r="CO56" s="28">
        <f>(기관!CO56+외인!CO56)/CN56</f>
        <v>-9.096757705168943E-4</v>
      </c>
      <c r="CP56" s="28">
        <f>외인!CP56</f>
        <v>103911.69</v>
      </c>
      <c r="CQ56" s="28">
        <f>(기관!CQ56+외인!CQ56)/CP56</f>
        <v>3.8378742564960689E-4</v>
      </c>
      <c r="CR56" s="28">
        <f>외인!CR56</f>
        <v>169395.23</v>
      </c>
      <c r="CS56" s="28">
        <f>(기관!CS56+외인!CS56)/CR56</f>
        <v>2.0862452856553281E-4</v>
      </c>
      <c r="CT56" s="28">
        <f>외인!CT56</f>
        <v>141965.76999999999</v>
      </c>
      <c r="CU56" s="28">
        <f>(기관!CU56+외인!CU56)/CT56</f>
        <v>3.8988271609416832E-4</v>
      </c>
      <c r="CV56" s="28">
        <f>외인!CV56</f>
        <v>2221021.38</v>
      </c>
      <c r="CW56" s="28">
        <f>(기관!CW56+외인!CW56)/CV56</f>
        <v>-8.9688465763440605E-6</v>
      </c>
      <c r="CX56" s="28">
        <f>외인!CX56</f>
        <v>223025.11</v>
      </c>
      <c r="CY56" s="28">
        <f>(기관!CY56+외인!CY56)/CX56</f>
        <v>1.5355670040920508E-3</v>
      </c>
      <c r="CZ56" s="28">
        <f>외인!CZ56</f>
        <v>19705.830000000002</v>
      </c>
      <c r="DA56" s="28">
        <f>(기관!DA56+외인!DA56)/CZ56</f>
        <v>5.0512970019532281E-3</v>
      </c>
      <c r="DB56" s="28">
        <f>외인!DB56</f>
        <v>39961.949999999997</v>
      </c>
      <c r="DC56" s="28">
        <f>(기관!DC56+외인!DC56)/DB56</f>
        <v>-3.2255683218661757E-4</v>
      </c>
      <c r="DD56" s="28">
        <f>외인!DD56</f>
        <v>8506.34</v>
      </c>
      <c r="DE56" s="28">
        <f>(기관!DE56+외인!DE56)/DD56</f>
        <v>-1.6810990390696818E-4</v>
      </c>
      <c r="DF56" s="28">
        <f>외인!DF56</f>
        <v>57230.89</v>
      </c>
      <c r="DG56" s="28">
        <f>(기관!DG56+외인!DG56)/DF56</f>
        <v>-1.8194719669744782E-3</v>
      </c>
      <c r="DH56" s="28">
        <f>외인!DH56</f>
        <v>21389.94</v>
      </c>
      <c r="DI56" s="28">
        <f>(기관!DI56+외인!DI56)/DH56</f>
        <v>-4.2908021247371432E-3</v>
      </c>
      <c r="DJ56" s="28">
        <f>외인!DJ56</f>
        <v>607433.43999999994</v>
      </c>
      <c r="DK56" s="28">
        <f>(기관!DK56+외인!DK56)/DJ56</f>
        <v>8.0761111867664063E-4</v>
      </c>
      <c r="DL56" s="28">
        <f>외인!DL56</f>
        <v>99847.11</v>
      </c>
      <c r="DM56" s="28">
        <f>(기관!DM56+외인!DM56)/DL56</f>
        <v>-1.1608748615758635E-3</v>
      </c>
      <c r="DN56" s="28">
        <f>외인!DN56</f>
        <v>2221021.38</v>
      </c>
      <c r="DO56" s="28">
        <f>(기관!DO56+외인!DO56)/DN56</f>
        <v>-8.9688465763440605E-6</v>
      </c>
      <c r="DP56" s="28">
        <f>외인!DP56</f>
        <v>82764.600000000006</v>
      </c>
      <c r="DQ56" s="28">
        <f>(기관!DQ56+외인!DQ56)/DP56</f>
        <v>-6.0823105530625414E-4</v>
      </c>
      <c r="DR56" s="28">
        <f>외인!DR56</f>
        <v>45633.69</v>
      </c>
      <c r="DS56" s="28">
        <f>(기관!DS56+외인!DS56)/DR56</f>
        <v>3.624076860757918E-3</v>
      </c>
      <c r="DT56" s="28">
        <f>외인!DT56</f>
        <v>134120.85999999999</v>
      </c>
      <c r="DU56" s="28">
        <f>(기관!DU56+외인!DU56)/DT56</f>
        <v>1.3517658625213108E-4</v>
      </c>
      <c r="DV56" s="28">
        <f>외인!DV56</f>
        <v>34999.879999999997</v>
      </c>
      <c r="DW56" s="28">
        <f>(기관!DW56+외인!DW56)/DV56</f>
        <v>4.5343012604614639E-4</v>
      </c>
      <c r="DX56" s="28">
        <f>외인!DX56</f>
        <v>117440.11</v>
      </c>
      <c r="DY56" s="28">
        <f>(기관!DY56+외인!DY56)/DX56</f>
        <v>1.9713877992791388E-3</v>
      </c>
      <c r="DZ56" s="28">
        <f>외인!DZ56</f>
        <v>8899.9699999999993</v>
      </c>
      <c r="EA56" s="28">
        <f>(기관!EA56+외인!EA56)/DZ56</f>
        <v>-3.7528216387246248E-4</v>
      </c>
      <c r="EB56" s="28">
        <f>외인!EB56</f>
        <v>12947.19</v>
      </c>
      <c r="EC56" s="28">
        <f>(기관!EC56+외인!EC56)/EB56</f>
        <v>-3.691920795168682E-4</v>
      </c>
      <c r="ED56" s="28">
        <f>외인!ED56</f>
        <v>10903.42</v>
      </c>
      <c r="EE56" s="28">
        <f>(기관!EE56+외인!EE56)/ED56</f>
        <v>8.1167193412709049E-4</v>
      </c>
      <c r="EF56" s="28">
        <f>외인!EF56</f>
        <v>246641.78</v>
      </c>
      <c r="EG56" s="28">
        <f>(기관!EG56+외인!EG56)/EF56</f>
        <v>-1.8678911577754589E-4</v>
      </c>
      <c r="EH56" s="28">
        <f>외인!EH56</f>
        <v>201436.86</v>
      </c>
      <c r="EI56" s="28">
        <f>(기관!EI56+외인!EI56)/EH56</f>
        <v>1.4529118454288854E-3</v>
      </c>
      <c r="EJ56" s="28">
        <f>외인!EJ56</f>
        <v>102919.03</v>
      </c>
      <c r="EK56" s="28">
        <f>(기관!EK56+외인!EK56)/EJ56</f>
        <v>1.8669044976424669E-3</v>
      </c>
      <c r="EL56" s="28">
        <f>외인!EL56</f>
        <v>32319.33</v>
      </c>
      <c r="EM56" s="28">
        <f>(기관!EM56+외인!EM56)/EL56</f>
        <v>-3.0396669732943105E-3</v>
      </c>
      <c r="EN56" s="28">
        <f>외인!EN56</f>
        <v>45633.69</v>
      </c>
      <c r="EO56" s="28">
        <f>(기관!EO56+외인!EO56)/EN56</f>
        <v>3.624076860757918E-3</v>
      </c>
      <c r="EP56" s="28">
        <f>외인!EP56</f>
        <v>175676.73</v>
      </c>
      <c r="EQ56" s="28">
        <f>(기관!EQ56+외인!EQ56)/EP56</f>
        <v>-2.5320940343094957E-3</v>
      </c>
      <c r="ER56" s="28">
        <f>외인!ER56</f>
        <v>14766.59</v>
      </c>
      <c r="ES56" s="28">
        <f>(기관!ES56+외인!ES56)/ER56</f>
        <v>-2.3864683721834222E-3</v>
      </c>
      <c r="ET56" s="28">
        <f>외인!ET56</f>
        <v>135705.18</v>
      </c>
      <c r="EU56" s="28">
        <f>(기관!EU56+외인!EU56)/ET56</f>
        <v>-1.0026146385863828E-3</v>
      </c>
      <c r="EV56" s="28">
        <f>외인!EV56</f>
        <v>44628.62</v>
      </c>
      <c r="EW56" s="28">
        <f>(기관!EW56+외인!EW56)/EV56</f>
        <v>-7.5736153168079031E-5</v>
      </c>
      <c r="EX56" s="28">
        <f>외인!EX56</f>
        <v>59283.07</v>
      </c>
      <c r="EY56" s="28">
        <f>(기관!EY56+외인!EY56)/EX56</f>
        <v>7.2988797644926284E-4</v>
      </c>
    </row>
    <row r="57" spans="1:155">
      <c r="A57" s="27">
        <f>외인!A57</f>
        <v>46132</v>
      </c>
      <c r="B57" s="28">
        <f>외인!B57</f>
        <v>4945676.92</v>
      </c>
      <c r="C57" s="28">
        <f>(기관!C57+외인!C57)/B57</f>
        <v>4.8297129768840621E-4</v>
      </c>
      <c r="D57" s="28">
        <f>외인!D57</f>
        <v>651570.55000000005</v>
      </c>
      <c r="E57" s="28">
        <f>(기관!E57+외인!E57)/D57</f>
        <v>-2.4503869918614338E-4</v>
      </c>
      <c r="F57" s="28">
        <f>외인!F57</f>
        <v>2076554.74</v>
      </c>
      <c r="G57" s="28">
        <f>(기관!G57+외인!G57)/F57</f>
        <v>3.3869562234607888E-4</v>
      </c>
      <c r="H57" s="28">
        <f>외인!H57</f>
        <v>322220.3</v>
      </c>
      <c r="I57" s="28">
        <f>(기관!I57+외인!I57)/H57</f>
        <v>2.413504052972454E-3</v>
      </c>
      <c r="J57" s="28">
        <f>외인!J57</f>
        <v>43795.38</v>
      </c>
      <c r="K57" s="28">
        <f>(기관!K57+외인!K57)/J57</f>
        <v>2.1808236393884468E-3</v>
      </c>
      <c r="L57" s="28">
        <f>외인!L57</f>
        <v>296419.61</v>
      </c>
      <c r="M57" s="28">
        <f>(기관!M57+외인!M57)/L57</f>
        <v>2.3301089964999277E-3</v>
      </c>
      <c r="N57" s="28">
        <f>외인!N57</f>
        <v>240893.93</v>
      </c>
      <c r="O57" s="28">
        <f>(기관!O57+외인!O57)/N57</f>
        <v>3.7178188757184546E-4</v>
      </c>
      <c r="P57" s="28">
        <f>외인!P57</f>
        <v>200803.16</v>
      </c>
      <c r="Q57" s="28">
        <f>(기관!Q57+외인!Q57)/P57</f>
        <v>7.7374280364910593E-4</v>
      </c>
      <c r="R57" s="28">
        <f>외인!R57</f>
        <v>133058.28</v>
      </c>
      <c r="S57" s="28">
        <f>(기관!S57+외인!S57)/R57</f>
        <v>-1.0025681979355204E-4</v>
      </c>
      <c r="T57" s="28">
        <f>외인!T57</f>
        <v>8474.26</v>
      </c>
      <c r="U57" s="28">
        <f>(기관!U57+외인!U57)/T57</f>
        <v>-1.6520616549409689E-5</v>
      </c>
      <c r="V57" s="28">
        <f>외인!V57</f>
        <v>118210.01</v>
      </c>
      <c r="W57" s="28">
        <f>(기관!W57+외인!W57)/V57</f>
        <v>2.7205817849097554E-3</v>
      </c>
      <c r="X57" s="28">
        <f>외인!X57</f>
        <v>2199164.87</v>
      </c>
      <c r="Y57" s="28">
        <f>(기관!Y57+외인!Y57)/X57</f>
        <v>1.9291868735607802E-4</v>
      </c>
      <c r="Z57" s="28">
        <f>외인!Z57</f>
        <v>44123.45</v>
      </c>
      <c r="AA57" s="28">
        <f>(기관!AA57+외인!AA57)/Z57</f>
        <v>-1.6839118427956109E-4</v>
      </c>
      <c r="AB57" s="28">
        <f>외인!AB57</f>
        <v>213288.75</v>
      </c>
      <c r="AC57" s="28">
        <f>(기관!AC57+외인!AC57)/AB57</f>
        <v>2.9757781411349638E-4</v>
      </c>
      <c r="AD57" s="28">
        <f>외인!AD57</f>
        <v>19916.87</v>
      </c>
      <c r="AE57" s="28">
        <f>(기관!AE57+외인!AE57)/AD57</f>
        <v>8.078578612000782E-4</v>
      </c>
      <c r="AF57" s="28">
        <f>외인!AF57</f>
        <v>25311.48</v>
      </c>
      <c r="AG57" s="28">
        <f>(기관!AG57+외인!AG57)/AF57</f>
        <v>-8.3954000319222746E-4</v>
      </c>
      <c r="AH57" s="28">
        <f>외인!AH57</f>
        <v>198347.29</v>
      </c>
      <c r="AI57" s="28">
        <f>(기관!AI57+외인!AI57)/AH57</f>
        <v>1.9218815644015102E-4</v>
      </c>
      <c r="AJ57" s="28">
        <f>외인!AJ57</f>
        <v>109589.45</v>
      </c>
      <c r="AK57" s="28">
        <f>(기관!AK57+외인!AK57)/AJ57</f>
        <v>-1.6570025673091709E-3</v>
      </c>
      <c r="AL57" s="28">
        <f>외인!AL57</f>
        <v>88556.69</v>
      </c>
      <c r="AM57" s="28">
        <f>(기관!AM57+외인!AM57)/AL57</f>
        <v>-3.5005825082215698E-4</v>
      </c>
      <c r="AN57" s="28">
        <f>외인!AN57</f>
        <v>171954.25</v>
      </c>
      <c r="AO57" s="28">
        <f>(기관!AO57+외인!AO57)/AN57</f>
        <v>8.149260631825035E-4</v>
      </c>
      <c r="AP57" s="28">
        <f>외인!AP57</f>
        <v>136264.63</v>
      </c>
      <c r="AQ57" s="28">
        <f>(기관!AQ57+외인!AQ57)/AP57</f>
        <v>-1.1203934579354894E-3</v>
      </c>
      <c r="AR57" s="28">
        <f>외인!AR57</f>
        <v>24496.81</v>
      </c>
      <c r="AS57" s="28">
        <f>(기관!AS57+외인!AS57)/AR57</f>
        <v>2.6917790520480009E-3</v>
      </c>
      <c r="AT57" s="28">
        <f>외인!AT57</f>
        <v>80853.5</v>
      </c>
      <c r="AU57" s="28">
        <f>(기관!AU57+외인!AU57)/AT57</f>
        <v>2.1354672339478197E-3</v>
      </c>
      <c r="AV57" s="28">
        <f>외인!AV57</f>
        <v>50176.42</v>
      </c>
      <c r="AW57" s="28">
        <f>(기관!AW57+외인!AW57)/AV57</f>
        <v>7.0551067613034172E-4</v>
      </c>
      <c r="AX57" s="28">
        <f>외인!AX57</f>
        <v>71178.460000000006</v>
      </c>
      <c r="AY57" s="28">
        <f>(기관!AY57+외인!AY57)/AX57</f>
        <v>-3.6439394727000272E-3</v>
      </c>
      <c r="AZ57" s="28">
        <f>외인!AZ57</f>
        <v>2367495.0099999998</v>
      </c>
      <c r="BA57" s="28">
        <f>(기관!BA57+외인!BA57)/AZ57</f>
        <v>5.2415738776995355E-4</v>
      </c>
      <c r="BB57" s="28">
        <f>외인!BB57</f>
        <v>102816.45</v>
      </c>
      <c r="BC57" s="28">
        <f>(기관!BC57+외인!BC57)/BB57</f>
        <v>3.9215514637978643E-4</v>
      </c>
      <c r="BD57" s="28">
        <f>외인!BD57</f>
        <v>39925.629999999997</v>
      </c>
      <c r="BE57" s="28">
        <f>(기관!BE57+외인!BE57)/BD57</f>
        <v>-9.4049862206307077E-4</v>
      </c>
      <c r="BF57" s="28">
        <f>외인!BF57</f>
        <v>0</v>
      </c>
      <c r="BG57" s="28" t="e">
        <f>(기관!BG57+외인!BG57)/BF57</f>
        <v>#DIV/0!</v>
      </c>
      <c r="BH57" s="28">
        <f>외인!BH57</f>
        <v>95720.85</v>
      </c>
      <c r="BI57" s="28">
        <f>(기관!BI57+외인!BI57)/BH57</f>
        <v>2.4278931915042536E-4</v>
      </c>
      <c r="BJ57" s="28">
        <f>외인!BJ57</f>
        <v>128861.83</v>
      </c>
      <c r="BK57" s="28">
        <f>(기관!BK57+외인!BK57)/BJ57</f>
        <v>1.9835974702516641E-3</v>
      </c>
      <c r="BL57" s="28">
        <f>외인!BL57</f>
        <v>51053.83</v>
      </c>
      <c r="BM57" s="28">
        <f>(기관!BM57+외인!BM57)/BL57</f>
        <v>-8.9317490969825287E-5</v>
      </c>
      <c r="BN57" s="28">
        <f>외인!BN57</f>
        <v>48743.66</v>
      </c>
      <c r="BO57" s="28">
        <f>(기관!BO57+외인!BO57)/BN57</f>
        <v>1.6769360363994006E-3</v>
      </c>
      <c r="BP57" s="28">
        <f>외인!BP57</f>
        <v>81752.94</v>
      </c>
      <c r="BQ57" s="28">
        <f>(기관!BQ57+외인!BQ57)/BP57</f>
        <v>-3.601949972685997E-3</v>
      </c>
      <c r="BR57" s="28">
        <f>외인!BR57</f>
        <v>275920.78000000003</v>
      </c>
      <c r="BS57" s="28">
        <f>(기관!BS57+외인!BS57)/BR57</f>
        <v>2.0907812742483548E-3</v>
      </c>
      <c r="BT57" s="28">
        <f>외인!BT57</f>
        <v>2240961.8199999998</v>
      </c>
      <c r="BU57" s="28">
        <f>(기관!BU57+외인!BU57)/BT57</f>
        <v>2.3902683000641216E-4</v>
      </c>
      <c r="BV57" s="28">
        <f>외인!BV57</f>
        <v>407567.81</v>
      </c>
      <c r="BW57" s="28">
        <f>(기관!BW57+외인!BW57)/BV57</f>
        <v>-2.4094150124368245E-5</v>
      </c>
      <c r="BX57" s="28">
        <f>외인!BX57</f>
        <v>75931.77</v>
      </c>
      <c r="BY57" s="28">
        <f>(기관!BY57+외인!BY57)/BX57</f>
        <v>-4.0760277285779053E-4</v>
      </c>
      <c r="BZ57" s="28">
        <f>외인!BZ57</f>
        <v>260510.93</v>
      </c>
      <c r="CA57" s="28">
        <f>(기관!CA57+외인!CA57)/BZ57</f>
        <v>4.1886918141975844E-4</v>
      </c>
      <c r="CB57" s="28">
        <f>외인!CB57</f>
        <v>12629.85</v>
      </c>
      <c r="CC57" s="28">
        <f>(기관!CC57+외인!CC57)/CB57</f>
        <v>-3.8084379466106087E-4</v>
      </c>
      <c r="CD57" s="28">
        <f>외인!CD57</f>
        <v>29299.85</v>
      </c>
      <c r="CE57" s="28">
        <f>(기관!CE57+외인!CE57)/CD57</f>
        <v>-4.8788645675660455E-3</v>
      </c>
      <c r="CF57" s="28">
        <f>외인!CF57</f>
        <v>26370.22</v>
      </c>
      <c r="CG57" s="28">
        <f>(기관!CG57+외인!CG57)/CF57</f>
        <v>4.2278752319851714E-3</v>
      </c>
      <c r="CH57" s="28">
        <f>외인!CH57</f>
        <v>70283.039999999994</v>
      </c>
      <c r="CI57" s="28">
        <f>(기관!CI57+외인!CI57)/CH57</f>
        <v>7.3360514855361973E-4</v>
      </c>
      <c r="CJ57" s="28">
        <f>외인!CJ57</f>
        <v>382346.97</v>
      </c>
      <c r="CK57" s="28">
        <f>(기관!CK57+외인!CK57)/CJ57</f>
        <v>-6.1951582877719678E-4</v>
      </c>
      <c r="CL57" s="28">
        <f>외인!CL57</f>
        <v>243212.67</v>
      </c>
      <c r="CM57" s="28">
        <f>(기관!CM57+외인!CM57)/CL57</f>
        <v>3.381813949084149E-4</v>
      </c>
      <c r="CN57" s="28">
        <f>외인!CN57</f>
        <v>124414.5</v>
      </c>
      <c r="CO57" s="28">
        <f>(기관!CO57+외인!CO57)/CN57</f>
        <v>-8.8132814101250247E-4</v>
      </c>
      <c r="CP57" s="28">
        <f>외인!CP57</f>
        <v>103391.66</v>
      </c>
      <c r="CQ57" s="28">
        <f>(기관!CQ57+외인!CQ57)/CP57</f>
        <v>3.8581448445648323E-4</v>
      </c>
      <c r="CR57" s="28">
        <f>외인!CR57</f>
        <v>168626.11</v>
      </c>
      <c r="CS57" s="28">
        <f>(기관!CS57+외인!CS57)/CR57</f>
        <v>-1.9985042648496076E-5</v>
      </c>
      <c r="CT57" s="28">
        <f>외인!CT57</f>
        <v>143978.71</v>
      </c>
      <c r="CU57" s="28">
        <f>(기관!CU57+외인!CU57)/CT57</f>
        <v>1.6751087712898666E-3</v>
      </c>
      <c r="CV57" s="28">
        <f>외인!CV57</f>
        <v>2240961.8199999998</v>
      </c>
      <c r="CW57" s="28">
        <f>(기관!CW57+외인!CW57)/CV57</f>
        <v>2.3902683000641216E-4</v>
      </c>
      <c r="CX57" s="28">
        <f>외인!CX57</f>
        <v>228112.29</v>
      </c>
      <c r="CY57" s="28">
        <f>(기관!CY57+외인!CY57)/CX57</f>
        <v>2.4133728173962041E-3</v>
      </c>
      <c r="CZ57" s="28">
        <f>외인!CZ57</f>
        <v>19771.38</v>
      </c>
      <c r="DA57" s="28">
        <f>(기관!DA57+외인!DA57)/CZ57</f>
        <v>5.2368625761074847E-3</v>
      </c>
      <c r="DB57" s="28">
        <f>외인!DB57</f>
        <v>39925.629999999997</v>
      </c>
      <c r="DC57" s="28">
        <f>(기관!DC57+외인!DC57)/DB57</f>
        <v>-9.4049862206307077E-4</v>
      </c>
      <c r="DD57" s="28">
        <f>외인!DD57</f>
        <v>8474.26</v>
      </c>
      <c r="DE57" s="28">
        <f>(기관!DE57+외인!DE57)/DD57</f>
        <v>-1.6520616549409689E-5</v>
      </c>
      <c r="DF57" s="28">
        <f>외인!DF57</f>
        <v>57193.74</v>
      </c>
      <c r="DG57" s="28">
        <f>(기관!DG57+외인!DG57)/DF57</f>
        <v>-5.0512521125563748E-4</v>
      </c>
      <c r="DH57" s="28">
        <f>외인!DH57</f>
        <v>20897.46</v>
      </c>
      <c r="DI57" s="28">
        <f>(기관!DI57+외인!DI57)/DH57</f>
        <v>-6.7175628042833915E-3</v>
      </c>
      <c r="DJ57" s="28">
        <f>외인!DJ57</f>
        <v>612912.22</v>
      </c>
      <c r="DK57" s="28">
        <f>(기관!DK57+외인!DK57)/DJ57</f>
        <v>1.3475828561551606E-3</v>
      </c>
      <c r="DL57" s="28">
        <f>외인!DL57</f>
        <v>98996.38</v>
      </c>
      <c r="DM57" s="28">
        <f>(기관!DM57+외인!DM57)/DL57</f>
        <v>-1.1048888858360274E-3</v>
      </c>
      <c r="DN57" s="28">
        <f>외인!DN57</f>
        <v>2240961.8199999998</v>
      </c>
      <c r="DO57" s="28">
        <f>(기관!DO57+외인!DO57)/DN57</f>
        <v>2.3902683000641216E-4</v>
      </c>
      <c r="DP57" s="28">
        <f>외인!DP57</f>
        <v>82953.31</v>
      </c>
      <c r="DQ57" s="28">
        <f>(기관!DQ57+외인!DQ57)/DP57</f>
        <v>-9.7536795095940116E-4</v>
      </c>
      <c r="DR57" s="28">
        <f>외인!DR57</f>
        <v>45287.3</v>
      </c>
      <c r="DS57" s="28">
        <f>(기관!DS57+외인!DS57)/DR57</f>
        <v>2.4757492718709218E-3</v>
      </c>
      <c r="DT57" s="28">
        <f>외인!DT57</f>
        <v>133058.28</v>
      </c>
      <c r="DU57" s="28">
        <f>(기관!DU57+외인!DU57)/DT57</f>
        <v>-1.0025681979355204E-4</v>
      </c>
      <c r="DV57" s="28">
        <f>외인!DV57</f>
        <v>35284.910000000003</v>
      </c>
      <c r="DW57" s="28">
        <f>(기관!DW57+외인!DW57)/DV57</f>
        <v>2.6611942612295169E-4</v>
      </c>
      <c r="DX57" s="28">
        <f>외인!DX57</f>
        <v>118210.01</v>
      </c>
      <c r="DY57" s="28">
        <f>(기관!DY57+외인!DY57)/DX57</f>
        <v>2.7205817849097554E-3</v>
      </c>
      <c r="DZ57" s="28">
        <f>외인!DZ57</f>
        <v>8923.8700000000008</v>
      </c>
      <c r="EA57" s="28">
        <f>(기관!EA57+외인!EA57)/DZ57</f>
        <v>6.645099043352268E-4</v>
      </c>
      <c r="EB57" s="28">
        <f>외인!EB57</f>
        <v>12803.18</v>
      </c>
      <c r="EC57" s="28">
        <f>(기관!EC57+외인!EC57)/EB57</f>
        <v>-5.2799382653372052E-4</v>
      </c>
      <c r="ED57" s="28">
        <f>외인!ED57</f>
        <v>10930.81</v>
      </c>
      <c r="EE57" s="28">
        <f>(기관!EE57+외인!EE57)/ED57</f>
        <v>1.8278608813070579E-3</v>
      </c>
      <c r="EF57" s="28">
        <f>외인!EF57</f>
        <v>246082.82</v>
      </c>
      <c r="EG57" s="28">
        <f>(기관!EG57+외인!EG57)/EF57</f>
        <v>-2.8388816415546601E-4</v>
      </c>
      <c r="EH57" s="28">
        <f>외인!EH57</f>
        <v>204452.56</v>
      </c>
      <c r="EI57" s="28">
        <f>(기관!EI57+외인!EI57)/EH57</f>
        <v>1.462735414024652E-3</v>
      </c>
      <c r="EJ57" s="28">
        <f>외인!EJ57</f>
        <v>102471.56</v>
      </c>
      <c r="EK57" s="28">
        <f>(기관!EK57+외인!EK57)/EJ57</f>
        <v>1.4077076605450332E-3</v>
      </c>
      <c r="EL57" s="28">
        <f>외인!EL57</f>
        <v>31874.63</v>
      </c>
      <c r="EM57" s="28">
        <f>(기관!EM57+외인!EM57)/EL57</f>
        <v>-4.508601354745137E-3</v>
      </c>
      <c r="EN57" s="28">
        <f>외인!EN57</f>
        <v>45287.3</v>
      </c>
      <c r="EO57" s="28">
        <f>(기관!EO57+외인!EO57)/EN57</f>
        <v>2.4757492718709218E-3</v>
      </c>
      <c r="EP57" s="28">
        <f>외인!EP57</f>
        <v>177016.98</v>
      </c>
      <c r="EQ57" s="28">
        <f>(기관!EQ57+외인!EQ57)/EP57</f>
        <v>-1.6663938114863332E-3</v>
      </c>
      <c r="ER57" s="28">
        <f>외인!ER57</f>
        <v>14592.29</v>
      </c>
      <c r="ES57" s="28">
        <f>(기관!ES57+외인!ES57)/ER57</f>
        <v>-5.2575709501387373E-3</v>
      </c>
      <c r="ET57" s="28">
        <f>외인!ET57</f>
        <v>136264.63</v>
      </c>
      <c r="EU57" s="28">
        <f>(기관!EU57+외인!EU57)/ET57</f>
        <v>-1.1203934579354894E-3</v>
      </c>
      <c r="EV57" s="28">
        <f>외인!EV57</f>
        <v>44123.45</v>
      </c>
      <c r="EW57" s="28">
        <f>(기관!EW57+외인!EW57)/EV57</f>
        <v>-1.6839118427956109E-4</v>
      </c>
      <c r="EX57" s="28">
        <f>외인!EX57</f>
        <v>59268.21</v>
      </c>
      <c r="EY57" s="28">
        <f>(기관!EY57+외인!EY57)/EX57</f>
        <v>7.9857313051971701E-4</v>
      </c>
    </row>
    <row r="58" spans="1:155">
      <c r="A58" s="27">
        <f>외인!A58</f>
        <v>46133</v>
      </c>
      <c r="B58" s="28">
        <f>외인!B58</f>
        <v>5080309.8499999996</v>
      </c>
      <c r="C58" s="28">
        <f>(기관!C58+외인!C58)/B58</f>
        <v>4.6868204308443912E-4</v>
      </c>
      <c r="D58" s="28">
        <f>외인!D58</f>
        <v>653289.03</v>
      </c>
      <c r="E58" s="28">
        <f>(기관!E58+외인!E58)/D58</f>
        <v>-6.5471786660798511E-4</v>
      </c>
      <c r="F58" s="28">
        <f>외인!F58</f>
        <v>2113667.39</v>
      </c>
      <c r="G58" s="28">
        <f>(기관!G58+외인!G58)/F58</f>
        <v>3.5336685588927973E-4</v>
      </c>
      <c r="H58" s="28">
        <f>외인!H58</f>
        <v>354336.92</v>
      </c>
      <c r="I58" s="28">
        <f>(기관!I58+외인!I58)/H58</f>
        <v>5.091876962750594E-3</v>
      </c>
      <c r="J58" s="28">
        <f>외인!J58</f>
        <v>43624.23</v>
      </c>
      <c r="K58" s="28">
        <f>(기관!K58+외인!K58)/J58</f>
        <v>1.3889070362961132E-3</v>
      </c>
      <c r="L58" s="28">
        <f>외인!L58</f>
        <v>326003.83</v>
      </c>
      <c r="M58" s="28">
        <f>(기관!M58+외인!M58)/L58</f>
        <v>4.6769082436853579E-3</v>
      </c>
      <c r="N58" s="28">
        <f>외인!N58</f>
        <v>249228.06</v>
      </c>
      <c r="O58" s="28">
        <f>(기관!O58+외인!O58)/N58</f>
        <v>6.7909688820753174E-4</v>
      </c>
      <c r="P58" s="28">
        <f>외인!P58</f>
        <v>198325.66</v>
      </c>
      <c r="Q58" s="28">
        <f>(기관!Q58+외인!Q58)/P58</f>
        <v>4.86018803618251E-4</v>
      </c>
      <c r="R58" s="28">
        <f>외인!R58</f>
        <v>133669.64000000001</v>
      </c>
      <c r="S58" s="28">
        <f>(기관!S58+외인!S58)/R58</f>
        <v>-9.6154968323397885E-4</v>
      </c>
      <c r="T58" s="28">
        <f>외인!T58</f>
        <v>8464.44</v>
      </c>
      <c r="U58" s="28">
        <f>(기관!U58+외인!U58)/T58</f>
        <v>1.1577848032474682E-4</v>
      </c>
      <c r="V58" s="28">
        <f>외인!V58</f>
        <v>120622.39999999999</v>
      </c>
      <c r="W58" s="28">
        <f>(기관!W58+외인!W58)/V58</f>
        <v>2.6129475122365327E-3</v>
      </c>
      <c r="X58" s="28">
        <f>외인!X58</f>
        <v>2269748.14</v>
      </c>
      <c r="Y58" s="28">
        <f>(기관!Y58+외인!Y58)/X58</f>
        <v>-1.4530687092004839E-4</v>
      </c>
      <c r="Z58" s="28">
        <f>외인!Z58</f>
        <v>43617.54</v>
      </c>
      <c r="AA58" s="28">
        <f>(기관!AA58+외인!AA58)/Z58</f>
        <v>-1.0360510932069988E-3</v>
      </c>
      <c r="AB58" s="28">
        <f>외인!AB58</f>
        <v>212792.2</v>
      </c>
      <c r="AC58" s="28">
        <f>(기관!AC58+외인!AC58)/AB58</f>
        <v>1.8022277132338495E-4</v>
      </c>
      <c r="AD58" s="28">
        <f>외인!AD58</f>
        <v>20324.080000000002</v>
      </c>
      <c r="AE58" s="28">
        <f>(기관!AE58+외인!AE58)/AD58</f>
        <v>1.2477809573668277E-3</v>
      </c>
      <c r="AF58" s="28">
        <f>외인!AF58</f>
        <v>25381.59</v>
      </c>
      <c r="AG58" s="28">
        <f>(기관!AG58+외인!AG58)/AF58</f>
        <v>-1.1386205513523779E-4</v>
      </c>
      <c r="AH58" s="28">
        <f>외인!AH58</f>
        <v>209834.22</v>
      </c>
      <c r="AI58" s="28">
        <f>(기관!AI58+외인!AI58)/AH58</f>
        <v>9.8696961820622024E-4</v>
      </c>
      <c r="AJ58" s="28">
        <f>외인!AJ58</f>
        <v>108735.2</v>
      </c>
      <c r="AK58" s="28">
        <f>(기관!AK58+외인!AK58)/AJ58</f>
        <v>-2.7417064575224952E-3</v>
      </c>
      <c r="AL58" s="28">
        <f>외인!AL58</f>
        <v>92109.84</v>
      </c>
      <c r="AM58" s="28">
        <f>(기관!AM58+외인!AM58)/AL58</f>
        <v>-5.9939307244481158E-4</v>
      </c>
      <c r="AN58" s="28">
        <f>외인!AN58</f>
        <v>176826.52</v>
      </c>
      <c r="AO58" s="28">
        <f>(기관!AO58+외인!AO58)/AN58</f>
        <v>1.2772970932188228E-3</v>
      </c>
      <c r="AP58" s="28">
        <f>외인!AP58</f>
        <v>135888.76</v>
      </c>
      <c r="AQ58" s="28">
        <f>(기관!AQ58+외인!AQ58)/AP58</f>
        <v>-1.1207696648346782E-4</v>
      </c>
      <c r="AR58" s="28">
        <f>외인!AR58</f>
        <v>24719.41</v>
      </c>
      <c r="AS58" s="28">
        <f>(기관!AS58+외인!AS58)/AR58</f>
        <v>2.1566048704236875E-3</v>
      </c>
      <c r="AT58" s="28">
        <f>외인!AT58</f>
        <v>81580.539999999994</v>
      </c>
      <c r="AU58" s="28">
        <f>(기관!AU58+외인!AU58)/AT58</f>
        <v>1.7395079757991307E-3</v>
      </c>
      <c r="AV58" s="28">
        <f>외인!AV58</f>
        <v>49883.6</v>
      </c>
      <c r="AW58" s="28">
        <f>(기관!AW58+외인!AW58)/AV58</f>
        <v>6.1643506082159258E-4</v>
      </c>
      <c r="AX58" s="28">
        <f>외인!AX58</f>
        <v>74384.990000000005</v>
      </c>
      <c r="AY58" s="28">
        <f>(기관!AY58+외인!AY58)/AX58</f>
        <v>7.8954100820609102E-4</v>
      </c>
      <c r="AZ58" s="28">
        <f>외인!AZ58</f>
        <v>2455733.73</v>
      </c>
      <c r="BA58" s="28">
        <f>(기관!BA58+외인!BA58)/AZ58</f>
        <v>2.5964134149022744E-4</v>
      </c>
      <c r="BB58" s="28">
        <f>외인!BB58</f>
        <v>102799.63</v>
      </c>
      <c r="BC58" s="28">
        <f>(기관!BC58+외인!BC58)/BB58</f>
        <v>-1.0126495591472456E-4</v>
      </c>
      <c r="BD58" s="28">
        <f>외인!BD58</f>
        <v>39887.57</v>
      </c>
      <c r="BE58" s="28">
        <f>(기관!BE58+외인!BE58)/BD58</f>
        <v>-2.663486394383012E-3</v>
      </c>
      <c r="BF58" s="28">
        <f>외인!BF58</f>
        <v>0</v>
      </c>
      <c r="BG58" s="28" t="e">
        <f>(기관!BG58+외인!BG58)/BF58</f>
        <v>#DIV/0!</v>
      </c>
      <c r="BH58" s="28">
        <f>외인!BH58</f>
        <v>97352.17</v>
      </c>
      <c r="BI58" s="28">
        <f>(기관!BI58+외인!BI58)/BH58</f>
        <v>1.216613866953351E-3</v>
      </c>
      <c r="BJ58" s="28">
        <f>외인!BJ58</f>
        <v>134919.53</v>
      </c>
      <c r="BK58" s="28">
        <f>(기관!BK58+외인!BK58)/BJ58</f>
        <v>3.2512713318820488E-3</v>
      </c>
      <c r="BL58" s="28">
        <f>외인!BL58</f>
        <v>51290.99</v>
      </c>
      <c r="BM58" s="28">
        <f>(기관!BM58+외인!BM58)/BL58</f>
        <v>-2.1894683647166881E-4</v>
      </c>
      <c r="BN58" s="28">
        <f>외인!BN58</f>
        <v>51552.82</v>
      </c>
      <c r="BO58" s="28">
        <f>(기관!BO58+외인!BO58)/BN58</f>
        <v>4.7044953117986558E-3</v>
      </c>
      <c r="BP58" s="28">
        <f>외인!BP58</f>
        <v>85398.23</v>
      </c>
      <c r="BQ58" s="28">
        <f>(기관!BQ58+외인!BQ58)/BP58</f>
        <v>1.3466321257478054E-4</v>
      </c>
      <c r="BR58" s="28">
        <f>외인!BR58</f>
        <v>279062.15999999997</v>
      </c>
      <c r="BS58" s="28">
        <f>(기관!BS58+외인!BS58)/BR58</f>
        <v>2.7732889331896523E-3</v>
      </c>
      <c r="BT58" s="28">
        <f>외인!BT58</f>
        <v>2311708.2599999998</v>
      </c>
      <c r="BU58" s="28">
        <f>(기관!BU58+외인!BU58)/BT58</f>
        <v>-1.5055965582785085E-4</v>
      </c>
      <c r="BV58" s="28">
        <f>외인!BV58</f>
        <v>408936.92</v>
      </c>
      <c r="BW58" s="28">
        <f>(기관!BW58+외인!BW58)/BV58</f>
        <v>-8.347986775075237E-4</v>
      </c>
      <c r="BX58" s="28">
        <f>외인!BX58</f>
        <v>76975.69</v>
      </c>
      <c r="BY58" s="28">
        <f>(기관!BY58+외인!BY58)/BX58</f>
        <v>4.9626057265612041E-5</v>
      </c>
      <c r="BZ58" s="28">
        <f>외인!BZ58</f>
        <v>268936.36</v>
      </c>
      <c r="CA58" s="28">
        <f>(기관!CA58+외인!CA58)/BZ58</f>
        <v>6.3453673575413904E-4</v>
      </c>
      <c r="CB58" s="28">
        <f>외인!CB58</f>
        <v>12603.81</v>
      </c>
      <c r="CC58" s="28">
        <f>(기관!CC58+외인!CC58)/CB58</f>
        <v>-2.2564605464538102E-3</v>
      </c>
      <c r="CD58" s="28">
        <f>외인!CD58</f>
        <v>28921.25</v>
      </c>
      <c r="CE58" s="28">
        <f>(기관!CE58+외인!CE58)/CD58</f>
        <v>-5.7193240264511386E-3</v>
      </c>
      <c r="CF58" s="28">
        <f>외인!CF58</f>
        <v>26543.95</v>
      </c>
      <c r="CG58" s="28">
        <f>(기관!CG58+외인!CG58)/CF58</f>
        <v>4.0826629043529692E-3</v>
      </c>
      <c r="CH58" s="28">
        <f>외인!CH58</f>
        <v>70158.64</v>
      </c>
      <c r="CI58" s="28">
        <f>(기관!CI58+외인!CI58)/CH58</f>
        <v>5.9351207492049443E-4</v>
      </c>
      <c r="CJ58" s="28">
        <f>외인!CJ58</f>
        <v>374186.48</v>
      </c>
      <c r="CK58" s="28">
        <f>(기관!CK58+외인!CK58)/CJ58</f>
        <v>-1.3697181148821839E-3</v>
      </c>
      <c r="CL58" s="28">
        <f>외인!CL58</f>
        <v>242900.06</v>
      </c>
      <c r="CM58" s="28">
        <f>(기관!CM58+외인!CM58)/CL58</f>
        <v>2.4660347963685183E-5</v>
      </c>
      <c r="CN58" s="28">
        <f>외인!CN58</f>
        <v>125128.46</v>
      </c>
      <c r="CO58" s="28">
        <f>(기관!CO58+외인!CO58)/CN58</f>
        <v>-1.7004924379313865E-3</v>
      </c>
      <c r="CP58" s="28">
        <f>외인!CP58</f>
        <v>103373.69</v>
      </c>
      <c r="CQ58" s="28">
        <f>(기관!CQ58+외인!CQ58)/CP58</f>
        <v>-1.0476553560195067E-4</v>
      </c>
      <c r="CR58" s="28">
        <f>외인!CR58</f>
        <v>168676.77</v>
      </c>
      <c r="CS58" s="28">
        <f>(기관!CS58+외인!CS58)/CR58</f>
        <v>-9.0462960608031571E-4</v>
      </c>
      <c r="CT58" s="28">
        <f>외인!CT58</f>
        <v>152800.75</v>
      </c>
      <c r="CU58" s="28">
        <f>(기관!CU58+외인!CU58)/CT58</f>
        <v>2.205813780364298E-3</v>
      </c>
      <c r="CV58" s="28">
        <f>외인!CV58</f>
        <v>2311708.2599999998</v>
      </c>
      <c r="CW58" s="28">
        <f>(기관!CW58+외인!CW58)/CV58</f>
        <v>-1.5055965582785085E-4</v>
      </c>
      <c r="CX58" s="28">
        <f>외인!CX58</f>
        <v>252183.06</v>
      </c>
      <c r="CY58" s="28">
        <f>(기관!CY58+외인!CY58)/CX58</f>
        <v>4.1979029043425842E-3</v>
      </c>
      <c r="CZ58" s="28">
        <f>외인!CZ58</f>
        <v>20160.53</v>
      </c>
      <c r="DA58" s="28">
        <f>(기관!DA58+외인!DA58)/CZ58</f>
        <v>5.7300080900650925E-3</v>
      </c>
      <c r="DB58" s="28">
        <f>외인!DB58</f>
        <v>39887.57</v>
      </c>
      <c r="DC58" s="28">
        <f>(기관!DC58+외인!DC58)/DB58</f>
        <v>-2.663486394383012E-3</v>
      </c>
      <c r="DD58" s="28">
        <f>외인!DD58</f>
        <v>8464.44</v>
      </c>
      <c r="DE58" s="28">
        <f>(기관!DE58+외인!DE58)/DD58</f>
        <v>1.1577848032474682E-4</v>
      </c>
      <c r="DF58" s="28">
        <f>외인!DF58</f>
        <v>58037.06</v>
      </c>
      <c r="DG58" s="28">
        <f>(기관!DG58+외인!DG58)/DF58</f>
        <v>-1.1751112134212176E-4</v>
      </c>
      <c r="DH58" s="28">
        <f>외인!DH58</f>
        <v>20555.46</v>
      </c>
      <c r="DI58" s="28">
        <f>(기관!DI58+외인!DI58)/DH58</f>
        <v>-7.795009209232001E-3</v>
      </c>
      <c r="DJ58" s="28">
        <f>외인!DJ58</f>
        <v>643468.81000000006</v>
      </c>
      <c r="DK58" s="28">
        <f>(기관!DK58+외인!DK58)/DJ58</f>
        <v>2.5473340347296706E-3</v>
      </c>
      <c r="DL58" s="28">
        <f>외인!DL58</f>
        <v>99614.399999999994</v>
      </c>
      <c r="DM58" s="28">
        <f>(기관!DM58+외인!DM58)/DL58</f>
        <v>-2.0703833983841693E-3</v>
      </c>
      <c r="DN58" s="28">
        <f>외인!DN58</f>
        <v>2311708.2599999998</v>
      </c>
      <c r="DO58" s="28">
        <f>(기관!DO58+외인!DO58)/DN58</f>
        <v>-1.5055965582785085E-4</v>
      </c>
      <c r="DP58" s="28">
        <f>외인!DP58</f>
        <v>80481.45</v>
      </c>
      <c r="DQ58" s="28">
        <f>(기관!DQ58+외인!DQ58)/DP58</f>
        <v>-2.54021268254983E-3</v>
      </c>
      <c r="DR58" s="28">
        <f>외인!DR58</f>
        <v>44922.85</v>
      </c>
      <c r="DS58" s="28">
        <f>(기관!DS58+외인!DS58)/DR58</f>
        <v>1.1829169342550618E-3</v>
      </c>
      <c r="DT58" s="28">
        <f>외인!DT58</f>
        <v>133669.64000000001</v>
      </c>
      <c r="DU58" s="28">
        <f>(기관!DU58+외인!DU58)/DT58</f>
        <v>-9.6154968323397885E-4</v>
      </c>
      <c r="DV58" s="28">
        <f>외인!DV58</f>
        <v>34728.74</v>
      </c>
      <c r="DW58" s="28">
        <f>(기관!DW58+외인!DW58)/DV58</f>
        <v>-6.9366179135782067E-4</v>
      </c>
      <c r="DX58" s="28">
        <f>외인!DX58</f>
        <v>120622.39999999999</v>
      </c>
      <c r="DY58" s="28">
        <f>(기관!DY58+외인!DY58)/DX58</f>
        <v>2.6129475122365327E-3</v>
      </c>
      <c r="DZ58" s="28">
        <f>외인!DZ58</f>
        <v>8815.43</v>
      </c>
      <c r="EA58" s="28">
        <f>(기관!EA58+외인!EA58)/DZ58</f>
        <v>-7.6570286418246186E-4</v>
      </c>
      <c r="EB58" s="28">
        <f>외인!EB58</f>
        <v>12693.19</v>
      </c>
      <c r="EC58" s="28">
        <f>(기관!EC58+외인!EC58)/EB58</f>
        <v>-1.2313689466556478E-3</v>
      </c>
      <c r="ED58" s="28">
        <f>외인!ED58</f>
        <v>11117.09</v>
      </c>
      <c r="EE58" s="28">
        <f>(기관!EE58+외인!EE58)/ED58</f>
        <v>5.1452313510100213E-4</v>
      </c>
      <c r="EF58" s="28">
        <f>외인!EF58</f>
        <v>241582.06</v>
      </c>
      <c r="EG58" s="28">
        <f>(기관!EG58+외인!EG58)/EF58</f>
        <v>-7.9086998430264236E-4</v>
      </c>
      <c r="EH58" s="28">
        <f>외인!EH58</f>
        <v>207878.31</v>
      </c>
      <c r="EI58" s="28">
        <f>(기관!EI58+외인!EI58)/EH58</f>
        <v>6.196413661434904E-4</v>
      </c>
      <c r="EJ58" s="28">
        <f>외인!EJ58</f>
        <v>102157.37</v>
      </c>
      <c r="EK58" s="28">
        <f>(기관!EK58+외인!EK58)/EJ58</f>
        <v>7.8702104410088077E-4</v>
      </c>
      <c r="EL58" s="28">
        <f>외인!EL58</f>
        <v>31505.75</v>
      </c>
      <c r="EM58" s="28">
        <f>(기관!EM58+외인!EM58)/EL58</f>
        <v>-5.2584052117470624E-3</v>
      </c>
      <c r="EN58" s="28">
        <f>외인!EN58</f>
        <v>44922.85</v>
      </c>
      <c r="EO58" s="28">
        <f>(기관!EO58+외인!EO58)/EN58</f>
        <v>1.1829169342550618E-3</v>
      </c>
      <c r="EP58" s="28">
        <f>외인!EP58</f>
        <v>174945.04</v>
      </c>
      <c r="EQ58" s="28">
        <f>(기관!EQ58+외인!EQ58)/EP58</f>
        <v>-2.7405178220542862E-3</v>
      </c>
      <c r="ER58" s="28">
        <f>외인!ER58</f>
        <v>14565.99</v>
      </c>
      <c r="ES58" s="28">
        <f>(기관!ES58+외인!ES58)/ER58</f>
        <v>-7.5600765893701705E-3</v>
      </c>
      <c r="ET58" s="28">
        <f>외인!ET58</f>
        <v>135888.76</v>
      </c>
      <c r="EU58" s="28">
        <f>(기관!EU58+외인!EU58)/ET58</f>
        <v>-1.1207696648346782E-4</v>
      </c>
      <c r="EV58" s="28">
        <f>외인!EV58</f>
        <v>43617.54</v>
      </c>
      <c r="EW58" s="28">
        <f>(기관!EW58+외인!EW58)/EV58</f>
        <v>-1.0360510932069988E-3</v>
      </c>
      <c r="EX58" s="28">
        <f>외인!EX58</f>
        <v>59756.14</v>
      </c>
      <c r="EY58" s="28">
        <f>(기관!EY58+외인!EY58)/EX58</f>
        <v>5.7500367326269737E-4</v>
      </c>
    </row>
    <row r="59" spans="1:155">
      <c r="A59" s="27">
        <f>외인!A59</f>
        <v>46134</v>
      </c>
      <c r="B59" s="28">
        <f>외인!B59</f>
        <v>5103381.16</v>
      </c>
      <c r="C59" s="28">
        <f>(기관!C59+외인!C59)/B59</f>
        <v>1.5012008234948301E-4</v>
      </c>
      <c r="D59" s="28">
        <f>외인!D59</f>
        <v>654295.44999999995</v>
      </c>
      <c r="E59" s="28">
        <f>(기관!E59+외인!E59)/D59</f>
        <v>-1.57781931694619E-3</v>
      </c>
      <c r="F59" s="28">
        <f>외인!F59</f>
        <v>2097438.1</v>
      </c>
      <c r="G59" s="28">
        <f>(기관!G59+외인!G59)/F59</f>
        <v>-1.0841321133624872E-4</v>
      </c>
      <c r="H59" s="28">
        <f>외인!H59</f>
        <v>357511.41</v>
      </c>
      <c r="I59" s="28">
        <f>(기관!I59+외인!I59)/H59</f>
        <v>3.6996581451764019E-3</v>
      </c>
      <c r="J59" s="28">
        <f>외인!J59</f>
        <v>44786.68</v>
      </c>
      <c r="K59" s="28">
        <f>(기관!K59+외인!K59)/J59</f>
        <v>1.5337149348868908E-3</v>
      </c>
      <c r="L59" s="28">
        <f>외인!L59</f>
        <v>328707.78000000003</v>
      </c>
      <c r="M59" s="28">
        <f>(기관!M59+외인!M59)/L59</f>
        <v>3.4874136535496662E-3</v>
      </c>
      <c r="N59" s="28">
        <f>외인!N59</f>
        <v>249213.49</v>
      </c>
      <c r="O59" s="28">
        <f>(기관!O59+외인!O59)/N59</f>
        <v>-2.4240260830182191E-4</v>
      </c>
      <c r="P59" s="28">
        <f>외인!P59</f>
        <v>195726.54</v>
      </c>
      <c r="Q59" s="28">
        <f>(기관!Q59+외인!Q59)/P59</f>
        <v>-1.598199201804722E-3</v>
      </c>
      <c r="R59" s="28">
        <f>외인!R59</f>
        <v>133578.93</v>
      </c>
      <c r="S59" s="28">
        <f>(기관!S59+외인!S59)/R59</f>
        <v>-2.0603548778239207E-3</v>
      </c>
      <c r="T59" s="28">
        <f>외인!T59</f>
        <v>8468.2999999999993</v>
      </c>
      <c r="U59" s="28">
        <f>(기관!U59+외인!U59)/T59</f>
        <v>9.8012588122763756E-5</v>
      </c>
      <c r="V59" s="28">
        <f>외인!V59</f>
        <v>123164.05</v>
      </c>
      <c r="W59" s="28">
        <f>(기관!W59+외인!W59)/V59</f>
        <v>3.1203098631459422E-3</v>
      </c>
      <c r="X59" s="28">
        <f>외인!X59</f>
        <v>2262661.63</v>
      </c>
      <c r="Y59" s="28">
        <f>(기관!Y59+외인!Y59)/X59</f>
        <v>-3.4888999288859649E-4</v>
      </c>
      <c r="Z59" s="28">
        <f>외인!Z59</f>
        <v>42704.51</v>
      </c>
      <c r="AA59" s="28">
        <f>(기관!AA59+외인!AA59)/Z59</f>
        <v>-9.2191667812135069E-4</v>
      </c>
      <c r="AB59" s="28">
        <f>외인!AB59</f>
        <v>208976.84</v>
      </c>
      <c r="AC59" s="28">
        <f>(기관!AC59+외인!AC59)/AB59</f>
        <v>-3.3362548691998599E-4</v>
      </c>
      <c r="AD59" s="28">
        <f>외인!AD59</f>
        <v>19986.919999999998</v>
      </c>
      <c r="AE59" s="28">
        <f>(기관!AE59+외인!AE59)/AD59</f>
        <v>8.0652746896470303E-4</v>
      </c>
      <c r="AF59" s="28">
        <f>외인!AF59</f>
        <v>25176.639999999999</v>
      </c>
      <c r="AG59" s="28">
        <f>(기관!AG59+외인!AG59)/AF59</f>
        <v>-2.4467125081027491E-4</v>
      </c>
      <c r="AH59" s="28">
        <f>외인!AH59</f>
        <v>223515.49</v>
      </c>
      <c r="AI59" s="28">
        <f>(기관!AI59+외인!AI59)/AH59</f>
        <v>2.0769477766395517E-3</v>
      </c>
      <c r="AJ59" s="28">
        <f>외인!AJ59</f>
        <v>109755.36</v>
      </c>
      <c r="AK59" s="28">
        <f>(기관!AK59+외인!AK59)/AJ59</f>
        <v>-3.0756584462025361E-3</v>
      </c>
      <c r="AL59" s="28">
        <f>외인!AL59</f>
        <v>93280.21</v>
      </c>
      <c r="AM59" s="28">
        <f>(기관!AM59+외인!AM59)/AL59</f>
        <v>-8.5709498295511984E-4</v>
      </c>
      <c r="AN59" s="28">
        <f>외인!AN59</f>
        <v>175797.94</v>
      </c>
      <c r="AO59" s="28">
        <f>(기관!AO59+외인!AO59)/AN59</f>
        <v>1.3287982782960939E-4</v>
      </c>
      <c r="AP59" s="28">
        <f>외인!AP59</f>
        <v>140532.45000000001</v>
      </c>
      <c r="AQ59" s="28">
        <f>(기관!AQ59+외인!AQ59)/AP59</f>
        <v>-7.5519924401801848E-4</v>
      </c>
      <c r="AR59" s="28">
        <f>외인!AR59</f>
        <v>24595.8</v>
      </c>
      <c r="AS59" s="28">
        <f>(기관!AS59+외인!AS59)/AR59</f>
        <v>2.3918717829873393E-3</v>
      </c>
      <c r="AT59" s="28">
        <f>외인!AT59</f>
        <v>82358</v>
      </c>
      <c r="AU59" s="28">
        <f>(기관!AU59+외인!AU59)/AT59</f>
        <v>1.7788193011000753E-3</v>
      </c>
      <c r="AV59" s="28">
        <f>외인!AV59</f>
        <v>49776.46</v>
      </c>
      <c r="AW59" s="28">
        <f>(기관!AW59+외인!AW59)/AV59</f>
        <v>4.5865053481103314E-4</v>
      </c>
      <c r="AX59" s="28">
        <f>외인!AX59</f>
        <v>73277.66</v>
      </c>
      <c r="AY59" s="28">
        <f>(기관!AY59+외인!AY59)/AX59</f>
        <v>-4.3017203333185041E-3</v>
      </c>
      <c r="AZ59" s="28">
        <f>외인!AZ59</f>
        <v>2456043.63</v>
      </c>
      <c r="BA59" s="28">
        <f>(기관!BA59+외인!BA59)/AZ59</f>
        <v>-1.0027509161146299E-4</v>
      </c>
      <c r="BB59" s="28">
        <f>외인!BB59</f>
        <v>100328.52</v>
      </c>
      <c r="BC59" s="28">
        <f>(기관!BC59+외인!BC59)/BB59</f>
        <v>-3.0131013594140516E-4</v>
      </c>
      <c r="BD59" s="28">
        <f>외인!BD59</f>
        <v>40199.32</v>
      </c>
      <c r="BE59" s="28">
        <f>(기관!BE59+외인!BE59)/BD59</f>
        <v>-1.7142081010325548E-3</v>
      </c>
      <c r="BF59" s="28">
        <f>외인!BF59</f>
        <v>0</v>
      </c>
      <c r="BG59" s="28" t="e">
        <f>(기관!BG59+외인!BG59)/BF59</f>
        <v>#DIV/0!</v>
      </c>
      <c r="BH59" s="28">
        <f>외인!BH59</f>
        <v>98067.16</v>
      </c>
      <c r="BI59" s="28">
        <f>(기관!BI59+외인!BI59)/BH59</f>
        <v>1.6922076666643551E-3</v>
      </c>
      <c r="BJ59" s="28">
        <f>외인!BJ59</f>
        <v>136708.25</v>
      </c>
      <c r="BK59" s="28">
        <f>(기관!BK59+외인!BK59)/BJ59</f>
        <v>2.0333081580665396E-3</v>
      </c>
      <c r="BL59" s="28">
        <f>외인!BL59</f>
        <v>52078.97</v>
      </c>
      <c r="BM59" s="28">
        <f>(기관!BM59+외인!BM59)/BL59</f>
        <v>7.2562879027753425E-4</v>
      </c>
      <c r="BN59" s="28">
        <f>외인!BN59</f>
        <v>51334.67</v>
      </c>
      <c r="BO59" s="28">
        <f>(기관!BO59+외인!BO59)/BN59</f>
        <v>4.0752185608673433E-3</v>
      </c>
      <c r="BP59" s="28">
        <f>외인!BP59</f>
        <v>84265.06</v>
      </c>
      <c r="BQ59" s="28">
        <f>(기관!BQ59+외인!BQ59)/BP59</f>
        <v>-3.6573877713965909E-3</v>
      </c>
      <c r="BR59" s="28">
        <f>외인!BR59</f>
        <v>283806.03000000003</v>
      </c>
      <c r="BS59" s="28">
        <f>(기관!BS59+외인!BS59)/BR59</f>
        <v>1.183026308496687E-3</v>
      </c>
      <c r="BT59" s="28">
        <f>외인!BT59</f>
        <v>2305133.88</v>
      </c>
      <c r="BU59" s="28">
        <f>(기관!BU59+외인!BU59)/BT59</f>
        <v>-3.5705084513355903E-4</v>
      </c>
      <c r="BV59" s="28">
        <f>외인!BV59</f>
        <v>416235.71</v>
      </c>
      <c r="BW59" s="28">
        <f>(기관!BW59+외인!BW59)/BV59</f>
        <v>-5.3890138354539547E-4</v>
      </c>
      <c r="BX59" s="28">
        <f>외인!BX59</f>
        <v>76517.039999999994</v>
      </c>
      <c r="BY59" s="28">
        <f>(기관!BY59+외인!BY59)/BX59</f>
        <v>8.4425639047197869E-5</v>
      </c>
      <c r="BZ59" s="28">
        <f>외인!BZ59</f>
        <v>269078.15000000002</v>
      </c>
      <c r="CA59" s="28">
        <f>(기관!CA59+외인!CA59)/BZ59</f>
        <v>-2.1027348374440662E-4</v>
      </c>
      <c r="CB59" s="28">
        <f>외인!CB59</f>
        <v>12608.86</v>
      </c>
      <c r="CC59" s="28">
        <f>(기관!CC59+외인!CC59)/CB59</f>
        <v>-2.2285916411158503E-3</v>
      </c>
      <c r="CD59" s="28">
        <f>외인!CD59</f>
        <v>29017.33</v>
      </c>
      <c r="CE59" s="28">
        <f>(기관!CE59+외인!CE59)/CD59</f>
        <v>-6.1483947696083681E-3</v>
      </c>
      <c r="CF59" s="28">
        <f>외인!CF59</f>
        <v>26592.28</v>
      </c>
      <c r="CG59" s="28">
        <f>(기관!CG59+외인!CG59)/CF59</f>
        <v>4.5370310481086997E-3</v>
      </c>
      <c r="CH59" s="28">
        <f>외인!CH59</f>
        <v>69822.559999999998</v>
      </c>
      <c r="CI59" s="28">
        <f>(기관!CI59+외인!CI59)/CH59</f>
        <v>3.4802505092909809E-4</v>
      </c>
      <c r="CJ59" s="28">
        <f>외인!CJ59</f>
        <v>368778.87</v>
      </c>
      <c r="CK59" s="28">
        <f>(기관!CK59+외인!CK59)/CJ59</f>
        <v>-3.1810933202327993E-3</v>
      </c>
      <c r="CL59" s="28">
        <f>외인!CL59</f>
        <v>240098.52</v>
      </c>
      <c r="CM59" s="28">
        <f>(기관!CM59+외인!CM59)/CL59</f>
        <v>-2.9987690053233151E-4</v>
      </c>
      <c r="CN59" s="28">
        <f>외인!CN59</f>
        <v>124847.37</v>
      </c>
      <c r="CO59" s="28">
        <f>(기관!CO59+외인!CO59)/CN59</f>
        <v>-1.6096454414698525E-3</v>
      </c>
      <c r="CP59" s="28">
        <f>외인!CP59</f>
        <v>100903.85</v>
      </c>
      <c r="CQ59" s="28">
        <f>(기관!CQ59+외인!CQ59)/CP59</f>
        <v>-3.0117780441479684E-4</v>
      </c>
      <c r="CR59" s="28">
        <f>외인!CR59</f>
        <v>169680.25</v>
      </c>
      <c r="CS59" s="28">
        <f>(기관!CS59+외인!CS59)/CR59</f>
        <v>-1.6127392551578633E-3</v>
      </c>
      <c r="CT59" s="28">
        <f>외인!CT59</f>
        <v>160977.96</v>
      </c>
      <c r="CU59" s="28">
        <f>(기관!CU59+외인!CU59)/CT59</f>
        <v>2.3832455076458915E-3</v>
      </c>
      <c r="CV59" s="28">
        <f>외인!CV59</f>
        <v>2305133.88</v>
      </c>
      <c r="CW59" s="28">
        <f>(기관!CW59+외인!CW59)/CV59</f>
        <v>-3.5705084513355903E-4</v>
      </c>
      <c r="CX59" s="28">
        <f>외인!CX59</f>
        <v>256197.26</v>
      </c>
      <c r="CY59" s="28">
        <f>(기관!CY59+외인!CY59)/CX59</f>
        <v>3.2268885311263671E-3</v>
      </c>
      <c r="CZ59" s="28">
        <f>외인!CZ59</f>
        <v>20594.810000000001</v>
      </c>
      <c r="DA59" s="28">
        <f>(기관!DA59+외인!DA59)/CZ59</f>
        <v>7.7956533709220913E-3</v>
      </c>
      <c r="DB59" s="28">
        <f>외인!DB59</f>
        <v>40199.32</v>
      </c>
      <c r="DC59" s="28">
        <f>(기관!DC59+외인!DC59)/DB59</f>
        <v>-1.7142081010325548E-3</v>
      </c>
      <c r="DD59" s="28">
        <f>외인!DD59</f>
        <v>8468.2999999999993</v>
      </c>
      <c r="DE59" s="28">
        <f>(기관!DE59+외인!DE59)/DD59</f>
        <v>9.8012588122763756E-5</v>
      </c>
      <c r="DF59" s="28">
        <f>외인!DF59</f>
        <v>57705.27</v>
      </c>
      <c r="DG59" s="28">
        <f>(기관!DG59+외인!DG59)/DF59</f>
        <v>-1.3603610207525241E-4</v>
      </c>
      <c r="DH59" s="28">
        <f>외인!DH59</f>
        <v>20676.95</v>
      </c>
      <c r="DI59" s="28">
        <f>(기관!DI59+외인!DI59)/DH59</f>
        <v>-8.5080246361286371E-3</v>
      </c>
      <c r="DJ59" s="28">
        <f>외인!DJ59</f>
        <v>664663.30000000005</v>
      </c>
      <c r="DK59" s="28">
        <f>(기관!DK59+외인!DK59)/DJ59</f>
        <v>2.2119169209432804E-3</v>
      </c>
      <c r="DL59" s="28">
        <f>외인!DL59</f>
        <v>99496.23</v>
      </c>
      <c r="DM59" s="28">
        <f>(기관!DM59+외인!DM59)/DL59</f>
        <v>-1.9675117338616749E-3</v>
      </c>
      <c r="DN59" s="28">
        <f>외인!DN59</f>
        <v>2305133.88</v>
      </c>
      <c r="DO59" s="28">
        <f>(기관!DO59+외인!DO59)/DN59</f>
        <v>-3.5705084513355903E-4</v>
      </c>
      <c r="DP59" s="28">
        <f>외인!DP59</f>
        <v>79379.53</v>
      </c>
      <c r="DQ59" s="28">
        <f>(기관!DQ59+외인!DQ59)/DP59</f>
        <v>-5.7645843960023452E-3</v>
      </c>
      <c r="DR59" s="28">
        <f>외인!DR59</f>
        <v>46126.22</v>
      </c>
      <c r="DS59" s="28">
        <f>(기관!DS59+외인!DS59)/DR59</f>
        <v>1.1633296636923639E-3</v>
      </c>
      <c r="DT59" s="28">
        <f>외인!DT59</f>
        <v>133578.93</v>
      </c>
      <c r="DU59" s="28">
        <f>(기관!DU59+외인!DU59)/DT59</f>
        <v>-2.0603548778239207E-3</v>
      </c>
      <c r="DV59" s="28">
        <f>외인!DV59</f>
        <v>35819.760000000002</v>
      </c>
      <c r="DW59" s="28">
        <f>(기관!DW59+외인!DW59)/DV59</f>
        <v>5.6951805372230275E-5</v>
      </c>
      <c r="DX59" s="28">
        <f>외인!DX59</f>
        <v>123164.05</v>
      </c>
      <c r="DY59" s="28">
        <f>(기관!DY59+외인!DY59)/DX59</f>
        <v>3.1203098631459422E-3</v>
      </c>
      <c r="DZ59" s="28">
        <f>외인!DZ59</f>
        <v>8751.69</v>
      </c>
      <c r="EA59" s="28">
        <f>(기관!EA59+외인!EA59)/DZ59</f>
        <v>-1.6442538526844528E-3</v>
      </c>
      <c r="EB59" s="28">
        <f>외인!EB59</f>
        <v>12752.68</v>
      </c>
      <c r="EC59" s="28">
        <f>(기관!EC59+외인!EC59)/EB59</f>
        <v>-1.2711053676560534E-3</v>
      </c>
      <c r="ED59" s="28">
        <f>외인!ED59</f>
        <v>11090.58</v>
      </c>
      <c r="EE59" s="28">
        <f>(기관!EE59+외인!EE59)/ED59</f>
        <v>-2.885331515574481E-5</v>
      </c>
      <c r="EF59" s="28">
        <f>외인!EF59</f>
        <v>237539.82</v>
      </c>
      <c r="EG59" s="28">
        <f>(기관!EG59+외인!EG59)/EF59</f>
        <v>-2.2778917656837492E-3</v>
      </c>
      <c r="EH59" s="28">
        <f>외인!EH59</f>
        <v>207868.41</v>
      </c>
      <c r="EI59" s="28">
        <f>(기관!EI59+외인!EI59)/EH59</f>
        <v>3.5046210244259814E-4</v>
      </c>
      <c r="EJ59" s="28">
        <f>외인!EJ59</f>
        <v>102873.23</v>
      </c>
      <c r="EK59" s="28">
        <f>(기관!EK59+외인!EK59)/EJ59</f>
        <v>4.7767529025772779E-4</v>
      </c>
      <c r="EL59" s="28">
        <f>외인!EL59</f>
        <v>31583.73</v>
      </c>
      <c r="EM59" s="28">
        <f>(기관!EM59+외인!EM59)/EL59</f>
        <v>-5.6316970794773134E-3</v>
      </c>
      <c r="EN59" s="28">
        <f>외인!EN59</f>
        <v>46126.22</v>
      </c>
      <c r="EO59" s="28">
        <f>(기관!EO59+외인!EO59)/EN59</f>
        <v>1.1633296636923639E-3</v>
      </c>
      <c r="EP59" s="28">
        <f>외인!EP59</f>
        <v>181578.28</v>
      </c>
      <c r="EQ59" s="28">
        <f>(기관!EQ59+외인!EQ59)/EP59</f>
        <v>-1.8641546775308149E-3</v>
      </c>
      <c r="ER59" s="28">
        <f>외인!ER59</f>
        <v>14708.44</v>
      </c>
      <c r="ES59" s="28">
        <f>(기관!ES59+외인!ES59)/ER59</f>
        <v>-6.8899217048170982E-3</v>
      </c>
      <c r="ET59" s="28">
        <f>외인!ET59</f>
        <v>140532.45000000001</v>
      </c>
      <c r="EU59" s="28">
        <f>(기관!EU59+외인!EU59)/ET59</f>
        <v>-7.5519924401801848E-4</v>
      </c>
      <c r="EV59" s="28">
        <f>외인!EV59</f>
        <v>42704.51</v>
      </c>
      <c r="EW59" s="28">
        <f>(기관!EW59+외인!EW59)/EV59</f>
        <v>-9.2191667812135069E-4</v>
      </c>
      <c r="EX59" s="28">
        <f>외인!EX59</f>
        <v>58199.34</v>
      </c>
      <c r="EY59" s="28">
        <f>(기관!EY59+외인!EY59)/EX59</f>
        <v>1.5429728240904452E-4</v>
      </c>
    </row>
    <row r="60" spans="1:155">
      <c r="A60" s="27">
        <f>외인!A60</f>
        <v>46135</v>
      </c>
      <c r="B60" s="28">
        <f>외인!B60</f>
        <v>5148032.28</v>
      </c>
      <c r="C60" s="28">
        <f>(기관!C60+외인!C60)/B60</f>
        <v>-2.2769087998026301E-4</v>
      </c>
      <c r="D60" s="28">
        <f>외인!D60</f>
        <v>650646.61</v>
      </c>
      <c r="E60" s="28">
        <f>(기관!E60+외인!E60)/D60</f>
        <v>-1.5641824369145641E-3</v>
      </c>
      <c r="F60" s="28">
        <f>외인!F60</f>
        <v>2142967.52</v>
      </c>
      <c r="G60" s="28">
        <f>(기관!G60+외인!G60)/F60</f>
        <v>-2.373391081540984E-4</v>
      </c>
      <c r="H60" s="28">
        <f>외인!H60</f>
        <v>345609.33</v>
      </c>
      <c r="I60" s="28">
        <f>(기관!I60+외인!I60)/H60</f>
        <v>2.4328914963030659E-3</v>
      </c>
      <c r="J60" s="28">
        <f>외인!J60</f>
        <v>45126.87</v>
      </c>
      <c r="K60" s="28">
        <f>(기관!K60+외인!K60)/J60</f>
        <v>1.3772282456106526E-3</v>
      </c>
      <c r="L60" s="28">
        <f>외인!L60</f>
        <v>317793.78000000003</v>
      </c>
      <c r="M60" s="28">
        <f>(기관!M60+외인!M60)/L60</f>
        <v>2.394477324257259E-3</v>
      </c>
      <c r="N60" s="28">
        <f>외인!N60</f>
        <v>245331.36</v>
      </c>
      <c r="O60" s="28">
        <f>(기관!O60+외인!O60)/N60</f>
        <v>-1.7642669082338273E-3</v>
      </c>
      <c r="P60" s="28">
        <f>외인!P60</f>
        <v>195002.36</v>
      </c>
      <c r="Q60" s="28">
        <f>(기관!Q60+외인!Q60)/P60</f>
        <v>-2.3264846640830396E-3</v>
      </c>
      <c r="R60" s="28">
        <f>외인!R60</f>
        <v>133346.87</v>
      </c>
      <c r="S60" s="28">
        <f>(기관!S60+외인!S60)/R60</f>
        <v>-2.7838673678654779E-3</v>
      </c>
      <c r="T60" s="28">
        <f>외인!T60</f>
        <v>8563.8700000000008</v>
      </c>
      <c r="U60" s="28">
        <f>(기관!U60+외인!U60)/T60</f>
        <v>4.0168755480874882E-4</v>
      </c>
      <c r="V60" s="28">
        <f>외인!V60</f>
        <v>122805.39</v>
      </c>
      <c r="W60" s="28">
        <f>(기관!W60+외인!W60)/V60</f>
        <v>3.1668805416439788E-3</v>
      </c>
      <c r="X60" s="28">
        <f>외인!X60</f>
        <v>2304806.2799999998</v>
      </c>
      <c r="Y60" s="28">
        <f>(기관!Y60+외인!Y60)/X60</f>
        <v>-2.3819355438410209E-4</v>
      </c>
      <c r="Z60" s="28">
        <f>외인!Z60</f>
        <v>42676.53</v>
      </c>
      <c r="AA60" s="28">
        <f>(기관!AA60+외인!AA60)/Z60</f>
        <v>-1.2859527238976553E-3</v>
      </c>
      <c r="AB60" s="28">
        <f>외인!AB60</f>
        <v>209923.31</v>
      </c>
      <c r="AC60" s="28">
        <f>(기관!AC60+외인!AC60)/AB60</f>
        <v>-7.0773464842946692E-4</v>
      </c>
      <c r="AD60" s="28">
        <f>외인!AD60</f>
        <v>19712.77</v>
      </c>
      <c r="AE60" s="28">
        <f>(기관!AE60+외인!AE60)/AD60</f>
        <v>-7.837559105087717E-4</v>
      </c>
      <c r="AF60" s="28">
        <f>외인!AF60</f>
        <v>25025.19</v>
      </c>
      <c r="AG60" s="28">
        <f>(기관!AG60+외인!AG60)/AF60</f>
        <v>-7.4085351599728112E-4</v>
      </c>
      <c r="AH60" s="28">
        <f>외인!AH60</f>
        <v>226425.53</v>
      </c>
      <c r="AI60" s="28">
        <f>(기관!AI60+외인!AI60)/AH60</f>
        <v>1.9841402159906617E-3</v>
      </c>
      <c r="AJ60" s="28">
        <f>외인!AJ60</f>
        <v>109723.57</v>
      </c>
      <c r="AK60" s="28">
        <f>(기관!AK60+외인!AK60)/AJ60</f>
        <v>-4.6166926577398092E-3</v>
      </c>
      <c r="AL60" s="28">
        <f>외인!AL60</f>
        <v>91649.06</v>
      </c>
      <c r="AM60" s="28">
        <f>(기관!AM60+외인!AM60)/AL60</f>
        <v>-1.498869710174878E-3</v>
      </c>
      <c r="AN60" s="28">
        <f>외인!AN60</f>
        <v>173335.1</v>
      </c>
      <c r="AO60" s="28">
        <f>(기관!AO60+외인!AO60)/AN60</f>
        <v>-1.8236352591021669E-3</v>
      </c>
      <c r="AP60" s="28">
        <f>외인!AP60</f>
        <v>148872.98000000001</v>
      </c>
      <c r="AQ60" s="28">
        <f>(기관!AQ60+외인!AQ60)/AP60</f>
        <v>-1.1189404551450502E-3</v>
      </c>
      <c r="AR60" s="28">
        <f>외인!AR60</f>
        <v>24399.43</v>
      </c>
      <c r="AS60" s="28">
        <f>(기관!AS60+외인!AS60)/AR60</f>
        <v>-5.6271806349574558E-4</v>
      </c>
      <c r="AT60" s="28">
        <f>외인!AT60</f>
        <v>81906.740000000005</v>
      </c>
      <c r="AU60" s="28">
        <f>(기관!AU60+외인!AU60)/AT60</f>
        <v>-5.603934425909276E-5</v>
      </c>
      <c r="AV60" s="28">
        <f>외인!AV60</f>
        <v>49934.82</v>
      </c>
      <c r="AW60" s="28">
        <f>(기관!AW60+외인!AW60)/AV60</f>
        <v>-1.9946001607695795E-4</v>
      </c>
      <c r="AX60" s="28">
        <f>외인!AX60</f>
        <v>74736.240000000005</v>
      </c>
      <c r="AY60" s="28">
        <f>(기관!AY60+외인!AY60)/AX60</f>
        <v>-1.8272259883558497E-3</v>
      </c>
      <c r="AZ60" s="28">
        <f>외인!AZ60</f>
        <v>2490456.2799999998</v>
      </c>
      <c r="BA60" s="28">
        <f>(기관!BA60+외인!BA60)/AZ60</f>
        <v>-1.9316942195026206E-4</v>
      </c>
      <c r="BB60" s="28">
        <f>외인!BB60</f>
        <v>101850.93</v>
      </c>
      <c r="BC60" s="28">
        <f>(기관!BC60+외인!BC60)/BB60</f>
        <v>-4.0814551226974556E-4</v>
      </c>
      <c r="BD60" s="28">
        <f>외인!BD60</f>
        <v>40573.94</v>
      </c>
      <c r="BE60" s="28">
        <f>(기관!BE60+외인!BE60)/BD60</f>
        <v>-2.2770773555636937E-3</v>
      </c>
      <c r="BF60" s="28">
        <f>외인!BF60</f>
        <v>0</v>
      </c>
      <c r="BG60" s="28" t="e">
        <f>(기관!BG60+외인!BG60)/BF60</f>
        <v>#DIV/0!</v>
      </c>
      <c r="BH60" s="28">
        <f>외인!BH60</f>
        <v>100465.83</v>
      </c>
      <c r="BI60" s="28">
        <f>(기관!BI60+외인!BI60)/BH60</f>
        <v>2.0055575114444383E-3</v>
      </c>
      <c r="BJ60" s="28">
        <f>외인!BJ60</f>
        <v>134280.65</v>
      </c>
      <c r="BK60" s="28">
        <f>(기관!BK60+외인!BK60)/BJ60</f>
        <v>3.4144904720076946E-4</v>
      </c>
      <c r="BL60" s="28">
        <f>외인!BL60</f>
        <v>51327.93</v>
      </c>
      <c r="BM60" s="28">
        <f>(기관!BM60+외인!BM60)/BL60</f>
        <v>-4.5628179433692339E-4</v>
      </c>
      <c r="BN60" s="28">
        <f>외인!BN60</f>
        <v>50687.22</v>
      </c>
      <c r="BO60" s="28">
        <f>(기관!BO60+외인!BO60)/BN60</f>
        <v>3.7833994446726409E-3</v>
      </c>
      <c r="BP60" s="28">
        <f>외인!BP60</f>
        <v>85508.13</v>
      </c>
      <c r="BQ60" s="28">
        <f>(기관!BQ60+외인!BQ60)/BP60</f>
        <v>-1.2028096041861748E-3</v>
      </c>
      <c r="BR60" s="28">
        <f>외인!BR60</f>
        <v>296403.38</v>
      </c>
      <c r="BS60" s="28">
        <f>(기관!BS60+외인!BS60)/BR60</f>
        <v>2.1426881164445563E-4</v>
      </c>
      <c r="BT60" s="28">
        <f>외인!BT60</f>
        <v>2347577.6</v>
      </c>
      <c r="BU60" s="28">
        <f>(기관!BU60+외인!BU60)/BT60</f>
        <v>-2.1421230122488813E-4</v>
      </c>
      <c r="BV60" s="28">
        <f>외인!BV60</f>
        <v>417772.82</v>
      </c>
      <c r="BW60" s="28">
        <f>(기관!BW60+외인!BW60)/BV60</f>
        <v>-6.6543342862754925E-4</v>
      </c>
      <c r="BX60" s="28">
        <f>외인!BX60</f>
        <v>75588.429999999993</v>
      </c>
      <c r="BY60" s="28">
        <f>(기관!BY60+외인!BY60)/BX60</f>
        <v>-1.137872555363301E-3</v>
      </c>
      <c r="BZ60" s="28">
        <f>외인!BZ60</f>
        <v>264984.15999999997</v>
      </c>
      <c r="CA60" s="28">
        <f>(기관!CA60+외인!CA60)/BZ60</f>
        <v>-1.7113475763985292E-3</v>
      </c>
      <c r="CB60" s="28">
        <f>외인!CB60</f>
        <v>12524.49</v>
      </c>
      <c r="CC60" s="28">
        <f>(기관!CC60+외인!CC60)/CB60</f>
        <v>-3.649649606490963E-3</v>
      </c>
      <c r="CD60" s="28">
        <f>외인!CD60</f>
        <v>28775.89</v>
      </c>
      <c r="CE60" s="28">
        <f>(기관!CE60+외인!CE60)/CD60</f>
        <v>-7.6227008096013717E-3</v>
      </c>
      <c r="CF60" s="28">
        <f>외인!CF60</f>
        <v>26829.96</v>
      </c>
      <c r="CG60" s="28">
        <f>(기관!CG60+외인!CG60)/CF60</f>
        <v>1.8937784476756583E-3</v>
      </c>
      <c r="CH60" s="28">
        <f>외인!CH60</f>
        <v>69980.19</v>
      </c>
      <c r="CI60" s="28">
        <f>(기관!CI60+외인!CI60)/CH60</f>
        <v>-1.2846492700291327E-4</v>
      </c>
      <c r="CJ60" s="28">
        <f>외인!CJ60</f>
        <v>369997.55</v>
      </c>
      <c r="CK60" s="28">
        <f>(기관!CK60+외인!CK60)/CJ60</f>
        <v>-2.9928576554087991E-3</v>
      </c>
      <c r="CL60" s="28">
        <f>외인!CL60</f>
        <v>241231.77</v>
      </c>
      <c r="CM60" s="28">
        <f>(기관!CM60+외인!CM60)/CL60</f>
        <v>-6.3341573956034061E-4</v>
      </c>
      <c r="CN60" s="28">
        <f>외인!CN60</f>
        <v>124209.76</v>
      </c>
      <c r="CO60" s="28">
        <f>(기관!CO60+외인!CO60)/CN60</f>
        <v>-2.1757549487254465E-3</v>
      </c>
      <c r="CP60" s="28">
        <f>외인!CP60</f>
        <v>102424.27</v>
      </c>
      <c r="CQ60" s="28">
        <f>(기관!CQ60+외인!CQ60)/CP60</f>
        <v>-4.0722770101266032E-4</v>
      </c>
      <c r="CR60" s="28">
        <f>외인!CR60</f>
        <v>169106.12</v>
      </c>
      <c r="CS60" s="28">
        <f>(기관!CS60+외인!CS60)/CR60</f>
        <v>-2.4460971607650865E-3</v>
      </c>
      <c r="CT60" s="28">
        <f>외인!CT60</f>
        <v>155888.94</v>
      </c>
      <c r="CU60" s="28">
        <f>(기관!CU60+외인!CU60)/CT60</f>
        <v>4.3466842484142878E-4</v>
      </c>
      <c r="CV60" s="28">
        <f>외인!CV60</f>
        <v>2347577.6</v>
      </c>
      <c r="CW60" s="28">
        <f>(기관!CW60+외인!CW60)/CV60</f>
        <v>-2.1421230122488813E-4</v>
      </c>
      <c r="CX60" s="28">
        <f>외인!CX60</f>
        <v>246168.89</v>
      </c>
      <c r="CY60" s="28">
        <f>(기관!CY60+외인!CY60)/CX60</f>
        <v>1.7708980204606682E-3</v>
      </c>
      <c r="CZ60" s="28">
        <f>외인!CZ60</f>
        <v>19190.97</v>
      </c>
      <c r="DA60" s="28">
        <f>(기관!DA60+외인!DA60)/CZ60</f>
        <v>1.7435283365040953E-3</v>
      </c>
      <c r="DB60" s="28">
        <f>외인!DB60</f>
        <v>40573.94</v>
      </c>
      <c r="DC60" s="28">
        <f>(기관!DC60+외인!DC60)/DB60</f>
        <v>-2.2770773555636937E-3</v>
      </c>
      <c r="DD60" s="28">
        <f>외인!DD60</f>
        <v>8563.8700000000008</v>
      </c>
      <c r="DE60" s="28">
        <f>(기관!DE60+외인!DE60)/DD60</f>
        <v>4.0168755480874882E-4</v>
      </c>
      <c r="DF60" s="28">
        <f>외인!DF60</f>
        <v>56931.11</v>
      </c>
      <c r="DG60" s="28">
        <f>(기관!DG60+외인!DG60)/DF60</f>
        <v>-1.3969515085864301E-3</v>
      </c>
      <c r="DH60" s="28">
        <f>외인!DH60</f>
        <v>20443.330000000002</v>
      </c>
      <c r="DI60" s="28">
        <f>(기관!DI60+외인!DI60)/DH60</f>
        <v>-1.0528128245251629E-2</v>
      </c>
      <c r="DJ60" s="28">
        <f>외인!DJ60</f>
        <v>670418.02</v>
      </c>
      <c r="DK60" s="28">
        <f>(기관!DK60+외인!DK60)/DJ60</f>
        <v>1.3506946009595624E-3</v>
      </c>
      <c r="DL60" s="28">
        <f>외인!DL60</f>
        <v>98813.64</v>
      </c>
      <c r="DM60" s="28">
        <f>(기관!DM60+외인!DM60)/DL60</f>
        <v>-2.6609686678883602E-3</v>
      </c>
      <c r="DN60" s="28">
        <f>외인!DN60</f>
        <v>2347577.6</v>
      </c>
      <c r="DO60" s="28">
        <f>(기관!DO60+외인!DO60)/DN60</f>
        <v>-2.1421230122488813E-4</v>
      </c>
      <c r="DP60" s="28">
        <f>외인!DP60</f>
        <v>79883.66</v>
      </c>
      <c r="DQ60" s="28">
        <f>(기관!DQ60+외인!DQ60)/DP60</f>
        <v>-5.5284146970732183E-3</v>
      </c>
      <c r="DR60" s="28">
        <f>외인!DR60</f>
        <v>46484.26</v>
      </c>
      <c r="DS60" s="28">
        <f>(기관!DS60+외인!DS60)/DR60</f>
        <v>1.2113777868035327E-3</v>
      </c>
      <c r="DT60" s="28">
        <f>외인!DT60</f>
        <v>133346.87</v>
      </c>
      <c r="DU60" s="28">
        <f>(기관!DU60+외인!DU60)/DT60</f>
        <v>-2.7838673678654779E-3</v>
      </c>
      <c r="DV60" s="28">
        <f>외인!DV60</f>
        <v>35486.339999999997</v>
      </c>
      <c r="DW60" s="28">
        <f>(기관!DW60+외인!DW60)/DV60</f>
        <v>-1.137339043699632E-3</v>
      </c>
      <c r="DX60" s="28">
        <f>외인!DX60</f>
        <v>122805.39</v>
      </c>
      <c r="DY60" s="28">
        <f>(기관!DY60+외인!DY60)/DX60</f>
        <v>3.1668805416439788E-3</v>
      </c>
      <c r="DZ60" s="28">
        <f>외인!DZ60</f>
        <v>8720.92</v>
      </c>
      <c r="EA60" s="28">
        <f>(기관!EA60+외인!EA60)/DZ60</f>
        <v>-1.5629085004793073E-3</v>
      </c>
      <c r="EB60" s="28">
        <f>외인!EB60</f>
        <v>12668.13</v>
      </c>
      <c r="EC60" s="28">
        <f>(기관!EC60+외인!EC60)/EB60</f>
        <v>-2.5023424925383619E-3</v>
      </c>
      <c r="ED60" s="28">
        <f>외인!ED60</f>
        <v>10865.21</v>
      </c>
      <c r="EE60" s="28">
        <f>(기관!EE60+외인!EE60)/ED60</f>
        <v>-2.3855958605494051E-3</v>
      </c>
      <c r="EF60" s="28">
        <f>외인!EF60</f>
        <v>237143.44</v>
      </c>
      <c r="EG60" s="28">
        <f>(기관!EG60+외인!EG60)/EF60</f>
        <v>-2.3510665106317085E-3</v>
      </c>
      <c r="EH60" s="28">
        <f>외인!EH60</f>
        <v>211956.03</v>
      </c>
      <c r="EI60" s="28">
        <f>(기관!EI60+외인!EI60)/EH60</f>
        <v>4.428276940269168E-4</v>
      </c>
      <c r="EJ60" s="28">
        <f>외인!EJ60</f>
        <v>103266.71</v>
      </c>
      <c r="EK60" s="28">
        <f>(기관!EK60+외인!EK60)/EJ60</f>
        <v>3.4861186146049742E-6</v>
      </c>
      <c r="EL60" s="28">
        <f>외인!EL60</f>
        <v>31331.75</v>
      </c>
      <c r="EM60" s="28">
        <f>(기관!EM60+외인!EM60)/EL60</f>
        <v>-7.0765278032666546E-3</v>
      </c>
      <c r="EN60" s="28">
        <f>외인!EN60</f>
        <v>46484.26</v>
      </c>
      <c r="EO60" s="28">
        <f>(기관!EO60+외인!EO60)/EN60</f>
        <v>1.2113777868035327E-3</v>
      </c>
      <c r="EP60" s="28">
        <f>외인!EP60</f>
        <v>179240.68</v>
      </c>
      <c r="EQ60" s="28">
        <f>(기관!EQ60+외인!EQ60)/EP60</f>
        <v>-2.3852844119984368E-3</v>
      </c>
      <c r="ER60" s="28">
        <f>외인!ER60</f>
        <v>14465.77</v>
      </c>
      <c r="ES60" s="28">
        <f>(기관!ES60+외인!ES60)/ER60</f>
        <v>-3.7937835317442487E-3</v>
      </c>
      <c r="ET60" s="28">
        <f>외인!ET60</f>
        <v>148872.98000000001</v>
      </c>
      <c r="EU60" s="28">
        <f>(기관!EU60+외인!EU60)/ET60</f>
        <v>-1.1189404551450502E-3</v>
      </c>
      <c r="EV60" s="28">
        <f>외인!EV60</f>
        <v>42676.53</v>
      </c>
      <c r="EW60" s="28">
        <f>(기관!EW60+외인!EW60)/EV60</f>
        <v>-1.2859527238976553E-3</v>
      </c>
      <c r="EX60" s="28">
        <f>외인!EX60</f>
        <v>59747.74</v>
      </c>
      <c r="EY60" s="28">
        <f>(기관!EY60+외인!EY60)/EX60</f>
        <v>2.2059411786956294E-4</v>
      </c>
    </row>
    <row r="61" spans="1:155">
      <c r="A61" s="27">
        <f>외인!A61</f>
        <v>46136</v>
      </c>
      <c r="B61" s="28">
        <f>외인!B61</f>
        <v>5147296.49</v>
      </c>
      <c r="C61" s="28">
        <f>(기관!C61+외인!C61)/B61</f>
        <v>-9.1144934221576204E-5</v>
      </c>
      <c r="D61" s="28">
        <f>외인!D61</f>
        <v>666906.5</v>
      </c>
      <c r="E61" s="28">
        <f>(기관!E61+외인!E61)/D61</f>
        <v>-1.8522836409601642E-4</v>
      </c>
      <c r="F61" s="28">
        <f>외인!F61</f>
        <v>2105714.06</v>
      </c>
      <c r="G61" s="28">
        <f>(기관!G61+외인!G61)/F61</f>
        <v>-6.8167375013870597E-4</v>
      </c>
      <c r="H61" s="28">
        <f>외인!H61</f>
        <v>353071.07</v>
      </c>
      <c r="I61" s="28">
        <f>(기관!I61+외인!I61)/H61</f>
        <v>1.2155626344577026E-3</v>
      </c>
      <c r="J61" s="28">
        <f>외인!J61</f>
        <v>47178.86</v>
      </c>
      <c r="K61" s="28">
        <f>(기관!K61+외인!K61)/J61</f>
        <v>2.3122644336891567E-3</v>
      </c>
      <c r="L61" s="28">
        <f>외인!L61</f>
        <v>323625.34000000003</v>
      </c>
      <c r="M61" s="28">
        <f>(기관!M61+외인!M61)/L61</f>
        <v>1.2440929378397872E-3</v>
      </c>
      <c r="N61" s="28">
        <f>외인!N61</f>
        <v>237699.67</v>
      </c>
      <c r="O61" s="28">
        <f>(기관!O61+외인!O61)/N61</f>
        <v>-3.2329030999496129E-3</v>
      </c>
      <c r="P61" s="28">
        <f>외인!P61</f>
        <v>197348.32</v>
      </c>
      <c r="Q61" s="28">
        <f>(기관!Q61+외인!Q61)/P61</f>
        <v>-1.5849134160351606E-3</v>
      </c>
      <c r="R61" s="28">
        <f>외인!R61</f>
        <v>131484.85999999999</v>
      </c>
      <c r="S61" s="28">
        <f>(기관!S61+외인!S61)/R61</f>
        <v>-3.3956761257531859E-3</v>
      </c>
      <c r="T61" s="28">
        <f>외인!T61</f>
        <v>8822.6200000000008</v>
      </c>
      <c r="U61" s="28">
        <f>(기관!U61+외인!U61)/T61</f>
        <v>1.8169205972828931E-3</v>
      </c>
      <c r="V61" s="28">
        <f>외인!V61</f>
        <v>127857.1</v>
      </c>
      <c r="W61" s="28">
        <f>(기관!W61+외인!W61)/V61</f>
        <v>6.4633876413589851E-3</v>
      </c>
      <c r="X61" s="28">
        <f>외인!X61</f>
        <v>2278231.89</v>
      </c>
      <c r="Y61" s="28">
        <f>(기관!Y61+외인!Y61)/X61</f>
        <v>-1.2863484234697459E-4</v>
      </c>
      <c r="Z61" s="28">
        <f>외인!Z61</f>
        <v>42644.83</v>
      </c>
      <c r="AA61" s="28">
        <f>(기관!AA61+외인!AA61)/Z61</f>
        <v>-1.2325057926130787E-3</v>
      </c>
      <c r="AB61" s="28">
        <f>외인!AB61</f>
        <v>210463.41</v>
      </c>
      <c r="AC61" s="28">
        <f>(기관!AC61+외인!AC61)/AB61</f>
        <v>-7.4435741585675156E-4</v>
      </c>
      <c r="AD61" s="28">
        <f>외인!AD61</f>
        <v>19662.900000000001</v>
      </c>
      <c r="AE61" s="28">
        <f>(기관!AE61+외인!AE61)/AD61</f>
        <v>-6.7996073824308728E-4</v>
      </c>
      <c r="AF61" s="28">
        <f>외인!AF61</f>
        <v>25368.37</v>
      </c>
      <c r="AG61" s="28">
        <f>(기관!AG61+외인!AG61)/AF61</f>
        <v>1.1865169106253188E-4</v>
      </c>
      <c r="AH61" s="28">
        <f>외인!AH61</f>
        <v>234305.23</v>
      </c>
      <c r="AI61" s="28">
        <f>(기관!AI61+외인!AI61)/AH61</f>
        <v>2.5731393191692738E-3</v>
      </c>
      <c r="AJ61" s="28">
        <f>외인!AJ61</f>
        <v>109842.87</v>
      </c>
      <c r="AK61" s="28">
        <f>(기관!AK61+외인!AK61)/AJ61</f>
        <v>-4.0922091711551242E-3</v>
      </c>
      <c r="AL61" s="28">
        <f>외인!AL61</f>
        <v>89941.22</v>
      </c>
      <c r="AM61" s="28">
        <f>(기관!AM61+외인!AM61)/AL61</f>
        <v>-1.9014640895464836E-3</v>
      </c>
      <c r="AN61" s="28">
        <f>외인!AN61</f>
        <v>167566.29</v>
      </c>
      <c r="AO61" s="28">
        <f>(기관!AO61+외인!AO61)/AN61</f>
        <v>-3.6573585295705956E-3</v>
      </c>
      <c r="AP61" s="28">
        <f>외인!AP61</f>
        <v>158849.79</v>
      </c>
      <c r="AQ61" s="28">
        <f>(기관!AQ61+외인!AQ61)/AP61</f>
        <v>1.5306284005789368E-3</v>
      </c>
      <c r="AR61" s="28">
        <f>외인!AR61</f>
        <v>24894.74</v>
      </c>
      <c r="AS61" s="28">
        <f>(기관!AS61+외인!AS61)/AR61</f>
        <v>1.9232978532814559E-3</v>
      </c>
      <c r="AT61" s="28">
        <f>외인!AT61</f>
        <v>83210.63</v>
      </c>
      <c r="AU61" s="28">
        <f>(기관!AU61+외인!AU61)/AT61</f>
        <v>6.7647607042513682E-4</v>
      </c>
      <c r="AV61" s="28">
        <f>외인!AV61</f>
        <v>49763.47</v>
      </c>
      <c r="AW61" s="28">
        <f>(기관!AW61+외인!AW61)/AV61</f>
        <v>-8.3595456667310454E-5</v>
      </c>
      <c r="AX61" s="28">
        <f>외인!AX61</f>
        <v>75368.67</v>
      </c>
      <c r="AY61" s="28">
        <f>(기관!AY61+외인!AY61)/AX61</f>
        <v>-5.317859529695827E-4</v>
      </c>
      <c r="AZ61" s="28">
        <f>외인!AZ61</f>
        <v>2466860.88</v>
      </c>
      <c r="BA61" s="28">
        <f>(기관!BA61+외인!BA61)/AZ61</f>
        <v>-2.9207970576759887E-4</v>
      </c>
      <c r="BB61" s="28">
        <f>외인!BB61</f>
        <v>99092.67</v>
      </c>
      <c r="BC61" s="28">
        <f>(기관!BC61+외인!BC61)/BB61</f>
        <v>-4.8691795265986881E-4</v>
      </c>
      <c r="BD61" s="28">
        <f>외인!BD61</f>
        <v>40829.57</v>
      </c>
      <c r="BE61" s="28">
        <f>(기관!BE61+외인!BE61)/BD61</f>
        <v>-9.0498136522133366E-4</v>
      </c>
      <c r="BF61" s="28">
        <f>외인!BF61</f>
        <v>0</v>
      </c>
      <c r="BG61" s="28" t="e">
        <f>(기관!BG61+외인!BG61)/BF61</f>
        <v>#DIV/0!</v>
      </c>
      <c r="BH61" s="28">
        <f>외인!BH61</f>
        <v>101131.98</v>
      </c>
      <c r="BI61" s="28">
        <f>(기관!BI61+외인!BI61)/BH61</f>
        <v>3.2175776643550338E-3</v>
      </c>
      <c r="BJ61" s="28">
        <f>외인!BJ61</f>
        <v>136861.74</v>
      </c>
      <c r="BK61" s="28">
        <f>(기관!BK61+외인!BK61)/BJ61</f>
        <v>2.262867621002042E-4</v>
      </c>
      <c r="BL61" s="28">
        <f>외인!BL61</f>
        <v>50769.45</v>
      </c>
      <c r="BM61" s="28">
        <f>(기관!BM61+외인!BM61)/BL61</f>
        <v>-5.5111883228989094E-4</v>
      </c>
      <c r="BN61" s="28">
        <f>외인!BN61</f>
        <v>51513.97</v>
      </c>
      <c r="BO61" s="28">
        <f>(기관!BO61+외인!BO61)/BN61</f>
        <v>3.1255599209301863E-3</v>
      </c>
      <c r="BP61" s="28">
        <f>외인!BP61</f>
        <v>85609.45</v>
      </c>
      <c r="BQ61" s="28">
        <f>(기관!BQ61+외인!BQ61)/BP61</f>
        <v>-8.480372201900609E-4</v>
      </c>
      <c r="BR61" s="28">
        <f>외인!BR61</f>
        <v>311858.28000000003</v>
      </c>
      <c r="BS61" s="28">
        <f>(기관!BS61+외인!BS61)/BR61</f>
        <v>2.7270079216751915E-3</v>
      </c>
      <c r="BT61" s="28">
        <f>외인!BT61</f>
        <v>2322392.81</v>
      </c>
      <c r="BU61" s="28">
        <f>(기관!BU61+외인!BU61)/BT61</f>
        <v>-1.0338044406880506E-4</v>
      </c>
      <c r="BV61" s="28">
        <f>외인!BV61</f>
        <v>419508.39</v>
      </c>
      <c r="BW61" s="28">
        <f>(기관!BW61+외인!BW61)/BV61</f>
        <v>-1.8600343130205336E-4</v>
      </c>
      <c r="BX61" s="28">
        <f>외인!BX61</f>
        <v>75404.95</v>
      </c>
      <c r="BY61" s="28">
        <f>(기관!BY61+외인!BY61)/BX61</f>
        <v>-1.0194290958352205E-3</v>
      </c>
      <c r="BZ61" s="28">
        <f>외인!BZ61</f>
        <v>257507.51</v>
      </c>
      <c r="CA61" s="28">
        <f>(기관!CA61+외인!CA61)/BZ61</f>
        <v>-3.0440277256379819E-3</v>
      </c>
      <c r="CB61" s="28">
        <f>외인!CB61</f>
        <v>12815.13</v>
      </c>
      <c r="CC61" s="28">
        <f>(기관!CC61+외인!CC61)/CB61</f>
        <v>-3.2898612811575068E-3</v>
      </c>
      <c r="CD61" s="28">
        <f>외인!CD61</f>
        <v>29175.38</v>
      </c>
      <c r="CE61" s="28">
        <f>(기관!CE61+외인!CE61)/CD61</f>
        <v>-5.4720795410376829E-3</v>
      </c>
      <c r="CF61" s="28">
        <f>외인!CF61</f>
        <v>28062.13</v>
      </c>
      <c r="CG61" s="28">
        <f>(기관!CG61+외인!CG61)/CF61</f>
        <v>4.3656700328877389E-3</v>
      </c>
      <c r="CH61" s="28">
        <f>외인!CH61</f>
        <v>70407.13</v>
      </c>
      <c r="CI61" s="28">
        <f>(기관!CI61+외인!CI61)/CH61</f>
        <v>1.9330428608579838E-4</v>
      </c>
      <c r="CJ61" s="28">
        <f>외인!CJ61</f>
        <v>375841.4</v>
      </c>
      <c r="CK61" s="28">
        <f>(기관!CK61+외인!CK61)/CJ61</f>
        <v>-1.7706138812807741E-3</v>
      </c>
      <c r="CL61" s="28">
        <f>외인!CL61</f>
        <v>242556.38</v>
      </c>
      <c r="CM61" s="28">
        <f>(기관!CM61+외인!CM61)/CL61</f>
        <v>-4.7609549581833301E-4</v>
      </c>
      <c r="CN61" s="28">
        <f>외인!CN61</f>
        <v>123493.67</v>
      </c>
      <c r="CO61" s="28">
        <f>(기관!CO61+외인!CO61)/CN61</f>
        <v>-1.9760526997051756E-3</v>
      </c>
      <c r="CP61" s="28">
        <f>외인!CP61</f>
        <v>99670.49</v>
      </c>
      <c r="CQ61" s="28">
        <f>(기관!CQ61+외인!CQ61)/CP61</f>
        <v>-4.8279084411042823E-4</v>
      </c>
      <c r="CR61" s="28">
        <f>외인!CR61</f>
        <v>167851.29</v>
      </c>
      <c r="CS61" s="28">
        <f>(기관!CS61+외인!CS61)/CR61</f>
        <v>-2.7844290026010523E-3</v>
      </c>
      <c r="CT61" s="28">
        <f>외인!CT61</f>
        <v>161308.16</v>
      </c>
      <c r="CU61" s="28">
        <f>(기관!CU61+외인!CU61)/CT61</f>
        <v>1.0269784244020886E-3</v>
      </c>
      <c r="CV61" s="28">
        <f>외인!CV61</f>
        <v>2322392.81</v>
      </c>
      <c r="CW61" s="28">
        <f>(기관!CW61+외인!CW61)/CV61</f>
        <v>-1.0338044406880506E-4</v>
      </c>
      <c r="CX61" s="28">
        <f>외인!CX61</f>
        <v>251891.69</v>
      </c>
      <c r="CY61" s="28">
        <f>(기관!CY61+외인!CY61)/CX61</f>
        <v>5.8398115475742781E-4</v>
      </c>
      <c r="CZ61" s="28">
        <f>외인!CZ61</f>
        <v>19459.62</v>
      </c>
      <c r="DA61" s="28">
        <f>(기관!DA61+외인!DA61)/CZ61</f>
        <v>-1.1243796127570836E-3</v>
      </c>
      <c r="DB61" s="28">
        <f>외인!DB61</f>
        <v>40829.57</v>
      </c>
      <c r="DC61" s="28">
        <f>(기관!DC61+외인!DC61)/DB61</f>
        <v>-9.0498136522133366E-4</v>
      </c>
      <c r="DD61" s="28">
        <f>외인!DD61</f>
        <v>8822.6200000000008</v>
      </c>
      <c r="DE61" s="28">
        <f>(기관!DE61+외인!DE61)/DD61</f>
        <v>1.8169205972828931E-3</v>
      </c>
      <c r="DF61" s="28">
        <f>외인!DF61</f>
        <v>56790.07</v>
      </c>
      <c r="DG61" s="28">
        <f>(기관!DG61+외인!DG61)/DF61</f>
        <v>-1.3114968866916345E-3</v>
      </c>
      <c r="DH61" s="28">
        <f>외인!DH61</f>
        <v>20800.95</v>
      </c>
      <c r="DI61" s="28">
        <f>(기관!DI61+외인!DI61)/DH61</f>
        <v>-7.6097485932132905E-3</v>
      </c>
      <c r="DJ61" s="28">
        <f>외인!DJ61</f>
        <v>696063.54</v>
      </c>
      <c r="DK61" s="28">
        <f>(기관!DK61+외인!DK61)/DJ61</f>
        <v>2.4448342747560086E-3</v>
      </c>
      <c r="DL61" s="28">
        <f>외인!DL61</f>
        <v>98446.44</v>
      </c>
      <c r="DM61" s="28">
        <f>(기관!DM61+외인!DM61)/DL61</f>
        <v>-2.4298491646828468E-3</v>
      </c>
      <c r="DN61" s="28">
        <f>외인!DN61</f>
        <v>2322392.81</v>
      </c>
      <c r="DO61" s="28">
        <f>(기관!DO61+외인!DO61)/DN61</f>
        <v>-1.0338044406880506E-4</v>
      </c>
      <c r="DP61" s="28">
        <f>외인!DP61</f>
        <v>82169.460000000006</v>
      </c>
      <c r="DQ61" s="28">
        <f>(기관!DQ61+외인!DQ61)/DP61</f>
        <v>-2.1664983559585276E-3</v>
      </c>
      <c r="DR61" s="28">
        <f>외인!DR61</f>
        <v>48736.31</v>
      </c>
      <c r="DS61" s="28">
        <f>(기관!DS61+외인!DS61)/DR61</f>
        <v>1.9931751090716552E-3</v>
      </c>
      <c r="DT61" s="28">
        <f>외인!DT61</f>
        <v>131484.85999999999</v>
      </c>
      <c r="DU61" s="28">
        <f>(기관!DU61+외인!DU61)/DT61</f>
        <v>-3.3956761257531859E-3</v>
      </c>
      <c r="DV61" s="28">
        <f>외인!DV61</f>
        <v>36088.32</v>
      </c>
      <c r="DW61" s="28">
        <f>(기관!DW61+외인!DW61)/DV61</f>
        <v>-5.2759452365751572E-4</v>
      </c>
      <c r="DX61" s="28">
        <f>외인!DX61</f>
        <v>127857.1</v>
      </c>
      <c r="DY61" s="28">
        <f>(기관!DY61+외인!DY61)/DX61</f>
        <v>6.4633876413589851E-3</v>
      </c>
      <c r="DZ61" s="28">
        <f>외인!DZ61</f>
        <v>8772.5300000000007</v>
      </c>
      <c r="EA61" s="28">
        <f>(기관!EA61+외인!EA61)/DZ61</f>
        <v>-1.060127466078771E-3</v>
      </c>
      <c r="EB61" s="28">
        <f>외인!EB61</f>
        <v>12816.27</v>
      </c>
      <c r="EC61" s="28">
        <f>(기관!EC61+외인!EC61)/EB61</f>
        <v>-1.5332073996568423E-3</v>
      </c>
      <c r="ED61" s="28">
        <f>외인!ED61</f>
        <v>10943.99</v>
      </c>
      <c r="EE61" s="28">
        <f>(기관!EE61+외인!EE61)/ED61</f>
        <v>-2.3638544991360557E-3</v>
      </c>
      <c r="EF61" s="28">
        <f>외인!EF61</f>
        <v>239784.83</v>
      </c>
      <c r="EG61" s="28">
        <f>(기관!EG61+외인!EG61)/EF61</f>
        <v>-1.7211680989160159E-3</v>
      </c>
      <c r="EH61" s="28">
        <f>외인!EH61</f>
        <v>212129.04</v>
      </c>
      <c r="EI61" s="28">
        <f>(기관!EI61+외인!EI61)/EH61</f>
        <v>6.8533756622855596E-4</v>
      </c>
      <c r="EJ61" s="28">
        <f>외인!EJ61</f>
        <v>105526.74</v>
      </c>
      <c r="EK61" s="28">
        <f>(기관!EK61+외인!EK61)/EJ61</f>
        <v>8.0083967343253469E-4</v>
      </c>
      <c r="EL61" s="28">
        <f>외인!EL61</f>
        <v>31762.84</v>
      </c>
      <c r="EM61" s="28">
        <f>(기관!EM61+외인!EM61)/EL61</f>
        <v>-5.1037627617681542E-3</v>
      </c>
      <c r="EN61" s="28">
        <f>외인!EN61</f>
        <v>48736.31</v>
      </c>
      <c r="EO61" s="28">
        <f>(기관!EO61+외인!EO61)/EN61</f>
        <v>1.9931751090716552E-3</v>
      </c>
      <c r="EP61" s="28">
        <f>외인!EP61</f>
        <v>180371.16</v>
      </c>
      <c r="EQ61" s="28">
        <f>(기관!EQ61+외인!EQ61)/EP61</f>
        <v>-1.6112886339479104E-3</v>
      </c>
      <c r="ER61" s="28">
        <f>외인!ER61</f>
        <v>14461.33</v>
      </c>
      <c r="ES61" s="28">
        <f>(기관!ES61+외인!ES61)/ER61</f>
        <v>-5.9323727485646209E-3</v>
      </c>
      <c r="ET61" s="28">
        <f>외인!ET61</f>
        <v>158849.79</v>
      </c>
      <c r="EU61" s="28">
        <f>(기관!EU61+외인!EU61)/ET61</f>
        <v>1.5306284005789368E-3</v>
      </c>
      <c r="EV61" s="28">
        <f>외인!EV61</f>
        <v>42644.83</v>
      </c>
      <c r="EW61" s="28">
        <f>(기관!EW61+외인!EW61)/EV61</f>
        <v>-1.2325057926130787E-3</v>
      </c>
      <c r="EX61" s="28">
        <f>외인!EX61</f>
        <v>57025.66</v>
      </c>
      <c r="EY61" s="28">
        <f>(기관!EY61+외인!EY61)/EX61</f>
        <v>7.7859686323665598E-5</v>
      </c>
    </row>
    <row r="62" spans="1:155">
      <c r="A62" s="27">
        <f>외인!A62</f>
        <v>46139</v>
      </c>
      <c r="B62" s="28">
        <f>외인!B62</f>
        <v>5257845.74</v>
      </c>
      <c r="C62" s="28">
        <f>(기관!C62+외인!C62)/B62</f>
        <v>2.7807776650366306E-4</v>
      </c>
      <c r="D62" s="28">
        <f>외인!D62</f>
        <v>679529.72</v>
      </c>
      <c r="E62" s="28">
        <f>(기관!E62+외인!E62)/D62</f>
        <v>-1.0591148242934831E-4</v>
      </c>
      <c r="F62" s="28">
        <f>외인!F62</f>
        <v>2143200.61</v>
      </c>
      <c r="G62" s="28">
        <f>(기관!G62+외인!G62)/F62</f>
        <v>3.3258669145302266E-4</v>
      </c>
      <c r="H62" s="28">
        <f>외인!H62</f>
        <v>347835.7</v>
      </c>
      <c r="I62" s="28">
        <f>(기관!I62+외인!I62)/H62</f>
        <v>4.6041852518301018E-4</v>
      </c>
      <c r="J62" s="28">
        <f>외인!J62</f>
        <v>47329.84</v>
      </c>
      <c r="K62" s="28">
        <f>(기관!K62+외인!K62)/J62</f>
        <v>1.6942799722120341E-3</v>
      </c>
      <c r="L62" s="28">
        <f>외인!L62</f>
        <v>318349.51</v>
      </c>
      <c r="M62" s="28">
        <f>(기관!M62+외인!M62)/L62</f>
        <v>5.7480848643366841E-4</v>
      </c>
      <c r="N62" s="28">
        <f>외인!N62</f>
        <v>241144.72</v>
      </c>
      <c r="O62" s="28">
        <f>(기관!O62+외인!O62)/N62</f>
        <v>-2.770369593827308E-3</v>
      </c>
      <c r="P62" s="28">
        <f>외인!P62</f>
        <v>197150.45</v>
      </c>
      <c r="Q62" s="28">
        <f>(기관!Q62+외인!Q62)/P62</f>
        <v>-2.0680145543669824E-3</v>
      </c>
      <c r="R62" s="28">
        <f>외인!R62</f>
        <v>132728.4</v>
      </c>
      <c r="S62" s="28">
        <f>(기관!S62+외인!S62)/R62</f>
        <v>-3.0057621428420745E-3</v>
      </c>
      <c r="T62" s="28">
        <f>외인!T62</f>
        <v>8795.8700000000008</v>
      </c>
      <c r="U62" s="28">
        <f>(기관!U62+외인!U62)/T62</f>
        <v>2.0998491337411761E-3</v>
      </c>
      <c r="V62" s="28">
        <f>외인!V62</f>
        <v>129017.19</v>
      </c>
      <c r="W62" s="28">
        <f>(기관!W62+외인!W62)/V62</f>
        <v>3.2394907996368544E-3</v>
      </c>
      <c r="X62" s="28">
        <f>외인!X62</f>
        <v>2365904.2999999998</v>
      </c>
      <c r="Y62" s="28">
        <f>(기관!Y62+외인!Y62)/X62</f>
        <v>1.0477769536155793E-3</v>
      </c>
      <c r="Z62" s="28">
        <f>외인!Z62</f>
        <v>42496.72</v>
      </c>
      <c r="AA62" s="28">
        <f>(기관!AA62+외인!AA62)/Z62</f>
        <v>-1.1829148226027797E-3</v>
      </c>
      <c r="AB62" s="28">
        <f>외인!AB62</f>
        <v>208551.63</v>
      </c>
      <c r="AC62" s="28">
        <f>(기관!AC62+외인!AC62)/AB62</f>
        <v>-1.6620344803826275E-3</v>
      </c>
      <c r="AD62" s="28">
        <f>외인!AD62</f>
        <v>19580.91</v>
      </c>
      <c r="AE62" s="28">
        <f>(기관!AE62+외인!AE62)/AD62</f>
        <v>-1.6909326481762083E-3</v>
      </c>
      <c r="AF62" s="28">
        <f>외인!AF62</f>
        <v>25156.59</v>
      </c>
      <c r="AG62" s="28">
        <f>(기관!AG62+외인!AG62)/AF62</f>
        <v>1.5860655200088718E-4</v>
      </c>
      <c r="AH62" s="28">
        <f>외인!AH62</f>
        <v>235511.51</v>
      </c>
      <c r="AI62" s="28">
        <f>(기관!AI62+외인!AI62)/AH62</f>
        <v>2.1138245005520111E-3</v>
      </c>
      <c r="AJ62" s="28">
        <f>외인!AJ62</f>
        <v>110089.22</v>
      </c>
      <c r="AK62" s="28">
        <f>(기관!AK62+외인!AK62)/AJ62</f>
        <v>-3.6213354949739852E-3</v>
      </c>
      <c r="AL62" s="28">
        <f>외인!AL62</f>
        <v>91620.36</v>
      </c>
      <c r="AM62" s="28">
        <f>(기관!AM62+외인!AM62)/AL62</f>
        <v>-1.6210370707995469E-3</v>
      </c>
      <c r="AN62" s="28">
        <f>외인!AN62</f>
        <v>169545.66</v>
      </c>
      <c r="AO62" s="28">
        <f>(기관!AO62+외인!AO62)/AN62</f>
        <v>-3.1559050228711252E-3</v>
      </c>
      <c r="AP62" s="28">
        <f>외인!AP62</f>
        <v>171471.02</v>
      </c>
      <c r="AQ62" s="28">
        <f>(기관!AQ62+외인!AQ62)/AP62</f>
        <v>1.2339694485983697E-3</v>
      </c>
      <c r="AR62" s="28">
        <f>외인!AR62</f>
        <v>25168.6</v>
      </c>
      <c r="AS62" s="28">
        <f>(기관!AS62+외인!AS62)/AR62</f>
        <v>1.5098177888321163E-3</v>
      </c>
      <c r="AT62" s="28">
        <f>외인!AT62</f>
        <v>84257.38</v>
      </c>
      <c r="AU62" s="28">
        <f>(기관!AU62+외인!AU62)/AT62</f>
        <v>2.6086735666359435E-4</v>
      </c>
      <c r="AV62" s="28">
        <f>외인!AV62</f>
        <v>49603.3</v>
      </c>
      <c r="AW62" s="28">
        <f>(기관!AW62+외인!AW62)/AV62</f>
        <v>-3.7033826378486922E-4</v>
      </c>
      <c r="AX62" s="28">
        <f>외인!AX62</f>
        <v>75764.38</v>
      </c>
      <c r="AY62" s="28">
        <f>(기관!AY62+외인!AY62)/AX62</f>
        <v>-3.3155422112607531E-4</v>
      </c>
      <c r="AZ62" s="28">
        <f>외인!AZ62</f>
        <v>2554780.0699999998</v>
      </c>
      <c r="BA62" s="28">
        <f>(기관!BA62+외인!BA62)/AZ62</f>
        <v>7.0149286862097686E-4</v>
      </c>
      <c r="BB62" s="28">
        <f>외인!BB62</f>
        <v>99974.56</v>
      </c>
      <c r="BC62" s="28">
        <f>(기관!BC62+외인!BC62)/BB62</f>
        <v>-1.9154872999691114E-4</v>
      </c>
      <c r="BD62" s="28">
        <f>외인!BD62</f>
        <v>40558.519999999997</v>
      </c>
      <c r="BE62" s="28">
        <f>(기관!BE62+외인!BE62)/BD62</f>
        <v>-5.9297035493405573E-4</v>
      </c>
      <c r="BF62" s="28">
        <f>외인!BF62</f>
        <v>0</v>
      </c>
      <c r="BG62" s="28" t="e">
        <f>(기관!BG62+외인!BG62)/BF62</f>
        <v>#DIV/0!</v>
      </c>
      <c r="BH62" s="28">
        <f>외인!BH62</f>
        <v>101510.73</v>
      </c>
      <c r="BI62" s="28">
        <f>(기관!BI62+외인!BI62)/BH62</f>
        <v>2.8837345569281202E-3</v>
      </c>
      <c r="BJ62" s="28">
        <f>외인!BJ62</f>
        <v>135949.75</v>
      </c>
      <c r="BK62" s="28">
        <f>(기관!BK62+외인!BK62)/BJ62</f>
        <v>-3.9838249058935378E-4</v>
      </c>
      <c r="BL62" s="28">
        <f>외인!BL62</f>
        <v>50983.69</v>
      </c>
      <c r="BM62" s="28">
        <f>(기관!BM62+외인!BM62)/BL62</f>
        <v>-3.8992862227116157E-4</v>
      </c>
      <c r="BN62" s="28">
        <f>외인!BN62</f>
        <v>52317.21</v>
      </c>
      <c r="BO62" s="28">
        <f>(기관!BO62+외인!BO62)/BN62</f>
        <v>3.3457441633451017E-3</v>
      </c>
      <c r="BP62" s="28">
        <f>외인!BP62</f>
        <v>85878.87</v>
      </c>
      <c r="BQ62" s="28">
        <f>(기관!BQ62+외인!BQ62)/BP62</f>
        <v>-5.4285763191807244E-4</v>
      </c>
      <c r="BR62" s="28">
        <f>외인!BR62</f>
        <v>329099.19</v>
      </c>
      <c r="BS62" s="28">
        <f>(기관!BS62+외인!BS62)/BR62</f>
        <v>2.1782794421341478E-3</v>
      </c>
      <c r="BT62" s="28">
        <f>외인!BT62</f>
        <v>2410282.0099999998</v>
      </c>
      <c r="BU62" s="28">
        <f>(기관!BU62+외인!BU62)/BT62</f>
        <v>1.0114957460932133E-3</v>
      </c>
      <c r="BV62" s="28">
        <f>외인!BV62</f>
        <v>427305.83</v>
      </c>
      <c r="BW62" s="28">
        <f>(기관!BW62+외인!BW62)/BV62</f>
        <v>-7.8957499830975856E-4</v>
      </c>
      <c r="BX62" s="28">
        <f>외인!BX62</f>
        <v>75670.37</v>
      </c>
      <c r="BY62" s="28">
        <f>(기관!BY62+외인!BY62)/BX62</f>
        <v>-1.2249180227346583E-3</v>
      </c>
      <c r="BZ62" s="28">
        <f>외인!BZ62</f>
        <v>261166.02</v>
      </c>
      <c r="CA62" s="28">
        <f>(기관!CA62+외인!CA62)/BZ62</f>
        <v>-2.6175304122641992E-3</v>
      </c>
      <c r="CB62" s="28">
        <f>외인!CB62</f>
        <v>13094.73</v>
      </c>
      <c r="CC62" s="28">
        <f>(기관!CC62+외인!CC62)/CB62</f>
        <v>-2.8072361934915802E-3</v>
      </c>
      <c r="CD62" s="28">
        <f>외인!CD62</f>
        <v>29055.94</v>
      </c>
      <c r="CE62" s="28">
        <f>(기관!CE62+외인!CE62)/CD62</f>
        <v>-5.4900994426612948E-3</v>
      </c>
      <c r="CF62" s="28">
        <f>외인!CF62</f>
        <v>28632.49</v>
      </c>
      <c r="CG62" s="28">
        <f>(기관!CG62+외인!CG62)/CF62</f>
        <v>3.2016076841378449E-3</v>
      </c>
      <c r="CH62" s="28">
        <f>외인!CH62</f>
        <v>70430.84</v>
      </c>
      <c r="CI62" s="28">
        <f>(기관!CI62+외인!CI62)/CH62</f>
        <v>3.4501931256250913E-5</v>
      </c>
      <c r="CJ62" s="28">
        <f>외인!CJ62</f>
        <v>378864.74</v>
      </c>
      <c r="CK62" s="28">
        <f>(기관!CK62+외인!CK62)/CJ62</f>
        <v>-1.5722761637834125E-3</v>
      </c>
      <c r="CL62" s="28">
        <f>외인!CL62</f>
        <v>240376.32000000001</v>
      </c>
      <c r="CM62" s="28">
        <f>(기관!CM62+외인!CM62)/CL62</f>
        <v>-1.3124004893660076E-3</v>
      </c>
      <c r="CN62" s="28">
        <f>외인!CN62</f>
        <v>125486.91</v>
      </c>
      <c r="CO62" s="28">
        <f>(기관!CO62+외인!CO62)/CN62</f>
        <v>-1.500793987197549E-3</v>
      </c>
      <c r="CP62" s="28">
        <f>외인!CP62</f>
        <v>100560.18</v>
      </c>
      <c r="CQ62" s="28">
        <f>(기관!CQ62+외인!CQ62)/CP62</f>
        <v>-1.8834492937462932E-4</v>
      </c>
      <c r="CR62" s="28">
        <f>외인!CR62</f>
        <v>169098.11</v>
      </c>
      <c r="CS62" s="28">
        <f>(기관!CS62+외인!CS62)/CR62</f>
        <v>-2.4039298842547679E-3</v>
      </c>
      <c r="CT62" s="28">
        <f>외인!CT62</f>
        <v>163117.31</v>
      </c>
      <c r="CU62" s="28">
        <f>(기관!CU62+외인!CU62)/CT62</f>
        <v>5.3225497649513715E-4</v>
      </c>
      <c r="CV62" s="28">
        <f>외인!CV62</f>
        <v>2410282.0099999998</v>
      </c>
      <c r="CW62" s="28">
        <f>(기관!CW62+외인!CW62)/CV62</f>
        <v>1.0114957460932133E-3</v>
      </c>
      <c r="CX62" s="28">
        <f>외인!CX62</f>
        <v>248686.3</v>
      </c>
      <c r="CY62" s="28">
        <f>(기관!CY62+외인!CY62)/CX62</f>
        <v>-4.8896943659542266E-5</v>
      </c>
      <c r="CZ62" s="28">
        <f>외인!CZ62</f>
        <v>19863.7</v>
      </c>
      <c r="DA62" s="28">
        <f>(기관!DA62+외인!DA62)/CZ62</f>
        <v>-1.6160131294773884E-3</v>
      </c>
      <c r="DB62" s="28">
        <f>외인!DB62</f>
        <v>40558.519999999997</v>
      </c>
      <c r="DC62" s="28">
        <f>(기관!DC62+외인!DC62)/DB62</f>
        <v>-5.9297035493405573E-4</v>
      </c>
      <c r="DD62" s="28">
        <f>외인!DD62</f>
        <v>8795.8700000000008</v>
      </c>
      <c r="DE62" s="28">
        <f>(기관!DE62+외인!DE62)/DD62</f>
        <v>2.0998491337411761E-3</v>
      </c>
      <c r="DF62" s="28">
        <f>외인!DF62</f>
        <v>56974.93</v>
      </c>
      <c r="DG62" s="28">
        <f>(기관!DG62+외인!DG62)/DF62</f>
        <v>-1.5557719860296449E-3</v>
      </c>
      <c r="DH62" s="28">
        <f>외인!DH62</f>
        <v>20680.64</v>
      </c>
      <c r="DI62" s="28">
        <f>(기관!DI62+외인!DI62)/DH62</f>
        <v>-7.4446438794930903E-3</v>
      </c>
      <c r="DJ62" s="28">
        <f>외인!DJ62</f>
        <v>708835.94</v>
      </c>
      <c r="DK62" s="28">
        <f>(기관!DK62+외인!DK62)/DJ62</f>
        <v>1.7660927294403271E-3</v>
      </c>
      <c r="DL62" s="28">
        <f>외인!DL62</f>
        <v>100296.48</v>
      </c>
      <c r="DM62" s="28">
        <f>(기관!DM62+외인!DM62)/DL62</f>
        <v>-1.8751405831989318E-3</v>
      </c>
      <c r="DN62" s="28">
        <f>외인!DN62</f>
        <v>2410282.0099999998</v>
      </c>
      <c r="DO62" s="28">
        <f>(기관!DO62+외인!DO62)/DN62</f>
        <v>1.0114957460932133E-3</v>
      </c>
      <c r="DP62" s="28">
        <f>외인!DP62</f>
        <v>84454.47</v>
      </c>
      <c r="DQ62" s="28">
        <f>(기관!DQ62+외인!DQ62)/DP62</f>
        <v>-5.3875182687192246E-5</v>
      </c>
      <c r="DR62" s="28">
        <f>외인!DR62</f>
        <v>49177.36</v>
      </c>
      <c r="DS62" s="28">
        <f>(기관!DS62+외인!DS62)/DR62</f>
        <v>2.4159491278100331E-3</v>
      </c>
      <c r="DT62" s="28">
        <f>외인!DT62</f>
        <v>132728.4</v>
      </c>
      <c r="DU62" s="28">
        <f>(기관!DU62+외인!DU62)/DT62</f>
        <v>-3.0057621428420745E-3</v>
      </c>
      <c r="DV62" s="28">
        <f>외인!DV62</f>
        <v>36092.47</v>
      </c>
      <c r="DW62" s="28">
        <f>(기관!DW62+외인!DW62)/DV62</f>
        <v>-1.8535722271155187E-4</v>
      </c>
      <c r="DX62" s="28">
        <f>외인!DX62</f>
        <v>129017.19</v>
      </c>
      <c r="DY62" s="28">
        <f>(기관!DY62+외인!DY62)/DX62</f>
        <v>3.2394907996368544E-3</v>
      </c>
      <c r="DZ62" s="28">
        <f>외인!DZ62</f>
        <v>8792.76</v>
      </c>
      <c r="EA62" s="28">
        <f>(기관!EA62+외인!EA62)/DZ62</f>
        <v>-8.8709347235680258E-4</v>
      </c>
      <c r="EB62" s="28">
        <f>외인!EB62</f>
        <v>12783.18</v>
      </c>
      <c r="EC62" s="28">
        <f>(기관!EC62+외인!EC62)/EB62</f>
        <v>-1.9948088034432748E-3</v>
      </c>
      <c r="ED62" s="28">
        <f>외인!ED62</f>
        <v>11244.98</v>
      </c>
      <c r="EE62" s="28">
        <f>(기관!EE62+외인!EE62)/ED62</f>
        <v>-2.03824284258398E-3</v>
      </c>
      <c r="EF62" s="28">
        <f>외인!EF62</f>
        <v>239612.74</v>
      </c>
      <c r="EG62" s="28">
        <f>(기관!EG62+외인!EG62)/EF62</f>
        <v>-2.2305157897697762E-3</v>
      </c>
      <c r="EH62" s="28">
        <f>외인!EH62</f>
        <v>222013.68</v>
      </c>
      <c r="EI62" s="28">
        <f>(기관!EI62+외인!EI62)/EH62</f>
        <v>6.9995686752275812E-4</v>
      </c>
      <c r="EJ62" s="28">
        <f>외인!EJ62</f>
        <v>106137.28</v>
      </c>
      <c r="EK62" s="28">
        <f>(기관!EK62+외인!EK62)/EJ62</f>
        <v>9.0882298849188534E-4</v>
      </c>
      <c r="EL62" s="28">
        <f>외인!EL62</f>
        <v>31657.64</v>
      </c>
      <c r="EM62" s="28">
        <f>(기관!EM62+외인!EM62)/EL62</f>
        <v>-5.1005065443918123E-3</v>
      </c>
      <c r="EN62" s="28">
        <f>외인!EN62</f>
        <v>49177.36</v>
      </c>
      <c r="EO62" s="28">
        <f>(기관!EO62+외인!EO62)/EN62</f>
        <v>2.4159491278100331E-3</v>
      </c>
      <c r="EP62" s="28">
        <f>외인!EP62</f>
        <v>178247.09</v>
      </c>
      <c r="EQ62" s="28">
        <f>(기관!EQ62+외인!EQ62)/EP62</f>
        <v>-3.0760670482755143E-3</v>
      </c>
      <c r="ER62" s="28">
        <f>외인!ER62</f>
        <v>14697.58</v>
      </c>
      <c r="ES62" s="28">
        <f>(기관!ES62+외인!ES62)/ER62</f>
        <v>-2.1826722494451465E-3</v>
      </c>
      <c r="ET62" s="28">
        <f>외인!ET62</f>
        <v>171471.02</v>
      </c>
      <c r="EU62" s="28">
        <f>(기관!EU62+외인!EU62)/ET62</f>
        <v>1.2339694485983697E-3</v>
      </c>
      <c r="EV62" s="28">
        <f>외인!EV62</f>
        <v>42496.72</v>
      </c>
      <c r="EW62" s="28">
        <f>(기관!EW62+외인!EW62)/EV62</f>
        <v>-1.1829148226027797E-3</v>
      </c>
      <c r="EX62" s="28">
        <f>외인!EX62</f>
        <v>58063.45</v>
      </c>
      <c r="EY62" s="28">
        <f>(기관!EY62+외인!EY62)/EX62</f>
        <v>5.3975435493412813E-4</v>
      </c>
    </row>
    <row r="63" spans="1:155">
      <c r="A63" s="27">
        <f>외인!A63</f>
        <v>46140</v>
      </c>
      <c r="B63" s="28">
        <f>외인!B63</f>
        <v>5278520.33</v>
      </c>
      <c r="C63" s="28">
        <f>(기관!C63+외인!C63)/B63</f>
        <v>-8.4034913625121943E-5</v>
      </c>
      <c r="D63" s="28">
        <f>외인!D63</f>
        <v>673932.24</v>
      </c>
      <c r="E63" s="28">
        <f>(기관!E63+외인!E63)/D63</f>
        <v>-6.2015136714634695E-4</v>
      </c>
      <c r="F63" s="28">
        <f>외인!F63</f>
        <v>2139500.6800000002</v>
      </c>
      <c r="G63" s="28">
        <f>(기관!G63+외인!G63)/F63</f>
        <v>3.9214757342353341E-5</v>
      </c>
      <c r="H63" s="28">
        <f>외인!H63</f>
        <v>361379.78</v>
      </c>
      <c r="I63" s="28">
        <f>(기관!I63+외인!I63)/H63</f>
        <v>-1.6282039908264921E-4</v>
      </c>
      <c r="J63" s="28">
        <f>외인!J63</f>
        <v>47210.15</v>
      </c>
      <c r="K63" s="28">
        <f>(기관!K63+외인!K63)/J63</f>
        <v>1.9339061621282713E-3</v>
      </c>
      <c r="L63" s="28">
        <f>외인!L63</f>
        <v>331703.03999999998</v>
      </c>
      <c r="M63" s="28">
        <f>(기관!M63+외인!M63)/L63</f>
        <v>4.1570315424302413E-4</v>
      </c>
      <c r="N63" s="28">
        <f>외인!N63</f>
        <v>250266.99</v>
      </c>
      <c r="O63" s="28">
        <f>(기관!O63+외인!O63)/N63</f>
        <v>-1.1909281363874638E-3</v>
      </c>
      <c r="P63" s="28">
        <f>외인!P63</f>
        <v>195369.28</v>
      </c>
      <c r="Q63" s="28">
        <f>(기관!Q63+외인!Q63)/P63</f>
        <v>-2.6868604931133497E-3</v>
      </c>
      <c r="R63" s="28">
        <f>외인!R63</f>
        <v>134851.04999999999</v>
      </c>
      <c r="S63" s="28">
        <f>(기관!S63+외인!S63)/R63</f>
        <v>-2.0267547045425306E-3</v>
      </c>
      <c r="T63" s="28">
        <f>외인!T63</f>
        <v>8980.99</v>
      </c>
      <c r="U63" s="28">
        <f>(기관!U63+외인!U63)/T63</f>
        <v>2.9439961518718982E-3</v>
      </c>
      <c r="V63" s="28">
        <f>외인!V63</f>
        <v>129246.6</v>
      </c>
      <c r="W63" s="28">
        <f>(기관!W63+외인!W63)/V63</f>
        <v>3.438233578291421E-3</v>
      </c>
      <c r="X63" s="28">
        <f>외인!X63</f>
        <v>2356135.92</v>
      </c>
      <c r="Y63" s="28">
        <f>(기관!Y63+외인!Y63)/X63</f>
        <v>3.2412815980497429E-4</v>
      </c>
      <c r="Z63" s="28">
        <f>외인!Z63</f>
        <v>43740.44</v>
      </c>
      <c r="AA63" s="28">
        <f>(기관!AA63+외인!AA63)/Z63</f>
        <v>-8.1846456048453059E-5</v>
      </c>
      <c r="AB63" s="28">
        <f>외인!AB63</f>
        <v>210486.41</v>
      </c>
      <c r="AC63" s="28">
        <f>(기관!AC63+외인!AC63)/AB63</f>
        <v>-1.180836330478533E-3</v>
      </c>
      <c r="AD63" s="28">
        <f>외인!AD63</f>
        <v>19464.14</v>
      </c>
      <c r="AE63" s="28">
        <f>(기관!AE63+외인!AE63)/AD63</f>
        <v>-2.9310311167100112E-3</v>
      </c>
      <c r="AF63" s="28">
        <f>외인!AF63</f>
        <v>24958.7</v>
      </c>
      <c r="AG63" s="28">
        <f>(기관!AG63+외인!AG63)/AF63</f>
        <v>-1.3422173430507195E-4</v>
      </c>
      <c r="AH63" s="28">
        <f>외인!AH63</f>
        <v>232599.11</v>
      </c>
      <c r="AI63" s="28">
        <f>(기관!AI63+외인!AI63)/AH63</f>
        <v>1.1773905755701301E-3</v>
      </c>
      <c r="AJ63" s="28">
        <f>외인!AJ63</f>
        <v>111623.38</v>
      </c>
      <c r="AK63" s="28">
        <f>(기관!AK63+외인!AK63)/AJ63</f>
        <v>-2.2903803844678415E-3</v>
      </c>
      <c r="AL63" s="28">
        <f>외인!AL63</f>
        <v>93270.27</v>
      </c>
      <c r="AM63" s="28">
        <f>(기관!AM63+외인!AM63)/AL63</f>
        <v>-1.9502463110699687E-3</v>
      </c>
      <c r="AN63" s="28">
        <f>외인!AN63</f>
        <v>177078.6</v>
      </c>
      <c r="AO63" s="28">
        <f>(기관!AO63+외인!AO63)/AN63</f>
        <v>-8.161912280761198E-4</v>
      </c>
      <c r="AP63" s="28">
        <f>외인!AP63</f>
        <v>169825.83</v>
      </c>
      <c r="AQ63" s="28">
        <f>(기관!AQ63+외인!AQ63)/AP63</f>
        <v>-1.9222635331739583E-3</v>
      </c>
      <c r="AR63" s="28">
        <f>외인!AR63</f>
        <v>25236.46</v>
      </c>
      <c r="AS63" s="28">
        <f>(기관!AS63+외인!AS63)/AR63</f>
        <v>1.8881412052245046E-3</v>
      </c>
      <c r="AT63" s="28">
        <f>외인!AT63</f>
        <v>86090.53</v>
      </c>
      <c r="AU63" s="28">
        <f>(기관!AU63+외인!AU63)/AT63</f>
        <v>6.721993696635391E-4</v>
      </c>
      <c r="AV63" s="28">
        <f>외인!AV63</f>
        <v>49337.120000000003</v>
      </c>
      <c r="AW63" s="28">
        <f>(기관!AW63+외인!AW63)/AV63</f>
        <v>-1.4451593445259867E-4</v>
      </c>
      <c r="AX63" s="28">
        <f>외인!AX63</f>
        <v>77319.67</v>
      </c>
      <c r="AY63" s="28">
        <f>(기관!AY63+외인!AY63)/AX63</f>
        <v>4.9767413647781986E-4</v>
      </c>
      <c r="AZ63" s="28">
        <f>외인!AZ63</f>
        <v>2553635.63</v>
      </c>
      <c r="BA63" s="28">
        <f>(기관!BA63+외인!BA63)/AZ63</f>
        <v>2.7360990416631949E-5</v>
      </c>
      <c r="BB63" s="28">
        <f>외인!BB63</f>
        <v>101528.05</v>
      </c>
      <c r="BC63" s="28">
        <f>(기관!BC63+외인!BC63)/BB63</f>
        <v>2.6701980388670911E-4</v>
      </c>
      <c r="BD63" s="28">
        <f>외인!BD63</f>
        <v>39766.1</v>
      </c>
      <c r="BE63" s="28">
        <f>(기관!BE63+외인!BE63)/BD63</f>
        <v>-5.3336887449360133E-4</v>
      </c>
      <c r="BF63" s="28">
        <f>외인!BF63</f>
        <v>0</v>
      </c>
      <c r="BG63" s="28" t="e">
        <f>(기관!BG63+외인!BG63)/BF63</f>
        <v>#DIV/0!</v>
      </c>
      <c r="BH63" s="28">
        <f>외인!BH63</f>
        <v>102302.03</v>
      </c>
      <c r="BI63" s="28">
        <f>(기관!BI63+외인!BI63)/BH63</f>
        <v>3.4703123681905433E-3</v>
      </c>
      <c r="BJ63" s="28">
        <f>외인!BJ63</f>
        <v>139506.01999999999</v>
      </c>
      <c r="BK63" s="28">
        <f>(기관!BK63+외인!BK63)/BJ63</f>
        <v>-4.1933674260078525E-4</v>
      </c>
      <c r="BL63" s="28">
        <f>외인!BL63</f>
        <v>51006.48</v>
      </c>
      <c r="BM63" s="28">
        <f>(기관!BM63+외인!BM63)/BL63</f>
        <v>2.3526422525138175E-6</v>
      </c>
      <c r="BN63" s="28">
        <f>외인!BN63</f>
        <v>57165.5</v>
      </c>
      <c r="BO63" s="28">
        <f>(기관!BO63+외인!BO63)/BN63</f>
        <v>4.655605216432988E-3</v>
      </c>
      <c r="BP63" s="28">
        <f>외인!BP63</f>
        <v>87633.35</v>
      </c>
      <c r="BQ63" s="28">
        <f>(기관!BQ63+외인!BQ63)/BP63</f>
        <v>1.2883223110836219E-4</v>
      </c>
      <c r="BR63" s="28">
        <f>외인!BR63</f>
        <v>326099.03999999998</v>
      </c>
      <c r="BS63" s="28">
        <f>(기관!BS63+외인!BS63)/BR63</f>
        <v>-1.0426280310423415E-5</v>
      </c>
      <c r="BT63" s="28">
        <f>외인!BT63</f>
        <v>2400740.38</v>
      </c>
      <c r="BU63" s="28">
        <f>(기관!BU63+외인!BU63)/BT63</f>
        <v>3.4008258735582225E-4</v>
      </c>
      <c r="BV63" s="28">
        <f>외인!BV63</f>
        <v>427497.76</v>
      </c>
      <c r="BW63" s="28">
        <f>(기관!BW63+외인!BW63)/BV63</f>
        <v>-9.0288192387253665E-4</v>
      </c>
      <c r="BX63" s="28">
        <f>외인!BX63</f>
        <v>75729.75</v>
      </c>
      <c r="BY63" s="28">
        <f>(기관!BY63+외인!BY63)/BX63</f>
        <v>-1.4806598463615688E-3</v>
      </c>
      <c r="BZ63" s="28">
        <f>외인!BZ63</f>
        <v>270348.86</v>
      </c>
      <c r="CA63" s="28">
        <f>(기관!CA63+외인!CA63)/BZ63</f>
        <v>-1.2074768874557119E-3</v>
      </c>
      <c r="CB63" s="28">
        <f>외인!CB63</f>
        <v>13126.57</v>
      </c>
      <c r="CC63" s="28">
        <f>(기관!CC63+외인!CC63)/CB63</f>
        <v>-2.1087001402498901E-3</v>
      </c>
      <c r="CD63" s="28">
        <f>외인!CD63</f>
        <v>29101.42</v>
      </c>
      <c r="CE63" s="28">
        <f>(기관!CE63+외인!CE63)/CD63</f>
        <v>-4.382947636232184E-3</v>
      </c>
      <c r="CF63" s="28">
        <f>외인!CF63</f>
        <v>28478.25</v>
      </c>
      <c r="CG63" s="28">
        <f>(기관!CG63+외인!CG63)/CF63</f>
        <v>3.6726273559646396E-3</v>
      </c>
      <c r="CH63" s="28">
        <f>외인!CH63</f>
        <v>70190.17</v>
      </c>
      <c r="CI63" s="28">
        <f>(기관!CI63+외인!CI63)/CH63</f>
        <v>1.6141861460087644E-4</v>
      </c>
      <c r="CJ63" s="28">
        <f>외인!CJ63</f>
        <v>374713.1</v>
      </c>
      <c r="CK63" s="28">
        <f>(기관!CK63+외인!CK63)/CJ63</f>
        <v>-1.3204235453737809E-3</v>
      </c>
      <c r="CL63" s="28">
        <f>외인!CL63</f>
        <v>242467.22</v>
      </c>
      <c r="CM63" s="28">
        <f>(기관!CM63+외인!CM63)/CL63</f>
        <v>-8.4869204175310787E-4</v>
      </c>
      <c r="CN63" s="28">
        <f>외인!CN63</f>
        <v>125086.9</v>
      </c>
      <c r="CO63" s="28">
        <f>(기관!CO63+외인!CO63)/CN63</f>
        <v>-1.3329933030557157E-3</v>
      </c>
      <c r="CP63" s="28">
        <f>외인!CP63</f>
        <v>102105.99</v>
      </c>
      <c r="CQ63" s="28">
        <f>(기관!CQ63+외인!CQ63)/CP63</f>
        <v>2.6687954350180631E-4</v>
      </c>
      <c r="CR63" s="28">
        <f>외인!CR63</f>
        <v>171905.69</v>
      </c>
      <c r="CS63" s="28">
        <f>(기관!CS63+외인!CS63)/CR63</f>
        <v>-1.3593500017364173E-3</v>
      </c>
      <c r="CT63" s="28">
        <f>외인!CT63</f>
        <v>165222.32</v>
      </c>
      <c r="CU63" s="28">
        <f>(기관!CU63+외인!CU63)/CT63</f>
        <v>-1.307389945862036E-3</v>
      </c>
      <c r="CV63" s="28">
        <f>외인!CV63</f>
        <v>2400740.38</v>
      </c>
      <c r="CW63" s="28">
        <f>(기관!CW63+외인!CW63)/CV63</f>
        <v>3.4008258735582225E-4</v>
      </c>
      <c r="CX63" s="28">
        <f>외인!CX63</f>
        <v>256559.81</v>
      </c>
      <c r="CY63" s="28">
        <f>(기관!CY63+외인!CY63)/CX63</f>
        <v>-8.5395292427134246E-4</v>
      </c>
      <c r="CZ63" s="28">
        <f>외인!CZ63</f>
        <v>19561.28</v>
      </c>
      <c r="DA63" s="28">
        <f>(기관!DA63+외인!DA63)/CZ63</f>
        <v>-5.2021135631206139E-3</v>
      </c>
      <c r="DB63" s="28">
        <f>외인!DB63</f>
        <v>39766.1</v>
      </c>
      <c r="DC63" s="28">
        <f>(기관!DC63+외인!DC63)/DB63</f>
        <v>-5.3336887449360133E-4</v>
      </c>
      <c r="DD63" s="28">
        <f>외인!DD63</f>
        <v>8980.99</v>
      </c>
      <c r="DE63" s="28">
        <f>(기관!DE63+외인!DE63)/DD63</f>
        <v>2.9439961518718982E-3</v>
      </c>
      <c r="DF63" s="28">
        <f>외인!DF63</f>
        <v>57021.45</v>
      </c>
      <c r="DG63" s="28">
        <f>(기관!DG63+외인!DG63)/DF63</f>
        <v>-1.8317668175747901E-3</v>
      </c>
      <c r="DH63" s="28">
        <f>외인!DH63</f>
        <v>20765.599999999999</v>
      </c>
      <c r="DI63" s="28">
        <f>(기관!DI63+외인!DI63)/DH63</f>
        <v>-5.8587278961359174E-3</v>
      </c>
      <c r="DJ63" s="28">
        <f>외인!DJ63</f>
        <v>709401.13</v>
      </c>
      <c r="DK63" s="28">
        <f>(기관!DK63+외인!DK63)/DJ63</f>
        <v>2.412034500142395E-4</v>
      </c>
      <c r="DL63" s="28">
        <f>외인!DL63</f>
        <v>99861.97</v>
      </c>
      <c r="DM63" s="28">
        <f>(기관!DM63+외인!DM63)/DL63</f>
        <v>-1.7117627461184673E-3</v>
      </c>
      <c r="DN63" s="28">
        <f>외인!DN63</f>
        <v>2400740.38</v>
      </c>
      <c r="DO63" s="28">
        <f>(기관!DO63+외인!DO63)/DN63</f>
        <v>3.4008258735582225E-4</v>
      </c>
      <c r="DP63" s="28">
        <f>외인!DP63</f>
        <v>81614.03</v>
      </c>
      <c r="DQ63" s="28">
        <f>(기관!DQ63+외인!DQ63)/DP63</f>
        <v>-9.8108131653344417E-4</v>
      </c>
      <c r="DR63" s="28">
        <f>외인!DR63</f>
        <v>49014.64</v>
      </c>
      <c r="DS63" s="28">
        <f>(기관!DS63+외인!DS63)/DR63</f>
        <v>3.3543039385783512E-3</v>
      </c>
      <c r="DT63" s="28">
        <f>외인!DT63</f>
        <v>134851.04999999999</v>
      </c>
      <c r="DU63" s="28">
        <f>(기관!DU63+외인!DU63)/DT63</f>
        <v>-2.0267547045425306E-3</v>
      </c>
      <c r="DV63" s="28">
        <f>외인!DV63</f>
        <v>36779.730000000003</v>
      </c>
      <c r="DW63" s="28">
        <f>(기관!DW63+외인!DW63)/DV63</f>
        <v>1.0976154528594961E-3</v>
      </c>
      <c r="DX63" s="28">
        <f>외인!DX63</f>
        <v>129246.6</v>
      </c>
      <c r="DY63" s="28">
        <f>(기관!DY63+외인!DY63)/DX63</f>
        <v>3.438233578291421E-3</v>
      </c>
      <c r="DZ63" s="28">
        <f>외인!DZ63</f>
        <v>8764.33</v>
      </c>
      <c r="EA63" s="28">
        <f>(기관!EA63+외인!EA63)/DZ63</f>
        <v>-2.2363375180989306E-4</v>
      </c>
      <c r="EB63" s="28">
        <f>외인!EB63</f>
        <v>12889.8</v>
      </c>
      <c r="EC63" s="28">
        <f>(기관!EC63+외인!EC63)/EB63</f>
        <v>-1.2762028891061153E-3</v>
      </c>
      <c r="ED63" s="28">
        <f>외인!ED63</f>
        <v>11215.91</v>
      </c>
      <c r="EE63" s="28">
        <f>(기관!EE63+외인!EE63)/ED63</f>
        <v>-3.069746458379213E-3</v>
      </c>
      <c r="EF63" s="28">
        <f>외인!EF63</f>
        <v>239031.26</v>
      </c>
      <c r="EG63" s="28">
        <f>(기관!EG63+외인!EG63)/EF63</f>
        <v>-1.4846593704940516E-3</v>
      </c>
      <c r="EH63" s="28">
        <f>외인!EH63</f>
        <v>225319.08</v>
      </c>
      <c r="EI63" s="28">
        <f>(기관!EI63+외인!EI63)/EH63</f>
        <v>7.8808239408753133E-4</v>
      </c>
      <c r="EJ63" s="28">
        <f>외인!EJ63</f>
        <v>105551.09</v>
      </c>
      <c r="EK63" s="28">
        <f>(기관!EK63+외인!EK63)/EJ63</f>
        <v>1.2574005630827687E-3</v>
      </c>
      <c r="EL63" s="28">
        <f>외인!EL63</f>
        <v>31724.65</v>
      </c>
      <c r="EM63" s="28">
        <f>(기관!EM63+외인!EM63)/EL63</f>
        <v>-4.0684451995530281E-3</v>
      </c>
      <c r="EN63" s="28">
        <f>외인!EN63</f>
        <v>49014.64</v>
      </c>
      <c r="EO63" s="28">
        <f>(기관!EO63+외인!EO63)/EN63</f>
        <v>3.3543039385783512E-3</v>
      </c>
      <c r="EP63" s="28">
        <f>외인!EP63</f>
        <v>174457.14</v>
      </c>
      <c r="EQ63" s="28">
        <f>(기관!EQ63+외인!EQ63)/EP63</f>
        <v>-3.6660580358018014E-3</v>
      </c>
      <c r="ER63" s="28">
        <f>외인!ER63</f>
        <v>14417.39</v>
      </c>
      <c r="ES63" s="28">
        <f>(기관!ES63+외인!ES63)/ER63</f>
        <v>-2.9790412827841936E-3</v>
      </c>
      <c r="ET63" s="28">
        <f>외인!ET63</f>
        <v>169825.83</v>
      </c>
      <c r="EU63" s="28">
        <f>(기관!EU63+외인!EU63)/ET63</f>
        <v>-1.9222635331739583E-3</v>
      </c>
      <c r="EV63" s="28">
        <f>외인!EV63</f>
        <v>43740.44</v>
      </c>
      <c r="EW63" s="28">
        <f>(기관!EW63+외인!EW63)/EV63</f>
        <v>-8.1846456048453059E-5</v>
      </c>
      <c r="EX63" s="28">
        <f>외인!EX63</f>
        <v>58365.56</v>
      </c>
      <c r="EY63" s="28">
        <f>(기관!EY63+외인!EY63)/EX63</f>
        <v>5.2822246544023568E-4</v>
      </c>
    </row>
    <row r="64" spans="1:155">
      <c r="A64" s="27">
        <f>외인!A64</f>
        <v>46141</v>
      </c>
      <c r="B64" s="28">
        <f>외인!B64</f>
        <v>5318255.55</v>
      </c>
      <c r="C64" s="28">
        <f>(기관!C64+외인!C64)/B64</f>
        <v>9.5369617956775324E-5</v>
      </c>
      <c r="D64" s="28">
        <f>외인!D64</f>
        <v>677611.06</v>
      </c>
      <c r="E64" s="28">
        <f>(기관!E64+외인!E64)/D64</f>
        <v>-4.2180539379035517E-4</v>
      </c>
      <c r="F64" s="28">
        <f>외인!F64</f>
        <v>2166150.79</v>
      </c>
      <c r="G64" s="28">
        <f>(기관!G64+외인!G64)/F64</f>
        <v>6.0907117181809858E-4</v>
      </c>
      <c r="H64" s="28">
        <f>외인!H64</f>
        <v>367885.22</v>
      </c>
      <c r="I64" s="28">
        <f>(기관!I64+외인!I64)/H64</f>
        <v>1.4693985259859039E-3</v>
      </c>
      <c r="J64" s="28">
        <f>외인!J64</f>
        <v>46746.49</v>
      </c>
      <c r="K64" s="28">
        <f>(기관!K64+외인!K64)/J64</f>
        <v>-5.5298269452957853E-4</v>
      </c>
      <c r="L64" s="28">
        <f>외인!L64</f>
        <v>338122.45</v>
      </c>
      <c r="M64" s="28">
        <f>(기관!M64+외인!M64)/L64</f>
        <v>2.0895980139739316E-3</v>
      </c>
      <c r="N64" s="28">
        <f>외인!N64</f>
        <v>250295.3</v>
      </c>
      <c r="O64" s="28">
        <f>(기관!O64+외인!O64)/N64</f>
        <v>-1.2702196165888851E-3</v>
      </c>
      <c r="P64" s="28">
        <f>외인!P64</f>
        <v>192945.28</v>
      </c>
      <c r="Q64" s="28">
        <f>(기관!Q64+외인!Q64)/P64</f>
        <v>-2.7118569575788534E-3</v>
      </c>
      <c r="R64" s="28">
        <f>외인!R64</f>
        <v>134609.67000000001</v>
      </c>
      <c r="S64" s="28">
        <f>(기관!S64+외인!S64)/R64</f>
        <v>-2.3303674988579943E-3</v>
      </c>
      <c r="T64" s="28">
        <f>외인!T64</f>
        <v>9205.4500000000007</v>
      </c>
      <c r="U64" s="28">
        <f>(기관!U64+외인!U64)/T64</f>
        <v>3.2882694490763619E-3</v>
      </c>
      <c r="V64" s="28">
        <f>외인!V64</f>
        <v>128996.85</v>
      </c>
      <c r="W64" s="28">
        <f>(기관!W64+외인!W64)/V64</f>
        <v>3.2171328214603691E-3</v>
      </c>
      <c r="X64" s="28">
        <f>외인!X64</f>
        <v>2373839.5099999998</v>
      </c>
      <c r="Y64" s="28">
        <f>(기관!Y64+외인!Y64)/X64</f>
        <v>7.9615323278531172E-4</v>
      </c>
      <c r="Z64" s="28">
        <f>외인!Z64</f>
        <v>42784.6</v>
      </c>
      <c r="AA64" s="28">
        <f>(기관!AA64+외인!AA64)/Z64</f>
        <v>-5.2799371736559427E-4</v>
      </c>
      <c r="AB64" s="28">
        <f>외인!AB64</f>
        <v>210996.95</v>
      </c>
      <c r="AC64" s="28">
        <f>(기관!AC64+외인!AC64)/AB64</f>
        <v>-7.2944182368512905E-4</v>
      </c>
      <c r="AD64" s="28">
        <f>외인!AD64</f>
        <v>19654.11</v>
      </c>
      <c r="AE64" s="28">
        <f>(기관!AE64+외인!AE64)/AD64</f>
        <v>-1.9980553685717641E-3</v>
      </c>
      <c r="AF64" s="28">
        <f>외인!AF64</f>
        <v>24890.91</v>
      </c>
      <c r="AG64" s="28">
        <f>(기관!AG64+외인!AG64)/AF64</f>
        <v>-5.6245432569560549E-5</v>
      </c>
      <c r="AH64" s="28">
        <f>외인!AH64</f>
        <v>236640.78</v>
      </c>
      <c r="AI64" s="28">
        <f>(기관!AI64+외인!AI64)/AH64</f>
        <v>4.6547344882821986E-4</v>
      </c>
      <c r="AJ64" s="28">
        <f>외인!AJ64</f>
        <v>111783.58</v>
      </c>
      <c r="AK64" s="28">
        <f>(기관!AK64+외인!AK64)/AJ64</f>
        <v>-2.4151132035671072E-3</v>
      </c>
      <c r="AL64" s="28">
        <f>외인!AL64</f>
        <v>92837.46</v>
      </c>
      <c r="AM64" s="28">
        <f>(기관!AM64+외인!AM64)/AL64</f>
        <v>-2.156349387413227E-3</v>
      </c>
      <c r="AN64" s="28">
        <f>외인!AN64</f>
        <v>177848.2</v>
      </c>
      <c r="AO64" s="28">
        <f>(기관!AO64+외인!AO64)/AN64</f>
        <v>-7.423184491043486E-4</v>
      </c>
      <c r="AP64" s="28">
        <f>외인!AP64</f>
        <v>176131.99</v>
      </c>
      <c r="AQ64" s="28">
        <f>(기관!AQ64+외인!AQ64)/AP64</f>
        <v>-2.1906298793308364E-3</v>
      </c>
      <c r="AR64" s="28">
        <f>외인!AR64</f>
        <v>25460.799999999999</v>
      </c>
      <c r="AS64" s="28">
        <f>(기관!AS64+외인!AS64)/AR64</f>
        <v>2.1468296361465467E-3</v>
      </c>
      <c r="AT64" s="28">
        <f>외인!AT64</f>
        <v>85813.58</v>
      </c>
      <c r="AU64" s="28">
        <f>(기관!AU64+외인!AU64)/AT64</f>
        <v>-1.7969183898399282E-4</v>
      </c>
      <c r="AV64" s="28">
        <f>외인!AV64</f>
        <v>50222.45</v>
      </c>
      <c r="AW64" s="28">
        <f>(기관!AW64+외인!AW64)/AV64</f>
        <v>6.4234221946559756E-4</v>
      </c>
      <c r="AX64" s="28">
        <f>외인!AX64</f>
        <v>77463.100000000006</v>
      </c>
      <c r="AY64" s="28">
        <f>(기관!AY64+외인!AY64)/AX64</f>
        <v>5.708524445832919E-4</v>
      </c>
      <c r="AZ64" s="28">
        <f>외인!AZ64</f>
        <v>2572651.1</v>
      </c>
      <c r="BA64" s="28">
        <f>(기관!BA64+외인!BA64)/AZ64</f>
        <v>5.1851181841175431E-4</v>
      </c>
      <c r="BB64" s="28">
        <f>외인!BB64</f>
        <v>100656.84</v>
      </c>
      <c r="BC64" s="28">
        <f>(기관!BC64+외인!BC64)/BB64</f>
        <v>1.2458169757763115E-4</v>
      </c>
      <c r="BD64" s="28">
        <f>외인!BD64</f>
        <v>39693.230000000003</v>
      </c>
      <c r="BE64" s="28">
        <f>(기관!BE64+외인!BE64)/BD64</f>
        <v>-7.5604832360581375E-4</v>
      </c>
      <c r="BF64" s="28">
        <f>외인!BF64</f>
        <v>0</v>
      </c>
      <c r="BG64" s="28" t="e">
        <f>(기관!BG64+외인!BG64)/BF64</f>
        <v>#DIV/0!</v>
      </c>
      <c r="BH64" s="28">
        <f>외인!BH64</f>
        <v>108606.43</v>
      </c>
      <c r="BI64" s="28">
        <f>(기관!BI64+외인!BI64)/BH64</f>
        <v>5.0376391158424051E-3</v>
      </c>
      <c r="BJ64" s="28">
        <f>외인!BJ64</f>
        <v>142521.01</v>
      </c>
      <c r="BK64" s="28">
        <f>(기관!BK64+외인!BK64)/BJ64</f>
        <v>5.0680247073747221E-4</v>
      </c>
      <c r="BL64" s="28">
        <f>외인!BL64</f>
        <v>50527.46</v>
      </c>
      <c r="BM64" s="28">
        <f>(기관!BM64+외인!BM64)/BL64</f>
        <v>-1.3275949355063563E-3</v>
      </c>
      <c r="BN64" s="28">
        <f>외인!BN64</f>
        <v>57524.71</v>
      </c>
      <c r="BO64" s="28">
        <f>(기관!BO64+외인!BO64)/BN64</f>
        <v>4.5705575916853815E-3</v>
      </c>
      <c r="BP64" s="28">
        <f>외인!BP64</f>
        <v>87910.91</v>
      </c>
      <c r="BQ64" s="28">
        <f>(기관!BQ64+외인!BQ64)/BP64</f>
        <v>-4.1894686336428562E-4</v>
      </c>
      <c r="BR64" s="28">
        <f>외인!BR64</f>
        <v>333292.33</v>
      </c>
      <c r="BS64" s="28">
        <f>(기관!BS64+외인!BS64)/BR64</f>
        <v>1.8740305244948157E-4</v>
      </c>
      <c r="BT64" s="28">
        <f>외인!BT64</f>
        <v>2417875.5699999998</v>
      </c>
      <c r="BU64" s="28">
        <f>(기관!BU64+외인!BU64)/BT64</f>
        <v>7.8427112773218519E-4</v>
      </c>
      <c r="BV64" s="28">
        <f>외인!BV64</f>
        <v>434002.88</v>
      </c>
      <c r="BW64" s="28">
        <f>(기관!BW64+외인!BW64)/BV64</f>
        <v>-8.0939555055487185E-4</v>
      </c>
      <c r="BX64" s="28">
        <f>외인!BX64</f>
        <v>76149.63</v>
      </c>
      <c r="BY64" s="28">
        <f>(기관!BY64+외인!BY64)/BX64</f>
        <v>-1.4479387490129629E-3</v>
      </c>
      <c r="BZ64" s="28">
        <f>외인!BZ64</f>
        <v>270685.65000000002</v>
      </c>
      <c r="CA64" s="28">
        <f>(기관!CA64+외인!CA64)/BZ64</f>
        <v>-1.2273277138998688E-3</v>
      </c>
      <c r="CB64" s="28">
        <f>외인!CB64</f>
        <v>13199.8</v>
      </c>
      <c r="CC64" s="28">
        <f>(기관!CC64+외인!CC64)/CB64</f>
        <v>-1.7485113410809253E-3</v>
      </c>
      <c r="CD64" s="28">
        <f>외인!CD64</f>
        <v>29415.98</v>
      </c>
      <c r="CE64" s="28">
        <f>(기관!CE64+외인!CE64)/CD64</f>
        <v>-3.9930677135352963E-3</v>
      </c>
      <c r="CF64" s="28">
        <f>외인!CF64</f>
        <v>28708.28</v>
      </c>
      <c r="CG64" s="28">
        <f>(기관!CG64+외인!CG64)/CF64</f>
        <v>3.5867700886294826E-3</v>
      </c>
      <c r="CH64" s="28">
        <f>외인!CH64</f>
        <v>70903.73</v>
      </c>
      <c r="CI64" s="28">
        <f>(기관!CI64+외인!CI64)/CH64</f>
        <v>7.7964868702958229E-4</v>
      </c>
      <c r="CJ64" s="28">
        <f>외인!CJ64</f>
        <v>372197.45</v>
      </c>
      <c r="CK64" s="28">
        <f>(기관!CK64+외인!CK64)/CJ64</f>
        <v>-1.1653760658489197E-3</v>
      </c>
      <c r="CL64" s="28">
        <f>외인!CL64</f>
        <v>241796.05</v>
      </c>
      <c r="CM64" s="28">
        <f>(기관!CM64+외인!CM64)/CL64</f>
        <v>-8.7995647571579444E-4</v>
      </c>
      <c r="CN64" s="28">
        <f>외인!CN64</f>
        <v>122743.44</v>
      </c>
      <c r="CO64" s="28">
        <f>(기관!CO64+외인!CO64)/CN64</f>
        <v>-1.5529139479877703E-3</v>
      </c>
      <c r="CP64" s="28">
        <f>외인!CP64</f>
        <v>101230.43</v>
      </c>
      <c r="CQ64" s="28">
        <f>(기관!CQ64+외인!CQ64)/CP64</f>
        <v>1.259502700917105E-4</v>
      </c>
      <c r="CR64" s="28">
        <f>외인!CR64</f>
        <v>171646.95</v>
      </c>
      <c r="CS64" s="28">
        <f>(기관!CS64+외인!CS64)/CR64</f>
        <v>-1.5329139259392607E-3</v>
      </c>
      <c r="CT64" s="28">
        <f>외인!CT64</f>
        <v>165066.23000000001</v>
      </c>
      <c r="CU64" s="28">
        <f>(기관!CU64+외인!CU64)/CT64</f>
        <v>-2.6155561922023662E-3</v>
      </c>
      <c r="CV64" s="28">
        <f>외인!CV64</f>
        <v>2417875.5699999998</v>
      </c>
      <c r="CW64" s="28">
        <f>(기관!CW64+외인!CW64)/CV64</f>
        <v>7.8427112773218519E-4</v>
      </c>
      <c r="CX64" s="28">
        <f>외인!CX64</f>
        <v>260956.85</v>
      </c>
      <c r="CY64" s="28">
        <f>(기관!CY64+외인!CY64)/CX64</f>
        <v>2.5919994052656597E-4</v>
      </c>
      <c r="CZ64" s="28">
        <f>외인!CZ64</f>
        <v>19314.57</v>
      </c>
      <c r="DA64" s="28">
        <f>(기관!DA64+외인!DA64)/CZ64</f>
        <v>-9.8454172161223374E-3</v>
      </c>
      <c r="DB64" s="28">
        <f>외인!DB64</f>
        <v>39693.230000000003</v>
      </c>
      <c r="DC64" s="28">
        <f>(기관!DC64+외인!DC64)/DB64</f>
        <v>-7.5604832360581375E-4</v>
      </c>
      <c r="DD64" s="28">
        <f>외인!DD64</f>
        <v>9205.4500000000007</v>
      </c>
      <c r="DE64" s="28">
        <f>(기관!DE64+외인!DE64)/DD64</f>
        <v>3.2882694490763619E-3</v>
      </c>
      <c r="DF64" s="28">
        <f>외인!DF64</f>
        <v>57545.9</v>
      </c>
      <c r="DG64" s="28">
        <f>(기관!DG64+외인!DG64)/DF64</f>
        <v>-1.5888186647528321E-3</v>
      </c>
      <c r="DH64" s="28">
        <f>외인!DH64</f>
        <v>21093.08</v>
      </c>
      <c r="DI64" s="28">
        <f>(기관!DI64+외인!DI64)/DH64</f>
        <v>-5.2761379561448579E-3</v>
      </c>
      <c r="DJ64" s="28">
        <f>외인!DJ64</f>
        <v>719295.54</v>
      </c>
      <c r="DK64" s="28">
        <f>(기관!DK64+외인!DK64)/DJ64</f>
        <v>1.4547566915262673E-4</v>
      </c>
      <c r="DL64" s="28">
        <f>외인!DL64</f>
        <v>97752.6</v>
      </c>
      <c r="DM64" s="28">
        <f>(기관!DM64+외인!DM64)/DL64</f>
        <v>-1.936930577805603E-3</v>
      </c>
      <c r="DN64" s="28">
        <f>외인!DN64</f>
        <v>2417875.5699999998</v>
      </c>
      <c r="DO64" s="28">
        <f>(기관!DO64+외인!DO64)/DN64</f>
        <v>7.8427112773218519E-4</v>
      </c>
      <c r="DP64" s="28">
        <f>외인!DP64</f>
        <v>81960.12</v>
      </c>
      <c r="DQ64" s="28">
        <f>(기관!DQ64+외인!DQ64)/DP64</f>
        <v>-5.2830571746356626E-5</v>
      </c>
      <c r="DR64" s="28">
        <f>외인!DR64</f>
        <v>48534.47</v>
      </c>
      <c r="DS64" s="28">
        <f>(기관!DS64+외인!DS64)/DR64</f>
        <v>7.3061475689339983E-4</v>
      </c>
      <c r="DT64" s="28">
        <f>외인!DT64</f>
        <v>134609.67000000001</v>
      </c>
      <c r="DU64" s="28">
        <f>(기관!DU64+외인!DU64)/DT64</f>
        <v>-2.3303674988579943E-3</v>
      </c>
      <c r="DV64" s="28">
        <f>외인!DV64</f>
        <v>36762.230000000003</v>
      </c>
      <c r="DW64" s="28">
        <f>(기관!DW64+외인!DW64)/DV64</f>
        <v>1.391373700670498E-3</v>
      </c>
      <c r="DX64" s="28">
        <f>외인!DX64</f>
        <v>128996.85</v>
      </c>
      <c r="DY64" s="28">
        <f>(기관!DY64+외인!DY64)/DX64</f>
        <v>3.2171328214603691E-3</v>
      </c>
      <c r="DZ64" s="28">
        <f>외인!DZ64</f>
        <v>8920.6</v>
      </c>
      <c r="EA64" s="28">
        <f>(기관!EA64+외인!EA64)/DZ64</f>
        <v>1.0772817971885298E-3</v>
      </c>
      <c r="EB64" s="28">
        <f>외인!EB64</f>
        <v>13024.68</v>
      </c>
      <c r="EC64" s="28">
        <f>(기관!EC64+외인!EC64)/EB64</f>
        <v>-1.0925412370975717E-3</v>
      </c>
      <c r="ED64" s="28">
        <f>외인!ED64</f>
        <v>11318.9</v>
      </c>
      <c r="EE64" s="28">
        <f>(기관!EE64+외인!EE64)/ED64</f>
        <v>-2.0390674005424558E-3</v>
      </c>
      <c r="EF64" s="28">
        <f>외인!EF64</f>
        <v>236077.06</v>
      </c>
      <c r="EG64" s="28">
        <f>(기관!EG64+외인!EG64)/EF64</f>
        <v>-1.5698263948220976E-3</v>
      </c>
      <c r="EH64" s="28">
        <f>외인!EH64</f>
        <v>228165.85</v>
      </c>
      <c r="EI64" s="28">
        <f>(기관!EI64+외인!EI64)/EH64</f>
        <v>4.9542909247812501E-4</v>
      </c>
      <c r="EJ64" s="28">
        <f>외인!EJ64</f>
        <v>105605.49</v>
      </c>
      <c r="EK64" s="28">
        <f>(기관!EK64+외인!EK64)/EJ64</f>
        <v>7.986327225980392E-4</v>
      </c>
      <c r="EL64" s="28">
        <f>외인!EL64</f>
        <v>32058.880000000001</v>
      </c>
      <c r="EM64" s="28">
        <f>(기관!EM64+외인!EM64)/EL64</f>
        <v>-3.6735531621815858E-3</v>
      </c>
      <c r="EN64" s="28">
        <f>외인!EN64</f>
        <v>48534.47</v>
      </c>
      <c r="EO64" s="28">
        <f>(기관!EO64+외인!EO64)/EN64</f>
        <v>7.3061475689339983E-4</v>
      </c>
      <c r="EP64" s="28">
        <f>외인!EP64</f>
        <v>178028</v>
      </c>
      <c r="EQ64" s="28">
        <f>(기관!EQ64+외인!EQ64)/EP64</f>
        <v>-2.9071269687914259E-3</v>
      </c>
      <c r="ER64" s="28">
        <f>외인!ER64</f>
        <v>14292.95</v>
      </c>
      <c r="ES64" s="28">
        <f>(기관!ES64+외인!ES64)/ER64</f>
        <v>-3.033663449462847E-3</v>
      </c>
      <c r="ET64" s="28">
        <f>외인!ET64</f>
        <v>176131.99</v>
      </c>
      <c r="EU64" s="28">
        <f>(기관!EU64+외인!EU64)/ET64</f>
        <v>-2.1906298793308364E-3</v>
      </c>
      <c r="EV64" s="28">
        <f>외인!EV64</f>
        <v>42784.6</v>
      </c>
      <c r="EW64" s="28">
        <f>(기관!EW64+외인!EW64)/EV64</f>
        <v>-5.2799371736559427E-4</v>
      </c>
      <c r="EX64" s="28">
        <f>외인!EX64</f>
        <v>58445.83</v>
      </c>
      <c r="EY64" s="28">
        <f>(기관!EY64+외인!EY64)/EX64</f>
        <v>6.0483356982012234E-4</v>
      </c>
    </row>
    <row r="65" spans="1:155">
      <c r="A65" s="27">
        <f>외인!A65</f>
        <v>46142</v>
      </c>
      <c r="B65" s="28">
        <f>외인!B65</f>
        <v>5245172.8899999997</v>
      </c>
      <c r="C65" s="28">
        <f>(기관!C65+외인!C65)/B65</f>
        <v>-5.459495921401357E-5</v>
      </c>
      <c r="D65" s="28">
        <f>외인!D65</f>
        <v>661976.19999999995</v>
      </c>
      <c r="E65" s="28">
        <f>(기관!E65+외인!E65)/D65</f>
        <v>-7.6416644586315948E-4</v>
      </c>
      <c r="F65" s="28">
        <f>외인!F65</f>
        <v>2123249.75</v>
      </c>
      <c r="G65" s="28">
        <f>(기관!G65+외인!G65)/F65</f>
        <v>6.1396451359525662E-5</v>
      </c>
      <c r="H65" s="28">
        <f>외인!H65</f>
        <v>357119.09</v>
      </c>
      <c r="I65" s="28">
        <f>(기관!I65+외인!I65)/H65</f>
        <v>1.7588250462891803E-3</v>
      </c>
      <c r="J65" s="28">
        <f>외인!J65</f>
        <v>44796.68</v>
      </c>
      <c r="K65" s="28">
        <f>(기관!K65+외인!K65)/J65</f>
        <v>-1.2733086469800888E-3</v>
      </c>
      <c r="L65" s="28">
        <f>외인!L65</f>
        <v>328785.71999999997</v>
      </c>
      <c r="M65" s="28">
        <f>(기관!M65+외인!M65)/L65</f>
        <v>2.2292330700980569E-3</v>
      </c>
      <c r="N65" s="28">
        <f>외인!N65</f>
        <v>241159.06</v>
      </c>
      <c r="O65" s="28">
        <f>(기관!O65+외인!O65)/N65</f>
        <v>-2.0554069169120164E-3</v>
      </c>
      <c r="P65" s="28">
        <f>외인!P65</f>
        <v>189411.13</v>
      </c>
      <c r="Q65" s="28">
        <f>(기관!Q65+외인!Q65)/P65</f>
        <v>-2.708499759227454E-3</v>
      </c>
      <c r="R65" s="28">
        <f>외인!R65</f>
        <v>130828.74</v>
      </c>
      <c r="S65" s="28">
        <f>(기관!S65+외인!S65)/R65</f>
        <v>-3.6603578082308212E-3</v>
      </c>
      <c r="T65" s="28">
        <f>외인!T65</f>
        <v>9230.07</v>
      </c>
      <c r="U65" s="28">
        <f>(기관!U65+외인!U65)/T65</f>
        <v>3.2968330684382675E-3</v>
      </c>
      <c r="V65" s="28">
        <f>외인!V65</f>
        <v>126641.7</v>
      </c>
      <c r="W65" s="28">
        <f>(기관!W65+외인!W65)/V65</f>
        <v>3.0410204537683876E-3</v>
      </c>
      <c r="X65" s="28">
        <f>외인!X65</f>
        <v>2336030.14</v>
      </c>
      <c r="Y65" s="28">
        <f>(기관!Y65+외인!Y65)/X65</f>
        <v>6.24431155669935E-4</v>
      </c>
      <c r="Z65" s="28">
        <f>외인!Z65</f>
        <v>42161.87</v>
      </c>
      <c r="AA65" s="28">
        <f>(기관!AA65+외인!AA65)/Z65</f>
        <v>-6.1382476631136149E-4</v>
      </c>
      <c r="AB65" s="28">
        <f>외인!AB65</f>
        <v>210969.95</v>
      </c>
      <c r="AC65" s="28">
        <f>(기관!AC65+외인!AC65)/AB65</f>
        <v>-3.3118460709688751E-4</v>
      </c>
      <c r="AD65" s="28">
        <f>외인!AD65</f>
        <v>19391.23</v>
      </c>
      <c r="AE65" s="28">
        <f>(기관!AE65+외인!AE65)/AD65</f>
        <v>-1.9498505252116551E-3</v>
      </c>
      <c r="AF65" s="28">
        <f>외인!AF65</f>
        <v>24622.46</v>
      </c>
      <c r="AG65" s="28">
        <f>(기관!AG65+외인!AG65)/AF65</f>
        <v>-1.3564850953154154E-4</v>
      </c>
      <c r="AH65" s="28">
        <f>외인!AH65</f>
        <v>234907.15</v>
      </c>
      <c r="AI65" s="28">
        <f>(기관!AI65+외인!AI65)/AH65</f>
        <v>2.6291238900135648E-4</v>
      </c>
      <c r="AJ65" s="28">
        <f>외인!AJ65</f>
        <v>109022.85</v>
      </c>
      <c r="AK65" s="28">
        <f>(기관!AK65+외인!AK65)/AJ65</f>
        <v>-3.5814510444370151E-3</v>
      </c>
      <c r="AL65" s="28">
        <f>외인!AL65</f>
        <v>90704.98</v>
      </c>
      <c r="AM65" s="28">
        <f>(기관!AM65+외인!AM65)/AL65</f>
        <v>-1.8873274653718021E-3</v>
      </c>
      <c r="AN65" s="28">
        <f>외인!AN65</f>
        <v>170760.92</v>
      </c>
      <c r="AO65" s="28">
        <f>(기관!AO65+외인!AO65)/AN65</f>
        <v>-1.8725595997023206E-3</v>
      </c>
      <c r="AP65" s="28">
        <f>외인!AP65</f>
        <v>180198.13</v>
      </c>
      <c r="AQ65" s="28">
        <f>(기관!AQ65+외인!AQ65)/AP65</f>
        <v>-1.5711594787359891E-3</v>
      </c>
      <c r="AR65" s="28">
        <f>외인!AR65</f>
        <v>24969.47</v>
      </c>
      <c r="AS65" s="28">
        <f>(기관!AS65+외인!AS65)/AR65</f>
        <v>2.4097427778803472E-3</v>
      </c>
      <c r="AT65" s="28">
        <f>외인!AT65</f>
        <v>85701.26</v>
      </c>
      <c r="AU65" s="28">
        <f>(기관!AU65+외인!AU65)/AT65</f>
        <v>1.0328902982289876E-3</v>
      </c>
      <c r="AV65" s="28">
        <f>외인!AV65</f>
        <v>50020.51</v>
      </c>
      <c r="AW65" s="28">
        <f>(기관!AW65+외인!AW65)/AV65</f>
        <v>7.2110420305590648E-4</v>
      </c>
      <c r="AX65" s="28">
        <f>외인!AX65</f>
        <v>74868.62</v>
      </c>
      <c r="AY65" s="28">
        <f>(기관!AY65+외인!AY65)/AX65</f>
        <v>-1.6606423358678177E-3</v>
      </c>
      <c r="AZ65" s="28">
        <f>외인!AZ65</f>
        <v>2532359.6</v>
      </c>
      <c r="BA65" s="28">
        <f>(기관!BA65+외인!BA65)/AZ65</f>
        <v>5.0911410843862762E-4</v>
      </c>
      <c r="BB65" s="28">
        <f>외인!BB65</f>
        <v>99271.15</v>
      </c>
      <c r="BC65" s="28">
        <f>(기관!BC65+외인!BC65)/BB65</f>
        <v>-8.6631413054044349E-6</v>
      </c>
      <c r="BD65" s="28">
        <f>외인!BD65</f>
        <v>38819.85</v>
      </c>
      <c r="BE65" s="28">
        <f>(기관!BE65+외인!BE65)/BD65</f>
        <v>-7.1767407653558686E-4</v>
      </c>
      <c r="BF65" s="28">
        <f>외인!BF65</f>
        <v>0</v>
      </c>
      <c r="BG65" s="28" t="e">
        <f>(기관!BG65+외인!BG65)/BF65</f>
        <v>#DIV/0!</v>
      </c>
      <c r="BH65" s="28">
        <f>외인!BH65</f>
        <v>108338.58</v>
      </c>
      <c r="BI65" s="28">
        <f>(기관!BI65+외인!BI65)/BH65</f>
        <v>5.9404507609385308E-3</v>
      </c>
      <c r="BJ65" s="28">
        <f>외인!BJ65</f>
        <v>138263.54999999999</v>
      </c>
      <c r="BK65" s="28">
        <f>(기관!BK65+외인!BK65)/BJ65</f>
        <v>7.9739020153901739E-4</v>
      </c>
      <c r="BL65" s="28">
        <f>외인!BL65</f>
        <v>49630.79</v>
      </c>
      <c r="BM65" s="28">
        <f>(기관!BM65+외인!BM65)/BL65</f>
        <v>-2.0817722224449782E-3</v>
      </c>
      <c r="BN65" s="28">
        <f>외인!BN65</f>
        <v>56295.44</v>
      </c>
      <c r="BO65" s="28">
        <f>(기관!BO65+외인!BO65)/BN65</f>
        <v>4.1687213031819277E-3</v>
      </c>
      <c r="BP65" s="28">
        <f>외인!BP65</f>
        <v>85056.88</v>
      </c>
      <c r="BQ65" s="28">
        <f>(기관!BQ65+외인!BQ65)/BP65</f>
        <v>-2.4679955342824709E-3</v>
      </c>
      <c r="BR65" s="28">
        <f>외인!BR65</f>
        <v>335281.28000000003</v>
      </c>
      <c r="BS65" s="28">
        <f>(기관!BS65+외인!BS65)/BR65</f>
        <v>-5.2934658326286486E-4</v>
      </c>
      <c r="BT65" s="28">
        <f>외인!BT65</f>
        <v>2379667.06</v>
      </c>
      <c r="BU65" s="28">
        <f>(기관!BU65+외인!BU65)/BT65</f>
        <v>5.7421898339005454E-4</v>
      </c>
      <c r="BV65" s="28">
        <f>외인!BV65</f>
        <v>433851.04</v>
      </c>
      <c r="BW65" s="28">
        <f>(기관!BW65+외인!BW65)/BV65</f>
        <v>-6.4759554339203606E-4</v>
      </c>
      <c r="BX65" s="28">
        <f>외인!BX65</f>
        <v>74870.7</v>
      </c>
      <c r="BY65" s="28">
        <f>(기관!BY65+외인!BY65)/BX65</f>
        <v>-1.3634171979158736E-3</v>
      </c>
      <c r="BZ65" s="28">
        <f>외인!BZ65</f>
        <v>261465.9</v>
      </c>
      <c r="CA65" s="28">
        <f>(기관!CA65+외인!CA65)/BZ65</f>
        <v>-1.8776827112063179E-3</v>
      </c>
      <c r="CB65" s="28">
        <f>외인!CB65</f>
        <v>12944.75</v>
      </c>
      <c r="CC65" s="28">
        <f>(기관!CC65+외인!CC65)/CB65</f>
        <v>-1.7621043280094245E-3</v>
      </c>
      <c r="CD65" s="28">
        <f>외인!CD65</f>
        <v>29717.14</v>
      </c>
      <c r="CE65" s="28">
        <f>(기관!CE65+외인!CE65)/CD65</f>
        <v>-3.6682534052738585E-3</v>
      </c>
      <c r="CF65" s="28">
        <f>외인!CF65</f>
        <v>28327.11</v>
      </c>
      <c r="CG65" s="28">
        <f>(기관!CG65+외인!CG65)/CF65</f>
        <v>4.278939856554375E-3</v>
      </c>
      <c r="CH65" s="28">
        <f>외인!CH65</f>
        <v>70905.77</v>
      </c>
      <c r="CI65" s="28">
        <f>(기관!CI65+외인!CI65)/CH65</f>
        <v>9.3927475859863013E-4</v>
      </c>
      <c r="CJ65" s="28">
        <f>외인!CJ65</f>
        <v>363226.63</v>
      </c>
      <c r="CK65" s="28">
        <f>(기관!CK65+외인!CK65)/CJ65</f>
        <v>-1.7655368495421164E-3</v>
      </c>
      <c r="CL65" s="28">
        <f>외인!CL65</f>
        <v>241385.91</v>
      </c>
      <c r="CM65" s="28">
        <f>(기관!CM65+외인!CM65)/CL65</f>
        <v>-4.8776666376260325E-4</v>
      </c>
      <c r="CN65" s="28">
        <f>외인!CN65</f>
        <v>118644.02</v>
      </c>
      <c r="CO65" s="28">
        <f>(기관!CO65+외인!CO65)/CN65</f>
        <v>-1.8214150194843363E-3</v>
      </c>
      <c r="CP65" s="28">
        <f>외인!CP65</f>
        <v>99841.16</v>
      </c>
      <c r="CQ65" s="28">
        <f>(기관!CQ65+외인!CQ65)/CP65</f>
        <v>-3.4054091518968358E-6</v>
      </c>
      <c r="CR65" s="28">
        <f>외인!CR65</f>
        <v>166676.69</v>
      </c>
      <c r="CS65" s="28">
        <f>(기관!CS65+외인!CS65)/CR65</f>
        <v>-2.4022555283525248E-3</v>
      </c>
      <c r="CT65" s="28">
        <f>외인!CT65</f>
        <v>164167.18</v>
      </c>
      <c r="CU65" s="28">
        <f>(기관!CU65+외인!CU65)/CT65</f>
        <v>-7.3132766244751236E-4</v>
      </c>
      <c r="CV65" s="28">
        <f>외인!CV65</f>
        <v>2379667.06</v>
      </c>
      <c r="CW65" s="28">
        <f>(기관!CW65+외인!CW65)/CV65</f>
        <v>5.7421898339005454E-4</v>
      </c>
      <c r="CX65" s="28">
        <f>외인!CX65</f>
        <v>255124.66</v>
      </c>
      <c r="CY65" s="28">
        <f>(기관!CY65+외인!CY65)/CX65</f>
        <v>8.9085861006144983E-4</v>
      </c>
      <c r="CZ65" s="28">
        <f>외인!CZ65</f>
        <v>19269.36</v>
      </c>
      <c r="DA65" s="28">
        <f>(기관!DA65+외인!DA65)/CZ65</f>
        <v>-4.8953364304782305E-3</v>
      </c>
      <c r="DB65" s="28">
        <f>외인!DB65</f>
        <v>38819.85</v>
      </c>
      <c r="DC65" s="28">
        <f>(기관!DC65+외인!DC65)/DB65</f>
        <v>-7.1767407653558686E-4</v>
      </c>
      <c r="DD65" s="28">
        <f>외인!DD65</f>
        <v>9230.07</v>
      </c>
      <c r="DE65" s="28">
        <f>(기관!DE65+외인!DE65)/DD65</f>
        <v>3.2968330684382675E-3</v>
      </c>
      <c r="DF65" s="28">
        <f>외인!DF65</f>
        <v>56189.08</v>
      </c>
      <c r="DG65" s="28">
        <f>(기관!DG65+외인!DG65)/DF65</f>
        <v>-1.5303685342418849E-3</v>
      </c>
      <c r="DH65" s="28">
        <f>외인!DH65</f>
        <v>21310.84</v>
      </c>
      <c r="DI65" s="28">
        <f>(기관!DI65+외인!DI65)/DH65</f>
        <v>-5.2029858982564738E-3</v>
      </c>
      <c r="DJ65" s="28">
        <f>외인!DJ65</f>
        <v>713483.84</v>
      </c>
      <c r="DK65" s="28">
        <f>(기관!DK65+외인!DK65)/DJ65</f>
        <v>6.5593636991134431E-6</v>
      </c>
      <c r="DL65" s="28">
        <f>외인!DL65</f>
        <v>94170.91</v>
      </c>
      <c r="DM65" s="28">
        <f>(기관!DM65+외인!DM65)/DL65</f>
        <v>-2.2550488255874347E-3</v>
      </c>
      <c r="DN65" s="28">
        <f>외인!DN65</f>
        <v>2379667.06</v>
      </c>
      <c r="DO65" s="28">
        <f>(기관!DO65+외인!DO65)/DN65</f>
        <v>5.7421898339005454E-4</v>
      </c>
      <c r="DP65" s="28">
        <f>외인!DP65</f>
        <v>79058.149999999994</v>
      </c>
      <c r="DQ65" s="28">
        <f>(기관!DQ65+외인!DQ65)/DP65</f>
        <v>-1.2256800848489374E-3</v>
      </c>
      <c r="DR65" s="28">
        <f>외인!DR65</f>
        <v>46443.88</v>
      </c>
      <c r="DS65" s="28">
        <f>(기관!DS65+외인!DS65)/DR65</f>
        <v>-4.2115344368299986E-4</v>
      </c>
      <c r="DT65" s="28">
        <f>외인!DT65</f>
        <v>130828.74</v>
      </c>
      <c r="DU65" s="28">
        <f>(기관!DU65+외인!DU65)/DT65</f>
        <v>-3.6603578082308212E-3</v>
      </c>
      <c r="DV65" s="28">
        <f>외인!DV65</f>
        <v>35572.97</v>
      </c>
      <c r="DW65" s="28">
        <f>(기관!DW65+외인!DW65)/DV65</f>
        <v>2.2070127965137572E-3</v>
      </c>
      <c r="DX65" s="28">
        <f>외인!DX65</f>
        <v>126641.7</v>
      </c>
      <c r="DY65" s="28">
        <f>(기관!DY65+외인!DY65)/DX65</f>
        <v>3.0410204537683876E-3</v>
      </c>
      <c r="DZ65" s="28">
        <f>외인!DZ65</f>
        <v>8624.9500000000007</v>
      </c>
      <c r="EA65" s="28">
        <f>(기관!EA65+외인!EA65)/DZ65</f>
        <v>-1.4736317311984416E-3</v>
      </c>
      <c r="EB65" s="28">
        <f>외인!EB65</f>
        <v>12807.89</v>
      </c>
      <c r="EC65" s="28">
        <f>(기관!EC65+외인!EC65)/EB65</f>
        <v>-1.8613526505927207E-3</v>
      </c>
      <c r="ED65" s="28">
        <f>외인!ED65</f>
        <v>11129.54</v>
      </c>
      <c r="EE65" s="28">
        <f>(기관!EE65+외인!EE65)/ED65</f>
        <v>-7.0982268808953471E-4</v>
      </c>
      <c r="EF65" s="28">
        <f>외인!EF65</f>
        <v>231365.67</v>
      </c>
      <c r="EG65" s="28">
        <f>(기관!EG65+외인!EG65)/EF65</f>
        <v>-1.931617599101889E-3</v>
      </c>
      <c r="EH65" s="28">
        <f>외인!EH65</f>
        <v>228320.64000000001</v>
      </c>
      <c r="EI65" s="28">
        <f>(기관!EI65+외인!EI65)/EH65</f>
        <v>-4.8659639356301696E-5</v>
      </c>
      <c r="EJ65" s="28">
        <f>외인!EJ65</f>
        <v>104026.31</v>
      </c>
      <c r="EK65" s="28">
        <f>(기관!EK65+외인!EK65)/EJ65</f>
        <v>7.3817863961530509E-4</v>
      </c>
      <c r="EL65" s="28">
        <f>외인!EL65</f>
        <v>32349.88</v>
      </c>
      <c r="EM65" s="28">
        <f>(기관!EM65+외인!EM65)/EL65</f>
        <v>-3.4333975891100675E-3</v>
      </c>
      <c r="EN65" s="28">
        <f>외인!EN65</f>
        <v>46443.88</v>
      </c>
      <c r="EO65" s="28">
        <f>(기관!EO65+외인!EO65)/EN65</f>
        <v>-4.2115344368299986E-4</v>
      </c>
      <c r="EP65" s="28">
        <f>외인!EP65</f>
        <v>177580.82</v>
      </c>
      <c r="EQ65" s="28">
        <f>(기관!EQ65+외인!EQ65)/EP65</f>
        <v>-1.8581398599240616E-3</v>
      </c>
      <c r="ER65" s="28">
        <f>외인!ER65</f>
        <v>14026.92</v>
      </c>
      <c r="ES65" s="28">
        <f>(기관!ES65+외인!ES65)/ER65</f>
        <v>-2.9222380964602349E-3</v>
      </c>
      <c r="ET65" s="28">
        <f>외인!ET65</f>
        <v>180198.13</v>
      </c>
      <c r="EU65" s="28">
        <f>(기관!EU65+외인!EU65)/ET65</f>
        <v>-1.5711594787359891E-3</v>
      </c>
      <c r="EV65" s="28">
        <f>외인!EV65</f>
        <v>42161.87</v>
      </c>
      <c r="EW65" s="28">
        <f>(기관!EW65+외인!EW65)/EV65</f>
        <v>-6.1382476631136149E-4</v>
      </c>
      <c r="EX65" s="28">
        <f>외인!EX65</f>
        <v>57679.29</v>
      </c>
      <c r="EY65" s="28">
        <f>(기관!EY65+외인!EY65)/EX65</f>
        <v>4.4296661765427418E-4</v>
      </c>
    </row>
    <row r="66" spans="1:155">
      <c r="A66" s="27">
        <f>외인!A66</f>
        <v>46146</v>
      </c>
      <c r="B66" s="28">
        <f>외인!B66</f>
        <v>5513736.5099999998</v>
      </c>
      <c r="C66" s="28">
        <f>(기관!C66+외인!C66)/B66</f>
        <v>1.051648004848168E-3</v>
      </c>
      <c r="D66" s="28">
        <f>외인!D66</f>
        <v>673862.28</v>
      </c>
      <c r="E66" s="28">
        <f>(기관!E66+외인!E66)/D66</f>
        <v>-1.4026604961476698E-3</v>
      </c>
      <c r="F66" s="28">
        <f>외인!F66</f>
        <v>2210636.63</v>
      </c>
      <c r="G66" s="28">
        <f>(기관!G66+외인!G66)/F66</f>
        <v>1.7983009717883849E-3</v>
      </c>
      <c r="H66" s="28">
        <f>외인!H66</f>
        <v>370887.89</v>
      </c>
      <c r="I66" s="28">
        <f>(기관!I66+외인!I66)/H66</f>
        <v>2.4716902997291177E-3</v>
      </c>
      <c r="J66" s="28">
        <f>외인!J66</f>
        <v>45424.67</v>
      </c>
      <c r="K66" s="28">
        <f>(기관!K66+외인!K66)/J66</f>
        <v>-2.4935789296873265E-3</v>
      </c>
      <c r="L66" s="28">
        <f>외인!L66</f>
        <v>341233.76</v>
      </c>
      <c r="M66" s="28">
        <f>(기관!M66+외인!M66)/L66</f>
        <v>2.8850310707826798E-3</v>
      </c>
      <c r="N66" s="28">
        <f>외인!N66</f>
        <v>245422.59</v>
      </c>
      <c r="O66" s="28">
        <f>(기관!O66+외인!O66)/N66</f>
        <v>5.1014048869747492E-5</v>
      </c>
      <c r="P66" s="28">
        <f>외인!P66</f>
        <v>189241.63</v>
      </c>
      <c r="Q66" s="28">
        <f>(기관!Q66+외인!Q66)/P66</f>
        <v>-3.9875475602276309E-3</v>
      </c>
      <c r="R66" s="28">
        <f>외인!R66</f>
        <v>130896.73</v>
      </c>
      <c r="S66" s="28">
        <f>(기관!S66+외인!S66)/R66</f>
        <v>-3.6722842503399437E-3</v>
      </c>
      <c r="T66" s="28">
        <f>외인!T66</f>
        <v>8945.75</v>
      </c>
      <c r="U66" s="28">
        <f>(기관!U66+외인!U66)/T66</f>
        <v>1.6801274348154152E-3</v>
      </c>
      <c r="V66" s="28">
        <f>외인!V66</f>
        <v>131040.88</v>
      </c>
      <c r="W66" s="28">
        <f>(기관!W66+외인!W66)/V66</f>
        <v>2.27333638174591E-4</v>
      </c>
      <c r="X66" s="28">
        <f>외인!X66</f>
        <v>2524258.7200000002</v>
      </c>
      <c r="Y66" s="28">
        <f>(기관!Y66+외인!Y66)/X66</f>
        <v>3.0105630376905264E-3</v>
      </c>
      <c r="Z66" s="28">
        <f>외인!Z66</f>
        <v>42692.12</v>
      </c>
      <c r="AA66" s="28">
        <f>(기관!AA66+외인!AA66)/Z66</f>
        <v>-5.2843475564108772E-4</v>
      </c>
      <c r="AB66" s="28">
        <f>외인!AB66</f>
        <v>208164.57</v>
      </c>
      <c r="AC66" s="28">
        <f>(기관!AC66+외인!AC66)/AB66</f>
        <v>-1.0743903249241693E-3</v>
      </c>
      <c r="AD66" s="28">
        <f>외인!AD66</f>
        <v>19336.21</v>
      </c>
      <c r="AE66" s="28">
        <f>(기관!AE66+외인!AE66)/AD66</f>
        <v>-2.8449215228837504E-3</v>
      </c>
      <c r="AF66" s="28">
        <f>외인!AF66</f>
        <v>25287.87</v>
      </c>
      <c r="AG66" s="28">
        <f>(기관!AG66+외인!AG66)/AF66</f>
        <v>-1.7482690317531687E-3</v>
      </c>
      <c r="AH66" s="28">
        <f>외인!AH66</f>
        <v>234927.49</v>
      </c>
      <c r="AI66" s="28">
        <f>(기관!AI66+외인!AI66)/AH66</f>
        <v>-9.3960906831295045E-4</v>
      </c>
      <c r="AJ66" s="28">
        <f>외인!AJ66</f>
        <v>109305.49</v>
      </c>
      <c r="AK66" s="28">
        <f>(기관!AK66+외인!AK66)/AJ66</f>
        <v>-4.6524653061799544E-3</v>
      </c>
      <c r="AL66" s="28">
        <f>외인!AL66</f>
        <v>92529.07</v>
      </c>
      <c r="AM66" s="28">
        <f>(기관!AM66+외인!AM66)/AL66</f>
        <v>-3.8528432199740032E-4</v>
      </c>
      <c r="AN66" s="28">
        <f>외인!AN66</f>
        <v>173219.58</v>
      </c>
      <c r="AO66" s="28">
        <f>(기관!AO66+외인!AO66)/AN66</f>
        <v>2.8541808033479818E-4</v>
      </c>
      <c r="AP66" s="28">
        <f>외인!AP66</f>
        <v>195088.24</v>
      </c>
      <c r="AQ66" s="28">
        <f>(기관!AQ66+외인!AQ66)/AP66</f>
        <v>-3.1925553277839811E-3</v>
      </c>
      <c r="AR66" s="28">
        <f>외인!AR66</f>
        <v>24942.47</v>
      </c>
      <c r="AS66" s="28">
        <f>(기관!AS66+외인!AS66)/AR66</f>
        <v>-7.0963300747680573E-4</v>
      </c>
      <c r="AT66" s="28">
        <f>외인!AT66</f>
        <v>86690.03</v>
      </c>
      <c r="AU66" s="28">
        <f>(기관!AU66+외인!AU66)/AT66</f>
        <v>3.7455287534218177E-4</v>
      </c>
      <c r="AV66" s="28">
        <f>외인!AV66</f>
        <v>49794.06</v>
      </c>
      <c r="AW66" s="28">
        <f>(기관!AW66+외인!AW66)/AV66</f>
        <v>-2.5806290951169684E-4</v>
      </c>
      <c r="AX66" s="28">
        <f>외인!AX66</f>
        <v>73897.679999999993</v>
      </c>
      <c r="AY66" s="28">
        <f>(기관!AY66+외인!AY66)/AX66</f>
        <v>-3.3881983845771616E-3</v>
      </c>
      <c r="AZ66" s="28">
        <f>외인!AZ66</f>
        <v>2728568.84</v>
      </c>
      <c r="BA66" s="28">
        <f>(기관!BA66+외인!BA66)/AZ66</f>
        <v>2.7648047171864648E-3</v>
      </c>
      <c r="BB66" s="28">
        <f>외인!BB66</f>
        <v>103099.44</v>
      </c>
      <c r="BC66" s="28">
        <f>(기관!BC66+외인!BC66)/BB66</f>
        <v>2.1910885257960661E-4</v>
      </c>
      <c r="BD66" s="28">
        <f>외인!BD66</f>
        <v>39322.5</v>
      </c>
      <c r="BE66" s="28">
        <f>(기관!BE66+외인!BE66)/BD66</f>
        <v>-1.2537351389153792E-3</v>
      </c>
      <c r="BF66" s="28">
        <f>외인!BF66</f>
        <v>0</v>
      </c>
      <c r="BG66" s="28" t="e">
        <f>(기관!BG66+외인!BG66)/BF66</f>
        <v>#DIV/0!</v>
      </c>
      <c r="BH66" s="28">
        <f>외인!BH66</f>
        <v>110828.55</v>
      </c>
      <c r="BI66" s="28">
        <f>(기관!BI66+외인!BI66)/BH66</f>
        <v>4.4521019177820153E-3</v>
      </c>
      <c r="BJ66" s="28">
        <f>외인!BJ66</f>
        <v>142268.57</v>
      </c>
      <c r="BK66" s="28">
        <f>(기관!BK66+외인!BK66)/BJ66</f>
        <v>1.5473551185620266E-3</v>
      </c>
      <c r="BL66" s="28">
        <f>외인!BL66</f>
        <v>50732.86</v>
      </c>
      <c r="BM66" s="28">
        <f>(기관!BM66+외인!BM66)/BL66</f>
        <v>-1.6131556549344938E-3</v>
      </c>
      <c r="BN66" s="28">
        <f>외인!BN66</f>
        <v>59271.1</v>
      </c>
      <c r="BO66" s="28">
        <f>(기관!BO66+외인!BO66)/BN66</f>
        <v>6.0763171258842842E-3</v>
      </c>
      <c r="BP66" s="28">
        <f>외인!BP66</f>
        <v>84455.34</v>
      </c>
      <c r="BQ66" s="28">
        <f>(기관!BQ66+외인!BQ66)/BP66</f>
        <v>-3.5054029739268119E-3</v>
      </c>
      <c r="BR66" s="28">
        <f>외인!BR66</f>
        <v>351502.72</v>
      </c>
      <c r="BS66" s="28">
        <f>(기관!BS66+외인!BS66)/BR66</f>
        <v>-2.3913897451490564E-3</v>
      </c>
      <c r="BT66" s="28">
        <f>외인!BT66</f>
        <v>2570197.5499999998</v>
      </c>
      <c r="BU66" s="28">
        <f>(기관!BU66+외인!BU66)/BT66</f>
        <v>2.9384900783210226E-3</v>
      </c>
      <c r="BV66" s="28">
        <f>외인!BV66</f>
        <v>464747.68</v>
      </c>
      <c r="BW66" s="28">
        <f>(기관!BW66+외인!BW66)/BV66</f>
        <v>-1.342664045143808E-4</v>
      </c>
      <c r="BX66" s="28">
        <f>외인!BX66</f>
        <v>75290.23</v>
      </c>
      <c r="BY66" s="28">
        <f>(기관!BY66+외인!BY66)/BX66</f>
        <v>-2.2539445024938832E-3</v>
      </c>
      <c r="BZ66" s="28">
        <f>외인!BZ66</f>
        <v>265748.65000000002</v>
      </c>
      <c r="CA66" s="28">
        <f>(기관!CA66+외인!CA66)/BZ66</f>
        <v>5.1891138487439183E-5</v>
      </c>
      <c r="CB66" s="28">
        <f>외인!CB66</f>
        <v>12966.18</v>
      </c>
      <c r="CC66" s="28">
        <f>(기관!CC66+외인!CC66)/CB66</f>
        <v>-2.5327428741541459E-3</v>
      </c>
      <c r="CD66" s="28">
        <f>외인!CD66</f>
        <v>29346.799999999999</v>
      </c>
      <c r="CE66" s="28">
        <f>(기관!CE66+외인!CE66)/CD66</f>
        <v>-6.0671010127168893E-3</v>
      </c>
      <c r="CF66" s="28">
        <f>외인!CF66</f>
        <v>28291.46</v>
      </c>
      <c r="CG66" s="28">
        <f>(기관!CG66+외인!CG66)/CF66</f>
        <v>1.6082591707886405E-3</v>
      </c>
      <c r="CH66" s="28">
        <f>외인!CH66</f>
        <v>70829.17</v>
      </c>
      <c r="CI66" s="28">
        <f>(기관!CI66+외인!CI66)/CH66</f>
        <v>4.5743865133531856E-5</v>
      </c>
      <c r="CJ66" s="28">
        <f>외인!CJ66</f>
        <v>362189.33</v>
      </c>
      <c r="CK66" s="28">
        <f>(기관!CK66+외인!CK66)/CJ66</f>
        <v>-2.8240202437769214E-3</v>
      </c>
      <c r="CL66" s="28">
        <f>외인!CL66</f>
        <v>238211.02</v>
      </c>
      <c r="CM66" s="28">
        <f>(기관!CM66+외인!CM66)/CL66</f>
        <v>-1.3881389702290012E-3</v>
      </c>
      <c r="CN66" s="28">
        <f>외인!CN66</f>
        <v>128527.37</v>
      </c>
      <c r="CO66" s="28">
        <f>(기관!CO66+외인!CO66)/CN66</f>
        <v>4.4387432809058489E-4</v>
      </c>
      <c r="CP66" s="28">
        <f>외인!CP66</f>
        <v>103664.29</v>
      </c>
      <c r="CQ66" s="28">
        <f>(기관!CQ66+외인!CQ66)/CP66</f>
        <v>2.2129124696653019E-4</v>
      </c>
      <c r="CR66" s="28">
        <f>외인!CR66</f>
        <v>167733.07</v>
      </c>
      <c r="CS66" s="28">
        <f>(기관!CS66+외인!CS66)/CR66</f>
        <v>-2.4355364150909537E-3</v>
      </c>
      <c r="CT66" s="28">
        <f>외인!CT66</f>
        <v>173434.99</v>
      </c>
      <c r="CU66" s="28">
        <f>(기관!CU66+외인!CU66)/CT66</f>
        <v>-5.8194716071999079E-4</v>
      </c>
      <c r="CV66" s="28">
        <f>외인!CV66</f>
        <v>2570197.5499999998</v>
      </c>
      <c r="CW66" s="28">
        <f>(기관!CW66+외인!CW66)/CV66</f>
        <v>2.9384900783210226E-3</v>
      </c>
      <c r="CX66" s="28">
        <f>외인!CX66</f>
        <v>261661.33</v>
      </c>
      <c r="CY66" s="28">
        <f>(기관!CY66+외인!CY66)/CX66</f>
        <v>9.0651530357963093E-4</v>
      </c>
      <c r="CZ66" s="28">
        <f>외인!CZ66</f>
        <v>19714.61</v>
      </c>
      <c r="DA66" s="28">
        <f>(기관!DA66+외인!DA66)/CZ66</f>
        <v>-5.074916521300701E-3</v>
      </c>
      <c r="DB66" s="28">
        <f>외인!DB66</f>
        <v>39322.5</v>
      </c>
      <c r="DC66" s="28">
        <f>(기관!DC66+외인!DC66)/DB66</f>
        <v>-1.2537351389153792E-3</v>
      </c>
      <c r="DD66" s="28">
        <f>외인!DD66</f>
        <v>8945.75</v>
      </c>
      <c r="DE66" s="28">
        <f>(기관!DE66+외인!DE66)/DD66</f>
        <v>1.6801274348154152E-3</v>
      </c>
      <c r="DF66" s="28">
        <f>외인!DF66</f>
        <v>56702.77</v>
      </c>
      <c r="DG66" s="28">
        <f>(기관!DG66+외인!DG66)/DF66</f>
        <v>-2.4413269404651664E-3</v>
      </c>
      <c r="DH66" s="28">
        <f>외인!DH66</f>
        <v>21013.84</v>
      </c>
      <c r="DI66" s="28">
        <f>(기관!DI66+외인!DI66)/DH66</f>
        <v>-8.0727748950215669E-3</v>
      </c>
      <c r="DJ66" s="28">
        <f>외인!DJ66</f>
        <v>734904.92</v>
      </c>
      <c r="DK66" s="28">
        <f>(기관!DK66+외인!DK66)/DJ66</f>
        <v>-1.0340249184887754E-3</v>
      </c>
      <c r="DL66" s="28">
        <f>외인!DL66</f>
        <v>103613.04</v>
      </c>
      <c r="DM66" s="28">
        <f>(기관!DM66+외인!DM66)/DL66</f>
        <v>5.5244011757593441E-4</v>
      </c>
      <c r="DN66" s="28">
        <f>외인!DN66</f>
        <v>2570197.5499999998</v>
      </c>
      <c r="DO66" s="28">
        <f>(기관!DO66+외인!DO66)/DN66</f>
        <v>2.9384900783210226E-3</v>
      </c>
      <c r="DP66" s="28">
        <f>외인!DP66</f>
        <v>79673.95</v>
      </c>
      <c r="DQ66" s="28">
        <f>(기관!DQ66+외인!DQ66)/DP66</f>
        <v>-2.9839113035063534E-3</v>
      </c>
      <c r="DR66" s="28">
        <f>외인!DR66</f>
        <v>46955.12</v>
      </c>
      <c r="DS66" s="28">
        <f>(기관!DS66+외인!DS66)/DR66</f>
        <v>-1.8032112366020998E-3</v>
      </c>
      <c r="DT66" s="28">
        <f>외인!DT66</f>
        <v>130896.73</v>
      </c>
      <c r="DU66" s="28">
        <f>(기관!DU66+외인!DU66)/DT66</f>
        <v>-3.6722842503399437E-3</v>
      </c>
      <c r="DV66" s="28">
        <f>외인!DV66</f>
        <v>36563.730000000003</v>
      </c>
      <c r="DW66" s="28">
        <f>(기관!DW66+외인!DW66)/DV66</f>
        <v>1.983112773231834E-3</v>
      </c>
      <c r="DX66" s="28">
        <f>외인!DX66</f>
        <v>131040.88</v>
      </c>
      <c r="DY66" s="28">
        <f>(기관!DY66+외인!DY66)/DX66</f>
        <v>2.27333638174591E-4</v>
      </c>
      <c r="DZ66" s="28">
        <f>외인!DZ66</f>
        <v>8798.24</v>
      </c>
      <c r="EA66" s="28">
        <f>(기관!EA66+외인!EA66)/DZ66</f>
        <v>-1.0490734510538472E-3</v>
      </c>
      <c r="EB66" s="28">
        <f>외인!EB66</f>
        <v>12726.66</v>
      </c>
      <c r="EC66" s="28">
        <f>(기관!EC66+외인!EC66)/EB66</f>
        <v>-2.884496010736517E-3</v>
      </c>
      <c r="ED66" s="28">
        <f>외인!ED66</f>
        <v>11264.11</v>
      </c>
      <c r="EE66" s="28">
        <f>(기관!EE66+외인!EE66)/ED66</f>
        <v>-7.901201248922452E-5</v>
      </c>
      <c r="EF66" s="28">
        <f>외인!EF66</f>
        <v>230246.87</v>
      </c>
      <c r="EG66" s="28">
        <f>(기관!EG66+외인!EG66)/EF66</f>
        <v>-2.9950027116546684E-3</v>
      </c>
      <c r="EH66" s="28">
        <f>외인!EH66</f>
        <v>254347.99</v>
      </c>
      <c r="EI66" s="28">
        <f>(기관!EI66+외인!EI66)/EH66</f>
        <v>-1.9968705079996896E-4</v>
      </c>
      <c r="EJ66" s="28">
        <f>외인!EJ66</f>
        <v>104321.3</v>
      </c>
      <c r="EK66" s="28">
        <f>(기관!EK66+외인!EK66)/EJ66</f>
        <v>-6.2288334213626557E-4</v>
      </c>
      <c r="EL66" s="28">
        <f>외인!EL66</f>
        <v>31946.959999999999</v>
      </c>
      <c r="EM66" s="28">
        <f>(기관!EM66+외인!EM66)/EL66</f>
        <v>-5.671588157370842E-3</v>
      </c>
      <c r="EN66" s="28">
        <f>외인!EN66</f>
        <v>46955.12</v>
      </c>
      <c r="EO66" s="28">
        <f>(기관!EO66+외인!EO66)/EN66</f>
        <v>-1.8032112366020998E-3</v>
      </c>
      <c r="EP66" s="28">
        <f>외인!EP66</f>
        <v>182805.14</v>
      </c>
      <c r="EQ66" s="28">
        <f>(기관!EQ66+외인!EQ66)/EP66</f>
        <v>-2.5967541175264544E-4</v>
      </c>
      <c r="ER66" s="28">
        <f>외인!ER66</f>
        <v>14248.75</v>
      </c>
      <c r="ES66" s="28">
        <f>(기관!ES66+외인!ES66)/ER66</f>
        <v>-1.3853846828669183E-3</v>
      </c>
      <c r="ET66" s="28">
        <f>외인!ET66</f>
        <v>195088.24</v>
      </c>
      <c r="EU66" s="28">
        <f>(기관!EU66+외인!EU66)/ET66</f>
        <v>-3.1925553277839811E-3</v>
      </c>
      <c r="EV66" s="28">
        <f>외인!EV66</f>
        <v>42692.12</v>
      </c>
      <c r="EW66" s="28">
        <f>(기관!EW66+외인!EW66)/EV66</f>
        <v>-5.2843475564108772E-4</v>
      </c>
      <c r="EX66" s="28">
        <f>외인!EX66</f>
        <v>60972.17</v>
      </c>
      <c r="EY66" s="28">
        <f>(기관!EY66+외인!EY66)/EX66</f>
        <v>7.4624209700917645E-4</v>
      </c>
    </row>
    <row r="67" spans="1:155">
      <c r="A67" s="27">
        <f>외인!A67</f>
        <v>46148</v>
      </c>
      <c r="B67" s="28">
        <f>외인!B67</f>
        <v>5868742.3300000001</v>
      </c>
      <c r="C67" s="28">
        <f>(기관!C67+외인!C67)/B67</f>
        <v>7.88303479665634E-4</v>
      </c>
      <c r="D67" s="28">
        <f>외인!D67</f>
        <v>671717.13</v>
      </c>
      <c r="E67" s="28">
        <f>(기관!E67+외인!E67)/D67</f>
        <v>-2.1777917141996956E-3</v>
      </c>
      <c r="F67" s="28">
        <f>외인!F67</f>
        <v>2426729.7400000002</v>
      </c>
      <c r="G67" s="28">
        <f>(기관!G67+외인!G67)/F67</f>
        <v>1.9475675111642217E-3</v>
      </c>
      <c r="H67" s="28">
        <f>외인!H67</f>
        <v>378015.55</v>
      </c>
      <c r="I67" s="28">
        <f>(기관!I67+외인!I67)/H67</f>
        <v>2.8492478682424572E-3</v>
      </c>
      <c r="J67" s="28">
        <f>외인!J67</f>
        <v>44490.46</v>
      </c>
      <c r="K67" s="28">
        <f>(기관!K67+외인!K67)/J67</f>
        <v>-2.6637171204793118E-3</v>
      </c>
      <c r="L67" s="28">
        <f>외인!L67</f>
        <v>348630.51</v>
      </c>
      <c r="M67" s="28">
        <f>(기관!M67+외인!M67)/L67</f>
        <v>3.3247520419254187E-3</v>
      </c>
      <c r="N67" s="28">
        <f>외인!N67</f>
        <v>247805.26</v>
      </c>
      <c r="O67" s="28">
        <f>(기관!O67+외인!O67)/N67</f>
        <v>4.3885267003614039E-4</v>
      </c>
      <c r="P67" s="28">
        <f>외인!P67</f>
        <v>186892.36</v>
      </c>
      <c r="Q67" s="28">
        <f>(기관!Q67+외인!Q67)/P67</f>
        <v>-4.5921620338038437E-3</v>
      </c>
      <c r="R67" s="28">
        <f>외인!R67</f>
        <v>131482.75</v>
      </c>
      <c r="S67" s="28">
        <f>(기관!S67+외인!S67)/R67</f>
        <v>-4.339048278196189E-3</v>
      </c>
      <c r="T67" s="28">
        <f>외인!T67</f>
        <v>8815.34</v>
      </c>
      <c r="U67" s="28">
        <f>(기관!U67+외인!U67)/T67</f>
        <v>1.760567374599278E-3</v>
      </c>
      <c r="V67" s="28">
        <f>외인!V67</f>
        <v>132659.01</v>
      </c>
      <c r="W67" s="28">
        <f>(기관!W67+외인!W67)/V67</f>
        <v>7.9753346568770564E-4</v>
      </c>
      <c r="X67" s="28">
        <f>외인!X67</f>
        <v>2833129.16</v>
      </c>
      <c r="Y67" s="28">
        <f>(기관!Y67+외인!Y67)/X67</f>
        <v>2.4070558082145465E-3</v>
      </c>
      <c r="Z67" s="28">
        <f>외인!Z67</f>
        <v>42573.38</v>
      </c>
      <c r="AA67" s="28">
        <f>(기관!AA67+외인!AA67)/Z67</f>
        <v>-1.0440796572881929E-3</v>
      </c>
      <c r="AB67" s="28">
        <f>외인!AB67</f>
        <v>207092.13</v>
      </c>
      <c r="AC67" s="28">
        <f>(기관!AC67+외인!AC67)/AB67</f>
        <v>-4.3545836338638262E-4</v>
      </c>
      <c r="AD67" s="28">
        <f>외인!AD67</f>
        <v>19143.11</v>
      </c>
      <c r="AE67" s="28">
        <f>(기관!AE67+외인!AE67)/AD67</f>
        <v>-2.6139953225990968E-3</v>
      </c>
      <c r="AF67" s="28">
        <f>외인!AF67</f>
        <v>24653.599999999999</v>
      </c>
      <c r="AG67" s="28">
        <f>(기관!AG67+외인!AG67)/AF67</f>
        <v>-1.7599863711587761E-3</v>
      </c>
      <c r="AH67" s="28">
        <f>외인!AH67</f>
        <v>226401.61</v>
      </c>
      <c r="AI67" s="28">
        <f>(기관!AI67+외인!AI67)/AH67</f>
        <v>-1.2730033147732474E-3</v>
      </c>
      <c r="AJ67" s="28">
        <f>외인!AJ67</f>
        <v>107191.57</v>
      </c>
      <c r="AK67" s="28">
        <f>(기관!AK67+외인!AK67)/AJ67</f>
        <v>-5.9476692057033953E-3</v>
      </c>
      <c r="AL67" s="28">
        <f>외인!AL67</f>
        <v>91907.42</v>
      </c>
      <c r="AM67" s="28">
        <f>(기관!AM67+외인!AM67)/AL67</f>
        <v>-9.3006636460908165E-4</v>
      </c>
      <c r="AN67" s="28">
        <f>외인!AN67</f>
        <v>175625.26</v>
      </c>
      <c r="AO67" s="28">
        <f>(기관!AO67+외인!AO67)/AN67</f>
        <v>9.9689532132222884E-4</v>
      </c>
      <c r="AP67" s="28">
        <f>외인!AP67</f>
        <v>208179.69</v>
      </c>
      <c r="AQ67" s="28">
        <f>(기관!AQ67+외인!AQ67)/AP67</f>
        <v>-2.9675805550483819E-3</v>
      </c>
      <c r="AR67" s="28">
        <f>외인!AR67</f>
        <v>24610.6</v>
      </c>
      <c r="AS67" s="28">
        <f>(기관!AS67+외인!AS67)/AR67</f>
        <v>-1.3242261464572178E-3</v>
      </c>
      <c r="AT67" s="28">
        <f>외인!AT67</f>
        <v>86961.63</v>
      </c>
      <c r="AU67" s="28">
        <f>(기관!AU67+외인!AU67)/AT67</f>
        <v>2.0236511206149191E-3</v>
      </c>
      <c r="AV67" s="28">
        <f>외인!AV67</f>
        <v>48604.05</v>
      </c>
      <c r="AW67" s="28">
        <f>(기관!AW67+외인!AW67)/AV67</f>
        <v>-1.1694498709469683E-3</v>
      </c>
      <c r="AX67" s="28">
        <f>외인!AX67</f>
        <v>73535.95</v>
      </c>
      <c r="AY67" s="28">
        <f>(기관!AY67+외인!AY67)/AX67</f>
        <v>-2.8867513100735084E-3</v>
      </c>
      <c r="AZ67" s="28">
        <f>외인!AZ67</f>
        <v>3038135.73</v>
      </c>
      <c r="BA67" s="28">
        <f>(기관!BA67+외인!BA67)/AZ67</f>
        <v>2.1533468486610373E-3</v>
      </c>
      <c r="BB67" s="28">
        <f>외인!BB67</f>
        <v>109745.64</v>
      </c>
      <c r="BC67" s="28">
        <f>(기관!BC67+외인!BC67)/BB67</f>
        <v>-1.5453916893646075E-4</v>
      </c>
      <c r="BD67" s="28">
        <f>외인!BD67</f>
        <v>39439.68</v>
      </c>
      <c r="BE67" s="28">
        <f>(기관!BE67+외인!BE67)/BD67</f>
        <v>-1.6425082556450763E-3</v>
      </c>
      <c r="BF67" s="28">
        <f>외인!BF67</f>
        <v>0</v>
      </c>
      <c r="BG67" s="28" t="e">
        <f>(기관!BG67+외인!BG67)/BF67</f>
        <v>#DIV/0!</v>
      </c>
      <c r="BH67" s="28">
        <f>외인!BH67</f>
        <v>112654.32</v>
      </c>
      <c r="BI67" s="28">
        <f>(기관!BI67+외인!BI67)/BH67</f>
        <v>4.1264285293275927E-3</v>
      </c>
      <c r="BJ67" s="28">
        <f>외인!BJ67</f>
        <v>145082.72</v>
      </c>
      <c r="BK67" s="28">
        <f>(기관!BK67+외인!BK67)/BJ67</f>
        <v>2.3460409344407108E-3</v>
      </c>
      <c r="BL67" s="28">
        <f>외인!BL67</f>
        <v>52843.06</v>
      </c>
      <c r="BM67" s="28">
        <f>(기관!BM67+외인!BM67)/BL67</f>
        <v>-3.7866845712568504E-4</v>
      </c>
      <c r="BN67" s="28">
        <f>외인!BN67</f>
        <v>59285.1</v>
      </c>
      <c r="BO67" s="28">
        <f>(기관!BO67+외인!BO67)/BN67</f>
        <v>5.1798849963987587E-3</v>
      </c>
      <c r="BP67" s="28">
        <f>외인!BP67</f>
        <v>84261.38</v>
      </c>
      <c r="BQ67" s="28">
        <f>(기관!BQ67+외인!BQ67)/BP67</f>
        <v>-2.6667021119283828E-3</v>
      </c>
      <c r="BR67" s="28">
        <f>외인!BR67</f>
        <v>363500.96</v>
      </c>
      <c r="BS67" s="28">
        <f>(기관!BS67+외인!BS67)/BR67</f>
        <v>-2.847420265410028E-3</v>
      </c>
      <c r="BT67" s="28">
        <f>외인!BT67</f>
        <v>2879095.3</v>
      </c>
      <c r="BU67" s="28">
        <f>(기관!BU67+외인!BU67)/BT67</f>
        <v>2.3591334402859121E-3</v>
      </c>
      <c r="BV67" s="28">
        <f>외인!BV67</f>
        <v>485083.6</v>
      </c>
      <c r="BW67" s="28">
        <f>(기관!BW67+외인!BW67)/BV67</f>
        <v>-4.0683708952436232E-4</v>
      </c>
      <c r="BX67" s="28">
        <f>외인!BX67</f>
        <v>73836.3</v>
      </c>
      <c r="BY67" s="28">
        <f>(기관!BY67+외인!BY67)/BX67</f>
        <v>-2.7088302095310841E-3</v>
      </c>
      <c r="BZ67" s="28">
        <f>외인!BZ67</f>
        <v>267532.69</v>
      </c>
      <c r="CA67" s="28">
        <f>(기관!CA67+외인!CA67)/BZ67</f>
        <v>3.3487496425203215E-4</v>
      </c>
      <c r="CB67" s="28">
        <f>외인!CB67</f>
        <v>12658.91</v>
      </c>
      <c r="CC67" s="28">
        <f>(기관!CC67+외인!CC67)/CB67</f>
        <v>-4.7666031277574447E-3</v>
      </c>
      <c r="CD67" s="28">
        <f>외인!CD67</f>
        <v>28323.87</v>
      </c>
      <c r="CE67" s="28">
        <f>(기관!CE67+외인!CE67)/CD67</f>
        <v>-8.0515127346651432E-3</v>
      </c>
      <c r="CF67" s="28">
        <f>외인!CF67</f>
        <v>27763.54</v>
      </c>
      <c r="CG67" s="28">
        <f>(기관!CG67+외인!CG67)/CF67</f>
        <v>2.6740105908684554E-3</v>
      </c>
      <c r="CH67" s="28">
        <f>외인!CH67</f>
        <v>69152.91</v>
      </c>
      <c r="CI67" s="28">
        <f>(기관!CI67+외인!CI67)/CH67</f>
        <v>-7.7798606016724373E-4</v>
      </c>
      <c r="CJ67" s="28">
        <f>외인!CJ67</f>
        <v>355495.41</v>
      </c>
      <c r="CK67" s="28">
        <f>(기관!CK67+외인!CK67)/CJ67</f>
        <v>-3.5554889442876354E-3</v>
      </c>
      <c r="CL67" s="28">
        <f>외인!CL67</f>
        <v>236529.15</v>
      </c>
      <c r="CM67" s="28">
        <f>(기관!CM67+외인!CM67)/CL67</f>
        <v>-7.7872008587525049E-4</v>
      </c>
      <c r="CN67" s="28">
        <f>외인!CN67</f>
        <v>142273.15</v>
      </c>
      <c r="CO67" s="28">
        <f>(기관!CO67+외인!CO67)/CN67</f>
        <v>3.6493182304602102E-4</v>
      </c>
      <c r="CP67" s="28">
        <f>외인!CP67</f>
        <v>110302.48</v>
      </c>
      <c r="CQ67" s="28">
        <f>(기관!CQ67+외인!CQ67)/CP67</f>
        <v>-1.4976997797329673E-4</v>
      </c>
      <c r="CR67" s="28">
        <f>외인!CR67</f>
        <v>167418.63</v>
      </c>
      <c r="CS67" s="28">
        <f>(기관!CS67+외인!CS67)/CR67</f>
        <v>-3.0685354431582673E-3</v>
      </c>
      <c r="CT67" s="28">
        <f>외인!CT67</f>
        <v>176010.54</v>
      </c>
      <c r="CU67" s="28">
        <f>(기관!CU67+외인!CU67)/CT67</f>
        <v>-1.975165805411426E-3</v>
      </c>
      <c r="CV67" s="28">
        <f>외인!CV67</f>
        <v>2879095.3</v>
      </c>
      <c r="CW67" s="28">
        <f>(기관!CW67+외인!CW67)/CV67</f>
        <v>2.3591334402859121E-3</v>
      </c>
      <c r="CX67" s="28">
        <f>외인!CX67</f>
        <v>267420.21000000002</v>
      </c>
      <c r="CY67" s="28">
        <f>(기관!CY67+외인!CY67)/CX67</f>
        <v>1.5823785345168936E-3</v>
      </c>
      <c r="CZ67" s="28">
        <f>외인!CZ67</f>
        <v>19987.2</v>
      </c>
      <c r="DA67" s="28">
        <f>(기관!DA67+외인!DA67)/CZ67</f>
        <v>-5.4239713416586611E-3</v>
      </c>
      <c r="DB67" s="28">
        <f>외인!DB67</f>
        <v>39439.68</v>
      </c>
      <c r="DC67" s="28">
        <f>(기관!DC67+외인!DC67)/DB67</f>
        <v>-1.6425082556450763E-3</v>
      </c>
      <c r="DD67" s="28">
        <f>외인!DD67</f>
        <v>8815.34</v>
      </c>
      <c r="DE67" s="28">
        <f>(기관!DE67+외인!DE67)/DD67</f>
        <v>1.760567374599278E-3</v>
      </c>
      <c r="DF67" s="28">
        <f>외인!DF67</f>
        <v>55595.85</v>
      </c>
      <c r="DG67" s="28">
        <f>(기관!DG67+외인!DG67)/DF67</f>
        <v>-2.7485864502476355E-3</v>
      </c>
      <c r="DH67" s="28">
        <f>외인!DH67</f>
        <v>20203.29</v>
      </c>
      <c r="DI67" s="28">
        <f>(기관!DI67+외인!DI67)/DH67</f>
        <v>-1.0326535925584397E-2</v>
      </c>
      <c r="DJ67" s="28">
        <f>외인!DJ67</f>
        <v>747157.26</v>
      </c>
      <c r="DK67" s="28">
        <f>(기관!DK67+외인!DK67)/DJ67</f>
        <v>-7.8063887112600635E-4</v>
      </c>
      <c r="DL67" s="28">
        <f>외인!DL67</f>
        <v>117384.51</v>
      </c>
      <c r="DM67" s="28">
        <f>(기관!DM67+외인!DM67)/DL67</f>
        <v>5.7622594326968695E-4</v>
      </c>
      <c r="DN67" s="28">
        <f>외인!DN67</f>
        <v>2879095.3</v>
      </c>
      <c r="DO67" s="28">
        <f>(기관!DO67+외인!DO67)/DN67</f>
        <v>2.3591334402859121E-3</v>
      </c>
      <c r="DP67" s="28">
        <f>외인!DP67</f>
        <v>77662.42</v>
      </c>
      <c r="DQ67" s="28">
        <f>(기관!DQ67+외인!DQ67)/DP67</f>
        <v>-5.1808841393301934E-3</v>
      </c>
      <c r="DR67" s="28">
        <f>외인!DR67</f>
        <v>45779.86</v>
      </c>
      <c r="DS67" s="28">
        <f>(기관!DS67+외인!DS67)/DR67</f>
        <v>-3.1887384539839134E-3</v>
      </c>
      <c r="DT67" s="28">
        <f>외인!DT67</f>
        <v>131482.75</v>
      </c>
      <c r="DU67" s="28">
        <f>(기관!DU67+외인!DU67)/DT67</f>
        <v>-4.339048278196189E-3</v>
      </c>
      <c r="DV67" s="28">
        <f>외인!DV67</f>
        <v>35669.629999999997</v>
      </c>
      <c r="DW67" s="28">
        <f>(기관!DW67+외인!DW67)/DV67</f>
        <v>1.6066889395824967E-3</v>
      </c>
      <c r="DX67" s="28">
        <f>외인!DX67</f>
        <v>132659.01</v>
      </c>
      <c r="DY67" s="28">
        <f>(기관!DY67+외인!DY67)/DX67</f>
        <v>7.9753346568770564E-4</v>
      </c>
      <c r="DZ67" s="28">
        <f>외인!DZ67</f>
        <v>8553.66</v>
      </c>
      <c r="EA67" s="28">
        <f>(기관!EA67+외인!EA67)/DZ67</f>
        <v>-2.971827264586154E-3</v>
      </c>
      <c r="EB67" s="28">
        <f>외인!EB67</f>
        <v>12339.47</v>
      </c>
      <c r="EC67" s="28">
        <f>(기관!EC67+외인!EC67)/EB67</f>
        <v>-4.269227122396667E-3</v>
      </c>
      <c r="ED67" s="28">
        <f>외인!ED67</f>
        <v>10887.82</v>
      </c>
      <c r="EE67" s="28">
        <f>(기관!EE67+외인!EE67)/ED67</f>
        <v>-2.2235856213640563E-3</v>
      </c>
      <c r="EF67" s="28">
        <f>외인!EF67</f>
        <v>226520.41</v>
      </c>
      <c r="EG67" s="28">
        <f>(기관!EG67+외인!EG67)/EF67</f>
        <v>-3.3608450558605292E-3</v>
      </c>
      <c r="EH67" s="28">
        <f>외인!EH67</f>
        <v>278061.09999999998</v>
      </c>
      <c r="EI67" s="28">
        <f>(기관!EI67+외인!EI67)/EH67</f>
        <v>-1.3754171295445497E-3</v>
      </c>
      <c r="EJ67" s="28">
        <f>외인!EJ67</f>
        <v>101792.6</v>
      </c>
      <c r="EK67" s="28">
        <f>(기관!EK67+외인!EK67)/EJ67</f>
        <v>-1.6791004454154821E-3</v>
      </c>
      <c r="EL67" s="28">
        <f>외인!EL67</f>
        <v>30861.89</v>
      </c>
      <c r="EM67" s="28">
        <f>(기관!EM67+외인!EM67)/EL67</f>
        <v>-7.5056971559421667E-3</v>
      </c>
      <c r="EN67" s="28">
        <f>외인!EN67</f>
        <v>45779.86</v>
      </c>
      <c r="EO67" s="28">
        <f>(기관!EO67+외인!EO67)/EN67</f>
        <v>-3.1887384539839134E-3</v>
      </c>
      <c r="EP67" s="28">
        <f>외인!EP67</f>
        <v>180318.2</v>
      </c>
      <c r="EQ67" s="28">
        <f>(기관!EQ67+외인!EQ67)/EP67</f>
        <v>1.0508090697444851E-3</v>
      </c>
      <c r="ER67" s="28">
        <f>외인!ER67</f>
        <v>14175.97</v>
      </c>
      <c r="ES67" s="28">
        <f>(기관!ES67+외인!ES67)/ER67</f>
        <v>-2.1395361305081768E-3</v>
      </c>
      <c r="ET67" s="28">
        <f>외인!ET67</f>
        <v>208179.69</v>
      </c>
      <c r="EU67" s="28">
        <f>(기관!EU67+외인!EU67)/ET67</f>
        <v>-2.9675805550483819E-3</v>
      </c>
      <c r="EV67" s="28">
        <f>외인!EV67</f>
        <v>42573.38</v>
      </c>
      <c r="EW67" s="28">
        <f>(기관!EW67+외인!EW67)/EV67</f>
        <v>-1.0440796572881929E-3</v>
      </c>
      <c r="EX67" s="28">
        <f>외인!EX67</f>
        <v>67729.100000000006</v>
      </c>
      <c r="EY67" s="28">
        <f>(기관!EY67+외인!EY67)/EX67</f>
        <v>4.1237813583821419E-4</v>
      </c>
    </row>
    <row r="68" spans="1:155">
      <c r="A68" s="27">
        <f>외인!A68</f>
        <v>46149</v>
      </c>
      <c r="B68" s="28">
        <f>외인!B68</f>
        <v>5952488.9299999997</v>
      </c>
      <c r="C68" s="28">
        <f>(기관!C68+외인!C68)/B68</f>
        <v>-2.2670852745290194E-4</v>
      </c>
      <c r="D68" s="28">
        <f>외인!D68</f>
        <v>666656.18000000005</v>
      </c>
      <c r="E68" s="28">
        <f>(기관!E68+외인!E68)/D68</f>
        <v>-1.0070708412243323E-3</v>
      </c>
      <c r="F68" s="28">
        <f>외인!F68</f>
        <v>2471397.2799999998</v>
      </c>
      <c r="G68" s="28">
        <f>(기관!G68+외인!G68)/F68</f>
        <v>5.737199807875486E-4</v>
      </c>
      <c r="H68" s="28">
        <f>외인!H68</f>
        <v>379366.36</v>
      </c>
      <c r="I68" s="28">
        <f>(기관!I68+외인!I68)/H68</f>
        <v>1.595238966364862E-3</v>
      </c>
      <c r="J68" s="28">
        <f>외인!J68</f>
        <v>43773.82</v>
      </c>
      <c r="K68" s="28">
        <f>(기관!K68+외인!K68)/J68</f>
        <v>-4.1358053740797587E-3</v>
      </c>
      <c r="L68" s="28">
        <f>외인!L68</f>
        <v>350800.45</v>
      </c>
      <c r="M68" s="28">
        <f>(기관!M68+외인!M68)/L68</f>
        <v>1.8872267695209625E-3</v>
      </c>
      <c r="N68" s="28">
        <f>외인!N68</f>
        <v>254710.7</v>
      </c>
      <c r="O68" s="28">
        <f>(기관!O68+외인!O68)/N68</f>
        <v>-1.7704006938067383E-3</v>
      </c>
      <c r="P68" s="28">
        <f>외인!P68</f>
        <v>187647.51</v>
      </c>
      <c r="Q68" s="28">
        <f>(기관!Q68+외인!Q68)/P68</f>
        <v>-3.5213896523327167E-3</v>
      </c>
      <c r="R68" s="28">
        <f>외인!R68</f>
        <v>130808.28</v>
      </c>
      <c r="S68" s="28">
        <f>(기관!S68+외인!S68)/R68</f>
        <v>-5.666155078256515E-3</v>
      </c>
      <c r="T68" s="28">
        <f>외인!T68</f>
        <v>8818.76</v>
      </c>
      <c r="U68" s="28">
        <f>(기관!U68+외인!U68)/T68</f>
        <v>1.0636416004064062E-3</v>
      </c>
      <c r="V68" s="28">
        <f>외인!V68</f>
        <v>131112.26999999999</v>
      </c>
      <c r="W68" s="28">
        <f>(기관!W68+외인!W68)/V68</f>
        <v>7.3654433715471506E-4</v>
      </c>
      <c r="X68" s="28">
        <f>외인!X68</f>
        <v>2902373.59</v>
      </c>
      <c r="Y68" s="28">
        <f>(기관!Y68+외인!Y68)/X68</f>
        <v>1.0810875659876716E-3</v>
      </c>
      <c r="Z68" s="28">
        <f>외인!Z68</f>
        <v>43147.48</v>
      </c>
      <c r="AA68" s="28">
        <f>(기관!AA68+외인!AA68)/Z68</f>
        <v>-8.6076869379161881E-4</v>
      </c>
      <c r="AB68" s="28">
        <f>외인!AB68</f>
        <v>209667.77</v>
      </c>
      <c r="AC68" s="28">
        <f>(기관!AC68+외인!AC68)/AB68</f>
        <v>-5.189161882152894E-4</v>
      </c>
      <c r="AD68" s="28">
        <f>외인!AD68</f>
        <v>20153.57</v>
      </c>
      <c r="AE68" s="28">
        <f>(기관!AE68+외인!AE68)/AD68</f>
        <v>1.3987596242253852E-3</v>
      </c>
      <c r="AF68" s="28">
        <f>외인!AF68</f>
        <v>25266.9</v>
      </c>
      <c r="AG68" s="28">
        <f>(기관!AG68+외인!AG68)/AF68</f>
        <v>-4.2229161472123603E-4</v>
      </c>
      <c r="AH68" s="28">
        <f>외인!AH68</f>
        <v>234598.74</v>
      </c>
      <c r="AI68" s="28">
        <f>(기관!AI68+외인!AI68)/AH68</f>
        <v>-5.5059971762849204E-4</v>
      </c>
      <c r="AJ68" s="28">
        <f>외인!AJ68</f>
        <v>105125.17</v>
      </c>
      <c r="AK68" s="28">
        <f>(기관!AK68+외인!AK68)/AJ68</f>
        <v>-7.4714742435137088E-3</v>
      </c>
      <c r="AL68" s="28">
        <f>외인!AL68</f>
        <v>93041.36</v>
      </c>
      <c r="AM68" s="28">
        <f>(기관!AM68+외인!AM68)/AL68</f>
        <v>-1.0378180198569753E-3</v>
      </c>
      <c r="AN68" s="28">
        <f>외인!AN68</f>
        <v>181291.71</v>
      </c>
      <c r="AO68" s="28">
        <f>(기관!AO68+외인!AO68)/AN68</f>
        <v>-1.9653408310837824E-3</v>
      </c>
      <c r="AP68" s="28">
        <f>외인!AP68</f>
        <v>208177.59</v>
      </c>
      <c r="AQ68" s="28">
        <f>(기관!AQ68+외인!AQ68)/AP68</f>
        <v>-1.4169632764026139E-3</v>
      </c>
      <c r="AR68" s="28">
        <f>외인!AR68</f>
        <v>25547.81</v>
      </c>
      <c r="AS68" s="28">
        <f>(기관!AS68+외인!AS68)/AR68</f>
        <v>1.1429551104380374E-3</v>
      </c>
      <c r="AT68" s="28">
        <f>외인!AT68</f>
        <v>87400.9</v>
      </c>
      <c r="AU68" s="28">
        <f>(기관!AU68+외인!AU68)/AT68</f>
        <v>1.5049044117394672E-3</v>
      </c>
      <c r="AV68" s="28">
        <f>외인!AV68</f>
        <v>48316.37</v>
      </c>
      <c r="AW68" s="28">
        <f>(기관!AW68+외인!AW68)/AV68</f>
        <v>-1.3991117296270393E-3</v>
      </c>
      <c r="AX68" s="28">
        <f>외인!AX68</f>
        <v>77203.199999999997</v>
      </c>
      <c r="AY68" s="28">
        <f>(기관!AY68+외인!AY68)/AX68</f>
        <v>-6.4089312360109422E-3</v>
      </c>
      <c r="AZ68" s="28">
        <f>외인!AZ68</f>
        <v>3107060.84</v>
      </c>
      <c r="BA68" s="28">
        <f>(기관!BA68+외인!BA68)/AZ68</f>
        <v>8.2217250692780131E-4</v>
      </c>
      <c r="BB68" s="28">
        <f>외인!BB68</f>
        <v>110359.54</v>
      </c>
      <c r="BC68" s="28">
        <f>(기관!BC68+외인!BC68)/BB68</f>
        <v>-1.1018530885503873E-4</v>
      </c>
      <c r="BD68" s="28">
        <f>외인!BD68</f>
        <v>39317.33</v>
      </c>
      <c r="BE68" s="28">
        <f>(기관!BE68+외인!BE68)/BD68</f>
        <v>-1.8599940535127893E-3</v>
      </c>
      <c r="BF68" s="28">
        <f>외인!BF68</f>
        <v>0</v>
      </c>
      <c r="BG68" s="28" t="e">
        <f>(기관!BG68+외인!BG68)/BF68</f>
        <v>#DIV/0!</v>
      </c>
      <c r="BH68" s="28">
        <f>외인!BH68</f>
        <v>111657.68</v>
      </c>
      <c r="BI68" s="28">
        <f>(기관!BI68+외인!BI68)/BH68</f>
        <v>3.0044507462451304E-3</v>
      </c>
      <c r="BJ68" s="28">
        <f>외인!BJ68</f>
        <v>144632.26</v>
      </c>
      <c r="BK68" s="28">
        <f>(기관!BK68+외인!BK68)/BJ68</f>
        <v>1.0844745148834703E-3</v>
      </c>
      <c r="BL68" s="28">
        <f>외인!BL68</f>
        <v>48774.59</v>
      </c>
      <c r="BM68" s="28">
        <f>(기관!BM68+외인!BM68)/BL68</f>
        <v>-3.8153062896069453E-3</v>
      </c>
      <c r="BN68" s="28">
        <f>외인!BN68</f>
        <v>61581.54</v>
      </c>
      <c r="BO68" s="28">
        <f>(기관!BO68+외인!BO68)/BN68</f>
        <v>1.6979114195585236E-3</v>
      </c>
      <c r="BP68" s="28">
        <f>외인!BP68</f>
        <v>87637.49</v>
      </c>
      <c r="BQ68" s="28">
        <f>(기관!BQ68+외인!BQ68)/BP68</f>
        <v>-6.1240914133894068E-3</v>
      </c>
      <c r="BR68" s="28">
        <f>외인!BR68</f>
        <v>369462.27</v>
      </c>
      <c r="BS68" s="28">
        <f>(기관!BS68+외인!BS68)/BR68</f>
        <v>-7.5276969418284578E-4</v>
      </c>
      <c r="BT68" s="28">
        <f>외인!BT68</f>
        <v>2947215.32</v>
      </c>
      <c r="BU68" s="28">
        <f>(기관!BU68+외인!BU68)/BT68</f>
        <v>1.0083111267214775E-3</v>
      </c>
      <c r="BV68" s="28">
        <f>외인!BV68</f>
        <v>478191.08</v>
      </c>
      <c r="BW68" s="28">
        <f>(기관!BW68+외인!BW68)/BV68</f>
        <v>-1.0224155582324956E-3</v>
      </c>
      <c r="BX68" s="28">
        <f>외인!BX68</f>
        <v>76258.39</v>
      </c>
      <c r="BY68" s="28">
        <f>(기관!BY68+외인!BY68)/BX68</f>
        <v>-1.3283784249837954E-3</v>
      </c>
      <c r="BZ68" s="28">
        <f>외인!BZ68</f>
        <v>274333.07</v>
      </c>
      <c r="CA68" s="28">
        <f>(기관!CA68+외인!CA68)/BZ68</f>
        <v>-1.6507306246381452E-3</v>
      </c>
      <c r="CB68" s="28">
        <f>외인!CB68</f>
        <v>12781.44</v>
      </c>
      <c r="CC68" s="28">
        <f>(기관!CC68+외인!CC68)/CB68</f>
        <v>-4.4173426468379151E-3</v>
      </c>
      <c r="CD68" s="28">
        <f>외인!CD68</f>
        <v>28053.66</v>
      </c>
      <c r="CE68" s="28">
        <f>(기관!CE68+외인!CE68)/CD68</f>
        <v>-8.1561550257613444E-3</v>
      </c>
      <c r="CF68" s="28">
        <f>외인!CF68</f>
        <v>28664.49</v>
      </c>
      <c r="CG68" s="28">
        <f>(기관!CG68+외인!CG68)/CF68</f>
        <v>3.8158711353315547E-3</v>
      </c>
      <c r="CH68" s="28">
        <f>외인!CH68</f>
        <v>69012.66</v>
      </c>
      <c r="CI68" s="28">
        <f>(기관!CI68+외인!CI68)/CH68</f>
        <v>-9.2953959461930611E-4</v>
      </c>
      <c r="CJ68" s="28">
        <f>외인!CJ68</f>
        <v>355444.74</v>
      </c>
      <c r="CK68" s="28">
        <f>(기관!CK68+외인!CK68)/CJ68</f>
        <v>-2.7525797680955978E-3</v>
      </c>
      <c r="CL68" s="28">
        <f>외인!CL68</f>
        <v>239051.19</v>
      </c>
      <c r="CM68" s="28">
        <f>(기관!CM68+외인!CM68)/CL68</f>
        <v>-8.181929569143747E-4</v>
      </c>
      <c r="CN68" s="28">
        <f>외인!CN68</f>
        <v>136849.42000000001</v>
      </c>
      <c r="CO68" s="28">
        <f>(기관!CO68+외인!CO68)/CN68</f>
        <v>-3.8728699032849394E-4</v>
      </c>
      <c r="CP68" s="28">
        <f>외인!CP68</f>
        <v>110910.54</v>
      </c>
      <c r="CQ68" s="28">
        <f>(기관!CQ68+외인!CQ68)/CP68</f>
        <v>-1.0188391472983543E-4</v>
      </c>
      <c r="CR68" s="28">
        <f>외인!CR68</f>
        <v>165429.59</v>
      </c>
      <c r="CS68" s="28">
        <f>(기관!CS68+외인!CS68)/CR68</f>
        <v>-4.449264487689294E-3</v>
      </c>
      <c r="CT68" s="28">
        <f>외인!CT68</f>
        <v>176148.41</v>
      </c>
      <c r="CU68" s="28">
        <f>(기관!CU68+외인!CU68)/CT68</f>
        <v>-4.1118736183880401E-4</v>
      </c>
      <c r="CV68" s="28">
        <f>외인!CV68</f>
        <v>2947215.32</v>
      </c>
      <c r="CW68" s="28">
        <f>(기관!CW68+외인!CW68)/CV68</f>
        <v>1.0083111267214775E-3</v>
      </c>
      <c r="CX68" s="28">
        <f>외인!CX68</f>
        <v>266077.27</v>
      </c>
      <c r="CY68" s="28">
        <f>(기관!CY68+외인!CY68)/CX68</f>
        <v>7.7003947011332449E-4</v>
      </c>
      <c r="CZ68" s="28">
        <f>외인!CZ68</f>
        <v>19766.2</v>
      </c>
      <c r="DA68" s="28">
        <f>(기관!DA68+외인!DA68)/CZ68</f>
        <v>-3.7614716030395317E-3</v>
      </c>
      <c r="DB68" s="28">
        <f>외인!DB68</f>
        <v>39317.33</v>
      </c>
      <c r="DC68" s="28">
        <f>(기관!DC68+외인!DC68)/DB68</f>
        <v>-1.8599940535127893E-3</v>
      </c>
      <c r="DD68" s="28">
        <f>외인!DD68</f>
        <v>8818.76</v>
      </c>
      <c r="DE68" s="28">
        <f>(기관!DE68+외인!DE68)/DD68</f>
        <v>1.0636416004064062E-3</v>
      </c>
      <c r="DF68" s="28">
        <f>외인!DF68</f>
        <v>57743.199999999997</v>
      </c>
      <c r="DG68" s="28">
        <f>(기관!DG68+외인!DG68)/DF68</f>
        <v>-9.6201803848764875E-4</v>
      </c>
      <c r="DH68" s="28">
        <f>외인!DH68</f>
        <v>19910.59</v>
      </c>
      <c r="DI68" s="28">
        <f>(기관!DI68+외인!DI68)/DH68</f>
        <v>-1.0875117211493984E-2</v>
      </c>
      <c r="DJ68" s="28">
        <f>외인!DJ68</f>
        <v>758680.5</v>
      </c>
      <c r="DK68" s="28">
        <f>(기관!DK68+외인!DK68)/DJ68</f>
        <v>1.5247525143983535E-4</v>
      </c>
      <c r="DL68" s="28">
        <f>외인!DL68</f>
        <v>111897.41</v>
      </c>
      <c r="DM68" s="28">
        <f>(기관!DM68+외인!DM68)/DL68</f>
        <v>-2.7203489339029381E-4</v>
      </c>
      <c r="DN68" s="28">
        <f>외인!DN68</f>
        <v>2947215.32</v>
      </c>
      <c r="DO68" s="28">
        <f>(기관!DO68+외인!DO68)/DN68</f>
        <v>1.0083111267214775E-3</v>
      </c>
      <c r="DP68" s="28">
        <f>외인!DP68</f>
        <v>77621.600000000006</v>
      </c>
      <c r="DQ68" s="28">
        <f>(기관!DQ68+외인!DQ68)/DP68</f>
        <v>-2.5242973605285124E-3</v>
      </c>
      <c r="DR68" s="28">
        <f>외인!DR68</f>
        <v>44956.46</v>
      </c>
      <c r="DS68" s="28">
        <f>(기관!DS68+외인!DS68)/DR68</f>
        <v>-5.0210803964547039E-3</v>
      </c>
      <c r="DT68" s="28">
        <f>외인!DT68</f>
        <v>130808.28</v>
      </c>
      <c r="DU68" s="28">
        <f>(기관!DU68+외인!DU68)/DT68</f>
        <v>-5.666155078256515E-3</v>
      </c>
      <c r="DV68" s="28">
        <f>외인!DV68</f>
        <v>34355.33</v>
      </c>
      <c r="DW68" s="28">
        <f>(기관!DW68+외인!DW68)/DV68</f>
        <v>1.5980053167878158E-4</v>
      </c>
      <c r="DX68" s="28">
        <f>외인!DX68</f>
        <v>131112.26999999999</v>
      </c>
      <c r="DY68" s="28">
        <f>(기관!DY68+외인!DY68)/DX68</f>
        <v>7.3654433715471506E-4</v>
      </c>
      <c r="DZ68" s="28">
        <f>외인!DZ68</f>
        <v>8414.93</v>
      </c>
      <c r="EA68" s="28">
        <f>(기관!EA68+외인!EA68)/DZ68</f>
        <v>-2.8128576232957373E-3</v>
      </c>
      <c r="EB68" s="28">
        <f>외인!EB68</f>
        <v>12185.59</v>
      </c>
      <c r="EC68" s="28">
        <f>(기관!EC68+외인!EC68)/EB68</f>
        <v>-4.73263912539319E-3</v>
      </c>
      <c r="ED68" s="28">
        <f>외인!ED68</f>
        <v>10842.81</v>
      </c>
      <c r="EE68" s="28">
        <f>(기관!EE68+외인!EE68)/ED68</f>
        <v>-1.3704934421981019E-3</v>
      </c>
      <c r="EF68" s="28">
        <f>외인!EF68</f>
        <v>227819.97</v>
      </c>
      <c r="EG68" s="28">
        <f>(기관!EG68+외인!EG68)/EF68</f>
        <v>-3.0664563778144646E-3</v>
      </c>
      <c r="EH68" s="28">
        <f>외인!EH68</f>
        <v>285124.59000000003</v>
      </c>
      <c r="EI68" s="28">
        <f>(기관!EI68+외인!EI68)/EH68</f>
        <v>-1.6024222954603808E-3</v>
      </c>
      <c r="EJ68" s="28">
        <f>외인!EJ68</f>
        <v>101258.54</v>
      </c>
      <c r="EK68" s="28">
        <f>(기관!EK68+외인!EK68)/EJ68</f>
        <v>-2.3957485462460745E-3</v>
      </c>
      <c r="EL68" s="28">
        <f>외인!EL68</f>
        <v>30580.85</v>
      </c>
      <c r="EM68" s="28">
        <f>(기관!EM68+외인!EM68)/EL68</f>
        <v>-7.5785990252069512E-3</v>
      </c>
      <c r="EN68" s="28">
        <f>외인!EN68</f>
        <v>44956.46</v>
      </c>
      <c r="EO68" s="28">
        <f>(기관!EO68+외인!EO68)/EN68</f>
        <v>-5.0210803964547039E-3</v>
      </c>
      <c r="EP68" s="28">
        <f>외인!EP68</f>
        <v>166934.26999999999</v>
      </c>
      <c r="EQ68" s="28">
        <f>(기관!EQ68+외인!EQ68)/EP68</f>
        <v>-5.9424586695110611E-5</v>
      </c>
      <c r="ER68" s="28">
        <f>외인!ER68</f>
        <v>13785.4</v>
      </c>
      <c r="ES68" s="28">
        <f>(기관!ES68+외인!ES68)/ER68</f>
        <v>-1.6778620859750173E-3</v>
      </c>
      <c r="ET68" s="28">
        <f>외인!ET68</f>
        <v>208177.59</v>
      </c>
      <c r="EU68" s="28">
        <f>(기관!EU68+외인!EU68)/ET68</f>
        <v>-1.4169632764026139E-3</v>
      </c>
      <c r="EV68" s="28">
        <f>외인!EV68</f>
        <v>43147.48</v>
      </c>
      <c r="EW68" s="28">
        <f>(기관!EW68+외인!EW68)/EV68</f>
        <v>-8.6076869379161881E-4</v>
      </c>
      <c r="EX68" s="28">
        <f>외인!EX68</f>
        <v>67763.06</v>
      </c>
      <c r="EY68" s="28">
        <f>(기관!EY68+외인!EY68)/EX68</f>
        <v>3.8118113320148171E-4</v>
      </c>
    </row>
    <row r="69" spans="1:155">
      <c r="A69" s="27">
        <f>외인!A69</f>
        <v>46150</v>
      </c>
      <c r="B69" s="28">
        <f>외인!B69</f>
        <v>5958865.5999999996</v>
      </c>
      <c r="C69" s="28">
        <f>(기관!C69+외인!C69)/B69</f>
        <v>-8.830388790779239E-4</v>
      </c>
      <c r="D69" s="28">
        <f>외인!D69</f>
        <v>672546.76</v>
      </c>
      <c r="E69" s="28">
        <f>(기관!E69+외인!E69)/D69</f>
        <v>-1.658323355836254E-4</v>
      </c>
      <c r="F69" s="28">
        <f>외인!F69</f>
        <v>2469470.9</v>
      </c>
      <c r="G69" s="28">
        <f>(기관!G69+외인!G69)/F69</f>
        <v>-3.536506544782529E-4</v>
      </c>
      <c r="H69" s="28">
        <f>외인!H69</f>
        <v>372920.35</v>
      </c>
      <c r="I69" s="28">
        <f>(기관!I69+외인!I69)/H69</f>
        <v>4.085590931146557E-4</v>
      </c>
      <c r="J69" s="28">
        <f>외인!J69</f>
        <v>45265.55</v>
      </c>
      <c r="K69" s="28">
        <f>(기관!K69+외인!K69)/J69</f>
        <v>-2.1122023260514893E-3</v>
      </c>
      <c r="L69" s="28">
        <f>외인!L69</f>
        <v>344863.81</v>
      </c>
      <c r="M69" s="28">
        <f>(기관!M69+외인!M69)/L69</f>
        <v>5.7190692174977715E-4</v>
      </c>
      <c r="N69" s="28">
        <f>외인!N69</f>
        <v>271995.09000000003</v>
      </c>
      <c r="O69" s="28">
        <f>(기관!O69+외인!O69)/N69</f>
        <v>1.3212003201969564E-3</v>
      </c>
      <c r="P69" s="28">
        <f>외인!P69</f>
        <v>186223.82</v>
      </c>
      <c r="Q69" s="28">
        <f>(기관!Q69+외인!Q69)/P69</f>
        <v>-3.4182522944701701E-3</v>
      </c>
      <c r="R69" s="28">
        <f>외인!R69</f>
        <v>136137.84</v>
      </c>
      <c r="S69" s="28">
        <f>(기관!S69+외인!S69)/R69</f>
        <v>-3.5779177927312499E-3</v>
      </c>
      <c r="T69" s="28">
        <f>외인!T69</f>
        <v>8844.3700000000008</v>
      </c>
      <c r="U69" s="28">
        <f>(기관!U69+외인!U69)/T69</f>
        <v>5.596780776923625E-4</v>
      </c>
      <c r="V69" s="28">
        <f>외인!V69</f>
        <v>131906.76</v>
      </c>
      <c r="W69" s="28">
        <f>(기관!W69+외인!W69)/V69</f>
        <v>1.4608045865124727E-3</v>
      </c>
      <c r="X69" s="28">
        <f>외인!X69</f>
        <v>2908880.25</v>
      </c>
      <c r="Y69" s="28">
        <f>(기관!Y69+외인!Y69)/X69</f>
        <v>-1.9590699892166422E-4</v>
      </c>
      <c r="Z69" s="28">
        <f>외인!Z69</f>
        <v>43511.199999999997</v>
      </c>
      <c r="AA69" s="28">
        <f>(기관!AA69+외인!AA69)/Z69</f>
        <v>-6.9637242824835933E-5</v>
      </c>
      <c r="AB69" s="28">
        <f>외인!AB69</f>
        <v>208285.2</v>
      </c>
      <c r="AC69" s="28">
        <f>(기관!AC69+외인!AC69)/AB69</f>
        <v>-6.197751928605585E-4</v>
      </c>
      <c r="AD69" s="28">
        <f>외인!AD69</f>
        <v>20435.43</v>
      </c>
      <c r="AE69" s="28">
        <f>(기관!AE69+외인!AE69)/AD69</f>
        <v>2.0072981092152204E-3</v>
      </c>
      <c r="AF69" s="28">
        <f>외인!AF69</f>
        <v>24854.43</v>
      </c>
      <c r="AG69" s="28">
        <f>(기관!AG69+외인!AG69)/AF69</f>
        <v>-5.8862745997393631E-4</v>
      </c>
      <c r="AH69" s="28">
        <f>외인!AH69</f>
        <v>224539.62</v>
      </c>
      <c r="AI69" s="28">
        <f>(기관!AI69+외인!AI69)/AH69</f>
        <v>-2.4246945817401849E-3</v>
      </c>
      <c r="AJ69" s="28">
        <f>외인!AJ69</f>
        <v>106535.59</v>
      </c>
      <c r="AK69" s="28">
        <f>(기관!AK69+외인!AK69)/AJ69</f>
        <v>-6.8609935890907451E-3</v>
      </c>
      <c r="AL69" s="28">
        <f>외인!AL69</f>
        <v>99727.2</v>
      </c>
      <c r="AM69" s="28">
        <f>(기관!AM69+외인!AM69)/AL69</f>
        <v>1.1601649299288457E-3</v>
      </c>
      <c r="AN69" s="28">
        <f>외인!AN69</f>
        <v>192338.39</v>
      </c>
      <c r="AO69" s="28">
        <f>(기관!AO69+외인!AO69)/AN69</f>
        <v>1.4119906067634235E-3</v>
      </c>
      <c r="AP69" s="28">
        <f>외인!AP69</f>
        <v>209688.18</v>
      </c>
      <c r="AQ69" s="28">
        <f>(기관!AQ69+외인!AQ69)/AP69</f>
        <v>-1.2262493765743019E-3</v>
      </c>
      <c r="AR69" s="28">
        <f>외인!AR69</f>
        <v>25599.39</v>
      </c>
      <c r="AS69" s="28">
        <f>(기관!AS69+외인!AS69)/AR69</f>
        <v>1.2133101609061779E-3</v>
      </c>
      <c r="AT69" s="28">
        <f>외인!AT69</f>
        <v>88162.75</v>
      </c>
      <c r="AU69" s="28">
        <f>(기관!AU69+외인!AU69)/AT69</f>
        <v>2.7394789749639161E-3</v>
      </c>
      <c r="AV69" s="28">
        <f>외인!AV69</f>
        <v>49285.02</v>
      </c>
      <c r="AW69" s="28">
        <f>(기관!AW69+외인!AW69)/AV69</f>
        <v>-5.354568183192378E-4</v>
      </c>
      <c r="AX69" s="28">
        <f>외인!AX69</f>
        <v>76013.490000000005</v>
      </c>
      <c r="AY69" s="28">
        <f>(기관!AY69+외인!AY69)/AX69</f>
        <v>-5.6025581775024404E-3</v>
      </c>
      <c r="AZ69" s="28">
        <f>외인!AZ69</f>
        <v>3114461.3</v>
      </c>
      <c r="BA69" s="28">
        <f>(기관!BA69+외인!BA69)/AZ69</f>
        <v>-3.7871396892939394E-4</v>
      </c>
      <c r="BB69" s="28">
        <f>외인!BB69</f>
        <v>109620.64</v>
      </c>
      <c r="BC69" s="28">
        <f>(기관!BC69+외인!BC69)/BB69</f>
        <v>1.6420265380680135E-4</v>
      </c>
      <c r="BD69" s="28">
        <f>외인!BD69</f>
        <v>38372.51</v>
      </c>
      <c r="BE69" s="28">
        <f>(기관!BE69+외인!BE69)/BD69</f>
        <v>-2.9552406136580589E-3</v>
      </c>
      <c r="BF69" s="28">
        <f>외인!BF69</f>
        <v>0</v>
      </c>
      <c r="BG69" s="28" t="e">
        <f>(기관!BG69+외인!BG69)/BF69</f>
        <v>#DIV/0!</v>
      </c>
      <c r="BH69" s="28">
        <f>외인!BH69</f>
        <v>111074.29</v>
      </c>
      <c r="BI69" s="28">
        <f>(기관!BI69+외인!BI69)/BH69</f>
        <v>2.0967948568476126E-4</v>
      </c>
      <c r="BJ69" s="28">
        <f>외인!BJ69</f>
        <v>142827.19</v>
      </c>
      <c r="BK69" s="28">
        <f>(기관!BK69+외인!BK69)/BJ69</f>
        <v>7.7016147975746073E-5</v>
      </c>
      <c r="BL69" s="28">
        <f>외인!BL69</f>
        <v>48808.05</v>
      </c>
      <c r="BM69" s="28">
        <f>(기관!BM69+외인!BM69)/BL69</f>
        <v>-3.2203704102089711E-3</v>
      </c>
      <c r="BN69" s="28">
        <f>외인!BN69</f>
        <v>60768.95</v>
      </c>
      <c r="BO69" s="28">
        <f>(기관!BO69+외인!BO69)/BN69</f>
        <v>1.2550817481625073E-3</v>
      </c>
      <c r="BP69" s="28">
        <f>외인!BP69</f>
        <v>86098.75</v>
      </c>
      <c r="BQ69" s="28">
        <f>(기관!BQ69+외인!BQ69)/BP69</f>
        <v>-5.245836902394053E-3</v>
      </c>
      <c r="BR69" s="28">
        <f>외인!BR69</f>
        <v>369216.06</v>
      </c>
      <c r="BS69" s="28">
        <f>(기관!BS69+외인!BS69)/BR69</f>
        <v>-8.0465080527645529E-4</v>
      </c>
      <c r="BT69" s="28">
        <f>외인!BT69</f>
        <v>2953437.16</v>
      </c>
      <c r="BU69" s="28">
        <f>(기관!BU69+외인!BU69)/BT69</f>
        <v>-2.4204679540227626E-4</v>
      </c>
      <c r="BV69" s="28">
        <f>외인!BV69</f>
        <v>476747.78</v>
      </c>
      <c r="BW69" s="28">
        <f>(기관!BW69+외인!BW69)/BV69</f>
        <v>-1.7357815488936307E-3</v>
      </c>
      <c r="BX69" s="28">
        <f>외인!BX69</f>
        <v>77751.240000000005</v>
      </c>
      <c r="BY69" s="28">
        <f>(기관!BY69+외인!BY69)/BX69</f>
        <v>-2.1851741528495239E-4</v>
      </c>
      <c r="BZ69" s="28">
        <f>외인!BZ69</f>
        <v>292065.59000000003</v>
      </c>
      <c r="CA69" s="28">
        <f>(기관!CA69+외인!CA69)/BZ69</f>
        <v>1.3260035185932034E-3</v>
      </c>
      <c r="CB69" s="28">
        <f>외인!CB69</f>
        <v>12669.28</v>
      </c>
      <c r="CC69" s="28">
        <f>(기관!CC69+외인!CC69)/CB69</f>
        <v>-5.1660394276549261E-3</v>
      </c>
      <c r="CD69" s="28">
        <f>외인!CD69</f>
        <v>28190.76</v>
      </c>
      <c r="CE69" s="28">
        <f>(기관!CE69+외인!CE69)/CD69</f>
        <v>-8.3694089836527999E-3</v>
      </c>
      <c r="CF69" s="28">
        <f>외인!CF69</f>
        <v>28871.15</v>
      </c>
      <c r="CG69" s="28">
        <f>(기관!CG69+외인!CG69)/CF69</f>
        <v>4.5817364393174499E-3</v>
      </c>
      <c r="CH69" s="28">
        <f>외인!CH69</f>
        <v>70466.2</v>
      </c>
      <c r="CI69" s="28">
        <f>(기관!CI69+외인!CI69)/CH69</f>
        <v>-1.7157161873352047E-4</v>
      </c>
      <c r="CJ69" s="28">
        <f>외인!CJ69</f>
        <v>356473.27</v>
      </c>
      <c r="CK69" s="28">
        <f>(기관!CK69+외인!CK69)/CJ69</f>
        <v>-2.4126353148442234E-3</v>
      </c>
      <c r="CL69" s="28">
        <f>외인!CL69</f>
        <v>238051.20000000001</v>
      </c>
      <c r="CM69" s="28">
        <f>(기관!CM69+외인!CM69)/CL69</f>
        <v>-7.2055927464343805E-4</v>
      </c>
      <c r="CN69" s="28">
        <f>외인!CN69</f>
        <v>134928.18</v>
      </c>
      <c r="CO69" s="28">
        <f>(기관!CO69+외인!CO69)/CN69</f>
        <v>-8.6342230362849382E-5</v>
      </c>
      <c r="CP69" s="28">
        <f>외인!CP69</f>
        <v>110168.74</v>
      </c>
      <c r="CQ69" s="28">
        <f>(기관!CQ69+외인!CQ69)/CP69</f>
        <v>1.716457862729482E-4</v>
      </c>
      <c r="CR69" s="28">
        <f>외인!CR69</f>
        <v>170538.69</v>
      </c>
      <c r="CS69" s="28">
        <f>(기관!CS69+외인!CS69)/CR69</f>
        <v>-3.2734507342586012E-3</v>
      </c>
      <c r="CT69" s="28">
        <f>외인!CT69</f>
        <v>175827.68</v>
      </c>
      <c r="CU69" s="28">
        <f>(기관!CU69+외인!CU69)/CT69</f>
        <v>6.7981332632040649E-4</v>
      </c>
      <c r="CV69" s="28">
        <f>외인!CV69</f>
        <v>2953437.16</v>
      </c>
      <c r="CW69" s="28">
        <f>(기관!CW69+외인!CW69)/CV69</f>
        <v>-2.4204679540227626E-4</v>
      </c>
      <c r="CX69" s="28">
        <f>외인!CX69</f>
        <v>264608.08</v>
      </c>
      <c r="CY69" s="28">
        <f>(기관!CY69+외인!CY69)/CX69</f>
        <v>5.3505546769395701E-4</v>
      </c>
      <c r="CZ69" s="28">
        <f>외인!CZ69</f>
        <v>20066.66</v>
      </c>
      <c r="DA69" s="28">
        <f>(기관!DA69+외인!DA69)/CZ69</f>
        <v>-2.0292365545636392E-3</v>
      </c>
      <c r="DB69" s="28">
        <f>외인!DB69</f>
        <v>38372.51</v>
      </c>
      <c r="DC69" s="28">
        <f>(기관!DC69+외인!DC69)/DB69</f>
        <v>-2.9552406136580589E-3</v>
      </c>
      <c r="DD69" s="28">
        <f>외인!DD69</f>
        <v>8844.3700000000008</v>
      </c>
      <c r="DE69" s="28">
        <f>(기관!DE69+외인!DE69)/DD69</f>
        <v>5.596780776923625E-4</v>
      </c>
      <c r="DF69" s="28">
        <f>외인!DF69</f>
        <v>59166.09</v>
      </c>
      <c r="DG69" s="28">
        <f>(기관!DG69+외인!DG69)/DF69</f>
        <v>2.6586174614546957E-4</v>
      </c>
      <c r="DH69" s="28">
        <f>외인!DH69</f>
        <v>19993.490000000002</v>
      </c>
      <c r="DI69" s="28">
        <f>(기관!DI69+외인!DI69)/DH69</f>
        <v>-1.1271168765433147E-2</v>
      </c>
      <c r="DJ69" s="28">
        <f>외인!DJ69</f>
        <v>743587.15</v>
      </c>
      <c r="DK69" s="28">
        <f>(기관!DK69+외인!DK69)/DJ69</f>
        <v>-8.2993634303658956E-4</v>
      </c>
      <c r="DL69" s="28">
        <f>외인!DL69</f>
        <v>110175.21</v>
      </c>
      <c r="DM69" s="28">
        <f>(기관!DM69+외인!DM69)/DL69</f>
        <v>7.6877548043702369E-5</v>
      </c>
      <c r="DN69" s="28">
        <f>외인!DN69</f>
        <v>2953437.16</v>
      </c>
      <c r="DO69" s="28">
        <f>(기관!DO69+외인!DO69)/DN69</f>
        <v>-2.4204679540227626E-4</v>
      </c>
      <c r="DP69" s="28">
        <f>외인!DP69</f>
        <v>78753.87</v>
      </c>
      <c r="DQ69" s="28">
        <f>(기관!DQ69+외인!DQ69)/DP69</f>
        <v>-2.1253558714003514E-3</v>
      </c>
      <c r="DR69" s="28">
        <f>외인!DR69</f>
        <v>46340.86</v>
      </c>
      <c r="DS69" s="28">
        <f>(기관!DS69+외인!DS69)/DR69</f>
        <v>-2.8387474897962621E-3</v>
      </c>
      <c r="DT69" s="28">
        <f>외인!DT69</f>
        <v>136137.84</v>
      </c>
      <c r="DU69" s="28">
        <f>(기관!DU69+외인!DU69)/DT69</f>
        <v>-3.5779177927312499E-3</v>
      </c>
      <c r="DV69" s="28">
        <f>외인!DV69</f>
        <v>34132.53</v>
      </c>
      <c r="DW69" s="28">
        <f>(기관!DW69+외인!DW69)/DV69</f>
        <v>-2.068701030951998E-3</v>
      </c>
      <c r="DX69" s="28">
        <f>외인!DX69</f>
        <v>131906.76</v>
      </c>
      <c r="DY69" s="28">
        <f>(기관!DY69+외인!DY69)/DX69</f>
        <v>1.4608045865124727E-3</v>
      </c>
      <c r="DZ69" s="28">
        <f>외인!DZ69</f>
        <v>8374.94</v>
      </c>
      <c r="EA69" s="28">
        <f>(기관!EA69+외인!EA69)/DZ69</f>
        <v>-2.7594227540734617E-3</v>
      </c>
      <c r="EB69" s="28">
        <f>외인!EB69</f>
        <v>12089.7</v>
      </c>
      <c r="EC69" s="28">
        <f>(기관!EC69+외인!EC69)/EB69</f>
        <v>-6.132492948542974E-3</v>
      </c>
      <c r="ED69" s="28">
        <f>외인!ED69</f>
        <v>11255.66</v>
      </c>
      <c r="EE69" s="28">
        <f>(기관!EE69+외인!EE69)/ED69</f>
        <v>1.7093622230948695E-3</v>
      </c>
      <c r="EF69" s="28">
        <f>외인!EF69</f>
        <v>227412.68</v>
      </c>
      <c r="EG69" s="28">
        <f>(기관!EG69+외인!EG69)/EF69</f>
        <v>-2.6162569299126156E-3</v>
      </c>
      <c r="EH69" s="28">
        <f>외인!EH69</f>
        <v>287342.69</v>
      </c>
      <c r="EI69" s="28">
        <f>(기관!EI69+외인!EI69)/EH69</f>
        <v>-1.5197880969235722E-3</v>
      </c>
      <c r="EJ69" s="28">
        <f>외인!EJ69</f>
        <v>104487.59</v>
      </c>
      <c r="EK69" s="28">
        <f>(기관!EK69+외인!EK69)/EJ69</f>
        <v>-7.0094448536902796E-4</v>
      </c>
      <c r="EL69" s="28">
        <f>외인!EL69</f>
        <v>30740.17</v>
      </c>
      <c r="EM69" s="28">
        <f>(기관!EM69+외인!EM69)/EL69</f>
        <v>-7.7673610783544787E-3</v>
      </c>
      <c r="EN69" s="28">
        <f>외인!EN69</f>
        <v>46340.86</v>
      </c>
      <c r="EO69" s="28">
        <f>(기관!EO69+외인!EO69)/EN69</f>
        <v>-2.8387474897962621E-3</v>
      </c>
      <c r="EP69" s="28">
        <f>외인!EP69</f>
        <v>163857.19</v>
      </c>
      <c r="EQ69" s="28">
        <f>(기관!EQ69+외인!EQ69)/EP69</f>
        <v>-2.129110111066838E-3</v>
      </c>
      <c r="ER69" s="28">
        <f>외인!ER69</f>
        <v>13738.47</v>
      </c>
      <c r="ES69" s="28">
        <f>(기관!ES69+외인!ES69)/ER69</f>
        <v>-9.5643838069304674E-4</v>
      </c>
      <c r="ET69" s="28">
        <f>외인!ET69</f>
        <v>209688.18</v>
      </c>
      <c r="EU69" s="28">
        <f>(기관!EU69+외인!EU69)/ET69</f>
        <v>-1.2262493765743019E-3</v>
      </c>
      <c r="EV69" s="28">
        <f>외인!EV69</f>
        <v>43511.199999999997</v>
      </c>
      <c r="EW69" s="28">
        <f>(기관!EW69+외인!EW69)/EV69</f>
        <v>-6.9637242824835933E-5</v>
      </c>
      <c r="EX69" s="28">
        <f>외인!EX69</f>
        <v>66657.539999999994</v>
      </c>
      <c r="EY69" s="28">
        <f>(기관!EY69+외인!EY69)/EX69</f>
        <v>3.2929508049651994E-4</v>
      </c>
    </row>
    <row r="70" spans="1:155">
      <c r="A70" s="27">
        <f>외인!A70</f>
        <v>46153</v>
      </c>
      <c r="B70" s="28">
        <f>외인!B70</f>
        <v>6216556.2000000002</v>
      </c>
      <c r="C70" s="28">
        <f>(기관!C70+외인!C70)/B70</f>
        <v>-1.1180338078500764E-3</v>
      </c>
      <c r="D70" s="28">
        <f>외인!D70</f>
        <v>673596.67</v>
      </c>
      <c r="E70" s="28">
        <f>(기관!E70+외인!E70)/D70</f>
        <v>5.3018373739882054E-4</v>
      </c>
      <c r="F70" s="28">
        <f>외인!F70</f>
        <v>2584811.88</v>
      </c>
      <c r="G70" s="28">
        <f>(기관!G70+외인!G70)/F70</f>
        <v>-7.8202596314281886E-4</v>
      </c>
      <c r="H70" s="28">
        <f>외인!H70</f>
        <v>364674.63</v>
      </c>
      <c r="I70" s="28">
        <f>(기관!I70+외인!I70)/H70</f>
        <v>6.3379785975240443E-4</v>
      </c>
      <c r="J70" s="28">
        <f>외인!J70</f>
        <v>45396.52</v>
      </c>
      <c r="K70" s="28">
        <f>(기관!K70+외인!K70)/J70</f>
        <v>-1.1375321280133368E-3</v>
      </c>
      <c r="L70" s="28">
        <f>외인!L70</f>
        <v>337530.38</v>
      </c>
      <c r="M70" s="28">
        <f>(기관!M70+외인!M70)/L70</f>
        <v>8.3625065097843909E-4</v>
      </c>
      <c r="N70" s="28">
        <f>외인!N70</f>
        <v>287391.03999999998</v>
      </c>
      <c r="O70" s="28">
        <f>(기관!O70+외인!O70)/N70</f>
        <v>2.8963672632243516E-3</v>
      </c>
      <c r="P70" s="28">
        <f>외인!P70</f>
        <v>182561.6</v>
      </c>
      <c r="Q70" s="28">
        <f>(기관!Q70+외인!Q70)/P70</f>
        <v>-3.2923681650467566E-3</v>
      </c>
      <c r="R70" s="28">
        <f>외인!R70</f>
        <v>135962.22</v>
      </c>
      <c r="S70" s="28">
        <f>(기관!S70+외인!S70)/R70</f>
        <v>-1.951056697956241E-3</v>
      </c>
      <c r="T70" s="28">
        <f>외인!T70</f>
        <v>8763.24</v>
      </c>
      <c r="U70" s="28">
        <f>(기관!U70+외인!U70)/T70</f>
        <v>-1.5177034977930537E-4</v>
      </c>
      <c r="V70" s="28">
        <f>외인!V70</f>
        <v>135758.59</v>
      </c>
      <c r="W70" s="28">
        <f>(기관!W70+외인!W70)/V70</f>
        <v>1.4242929305615212E-3</v>
      </c>
      <c r="X70" s="28">
        <f>외인!X70</f>
        <v>3151662.37</v>
      </c>
      <c r="Y70" s="28">
        <f>(기관!Y70+외인!Y70)/X70</f>
        <v>-1.0629120783645361E-3</v>
      </c>
      <c r="Z70" s="28">
        <f>외인!Z70</f>
        <v>43380.98</v>
      </c>
      <c r="AA70" s="28">
        <f>(기관!AA70+외인!AA70)/Z70</f>
        <v>3.1396247848711553E-4</v>
      </c>
      <c r="AB70" s="28">
        <f>외인!AB70</f>
        <v>205936.34</v>
      </c>
      <c r="AC70" s="28">
        <f>(기관!AC70+외인!AC70)/AB70</f>
        <v>-9.4490365323575258E-4</v>
      </c>
      <c r="AD70" s="28">
        <f>외인!AD70</f>
        <v>19675.150000000001</v>
      </c>
      <c r="AE70" s="28">
        <f>(기관!AE70+외인!AE70)/AD70</f>
        <v>1.9217134303931608E-3</v>
      </c>
      <c r="AF70" s="28">
        <f>외인!AF70</f>
        <v>24238.54</v>
      </c>
      <c r="AG70" s="28">
        <f>(기관!AG70+외인!AG70)/AF70</f>
        <v>-3.4284243192865587E-4</v>
      </c>
      <c r="AH70" s="28">
        <f>외인!AH70</f>
        <v>232711.58</v>
      </c>
      <c r="AI70" s="28">
        <f>(기관!AI70+외인!AI70)/AH70</f>
        <v>-1.61135084038362E-3</v>
      </c>
      <c r="AJ70" s="28">
        <f>외인!AJ70</f>
        <v>105327.73</v>
      </c>
      <c r="AK70" s="28">
        <f>(기관!AK70+외인!AK70)/AJ70</f>
        <v>-5.368196960097783E-3</v>
      </c>
      <c r="AL70" s="28">
        <f>외인!AL70</f>
        <v>104122.37</v>
      </c>
      <c r="AM70" s="28">
        <f>(기관!AM70+외인!AM70)/AL70</f>
        <v>1.0033386677617885E-3</v>
      </c>
      <c r="AN70" s="28">
        <f>외인!AN70</f>
        <v>202999.77</v>
      </c>
      <c r="AO70" s="28">
        <f>(기관!AO70+외인!AO70)/AN70</f>
        <v>3.572516362949574E-3</v>
      </c>
      <c r="AP70" s="28">
        <f>외인!AP70</f>
        <v>205372.9</v>
      </c>
      <c r="AQ70" s="28">
        <f>(기관!AQ70+외인!AQ70)/AP70</f>
        <v>-2.3689590983036225E-3</v>
      </c>
      <c r="AR70" s="28">
        <f>외인!AR70</f>
        <v>24668.01</v>
      </c>
      <c r="AS70" s="28">
        <f>(기관!AS70+외인!AS70)/AR70</f>
        <v>-7.2968999120723516E-5</v>
      </c>
      <c r="AT70" s="28">
        <f>외인!AT70</f>
        <v>88338.84</v>
      </c>
      <c r="AU70" s="28">
        <f>(기관!AU70+외인!AU70)/AT70</f>
        <v>1.712044215205905E-3</v>
      </c>
      <c r="AV70" s="28">
        <f>외인!AV70</f>
        <v>48285.75</v>
      </c>
      <c r="AW70" s="28">
        <f>(기관!AW70+외인!AW70)/AV70</f>
        <v>-1.1916559233314176E-3</v>
      </c>
      <c r="AX70" s="28">
        <f>외인!AX70</f>
        <v>74464.679999999993</v>
      </c>
      <c r="AY70" s="28">
        <f>(기관!AY70+외인!AY70)/AX70</f>
        <v>-3.8485359770565053E-3</v>
      </c>
      <c r="AZ70" s="28">
        <f>외인!AZ70</f>
        <v>3359021.33</v>
      </c>
      <c r="BA70" s="28">
        <f>(기관!BA70+외인!BA70)/AZ70</f>
        <v>-1.1536723406278579E-3</v>
      </c>
      <c r="BB70" s="28">
        <f>외인!BB70</f>
        <v>110208.74</v>
      </c>
      <c r="BC70" s="28">
        <f>(기관!BC70+외인!BC70)/BB70</f>
        <v>2.0379508920980314E-4</v>
      </c>
      <c r="BD70" s="28">
        <f>외인!BD70</f>
        <v>37623.5</v>
      </c>
      <c r="BE70" s="28">
        <f>(기관!BE70+외인!BE70)/BD70</f>
        <v>-3.3138862678910789E-3</v>
      </c>
      <c r="BF70" s="28">
        <f>외인!BF70</f>
        <v>0</v>
      </c>
      <c r="BG70" s="28" t="e">
        <f>(기관!BG70+외인!BG70)/BF70</f>
        <v>#DIV/0!</v>
      </c>
      <c r="BH70" s="28">
        <f>외인!BH70</f>
        <v>110288.69</v>
      </c>
      <c r="BI70" s="28">
        <f>(기관!BI70+외인!BI70)/BH70</f>
        <v>-2.3917230316182008E-3</v>
      </c>
      <c r="BJ70" s="28">
        <f>외인!BJ70</f>
        <v>139439.72</v>
      </c>
      <c r="BK70" s="28">
        <f>(기관!BK70+외인!BK70)/BJ70</f>
        <v>2.6104470089297678E-5</v>
      </c>
      <c r="BL70" s="28">
        <f>외인!BL70</f>
        <v>48216.17</v>
      </c>
      <c r="BM70" s="28">
        <f>(기관!BM70+외인!BM70)/BL70</f>
        <v>-1.6048557983763538E-3</v>
      </c>
      <c r="BN70" s="28">
        <f>외인!BN70</f>
        <v>59396.49</v>
      </c>
      <c r="BO70" s="28">
        <f>(기관!BO70+외인!BO70)/BN70</f>
        <v>2.59981692520888E-3</v>
      </c>
      <c r="BP70" s="28">
        <f>외인!BP70</f>
        <v>84101.18</v>
      </c>
      <c r="BQ70" s="28">
        <f>(기관!BQ70+외인!BQ70)/BP70</f>
        <v>-3.4934111507115601E-3</v>
      </c>
      <c r="BR70" s="28">
        <f>외인!BR70</f>
        <v>366434.84</v>
      </c>
      <c r="BS70" s="28">
        <f>(기관!BS70+외인!BS70)/BR70</f>
        <v>-9.9330074618450581E-4</v>
      </c>
      <c r="BT70" s="28">
        <f>외인!BT70</f>
        <v>3196688.53</v>
      </c>
      <c r="BU70" s="28">
        <f>(기관!BU70+외인!BU70)/BT70</f>
        <v>-1.0706861077891755E-3</v>
      </c>
      <c r="BV70" s="28">
        <f>외인!BV70</f>
        <v>492603.83</v>
      </c>
      <c r="BW70" s="28">
        <f>(기관!BW70+외인!BW70)/BV70</f>
        <v>-1.6267027400091469E-3</v>
      </c>
      <c r="BX70" s="28">
        <f>외인!BX70</f>
        <v>76158.41</v>
      </c>
      <c r="BY70" s="28">
        <f>(기관!BY70+외인!BY70)/BX70</f>
        <v>-4.1098547094142333E-4</v>
      </c>
      <c r="BZ70" s="28">
        <f>외인!BZ70</f>
        <v>307122.15000000002</v>
      </c>
      <c r="CA70" s="28">
        <f>(기관!CA70+외인!CA70)/BZ70</f>
        <v>2.7014984103230586E-3</v>
      </c>
      <c r="CB70" s="28">
        <f>외인!CB70</f>
        <v>12257.34</v>
      </c>
      <c r="CC70" s="28">
        <f>(기관!CC70+외인!CC70)/CB70</f>
        <v>-6.411668437034463E-3</v>
      </c>
      <c r="CD70" s="28">
        <f>외인!CD70</f>
        <v>27508.83</v>
      </c>
      <c r="CE70" s="28">
        <f>(기관!CE70+외인!CE70)/CD70</f>
        <v>-9.1359756121943379E-3</v>
      </c>
      <c r="CF70" s="28">
        <f>외인!CF70</f>
        <v>28936.13</v>
      </c>
      <c r="CG70" s="28">
        <f>(기관!CG70+외인!CG70)/CF70</f>
        <v>3.5823726255031336E-3</v>
      </c>
      <c r="CH70" s="28">
        <f>외인!CH70</f>
        <v>69378.070000000007</v>
      </c>
      <c r="CI70" s="28">
        <f>(기관!CI70+외인!CI70)/CH70</f>
        <v>-7.17517797770967E-4</v>
      </c>
      <c r="CJ70" s="28">
        <f>외인!CJ70</f>
        <v>351042.74</v>
      </c>
      <c r="CK70" s="28">
        <f>(기관!CK70+외인!CK70)/CJ70</f>
        <v>-1.9817814776628057E-3</v>
      </c>
      <c r="CL70" s="28">
        <f>외인!CL70</f>
        <v>235750.08</v>
      </c>
      <c r="CM70" s="28">
        <f>(기관!CM70+외인!CM70)/CL70</f>
        <v>-9.1978759879954243E-4</v>
      </c>
      <c r="CN70" s="28">
        <f>외인!CN70</f>
        <v>134023.24</v>
      </c>
      <c r="CO70" s="28">
        <f>(기관!CO70+외인!CO70)/CN70</f>
        <v>-2.2309563624935565E-5</v>
      </c>
      <c r="CP70" s="28">
        <f>외인!CP70</f>
        <v>110741.07</v>
      </c>
      <c r="CQ70" s="28">
        <f>(기관!CQ70+외인!CQ70)/CP70</f>
        <v>2.1040071221995594E-4</v>
      </c>
      <c r="CR70" s="28">
        <f>외인!CR70</f>
        <v>170629.3</v>
      </c>
      <c r="CS70" s="28">
        <f>(기관!CS70+외인!CS70)/CR70</f>
        <v>-1.8996151305783943E-3</v>
      </c>
      <c r="CT70" s="28">
        <f>외인!CT70</f>
        <v>177828.15</v>
      </c>
      <c r="CU70" s="28">
        <f>(기관!CU70+외인!CU70)/CT70</f>
        <v>4.7253486020070509E-4</v>
      </c>
      <c r="CV70" s="28">
        <f>외인!CV70</f>
        <v>3196688.53</v>
      </c>
      <c r="CW70" s="28">
        <f>(기관!CW70+외인!CW70)/CV70</f>
        <v>-1.0706861077891755E-3</v>
      </c>
      <c r="CX70" s="28">
        <f>외인!CX70</f>
        <v>261699.76</v>
      </c>
      <c r="CY70" s="28">
        <f>(기관!CY70+외인!CY70)/CX70</f>
        <v>9.6087210779253281E-4</v>
      </c>
      <c r="CZ70" s="28">
        <f>외인!CZ70</f>
        <v>20006.759999999998</v>
      </c>
      <c r="DA70" s="28">
        <f>(기관!DA70+외인!DA70)/CZ70</f>
        <v>-2.7235794301526087E-3</v>
      </c>
      <c r="DB70" s="28">
        <f>외인!DB70</f>
        <v>37623.5</v>
      </c>
      <c r="DC70" s="28">
        <f>(기관!DC70+외인!DC70)/DB70</f>
        <v>-3.3138862678910789E-3</v>
      </c>
      <c r="DD70" s="28">
        <f>외인!DD70</f>
        <v>8763.24</v>
      </c>
      <c r="DE70" s="28">
        <f>(기관!DE70+외인!DE70)/DD70</f>
        <v>-1.5177034977930537E-4</v>
      </c>
      <c r="DF70" s="28">
        <f>외인!DF70</f>
        <v>57936</v>
      </c>
      <c r="DG70" s="28">
        <f>(기관!DG70+외인!DG70)/DF70</f>
        <v>1.4619580226456777E-4</v>
      </c>
      <c r="DH70" s="28">
        <f>외인!DH70</f>
        <v>19481.259999999998</v>
      </c>
      <c r="DI70" s="28">
        <f>(기관!DI70+외인!DI70)/DH70</f>
        <v>-1.1767719336428959E-2</v>
      </c>
      <c r="DJ70" s="28">
        <f>외인!DJ70</f>
        <v>741358.82</v>
      </c>
      <c r="DK70" s="28">
        <f>(기관!DK70+외인!DK70)/DJ70</f>
        <v>-9.7993033926540457E-4</v>
      </c>
      <c r="DL70" s="28">
        <f>외인!DL70</f>
        <v>109451.98</v>
      </c>
      <c r="DM70" s="28">
        <f>(기관!DM70+외인!DM70)/DL70</f>
        <v>1.0214525127823186E-4</v>
      </c>
      <c r="DN70" s="28">
        <f>외인!DN70</f>
        <v>3196688.53</v>
      </c>
      <c r="DO70" s="28">
        <f>(기관!DO70+외인!DO70)/DN70</f>
        <v>-1.0706861077891755E-3</v>
      </c>
      <c r="DP70" s="28">
        <f>외인!DP70</f>
        <v>78426.44</v>
      </c>
      <c r="DQ70" s="28">
        <f>(기관!DQ70+외인!DQ70)/DP70</f>
        <v>-8.3734516063715264E-4</v>
      </c>
      <c r="DR70" s="28">
        <f>외인!DR70</f>
        <v>46472.51</v>
      </c>
      <c r="DS70" s="28">
        <f>(기관!DS70+외인!DS70)/DR70</f>
        <v>-1.0429821845215591E-3</v>
      </c>
      <c r="DT70" s="28">
        <f>외인!DT70</f>
        <v>135962.22</v>
      </c>
      <c r="DU70" s="28">
        <f>(기관!DU70+외인!DU70)/DT70</f>
        <v>-1.951056697956241E-3</v>
      </c>
      <c r="DV70" s="28">
        <f>외인!DV70</f>
        <v>34407.449999999997</v>
      </c>
      <c r="DW70" s="28">
        <f>(기관!DW70+외인!DW70)/DV70</f>
        <v>-1.6877158871116576E-3</v>
      </c>
      <c r="DX70" s="28">
        <f>외인!DX70</f>
        <v>135758.59</v>
      </c>
      <c r="DY70" s="28">
        <f>(기관!DY70+외인!DY70)/DX70</f>
        <v>1.4242929305615212E-3</v>
      </c>
      <c r="DZ70" s="28">
        <f>외인!DZ70</f>
        <v>8211.1</v>
      </c>
      <c r="EA70" s="28">
        <f>(기관!EA70+외인!EA70)/DZ70</f>
        <v>3.8119131419663628E-4</v>
      </c>
      <c r="EB70" s="28">
        <f>외인!EB70</f>
        <v>11773.74</v>
      </c>
      <c r="EC70" s="28">
        <f>(기관!EC70+외인!EC70)/EB70</f>
        <v>-6.0388627572886778E-3</v>
      </c>
      <c r="ED70" s="28">
        <f>외인!ED70</f>
        <v>11172.51</v>
      </c>
      <c r="EE70" s="28">
        <f>(기관!EE70+외인!EE70)/ED70</f>
        <v>-7.5184537762776655E-5</v>
      </c>
      <c r="EF70" s="28">
        <f>외인!EF70</f>
        <v>222638.48</v>
      </c>
      <c r="EG70" s="28">
        <f>(기관!EG70+외인!EG70)/EF70</f>
        <v>-2.4207854814675342E-3</v>
      </c>
      <c r="EH70" s="28">
        <f>외인!EH70</f>
        <v>302579.61</v>
      </c>
      <c r="EI70" s="28">
        <f>(기관!EI70+외인!EI70)/EH70</f>
        <v>-1.2673358921970984E-3</v>
      </c>
      <c r="EJ70" s="28">
        <f>외인!EJ70</f>
        <v>103578.68</v>
      </c>
      <c r="EK70" s="28">
        <f>(기관!EK70+외인!EK70)/EJ70</f>
        <v>-3.6735359052654466E-4</v>
      </c>
      <c r="EL70" s="28">
        <f>외인!EL70</f>
        <v>30008.99</v>
      </c>
      <c r="EM70" s="28">
        <f>(기관!EM70+외인!EM70)/EL70</f>
        <v>-8.3621608058118586E-3</v>
      </c>
      <c r="EN70" s="28">
        <f>외인!EN70</f>
        <v>46472.51</v>
      </c>
      <c r="EO70" s="28">
        <f>(기관!EO70+외인!EO70)/EN70</f>
        <v>-1.0429821845215591E-3</v>
      </c>
      <c r="EP70" s="28">
        <f>외인!EP70</f>
        <v>165166.89000000001</v>
      </c>
      <c r="EQ70" s="28">
        <f>(기관!EQ70+외인!EQ70)/EP70</f>
        <v>-2.1618134239858844E-3</v>
      </c>
      <c r="ER70" s="28">
        <f>외인!ER70</f>
        <v>13963.57</v>
      </c>
      <c r="ES70" s="28">
        <f>(기관!ES70+외인!ES70)/ER70</f>
        <v>2.3282011691852442E-3</v>
      </c>
      <c r="ET70" s="28">
        <f>외인!ET70</f>
        <v>205372.9</v>
      </c>
      <c r="EU70" s="28">
        <f>(기관!EU70+외인!EU70)/ET70</f>
        <v>-2.3689590983036225E-3</v>
      </c>
      <c r="EV70" s="28">
        <f>외인!EV70</f>
        <v>43380.98</v>
      </c>
      <c r="EW70" s="28">
        <f>(기관!EW70+외인!EW70)/EV70</f>
        <v>3.1396247848711553E-4</v>
      </c>
      <c r="EX70" s="28">
        <f>외인!EX70</f>
        <v>67360.09</v>
      </c>
      <c r="EY70" s="28">
        <f>(기관!EY70+외인!EY70)/EX70</f>
        <v>1.4385372703629105E-4</v>
      </c>
    </row>
    <row r="71" spans="1:155">
      <c r="A71" s="27">
        <f>외인!A71</f>
        <v>46154</v>
      </c>
      <c r="B71" s="28">
        <f>외인!B71</f>
        <v>6074344.5199999996</v>
      </c>
      <c r="C71" s="28">
        <f>(기관!C71+외인!C71)/B71</f>
        <v>-3.0807702688552805E-3</v>
      </c>
      <c r="D71" s="28">
        <f>외인!D71</f>
        <v>658814.05000000005</v>
      </c>
      <c r="E71" s="28">
        <f>(기관!E71+외인!E71)/D71</f>
        <v>2.1016552394412342E-4</v>
      </c>
      <c r="F71" s="28">
        <f>외인!F71</f>
        <v>2530521.92</v>
      </c>
      <c r="G71" s="28">
        <f>(기관!G71+외인!G71)/F71</f>
        <v>-2.7864212296568451E-3</v>
      </c>
      <c r="H71" s="28">
        <f>외인!H71</f>
        <v>342374.74</v>
      </c>
      <c r="I71" s="28">
        <f>(기관!I71+외인!I71)/H71</f>
        <v>-9.6163636371071073E-4</v>
      </c>
      <c r="J71" s="28">
        <f>외인!J71</f>
        <v>44265.54</v>
      </c>
      <c r="K71" s="28">
        <f>(기관!K71+외인!K71)/J71</f>
        <v>-1.4449162938032609E-3</v>
      </c>
      <c r="L71" s="28">
        <f>외인!L71</f>
        <v>316313.06</v>
      </c>
      <c r="M71" s="28">
        <f>(기관!M71+외인!M71)/L71</f>
        <v>-7.9478223251357367E-4</v>
      </c>
      <c r="N71" s="28">
        <f>외인!N71</f>
        <v>282889.59999999998</v>
      </c>
      <c r="O71" s="28">
        <f>(기관!O71+외인!O71)/N71</f>
        <v>5.957447711050529E-4</v>
      </c>
      <c r="P71" s="28">
        <f>외인!P71</f>
        <v>184773.7</v>
      </c>
      <c r="Q71" s="28">
        <f>(기관!Q71+외인!Q71)/P71</f>
        <v>-1.2603525285254339E-3</v>
      </c>
      <c r="R71" s="28">
        <f>외인!R71</f>
        <v>133685.28</v>
      </c>
      <c r="S71" s="28">
        <f>(기관!S71+외인!S71)/R71</f>
        <v>-1.1269752361666146E-3</v>
      </c>
      <c r="T71" s="28">
        <f>외인!T71</f>
        <v>8692.64</v>
      </c>
      <c r="U71" s="28">
        <f>(기관!U71+외인!U71)/T71</f>
        <v>2.5193727107069897E-4</v>
      </c>
      <c r="V71" s="28">
        <f>외인!V71</f>
        <v>128586.23</v>
      </c>
      <c r="W71" s="28">
        <f>(기관!W71+외인!W71)/V71</f>
        <v>6.975863589748295E-4</v>
      </c>
      <c r="X71" s="28">
        <f>외인!X71</f>
        <v>3073404.52</v>
      </c>
      <c r="Y71" s="28">
        <f>(기관!Y71+외인!Y71)/X71</f>
        <v>-4.6780825323963536E-3</v>
      </c>
      <c r="Z71" s="28">
        <f>외인!Z71</f>
        <v>43264.1</v>
      </c>
      <c r="AA71" s="28">
        <f>(기관!AA71+외인!AA71)/Z71</f>
        <v>5.2907606999798914E-4</v>
      </c>
      <c r="AB71" s="28">
        <f>외인!AB71</f>
        <v>201742.92</v>
      </c>
      <c r="AC71" s="28">
        <f>(기관!AC71+외인!AC71)/AB71</f>
        <v>-4.1934557108621202E-4</v>
      </c>
      <c r="AD71" s="28">
        <f>외인!AD71</f>
        <v>19194.990000000002</v>
      </c>
      <c r="AE71" s="28">
        <f>(기관!AE71+외인!AE71)/AD71</f>
        <v>2.2979954665253797E-3</v>
      </c>
      <c r="AF71" s="28">
        <f>외인!AF71</f>
        <v>23976.83</v>
      </c>
      <c r="AG71" s="28">
        <f>(기관!AG71+외인!AG71)/AF71</f>
        <v>-2.7609988476374889E-4</v>
      </c>
      <c r="AH71" s="28">
        <f>외인!AH71</f>
        <v>227880.69</v>
      </c>
      <c r="AI71" s="28">
        <f>(기관!AI71+외인!AI71)/AH71</f>
        <v>-2.1148347409339508E-3</v>
      </c>
      <c r="AJ71" s="28">
        <f>외인!AJ71</f>
        <v>102389.36</v>
      </c>
      <c r="AK71" s="28">
        <f>(기관!AK71+외인!AK71)/AJ71</f>
        <v>-4.3295514299532684E-3</v>
      </c>
      <c r="AL71" s="28">
        <f>외인!AL71</f>
        <v>102008.95</v>
      </c>
      <c r="AM71" s="28">
        <f>(기관!AM71+외인!AM71)/AL71</f>
        <v>-2.1603006402869549E-3</v>
      </c>
      <c r="AN71" s="28">
        <f>외인!AN71</f>
        <v>200499.04</v>
      </c>
      <c r="AO71" s="28">
        <f>(기관!AO71+외인!AO71)/AN71</f>
        <v>1.8866424497593602E-3</v>
      </c>
      <c r="AP71" s="28">
        <f>외인!AP71</f>
        <v>199023.28</v>
      </c>
      <c r="AQ71" s="28">
        <f>(기관!AQ71+외인!AQ71)/AP71</f>
        <v>-1.2479444615725356E-3</v>
      </c>
      <c r="AR71" s="28">
        <f>외인!AR71</f>
        <v>23975.22</v>
      </c>
      <c r="AS71" s="28">
        <f>(기관!AS71+외인!AS71)/AR71</f>
        <v>7.2783482278786173E-4</v>
      </c>
      <c r="AT71" s="28">
        <f>외인!AT71</f>
        <v>92066.03</v>
      </c>
      <c r="AU71" s="28">
        <f>(기관!AU71+외인!AU71)/AT71</f>
        <v>3.5181271528706079E-3</v>
      </c>
      <c r="AV71" s="28">
        <f>외인!AV71</f>
        <v>47664.69</v>
      </c>
      <c r="AW71" s="28">
        <f>(기관!AW71+외인!AW71)/AV71</f>
        <v>-6.4219446302913122E-4</v>
      </c>
      <c r="AX71" s="28">
        <f>외인!AX71</f>
        <v>71030.77</v>
      </c>
      <c r="AY71" s="28">
        <f>(기관!AY71+외인!AY71)/AX71</f>
        <v>-2.395581520515686E-3</v>
      </c>
      <c r="AZ71" s="28">
        <f>외인!AZ71</f>
        <v>3280370.35</v>
      </c>
      <c r="BA71" s="28">
        <f>(기관!BA71+외인!BA71)/AZ71</f>
        <v>-4.4569632206314753E-3</v>
      </c>
      <c r="BB71" s="28">
        <f>외인!BB71</f>
        <v>110100.7</v>
      </c>
      <c r="BC71" s="28">
        <f>(기관!BC71+외인!BC71)/BB71</f>
        <v>3.1389446206972347E-4</v>
      </c>
      <c r="BD71" s="28">
        <f>외인!BD71</f>
        <v>36047.32</v>
      </c>
      <c r="BE71" s="28">
        <f>(기관!BE71+외인!BE71)/BD71</f>
        <v>-4.6910560896066614E-3</v>
      </c>
      <c r="BF71" s="28">
        <f>외인!BF71</f>
        <v>0</v>
      </c>
      <c r="BG71" s="28" t="e">
        <f>(기관!BG71+외인!BG71)/BF71</f>
        <v>#DIV/0!</v>
      </c>
      <c r="BH71" s="28">
        <f>외인!BH71</f>
        <v>107009.82</v>
      </c>
      <c r="BI71" s="28">
        <f>(기관!BI71+외인!BI71)/BH71</f>
        <v>-1.7927326669645834E-3</v>
      </c>
      <c r="BJ71" s="28">
        <f>외인!BJ71</f>
        <v>131995.26</v>
      </c>
      <c r="BK71" s="28">
        <f>(기관!BK71+외인!BK71)/BJ71</f>
        <v>-1.7652906627101611E-3</v>
      </c>
      <c r="BL71" s="28">
        <f>외인!BL71</f>
        <v>47483.19</v>
      </c>
      <c r="BM71" s="28">
        <f>(기관!BM71+외인!BM71)/BL71</f>
        <v>-1.9594302741664997E-3</v>
      </c>
      <c r="BN71" s="28">
        <f>외인!BN71</f>
        <v>56105.31</v>
      </c>
      <c r="BO71" s="28">
        <f>(기관!BO71+외인!BO71)/BN71</f>
        <v>9.2522436824607176E-4</v>
      </c>
      <c r="BP71" s="28">
        <f>외인!BP71</f>
        <v>79747.64</v>
      </c>
      <c r="BQ71" s="28">
        <f>(기관!BQ71+외인!BQ71)/BP71</f>
        <v>-1.9318440019040063E-3</v>
      </c>
      <c r="BR71" s="28">
        <f>외인!BR71</f>
        <v>357617.73</v>
      </c>
      <c r="BS71" s="28">
        <f>(기관!BS71+외인!BS71)/BR71</f>
        <v>-1.1601773771115873E-4</v>
      </c>
      <c r="BT71" s="28">
        <f>외인!BT71</f>
        <v>3116188.31</v>
      </c>
      <c r="BU71" s="28">
        <f>(기관!BU71+외인!BU71)/BT71</f>
        <v>-4.6611817242841781E-3</v>
      </c>
      <c r="BV71" s="28">
        <f>외인!BV71</f>
        <v>477195.8</v>
      </c>
      <c r="BW71" s="28">
        <f>(기관!BW71+외인!BW71)/BV71</f>
        <v>-2.1469384265326726E-3</v>
      </c>
      <c r="BX71" s="28">
        <f>외인!BX71</f>
        <v>76349.31</v>
      </c>
      <c r="BY71" s="28">
        <f>(기관!BY71+외인!BY71)/BX71</f>
        <v>4.7780392514352782E-4</v>
      </c>
      <c r="BZ71" s="28">
        <f>외인!BZ71</f>
        <v>302507.99</v>
      </c>
      <c r="CA71" s="28">
        <f>(기관!CA71+외인!CA71)/BZ71</f>
        <v>5.2190357021644285E-4</v>
      </c>
      <c r="CB71" s="28">
        <f>외인!CB71</f>
        <v>11928.06</v>
      </c>
      <c r="CC71" s="28">
        <f>(기관!CC71+외인!CC71)/CB71</f>
        <v>-6.1367900563880466E-3</v>
      </c>
      <c r="CD71" s="28">
        <f>외인!CD71</f>
        <v>26827.39</v>
      </c>
      <c r="CE71" s="28">
        <f>(기관!CE71+외인!CE71)/CD71</f>
        <v>-7.0528664920441377E-3</v>
      </c>
      <c r="CF71" s="28">
        <f>외인!CF71</f>
        <v>28683.97</v>
      </c>
      <c r="CG71" s="28">
        <f>(기관!CG71+외인!CG71)/CF71</f>
        <v>4.4927532695090673E-3</v>
      </c>
      <c r="CH71" s="28">
        <f>외인!CH71</f>
        <v>68963.41</v>
      </c>
      <c r="CI71" s="28">
        <f>(기관!CI71+외인!CI71)/CH71</f>
        <v>-3.003041757940913E-4</v>
      </c>
      <c r="CJ71" s="28">
        <f>외인!CJ71</f>
        <v>354157.94</v>
      </c>
      <c r="CK71" s="28">
        <f>(기관!CK71+외인!CK71)/CJ71</f>
        <v>-6.2184120452022057E-4</v>
      </c>
      <c r="CL71" s="28">
        <f>외인!CL71</f>
        <v>230693.46</v>
      </c>
      <c r="CM71" s="28">
        <f>(기관!CM71+외인!CM71)/CL71</f>
        <v>-5.5406858954735864E-4</v>
      </c>
      <c r="CN71" s="28">
        <f>외인!CN71</f>
        <v>126061.43</v>
      </c>
      <c r="CO71" s="28">
        <f>(기관!CO71+외인!CO71)/CN71</f>
        <v>-3.6981176558127256E-3</v>
      </c>
      <c r="CP71" s="28">
        <f>외인!CP71</f>
        <v>110636.79</v>
      </c>
      <c r="CQ71" s="28">
        <f>(기관!CQ71+외인!CQ71)/CP71</f>
        <v>3.1698316626865261E-4</v>
      </c>
      <c r="CR71" s="28">
        <f>외인!CR71</f>
        <v>167659.39000000001</v>
      </c>
      <c r="CS71" s="28">
        <f>(기관!CS71+외인!CS71)/CR71</f>
        <v>-1.3145103295437255E-3</v>
      </c>
      <c r="CT71" s="28">
        <f>외인!CT71</f>
        <v>179958.7</v>
      </c>
      <c r="CU71" s="28">
        <f>(기관!CU71+외인!CU71)/CT71</f>
        <v>8.0885225332256788E-4</v>
      </c>
      <c r="CV71" s="28">
        <f>외인!CV71</f>
        <v>3116188.31</v>
      </c>
      <c r="CW71" s="28">
        <f>(기관!CW71+외인!CW71)/CV71</f>
        <v>-4.6611817242841781E-3</v>
      </c>
      <c r="CX71" s="28">
        <f>외인!CX71</f>
        <v>252254.61</v>
      </c>
      <c r="CY71" s="28">
        <f>(기관!CY71+외인!CY71)/CX71</f>
        <v>7.7219599673520331E-4</v>
      </c>
      <c r="CZ71" s="28">
        <f>외인!CZ71</f>
        <v>19621.79</v>
      </c>
      <c r="DA71" s="28">
        <f>(기관!DA71+외인!DA71)/CZ71</f>
        <v>-1.0437375998825795E-3</v>
      </c>
      <c r="DB71" s="28">
        <f>외인!DB71</f>
        <v>36047.32</v>
      </c>
      <c r="DC71" s="28">
        <f>(기관!DC71+외인!DC71)/DB71</f>
        <v>-4.6910560896066614E-3</v>
      </c>
      <c r="DD71" s="28">
        <f>외인!DD71</f>
        <v>8692.64</v>
      </c>
      <c r="DE71" s="28">
        <f>(기관!DE71+외인!DE71)/DD71</f>
        <v>2.5193727107069897E-4</v>
      </c>
      <c r="DF71" s="28">
        <f>외인!DF71</f>
        <v>58320.72</v>
      </c>
      <c r="DG71" s="28">
        <f>(기관!DG71+외인!DG71)/DF71</f>
        <v>1.2187778203012582E-3</v>
      </c>
      <c r="DH71" s="28">
        <f>외인!DH71</f>
        <v>18859.080000000002</v>
      </c>
      <c r="DI71" s="28">
        <f>(기관!DI71+외인!DI71)/DH71</f>
        <v>-9.624541600120471E-3</v>
      </c>
      <c r="DJ71" s="28">
        <f>외인!DJ71</f>
        <v>717267.5</v>
      </c>
      <c r="DK71" s="28">
        <f>(기관!DK71+외인!DK71)/DJ71</f>
        <v>-1.2216223375518898E-3</v>
      </c>
      <c r="DL71" s="28">
        <f>외인!DL71</f>
        <v>102593.71</v>
      </c>
      <c r="DM71" s="28">
        <f>(기관!DM71+외인!DM71)/DL71</f>
        <v>-4.2730689824941508E-3</v>
      </c>
      <c r="DN71" s="28">
        <f>외인!DN71</f>
        <v>3116188.31</v>
      </c>
      <c r="DO71" s="28">
        <f>(기관!DO71+외인!DO71)/DN71</f>
        <v>-4.6611817242841781E-3</v>
      </c>
      <c r="DP71" s="28">
        <f>외인!DP71</f>
        <v>80228.44</v>
      </c>
      <c r="DQ71" s="28">
        <f>(기관!DQ71+외인!DQ71)/DP71</f>
        <v>6.025294770782032E-4</v>
      </c>
      <c r="DR71" s="28">
        <f>외인!DR71</f>
        <v>45629.59</v>
      </c>
      <c r="DS71" s="28">
        <f>(기관!DS71+외인!DS71)/DR71</f>
        <v>-7.7274417762684239E-4</v>
      </c>
      <c r="DT71" s="28">
        <f>외인!DT71</f>
        <v>133685.28</v>
      </c>
      <c r="DU71" s="28">
        <f>(기관!DU71+외인!DU71)/DT71</f>
        <v>-1.1269752361666146E-3</v>
      </c>
      <c r="DV71" s="28">
        <f>외인!DV71</f>
        <v>33711.120000000003</v>
      </c>
      <c r="DW71" s="28">
        <f>(기관!DW71+외인!DW71)/DV71</f>
        <v>-2.0506586550669329E-3</v>
      </c>
      <c r="DX71" s="28">
        <f>외인!DX71</f>
        <v>128586.23</v>
      </c>
      <c r="DY71" s="28">
        <f>(기관!DY71+외인!DY71)/DX71</f>
        <v>6.975863589748295E-4</v>
      </c>
      <c r="DZ71" s="28">
        <f>외인!DZ71</f>
        <v>8107.26</v>
      </c>
      <c r="EA71" s="28">
        <f>(기관!EA71+외인!EA71)/DZ71</f>
        <v>2.7136171776901194E-4</v>
      </c>
      <c r="EB71" s="28">
        <f>외인!EB71</f>
        <v>11523.8</v>
      </c>
      <c r="EC71" s="28">
        <f>(기관!EC71+외인!EC71)/EB71</f>
        <v>-5.9693850986653717E-3</v>
      </c>
      <c r="ED71" s="28">
        <f>외인!ED71</f>
        <v>10906.73</v>
      </c>
      <c r="EE71" s="28">
        <f>(기관!EE71+외인!EE71)/ED71</f>
        <v>-1.3927180740698633E-3</v>
      </c>
      <c r="EF71" s="28">
        <f>외인!EF71</f>
        <v>224694.79</v>
      </c>
      <c r="EG71" s="28">
        <f>(기관!EG71+외인!EG71)/EF71</f>
        <v>-8.1577325402159954E-4</v>
      </c>
      <c r="EH71" s="28">
        <f>외인!EH71</f>
        <v>291439.76</v>
      </c>
      <c r="EI71" s="28">
        <f>(기관!EI71+외인!EI71)/EH71</f>
        <v>-1.3419925956568175E-3</v>
      </c>
      <c r="EJ71" s="28">
        <f>외인!EJ71</f>
        <v>102108.02</v>
      </c>
      <c r="EK71" s="28">
        <f>(기관!EK71+외인!EK71)/EJ71</f>
        <v>-1.3838286160088105E-4</v>
      </c>
      <c r="EL71" s="28">
        <f>외인!EL71</f>
        <v>29300.91</v>
      </c>
      <c r="EM71" s="28">
        <f>(기관!EM71+외인!EM71)/EL71</f>
        <v>-6.4554309064121206E-3</v>
      </c>
      <c r="EN71" s="28">
        <f>외인!EN71</f>
        <v>45629.59</v>
      </c>
      <c r="EO71" s="28">
        <f>(기관!EO71+외인!EO71)/EN71</f>
        <v>-7.7274417762684239E-4</v>
      </c>
      <c r="EP71" s="28">
        <f>외인!EP71</f>
        <v>161397.54999999999</v>
      </c>
      <c r="EQ71" s="28">
        <f>(기관!EQ71+외인!EQ71)/EP71</f>
        <v>-3.5345641863832509E-3</v>
      </c>
      <c r="ER71" s="28">
        <f>외인!ER71</f>
        <v>13448.38</v>
      </c>
      <c r="ES71" s="28">
        <f>(기관!ES71+외인!ES71)/ER71</f>
        <v>1.3466305978861394E-3</v>
      </c>
      <c r="ET71" s="28">
        <f>외인!ET71</f>
        <v>199023.28</v>
      </c>
      <c r="EU71" s="28">
        <f>(기관!EU71+외인!EU71)/ET71</f>
        <v>-1.2479444615725356E-3</v>
      </c>
      <c r="EV71" s="28">
        <f>외인!EV71</f>
        <v>43264.1</v>
      </c>
      <c r="EW71" s="28">
        <f>(기관!EW71+외인!EW71)/EV71</f>
        <v>5.2907606999798914E-4</v>
      </c>
      <c r="EX71" s="28">
        <f>외인!EX71</f>
        <v>67372.69</v>
      </c>
      <c r="EY71" s="28">
        <f>(기관!EY71+외인!EY71)/EX71</f>
        <v>1.8063699104191923E-4</v>
      </c>
    </row>
    <row r="72" spans="1:155">
      <c r="A72" s="27">
        <f>외인!A72</f>
        <v>46155</v>
      </c>
      <c r="B72" s="28">
        <f>외인!B72</f>
        <v>6233957.6600000001</v>
      </c>
      <c r="C72" s="28">
        <f>(기관!C72+외인!C72)/B72</f>
        <v>-3.4597251339047431E-3</v>
      </c>
      <c r="D72" s="28">
        <f>외인!D72</f>
        <v>656034.65</v>
      </c>
      <c r="E72" s="28">
        <f>(기관!E72+외인!E72)/D72</f>
        <v>2.2204619832199421E-4</v>
      </c>
      <c r="F72" s="28">
        <f>외인!F72</f>
        <v>2578792.46</v>
      </c>
      <c r="G72" s="28">
        <f>(기관!G72+외인!G72)/F72</f>
        <v>-3.8212768777833332E-3</v>
      </c>
      <c r="H72" s="28">
        <f>외인!H72</f>
        <v>336207.7</v>
      </c>
      <c r="I72" s="28">
        <f>(기관!I72+외인!I72)/H72</f>
        <v>-1.733660472380615E-3</v>
      </c>
      <c r="J72" s="28">
        <f>외인!J72</f>
        <v>42977.47</v>
      </c>
      <c r="K72" s="28">
        <f>(기관!K72+외인!K72)/J72</f>
        <v>-2.0843479153146985E-3</v>
      </c>
      <c r="L72" s="28">
        <f>외인!L72</f>
        <v>311184.90999999997</v>
      </c>
      <c r="M72" s="28">
        <f>(기관!M72+외인!M72)/L72</f>
        <v>-1.6948122580879648E-3</v>
      </c>
      <c r="N72" s="28">
        <f>외인!N72</f>
        <v>309756.28999999998</v>
      </c>
      <c r="O72" s="28">
        <f>(기관!O72+외인!O72)/N72</f>
        <v>1.7676477207290932E-3</v>
      </c>
      <c r="P72" s="28">
        <f>외인!P72</f>
        <v>181176.19</v>
      </c>
      <c r="Q72" s="28">
        <f>(기관!Q72+외인!Q72)/P72</f>
        <v>-1.060845798777422E-3</v>
      </c>
      <c r="R72" s="28">
        <f>외인!R72</f>
        <v>134123.87</v>
      </c>
      <c r="S72" s="28">
        <f>(기관!S72+외인!S72)/R72</f>
        <v>-9.232510216115893E-4</v>
      </c>
      <c r="T72" s="28">
        <f>외인!T72</f>
        <v>8720.4599999999991</v>
      </c>
      <c r="U72" s="28">
        <f>(기관!U72+외인!U72)/T72</f>
        <v>-5.618969641509737E-5</v>
      </c>
      <c r="V72" s="28">
        <f>외인!V72</f>
        <v>135327.78</v>
      </c>
      <c r="W72" s="28">
        <f>(기관!W72+외인!W72)/V72</f>
        <v>3.7302762226647033E-3</v>
      </c>
      <c r="X72" s="28">
        <f>외인!X72</f>
        <v>3211284.21</v>
      </c>
      <c r="Y72" s="28">
        <f>(기관!Y72+외인!Y72)/X72</f>
        <v>-5.6924453908737032E-3</v>
      </c>
      <c r="Z72" s="28">
        <f>외인!Z72</f>
        <v>42771.11</v>
      </c>
      <c r="AA72" s="28">
        <f>(기관!AA72+외인!AA72)/Z72</f>
        <v>1.196602098940149E-3</v>
      </c>
      <c r="AB72" s="28">
        <f>외인!AB72</f>
        <v>198748.58</v>
      </c>
      <c r="AC72" s="28">
        <f>(기관!AC72+외인!AC72)/AB72</f>
        <v>-4.7829272541217657E-4</v>
      </c>
      <c r="AD72" s="28">
        <f>외인!AD72</f>
        <v>19670.48</v>
      </c>
      <c r="AE72" s="28">
        <f>(기관!AE72+외인!AE72)/AD72</f>
        <v>3.0243288420008052E-3</v>
      </c>
      <c r="AF72" s="28">
        <f>외인!AF72</f>
        <v>24158.77</v>
      </c>
      <c r="AG72" s="28">
        <f>(기관!AG72+외인!AG72)/AF72</f>
        <v>-1.8212847756735962E-4</v>
      </c>
      <c r="AH72" s="28">
        <f>외인!AH72</f>
        <v>229819.48</v>
      </c>
      <c r="AI72" s="28">
        <f>(기관!AI72+외인!AI72)/AH72</f>
        <v>-1.6065652920283346E-3</v>
      </c>
      <c r="AJ72" s="28">
        <f>외인!AJ72</f>
        <v>101832.8</v>
      </c>
      <c r="AK72" s="28">
        <f>(기관!AK72+외인!AK72)/AJ72</f>
        <v>-3.8544555388833456E-3</v>
      </c>
      <c r="AL72" s="28">
        <f>외인!AL72</f>
        <v>111662.71</v>
      </c>
      <c r="AM72" s="28">
        <f>(기관!AM72+외인!AM72)/AL72</f>
        <v>-2.1032088510121237E-3</v>
      </c>
      <c r="AN72" s="28">
        <f>외인!AN72</f>
        <v>217916.3</v>
      </c>
      <c r="AO72" s="28">
        <f>(기관!AO72+외인!AO72)/AN72</f>
        <v>3.5376426637199697E-3</v>
      </c>
      <c r="AP72" s="28">
        <f>외인!AP72</f>
        <v>195614.27</v>
      </c>
      <c r="AQ72" s="28">
        <f>(기관!AQ72+외인!AQ72)/AP72</f>
        <v>-9.8469298788886935E-4</v>
      </c>
      <c r="AR72" s="28">
        <f>외인!AR72</f>
        <v>24215.82</v>
      </c>
      <c r="AS72" s="28">
        <f>(기관!AS72+외인!AS72)/AR72</f>
        <v>1.3619196046221027E-3</v>
      </c>
      <c r="AT72" s="28">
        <f>외인!AT72</f>
        <v>93697.06</v>
      </c>
      <c r="AU72" s="28">
        <f>(기관!AU72+외인!AU72)/AT72</f>
        <v>2.1209843724018661E-3</v>
      </c>
      <c r="AV72" s="28">
        <f>외인!AV72</f>
        <v>46960.06</v>
      </c>
      <c r="AW72" s="28">
        <f>(기관!AW72+외인!AW72)/AV72</f>
        <v>-5.4620884215224601E-4</v>
      </c>
      <c r="AX72" s="28">
        <f>외인!AX72</f>
        <v>70382.350000000006</v>
      </c>
      <c r="AY72" s="28">
        <f>(기관!AY72+외인!AY72)/AX72</f>
        <v>-2.2276891862803667E-3</v>
      </c>
      <c r="AZ72" s="28">
        <f>외인!AZ72</f>
        <v>3426796.12</v>
      </c>
      <c r="BA72" s="28">
        <f>(기관!BA72+외인!BA72)/AZ72</f>
        <v>-5.2621689089574425E-3</v>
      </c>
      <c r="BB72" s="28">
        <f>외인!BB72</f>
        <v>110975.93</v>
      </c>
      <c r="BC72" s="28">
        <f>(기관!BC72+외인!BC72)/BB72</f>
        <v>5.767016325071571E-4</v>
      </c>
      <c r="BD72" s="28">
        <f>외인!BD72</f>
        <v>35355.15</v>
      </c>
      <c r="BE72" s="28">
        <f>(기관!BE72+외인!BE72)/BD72</f>
        <v>-4.4457455278792482E-3</v>
      </c>
      <c r="BF72" s="28">
        <f>외인!BF72</f>
        <v>0</v>
      </c>
      <c r="BG72" s="28" t="e">
        <f>(기관!BG72+외인!BG72)/BF72</f>
        <v>#DIV/0!</v>
      </c>
      <c r="BH72" s="28">
        <f>외인!BH72</f>
        <v>107250.27</v>
      </c>
      <c r="BI72" s="28">
        <f>(기관!BI72+외인!BI72)/BH72</f>
        <v>-1.6345879595454629E-3</v>
      </c>
      <c r="BJ72" s="28">
        <f>외인!BJ72</f>
        <v>130317.62</v>
      </c>
      <c r="BK72" s="28">
        <f>(기관!BK72+외인!BK72)/BJ72</f>
        <v>-2.6909638159444593E-3</v>
      </c>
      <c r="BL72" s="28">
        <f>외인!BL72</f>
        <v>47183.16</v>
      </c>
      <c r="BM72" s="28">
        <f>(기관!BM72+외인!BM72)/BL72</f>
        <v>-3.3501359383305397E-3</v>
      </c>
      <c r="BN72" s="28">
        <f>외인!BN72</f>
        <v>56454.28</v>
      </c>
      <c r="BO72" s="28">
        <f>(기관!BO72+외인!BO72)/BN72</f>
        <v>1.6477050101427208E-3</v>
      </c>
      <c r="BP72" s="28">
        <f>외인!BP72</f>
        <v>79044.759999999995</v>
      </c>
      <c r="BQ72" s="28">
        <f>(기관!BQ72+외인!BQ72)/BP72</f>
        <v>-1.9743244207459168E-3</v>
      </c>
      <c r="BR72" s="28">
        <f>외인!BR72</f>
        <v>351586.56</v>
      </c>
      <c r="BS72" s="28">
        <f>(기관!BS72+외인!BS72)/BR72</f>
        <v>-1.4042061220997755E-4</v>
      </c>
      <c r="BT72" s="28">
        <f>외인!BT72</f>
        <v>3255966.53</v>
      </c>
      <c r="BU72" s="28">
        <f>(기관!BU72+외인!BU72)/BT72</f>
        <v>-5.6078002742859902E-3</v>
      </c>
      <c r="BV72" s="28">
        <f>외인!BV72</f>
        <v>482408.71</v>
      </c>
      <c r="BW72" s="28">
        <f>(기관!BW72+외인!BW72)/BV72</f>
        <v>-1.7011508768156362E-3</v>
      </c>
      <c r="BX72" s="28">
        <f>외인!BX72</f>
        <v>78552.61</v>
      </c>
      <c r="BY72" s="28">
        <f>(기관!BY72+외인!BY72)/BX72</f>
        <v>1.171953420771124E-3</v>
      </c>
      <c r="BZ72" s="28">
        <f>외인!BZ72</f>
        <v>329579.01</v>
      </c>
      <c r="CA72" s="28">
        <f>(기관!CA72+외인!CA72)/BZ72</f>
        <v>1.6264992118278406E-3</v>
      </c>
      <c r="CB72" s="28">
        <f>외인!CB72</f>
        <v>11880.6</v>
      </c>
      <c r="CC72" s="28">
        <f>(기관!CC72+외인!CC72)/CB72</f>
        <v>-4.7346093631634766E-3</v>
      </c>
      <c r="CD72" s="28">
        <f>외인!CD72</f>
        <v>26543.61</v>
      </c>
      <c r="CE72" s="28">
        <f>(기관!CE72+외인!CE72)/CD72</f>
        <v>-4.2447127576090817E-3</v>
      </c>
      <c r="CF72" s="28">
        <f>외인!CF72</f>
        <v>29319.37</v>
      </c>
      <c r="CG72" s="28">
        <f>(기관!CG72+외인!CG72)/CF72</f>
        <v>4.3810627581697698E-3</v>
      </c>
      <c r="CH72" s="28">
        <f>외인!CH72</f>
        <v>67787.210000000006</v>
      </c>
      <c r="CI72" s="28">
        <f>(기관!CI72+외인!CI72)/CH72</f>
        <v>-1.7510677899267434E-4</v>
      </c>
      <c r="CJ72" s="28">
        <f>외인!CJ72</f>
        <v>345074.89</v>
      </c>
      <c r="CK72" s="28">
        <f>(기관!CK72+외인!CK72)/CJ72</f>
        <v>-9.9135002259944207E-4</v>
      </c>
      <c r="CL72" s="28">
        <f>외인!CL72</f>
        <v>227148.55</v>
      </c>
      <c r="CM72" s="28">
        <f>(기관!CM72+외인!CM72)/CL72</f>
        <v>-6.3385832751298651E-4</v>
      </c>
      <c r="CN72" s="28">
        <f>외인!CN72</f>
        <v>124423.64</v>
      </c>
      <c r="CO72" s="28">
        <f>(기관!CO72+외인!CO72)/CN72</f>
        <v>-4.7442752840215893E-3</v>
      </c>
      <c r="CP72" s="28">
        <f>외인!CP72</f>
        <v>111495.65</v>
      </c>
      <c r="CQ72" s="28">
        <f>(기관!CQ72+외인!CQ72)/CP72</f>
        <v>5.7491032161344408E-4</v>
      </c>
      <c r="CR72" s="28">
        <f>외인!CR72</f>
        <v>168480</v>
      </c>
      <c r="CS72" s="28">
        <f>(기관!CS72+외인!CS72)/CR72</f>
        <v>-1.4254510921177588E-3</v>
      </c>
      <c r="CT72" s="28">
        <f>외인!CT72</f>
        <v>186840.76</v>
      </c>
      <c r="CU72" s="28">
        <f>(기관!CU72+외인!CU72)/CT72</f>
        <v>2.5114434345054042E-3</v>
      </c>
      <c r="CV72" s="28">
        <f>외인!CV72</f>
        <v>3255966.53</v>
      </c>
      <c r="CW72" s="28">
        <f>(기관!CW72+외인!CW72)/CV72</f>
        <v>-5.6078002742859902E-3</v>
      </c>
      <c r="CX72" s="28">
        <f>외인!CX72</f>
        <v>248730.49</v>
      </c>
      <c r="CY72" s="28">
        <f>(기관!CY72+외인!CY72)/CX72</f>
        <v>-2.7616236352849224E-4</v>
      </c>
      <c r="CZ72" s="28">
        <f>외인!CZ72</f>
        <v>20658.02</v>
      </c>
      <c r="DA72" s="28">
        <f>(기관!DA72+외인!DA72)/CZ72</f>
        <v>4.2312864446834696E-3</v>
      </c>
      <c r="DB72" s="28">
        <f>외인!DB72</f>
        <v>35355.15</v>
      </c>
      <c r="DC72" s="28">
        <f>(기관!DC72+외인!DC72)/DB72</f>
        <v>-4.4457455278792482E-3</v>
      </c>
      <c r="DD72" s="28">
        <f>외인!DD72</f>
        <v>8720.4599999999991</v>
      </c>
      <c r="DE72" s="28">
        <f>(기관!DE72+외인!DE72)/DD72</f>
        <v>-5.618969641509737E-5</v>
      </c>
      <c r="DF72" s="28">
        <f>외인!DF72</f>
        <v>60172.43</v>
      </c>
      <c r="DG72" s="28">
        <f>(기관!DG72+외인!DG72)/DF72</f>
        <v>1.8691284363952061E-3</v>
      </c>
      <c r="DH72" s="28">
        <f>외인!DH72</f>
        <v>18666.87</v>
      </c>
      <c r="DI72" s="28">
        <f>(기관!DI72+외인!DI72)/DH72</f>
        <v>-6.0760052435143118E-3</v>
      </c>
      <c r="DJ72" s="28">
        <f>외인!DJ72</f>
        <v>706212.07</v>
      </c>
      <c r="DK72" s="28">
        <f>(기관!DK72+외인!DK72)/DJ72</f>
        <v>-1.6111024553856748E-3</v>
      </c>
      <c r="DL72" s="28">
        <f>외인!DL72</f>
        <v>101232.57</v>
      </c>
      <c r="DM72" s="28">
        <f>(기관!DM72+외인!DM72)/DL72</f>
        <v>-5.605211840418553E-3</v>
      </c>
      <c r="DN72" s="28">
        <f>외인!DN72</f>
        <v>3255966.53</v>
      </c>
      <c r="DO72" s="28">
        <f>(기관!DO72+외인!DO72)/DN72</f>
        <v>-5.6078002742859902E-3</v>
      </c>
      <c r="DP72" s="28">
        <f>외인!DP72</f>
        <v>77243.94</v>
      </c>
      <c r="DQ72" s="28">
        <f>(기관!DQ72+외인!DQ72)/DP72</f>
        <v>-9.5010689511695022E-4</v>
      </c>
      <c r="DR72" s="28">
        <f>외인!DR72</f>
        <v>44203.98</v>
      </c>
      <c r="DS72" s="28">
        <f>(기관!DS72+외인!DS72)/DR72</f>
        <v>-1.3365312354226926E-3</v>
      </c>
      <c r="DT72" s="28">
        <f>외인!DT72</f>
        <v>134123.87</v>
      </c>
      <c r="DU72" s="28">
        <f>(기관!DU72+외인!DU72)/DT72</f>
        <v>-9.232510216115893E-4</v>
      </c>
      <c r="DV72" s="28">
        <f>외인!DV72</f>
        <v>34088.33</v>
      </c>
      <c r="DW72" s="28">
        <f>(기관!DW72+외인!DW72)/DV72</f>
        <v>-3.404097531325236E-3</v>
      </c>
      <c r="DX72" s="28">
        <f>외인!DX72</f>
        <v>135327.78</v>
      </c>
      <c r="DY72" s="28">
        <f>(기관!DY72+외인!DY72)/DX72</f>
        <v>3.7302762226647033E-3</v>
      </c>
      <c r="DZ72" s="28">
        <f>외인!DZ72</f>
        <v>7956.07</v>
      </c>
      <c r="EA72" s="28">
        <f>(기관!EA72+외인!EA72)/DZ72</f>
        <v>1.4278406298587117E-3</v>
      </c>
      <c r="EB72" s="28">
        <f>외인!EB72</f>
        <v>11367.42</v>
      </c>
      <c r="EC72" s="28">
        <f>(기관!EC72+외인!EC72)/EB72</f>
        <v>-4.54016830556098E-3</v>
      </c>
      <c r="ED72" s="28">
        <f>외인!ED72</f>
        <v>11089.14</v>
      </c>
      <c r="EE72" s="28">
        <f>(기관!EE72+외인!EE72)/ED72</f>
        <v>-1.0280328321222384E-3</v>
      </c>
      <c r="EF72" s="28">
        <f>외인!EF72</f>
        <v>219673.7</v>
      </c>
      <c r="EG72" s="28">
        <f>(기관!EG72+외인!EG72)/EF72</f>
        <v>-6.3334846183225391E-4</v>
      </c>
      <c r="EH72" s="28">
        <f>외인!EH72</f>
        <v>298240.11</v>
      </c>
      <c r="EI72" s="28">
        <f>(기관!EI72+외인!EI72)/EH72</f>
        <v>-4.6311678197811829E-4</v>
      </c>
      <c r="EJ72" s="28">
        <f>외인!EJ72</f>
        <v>99734.64</v>
      </c>
      <c r="EK72" s="28">
        <f>(기관!EK72+외인!EK72)/EJ72</f>
        <v>-4.6934545509965238E-4</v>
      </c>
      <c r="EL72" s="28">
        <f>외인!EL72</f>
        <v>28974.23</v>
      </c>
      <c r="EM72" s="28">
        <f>(기관!EM72+외인!EM72)/EL72</f>
        <v>-3.8924244061015602E-3</v>
      </c>
      <c r="EN72" s="28">
        <f>외인!EN72</f>
        <v>44203.98</v>
      </c>
      <c r="EO72" s="28">
        <f>(기관!EO72+외인!EO72)/EN72</f>
        <v>-1.3365312354226926E-3</v>
      </c>
      <c r="EP72" s="28">
        <f>외인!EP72</f>
        <v>160179.70000000001</v>
      </c>
      <c r="EQ72" s="28">
        <f>(기관!EQ72+외인!EQ72)/EP72</f>
        <v>-3.9709775957877304E-3</v>
      </c>
      <c r="ER72" s="28">
        <f>외인!ER72</f>
        <v>12930.87</v>
      </c>
      <c r="ES72" s="28">
        <f>(기관!ES72+외인!ES72)/ER72</f>
        <v>-2.3486432080749397E-3</v>
      </c>
      <c r="ET72" s="28">
        <f>외인!ET72</f>
        <v>195614.27</v>
      </c>
      <c r="EU72" s="28">
        <f>(기관!EU72+외인!EU72)/ET72</f>
        <v>-9.8469298788886935E-4</v>
      </c>
      <c r="EV72" s="28">
        <f>외인!EV72</f>
        <v>42771.11</v>
      </c>
      <c r="EW72" s="28">
        <f>(기관!EW72+외인!EW72)/EV72</f>
        <v>1.196602098940149E-3</v>
      </c>
      <c r="EX72" s="28">
        <f>외인!EX72</f>
        <v>68724.539999999994</v>
      </c>
      <c r="EY72" s="28">
        <f>(기관!EY72+외인!EY72)/EX72</f>
        <v>1.8785138467278215E-4</v>
      </c>
    </row>
    <row r="73" spans="1:155">
      <c r="A73" s="27">
        <f>외인!A73</f>
        <v>46156</v>
      </c>
      <c r="B73" s="28">
        <f>외인!B73</f>
        <v>6343129.96</v>
      </c>
      <c r="C73" s="28">
        <f>(기관!C73+외인!C73)/B73</f>
        <v>-2.7924810167376736E-3</v>
      </c>
      <c r="D73" s="28">
        <f>외인!D73</f>
        <v>663721.03</v>
      </c>
      <c r="E73" s="28">
        <f>(기관!E73+외인!E73)/D73</f>
        <v>4.2156265562355256E-5</v>
      </c>
      <c r="F73" s="28">
        <f>외인!F73</f>
        <v>2667018.4700000002</v>
      </c>
      <c r="G73" s="28">
        <f>(기관!G73+외인!G73)/F73</f>
        <v>-2.4148576668837243E-3</v>
      </c>
      <c r="H73" s="28">
        <f>외인!H73</f>
        <v>342685.62</v>
      </c>
      <c r="I73" s="28">
        <f>(기관!I73+외인!I73)/H73</f>
        <v>-2.5921426174812939E-3</v>
      </c>
      <c r="J73" s="28">
        <f>외인!J73</f>
        <v>45717.64</v>
      </c>
      <c r="K73" s="28">
        <f>(기관!K73+외인!K73)/J73</f>
        <v>1.8378026512304662E-3</v>
      </c>
      <c r="L73" s="28">
        <f>외인!L73</f>
        <v>316888.96999999997</v>
      </c>
      <c r="M73" s="28">
        <f>(기관!M73+외인!M73)/L73</f>
        <v>-2.6260617401735382E-3</v>
      </c>
      <c r="N73" s="28">
        <f>외인!N73</f>
        <v>310201.55</v>
      </c>
      <c r="O73" s="28">
        <f>(기관!O73+외인!O73)/N73</f>
        <v>-2.5805802711172771E-4</v>
      </c>
      <c r="P73" s="28">
        <f>외인!P73</f>
        <v>186822.96</v>
      </c>
      <c r="Q73" s="28">
        <f>(기관!Q73+외인!Q73)/P73</f>
        <v>-2.0051068669504004E-4</v>
      </c>
      <c r="R73" s="28">
        <f>외인!R73</f>
        <v>139887.23000000001</v>
      </c>
      <c r="S73" s="28">
        <f>(기관!S73+외인!S73)/R73</f>
        <v>9.7671531561529948E-4</v>
      </c>
      <c r="T73" s="28">
        <f>외인!T73</f>
        <v>8883.1</v>
      </c>
      <c r="U73" s="28">
        <f>(기관!U73+외인!U73)/T73</f>
        <v>2.7805608402472104E-4</v>
      </c>
      <c r="V73" s="28">
        <f>외인!V73</f>
        <v>136913.66</v>
      </c>
      <c r="W73" s="28">
        <f>(기관!W73+외인!W73)/V73</f>
        <v>3.7436732025131745E-3</v>
      </c>
      <c r="X73" s="28">
        <f>외인!X73</f>
        <v>3279333.61</v>
      </c>
      <c r="Y73" s="28">
        <f>(기관!Y73+외인!Y73)/X73</f>
        <v>-4.7175804111006569E-3</v>
      </c>
      <c r="Z73" s="28">
        <f>외인!Z73</f>
        <v>46013.68</v>
      </c>
      <c r="AA73" s="28">
        <f>(기관!AA73+외인!AA73)/Z73</f>
        <v>1.5773569947024452E-3</v>
      </c>
      <c r="AB73" s="28">
        <f>외인!AB73</f>
        <v>204213.65</v>
      </c>
      <c r="AC73" s="28">
        <f>(기관!AC73+외인!AC73)/AB73</f>
        <v>-5.4536021465754125E-4</v>
      </c>
      <c r="AD73" s="28">
        <f>외인!AD73</f>
        <v>21241.87</v>
      </c>
      <c r="AE73" s="28">
        <f>(기관!AE73+외인!AE73)/AD73</f>
        <v>1.5803693365979549E-3</v>
      </c>
      <c r="AF73" s="28">
        <f>외인!AF73</f>
        <v>24454.03</v>
      </c>
      <c r="AG73" s="28">
        <f>(기관!AG73+외인!AG73)/AF73</f>
        <v>-1.1580913248245791E-3</v>
      </c>
      <c r="AH73" s="28">
        <f>외인!AH73</f>
        <v>218067.03</v>
      </c>
      <c r="AI73" s="28">
        <f>(기관!AI73+외인!AI73)/AH73</f>
        <v>-3.8448728356597515E-3</v>
      </c>
      <c r="AJ73" s="28">
        <f>외인!AJ73</f>
        <v>107384.63</v>
      </c>
      <c r="AK73" s="28">
        <f>(기관!AK73+외인!AK73)/AJ73</f>
        <v>-1.2626574212715545E-3</v>
      </c>
      <c r="AL73" s="28">
        <f>외인!AL73</f>
        <v>111988.96</v>
      </c>
      <c r="AM73" s="28">
        <f>(기관!AM73+외인!AM73)/AL73</f>
        <v>-4.6140262397293451E-3</v>
      </c>
      <c r="AN73" s="28">
        <f>외인!AN73</f>
        <v>217801.64</v>
      </c>
      <c r="AO73" s="28">
        <f>(기관!AO73+외인!AO73)/AN73</f>
        <v>1.8840996789555851E-3</v>
      </c>
      <c r="AP73" s="28">
        <f>외인!AP73</f>
        <v>190123.61</v>
      </c>
      <c r="AQ73" s="28">
        <f>(기관!AQ73+외인!AQ73)/AP73</f>
        <v>-1.1182724754700377E-3</v>
      </c>
      <c r="AR73" s="28">
        <f>외인!AR73</f>
        <v>25768.22</v>
      </c>
      <c r="AS73" s="28">
        <f>(기관!AS73+외인!AS73)/AR73</f>
        <v>5.4214066784589695E-4</v>
      </c>
      <c r="AT73" s="28">
        <f>외인!AT73</f>
        <v>101575.53</v>
      </c>
      <c r="AU73" s="28">
        <f>(기관!AU73+외인!AU73)/AT73</f>
        <v>1.9904400203474204E-3</v>
      </c>
      <c r="AV73" s="28">
        <f>외인!AV73</f>
        <v>49765.56</v>
      </c>
      <c r="AW73" s="28">
        <f>(기관!AW73+외인!AW73)/AV73</f>
        <v>2.7364305756832638E-3</v>
      </c>
      <c r="AX73" s="28">
        <f>외인!AX73</f>
        <v>73606.47</v>
      </c>
      <c r="AY73" s="28">
        <f>(기관!AY73+외인!AY73)/AX73</f>
        <v>-1.2815449511435612E-3</v>
      </c>
      <c r="AZ73" s="28">
        <f>외인!AZ73</f>
        <v>3495646.1</v>
      </c>
      <c r="BA73" s="28">
        <f>(기관!BA73+외인!BA73)/AZ73</f>
        <v>-4.3288850092691022E-3</v>
      </c>
      <c r="BB73" s="28">
        <f>외인!BB73</f>
        <v>119566.7</v>
      </c>
      <c r="BC73" s="28">
        <f>(기관!BC73+외인!BC73)/BB73</f>
        <v>9.9434039745179893E-4</v>
      </c>
      <c r="BD73" s="28">
        <f>외인!BD73</f>
        <v>34645.31</v>
      </c>
      <c r="BE73" s="28">
        <f>(기관!BE73+외인!BE73)/BD73</f>
        <v>-5.7797144837208854E-3</v>
      </c>
      <c r="BF73" s="28">
        <f>외인!BF73</f>
        <v>0</v>
      </c>
      <c r="BG73" s="28" t="e">
        <f>(기관!BG73+외인!BG73)/BF73</f>
        <v>#DIV/0!</v>
      </c>
      <c r="BH73" s="28">
        <f>외인!BH73</f>
        <v>107513.01</v>
      </c>
      <c r="BI73" s="28">
        <f>(기관!BI73+외인!BI73)/BH73</f>
        <v>-4.7473324391159738E-4</v>
      </c>
      <c r="BJ73" s="28">
        <f>외인!BJ73</f>
        <v>133575.48000000001</v>
      </c>
      <c r="BK73" s="28">
        <f>(기관!BK73+외인!BK73)/BJ73</f>
        <v>-2.8276147688183488E-3</v>
      </c>
      <c r="BL73" s="28">
        <f>외인!BL73</f>
        <v>47871.22</v>
      </c>
      <c r="BM73" s="28">
        <f>(기관!BM73+외인!BM73)/BL73</f>
        <v>2.3458771261730953E-4</v>
      </c>
      <c r="BN73" s="28">
        <f>외인!BN73</f>
        <v>57564.72</v>
      </c>
      <c r="BO73" s="28">
        <f>(기관!BO73+외인!BO73)/BN73</f>
        <v>6.8236239140918257E-4</v>
      </c>
      <c r="BP73" s="28">
        <f>외인!BP73</f>
        <v>82335.88</v>
      </c>
      <c r="BQ73" s="28">
        <f>(기관!BQ73+외인!BQ73)/BP73</f>
        <v>-7.8811327455296522E-4</v>
      </c>
      <c r="BR73" s="28">
        <f>외인!BR73</f>
        <v>343743.57</v>
      </c>
      <c r="BS73" s="28">
        <f>(기관!BS73+외인!BS73)/BR73</f>
        <v>-1.8017500661903288E-3</v>
      </c>
      <c r="BT73" s="28">
        <f>외인!BT73</f>
        <v>3324395.5</v>
      </c>
      <c r="BU73" s="28">
        <f>(기관!BU73+외인!BU73)/BT73</f>
        <v>-4.6030082762414997E-3</v>
      </c>
      <c r="BV73" s="28">
        <f>외인!BV73</f>
        <v>488447.51</v>
      </c>
      <c r="BW73" s="28">
        <f>(기관!BW73+외인!BW73)/BV73</f>
        <v>-3.9817993953946047E-4</v>
      </c>
      <c r="BX73" s="28">
        <f>외인!BX73</f>
        <v>79122.350000000006</v>
      </c>
      <c r="BY73" s="28">
        <f>(기관!BY73+외인!BY73)/BX73</f>
        <v>-5.0390313230079748E-4</v>
      </c>
      <c r="BZ73" s="28">
        <f>외인!BZ73</f>
        <v>329790.61</v>
      </c>
      <c r="CA73" s="28">
        <f>(기관!CA73+외인!CA73)/BZ73</f>
        <v>-3.2250766630377993E-4</v>
      </c>
      <c r="CB73" s="28">
        <f>외인!CB73</f>
        <v>12510.85</v>
      </c>
      <c r="CC73" s="28">
        <f>(기관!CC73+외인!CC73)/CB73</f>
        <v>-3.4530027935751762E-3</v>
      </c>
      <c r="CD73" s="28">
        <f>외인!CD73</f>
        <v>27815.52</v>
      </c>
      <c r="CE73" s="28">
        <f>(기관!CE73+외인!CE73)/CD73</f>
        <v>-2.2872123188780939E-3</v>
      </c>
      <c r="CF73" s="28">
        <f>외인!CF73</f>
        <v>31675.72</v>
      </c>
      <c r="CG73" s="28">
        <f>(기관!CG73+외인!CG73)/CF73</f>
        <v>4.6420412858807943E-3</v>
      </c>
      <c r="CH73" s="28">
        <f>외인!CH73</f>
        <v>71855.210000000006</v>
      </c>
      <c r="CI73" s="28">
        <f>(기관!CI73+외인!CI73)/CH73</f>
        <v>2.2724865740424388E-3</v>
      </c>
      <c r="CJ73" s="28">
        <f>외인!CJ73</f>
        <v>353105.55</v>
      </c>
      <c r="CK73" s="28">
        <f>(기관!CK73+외인!CK73)/CJ73</f>
        <v>-2.6122500764997892E-4</v>
      </c>
      <c r="CL73" s="28">
        <f>외인!CL73</f>
        <v>233228.04</v>
      </c>
      <c r="CM73" s="28">
        <f>(기관!CM73+외인!CM73)/CL73</f>
        <v>-7.1933889252767376E-4</v>
      </c>
      <c r="CN73" s="28">
        <f>외인!CN73</f>
        <v>126228.99</v>
      </c>
      <c r="CO73" s="28">
        <f>(기관!CO73+외인!CO73)/CN73</f>
        <v>-3.865593791093472E-3</v>
      </c>
      <c r="CP73" s="28">
        <f>외인!CP73</f>
        <v>120109.96</v>
      </c>
      <c r="CQ73" s="28">
        <f>(기관!CQ73+외인!CQ73)/CP73</f>
        <v>9.9117508656234666E-4</v>
      </c>
      <c r="CR73" s="28">
        <f>외인!CR73</f>
        <v>175527.54</v>
      </c>
      <c r="CS73" s="28">
        <f>(기관!CS73+외인!CS73)/CR73</f>
        <v>5.0237130879860793E-4</v>
      </c>
      <c r="CT73" s="28">
        <f>외인!CT73</f>
        <v>186502.89</v>
      </c>
      <c r="CU73" s="28">
        <f>(기관!CU73+외인!CU73)/CT73</f>
        <v>1.6074281744374039E-3</v>
      </c>
      <c r="CV73" s="28">
        <f>외인!CV73</f>
        <v>3324395.5</v>
      </c>
      <c r="CW73" s="28">
        <f>(기관!CW73+외인!CW73)/CV73</f>
        <v>-4.6030082762414997E-3</v>
      </c>
      <c r="CX73" s="28">
        <f>외인!CX73</f>
        <v>257191.36</v>
      </c>
      <c r="CY73" s="28">
        <f>(기관!CY73+외인!CY73)/CX73</f>
        <v>-1.0036106967201387E-3</v>
      </c>
      <c r="CZ73" s="28">
        <f>외인!CZ73</f>
        <v>21441.85</v>
      </c>
      <c r="DA73" s="28">
        <f>(기관!DA73+외인!DA73)/CZ73</f>
        <v>8.8168698130058759E-3</v>
      </c>
      <c r="DB73" s="28">
        <f>외인!DB73</f>
        <v>34645.31</v>
      </c>
      <c r="DC73" s="28">
        <f>(기관!DC73+외인!DC73)/DB73</f>
        <v>-5.7797144837208854E-3</v>
      </c>
      <c r="DD73" s="28">
        <f>외인!DD73</f>
        <v>8883.1</v>
      </c>
      <c r="DE73" s="28">
        <f>(기관!DE73+외인!DE73)/DD73</f>
        <v>2.7805608402472104E-4</v>
      </c>
      <c r="DF73" s="28">
        <f>외인!DF73</f>
        <v>59741.34</v>
      </c>
      <c r="DG73" s="28">
        <f>(기관!DG73+외인!DG73)/DF73</f>
        <v>-5.441792902536166E-4</v>
      </c>
      <c r="DH73" s="28">
        <f>외인!DH73</f>
        <v>19819.46</v>
      </c>
      <c r="DI73" s="28">
        <f>(기관!DI73+외인!DI73)/DH73</f>
        <v>-3.2715321204513145E-3</v>
      </c>
      <c r="DJ73" s="28">
        <f>외인!DJ73</f>
        <v>693144.17</v>
      </c>
      <c r="DK73" s="28">
        <f>(기관!DK73+외인!DK73)/DJ73</f>
        <v>-3.1644354737918371E-3</v>
      </c>
      <c r="DL73" s="28">
        <f>외인!DL73</f>
        <v>102343.29</v>
      </c>
      <c r="DM73" s="28">
        <f>(기관!DM73+외인!DM73)/DL73</f>
        <v>-4.613492491789154E-3</v>
      </c>
      <c r="DN73" s="28">
        <f>외인!DN73</f>
        <v>3324395.5</v>
      </c>
      <c r="DO73" s="28">
        <f>(기관!DO73+외인!DO73)/DN73</f>
        <v>-4.6030082762414997E-3</v>
      </c>
      <c r="DP73" s="28">
        <f>외인!DP73</f>
        <v>78651.740000000005</v>
      </c>
      <c r="DQ73" s="28">
        <f>(기관!DQ73+외인!DQ73)/DP73</f>
        <v>9.0423937219952157E-4</v>
      </c>
      <c r="DR73" s="28">
        <f>외인!DR73</f>
        <v>46531.61</v>
      </c>
      <c r="DS73" s="28">
        <f>(기관!DS73+외인!DS73)/DR73</f>
        <v>2.0248600897325494E-3</v>
      </c>
      <c r="DT73" s="28">
        <f>외인!DT73</f>
        <v>139887.23000000001</v>
      </c>
      <c r="DU73" s="28">
        <f>(기관!DU73+외인!DU73)/DT73</f>
        <v>9.7671531561529948E-4</v>
      </c>
      <c r="DV73" s="28">
        <f>외인!DV73</f>
        <v>35370.47</v>
      </c>
      <c r="DW73" s="28">
        <f>(기관!DW73+외인!DW73)/DV73</f>
        <v>-1.3675249438302628E-3</v>
      </c>
      <c r="DX73" s="28">
        <f>외인!DX73</f>
        <v>136913.66</v>
      </c>
      <c r="DY73" s="28">
        <f>(기관!DY73+외인!DY73)/DX73</f>
        <v>3.7436732025131745E-3</v>
      </c>
      <c r="DZ73" s="28">
        <f>외인!DZ73</f>
        <v>8104.79</v>
      </c>
      <c r="EA73" s="28">
        <f>(기관!EA73+외인!EA73)/DZ73</f>
        <v>2.7625638665529891E-3</v>
      </c>
      <c r="EB73" s="28">
        <f>외인!EB73</f>
        <v>11806.25</v>
      </c>
      <c r="EC73" s="28">
        <f>(기관!EC73+외인!EC73)/EB73</f>
        <v>-3.3956590788777126E-3</v>
      </c>
      <c r="ED73" s="28">
        <f>외인!ED73</f>
        <v>10954.66</v>
      </c>
      <c r="EE73" s="28">
        <f>(기관!EE73+외인!EE73)/ED73</f>
        <v>-1.8302713183248041E-3</v>
      </c>
      <c r="EF73" s="28">
        <f>외인!EF73</f>
        <v>224992.29</v>
      </c>
      <c r="EG73" s="28">
        <f>(기관!EG73+외인!EG73)/EF73</f>
        <v>-4.7263841796534451E-4</v>
      </c>
      <c r="EH73" s="28">
        <f>외인!EH73</f>
        <v>300709.74</v>
      </c>
      <c r="EI73" s="28">
        <f>(기관!EI73+외인!EI73)/EH73</f>
        <v>7.5288549017401258E-5</v>
      </c>
      <c r="EJ73" s="28">
        <f>외인!EJ73</f>
        <v>106474.69</v>
      </c>
      <c r="EK73" s="28">
        <f>(기관!EK73+외인!EK73)/EJ73</f>
        <v>2.6671127194641277E-3</v>
      </c>
      <c r="EL73" s="28">
        <f>외인!EL73</f>
        <v>30262.09</v>
      </c>
      <c r="EM73" s="28">
        <f>(기관!EM73+외인!EM73)/EL73</f>
        <v>-2.1221270573182488E-3</v>
      </c>
      <c r="EN73" s="28">
        <f>외인!EN73</f>
        <v>46531.61</v>
      </c>
      <c r="EO73" s="28">
        <f>(기관!EO73+외인!EO73)/EN73</f>
        <v>2.0248600897325494E-3</v>
      </c>
      <c r="EP73" s="28">
        <f>외인!EP73</f>
        <v>163061.79999999999</v>
      </c>
      <c r="EQ73" s="28">
        <f>(기관!EQ73+외인!EQ73)/EP73</f>
        <v>-1.0687972290260503E-3</v>
      </c>
      <c r="ER73" s="28">
        <f>외인!ER73</f>
        <v>12842.55</v>
      </c>
      <c r="ES73" s="28">
        <f>(기관!ES73+외인!ES73)/ER73</f>
        <v>3.7687219438507151E-4</v>
      </c>
      <c r="ET73" s="28">
        <f>외인!ET73</f>
        <v>190123.61</v>
      </c>
      <c r="EU73" s="28">
        <f>(기관!EU73+외인!EU73)/ET73</f>
        <v>-1.1182724754700377E-3</v>
      </c>
      <c r="EV73" s="28">
        <f>외인!EV73</f>
        <v>46013.68</v>
      </c>
      <c r="EW73" s="28">
        <f>(기관!EW73+외인!EW73)/EV73</f>
        <v>1.5773569947024452E-3</v>
      </c>
      <c r="EX73" s="28">
        <f>외인!EX73</f>
        <v>74096.28</v>
      </c>
      <c r="EY73" s="28">
        <f>(기관!EY73+외인!EY73)/EX73</f>
        <v>6.2729195041910343E-4</v>
      </c>
    </row>
    <row r="74" spans="1:155">
      <c r="A74" s="27">
        <f>외인!A74</f>
        <v>46157</v>
      </c>
      <c r="B74" s="28">
        <f>외인!B74</f>
        <v>5953343.3799999999</v>
      </c>
      <c r="C74" s="28">
        <f>(기관!C74+외인!C74)/B74</f>
        <v>-3.5289934846660905E-3</v>
      </c>
      <c r="D74" s="28">
        <f>외인!D74</f>
        <v>629943.24</v>
      </c>
      <c r="E74" s="28">
        <f>(기관!E74+외인!E74)/D74</f>
        <v>-3.4315790101978073E-4</v>
      </c>
      <c r="F74" s="28">
        <f>외인!F74</f>
        <v>2480116.31</v>
      </c>
      <c r="G74" s="28">
        <f>(기관!G74+외인!G74)/F74</f>
        <v>-3.2482266930456984E-3</v>
      </c>
      <c r="H74" s="28">
        <f>외인!H74</f>
        <v>323999.31</v>
      </c>
      <c r="I74" s="28">
        <f>(기관!I74+외인!I74)/H74</f>
        <v>-2.2767949721868232E-3</v>
      </c>
      <c r="J74" s="28">
        <f>외인!J74</f>
        <v>43220.7</v>
      </c>
      <c r="K74" s="28">
        <f>(기관!K74+외인!K74)/J74</f>
        <v>1.0339952846668379E-3</v>
      </c>
      <c r="L74" s="28">
        <f>외인!L74</f>
        <v>300044.68</v>
      </c>
      <c r="M74" s="28">
        <f>(기관!M74+외인!M74)/L74</f>
        <v>-2.2123038475469719E-3</v>
      </c>
      <c r="N74" s="28">
        <f>외인!N74</f>
        <v>302028.25</v>
      </c>
      <c r="O74" s="28">
        <f>(기관!O74+외인!O74)/N74</f>
        <v>-3.1570556727723315E-3</v>
      </c>
      <c r="P74" s="28">
        <f>외인!P74</f>
        <v>181101.14</v>
      </c>
      <c r="Q74" s="28">
        <f>(기관!Q74+외인!Q74)/P74</f>
        <v>2.9839679639785807E-4</v>
      </c>
      <c r="R74" s="28">
        <f>외인!R74</f>
        <v>134630.69</v>
      </c>
      <c r="S74" s="28">
        <f>(기관!S74+외인!S74)/R74</f>
        <v>-7.4254985991678416E-4</v>
      </c>
      <c r="T74" s="28">
        <f>외인!T74</f>
        <v>9000.8700000000008</v>
      </c>
      <c r="U74" s="28">
        <f>(기관!U74+외인!U74)/T74</f>
        <v>1.8398221505254489E-3</v>
      </c>
      <c r="V74" s="28">
        <f>외인!V74</f>
        <v>125928</v>
      </c>
      <c r="W74" s="28">
        <f>(기관!W74+외인!W74)/V74</f>
        <v>3.359538784067086E-3</v>
      </c>
      <c r="X74" s="28">
        <f>외인!X74</f>
        <v>3009271.21</v>
      </c>
      <c r="Y74" s="28">
        <f>(기관!Y74+외인!Y74)/X74</f>
        <v>-6.1643662885406732E-3</v>
      </c>
      <c r="Z74" s="28">
        <f>외인!Z74</f>
        <v>46272.38</v>
      </c>
      <c r="AA74" s="28">
        <f>(기관!AA74+외인!AA74)/Z74</f>
        <v>2.0867740107597668E-3</v>
      </c>
      <c r="AB74" s="28">
        <f>외인!AB74</f>
        <v>199534.72</v>
      </c>
      <c r="AC74" s="28">
        <f>(기관!AC74+외인!AC74)/AB74</f>
        <v>-5.376006742084786E-4</v>
      </c>
      <c r="AD74" s="28">
        <f>외인!AD74</f>
        <v>20378.740000000002</v>
      </c>
      <c r="AE74" s="28">
        <f>(기관!AE74+외인!AE74)/AD74</f>
        <v>9.5982381638904074E-4</v>
      </c>
      <c r="AF74" s="28">
        <f>외인!AF74</f>
        <v>24166.73</v>
      </c>
      <c r="AG74" s="28">
        <f>(기관!AG74+외인!AG74)/AF74</f>
        <v>-5.2882620031754406E-4</v>
      </c>
      <c r="AH74" s="28">
        <f>외인!AH74</f>
        <v>209550.14</v>
      </c>
      <c r="AI74" s="28">
        <f>(기관!AI74+외인!AI74)/AH74</f>
        <v>-2.1495094205138685E-3</v>
      </c>
      <c r="AJ74" s="28">
        <f>외인!AJ74</f>
        <v>103692.38</v>
      </c>
      <c r="AK74" s="28">
        <f>(기관!AK74+외인!AK74)/AJ74</f>
        <v>-1.2249694722022968E-3</v>
      </c>
      <c r="AL74" s="28">
        <f>외인!AL74</f>
        <v>109581.03</v>
      </c>
      <c r="AM74" s="28">
        <f>(기관!AM74+외인!AM74)/AL74</f>
        <v>-5.6552671570982678E-3</v>
      </c>
      <c r="AN74" s="28">
        <f>외인!AN74</f>
        <v>211374.27</v>
      </c>
      <c r="AO74" s="28">
        <f>(기관!AO74+외인!AO74)/AN74</f>
        <v>-1.7629392640835613E-3</v>
      </c>
      <c r="AP74" s="28">
        <f>외인!AP74</f>
        <v>175714.81</v>
      </c>
      <c r="AQ74" s="28">
        <f>(기관!AQ74+외인!AQ74)/AP74</f>
        <v>-1.7664987942678254E-3</v>
      </c>
      <c r="AR74" s="28">
        <f>외인!AR74</f>
        <v>24852.62</v>
      </c>
      <c r="AS74" s="28">
        <f>(기관!AS74+외인!AS74)/AR74</f>
        <v>8.2566747489801879E-4</v>
      </c>
      <c r="AT74" s="28">
        <f>외인!AT74</f>
        <v>104632.37</v>
      </c>
      <c r="AU74" s="28">
        <f>(기관!AU74+외인!AU74)/AT74</f>
        <v>-7.9516501442144518E-4</v>
      </c>
      <c r="AV74" s="28">
        <f>외인!AV74</f>
        <v>49582.95</v>
      </c>
      <c r="AW74" s="28">
        <f>(기관!AW74+외인!AW74)/AV74</f>
        <v>2.7436850772291684E-3</v>
      </c>
      <c r="AX74" s="28">
        <f>외인!AX74</f>
        <v>67968.100000000006</v>
      </c>
      <c r="AY74" s="28">
        <f>(기관!AY74+외인!AY74)/AX74</f>
        <v>-3.2329872396021074E-3</v>
      </c>
      <c r="AZ74" s="28">
        <f>외인!AZ74</f>
        <v>3220809.41</v>
      </c>
      <c r="BA74" s="28">
        <f>(기관!BA74+외인!BA74)/AZ74</f>
        <v>-5.6479187944250327E-3</v>
      </c>
      <c r="BB74" s="28">
        <f>외인!BB74</f>
        <v>115705.03</v>
      </c>
      <c r="BC74" s="28">
        <f>(기관!BC74+외인!BC74)/BB74</f>
        <v>1.4103103382800213E-3</v>
      </c>
      <c r="BD74" s="28">
        <f>외인!BD74</f>
        <v>33697.29</v>
      </c>
      <c r="BE74" s="28">
        <f>(기관!BE74+외인!BE74)/BD74</f>
        <v>-5.2918202027522091E-3</v>
      </c>
      <c r="BF74" s="28">
        <f>외인!BF74</f>
        <v>0</v>
      </c>
      <c r="BG74" s="28" t="e">
        <f>(기관!BG74+외인!BG74)/BF74</f>
        <v>#DIV/0!</v>
      </c>
      <c r="BH74" s="28">
        <f>외인!BH74</f>
        <v>101633.19</v>
      </c>
      <c r="BI74" s="28">
        <f>(기관!BI74+외인!BI74)/BH74</f>
        <v>-1.0277154539771898E-3</v>
      </c>
      <c r="BJ74" s="28">
        <f>외인!BJ74</f>
        <v>124999.79</v>
      </c>
      <c r="BK74" s="28">
        <f>(기관!BK74+외인!BK74)/BJ74</f>
        <v>-3.2073653883738524E-3</v>
      </c>
      <c r="BL74" s="28">
        <f>외인!BL74</f>
        <v>45493.39</v>
      </c>
      <c r="BM74" s="28">
        <f>(기관!BM74+외인!BM74)/BL74</f>
        <v>1.5057132475728894E-4</v>
      </c>
      <c r="BN74" s="28">
        <f>외인!BN74</f>
        <v>55916.59</v>
      </c>
      <c r="BO74" s="28">
        <f>(기관!BO74+외인!BO74)/BN74</f>
        <v>3.3517780680116581E-3</v>
      </c>
      <c r="BP74" s="28">
        <f>외인!BP74</f>
        <v>76613.69</v>
      </c>
      <c r="BQ74" s="28">
        <f>(기관!BQ74+외인!BQ74)/BP74</f>
        <v>-2.5195235995029088E-3</v>
      </c>
      <c r="BR74" s="28">
        <f>외인!BR74</f>
        <v>324075.99</v>
      </c>
      <c r="BS74" s="28">
        <f>(기관!BS74+외인!BS74)/BR74</f>
        <v>-1.769708394626828E-3</v>
      </c>
      <c r="BT74" s="28">
        <f>외인!BT74</f>
        <v>3051663.89</v>
      </c>
      <c r="BU74" s="28">
        <f>(기관!BU74+외인!BU74)/BT74</f>
        <v>-5.9911479963148896E-3</v>
      </c>
      <c r="BV74" s="28">
        <f>외인!BV74</f>
        <v>459467.46</v>
      </c>
      <c r="BW74" s="28">
        <f>(기관!BW74+외인!BW74)/BV74</f>
        <v>3.2864133621127369E-5</v>
      </c>
      <c r="BX74" s="28">
        <f>외인!BX74</f>
        <v>76213.38</v>
      </c>
      <c r="BY74" s="28">
        <f>(기관!BY74+외인!BY74)/BX74</f>
        <v>-1.7541539294018975E-3</v>
      </c>
      <c r="BZ74" s="28">
        <f>외인!BZ74</f>
        <v>320955.28999999998</v>
      </c>
      <c r="CA74" s="28">
        <f>(기관!CA74+외인!CA74)/BZ74</f>
        <v>-3.0918636673662554E-3</v>
      </c>
      <c r="CB74" s="28">
        <f>외인!CB74</f>
        <v>12242.45</v>
      </c>
      <c r="CC74" s="28">
        <f>(기관!CC74+외인!CC74)/CB74</f>
        <v>-1.9865304738839037E-3</v>
      </c>
      <c r="CD74" s="28">
        <f>외인!CD74</f>
        <v>27624.02</v>
      </c>
      <c r="CE74" s="28">
        <f>(기관!CE74+외인!CE74)/CD74</f>
        <v>2.3530246502862377E-4</v>
      </c>
      <c r="CF74" s="28">
        <f>외인!CF74</f>
        <v>30586.76</v>
      </c>
      <c r="CG74" s="28">
        <f>(기관!CG74+외인!CG74)/CF74</f>
        <v>4.0226555542332695E-3</v>
      </c>
      <c r="CH74" s="28">
        <f>외인!CH74</f>
        <v>68659.06</v>
      </c>
      <c r="CI74" s="28">
        <f>(기관!CI74+외인!CI74)/CH74</f>
        <v>2.086104878220005E-3</v>
      </c>
      <c r="CJ74" s="28">
        <f>외인!CJ74</f>
        <v>342447.99</v>
      </c>
      <c r="CK74" s="28">
        <f>(기관!CK74+외인!CK74)/CJ74</f>
        <v>7.9019298667806466E-5</v>
      </c>
      <c r="CL74" s="28">
        <f>외인!CL74</f>
        <v>227868.59</v>
      </c>
      <c r="CM74" s="28">
        <f>(기관!CM74+외인!CM74)/CL74</f>
        <v>-7.4942316534279689E-4</v>
      </c>
      <c r="CN74" s="28">
        <f>외인!CN74</f>
        <v>121302.15</v>
      </c>
      <c r="CO74" s="28">
        <f>(기관!CO74+외인!CO74)/CN74</f>
        <v>-3.9591219116891169E-3</v>
      </c>
      <c r="CP74" s="28">
        <f>외인!CP74</f>
        <v>116233.76</v>
      </c>
      <c r="CQ74" s="28">
        <f>(기관!CQ74+외인!CQ74)/CP74</f>
        <v>1.4028626450697285E-3</v>
      </c>
      <c r="CR74" s="28">
        <f>외인!CR74</f>
        <v>168908.45</v>
      </c>
      <c r="CS74" s="28">
        <f>(기관!CS74+외인!CS74)/CR74</f>
        <v>-5.4052949985628309E-4</v>
      </c>
      <c r="CT74" s="28">
        <f>외인!CT74</f>
        <v>179825.48</v>
      </c>
      <c r="CU74" s="28">
        <f>(기관!CU74+외인!CU74)/CT74</f>
        <v>1.27679347776522E-3</v>
      </c>
      <c r="CV74" s="28">
        <f>외인!CV74</f>
        <v>3051663.89</v>
      </c>
      <c r="CW74" s="28">
        <f>(기관!CW74+외인!CW74)/CV74</f>
        <v>-5.9911479963148896E-3</v>
      </c>
      <c r="CX74" s="28">
        <f>외인!CX74</f>
        <v>248515.78</v>
      </c>
      <c r="CY74" s="28">
        <f>(기관!CY74+외인!CY74)/CX74</f>
        <v>-1.8210916023119338E-3</v>
      </c>
      <c r="CZ74" s="28">
        <f>외인!CZ74</f>
        <v>20032.47</v>
      </c>
      <c r="DA74" s="28">
        <f>(기관!DA74+외인!DA74)/CZ74</f>
        <v>8.2451140573279267E-3</v>
      </c>
      <c r="DB74" s="28">
        <f>외인!DB74</f>
        <v>33697.29</v>
      </c>
      <c r="DC74" s="28">
        <f>(기관!DC74+외인!DC74)/DB74</f>
        <v>-5.2918202027522091E-3</v>
      </c>
      <c r="DD74" s="28">
        <f>외인!DD74</f>
        <v>9000.8700000000008</v>
      </c>
      <c r="DE74" s="28">
        <f>(기관!DE74+외인!DE74)/DD74</f>
        <v>1.8398221505254489E-3</v>
      </c>
      <c r="DF74" s="28">
        <f>외인!DF74</f>
        <v>57217.41</v>
      </c>
      <c r="DG74" s="28">
        <f>(기관!DG74+외인!DG74)/DF74</f>
        <v>-1.9013443635424948E-3</v>
      </c>
      <c r="DH74" s="28">
        <f>외인!DH74</f>
        <v>19678.64</v>
      </c>
      <c r="DI74" s="28">
        <f>(기관!DI74+외인!DI74)/DH74</f>
        <v>-4.3041592305159302E-4</v>
      </c>
      <c r="DJ74" s="28">
        <f>외인!DJ74</f>
        <v>654746.93999999994</v>
      </c>
      <c r="DK74" s="28">
        <f>(기관!DK74+외인!DK74)/DJ74</f>
        <v>-2.6316121462133142E-3</v>
      </c>
      <c r="DL74" s="28">
        <f>외인!DL74</f>
        <v>98300.13</v>
      </c>
      <c r="DM74" s="28">
        <f>(기관!DM74+외인!DM74)/DL74</f>
        <v>-4.6590986197068097E-3</v>
      </c>
      <c r="DN74" s="28">
        <f>외인!DN74</f>
        <v>3051663.89</v>
      </c>
      <c r="DO74" s="28">
        <f>(기관!DO74+외인!DO74)/DN74</f>
        <v>-5.9911479963148896E-3</v>
      </c>
      <c r="DP74" s="28">
        <f>외인!DP74</f>
        <v>75932.070000000007</v>
      </c>
      <c r="DQ74" s="28">
        <f>(기관!DQ74+외인!DQ74)/DP74</f>
        <v>1.112573383025117E-3</v>
      </c>
      <c r="DR74" s="28">
        <f>외인!DR74</f>
        <v>44180.59</v>
      </c>
      <c r="DS74" s="28">
        <f>(기관!DS74+외인!DS74)/DR74</f>
        <v>1.4436203771837363E-3</v>
      </c>
      <c r="DT74" s="28">
        <f>외인!DT74</f>
        <v>134630.69</v>
      </c>
      <c r="DU74" s="28">
        <f>(기관!DU74+외인!DU74)/DT74</f>
        <v>-7.4254985991678416E-4</v>
      </c>
      <c r="DV74" s="28">
        <f>외인!DV74</f>
        <v>34004.92</v>
      </c>
      <c r="DW74" s="28">
        <f>(기관!DW74+외인!DW74)/DV74</f>
        <v>2.47611228022298E-4</v>
      </c>
      <c r="DX74" s="28">
        <f>외인!DX74</f>
        <v>125928</v>
      </c>
      <c r="DY74" s="28">
        <f>(기관!DY74+외인!DY74)/DX74</f>
        <v>3.359538784067086E-3</v>
      </c>
      <c r="DZ74" s="28">
        <f>외인!DZ74</f>
        <v>7933.01</v>
      </c>
      <c r="EA74" s="28">
        <f>(기관!EA74+외인!EA74)/DZ74</f>
        <v>3.1400439429674232E-3</v>
      </c>
      <c r="EB74" s="28">
        <f>외인!EB74</f>
        <v>11730.93</v>
      </c>
      <c r="EC74" s="28">
        <f>(기관!EC74+외인!EC74)/EB74</f>
        <v>1.4662094139168867E-4</v>
      </c>
      <c r="ED74" s="28">
        <f>외인!ED74</f>
        <v>10537.86</v>
      </c>
      <c r="EE74" s="28">
        <f>(기관!EE74+외인!EE74)/ED74</f>
        <v>-3.0490061549498667E-3</v>
      </c>
      <c r="EF74" s="28">
        <f>외인!EF74</f>
        <v>218664.04</v>
      </c>
      <c r="EG74" s="28">
        <f>(기관!EG74+외인!EG74)/EF74</f>
        <v>-1.3472722812585001E-4</v>
      </c>
      <c r="EH74" s="28">
        <f>외인!EH74</f>
        <v>283074.76</v>
      </c>
      <c r="EI74" s="28">
        <f>(기관!EI74+외인!EI74)/EH74</f>
        <v>1.5388161063882913E-4</v>
      </c>
      <c r="EJ74" s="28">
        <f>외인!EJ74</f>
        <v>100992.15</v>
      </c>
      <c r="EK74" s="28">
        <f>(기관!EK74+외인!EK74)/EJ74</f>
        <v>1.748650761470075E-3</v>
      </c>
      <c r="EL74" s="28">
        <f>외인!EL74</f>
        <v>30062.39</v>
      </c>
      <c r="EM74" s="28">
        <f>(기관!EM74+외인!EM74)/EL74</f>
        <v>2.3750606655026434E-4</v>
      </c>
      <c r="EN74" s="28">
        <f>외인!EN74</f>
        <v>44180.59</v>
      </c>
      <c r="EO74" s="28">
        <f>(기관!EO74+외인!EO74)/EN74</f>
        <v>1.4436203771837363E-3</v>
      </c>
      <c r="EP74" s="28">
        <f>외인!EP74</f>
        <v>152260.44</v>
      </c>
      <c r="EQ74" s="28">
        <f>(기관!EQ74+외인!EQ74)/EP74</f>
        <v>-1.1644521715555271E-4</v>
      </c>
      <c r="ER74" s="28">
        <f>외인!ER74</f>
        <v>12300.02</v>
      </c>
      <c r="ES74" s="28">
        <f>(기관!ES74+외인!ES74)/ER74</f>
        <v>2.539833268563791E-3</v>
      </c>
      <c r="ET74" s="28">
        <f>외인!ET74</f>
        <v>175714.81</v>
      </c>
      <c r="EU74" s="28">
        <f>(기관!EU74+외인!EU74)/ET74</f>
        <v>-1.7664987942678254E-3</v>
      </c>
      <c r="EV74" s="28">
        <f>외인!EV74</f>
        <v>46272.38</v>
      </c>
      <c r="EW74" s="28">
        <f>(기관!EW74+외인!EW74)/EV74</f>
        <v>2.0867740107597668E-3</v>
      </c>
      <c r="EX74" s="28">
        <f>외인!EX74</f>
        <v>69961.37</v>
      </c>
      <c r="EY74" s="28">
        <f>(기관!EY74+외인!EY74)/EX74</f>
        <v>9.5052455376445607E-4</v>
      </c>
    </row>
    <row r="75" spans="1:155">
      <c r="A75" s="27">
        <f>외인!A75</f>
        <v>46160</v>
      </c>
      <c r="B75" s="28">
        <f>외인!B75</f>
        <v>5971606.3899999997</v>
      </c>
      <c r="C75" s="28">
        <f>(기관!C75+외인!C75)/B75</f>
        <v>-3.4174322062107652E-3</v>
      </c>
      <c r="D75" s="28">
        <f>외인!D75</f>
        <v>619438.03</v>
      </c>
      <c r="E75" s="28">
        <f>(기관!E75+외인!E75)/D75</f>
        <v>-3.0065961561966082E-4</v>
      </c>
      <c r="F75" s="28">
        <f>외인!F75</f>
        <v>2517647.21</v>
      </c>
      <c r="G75" s="28">
        <f>(기관!G75+외인!G75)/F75</f>
        <v>-2.9333855715233431E-3</v>
      </c>
      <c r="H75" s="28">
        <f>외인!H75</f>
        <v>320666.81</v>
      </c>
      <c r="I75" s="28">
        <f>(기관!I75+외인!I75)/H75</f>
        <v>-1.8064856790136778E-3</v>
      </c>
      <c r="J75" s="28">
        <f>외인!J75</f>
        <v>42395.27</v>
      </c>
      <c r="K75" s="28">
        <f>(기관!K75+외인!K75)/J75</f>
        <v>3.9226074040806913E-4</v>
      </c>
      <c r="L75" s="28">
        <f>외인!L75</f>
        <v>296875.89</v>
      </c>
      <c r="M75" s="28">
        <f>(기관!M75+외인!M75)/L75</f>
        <v>-1.7982935562736329E-3</v>
      </c>
      <c r="N75" s="28">
        <f>외인!N75</f>
        <v>285944</v>
      </c>
      <c r="O75" s="28">
        <f>(기관!O75+외인!O75)/N75</f>
        <v>-4.9616008728981887E-3</v>
      </c>
      <c r="P75" s="28">
        <f>외인!P75</f>
        <v>175002.33</v>
      </c>
      <c r="Q75" s="28">
        <f>(기관!Q75+외인!Q75)/P75</f>
        <v>2.2902552211733415E-4</v>
      </c>
      <c r="R75" s="28">
        <f>외인!R75</f>
        <v>129959.67</v>
      </c>
      <c r="S75" s="28">
        <f>(기관!S75+외인!S75)/R75</f>
        <v>-1.2167620924245191E-3</v>
      </c>
      <c r="T75" s="28">
        <f>외인!T75</f>
        <v>8514.52</v>
      </c>
      <c r="U75" s="28">
        <f>(기관!U75+외인!U75)/T75</f>
        <v>1.4950930880425438E-3</v>
      </c>
      <c r="V75" s="28">
        <f>외인!V75</f>
        <v>128104.1</v>
      </c>
      <c r="W75" s="28">
        <f>(기관!W75+외인!W75)/V75</f>
        <v>3.5894245383246903E-3</v>
      </c>
      <c r="X75" s="28">
        <f>외인!X75</f>
        <v>3083196.46</v>
      </c>
      <c r="Y75" s="28">
        <f>(기관!Y75+외인!Y75)/X75</f>
        <v>-5.5335948329416542E-3</v>
      </c>
      <c r="Z75" s="28">
        <f>외인!Z75</f>
        <v>46773.5</v>
      </c>
      <c r="AA75" s="28">
        <f>(기관!AA75+외인!AA75)/Z75</f>
        <v>3.4248025056923259E-3</v>
      </c>
      <c r="AB75" s="28">
        <f>외인!AB75</f>
        <v>195579.04</v>
      </c>
      <c r="AC75" s="28">
        <f>(기관!AC75+외인!AC75)/AB75</f>
        <v>-3.8214728940279085E-4</v>
      </c>
      <c r="AD75" s="28">
        <f>외인!AD75</f>
        <v>19653.080000000002</v>
      </c>
      <c r="AE75" s="28">
        <f>(기관!AE75+외인!AE75)/AD75</f>
        <v>1.9788246931269804E-3</v>
      </c>
      <c r="AF75" s="28">
        <f>외인!AF75</f>
        <v>24160.06</v>
      </c>
      <c r="AG75" s="28">
        <f>(기관!AG75+외인!AG75)/AF75</f>
        <v>-7.8642188802511409E-6</v>
      </c>
      <c r="AH75" s="28">
        <f>외인!AH75</f>
        <v>205550.37</v>
      </c>
      <c r="AI75" s="28">
        <f>(기관!AI75+외인!AI75)/AH75</f>
        <v>-3.5497868478660492E-3</v>
      </c>
      <c r="AJ75" s="28">
        <f>외인!AJ75</f>
        <v>100966.11</v>
      </c>
      <c r="AK75" s="28">
        <f>(기관!AK75+외인!AK75)/AJ75</f>
        <v>-9.3278823953898992E-4</v>
      </c>
      <c r="AL75" s="28">
        <f>외인!AL75</f>
        <v>103040.77</v>
      </c>
      <c r="AM75" s="28">
        <f>(기관!AM75+외인!AM75)/AL75</f>
        <v>-6.6870618299921473E-3</v>
      </c>
      <c r="AN75" s="28">
        <f>외인!AN75</f>
        <v>201597.25</v>
      </c>
      <c r="AO75" s="28">
        <f>(기관!AO75+외인!AO75)/AN75</f>
        <v>-3.6408234735344851E-3</v>
      </c>
      <c r="AP75" s="28">
        <f>외인!AP75</f>
        <v>175732.59</v>
      </c>
      <c r="AQ75" s="28">
        <f>(기관!AQ75+외인!AQ75)/AP75</f>
        <v>-9.5759130392376304E-4</v>
      </c>
      <c r="AR75" s="28">
        <f>외인!AR75</f>
        <v>24193.9</v>
      </c>
      <c r="AS75" s="28">
        <f>(기관!AS75+외인!AS75)/AR75</f>
        <v>2.2881800784495263E-3</v>
      </c>
      <c r="AT75" s="28">
        <f>외인!AT75</f>
        <v>98381.13</v>
      </c>
      <c r="AU75" s="28">
        <f>(기관!AU75+외인!AU75)/AT75</f>
        <v>-2.9674389794059081E-3</v>
      </c>
      <c r="AV75" s="28">
        <f>외인!AV75</f>
        <v>47984.04</v>
      </c>
      <c r="AW75" s="28">
        <f>(기관!AW75+외인!AW75)/AV75</f>
        <v>3.2715044418935961E-3</v>
      </c>
      <c r="AX75" s="28">
        <f>외인!AX75</f>
        <v>66243.240000000005</v>
      </c>
      <c r="AY75" s="28">
        <f>(기관!AY75+외인!AY75)/AX75</f>
        <v>-1.6333742129762973E-3</v>
      </c>
      <c r="AZ75" s="28">
        <f>외인!AZ75</f>
        <v>3294132.61</v>
      </c>
      <c r="BA75" s="28">
        <f>(기관!BA75+외인!BA75)/AZ75</f>
        <v>-5.1051557393131186E-3</v>
      </c>
      <c r="BB75" s="28">
        <f>외인!BB75</f>
        <v>117129.49</v>
      </c>
      <c r="BC75" s="28">
        <f>(기관!BC75+외인!BC75)/BB75</f>
        <v>2.0437210133844174E-3</v>
      </c>
      <c r="BD75" s="28">
        <f>외인!BD75</f>
        <v>32842.5</v>
      </c>
      <c r="BE75" s="28">
        <f>(기관!BE75+외인!BE75)/BD75</f>
        <v>-5.4225470046433731E-3</v>
      </c>
      <c r="BF75" s="28">
        <f>외인!BF75</f>
        <v>0</v>
      </c>
      <c r="BG75" s="28" t="e">
        <f>(기관!BG75+외인!BG75)/BF75</f>
        <v>#DIV/0!</v>
      </c>
      <c r="BH75" s="28">
        <f>외인!BH75</f>
        <v>103609.75</v>
      </c>
      <c r="BI75" s="28">
        <f>(기관!BI75+외인!BI75)/BH75</f>
        <v>9.7587340959706963E-4</v>
      </c>
      <c r="BJ75" s="28">
        <f>외인!BJ75</f>
        <v>124044.47</v>
      </c>
      <c r="BK75" s="28">
        <f>(기관!BK75+외인!BK75)/BJ75</f>
        <v>-2.1119845165205667E-3</v>
      </c>
      <c r="BL75" s="28">
        <f>외인!BL75</f>
        <v>45433.96</v>
      </c>
      <c r="BM75" s="28">
        <f>(기관!BM75+외인!BM75)/BL75</f>
        <v>2.1415698741646119E-4</v>
      </c>
      <c r="BN75" s="28">
        <f>외인!BN75</f>
        <v>55054.559999999998</v>
      </c>
      <c r="BO75" s="28">
        <f>(기관!BO75+외인!BO75)/BN75</f>
        <v>2.9777733215922532E-3</v>
      </c>
      <c r="BP75" s="28">
        <f>외인!BP75</f>
        <v>74975.360000000001</v>
      </c>
      <c r="BQ75" s="28">
        <f>(기관!BQ75+외인!BQ75)/BP75</f>
        <v>-1.3069627141503557E-3</v>
      </c>
      <c r="BR75" s="28">
        <f>외인!BR75</f>
        <v>321354.86</v>
      </c>
      <c r="BS75" s="28">
        <f>(기관!BS75+외인!BS75)/BR75</f>
        <v>-2.0571650915750896E-3</v>
      </c>
      <c r="BT75" s="28">
        <f>외인!BT75</f>
        <v>3125370.79</v>
      </c>
      <c r="BU75" s="28">
        <f>(기관!BU75+외인!BU75)/BT75</f>
        <v>-5.3781490675543168E-3</v>
      </c>
      <c r="BV75" s="28">
        <f>외인!BV75</f>
        <v>455710.08</v>
      </c>
      <c r="BW75" s="28">
        <f>(기관!BW75+외인!BW75)/BV75</f>
        <v>-3.7868374559544513E-4</v>
      </c>
      <c r="BX75" s="28">
        <f>외인!BX75</f>
        <v>74281.42</v>
      </c>
      <c r="BY75" s="28">
        <f>(기관!BY75+외인!BY75)/BX75</f>
        <v>-9.931151019999349E-4</v>
      </c>
      <c r="BZ75" s="28">
        <f>외인!BZ75</f>
        <v>304638.01</v>
      </c>
      <c r="CA75" s="28">
        <f>(기관!CA75+외인!CA75)/BZ75</f>
        <v>-4.6711833497074112E-3</v>
      </c>
      <c r="CB75" s="28">
        <f>외인!CB75</f>
        <v>11806.71</v>
      </c>
      <c r="CC75" s="28">
        <f>(기관!CC75+외인!CC75)/CB75</f>
        <v>-8.7577318321530723E-4</v>
      </c>
      <c r="CD75" s="28">
        <f>외인!CD75</f>
        <v>26743.62</v>
      </c>
      <c r="CE75" s="28">
        <f>(기관!CE75+외인!CE75)/CD75</f>
        <v>1.4915706998528996E-3</v>
      </c>
      <c r="CF75" s="28">
        <f>외인!CF75</f>
        <v>29288.080000000002</v>
      </c>
      <c r="CG75" s="28">
        <f>(기관!CG75+외인!CG75)/CF75</f>
        <v>4.3693543584966991E-3</v>
      </c>
      <c r="CH75" s="28">
        <f>외인!CH75</f>
        <v>66890.83</v>
      </c>
      <c r="CI75" s="28">
        <f>(기관!CI75+외인!CI75)/CH75</f>
        <v>2.4399458042305652E-3</v>
      </c>
      <c r="CJ75" s="28">
        <f>외인!CJ75</f>
        <v>328496.31</v>
      </c>
      <c r="CK75" s="28">
        <f>(기관!CK75+외인!CK75)/CJ75</f>
        <v>1.8873880196706152E-6</v>
      </c>
      <c r="CL75" s="28">
        <f>외인!CL75</f>
        <v>224372.67</v>
      </c>
      <c r="CM75" s="28">
        <f>(기관!CM75+외인!CM75)/CL75</f>
        <v>-4.3552541403549727E-4</v>
      </c>
      <c r="CN75" s="28">
        <f>외인!CN75</f>
        <v>119938.48</v>
      </c>
      <c r="CO75" s="28">
        <f>(기관!CO75+외인!CO75)/CN75</f>
        <v>-3.7456702802970325E-3</v>
      </c>
      <c r="CP75" s="28">
        <f>외인!CP75</f>
        <v>117682.64</v>
      </c>
      <c r="CQ75" s="28">
        <f>(기관!CQ75+외인!CQ75)/CP75</f>
        <v>2.039298234641915E-3</v>
      </c>
      <c r="CR75" s="28">
        <f>외인!CR75</f>
        <v>163445.79999999999</v>
      </c>
      <c r="CS75" s="28">
        <f>(기관!CS75+외인!CS75)/CR75</f>
        <v>-9.2550558044318047E-4</v>
      </c>
      <c r="CT75" s="28">
        <f>외인!CT75</f>
        <v>182661.37</v>
      </c>
      <c r="CU75" s="28">
        <f>(기관!CU75+외인!CU75)/CT75</f>
        <v>1.0337161053812311E-3</v>
      </c>
      <c r="CV75" s="28">
        <f>외인!CV75</f>
        <v>3125370.79</v>
      </c>
      <c r="CW75" s="28">
        <f>(기관!CW75+외인!CW75)/CV75</f>
        <v>-5.3781490675543168E-3</v>
      </c>
      <c r="CX75" s="28">
        <f>외인!CX75</f>
        <v>241746.15</v>
      </c>
      <c r="CY75" s="28">
        <f>(기관!CY75+외인!CY75)/CX75</f>
        <v>-2.7214911178523428E-3</v>
      </c>
      <c r="CZ75" s="28">
        <f>외인!CZ75</f>
        <v>19590.22</v>
      </c>
      <c r="DA75" s="28">
        <f>(기관!DA75+외인!DA75)/CZ75</f>
        <v>9.6001984663776109E-3</v>
      </c>
      <c r="DB75" s="28">
        <f>외인!DB75</f>
        <v>32842.5</v>
      </c>
      <c r="DC75" s="28">
        <f>(기관!DC75+외인!DC75)/DB75</f>
        <v>-5.4225470046433731E-3</v>
      </c>
      <c r="DD75" s="28">
        <f>외인!DD75</f>
        <v>8514.52</v>
      </c>
      <c r="DE75" s="28">
        <f>(기관!DE75+외인!DE75)/DD75</f>
        <v>1.4950930880425438E-3</v>
      </c>
      <c r="DF75" s="28">
        <f>외인!DF75</f>
        <v>56055.89</v>
      </c>
      <c r="DG75" s="28">
        <f>(기관!DG75+외인!DG75)/DF75</f>
        <v>-1.0125608566735804E-3</v>
      </c>
      <c r="DH75" s="28">
        <f>외인!DH75</f>
        <v>18866.53</v>
      </c>
      <c r="DI75" s="28">
        <f>(기관!DI75+외인!DI75)/DH75</f>
        <v>1.0664388204932227E-3</v>
      </c>
      <c r="DJ75" s="28">
        <f>외인!DJ75</f>
        <v>646460.51</v>
      </c>
      <c r="DK75" s="28">
        <f>(기관!DK75+외인!DK75)/DJ75</f>
        <v>-2.9168525700046244E-3</v>
      </c>
      <c r="DL75" s="28">
        <f>외인!DL75</f>
        <v>96825.23</v>
      </c>
      <c r="DM75" s="28">
        <f>(기관!DM75+외인!DM75)/DL75</f>
        <v>-4.442024046831596E-3</v>
      </c>
      <c r="DN75" s="28">
        <f>외인!DN75</f>
        <v>3125370.79</v>
      </c>
      <c r="DO75" s="28">
        <f>(기관!DO75+외인!DO75)/DN75</f>
        <v>-5.3781490675543168E-3</v>
      </c>
      <c r="DP75" s="28">
        <f>외인!DP75</f>
        <v>72018.42</v>
      </c>
      <c r="DQ75" s="28">
        <f>(기관!DQ75+외인!DQ75)/DP75</f>
        <v>4.5293967848780914E-4</v>
      </c>
      <c r="DR75" s="28">
        <f>외인!DR75</f>
        <v>43259.1</v>
      </c>
      <c r="DS75" s="28">
        <f>(기관!DS75+외인!DS75)/DR75</f>
        <v>2.7947876862902826E-4</v>
      </c>
      <c r="DT75" s="28">
        <f>외인!DT75</f>
        <v>129959.67</v>
      </c>
      <c r="DU75" s="28">
        <f>(기관!DU75+외인!DU75)/DT75</f>
        <v>-1.2167620924245191E-3</v>
      </c>
      <c r="DV75" s="28">
        <f>외인!DV75</f>
        <v>33216.1</v>
      </c>
      <c r="DW75" s="28">
        <f>(기관!DW75+외인!DW75)/DV75</f>
        <v>1.9177447081385234E-4</v>
      </c>
      <c r="DX75" s="28">
        <f>외인!DX75</f>
        <v>128104.1</v>
      </c>
      <c r="DY75" s="28">
        <f>(기관!DY75+외인!DY75)/DX75</f>
        <v>3.5894245383246903E-3</v>
      </c>
      <c r="DZ75" s="28">
        <f>외인!DZ75</f>
        <v>7767.72</v>
      </c>
      <c r="EA75" s="28">
        <f>(기관!EA75+외인!EA75)/DZ75</f>
        <v>3.562177833392553E-3</v>
      </c>
      <c r="EB75" s="28">
        <f>외인!EB75</f>
        <v>11302.99</v>
      </c>
      <c r="EC75" s="28">
        <f>(기관!EC75+외인!EC75)/EB75</f>
        <v>7.3697313719644077E-4</v>
      </c>
      <c r="ED75" s="28">
        <f>외인!ED75</f>
        <v>10500.6</v>
      </c>
      <c r="EE75" s="28">
        <f>(기관!EE75+외인!EE75)/ED75</f>
        <v>-1.5808620459783251E-4</v>
      </c>
      <c r="EF75" s="28">
        <f>외인!EF75</f>
        <v>210890.72</v>
      </c>
      <c r="EG75" s="28">
        <f>(기관!EG75+외인!EG75)/EF75</f>
        <v>-1.391716050853257E-4</v>
      </c>
      <c r="EH75" s="28">
        <f>외인!EH75</f>
        <v>277976.73</v>
      </c>
      <c r="EI75" s="28">
        <f>(기관!EI75+외인!EI75)/EH75</f>
        <v>-4.5194430483443707E-4</v>
      </c>
      <c r="EJ75" s="28">
        <f>외인!EJ75</f>
        <v>98489.32</v>
      </c>
      <c r="EK75" s="28">
        <f>(기관!EK75+외인!EK75)/EJ75</f>
        <v>1.3893892251464423E-3</v>
      </c>
      <c r="EL75" s="28">
        <f>외인!EL75</f>
        <v>29150.6</v>
      </c>
      <c r="EM75" s="28">
        <f>(기관!EM75+외인!EM75)/EL75</f>
        <v>1.2939699354387218E-3</v>
      </c>
      <c r="EN75" s="28">
        <f>외인!EN75</f>
        <v>43259.1</v>
      </c>
      <c r="EO75" s="28">
        <f>(기관!EO75+외인!EO75)/EN75</f>
        <v>2.7947876862902826E-4</v>
      </c>
      <c r="EP75" s="28">
        <f>외인!EP75</f>
        <v>153897.66</v>
      </c>
      <c r="EQ75" s="28">
        <f>(기관!EQ75+외인!EQ75)/EP75</f>
        <v>-2.7206391572165553E-4</v>
      </c>
      <c r="ER75" s="28">
        <f>외인!ER75</f>
        <v>12940.72</v>
      </c>
      <c r="ES75" s="28">
        <f>(기관!ES75+외인!ES75)/ER75</f>
        <v>6.4911380510512478E-5</v>
      </c>
      <c r="ET75" s="28">
        <f>외인!ET75</f>
        <v>175732.59</v>
      </c>
      <c r="EU75" s="28">
        <f>(기관!EU75+외인!EU75)/ET75</f>
        <v>-9.5759130392376304E-4</v>
      </c>
      <c r="EV75" s="28">
        <f>외인!EV75</f>
        <v>46773.5</v>
      </c>
      <c r="EW75" s="28">
        <f>(기관!EW75+외인!EW75)/EV75</f>
        <v>3.4248025056923259E-3</v>
      </c>
      <c r="EX75" s="28">
        <f>외인!EX75</f>
        <v>70909.13</v>
      </c>
      <c r="EY75" s="28">
        <f>(기관!EY75+외인!EY75)/EX75</f>
        <v>1.1255250205438989E-3</v>
      </c>
    </row>
    <row r="76" spans="1:155">
      <c r="A76" s="27">
        <f>외인!A76</f>
        <v>46161</v>
      </c>
      <c r="B76" s="28">
        <f>외인!B76</f>
        <v>5777480.7999999998</v>
      </c>
      <c r="C76" s="28">
        <f>(기관!C76+외인!C76)/B76</f>
        <v>-3.3148634609049678E-3</v>
      </c>
      <c r="D76" s="28">
        <f>외인!D76</f>
        <v>604828.56999999995</v>
      </c>
      <c r="E76" s="28">
        <f>(기관!E76+외인!E76)/D76</f>
        <v>-6.3603146260104743E-4</v>
      </c>
      <c r="F76" s="28">
        <f>외인!F76</f>
        <v>2456223.64</v>
      </c>
      <c r="G76" s="28">
        <f>(기관!G76+외인!G76)/F76</f>
        <v>-3.0616023221729104E-3</v>
      </c>
      <c r="H76" s="28">
        <f>외인!H76</f>
        <v>309017.89</v>
      </c>
      <c r="I76" s="28">
        <f>(기관!I76+외인!I76)/H76</f>
        <v>-1.4904315086741416E-3</v>
      </c>
      <c r="J76" s="28">
        <f>외인!J76</f>
        <v>41981.86</v>
      </c>
      <c r="K76" s="28">
        <f>(기관!K76+외인!K76)/J76</f>
        <v>1.0204407332119159E-3</v>
      </c>
      <c r="L76" s="28">
        <f>외인!L76</f>
        <v>286240.61</v>
      </c>
      <c r="M76" s="28">
        <f>(기관!M76+외인!M76)/L76</f>
        <v>-1.308479603924824E-3</v>
      </c>
      <c r="N76" s="28">
        <f>외인!N76</f>
        <v>265211.89</v>
      </c>
      <c r="O76" s="28">
        <f>(기관!O76+외인!O76)/N76</f>
        <v>-5.4825973300065842E-3</v>
      </c>
      <c r="P76" s="28">
        <f>외인!P76</f>
        <v>172279.81</v>
      </c>
      <c r="Q76" s="28">
        <f>(기관!Q76+외인!Q76)/P76</f>
        <v>-9.0985705173461705E-4</v>
      </c>
      <c r="R76" s="28">
        <f>외인!R76</f>
        <v>125400.33</v>
      </c>
      <c r="S76" s="28">
        <f>(기관!S76+외인!S76)/R76</f>
        <v>-1.548321284321979E-3</v>
      </c>
      <c r="T76" s="28">
        <f>외인!T76</f>
        <v>8420.7099999999991</v>
      </c>
      <c r="U76" s="28">
        <f>(기관!U76+외인!U76)/T76</f>
        <v>2.0223947861878633E-3</v>
      </c>
      <c r="V76" s="28">
        <f>외인!V76</f>
        <v>124427.81</v>
      </c>
      <c r="W76" s="28">
        <f>(기관!W76+외인!W76)/V76</f>
        <v>2.8765273615279411E-3</v>
      </c>
      <c r="X76" s="28">
        <f>외인!X76</f>
        <v>2977412.25</v>
      </c>
      <c r="Y76" s="28">
        <f>(기관!Y76+외인!Y76)/X76</f>
        <v>-5.1565952951258265E-3</v>
      </c>
      <c r="Z76" s="28">
        <f>외인!Z76</f>
        <v>47164.14</v>
      </c>
      <c r="AA76" s="28">
        <f>(기관!AA76+외인!AA76)/Z76</f>
        <v>4.3166269966970674E-3</v>
      </c>
      <c r="AB76" s="28">
        <f>외인!AB76</f>
        <v>195979.33</v>
      </c>
      <c r="AC76" s="28">
        <f>(기관!AC76+외인!AC76)/AB76</f>
        <v>-7.4293549222767473E-5</v>
      </c>
      <c r="AD76" s="28">
        <f>외인!AD76</f>
        <v>19705.400000000001</v>
      </c>
      <c r="AE76" s="28">
        <f>(기관!AE76+외인!AE76)/AD76</f>
        <v>2.6622144183827781E-3</v>
      </c>
      <c r="AF76" s="28">
        <f>외인!AF76</f>
        <v>24044.71</v>
      </c>
      <c r="AG76" s="28">
        <f>(기관!AG76+외인!AG76)/AF76</f>
        <v>1.1927779540697309E-3</v>
      </c>
      <c r="AH76" s="28">
        <f>외인!AH76</f>
        <v>200200.54</v>
      </c>
      <c r="AI76" s="28">
        <f>(기관!AI76+외인!AI76)/AH76</f>
        <v>-2.805137288840479E-3</v>
      </c>
      <c r="AJ76" s="28">
        <f>외인!AJ76</f>
        <v>100424.43</v>
      </c>
      <c r="AK76" s="28">
        <f>(기관!AK76+외인!AK76)/AJ76</f>
        <v>-7.1496547204699115E-4</v>
      </c>
      <c r="AL76" s="28">
        <f>외인!AL76</f>
        <v>96886.33</v>
      </c>
      <c r="AM76" s="28">
        <f>(기관!AM76+외인!AM76)/AL76</f>
        <v>-5.1242523068011766E-3</v>
      </c>
      <c r="AN76" s="28">
        <f>외인!AN76</f>
        <v>186489.21</v>
      </c>
      <c r="AO76" s="28">
        <f>(기관!AO76+외인!AO76)/AN76</f>
        <v>-5.1290366879670948E-3</v>
      </c>
      <c r="AP76" s="28">
        <f>외인!AP76</f>
        <v>169305.51</v>
      </c>
      <c r="AQ76" s="28">
        <f>(기관!AQ76+외인!AQ76)/AP76</f>
        <v>-2.9953543744677888E-3</v>
      </c>
      <c r="AR76" s="28">
        <f>외인!AR76</f>
        <v>24080.77</v>
      </c>
      <c r="AS76" s="28">
        <f>(기관!AS76+외인!AS76)/AR76</f>
        <v>2.6186870270344348E-3</v>
      </c>
      <c r="AT76" s="28">
        <f>외인!AT76</f>
        <v>93648.27</v>
      </c>
      <c r="AU76" s="28">
        <f>(기관!AU76+외인!AU76)/AT76</f>
        <v>-5.0173911381384837E-3</v>
      </c>
      <c r="AV76" s="28">
        <f>외인!AV76</f>
        <v>48048.46</v>
      </c>
      <c r="AW76" s="28">
        <f>(기관!AW76+외인!AW76)/AV76</f>
        <v>3.8471576404321803E-3</v>
      </c>
      <c r="AX76" s="28">
        <f>외인!AX76</f>
        <v>63270.8</v>
      </c>
      <c r="AY76" s="28">
        <f>(기관!AY76+외인!AY76)/AX76</f>
        <v>-1.1662567882814823E-3</v>
      </c>
      <c r="AZ76" s="28">
        <f>외인!AZ76</f>
        <v>3178098.37</v>
      </c>
      <c r="BA76" s="28">
        <f>(기관!BA76+외인!BA76)/AZ76</f>
        <v>-4.8574424711718411E-3</v>
      </c>
      <c r="BB76" s="28">
        <f>외인!BB76</f>
        <v>117344.3</v>
      </c>
      <c r="BC76" s="28">
        <f>(기관!BC76+외인!BC76)/BB76</f>
        <v>2.3429344245949738E-3</v>
      </c>
      <c r="BD76" s="28">
        <f>외인!BD76</f>
        <v>33556.800000000003</v>
      </c>
      <c r="BE76" s="28">
        <f>(기관!BE76+외인!BE76)/BD76</f>
        <v>-3.7920779096934148E-3</v>
      </c>
      <c r="BF76" s="28">
        <f>외인!BF76</f>
        <v>0</v>
      </c>
      <c r="BG76" s="28" t="e">
        <f>(기관!BG76+외인!BG76)/BF76</f>
        <v>#DIV/0!</v>
      </c>
      <c r="BH76" s="28">
        <f>외인!BH76</f>
        <v>100998.21</v>
      </c>
      <c r="BI76" s="28">
        <f>(기관!BI76+외인!BI76)/BH76</f>
        <v>8.839760625460589E-4</v>
      </c>
      <c r="BJ76" s="28">
        <f>외인!BJ76</f>
        <v>119126.02</v>
      </c>
      <c r="BK76" s="28">
        <f>(기관!BK76+외인!BK76)/BJ76</f>
        <v>-1.6778030525992557E-3</v>
      </c>
      <c r="BL76" s="28">
        <f>외인!BL76</f>
        <v>44268.52</v>
      </c>
      <c r="BM76" s="28">
        <f>(기관!BM76+외인!BM76)/BL76</f>
        <v>1.7529386570863461E-4</v>
      </c>
      <c r="BN76" s="28">
        <f>외인!BN76</f>
        <v>52328.98</v>
      </c>
      <c r="BO76" s="28">
        <f>(기관!BO76+외인!BO76)/BN76</f>
        <v>6.8203125686760937E-4</v>
      </c>
      <c r="BP76" s="28">
        <f>외인!BP76</f>
        <v>72099.649999999994</v>
      </c>
      <c r="BQ76" s="28">
        <f>(기관!BQ76+외인!BQ76)/BP76</f>
        <v>-1.0111006086714707E-3</v>
      </c>
      <c r="BR76" s="28">
        <f>외인!BR76</f>
        <v>306434.19</v>
      </c>
      <c r="BS76" s="28">
        <f>(기관!BS76+외인!BS76)/BR76</f>
        <v>-3.4945513096955659E-3</v>
      </c>
      <c r="BT76" s="28">
        <f>외인!BT76</f>
        <v>3018173.54</v>
      </c>
      <c r="BU76" s="28">
        <f>(기관!BU76+외인!BU76)/BT76</f>
        <v>-5.0038839052309759E-3</v>
      </c>
      <c r="BV76" s="28">
        <f>외인!BV76</f>
        <v>441860.06</v>
      </c>
      <c r="BW76" s="28">
        <f>(기관!BW76+외인!BW76)/BV76</f>
        <v>-2.2097493944123393E-4</v>
      </c>
      <c r="BX76" s="28">
        <f>외인!BX76</f>
        <v>72918.5</v>
      </c>
      <c r="BY76" s="28">
        <f>(기관!BY76+외인!BY76)/BX76</f>
        <v>-1.3952563478403972E-3</v>
      </c>
      <c r="BZ76" s="28">
        <f>외인!BZ76</f>
        <v>283375.53999999998</v>
      </c>
      <c r="CA76" s="28">
        <f>(기관!CA76+외인!CA76)/BZ76</f>
        <v>-5.1274009041147308E-3</v>
      </c>
      <c r="CB76" s="28">
        <f>외인!CB76</f>
        <v>11655.55</v>
      </c>
      <c r="CC76" s="28">
        <f>(기관!CC76+외인!CC76)/CB76</f>
        <v>-3.6634907833607192E-4</v>
      </c>
      <c r="CD76" s="28">
        <f>외인!CD76</f>
        <v>26854.639999999999</v>
      </c>
      <c r="CE76" s="28">
        <f>(기관!CE76+외인!CE76)/CD76</f>
        <v>2.1448807356940925E-3</v>
      </c>
      <c r="CF76" s="28">
        <f>외인!CF76</f>
        <v>28859.93</v>
      </c>
      <c r="CG76" s="28">
        <f>(기관!CG76+외인!CG76)/CF76</f>
        <v>4.1535097278475727E-3</v>
      </c>
      <c r="CH76" s="28">
        <f>외인!CH76</f>
        <v>66849.11</v>
      </c>
      <c r="CI76" s="28">
        <f>(기관!CI76+외인!CI76)/CH76</f>
        <v>2.8239717776347359E-3</v>
      </c>
      <c r="CJ76" s="28">
        <f>외인!CJ76</f>
        <v>325484.48</v>
      </c>
      <c r="CK76" s="28">
        <f>(기관!CK76+외인!CK76)/CJ76</f>
        <v>-6.5960134258936096E-4</v>
      </c>
      <c r="CL76" s="28">
        <f>외인!CL76</f>
        <v>224428.85</v>
      </c>
      <c r="CM76" s="28">
        <f>(기관!CM76+외인!CM76)/CL76</f>
        <v>-2.1022252709489001E-4</v>
      </c>
      <c r="CN76" s="28">
        <f>외인!CN76</f>
        <v>115800.16</v>
      </c>
      <c r="CO76" s="28">
        <f>(기관!CO76+외인!CO76)/CN76</f>
        <v>-2.24550639653693E-3</v>
      </c>
      <c r="CP76" s="28">
        <f>외인!CP76</f>
        <v>117904.19</v>
      </c>
      <c r="CQ76" s="28">
        <f>(기관!CQ76+외인!CQ76)/CP76</f>
        <v>2.338763363710823E-3</v>
      </c>
      <c r="CR76" s="28">
        <f>외인!CR76</f>
        <v>158923.42000000001</v>
      </c>
      <c r="CS76" s="28">
        <f>(기관!CS76+외인!CS76)/CR76</f>
        <v>-1.1336906794480006E-3</v>
      </c>
      <c r="CT76" s="28">
        <f>외인!CT76</f>
        <v>176571.4</v>
      </c>
      <c r="CU76" s="28">
        <f>(기관!CU76+외인!CU76)/CT76</f>
        <v>-2.0578077763443001E-3</v>
      </c>
      <c r="CV76" s="28">
        <f>외인!CV76</f>
        <v>3018173.54</v>
      </c>
      <c r="CW76" s="28">
        <f>(기관!CW76+외인!CW76)/CV76</f>
        <v>-5.0038839052309759E-3</v>
      </c>
      <c r="CX76" s="28">
        <f>외인!CX76</f>
        <v>231312.9</v>
      </c>
      <c r="CY76" s="28">
        <f>(기관!CY76+외인!CY76)/CX76</f>
        <v>-2.8950395762622843E-3</v>
      </c>
      <c r="CZ76" s="28">
        <f>외인!CZ76</f>
        <v>18934.11</v>
      </c>
      <c r="DA76" s="28">
        <f>(기관!DA76+외인!DA76)/CZ76</f>
        <v>8.5132071166798967E-3</v>
      </c>
      <c r="DB76" s="28">
        <f>외인!DB76</f>
        <v>33556.800000000003</v>
      </c>
      <c r="DC76" s="28">
        <f>(기관!DC76+외인!DC76)/DB76</f>
        <v>-3.7920779096934148E-3</v>
      </c>
      <c r="DD76" s="28">
        <f>외인!DD76</f>
        <v>8420.7099999999991</v>
      </c>
      <c r="DE76" s="28">
        <f>(기관!DE76+외인!DE76)/DD76</f>
        <v>2.0223947861878633E-3</v>
      </c>
      <c r="DF76" s="28">
        <f>외인!DF76</f>
        <v>54743.98</v>
      </c>
      <c r="DG76" s="28">
        <f>(기관!DG76+외인!DG76)/DF76</f>
        <v>-1.5117643985694865E-3</v>
      </c>
      <c r="DH76" s="28">
        <f>외인!DH76</f>
        <v>19028.96</v>
      </c>
      <c r="DI76" s="28">
        <f>(기관!DI76+외인!DI76)/DH76</f>
        <v>2.2623411894291648E-3</v>
      </c>
      <c r="DJ76" s="28">
        <f>외인!DJ76</f>
        <v>623388.42000000004</v>
      </c>
      <c r="DK76" s="28">
        <f>(기관!DK76+외인!DK76)/DJ76</f>
        <v>-3.3042962203244006E-3</v>
      </c>
      <c r="DL76" s="28">
        <f>외인!DL76</f>
        <v>92476.62</v>
      </c>
      <c r="DM76" s="28">
        <f>(기관!DM76+외인!DM76)/DL76</f>
        <v>-2.7991940016838853E-3</v>
      </c>
      <c r="DN76" s="28">
        <f>외인!DN76</f>
        <v>3018173.54</v>
      </c>
      <c r="DO76" s="28">
        <f>(기관!DO76+외인!DO76)/DN76</f>
        <v>-5.0038839052309759E-3</v>
      </c>
      <c r="DP76" s="28">
        <f>외인!DP76</f>
        <v>72356.33</v>
      </c>
      <c r="DQ76" s="28">
        <f>(기관!DQ76+외인!DQ76)/DP76</f>
        <v>-5.2103250676202063E-4</v>
      </c>
      <c r="DR76" s="28">
        <f>외인!DR76</f>
        <v>42814.5</v>
      </c>
      <c r="DS76" s="28">
        <f>(기관!DS76+외인!DS76)/DR76</f>
        <v>1.2635906059862897E-4</v>
      </c>
      <c r="DT76" s="28">
        <f>외인!DT76</f>
        <v>125400.33</v>
      </c>
      <c r="DU76" s="28">
        <f>(기관!DU76+외인!DU76)/DT76</f>
        <v>-1.548321284321979E-3</v>
      </c>
      <c r="DV76" s="28">
        <f>외인!DV76</f>
        <v>33250.19</v>
      </c>
      <c r="DW76" s="28">
        <f>(기관!DW76+외인!DW76)/DV76</f>
        <v>4.081179686492017E-4</v>
      </c>
      <c r="DX76" s="28">
        <f>외인!DX76</f>
        <v>124427.81</v>
      </c>
      <c r="DY76" s="28">
        <f>(기관!DY76+외인!DY76)/DX76</f>
        <v>2.8765273615279411E-3</v>
      </c>
      <c r="DZ76" s="28">
        <f>외인!DZ76</f>
        <v>7721.79</v>
      </c>
      <c r="EA76" s="28">
        <f>(기관!EA76+외인!EA76)/DZ76</f>
        <v>3.0705315736377185E-3</v>
      </c>
      <c r="EB76" s="28">
        <f>외인!EB76</f>
        <v>11354.29</v>
      </c>
      <c r="EC76" s="28">
        <f>(기관!EC76+외인!EC76)/EB76</f>
        <v>1.8909152399665674E-3</v>
      </c>
      <c r="ED76" s="28">
        <f>외인!ED76</f>
        <v>10141.200000000001</v>
      </c>
      <c r="EE76" s="28">
        <f>(기관!EE76+외인!EE76)/ED76</f>
        <v>6.8039285291681458E-4</v>
      </c>
      <c r="EF76" s="28">
        <f>외인!EF76</f>
        <v>207382.33</v>
      </c>
      <c r="EG76" s="28">
        <f>(기관!EG76+외인!EG76)/EF76</f>
        <v>-8.8011355644427366E-4</v>
      </c>
      <c r="EH76" s="28">
        <f>외인!EH76</f>
        <v>261895.12</v>
      </c>
      <c r="EI76" s="28">
        <f>(기관!EI76+외인!EI76)/EH76</f>
        <v>-6.5568232046477244E-4</v>
      </c>
      <c r="EJ76" s="28">
        <f>외인!EJ76</f>
        <v>97983.06</v>
      </c>
      <c r="EK76" s="28">
        <f>(기관!EK76+외인!EK76)/EJ76</f>
        <v>1.7589775212164226E-3</v>
      </c>
      <c r="EL76" s="28">
        <f>외인!EL76</f>
        <v>29234.01</v>
      </c>
      <c r="EM76" s="28">
        <f>(기관!EM76+외인!EM76)/EL76</f>
        <v>1.9138667599826369E-3</v>
      </c>
      <c r="EN76" s="28">
        <f>외인!EN76</f>
        <v>42814.5</v>
      </c>
      <c r="EO76" s="28">
        <f>(기관!EO76+외인!EO76)/EN76</f>
        <v>1.2635906059862897E-4</v>
      </c>
      <c r="EP76" s="28">
        <f>외인!EP76</f>
        <v>156288.48000000001</v>
      </c>
      <c r="EQ76" s="28">
        <f>(기관!EQ76+외인!EQ76)/EP76</f>
        <v>4.5467202701056402E-4</v>
      </c>
      <c r="ER76" s="28">
        <f>외인!ER76</f>
        <v>12790.73</v>
      </c>
      <c r="ES76" s="28">
        <f>(기관!ES76+외인!ES76)/ER76</f>
        <v>-2.1398309556999486E-3</v>
      </c>
      <c r="ET76" s="28">
        <f>외인!ET76</f>
        <v>169305.51</v>
      </c>
      <c r="EU76" s="28">
        <f>(기관!EU76+외인!EU76)/ET76</f>
        <v>-2.9953543744677888E-3</v>
      </c>
      <c r="EV76" s="28">
        <f>외인!EV76</f>
        <v>47164.14</v>
      </c>
      <c r="EW76" s="28">
        <f>(기관!EW76+외인!EW76)/EV76</f>
        <v>4.3166269966970674E-3</v>
      </c>
      <c r="EX76" s="28">
        <f>외인!EX76</f>
        <v>70740.05</v>
      </c>
      <c r="EY76" s="28">
        <f>(기관!EY76+외인!EY76)/EX76</f>
        <v>1.0200727876217219E-3</v>
      </c>
    </row>
    <row r="77" spans="1:155">
      <c r="A77" s="27">
        <f>외인!A77</f>
        <v>46162</v>
      </c>
      <c r="B77" s="28">
        <f>외인!B77</f>
        <v>5727718.3899999997</v>
      </c>
      <c r="C77" s="28">
        <f>(기관!C77+외인!C77)/B77</f>
        <v>-3.3068141117182266E-3</v>
      </c>
      <c r="D77" s="28">
        <f>외인!D77</f>
        <v>590225.99</v>
      </c>
      <c r="E77" s="28">
        <f>(기관!E77+외인!E77)/D77</f>
        <v>4.6971838701986E-4</v>
      </c>
      <c r="F77" s="28">
        <f>외인!F77</f>
        <v>2445146.13</v>
      </c>
      <c r="G77" s="28">
        <f>(기관!G77+외인!G77)/F77</f>
        <v>-3.2144050220834861E-3</v>
      </c>
      <c r="H77" s="28">
        <f>외인!H77</f>
        <v>296920.40999999997</v>
      </c>
      <c r="I77" s="28">
        <f>(기관!I77+외인!I77)/H77</f>
        <v>-3.63161292953893E-4</v>
      </c>
      <c r="J77" s="28">
        <f>외인!J77</f>
        <v>40772.089999999997</v>
      </c>
      <c r="K77" s="28">
        <f>(기관!K77+외인!K77)/J77</f>
        <v>2.5468402527317096E-3</v>
      </c>
      <c r="L77" s="28">
        <f>외인!L77</f>
        <v>275234.5</v>
      </c>
      <c r="M77" s="28">
        <f>(기관!M77+외인!M77)/L77</f>
        <v>-2.5567288984484129E-4</v>
      </c>
      <c r="N77" s="28">
        <f>외인!N77</f>
        <v>260278.52</v>
      </c>
      <c r="O77" s="28">
        <f>(기관!O77+외인!O77)/N77</f>
        <v>-8.144775066340473E-3</v>
      </c>
      <c r="P77" s="28">
        <f>외인!P77</f>
        <v>169043.34</v>
      </c>
      <c r="Q77" s="28">
        <f>(기관!Q77+외인!Q77)/P77</f>
        <v>7.2170840921623942E-6</v>
      </c>
      <c r="R77" s="28">
        <f>외인!R77</f>
        <v>123088.93</v>
      </c>
      <c r="S77" s="28">
        <f>(기관!S77+외인!S77)/R77</f>
        <v>-1.2265928382024283E-3</v>
      </c>
      <c r="T77" s="28">
        <f>외인!T77</f>
        <v>8243.42</v>
      </c>
      <c r="U77" s="28">
        <f>(기관!U77+외인!U77)/T77</f>
        <v>2.0294974658576176E-3</v>
      </c>
      <c r="V77" s="28">
        <f>외인!V77</f>
        <v>124523.69</v>
      </c>
      <c r="W77" s="28">
        <f>(기관!W77+외인!W77)/V77</f>
        <v>1.849126057860958E-3</v>
      </c>
      <c r="X77" s="28">
        <f>외인!X77</f>
        <v>2980547.92</v>
      </c>
      <c r="Y77" s="28">
        <f>(기관!Y77+외인!Y77)/X77</f>
        <v>-5.1679122139395095E-3</v>
      </c>
      <c r="Z77" s="28">
        <f>외인!Z77</f>
        <v>45797.27</v>
      </c>
      <c r="AA77" s="28">
        <f>(기관!AA77+외인!AA77)/Z77</f>
        <v>4.640232922180733E-3</v>
      </c>
      <c r="AB77" s="28">
        <f>외인!AB77</f>
        <v>194829.79</v>
      </c>
      <c r="AC77" s="28">
        <f>(기관!AC77+외인!AC77)/AB77</f>
        <v>2.2224527368222273E-4</v>
      </c>
      <c r="AD77" s="28">
        <f>외인!AD77</f>
        <v>19104.189999999999</v>
      </c>
      <c r="AE77" s="28">
        <f>(기관!AE77+외인!AE77)/AD77</f>
        <v>1.6410012672612659E-3</v>
      </c>
      <c r="AF77" s="28">
        <f>외인!AF77</f>
        <v>23708.29</v>
      </c>
      <c r="AG77" s="28">
        <f>(기관!AG77+외인!AG77)/AF77</f>
        <v>1.6023930869750623E-3</v>
      </c>
      <c r="AH77" s="28">
        <f>외인!AH77</f>
        <v>202499.21</v>
      </c>
      <c r="AI77" s="28">
        <f>(기관!AI77+외인!AI77)/AH77</f>
        <v>-2.0691438746847459E-3</v>
      </c>
      <c r="AJ77" s="28">
        <f>외인!AJ77</f>
        <v>96931.29</v>
      </c>
      <c r="AK77" s="28">
        <f>(기관!AK77+외인!AK77)/AJ77</f>
        <v>2.489392228247452E-4</v>
      </c>
      <c r="AL77" s="28">
        <f>외인!AL77</f>
        <v>96004.44</v>
      </c>
      <c r="AM77" s="28">
        <f>(기관!AM77+외인!AM77)/AL77</f>
        <v>-6.2698141877604837E-3</v>
      </c>
      <c r="AN77" s="28">
        <f>외인!AN77</f>
        <v>181813.76000000001</v>
      </c>
      <c r="AO77" s="28">
        <f>(기관!AO77+외인!AO77)/AN77</f>
        <v>-8.2382103532757916E-3</v>
      </c>
      <c r="AP77" s="28">
        <f>외인!AP77</f>
        <v>164601.88</v>
      </c>
      <c r="AQ77" s="28">
        <f>(기관!AQ77+외인!AQ77)/AP77</f>
        <v>-2.9424937309343001E-3</v>
      </c>
      <c r="AR77" s="28">
        <f>외인!AR77</f>
        <v>23348.45</v>
      </c>
      <c r="AS77" s="28">
        <f>(기관!AS77+외인!AS77)/AR77</f>
        <v>2.3192117678047146E-3</v>
      </c>
      <c r="AT77" s="28">
        <f>외인!AT77</f>
        <v>90170.65</v>
      </c>
      <c r="AU77" s="28">
        <f>(기관!AU77+외인!AU77)/AT77</f>
        <v>-5.2468292066210022E-3</v>
      </c>
      <c r="AV77" s="28">
        <f>외인!AV77</f>
        <v>47051.23</v>
      </c>
      <c r="AW77" s="28">
        <f>(기관!AW77+외인!AW77)/AV77</f>
        <v>4.9792534647872108E-3</v>
      </c>
      <c r="AX77" s="28">
        <f>외인!AX77</f>
        <v>61577.87</v>
      </c>
      <c r="AY77" s="28">
        <f>(기관!AY77+외인!AY77)/AX77</f>
        <v>5.3460764394741166E-4</v>
      </c>
      <c r="AZ77" s="28">
        <f>외인!AZ77</f>
        <v>3182882.78</v>
      </c>
      <c r="BA77" s="28">
        <f>(기관!BA77+외인!BA77)/AZ77</f>
        <v>-4.9187485314806352E-3</v>
      </c>
      <c r="BB77" s="28">
        <f>외인!BB77</f>
        <v>115437.69</v>
      </c>
      <c r="BC77" s="28">
        <f>(기관!BC77+외인!BC77)/BB77</f>
        <v>2.4441757280486121E-3</v>
      </c>
      <c r="BD77" s="28">
        <f>외인!BD77</f>
        <v>31848.39</v>
      </c>
      <c r="BE77" s="28">
        <f>(기관!BE77+외인!BE77)/BD77</f>
        <v>-3.7006580238435915E-3</v>
      </c>
      <c r="BF77" s="28">
        <f>외인!BF77</f>
        <v>0</v>
      </c>
      <c r="BG77" s="28" t="e">
        <f>(기관!BG77+외인!BG77)/BF77</f>
        <v>#DIV/0!</v>
      </c>
      <c r="BH77" s="28">
        <f>외인!BH77</f>
        <v>99853.18</v>
      </c>
      <c r="BI77" s="28">
        <f>(기관!BI77+외인!BI77)/BH77</f>
        <v>1.3883383583777702E-3</v>
      </c>
      <c r="BJ77" s="28">
        <f>외인!BJ77</f>
        <v>114446.21</v>
      </c>
      <c r="BK77" s="28">
        <f>(기관!BK77+외인!BK77)/BJ77</f>
        <v>-8.558605828886776E-4</v>
      </c>
      <c r="BL77" s="28">
        <f>외인!BL77</f>
        <v>42255.31</v>
      </c>
      <c r="BM77" s="28">
        <f>(기관!BM77+외인!BM77)/BL77</f>
        <v>4.9532236303555699E-4</v>
      </c>
      <c r="BN77" s="28">
        <f>외인!BN77</f>
        <v>49507.3</v>
      </c>
      <c r="BO77" s="28">
        <f>(기관!BO77+외인!BO77)/BN77</f>
        <v>1.0459063612840934E-3</v>
      </c>
      <c r="BP77" s="28">
        <f>외인!BP77</f>
        <v>70137.7</v>
      </c>
      <c r="BQ77" s="28">
        <f>(기관!BQ77+외인!BQ77)/BP77</f>
        <v>3.6214475239421871E-4</v>
      </c>
      <c r="BR77" s="28">
        <f>외인!BR77</f>
        <v>296270.59999999998</v>
      </c>
      <c r="BS77" s="28">
        <f>(기관!BS77+외인!BS77)/BR77</f>
        <v>-3.0877852881791173E-3</v>
      </c>
      <c r="BT77" s="28">
        <f>외인!BT77</f>
        <v>3021147.23</v>
      </c>
      <c r="BU77" s="28">
        <f>(기관!BU77+외인!BU77)/BT77</f>
        <v>-5.0272492016219944E-3</v>
      </c>
      <c r="BV77" s="28">
        <f>외인!BV77</f>
        <v>434404.57</v>
      </c>
      <c r="BW77" s="28">
        <f>(기관!BW77+외인!BW77)/BV77</f>
        <v>2.2103819027502399E-4</v>
      </c>
      <c r="BX77" s="28">
        <f>외인!BX77</f>
        <v>71517.279999999999</v>
      </c>
      <c r="BY77" s="28">
        <f>(기관!BY77+외인!BY77)/BX77</f>
        <v>-2.0379690055326487E-3</v>
      </c>
      <c r="BZ77" s="28">
        <f>외인!BZ77</f>
        <v>277818.2</v>
      </c>
      <c r="CA77" s="28">
        <f>(기관!CA77+외인!CA77)/BZ77</f>
        <v>-7.5580001598167428E-3</v>
      </c>
      <c r="CB77" s="28">
        <f>외인!CB77</f>
        <v>11363.72</v>
      </c>
      <c r="CC77" s="28">
        <f>(기관!CC77+외인!CC77)/CB77</f>
        <v>3.3087756474112397E-4</v>
      </c>
      <c r="CD77" s="28">
        <f>외인!CD77</f>
        <v>25781.16</v>
      </c>
      <c r="CE77" s="28">
        <f>(기관!CE77+외인!CE77)/CD77</f>
        <v>2.6329304034418935E-3</v>
      </c>
      <c r="CF77" s="28">
        <f>외인!CF77</f>
        <v>27825.48</v>
      </c>
      <c r="CG77" s="28">
        <f>(기관!CG77+외인!CG77)/CF77</f>
        <v>4.0074780381147059E-3</v>
      </c>
      <c r="CH77" s="28">
        <f>외인!CH77</f>
        <v>65953.59</v>
      </c>
      <c r="CI77" s="28">
        <f>(기관!CI77+외인!CI77)/CH77</f>
        <v>3.7159463192223503E-3</v>
      </c>
      <c r="CJ77" s="28">
        <f>외인!CJ77</f>
        <v>317663.71000000002</v>
      </c>
      <c r="CK77" s="28">
        <f>(기관!CK77+외인!CK77)/CJ77</f>
        <v>6.1832684633696437E-4</v>
      </c>
      <c r="CL77" s="28">
        <f>외인!CL77</f>
        <v>222222.67</v>
      </c>
      <c r="CM77" s="28">
        <f>(기관!CM77+외인!CM77)/CL77</f>
        <v>1.7689464355729324E-4</v>
      </c>
      <c r="CN77" s="28">
        <f>외인!CN77</f>
        <v>111872.75</v>
      </c>
      <c r="CO77" s="28">
        <f>(기관!CO77+외인!CO77)/CN77</f>
        <v>-1.5322766267924944E-3</v>
      </c>
      <c r="CP77" s="28">
        <f>외인!CP77</f>
        <v>115983.31</v>
      </c>
      <c r="CQ77" s="28">
        <f>(기관!CQ77+외인!CQ77)/CP77</f>
        <v>2.4426790371821602E-3</v>
      </c>
      <c r="CR77" s="28">
        <f>외인!CR77</f>
        <v>155589.16</v>
      </c>
      <c r="CS77" s="28">
        <f>(기관!CS77+외인!CS77)/CR77</f>
        <v>-4.1500320459343057E-4</v>
      </c>
      <c r="CT77" s="28">
        <f>외인!CT77</f>
        <v>179978.51</v>
      </c>
      <c r="CU77" s="28">
        <f>(기관!CU77+외인!CU77)/CT77</f>
        <v>-2.5920872441937649E-3</v>
      </c>
      <c r="CV77" s="28">
        <f>외인!CV77</f>
        <v>3021147.23</v>
      </c>
      <c r="CW77" s="28">
        <f>(기관!CW77+외인!CW77)/CV77</f>
        <v>-5.0272492016219944E-3</v>
      </c>
      <c r="CX77" s="28">
        <f>외인!CX77</f>
        <v>222806.28</v>
      </c>
      <c r="CY77" s="28">
        <f>(기관!CY77+외인!CY77)/CX77</f>
        <v>-1.8751266795531975E-3</v>
      </c>
      <c r="CZ77" s="28">
        <f>외인!CZ77</f>
        <v>18348.95</v>
      </c>
      <c r="DA77" s="28">
        <f>(기관!DA77+외인!DA77)/CZ77</f>
        <v>2.9941767785077616E-3</v>
      </c>
      <c r="DB77" s="28">
        <f>외인!DB77</f>
        <v>31848.39</v>
      </c>
      <c r="DC77" s="28">
        <f>(기관!DC77+외인!DC77)/DB77</f>
        <v>-3.7006580238435915E-3</v>
      </c>
      <c r="DD77" s="28">
        <f>외인!DD77</f>
        <v>8243.42</v>
      </c>
      <c r="DE77" s="28">
        <f>(기관!DE77+외인!DE77)/DD77</f>
        <v>2.0294974658576176E-3</v>
      </c>
      <c r="DF77" s="28">
        <f>외인!DF77</f>
        <v>53661.279999999999</v>
      </c>
      <c r="DG77" s="28">
        <f>(기관!DG77+외인!DG77)/DF77</f>
        <v>-2.1570488068864552E-3</v>
      </c>
      <c r="DH77" s="28">
        <f>외인!DH77</f>
        <v>18190.990000000002</v>
      </c>
      <c r="DI77" s="28">
        <f>(기관!DI77+외인!DI77)/DH77</f>
        <v>2.942665572352027E-3</v>
      </c>
      <c r="DJ77" s="28">
        <f>외인!DJ77</f>
        <v>610608.57999999996</v>
      </c>
      <c r="DK77" s="28">
        <f>(기관!DK77+외인!DK77)/DJ77</f>
        <v>-2.6331926092489563E-3</v>
      </c>
      <c r="DL77" s="28">
        <f>외인!DL77</f>
        <v>88815.69</v>
      </c>
      <c r="DM77" s="28">
        <f>(기관!DM77+외인!DM77)/DL77</f>
        <v>-2.0380408011242157E-3</v>
      </c>
      <c r="DN77" s="28">
        <f>외인!DN77</f>
        <v>3021147.23</v>
      </c>
      <c r="DO77" s="28">
        <f>(기관!DO77+외인!DO77)/DN77</f>
        <v>-5.0272492016219944E-3</v>
      </c>
      <c r="DP77" s="28">
        <f>외인!DP77</f>
        <v>69935.19</v>
      </c>
      <c r="DQ77" s="28">
        <f>(기관!DQ77+외인!DQ77)/DP77</f>
        <v>1.9383660786508193E-3</v>
      </c>
      <c r="DR77" s="28">
        <f>외인!DR77</f>
        <v>41656.019999999997</v>
      </c>
      <c r="DS77" s="28">
        <f>(기관!DS77+외인!DS77)/DR77</f>
        <v>1.6451403662663885E-3</v>
      </c>
      <c r="DT77" s="28">
        <f>외인!DT77</f>
        <v>123088.93</v>
      </c>
      <c r="DU77" s="28">
        <f>(기관!DU77+외인!DU77)/DT77</f>
        <v>-1.2265928382024283E-3</v>
      </c>
      <c r="DV77" s="28">
        <f>외인!DV77</f>
        <v>32228.51</v>
      </c>
      <c r="DW77" s="28">
        <f>(기관!DW77+외인!DW77)/DV77</f>
        <v>2.6737196351925671E-3</v>
      </c>
      <c r="DX77" s="28">
        <f>외인!DX77</f>
        <v>124523.69</v>
      </c>
      <c r="DY77" s="28">
        <f>(기관!DY77+외인!DY77)/DX77</f>
        <v>1.849126057860958E-3</v>
      </c>
      <c r="DZ77" s="28">
        <f>외인!DZ77</f>
        <v>7575.8</v>
      </c>
      <c r="EA77" s="28">
        <f>(기관!EA77+외인!EA77)/DZ77</f>
        <v>4.0431373584307933E-3</v>
      </c>
      <c r="EB77" s="28">
        <f>외인!EB77</f>
        <v>10879.2</v>
      </c>
      <c r="EC77" s="28">
        <f>(기관!EC77+외인!EC77)/EB77</f>
        <v>2.3806897565997495E-3</v>
      </c>
      <c r="ED77" s="28">
        <f>외인!ED77</f>
        <v>9693.92</v>
      </c>
      <c r="EE77" s="28">
        <f>(기관!EE77+외인!EE77)/ED77</f>
        <v>2.0198227342499214E-3</v>
      </c>
      <c r="EF77" s="28">
        <f>외인!EF77</f>
        <v>202717.38</v>
      </c>
      <c r="EG77" s="28">
        <f>(기관!EG77+외인!EG77)/EF77</f>
        <v>1.5094907007973378E-5</v>
      </c>
      <c r="EH77" s="28">
        <f>외인!EH77</f>
        <v>260108.42</v>
      </c>
      <c r="EI77" s="28">
        <f>(기관!EI77+외인!EI77)/EH77</f>
        <v>-4.7218771310824921E-4</v>
      </c>
      <c r="EJ77" s="28">
        <f>외인!EJ77</f>
        <v>96048.82</v>
      </c>
      <c r="EK77" s="28">
        <f>(기관!EK77+외인!EK77)/EJ77</f>
        <v>2.9996204013750505E-3</v>
      </c>
      <c r="EL77" s="28">
        <f>외인!EL77</f>
        <v>28103.47</v>
      </c>
      <c r="EM77" s="28">
        <f>(기관!EM77+외인!EM77)/EL77</f>
        <v>2.3662558395813756E-3</v>
      </c>
      <c r="EN77" s="28">
        <f>외인!EN77</f>
        <v>41656.019999999997</v>
      </c>
      <c r="EO77" s="28">
        <f>(기관!EO77+외인!EO77)/EN77</f>
        <v>1.6451403662663885E-3</v>
      </c>
      <c r="EP77" s="28">
        <f>외인!EP77</f>
        <v>151296.09</v>
      </c>
      <c r="EQ77" s="28">
        <f>(기관!EQ77+외인!EQ77)/EP77</f>
        <v>1.3071058214392719E-3</v>
      </c>
      <c r="ER77" s="28">
        <f>외인!ER77</f>
        <v>11802.87</v>
      </c>
      <c r="ES77" s="28">
        <f>(기관!ES77+외인!ES77)/ER77</f>
        <v>2.209632064065774E-3</v>
      </c>
      <c r="ET77" s="28">
        <f>외인!ET77</f>
        <v>164601.88</v>
      </c>
      <c r="EU77" s="28">
        <f>(기관!EU77+외인!EU77)/ET77</f>
        <v>-2.9424937309343001E-3</v>
      </c>
      <c r="EV77" s="28">
        <f>외인!EV77</f>
        <v>45797.27</v>
      </c>
      <c r="EW77" s="28">
        <f>(기관!EW77+외인!EW77)/EV77</f>
        <v>4.640232922180733E-3</v>
      </c>
      <c r="EX77" s="28">
        <f>외인!EX77</f>
        <v>70186.039999999994</v>
      </c>
      <c r="EY77" s="28">
        <f>(기관!EY77+외인!EY77)/EX77</f>
        <v>1.0087476084987841E-3</v>
      </c>
    </row>
    <row r="78" spans="1:155">
      <c r="A78" s="27">
        <f>외인!A78</f>
        <v>46163</v>
      </c>
      <c r="B78" s="28">
        <f>외인!B78</f>
        <v>6209517.2599999998</v>
      </c>
      <c r="C78" s="28">
        <f>(기관!C78+외인!C78)/B78</f>
        <v>-2.3042982893649285E-3</v>
      </c>
      <c r="D78" s="28">
        <f>외인!D78</f>
        <v>617915.43999999994</v>
      </c>
      <c r="E78" s="28">
        <f>(기관!E78+외인!E78)/D78</f>
        <v>1.016773427768693E-3</v>
      </c>
      <c r="F78" s="28">
        <f>외인!F78</f>
        <v>2649270.31</v>
      </c>
      <c r="G78" s="28">
        <f>(기관!G78+외인!G78)/F78</f>
        <v>-2.2804317012105877E-3</v>
      </c>
      <c r="H78" s="28">
        <f>외인!H78</f>
        <v>315121.82</v>
      </c>
      <c r="I78" s="28">
        <f>(기관!I78+외인!I78)/H78</f>
        <v>-1.0808518432649316E-4</v>
      </c>
      <c r="J78" s="28">
        <f>외인!J78</f>
        <v>41244.870000000003</v>
      </c>
      <c r="K78" s="28">
        <f>(기관!K78+외인!K78)/J78</f>
        <v>-1.0071555565577003E-3</v>
      </c>
      <c r="L78" s="28">
        <f>외인!L78</f>
        <v>292051.57</v>
      </c>
      <c r="M78" s="28">
        <f>(기관!M78+외인!M78)/L78</f>
        <v>-2.3968369695804164E-6</v>
      </c>
      <c r="N78" s="28">
        <f>외인!N78</f>
        <v>297403.34999999998</v>
      </c>
      <c r="O78" s="28">
        <f>(기관!O78+외인!O78)/N78</f>
        <v>-4.0518037204355633E-3</v>
      </c>
      <c r="P78" s="28">
        <f>외인!P78</f>
        <v>174824</v>
      </c>
      <c r="Q78" s="28">
        <f>(기관!Q78+외인!Q78)/P78</f>
        <v>-6.3063423786207848E-4</v>
      </c>
      <c r="R78" s="28">
        <f>외인!R78</f>
        <v>131082.23999999999</v>
      </c>
      <c r="S78" s="28">
        <f>(기관!S78+외인!S78)/R78</f>
        <v>-1.7131229982032656E-3</v>
      </c>
      <c r="T78" s="28">
        <f>외인!T78</f>
        <v>8459.8700000000008</v>
      </c>
      <c r="U78" s="28">
        <f>(기관!U78+외인!U78)/T78</f>
        <v>1.813266634120855E-3</v>
      </c>
      <c r="V78" s="28">
        <f>외인!V78</f>
        <v>134658.4</v>
      </c>
      <c r="W78" s="28">
        <f>(기관!W78+외인!W78)/V78</f>
        <v>3.090486742750545E-3</v>
      </c>
      <c r="X78" s="28">
        <f>외인!X78</f>
        <v>3270552.24</v>
      </c>
      <c r="Y78" s="28">
        <f>(기관!Y78+외인!Y78)/X78</f>
        <v>-3.3680305929007265E-3</v>
      </c>
      <c r="Z78" s="28">
        <f>외인!Z78</f>
        <v>46972.65</v>
      </c>
      <c r="AA78" s="28">
        <f>(기관!AA78+외인!AA78)/Z78</f>
        <v>3.6240237670218736E-3</v>
      </c>
      <c r="AB78" s="28">
        <f>외인!AB78</f>
        <v>198590.43</v>
      </c>
      <c r="AC78" s="28">
        <f>(기관!AC78+외인!AC78)/AB78</f>
        <v>1.3938234586631393E-4</v>
      </c>
      <c r="AD78" s="28">
        <f>외인!AD78</f>
        <v>20410.61</v>
      </c>
      <c r="AE78" s="28">
        <f>(기관!AE78+외인!AE78)/AD78</f>
        <v>1.6501221668534158E-3</v>
      </c>
      <c r="AF78" s="28">
        <f>외인!AF78</f>
        <v>24293.51</v>
      </c>
      <c r="AG78" s="28">
        <f>(기관!AG78+외인!AG78)/AF78</f>
        <v>1.7580827142722479E-3</v>
      </c>
      <c r="AH78" s="28">
        <f>외인!AH78</f>
        <v>211788.71</v>
      </c>
      <c r="AI78" s="28">
        <f>(기관!AI78+외인!AI78)/AH78</f>
        <v>-7.7072096997049555E-4</v>
      </c>
      <c r="AJ78" s="28">
        <f>외인!AJ78</f>
        <v>98913.21</v>
      </c>
      <c r="AK78" s="28">
        <f>(기관!AK78+외인!AK78)/AJ78</f>
        <v>-3.1694452136372882E-4</v>
      </c>
      <c r="AL78" s="28">
        <f>외인!AL78</f>
        <v>111458.34</v>
      </c>
      <c r="AM78" s="28">
        <f>(기관!AM78+외인!AM78)/AL78</f>
        <v>-2.0404933358957257E-3</v>
      </c>
      <c r="AN78" s="28">
        <f>외인!AN78</f>
        <v>204239.19</v>
      </c>
      <c r="AO78" s="28">
        <f>(기관!AO78+외인!AO78)/AN78</f>
        <v>-4.5836942459476062E-3</v>
      </c>
      <c r="AP78" s="28">
        <f>외인!AP78</f>
        <v>180717.51</v>
      </c>
      <c r="AQ78" s="28">
        <f>(기관!AQ78+외인!AQ78)/AP78</f>
        <v>-1.6319392625540269E-3</v>
      </c>
      <c r="AR78" s="28">
        <f>외인!AR78</f>
        <v>24105.67</v>
      </c>
      <c r="AS78" s="28">
        <f>(기관!AS78+외인!AS78)/AR78</f>
        <v>1.2494985619565856E-3</v>
      </c>
      <c r="AT78" s="28">
        <f>외인!AT78</f>
        <v>101625.04</v>
      </c>
      <c r="AU78" s="28">
        <f>(기관!AU78+외인!AU78)/AT78</f>
        <v>-4.2100844437552012E-3</v>
      </c>
      <c r="AV78" s="28">
        <f>외인!AV78</f>
        <v>47009.65</v>
      </c>
      <c r="AW78" s="28">
        <f>(기관!AW78+외인!AW78)/AV78</f>
        <v>1.1816722736714695E-3</v>
      </c>
      <c r="AX78" s="28">
        <f>외인!AX78</f>
        <v>66043.570000000007</v>
      </c>
      <c r="AY78" s="28">
        <f>(기관!AY78+외인!AY78)/AX78</f>
        <v>-5.0481825861321524E-4</v>
      </c>
      <c r="AZ78" s="28">
        <f>외인!AZ78</f>
        <v>3494944.51</v>
      </c>
      <c r="BA78" s="28">
        <f>(기관!BA78+외인!BA78)/AZ78</f>
        <v>-3.2028720249981883E-3</v>
      </c>
      <c r="BB78" s="28">
        <f>외인!BB78</f>
        <v>125359.79</v>
      </c>
      <c r="BC78" s="28">
        <f>(기관!BC78+외인!BC78)/BB78</f>
        <v>1.7342083932974043E-3</v>
      </c>
      <c r="BD78" s="28">
        <f>외인!BD78</f>
        <v>33824.449999999997</v>
      </c>
      <c r="BE78" s="28">
        <f>(기관!BE78+외인!BE78)/BD78</f>
        <v>-1.4318045082772966E-3</v>
      </c>
      <c r="BF78" s="28">
        <f>외인!BF78</f>
        <v>0</v>
      </c>
      <c r="BG78" s="28" t="e">
        <f>(기관!BG78+외인!BG78)/BF78</f>
        <v>#DIV/0!</v>
      </c>
      <c r="BH78" s="28">
        <f>외인!BH78</f>
        <v>104469.89</v>
      </c>
      <c r="BI78" s="28">
        <f>(기관!BI78+외인!BI78)/BH78</f>
        <v>-1.3228692018341361E-4</v>
      </c>
      <c r="BJ78" s="28">
        <f>외인!BJ78</f>
        <v>120807.6</v>
      </c>
      <c r="BK78" s="28">
        <f>(기관!BK78+외인!BK78)/BJ78</f>
        <v>-5.9665120406332062E-4</v>
      </c>
      <c r="BL78" s="28">
        <f>외인!BL78</f>
        <v>44552.95</v>
      </c>
      <c r="BM78" s="28">
        <f>(기관!BM78+외인!BM78)/BL78</f>
        <v>1.7462367811783508E-4</v>
      </c>
      <c r="BN78" s="28">
        <f>외인!BN78</f>
        <v>52251.03</v>
      </c>
      <c r="BO78" s="28">
        <f>(기관!BO78+외인!BO78)/BN78</f>
        <v>1.5215011072509008E-4</v>
      </c>
      <c r="BP78" s="28">
        <f>외인!BP78</f>
        <v>74242.600000000006</v>
      </c>
      <c r="BQ78" s="28">
        <f>(기관!BQ78+외인!BQ78)/BP78</f>
        <v>-5.7594965693550586E-4</v>
      </c>
      <c r="BR78" s="28">
        <f>외인!BR78</f>
        <v>323194.17</v>
      </c>
      <c r="BS78" s="28">
        <f>(기관!BS78+외인!BS78)/BR78</f>
        <v>-1.6163967314138123E-3</v>
      </c>
      <c r="BT78" s="28">
        <f>외인!BT78</f>
        <v>3313056.03</v>
      </c>
      <c r="BU78" s="28">
        <f>(기관!BU78+외인!BU78)/BT78</f>
        <v>-3.259027285451614E-3</v>
      </c>
      <c r="BV78" s="28">
        <f>외인!BV78</f>
        <v>471149.13</v>
      </c>
      <c r="BW78" s="28">
        <f>(기관!BW78+외인!BW78)/BV78</f>
        <v>-3.5806072697194634E-5</v>
      </c>
      <c r="BX78" s="28">
        <f>외인!BX78</f>
        <v>75218.880000000005</v>
      </c>
      <c r="BY78" s="28">
        <f>(기관!BY78+외인!BY78)/BX78</f>
        <v>-8.2532470571218281E-4</v>
      </c>
      <c r="BZ78" s="28">
        <f>외인!BZ78</f>
        <v>315697.53000000003</v>
      </c>
      <c r="CA78" s="28">
        <f>(기관!CA78+외인!CA78)/BZ78</f>
        <v>-3.6858381502066235E-3</v>
      </c>
      <c r="CB78" s="28">
        <f>외인!CB78</f>
        <v>11383.86</v>
      </c>
      <c r="CC78" s="28">
        <f>(기관!CC78+외인!CC78)/CB78</f>
        <v>-1.8139717108256778E-3</v>
      </c>
      <c r="CD78" s="28">
        <f>외인!CD78</f>
        <v>26039.05</v>
      </c>
      <c r="CE78" s="28">
        <f>(기관!CE78+외인!CE78)/CD78</f>
        <v>1.8645073456980959E-3</v>
      </c>
      <c r="CF78" s="28">
        <f>외인!CF78</f>
        <v>29609.23</v>
      </c>
      <c r="CG78" s="28">
        <f>(기관!CG78+외인!CG78)/CF78</f>
        <v>5.3969657434522957E-4</v>
      </c>
      <c r="CH78" s="28">
        <f>외인!CH78</f>
        <v>66199.37</v>
      </c>
      <c r="CI78" s="28">
        <f>(기관!CI78+외인!CI78)/CH78</f>
        <v>7.5967490325058989E-4</v>
      </c>
      <c r="CJ78" s="28">
        <f>외인!CJ78</f>
        <v>325350.69</v>
      </c>
      <c r="CK78" s="28">
        <f>(기관!CK78+외인!CK78)/CJ78</f>
        <v>-6.3008933529538681E-6</v>
      </c>
      <c r="CL78" s="28">
        <f>외인!CL78</f>
        <v>226101.46</v>
      </c>
      <c r="CM78" s="28">
        <f>(기관!CM78+외인!CM78)/CL78</f>
        <v>9.5178509683219257E-5</v>
      </c>
      <c r="CN78" s="28">
        <f>외인!CN78</f>
        <v>118913.38</v>
      </c>
      <c r="CO78" s="28">
        <f>(기관!CO78+외인!CO78)/CN78</f>
        <v>-1.8367150946344308E-3</v>
      </c>
      <c r="CP78" s="28">
        <f>외인!CP78</f>
        <v>125915.1</v>
      </c>
      <c r="CQ78" s="28">
        <f>(기관!CQ78+외인!CQ78)/CP78</f>
        <v>1.7380758939952395E-3</v>
      </c>
      <c r="CR78" s="28">
        <f>외인!CR78</f>
        <v>163397.14000000001</v>
      </c>
      <c r="CS78" s="28">
        <f>(기관!CS78+외인!CS78)/CR78</f>
        <v>-1.1191138351625981E-3</v>
      </c>
      <c r="CT78" s="28">
        <f>외인!CT78</f>
        <v>197463.97</v>
      </c>
      <c r="CU78" s="28">
        <f>(기관!CU78+외인!CU78)/CT78</f>
        <v>-1.044089207767878E-3</v>
      </c>
      <c r="CV78" s="28">
        <f>외인!CV78</f>
        <v>3313056.03</v>
      </c>
      <c r="CW78" s="28">
        <f>(기관!CW78+외인!CW78)/CV78</f>
        <v>-3.259027285451614E-3</v>
      </c>
      <c r="CX78" s="28">
        <f>외인!CX78</f>
        <v>243332.57</v>
      </c>
      <c r="CY78" s="28">
        <f>(기관!CY78+외인!CY78)/CX78</f>
        <v>-8.7526301966070561E-4</v>
      </c>
      <c r="CZ78" s="28">
        <f>외인!CZ78</f>
        <v>19988.04</v>
      </c>
      <c r="DA78" s="28">
        <f>(기관!DA78+외인!DA78)/CZ78</f>
        <v>6.6940030138022525E-4</v>
      </c>
      <c r="DB78" s="28">
        <f>외인!DB78</f>
        <v>33824.449999999997</v>
      </c>
      <c r="DC78" s="28">
        <f>(기관!DC78+외인!DC78)/DB78</f>
        <v>-1.4318045082772966E-3</v>
      </c>
      <c r="DD78" s="28">
        <f>외인!DD78</f>
        <v>8459.8700000000008</v>
      </c>
      <c r="DE78" s="28">
        <f>(기관!DE78+외인!DE78)/DD78</f>
        <v>1.813266634120855E-3</v>
      </c>
      <c r="DF78" s="28">
        <f>외인!DF78</f>
        <v>56773</v>
      </c>
      <c r="DG78" s="28">
        <f>(기관!DG78+외인!DG78)/DF78</f>
        <v>-3.2902964437320556E-4</v>
      </c>
      <c r="DH78" s="28">
        <f>외인!DH78</f>
        <v>18404.25</v>
      </c>
      <c r="DI78" s="28">
        <f>(기관!DI78+외인!DI78)/DH78</f>
        <v>2.3891220777809471E-3</v>
      </c>
      <c r="DJ78" s="28">
        <f>외인!DJ78</f>
        <v>651257.80000000005</v>
      </c>
      <c r="DK78" s="28">
        <f>(기관!DK78+외인!DK78)/DJ78</f>
        <v>-1.5284269915845923E-3</v>
      </c>
      <c r="DL78" s="28">
        <f>외인!DL78</f>
        <v>95511.94</v>
      </c>
      <c r="DM78" s="28">
        <f>(기관!DM78+외인!DM78)/DL78</f>
        <v>-2.4062960086456203E-3</v>
      </c>
      <c r="DN78" s="28">
        <f>외인!DN78</f>
        <v>3313056.03</v>
      </c>
      <c r="DO78" s="28">
        <f>(기관!DO78+외인!DO78)/DN78</f>
        <v>-3.259027285451614E-3</v>
      </c>
      <c r="DP78" s="28">
        <f>외인!DP78</f>
        <v>70166.05</v>
      </c>
      <c r="DQ78" s="28">
        <f>(기관!DQ78+외인!DQ78)/DP78</f>
        <v>-9.1782279321694717E-5</v>
      </c>
      <c r="DR78" s="28">
        <f>외인!DR78</f>
        <v>42280.87</v>
      </c>
      <c r="DS78" s="28">
        <f>(기관!DS78+외인!DS78)/DR78</f>
        <v>-7.5329575763223415E-4</v>
      </c>
      <c r="DT78" s="28">
        <f>외인!DT78</f>
        <v>131082.23999999999</v>
      </c>
      <c r="DU78" s="28">
        <f>(기관!DU78+외인!DU78)/DT78</f>
        <v>-1.7131229982032656E-3</v>
      </c>
      <c r="DV78" s="28">
        <f>외인!DV78</f>
        <v>32047.8</v>
      </c>
      <c r="DW78" s="28">
        <f>(기관!DW78+외인!DW78)/DV78</f>
        <v>1.3089822078270585E-3</v>
      </c>
      <c r="DX78" s="28">
        <f>외인!DX78</f>
        <v>134658.4</v>
      </c>
      <c r="DY78" s="28">
        <f>(기관!DY78+외인!DY78)/DX78</f>
        <v>3.090486742750545E-3</v>
      </c>
      <c r="DZ78" s="28">
        <f>외인!DZ78</f>
        <v>7663.36</v>
      </c>
      <c r="EA78" s="28">
        <f>(기관!EA78+외인!EA78)/DZ78</f>
        <v>2.0565391681977617E-3</v>
      </c>
      <c r="EB78" s="28">
        <f>외인!EB78</f>
        <v>10876.52</v>
      </c>
      <c r="EC78" s="28">
        <f>(기관!EC78+외인!EC78)/EB78</f>
        <v>1.595179340450806E-3</v>
      </c>
      <c r="ED78" s="28">
        <f>외인!ED78</f>
        <v>10258.82</v>
      </c>
      <c r="EE78" s="28">
        <f>(기관!EE78+외인!EE78)/ED78</f>
        <v>3.7733384541302024E-3</v>
      </c>
      <c r="EF78" s="28">
        <f>외인!EF78</f>
        <v>210490.26</v>
      </c>
      <c r="EG78" s="28">
        <f>(기관!EG78+외인!EG78)/EF78</f>
        <v>-1.4166926298632532E-4</v>
      </c>
      <c r="EH78" s="28">
        <f>외인!EH78</f>
        <v>294302.65999999997</v>
      </c>
      <c r="EI78" s="28">
        <f>(기관!EI78+외인!EI78)/EH78</f>
        <v>-4.9262211901176839E-4</v>
      </c>
      <c r="EJ78" s="28">
        <f>외인!EJ78</f>
        <v>97126.13</v>
      </c>
      <c r="EK78" s="28">
        <f>(기관!EK78+외인!EK78)/EJ78</f>
        <v>-1.2972822040783463E-4</v>
      </c>
      <c r="EL78" s="28">
        <f>외인!EL78</f>
        <v>28362.52</v>
      </c>
      <c r="EM78" s="28">
        <f>(기관!EM78+외인!EM78)/EL78</f>
        <v>1.6056401194252132E-3</v>
      </c>
      <c r="EN78" s="28">
        <f>외인!EN78</f>
        <v>42280.87</v>
      </c>
      <c r="EO78" s="28">
        <f>(기관!EO78+외인!EO78)/EN78</f>
        <v>-7.5329575763223415E-4</v>
      </c>
      <c r="EP78" s="28">
        <f>외인!EP78</f>
        <v>153871.67000000001</v>
      </c>
      <c r="EQ78" s="28">
        <f>(기관!EQ78+외인!EQ78)/EP78</f>
        <v>8.4895419670170588E-4</v>
      </c>
      <c r="ER78" s="28">
        <f>외인!ER78</f>
        <v>12170.75</v>
      </c>
      <c r="ES78" s="28">
        <f>(기관!ES78+외인!ES78)/ER78</f>
        <v>4.1082102582010177E-4</v>
      </c>
      <c r="ET78" s="28">
        <f>외인!ET78</f>
        <v>180717.51</v>
      </c>
      <c r="EU78" s="28">
        <f>(기관!EU78+외인!EU78)/ET78</f>
        <v>-1.6319392625540269E-3</v>
      </c>
      <c r="EV78" s="28">
        <f>외인!EV78</f>
        <v>46972.65</v>
      </c>
      <c r="EW78" s="28">
        <f>(기관!EW78+외인!EW78)/EV78</f>
        <v>3.6240237670218736E-3</v>
      </c>
      <c r="EX78" s="28">
        <f>외인!EX78</f>
        <v>78942.45</v>
      </c>
      <c r="EY78" s="28">
        <f>(기관!EY78+외인!EY78)/EX78</f>
        <v>6.1589170338645436E-4</v>
      </c>
    </row>
    <row r="79" spans="1:155">
      <c r="A79" s="27">
        <f>외인!A79</f>
        <v>46164</v>
      </c>
      <c r="B79" s="28">
        <f>외인!B79</f>
        <v>6234943.3700000001</v>
      </c>
      <c r="C79" s="28">
        <f>(기관!C79+외인!C79)/B79</f>
        <v>-1.3045395150076561E-3</v>
      </c>
      <c r="D79" s="28">
        <f>외인!D79</f>
        <v>648782.88</v>
      </c>
      <c r="E79" s="28">
        <f>(기관!E79+외인!E79)/D79</f>
        <v>1.9821731424232401E-3</v>
      </c>
      <c r="F79" s="28">
        <f>외인!F79</f>
        <v>2619532.88</v>
      </c>
      <c r="G79" s="28">
        <f>(기관!G79+외인!G79)/F79</f>
        <v>-1.4284646047275421E-3</v>
      </c>
      <c r="H79" s="28">
        <f>외인!H79</f>
        <v>325512.81</v>
      </c>
      <c r="I79" s="28">
        <f>(기관!I79+외인!I79)/H79</f>
        <v>5.6332652469191617E-4</v>
      </c>
      <c r="J79" s="28">
        <f>외인!J79</f>
        <v>41790.080000000002</v>
      </c>
      <c r="K79" s="28">
        <f>(기관!K79+외인!K79)/J79</f>
        <v>-3.1083931880484557E-4</v>
      </c>
      <c r="L79" s="28">
        <f>외인!L79</f>
        <v>300984.14</v>
      </c>
      <c r="M79" s="28">
        <f>(기관!M79+외인!M79)/L79</f>
        <v>4.6112064243650843E-4</v>
      </c>
      <c r="N79" s="28">
        <f>외인!N79</f>
        <v>293042.34000000003</v>
      </c>
      <c r="O79" s="28">
        <f>(기관!O79+외인!O79)/N79</f>
        <v>-4.1742090921059391E-3</v>
      </c>
      <c r="P79" s="28">
        <f>외인!P79</f>
        <v>181620.31</v>
      </c>
      <c r="Q79" s="28">
        <f>(기관!Q79+외인!Q79)/P79</f>
        <v>4.8650946581910355E-4</v>
      </c>
      <c r="R79" s="28">
        <f>외인!R79</f>
        <v>133988.15</v>
      </c>
      <c r="S79" s="28">
        <f>(기관!S79+외인!S79)/R79</f>
        <v>-5.5378031564731658E-4</v>
      </c>
      <c r="T79" s="28">
        <f>외인!T79</f>
        <v>8565.15</v>
      </c>
      <c r="U79" s="28">
        <f>(기관!U79+외인!U79)/T79</f>
        <v>4.6467370682358157E-4</v>
      </c>
      <c r="V79" s="28">
        <f>외인!V79</f>
        <v>140896.01</v>
      </c>
      <c r="W79" s="28">
        <f>(기관!W79+외인!W79)/V79</f>
        <v>4.1569665457524309E-3</v>
      </c>
      <c r="X79" s="28">
        <f>외인!X79</f>
        <v>3233816.78</v>
      </c>
      <c r="Y79" s="28">
        <f>(기관!Y79+외인!Y79)/X79</f>
        <v>-1.6865766897282287E-3</v>
      </c>
      <c r="Z79" s="28">
        <f>외인!Z79</f>
        <v>47134.42</v>
      </c>
      <c r="AA79" s="28">
        <f>(기관!AA79+외인!AA79)/Z79</f>
        <v>3.1098292924788295E-3</v>
      </c>
      <c r="AB79" s="28">
        <f>외인!AB79</f>
        <v>204161.11</v>
      </c>
      <c r="AC79" s="28">
        <f>(기관!AC79+외인!AC79)/AB79</f>
        <v>4.761435711238052E-4</v>
      </c>
      <c r="AD79" s="28">
        <f>외인!AD79</f>
        <v>20608.599999999999</v>
      </c>
      <c r="AE79" s="28">
        <f>(기관!AE79+외인!AE79)/AD79</f>
        <v>2.146676630144697E-3</v>
      </c>
      <c r="AF79" s="28">
        <f>외인!AF79</f>
        <v>24667.78</v>
      </c>
      <c r="AG79" s="28">
        <f>(기관!AG79+외인!AG79)/AF79</f>
        <v>2.1124722208484105E-3</v>
      </c>
      <c r="AH79" s="28">
        <f>외인!AH79</f>
        <v>218265.14</v>
      </c>
      <c r="AI79" s="28">
        <f>(기관!AI79+외인!AI79)/AH79</f>
        <v>-6.7175179692002124E-4</v>
      </c>
      <c r="AJ79" s="28">
        <f>외인!AJ79</f>
        <v>101171.1</v>
      </c>
      <c r="AK79" s="28">
        <f>(기관!AK79+외인!AK79)/AJ79</f>
        <v>-1.8196896149196755E-4</v>
      </c>
      <c r="AL79" s="28">
        <f>외인!AL79</f>
        <v>111143.39</v>
      </c>
      <c r="AM79" s="28">
        <f>(기관!AM79+외인!AM79)/AL79</f>
        <v>-3.6933370486539954E-3</v>
      </c>
      <c r="AN79" s="28">
        <f>외인!AN79</f>
        <v>200831.2</v>
      </c>
      <c r="AO79" s="28">
        <f>(기관!AO79+외인!AO79)/AN79</f>
        <v>-3.8856014404136403E-3</v>
      </c>
      <c r="AP79" s="28">
        <f>외인!AP79</f>
        <v>185248.74</v>
      </c>
      <c r="AQ79" s="28">
        <f>(기관!AQ79+외인!AQ79)/AP79</f>
        <v>-1.7170427178074194E-3</v>
      </c>
      <c r="AR79" s="28">
        <f>외인!AR79</f>
        <v>24563.81</v>
      </c>
      <c r="AS79" s="28">
        <f>(기관!AS79+외인!AS79)/AR79</f>
        <v>1.213573952900629E-3</v>
      </c>
      <c r="AT79" s="28">
        <f>외인!AT79</f>
        <v>102061.85</v>
      </c>
      <c r="AU79" s="28">
        <f>(기관!AU79+외인!AU79)/AT79</f>
        <v>-2.8983405650593241E-3</v>
      </c>
      <c r="AV79" s="28">
        <f>외인!AV79</f>
        <v>47601.5</v>
      </c>
      <c r="AW79" s="28">
        <f>(기관!AW79+외인!AW79)/AV79</f>
        <v>-4.2981838807600601E-4</v>
      </c>
      <c r="AX79" s="28">
        <f>외인!AX79</f>
        <v>67608.37</v>
      </c>
      <c r="AY79" s="28">
        <f>(기관!AY79+외인!AY79)/AX79</f>
        <v>1.6573391726497769E-3</v>
      </c>
      <c r="AZ79" s="28">
        <f>외인!AZ79</f>
        <v>3472308.84</v>
      </c>
      <c r="BA79" s="28">
        <f>(기관!BA79+외인!BA79)/AZ79</f>
        <v>-1.6048860446411216E-3</v>
      </c>
      <c r="BB79" s="28">
        <f>외인!BB79</f>
        <v>127652.76</v>
      </c>
      <c r="BC79" s="28">
        <f>(기관!BC79+외인!BC79)/BB79</f>
        <v>1.3939377417299869E-3</v>
      </c>
      <c r="BD79" s="28">
        <f>외인!BD79</f>
        <v>34210.410000000003</v>
      </c>
      <c r="BE79" s="28">
        <f>(기관!BE79+외인!BE79)/BD79</f>
        <v>-1.2890813059533632E-3</v>
      </c>
      <c r="BF79" s="28">
        <f>외인!BF79</f>
        <v>0</v>
      </c>
      <c r="BG79" s="28" t="e">
        <f>(기관!BG79+외인!BG79)/BF79</f>
        <v>#DIV/0!</v>
      </c>
      <c r="BH79" s="28">
        <f>외인!BH79</f>
        <v>111356.43</v>
      </c>
      <c r="BI79" s="28">
        <f>(기관!BI79+외인!BI79)/BH79</f>
        <v>1.4881942605379861E-3</v>
      </c>
      <c r="BJ79" s="28">
        <f>외인!BJ79</f>
        <v>126604.33</v>
      </c>
      <c r="BK79" s="28">
        <f>(기관!BK79+외인!BK79)/BJ79</f>
        <v>8.5652678703801043E-4</v>
      </c>
      <c r="BL79" s="28">
        <f>외인!BL79</f>
        <v>45597.23</v>
      </c>
      <c r="BM79" s="28">
        <f>(기관!BM79+외인!BM79)/BL79</f>
        <v>7.9127613673023547E-4</v>
      </c>
      <c r="BN79" s="28">
        <f>외인!BN79</f>
        <v>53046.49</v>
      </c>
      <c r="BO79" s="28">
        <f>(기관!BO79+외인!BO79)/BN79</f>
        <v>-2.3920527069745804E-3</v>
      </c>
      <c r="BP79" s="28">
        <f>외인!BP79</f>
        <v>76115.320000000007</v>
      </c>
      <c r="BQ79" s="28">
        <f>(기관!BQ79+외인!BQ79)/BP79</f>
        <v>1.3645084852825947E-3</v>
      </c>
      <c r="BR79" s="28">
        <f>외인!BR79</f>
        <v>330473.96000000002</v>
      </c>
      <c r="BS79" s="28">
        <f>(기관!BS79+외인!BS79)/BR79</f>
        <v>-2.2792718675928355E-3</v>
      </c>
      <c r="BT79" s="28">
        <f>외인!BT79</f>
        <v>3278146.9</v>
      </c>
      <c r="BU79" s="28">
        <f>(기관!BU79+외인!BU79)/BT79</f>
        <v>-1.6010081793466917E-3</v>
      </c>
      <c r="BV79" s="28">
        <f>외인!BV79</f>
        <v>478166.84</v>
      </c>
      <c r="BW79" s="28">
        <f>(기관!BW79+외인!BW79)/BV79</f>
        <v>3.4701277068899212E-4</v>
      </c>
      <c r="BX79" s="28">
        <f>외인!BX79</f>
        <v>76232.28</v>
      </c>
      <c r="BY79" s="28">
        <f>(기관!BY79+외인!BY79)/BX79</f>
        <v>1.2330734434284267E-4</v>
      </c>
      <c r="BZ79" s="28">
        <f>외인!BZ79</f>
        <v>311974.59000000003</v>
      </c>
      <c r="CA79" s="28">
        <f>(기관!CA79+외인!CA79)/BZ79</f>
        <v>-3.817137799588101E-3</v>
      </c>
      <c r="CB79" s="28">
        <f>외인!CB79</f>
        <v>11602.25</v>
      </c>
      <c r="CC79" s="28">
        <f>(기관!CC79+외인!CC79)/CB79</f>
        <v>-2.6408670731970091E-3</v>
      </c>
      <c r="CD79" s="28">
        <f>외인!CD79</f>
        <v>26565.96</v>
      </c>
      <c r="CE79" s="28">
        <f>(기관!CE79+외인!CE79)/CD79</f>
        <v>2.5220244252419267E-4</v>
      </c>
      <c r="CF79" s="28">
        <f>외인!CF79</f>
        <v>29110.57</v>
      </c>
      <c r="CG79" s="28">
        <f>(기관!CG79+외인!CG79)/CF79</f>
        <v>-3.1809751578206819E-4</v>
      </c>
      <c r="CH79" s="28">
        <f>외인!CH79</f>
        <v>67519.12</v>
      </c>
      <c r="CI79" s="28">
        <f>(기관!CI79+외인!CI79)/CH79</f>
        <v>-1.0086031926956399E-4</v>
      </c>
      <c r="CJ79" s="28">
        <f>외인!CJ79</f>
        <v>340845.29</v>
      </c>
      <c r="CK79" s="28">
        <f>(기관!CK79+외인!CK79)/CJ79</f>
        <v>8.1688087871186377E-4</v>
      </c>
      <c r="CL79" s="28">
        <f>외인!CL79</f>
        <v>232135.9</v>
      </c>
      <c r="CM79" s="28">
        <f>(기관!CM79+외인!CM79)/CL79</f>
        <v>3.7874365834840706E-4</v>
      </c>
      <c r="CN79" s="28">
        <f>외인!CN79</f>
        <v>121022.38</v>
      </c>
      <c r="CO79" s="28">
        <f>(기관!CO79+외인!CO79)/CN79</f>
        <v>-2.042184263770056E-3</v>
      </c>
      <c r="CP79" s="28">
        <f>외인!CP79</f>
        <v>128204.37</v>
      </c>
      <c r="CQ79" s="28">
        <f>(기관!CQ79+외인!CQ79)/CP79</f>
        <v>1.3981582687080012E-3</v>
      </c>
      <c r="CR79" s="28">
        <f>외인!CR79</f>
        <v>167769.51999999999</v>
      </c>
      <c r="CS79" s="28">
        <f>(기관!CS79+외인!CS79)/CR79</f>
        <v>-1.2642344092061539E-4</v>
      </c>
      <c r="CT79" s="28">
        <f>외인!CT79</f>
        <v>212352.05</v>
      </c>
      <c r="CU79" s="28">
        <f>(기관!CU79+외인!CU79)/CT79</f>
        <v>-4.7491889058758806E-4</v>
      </c>
      <c r="CV79" s="28">
        <f>외인!CV79</f>
        <v>3278146.9</v>
      </c>
      <c r="CW79" s="28">
        <f>(기관!CW79+외인!CW79)/CV79</f>
        <v>-1.6010081793466917E-3</v>
      </c>
      <c r="CX79" s="28">
        <f>외인!CX79</f>
        <v>250319.1</v>
      </c>
      <c r="CY79" s="28">
        <f>(기관!CY79+외인!CY79)/CX79</f>
        <v>2.3689762387288867E-4</v>
      </c>
      <c r="CZ79" s="28">
        <f>외인!CZ79</f>
        <v>20997.84</v>
      </c>
      <c r="DA79" s="28">
        <f>(기관!DA79+외인!DA79)/CZ79</f>
        <v>5.2105359408396298E-3</v>
      </c>
      <c r="DB79" s="28">
        <f>외인!DB79</f>
        <v>34210.410000000003</v>
      </c>
      <c r="DC79" s="28">
        <f>(기관!DC79+외인!DC79)/DB79</f>
        <v>-1.2890813059533632E-3</v>
      </c>
      <c r="DD79" s="28">
        <f>외인!DD79</f>
        <v>8565.15</v>
      </c>
      <c r="DE79" s="28">
        <f>(기관!DE79+외인!DE79)/DD79</f>
        <v>4.6467370682358157E-4</v>
      </c>
      <c r="DF79" s="28">
        <f>외인!DF79</f>
        <v>57571.44</v>
      </c>
      <c r="DG79" s="28">
        <f>(기관!DG79+외인!DG79)/DF79</f>
        <v>6.0811402320317147E-4</v>
      </c>
      <c r="DH79" s="28">
        <f>외인!DH79</f>
        <v>18838.509999999998</v>
      </c>
      <c r="DI79" s="28">
        <f>(기관!DI79+외인!DI79)/DH79</f>
        <v>8.7798875813426859E-4</v>
      </c>
      <c r="DJ79" s="28">
        <f>외인!DJ79</f>
        <v>671356.77</v>
      </c>
      <c r="DK79" s="28">
        <f>(기관!DK79+외인!DK79)/DJ79</f>
        <v>-1.1890995007021378E-3</v>
      </c>
      <c r="DL79" s="28">
        <f>외인!DL79</f>
        <v>97468.479999999996</v>
      </c>
      <c r="DM79" s="28">
        <f>(기관!DM79+외인!DM79)/DL79</f>
        <v>-2.7514535981273129E-3</v>
      </c>
      <c r="DN79" s="28">
        <f>외인!DN79</f>
        <v>3278146.9</v>
      </c>
      <c r="DO79" s="28">
        <f>(기관!DO79+외인!DO79)/DN79</f>
        <v>-1.6010081793466917E-3</v>
      </c>
      <c r="DP79" s="28">
        <f>외인!DP79</f>
        <v>74650.63</v>
      </c>
      <c r="DQ79" s="28">
        <f>(기관!DQ79+외인!DQ79)/DP79</f>
        <v>1.9474718431713167E-3</v>
      </c>
      <c r="DR79" s="28">
        <f>외인!DR79</f>
        <v>42983.63</v>
      </c>
      <c r="DS79" s="28">
        <f>(기관!DS79+외인!DS79)/DR79</f>
        <v>-4.3365346295787493E-4</v>
      </c>
      <c r="DT79" s="28">
        <f>외인!DT79</f>
        <v>133988.15</v>
      </c>
      <c r="DU79" s="28">
        <f>(기관!DU79+외인!DU79)/DT79</f>
        <v>-5.5378031564731658E-4</v>
      </c>
      <c r="DV79" s="28">
        <f>외인!DV79</f>
        <v>33477.78</v>
      </c>
      <c r="DW79" s="28">
        <f>(기관!DW79+외인!DW79)/DV79</f>
        <v>1.5903085568995314E-3</v>
      </c>
      <c r="DX79" s="28">
        <f>외인!DX79</f>
        <v>140896.01</v>
      </c>
      <c r="DY79" s="28">
        <f>(기관!DY79+외인!DY79)/DX79</f>
        <v>4.1569665457524309E-3</v>
      </c>
      <c r="DZ79" s="28">
        <f>외인!DZ79</f>
        <v>7788.25</v>
      </c>
      <c r="EA79" s="28">
        <f>(기관!EA79+외인!EA79)/DZ79</f>
        <v>1.1568709273585209E-3</v>
      </c>
      <c r="EB79" s="28">
        <f>외인!EB79</f>
        <v>11180.04</v>
      </c>
      <c r="EC79" s="28">
        <f>(기관!EC79+외인!EC79)/EB79</f>
        <v>2.9159108554173332E-4</v>
      </c>
      <c r="ED79" s="28">
        <f>외인!ED79</f>
        <v>10597.51</v>
      </c>
      <c r="EE79" s="28">
        <f>(기관!EE79+외인!EE79)/ED79</f>
        <v>2.8780345571742796E-3</v>
      </c>
      <c r="EF79" s="28">
        <f>외인!EF79</f>
        <v>218914.29</v>
      </c>
      <c r="EG79" s="28">
        <f>(기관!EG79+외인!EG79)/EF79</f>
        <v>2.4648916249368649E-4</v>
      </c>
      <c r="EH79" s="28">
        <f>외인!EH79</f>
        <v>295366.65999999997</v>
      </c>
      <c r="EI79" s="28">
        <f>(기관!EI79+외인!EI79)/EH79</f>
        <v>-1.7794831684794758E-4</v>
      </c>
      <c r="EJ79" s="28">
        <f>외인!EJ79</f>
        <v>98592.639999999999</v>
      </c>
      <c r="EK79" s="28">
        <f>(기관!EK79+외인!EK79)/EJ79</f>
        <v>-5.23568493550837E-4</v>
      </c>
      <c r="EL79" s="28">
        <f>외인!EL79</f>
        <v>28921.439999999999</v>
      </c>
      <c r="EM79" s="28">
        <f>(기관!EM79+외인!EM79)/EL79</f>
        <v>6.5003678931616155E-5</v>
      </c>
      <c r="EN79" s="28">
        <f>외인!EN79</f>
        <v>42983.63</v>
      </c>
      <c r="EO79" s="28">
        <f>(기관!EO79+외인!EO79)/EN79</f>
        <v>-4.3365346295787493E-4</v>
      </c>
      <c r="EP79" s="28">
        <f>외인!EP79</f>
        <v>158986.04999999999</v>
      </c>
      <c r="EQ79" s="28">
        <f>(기관!EQ79+외인!EQ79)/EP79</f>
        <v>1.4855391400692074E-3</v>
      </c>
      <c r="ER79" s="28">
        <f>외인!ER79</f>
        <v>12590.09</v>
      </c>
      <c r="ES79" s="28">
        <f>(기관!ES79+외인!ES79)/ER79</f>
        <v>-2.9531163002011898E-3</v>
      </c>
      <c r="ET79" s="28">
        <f>외인!ET79</f>
        <v>185248.74</v>
      </c>
      <c r="EU79" s="28">
        <f>(기관!EU79+외인!EU79)/ET79</f>
        <v>-1.7170427178074194E-3</v>
      </c>
      <c r="EV79" s="28">
        <f>외인!EV79</f>
        <v>47134.42</v>
      </c>
      <c r="EW79" s="28">
        <f>(기관!EW79+외인!EW79)/EV79</f>
        <v>3.1098292924788295E-3</v>
      </c>
      <c r="EX79" s="28">
        <f>외인!EX79</f>
        <v>81069.95</v>
      </c>
      <c r="EY79" s="28">
        <f>(기관!EY79+외인!EY79)/EX79</f>
        <v>4.0310867343571827E-4</v>
      </c>
    </row>
    <row r="80" spans="1:155">
      <c r="A80" s="27">
        <f>외인!A80</f>
        <v>46168</v>
      </c>
      <c r="B80" s="28">
        <f>외인!B80</f>
        <v>6393492.7999999998</v>
      </c>
      <c r="C80" s="28">
        <f>(기관!C80+외인!C80)/B80</f>
        <v>-8.1179726987414458E-4</v>
      </c>
      <c r="D80" s="28">
        <f>외인!D80</f>
        <v>655042.97</v>
      </c>
      <c r="E80" s="28">
        <f>(기관!E80+외인!E80)/D80</f>
        <v>1.7927526189617758E-3</v>
      </c>
      <c r="F80" s="28">
        <f>외인!F80</f>
        <v>2659673.61</v>
      </c>
      <c r="G80" s="28">
        <f>(기관!G80+외인!G80)/F80</f>
        <v>-6.6549519209614595E-4</v>
      </c>
      <c r="H80" s="28">
        <f>외인!H80</f>
        <v>325011.45</v>
      </c>
      <c r="I80" s="28">
        <f>(기관!I80+외인!I80)/H80</f>
        <v>1.620865972568043E-4</v>
      </c>
      <c r="J80" s="28">
        <f>외인!J80</f>
        <v>41450.730000000003</v>
      </c>
      <c r="K80" s="28">
        <f>(기관!K80+외인!K80)/J80</f>
        <v>-9.7054985521364764E-4</v>
      </c>
      <c r="L80" s="28">
        <f>외인!L80</f>
        <v>300615.57</v>
      </c>
      <c r="M80" s="28">
        <f>(기관!M80+외인!M80)/L80</f>
        <v>1.0501784721263772E-4</v>
      </c>
      <c r="N80" s="28">
        <f>외인!N80</f>
        <v>302804.93</v>
      </c>
      <c r="O80" s="28">
        <f>(기관!O80+외인!O80)/N80</f>
        <v>-2.3813350727149652E-3</v>
      </c>
      <c r="P80" s="28">
        <f>외인!P80</f>
        <v>181107.81</v>
      </c>
      <c r="Q80" s="28">
        <f>(기관!Q80+외인!Q80)/P80</f>
        <v>7.9289788772775728E-4</v>
      </c>
      <c r="R80" s="28">
        <f>외인!R80</f>
        <v>133537.01999999999</v>
      </c>
      <c r="S80" s="28">
        <f>(기관!S80+외인!S80)/R80</f>
        <v>-1.4969631642221761E-4</v>
      </c>
      <c r="T80" s="28">
        <f>외인!T80</f>
        <v>8337.7800000000007</v>
      </c>
      <c r="U80" s="28">
        <f>(기관!U80+외인!U80)/T80</f>
        <v>3.142323256310433E-4</v>
      </c>
      <c r="V80" s="28">
        <f>외인!V80</f>
        <v>142816.26</v>
      </c>
      <c r="W80" s="28">
        <f>(기관!W80+외인!W80)/V80</f>
        <v>2.2414114471279389E-3</v>
      </c>
      <c r="X80" s="28">
        <f>외인!X80</f>
        <v>3354114.14</v>
      </c>
      <c r="Y80" s="28">
        <f>(기관!Y80+외인!Y80)/X80</f>
        <v>-8.8030695341810865E-4</v>
      </c>
      <c r="Z80" s="28">
        <f>외인!Z80</f>
        <v>46987.15</v>
      </c>
      <c r="AA80" s="28">
        <f>(기관!AA80+외인!AA80)/Z80</f>
        <v>1.5023256358387346E-3</v>
      </c>
      <c r="AB80" s="28">
        <f>외인!AB80</f>
        <v>200855.16</v>
      </c>
      <c r="AC80" s="28">
        <f>(기관!AC80+외인!AC80)/AB80</f>
        <v>4.3867431635811587E-4</v>
      </c>
      <c r="AD80" s="28">
        <f>외인!AD80</f>
        <v>20756.38</v>
      </c>
      <c r="AE80" s="28">
        <f>(기관!AE80+외인!AE80)/AD80</f>
        <v>2.452739832282893E-3</v>
      </c>
      <c r="AF80" s="28">
        <f>외인!AF80</f>
        <v>24296.3</v>
      </c>
      <c r="AG80" s="28">
        <f>(기관!AG80+외인!AG80)/AF80</f>
        <v>1.5957162201652101E-3</v>
      </c>
      <c r="AH80" s="28">
        <f>외인!AH80</f>
        <v>232747.9</v>
      </c>
      <c r="AI80" s="28">
        <f>(기관!AI80+외인!AI80)/AH80</f>
        <v>5.1038054478687008E-4</v>
      </c>
      <c r="AJ80" s="28">
        <f>외인!AJ80</f>
        <v>99421.98</v>
      </c>
      <c r="AK80" s="28">
        <f>(기관!AK80+외인!AK80)/AJ80</f>
        <v>-1.9060171603904895E-4</v>
      </c>
      <c r="AL80" s="28">
        <f>외인!AL80</f>
        <v>113089.77</v>
      </c>
      <c r="AM80" s="28">
        <f>(기관!AM80+외인!AM80)/AL80</f>
        <v>-3.1678373737960563E-3</v>
      </c>
      <c r="AN80" s="28">
        <f>외인!AN80</f>
        <v>208568.37</v>
      </c>
      <c r="AO80" s="28">
        <f>(기관!AO80+외인!AO80)/AN80</f>
        <v>-1.6570585463174499E-3</v>
      </c>
      <c r="AP80" s="28">
        <f>외인!AP80</f>
        <v>182995.20000000001</v>
      </c>
      <c r="AQ80" s="28">
        <f>(기관!AQ80+외인!AQ80)/AP80</f>
        <v>-2.3694064106599515E-3</v>
      </c>
      <c r="AR80" s="28">
        <f>외인!AR80</f>
        <v>24541.42</v>
      </c>
      <c r="AS80" s="28">
        <f>(기관!AS80+외인!AS80)/AR80</f>
        <v>1.0097215238564028E-3</v>
      </c>
      <c r="AT80" s="28">
        <f>외인!AT80</f>
        <v>100950.19</v>
      </c>
      <c r="AU80" s="28">
        <f>(기관!AU80+외인!AU80)/AT80</f>
        <v>-1.2073280892289553E-3</v>
      </c>
      <c r="AV80" s="28">
        <f>외인!AV80</f>
        <v>46768.97</v>
      </c>
      <c r="AW80" s="28">
        <f>(기관!AW80+외인!AW80)/AV80</f>
        <v>-1.2664379822775657E-3</v>
      </c>
      <c r="AX80" s="28">
        <f>외인!AX80</f>
        <v>68237.009999999995</v>
      </c>
      <c r="AY80" s="28">
        <f>(기관!AY80+외인!AY80)/AX80</f>
        <v>5.7388212056770952E-4</v>
      </c>
      <c r="AZ80" s="28">
        <f>외인!AZ80</f>
        <v>3618627.48</v>
      </c>
      <c r="BA80" s="28">
        <f>(기관!BA80+외인!BA80)/AZ80</f>
        <v>-9.163253245398999E-4</v>
      </c>
      <c r="BB80" s="28">
        <f>외인!BB80</f>
        <v>124064.15</v>
      </c>
      <c r="BC80" s="28">
        <f>(기관!BC80+외인!BC80)/BB80</f>
        <v>6.2653071012053055E-4</v>
      </c>
      <c r="BD80" s="28">
        <f>외인!BD80</f>
        <v>34631.58</v>
      </c>
      <c r="BE80" s="28">
        <f>(기관!BE80+외인!BE80)/BD80</f>
        <v>-1.5546504086732399E-3</v>
      </c>
      <c r="BF80" s="28">
        <f>외인!BF80</f>
        <v>0</v>
      </c>
      <c r="BG80" s="28" t="e">
        <f>(기관!BG80+외인!BG80)/BF80</f>
        <v>#DIV/0!</v>
      </c>
      <c r="BH80" s="28">
        <f>외인!BH80</f>
        <v>112354.52</v>
      </c>
      <c r="BI80" s="28">
        <f>(기관!BI80+외인!BI80)/BH80</f>
        <v>8.2960614312624012E-4</v>
      </c>
      <c r="BJ80" s="28">
        <f>외인!BJ80</f>
        <v>127988.66</v>
      </c>
      <c r="BK80" s="28">
        <f>(기관!BK80+외인!BK80)/BJ80</f>
        <v>2.9635438014586604E-4</v>
      </c>
      <c r="BL80" s="28">
        <f>외인!BL80</f>
        <v>45961.440000000002</v>
      </c>
      <c r="BM80" s="28">
        <f>(기관!BM80+외인!BM80)/BL80</f>
        <v>6.9601822745327384E-4</v>
      </c>
      <c r="BN80" s="28">
        <f>외인!BN80</f>
        <v>52792.3</v>
      </c>
      <c r="BO80" s="28">
        <f>(기관!BO80+외인!BO80)/BN80</f>
        <v>-2.841134029015595E-3</v>
      </c>
      <c r="BP80" s="28">
        <f>외인!BP80</f>
        <v>76829.679999999993</v>
      </c>
      <c r="BQ80" s="28">
        <f>(기관!BQ80+외인!BQ80)/BP80</f>
        <v>3.6587422985492066E-4</v>
      </c>
      <c r="BR80" s="28">
        <f>외인!BR80</f>
        <v>329187</v>
      </c>
      <c r="BS80" s="28">
        <f>(기관!BS80+외인!BS80)/BR80</f>
        <v>-2.1247497622931648E-3</v>
      </c>
      <c r="BT80" s="28">
        <f>외인!BT80</f>
        <v>3400014.1</v>
      </c>
      <c r="BU80" s="28">
        <f>(기관!BU80+외인!BU80)/BT80</f>
        <v>-8.1918189692213323E-4</v>
      </c>
      <c r="BV80" s="28">
        <f>외인!BV80</f>
        <v>481618.56</v>
      </c>
      <c r="BW80" s="28">
        <f>(기관!BW80+외인!BW80)/BV80</f>
        <v>8.0158870953810427E-4</v>
      </c>
      <c r="BX80" s="28">
        <f>외인!BX80</f>
        <v>75872.58</v>
      </c>
      <c r="BY80" s="28">
        <f>(기관!BY80+외인!BY80)/BX80</f>
        <v>-4.5734572358024453E-5</v>
      </c>
      <c r="BZ80" s="28">
        <f>외인!BZ80</f>
        <v>321658.14</v>
      </c>
      <c r="CA80" s="28">
        <f>(기관!CA80+외인!CA80)/BZ80</f>
        <v>-2.1882238080466417E-3</v>
      </c>
      <c r="CB80" s="28">
        <f>외인!CB80</f>
        <v>11340.18</v>
      </c>
      <c r="CC80" s="28">
        <f>(기관!CC80+외인!CC80)/CB80</f>
        <v>-3.4699625579135427E-3</v>
      </c>
      <c r="CD80" s="28">
        <f>외인!CD80</f>
        <v>26314.74</v>
      </c>
      <c r="CE80" s="28">
        <f>(기관!CE80+외인!CE80)/CD80</f>
        <v>6.9542773365801892E-5</v>
      </c>
      <c r="CF80" s="28">
        <f>외인!CF80</f>
        <v>28651.56</v>
      </c>
      <c r="CG80" s="28">
        <f>(기관!CG80+외인!CG80)/CF80</f>
        <v>-1.0638164204671578E-3</v>
      </c>
      <c r="CH80" s="28">
        <f>외인!CH80</f>
        <v>66074.98</v>
      </c>
      <c r="CI80" s="28">
        <f>(기관!CI80+외인!CI80)/CH80</f>
        <v>-8.0499456829196162E-4</v>
      </c>
      <c r="CJ80" s="28">
        <f>외인!CJ80</f>
        <v>341595.63</v>
      </c>
      <c r="CK80" s="28">
        <f>(기관!CK80+외인!CK80)/CJ80</f>
        <v>8.1596477097789575E-4</v>
      </c>
      <c r="CL80" s="28">
        <f>외인!CL80</f>
        <v>229226.28</v>
      </c>
      <c r="CM80" s="28">
        <f>(기관!CM80+외인!CM80)/CL80</f>
        <v>6.1310596673295917E-4</v>
      </c>
      <c r="CN80" s="28">
        <f>외인!CN80</f>
        <v>119088.73</v>
      </c>
      <c r="CO80" s="28">
        <f>(기관!CO80+외인!CO80)/CN80</f>
        <v>-2.2566367111312717E-3</v>
      </c>
      <c r="CP80" s="28">
        <f>외인!CP80</f>
        <v>124604.16</v>
      </c>
      <c r="CQ80" s="28">
        <f>(기관!CQ80+외인!CQ80)/CP80</f>
        <v>6.3505102879390224E-4</v>
      </c>
      <c r="CR80" s="28">
        <f>외인!CR80</f>
        <v>166327.41</v>
      </c>
      <c r="CS80" s="28">
        <f>(기관!CS80+외인!CS80)/CR80</f>
        <v>1.1327056676948192E-4</v>
      </c>
      <c r="CT80" s="28">
        <f>외인!CT80</f>
        <v>238263.01</v>
      </c>
      <c r="CU80" s="28">
        <f>(기관!CU80+외인!CU80)/CT80</f>
        <v>-1.7057620484186783E-3</v>
      </c>
      <c r="CV80" s="28">
        <f>외인!CV80</f>
        <v>3400014.1</v>
      </c>
      <c r="CW80" s="28">
        <f>(기관!CW80+외인!CW80)/CV80</f>
        <v>-8.1918189692213323E-4</v>
      </c>
      <c r="CX80" s="28">
        <f>외인!CX80</f>
        <v>251465.60000000001</v>
      </c>
      <c r="CY80" s="28">
        <f>(기관!CY80+외인!CY80)/CX80</f>
        <v>6.4394493720015778E-4</v>
      </c>
      <c r="CZ80" s="28">
        <f>외인!CZ80</f>
        <v>21175.08</v>
      </c>
      <c r="DA80" s="28">
        <f>(기관!DA80+외인!DA80)/CZ80</f>
        <v>6.5378737648216674E-3</v>
      </c>
      <c r="DB80" s="28">
        <f>외인!DB80</f>
        <v>34631.58</v>
      </c>
      <c r="DC80" s="28">
        <f>(기관!DC80+외인!DC80)/DB80</f>
        <v>-1.5546504086732399E-3</v>
      </c>
      <c r="DD80" s="28">
        <f>외인!DD80</f>
        <v>8337.7800000000007</v>
      </c>
      <c r="DE80" s="28">
        <f>(기관!DE80+외인!DE80)/DD80</f>
        <v>3.142323256310433E-4</v>
      </c>
      <c r="DF80" s="28">
        <f>외인!DF80</f>
        <v>57396.15</v>
      </c>
      <c r="DG80" s="28">
        <f>(기관!DG80+외인!DG80)/DF80</f>
        <v>4.4149302697132122E-4</v>
      </c>
      <c r="DH80" s="28">
        <f>외인!DH80</f>
        <v>18706.37</v>
      </c>
      <c r="DI80" s="28">
        <f>(기관!DI80+외인!DI80)/DH80</f>
        <v>9.9003708362445527E-4</v>
      </c>
      <c r="DJ80" s="28">
        <f>외인!DJ80</f>
        <v>685283.85</v>
      </c>
      <c r="DK80" s="28">
        <f>(기관!DK80+외인!DK80)/DJ80</f>
        <v>-5.7873828487275752E-4</v>
      </c>
      <c r="DL80" s="28">
        <f>외인!DL80</f>
        <v>96071.44</v>
      </c>
      <c r="DM80" s="28">
        <f>(기관!DM80+외인!DM80)/DL80</f>
        <v>-2.9119996535911189E-3</v>
      </c>
      <c r="DN80" s="28">
        <f>외인!DN80</f>
        <v>3400014.1</v>
      </c>
      <c r="DO80" s="28">
        <f>(기관!DO80+외인!DO80)/DN80</f>
        <v>-8.1918189692213323E-4</v>
      </c>
      <c r="DP80" s="28">
        <f>외인!DP80</f>
        <v>75999.62</v>
      </c>
      <c r="DQ80" s="28">
        <f>(기관!DQ80+외인!DQ80)/DP80</f>
        <v>1.8897462908367174E-3</v>
      </c>
      <c r="DR80" s="28">
        <f>외인!DR80</f>
        <v>42546.25</v>
      </c>
      <c r="DS80" s="28">
        <f>(기관!DS80+외인!DS80)/DR80</f>
        <v>-8.8820988923818194E-4</v>
      </c>
      <c r="DT80" s="28">
        <f>외인!DT80</f>
        <v>133537.01999999999</v>
      </c>
      <c r="DU80" s="28">
        <f>(기관!DU80+외인!DU80)/DT80</f>
        <v>-1.4969631642221761E-4</v>
      </c>
      <c r="DV80" s="28">
        <f>외인!DV80</f>
        <v>32486.17</v>
      </c>
      <c r="DW80" s="28">
        <f>(기관!DW80+외인!DW80)/DV80</f>
        <v>1.1998952169492436E-3</v>
      </c>
      <c r="DX80" s="28">
        <f>외인!DX80</f>
        <v>142816.26</v>
      </c>
      <c r="DY80" s="28">
        <f>(기관!DY80+외인!DY80)/DX80</f>
        <v>2.2414114471279389E-3</v>
      </c>
      <c r="DZ80" s="28">
        <f>외인!DZ80</f>
        <v>7606.73</v>
      </c>
      <c r="EA80" s="28">
        <f>(기관!EA80+외인!EA80)/DZ80</f>
        <v>-7.6642657225903905E-4</v>
      </c>
      <c r="EB80" s="28">
        <f>외인!EB80</f>
        <v>10976.79</v>
      </c>
      <c r="EC80" s="28">
        <f>(기관!EC80+외인!EC80)/EB80</f>
        <v>1.3482994573094684E-4</v>
      </c>
      <c r="ED80" s="28">
        <f>외인!ED80</f>
        <v>10767.53</v>
      </c>
      <c r="EE80" s="28">
        <f>(기관!EE80+외인!EE80)/ED80</f>
        <v>2.9375353493326694E-3</v>
      </c>
      <c r="EF80" s="28">
        <f>외인!EF80</f>
        <v>217496.12</v>
      </c>
      <c r="EG80" s="28">
        <f>(기관!EG80+외인!EG80)/EF80</f>
        <v>2.9871797253210768E-4</v>
      </c>
      <c r="EH80" s="28">
        <f>외인!EH80</f>
        <v>297765.65000000002</v>
      </c>
      <c r="EI80" s="28">
        <f>(기관!EI80+외인!EI80)/EH80</f>
        <v>1.6892479035106973E-4</v>
      </c>
      <c r="EJ80" s="28">
        <f>외인!EJ80</f>
        <v>97090.06</v>
      </c>
      <c r="EK80" s="28">
        <f>(기관!EK80+외인!EK80)/EJ80</f>
        <v>-1.1435774166789062E-3</v>
      </c>
      <c r="EL80" s="28">
        <f>외인!EL80</f>
        <v>28631.08</v>
      </c>
      <c r="EM80" s="28">
        <f>(기관!EM80+외인!EM80)/EL80</f>
        <v>-1.0268561297722618E-4</v>
      </c>
      <c r="EN80" s="28">
        <f>외인!EN80</f>
        <v>42546.25</v>
      </c>
      <c r="EO80" s="28">
        <f>(기관!EO80+외인!EO80)/EN80</f>
        <v>-8.8820988923818194E-4</v>
      </c>
      <c r="EP80" s="28">
        <f>외인!EP80</f>
        <v>160492.81</v>
      </c>
      <c r="EQ80" s="28">
        <f>(기관!EQ80+외인!EQ80)/EP80</f>
        <v>2.095857129051451E-3</v>
      </c>
      <c r="ER80" s="28">
        <f>외인!ER80</f>
        <v>12878.7</v>
      </c>
      <c r="ES80" s="28">
        <f>(기관!ES80+외인!ES80)/ER80</f>
        <v>1.7043645709582484E-3</v>
      </c>
      <c r="ET80" s="28">
        <f>외인!ET80</f>
        <v>182995.20000000001</v>
      </c>
      <c r="EU80" s="28">
        <f>(기관!EU80+외인!EU80)/ET80</f>
        <v>-2.3694064106599515E-3</v>
      </c>
      <c r="EV80" s="28">
        <f>외인!EV80</f>
        <v>46987.15</v>
      </c>
      <c r="EW80" s="28">
        <f>(기관!EW80+외인!EW80)/EV80</f>
        <v>1.5023256358387346E-3</v>
      </c>
      <c r="EX80" s="28">
        <f>외인!EX80</f>
        <v>77617.009999999995</v>
      </c>
      <c r="EY80" s="28">
        <f>(기관!EY80+외인!EY80)/EX80</f>
        <v>1.1002742826604641E-4</v>
      </c>
    </row>
    <row r="81" spans="1:155">
      <c r="A81" s="27">
        <f>외인!A81</f>
        <v>46169</v>
      </c>
      <c r="B81" s="28">
        <f>외인!B81</f>
        <v>6537498.3499999996</v>
      </c>
      <c r="C81" s="28">
        <f>(기관!C81+외인!C81)/B81</f>
        <v>1.7546467143659019E-5</v>
      </c>
      <c r="D81" s="28">
        <f>외인!D81</f>
        <v>633372.79</v>
      </c>
      <c r="E81" s="28">
        <f>(기관!E81+외인!E81)/D81</f>
        <v>7.6361032181379302E-4</v>
      </c>
      <c r="F81" s="28">
        <f>외인!F81</f>
        <v>2694663.72</v>
      </c>
      <c r="G81" s="28">
        <f>(기관!G81+외인!G81)/F81</f>
        <v>4.952343366986066E-4</v>
      </c>
      <c r="H81" s="28">
        <f>외인!H81</f>
        <v>312223.21999999997</v>
      </c>
      <c r="I81" s="28">
        <f>(기관!I81+외인!I81)/H81</f>
        <v>-3.020915612874661E-4</v>
      </c>
      <c r="J81" s="28">
        <f>외인!J81</f>
        <v>40508.1</v>
      </c>
      <c r="K81" s="28">
        <f>(기관!K81+외인!K81)/J81</f>
        <v>-1.7401457980008939E-3</v>
      </c>
      <c r="L81" s="28">
        <f>외인!L81</f>
        <v>289127.48</v>
      </c>
      <c r="M81" s="28">
        <f>(기관!M81+외인!M81)/L81</f>
        <v>-3.2286796121904426E-4</v>
      </c>
      <c r="N81" s="28">
        <f>외인!N81</f>
        <v>301786.26</v>
      </c>
      <c r="O81" s="28">
        <f>(기관!O81+외인!O81)/N81</f>
        <v>-1.5268090734150718E-3</v>
      </c>
      <c r="P81" s="28">
        <f>외인!P81</f>
        <v>180384.35</v>
      </c>
      <c r="Q81" s="28">
        <f>(기관!Q81+외인!Q81)/P81</f>
        <v>1.570258173727377E-3</v>
      </c>
      <c r="R81" s="28">
        <f>외인!R81</f>
        <v>140639.54999999999</v>
      </c>
      <c r="S81" s="28">
        <f>(기관!S81+외인!S81)/R81</f>
        <v>-3.4407106678029049E-4</v>
      </c>
      <c r="T81" s="28">
        <f>외인!T81</f>
        <v>8178.67</v>
      </c>
      <c r="U81" s="28">
        <f>(기관!U81+외인!U81)/T81</f>
        <v>-8.8400681284365307E-4</v>
      </c>
      <c r="V81" s="28">
        <f>외인!V81</f>
        <v>134369.44</v>
      </c>
      <c r="W81" s="28">
        <f>(기관!W81+외인!W81)/V81</f>
        <v>-1.0897567184919429E-3</v>
      </c>
      <c r="X81" s="28">
        <f>외인!X81</f>
        <v>3528870.9</v>
      </c>
      <c r="Y81" s="28">
        <f>(기관!Y81+외인!Y81)/X81</f>
        <v>6.4732886657882559E-4</v>
      </c>
      <c r="Z81" s="28">
        <f>외인!Z81</f>
        <v>46268.11</v>
      </c>
      <c r="AA81" s="28">
        <f>(기관!AA81+외인!AA81)/Z81</f>
        <v>5.8247462453080536E-4</v>
      </c>
      <c r="AB81" s="28">
        <f>외인!AB81</f>
        <v>197413.95</v>
      </c>
      <c r="AC81" s="28">
        <f>(기관!AC81+외인!AC81)/AB81</f>
        <v>2.4045919753897836E-4</v>
      </c>
      <c r="AD81" s="28">
        <f>외인!AD81</f>
        <v>20230.28</v>
      </c>
      <c r="AE81" s="28">
        <f>(기관!AE81+외인!AE81)/AD81</f>
        <v>2.2268599347117293E-3</v>
      </c>
      <c r="AF81" s="28">
        <f>외인!AF81</f>
        <v>23599.98</v>
      </c>
      <c r="AG81" s="28">
        <f>(기관!AG81+외인!AG81)/AF81</f>
        <v>9.029668669210735E-4</v>
      </c>
      <c r="AH81" s="28">
        <f>외인!AH81</f>
        <v>229261.18</v>
      </c>
      <c r="AI81" s="28">
        <f>(기관!AI81+외인!AI81)/AH81</f>
        <v>5.6101953239532309E-4</v>
      </c>
      <c r="AJ81" s="28">
        <f>외인!AJ81</f>
        <v>98054.49</v>
      </c>
      <c r="AK81" s="28">
        <f>(기관!AK81+외인!AK81)/AJ81</f>
        <v>-1.6531624405980775E-4</v>
      </c>
      <c r="AL81" s="28">
        <f>외인!AL81</f>
        <v>114001.71</v>
      </c>
      <c r="AM81" s="28">
        <f>(기관!AM81+외인!AM81)/AL81</f>
        <v>-3.6538925600326519E-3</v>
      </c>
      <c r="AN81" s="28">
        <f>외인!AN81</f>
        <v>205949.69</v>
      </c>
      <c r="AO81" s="28">
        <f>(기관!AO81+외인!AO81)/AN81</f>
        <v>-1.7581963828156288E-4</v>
      </c>
      <c r="AP81" s="28">
        <f>외인!AP81</f>
        <v>172240.82</v>
      </c>
      <c r="AQ81" s="28">
        <f>(기관!AQ81+외인!AQ81)/AP81</f>
        <v>-3.0826026025654076E-3</v>
      </c>
      <c r="AR81" s="28">
        <f>외인!AR81</f>
        <v>24049.3</v>
      </c>
      <c r="AS81" s="28">
        <f>(기관!AS81+외인!AS81)/AR81</f>
        <v>7.642634089141888E-4</v>
      </c>
      <c r="AT81" s="28">
        <f>외인!AT81</f>
        <v>98956.82</v>
      </c>
      <c r="AU81" s="28">
        <f>(기관!AU81+외인!AU81)/AT81</f>
        <v>-2.2697778687714499E-3</v>
      </c>
      <c r="AV81" s="28">
        <f>외인!AV81</f>
        <v>45514.17</v>
      </c>
      <c r="AW81" s="28">
        <f>(기관!AW81+외인!AW81)/AV81</f>
        <v>-2.3915628912929755E-3</v>
      </c>
      <c r="AX81" s="28">
        <f>외인!AX81</f>
        <v>64488.81</v>
      </c>
      <c r="AY81" s="28">
        <f>(기관!AY81+외인!AY81)/AX81</f>
        <v>-1.3180581251227928E-3</v>
      </c>
      <c r="AZ81" s="28">
        <f>외인!AZ81</f>
        <v>3804866.85</v>
      </c>
      <c r="BA81" s="28">
        <f>(기관!BA81+외인!BA81)/AZ81</f>
        <v>3.7427065286134789E-4</v>
      </c>
      <c r="BB81" s="28">
        <f>외인!BB81</f>
        <v>124371.2</v>
      </c>
      <c r="BC81" s="28">
        <f>(기관!BC81+외인!BC81)/BB81</f>
        <v>2.8768718159831219E-4</v>
      </c>
      <c r="BD81" s="28">
        <f>외인!BD81</f>
        <v>33756.89</v>
      </c>
      <c r="BE81" s="28">
        <f>(기관!BE81+외인!BE81)/BD81</f>
        <v>-3.0376021013784147E-3</v>
      </c>
      <c r="BF81" s="28">
        <f>외인!BF81</f>
        <v>0</v>
      </c>
      <c r="BG81" s="28" t="e">
        <f>(기관!BG81+외인!BG81)/BF81</f>
        <v>#DIV/0!</v>
      </c>
      <c r="BH81" s="28">
        <f>외인!BH81</f>
        <v>111519.85</v>
      </c>
      <c r="BI81" s="28">
        <f>(기관!BI81+외인!BI81)/BH81</f>
        <v>2.923246399631993E-4</v>
      </c>
      <c r="BJ81" s="28">
        <f>외인!BJ81</f>
        <v>122966</v>
      </c>
      <c r="BK81" s="28">
        <f>(기관!BK81+외인!BK81)/BJ81</f>
        <v>-1.1905730039197821E-4</v>
      </c>
      <c r="BL81" s="28">
        <f>외인!BL81</f>
        <v>44139.68</v>
      </c>
      <c r="BM81" s="28">
        <f>(기관!BM81+외인!BM81)/BL81</f>
        <v>2.8115292181547308E-4</v>
      </c>
      <c r="BN81" s="28">
        <f>외인!BN81</f>
        <v>50761.7</v>
      </c>
      <c r="BO81" s="28">
        <f>(기관!BO81+외인!BO81)/BN81</f>
        <v>-2.4660324614817868E-3</v>
      </c>
      <c r="BP81" s="28">
        <f>외인!BP81</f>
        <v>72668.710000000006</v>
      </c>
      <c r="BQ81" s="28">
        <f>(기관!BQ81+외인!BQ81)/BP81</f>
        <v>-1.4750502657883977E-3</v>
      </c>
      <c r="BR81" s="28">
        <f>외인!BR81</f>
        <v>312666.65999999997</v>
      </c>
      <c r="BS81" s="28">
        <f>(기관!BS81+외인!BS81)/BR81</f>
        <v>-2.8900427055446208E-3</v>
      </c>
      <c r="BT81" s="28">
        <f>외인!BT81</f>
        <v>3572255.01</v>
      </c>
      <c r="BU81" s="28">
        <f>(기관!BU81+외인!BU81)/BT81</f>
        <v>6.5892272343681321E-4</v>
      </c>
      <c r="BV81" s="28">
        <f>외인!BV81</f>
        <v>486943.14</v>
      </c>
      <c r="BW81" s="28">
        <f>(기관!BW81+외인!BW81)/BV81</f>
        <v>8.3508723420972722E-4</v>
      </c>
      <c r="BX81" s="28">
        <f>외인!BX81</f>
        <v>74002.03</v>
      </c>
      <c r="BY81" s="28">
        <f>(기관!BY81+외인!BY81)/BX81</f>
        <v>-1.1702381677908022E-4</v>
      </c>
      <c r="BZ81" s="28">
        <f>외인!BZ81</f>
        <v>319951.40000000002</v>
      </c>
      <c r="CA81" s="28">
        <f>(기관!CA81+외인!CA81)/BZ81</f>
        <v>-1.4151211715279256E-3</v>
      </c>
      <c r="CB81" s="28">
        <f>외인!CB81</f>
        <v>11132.25</v>
      </c>
      <c r="CC81" s="28">
        <f>(기관!CC81+외인!CC81)/CB81</f>
        <v>-3.8051606818028699E-3</v>
      </c>
      <c r="CD81" s="28">
        <f>외인!CD81</f>
        <v>25737.23</v>
      </c>
      <c r="CE81" s="28">
        <f>(기관!CE81+외인!CE81)/CD81</f>
        <v>-1.0980202609216301E-3</v>
      </c>
      <c r="CF81" s="28">
        <f>외인!CF81</f>
        <v>28015.23</v>
      </c>
      <c r="CG81" s="28">
        <f>(기관!CG81+외인!CG81)/CF81</f>
        <v>-1.2778763551111304E-3</v>
      </c>
      <c r="CH81" s="28">
        <f>외인!CH81</f>
        <v>64562.28</v>
      </c>
      <c r="CI81" s="28">
        <f>(기관!CI81+외인!CI81)/CH81</f>
        <v>-1.6870531833758041E-3</v>
      </c>
      <c r="CJ81" s="28">
        <f>외인!CJ81</f>
        <v>341172.74</v>
      </c>
      <c r="CK81" s="28">
        <f>(기관!CK81+외인!CK81)/CJ81</f>
        <v>1.372296039830146E-3</v>
      </c>
      <c r="CL81" s="28">
        <f>외인!CL81</f>
        <v>225027.51</v>
      </c>
      <c r="CM81" s="28">
        <f>(기관!CM81+외인!CM81)/CL81</f>
        <v>3.7675393555214646E-4</v>
      </c>
      <c r="CN81" s="28">
        <f>외인!CN81</f>
        <v>115583.07</v>
      </c>
      <c r="CO81" s="28">
        <f>(기관!CO81+외인!CO81)/CN81</f>
        <v>-2.5529690464183036E-3</v>
      </c>
      <c r="CP81" s="28">
        <f>외인!CP81</f>
        <v>124882.48</v>
      </c>
      <c r="CQ81" s="28">
        <f>(기관!CQ81+외인!CQ81)/CP81</f>
        <v>2.9443681771854622E-4</v>
      </c>
      <c r="CR81" s="28">
        <f>외인!CR81</f>
        <v>173007.22</v>
      </c>
      <c r="CS81" s="28">
        <f>(기관!CS81+외인!CS81)/CR81</f>
        <v>-1.2542829137419824E-5</v>
      </c>
      <c r="CT81" s="28">
        <f>외인!CT81</f>
        <v>237384.44</v>
      </c>
      <c r="CU81" s="28">
        <f>(기관!CU81+외인!CU81)/CT81</f>
        <v>-4.1079356338604165E-3</v>
      </c>
      <c r="CV81" s="28">
        <f>외인!CV81</f>
        <v>3572255.01</v>
      </c>
      <c r="CW81" s="28">
        <f>(기관!CW81+외인!CW81)/CV81</f>
        <v>6.5892272343681321E-4</v>
      </c>
      <c r="CX81" s="28">
        <f>외인!CX81</f>
        <v>243710.37</v>
      </c>
      <c r="CY81" s="28">
        <f>(기관!CY81+외인!CY81)/CX81</f>
        <v>-1.4476199761216557E-4</v>
      </c>
      <c r="CZ81" s="28">
        <f>외인!CZ81</f>
        <v>19632.46</v>
      </c>
      <c r="DA81" s="28">
        <f>(기관!DA81+외인!DA81)/CZ81</f>
        <v>5.0574405856423496E-3</v>
      </c>
      <c r="DB81" s="28">
        <f>외인!DB81</f>
        <v>33756.89</v>
      </c>
      <c r="DC81" s="28">
        <f>(기관!DC81+외인!DC81)/DB81</f>
        <v>-3.0376021013784147E-3</v>
      </c>
      <c r="DD81" s="28">
        <f>외인!DD81</f>
        <v>8178.67</v>
      </c>
      <c r="DE81" s="28">
        <f>(기관!DE81+외인!DE81)/DD81</f>
        <v>-8.8400681284365307E-4</v>
      </c>
      <c r="DF81" s="28">
        <f>외인!DF81</f>
        <v>55888.42</v>
      </c>
      <c r="DG81" s="28">
        <f>(기관!DG81+외인!DG81)/DF81</f>
        <v>3.2063887295436162E-4</v>
      </c>
      <c r="DH81" s="28">
        <f>외인!DH81</f>
        <v>18327.009999999998</v>
      </c>
      <c r="DI81" s="28">
        <f>(기관!DI81+외인!DI81)/DH81</f>
        <v>-2.0734424218680502E-4</v>
      </c>
      <c r="DJ81" s="28">
        <f>외인!DJ81</f>
        <v>661104.06999999995</v>
      </c>
      <c r="DK81" s="28">
        <f>(기관!DK81+외인!DK81)/DJ81</f>
        <v>-7.6872919569229104E-4</v>
      </c>
      <c r="DL81" s="28">
        <f>외인!DL81</f>
        <v>93079.31</v>
      </c>
      <c r="DM81" s="28">
        <f>(기관!DM81+외인!DM81)/DL81</f>
        <v>-3.231115486352445E-3</v>
      </c>
      <c r="DN81" s="28">
        <f>외인!DN81</f>
        <v>3572255.01</v>
      </c>
      <c r="DO81" s="28">
        <f>(기관!DO81+외인!DO81)/DN81</f>
        <v>6.5892272343681321E-4</v>
      </c>
      <c r="DP81" s="28">
        <f>외인!DP81</f>
        <v>78537.31</v>
      </c>
      <c r="DQ81" s="28">
        <f>(기관!DQ81+외인!DQ81)/DP81</f>
        <v>3.9521343422635694E-3</v>
      </c>
      <c r="DR81" s="28">
        <f>외인!DR81</f>
        <v>41666.94</v>
      </c>
      <c r="DS81" s="28">
        <f>(기관!DS81+외인!DS81)/DR81</f>
        <v>-1.3091914117043392E-3</v>
      </c>
      <c r="DT81" s="28">
        <f>외인!DT81</f>
        <v>140639.54999999999</v>
      </c>
      <c r="DU81" s="28">
        <f>(기관!DU81+외인!DU81)/DT81</f>
        <v>-3.4407106678029049E-4</v>
      </c>
      <c r="DV81" s="28">
        <f>외인!DV81</f>
        <v>32065.71</v>
      </c>
      <c r="DW81" s="28">
        <f>(기관!DW81+외인!DW81)/DV81</f>
        <v>1.4426625825531387E-3</v>
      </c>
      <c r="DX81" s="28">
        <f>외인!DX81</f>
        <v>134369.44</v>
      </c>
      <c r="DY81" s="28">
        <f>(기관!DY81+외인!DY81)/DX81</f>
        <v>-1.0897567184919429E-3</v>
      </c>
      <c r="DZ81" s="28">
        <f>외인!DZ81</f>
        <v>7445.41</v>
      </c>
      <c r="EA81" s="28">
        <f>(기관!EA81+외인!EA81)/DZ81</f>
        <v>-8.9182462752219159E-4</v>
      </c>
      <c r="EB81" s="28">
        <f>외인!EB81</f>
        <v>10648.01</v>
      </c>
      <c r="EC81" s="28">
        <f>(기관!EC81+외인!EC81)/EB81</f>
        <v>-1.2744165341692954E-3</v>
      </c>
      <c r="ED81" s="28">
        <f>외인!ED81</f>
        <v>10424.31</v>
      </c>
      <c r="EE81" s="28">
        <f>(기관!EE81+외인!EE81)/ED81</f>
        <v>2.7838773021907448E-3</v>
      </c>
      <c r="EF81" s="28">
        <f>외인!EF81</f>
        <v>215737.73</v>
      </c>
      <c r="EG81" s="28">
        <f>(기관!EG81+외인!EG81)/EF81</f>
        <v>5.1650677885597485E-4</v>
      </c>
      <c r="EH81" s="28">
        <f>외인!EH81</f>
        <v>308156.38</v>
      </c>
      <c r="EI81" s="28">
        <f>(기관!EI81+외인!EI81)/EH81</f>
        <v>7.1061322825767884E-4</v>
      </c>
      <c r="EJ81" s="28">
        <f>외인!EJ81</f>
        <v>94983.08</v>
      </c>
      <c r="EK81" s="28">
        <f>(기관!EK81+외인!EK81)/EJ81</f>
        <v>-1.9430829153992476E-3</v>
      </c>
      <c r="EL81" s="28">
        <f>외인!EL81</f>
        <v>27992.63</v>
      </c>
      <c r="EM81" s="28">
        <f>(기관!EM81+외인!EM81)/EL81</f>
        <v>-1.2553304209000726E-3</v>
      </c>
      <c r="EN81" s="28">
        <f>외인!EN81</f>
        <v>41666.94</v>
      </c>
      <c r="EO81" s="28">
        <f>(기관!EO81+외인!EO81)/EN81</f>
        <v>-1.3091914117043392E-3</v>
      </c>
      <c r="EP81" s="28">
        <f>외인!EP81</f>
        <v>156191.64000000001</v>
      </c>
      <c r="EQ81" s="28">
        <f>(기관!EQ81+외인!EQ81)/EP81</f>
        <v>1.3543618595719975E-3</v>
      </c>
      <c r="ER81" s="28">
        <f>외인!ER81</f>
        <v>12032.4</v>
      </c>
      <c r="ES81" s="28">
        <f>(기관!ES81+외인!ES81)/ER81</f>
        <v>9.7403676739470037E-4</v>
      </c>
      <c r="ET81" s="28">
        <f>외인!ET81</f>
        <v>172240.82</v>
      </c>
      <c r="EU81" s="28">
        <f>(기관!EU81+외인!EU81)/ET81</f>
        <v>-3.0826026025654076E-3</v>
      </c>
      <c r="EV81" s="28">
        <f>외인!EV81</f>
        <v>46268.11</v>
      </c>
      <c r="EW81" s="28">
        <f>(기관!EW81+외인!EW81)/EV81</f>
        <v>5.8247462453080536E-4</v>
      </c>
      <c r="EX81" s="28">
        <f>외인!EX81</f>
        <v>78614.37</v>
      </c>
      <c r="EY81" s="28">
        <f>(기관!EY81+외인!EY81)/EX81</f>
        <v>1.2478634631302152E-4</v>
      </c>
    </row>
    <row r="82" spans="1:155">
      <c r="A82" s="27">
        <f>외인!A82</f>
        <v>46170</v>
      </c>
      <c r="B82" s="28">
        <f>외인!B82</f>
        <v>6502996.4199999999</v>
      </c>
      <c r="C82" s="28">
        <f>(기관!C82+외인!C82)/B82</f>
        <v>-2.8369844927578788E-4</v>
      </c>
      <c r="D82" s="28">
        <f>외인!D82</f>
        <v>617024.15</v>
      </c>
      <c r="E82" s="28">
        <f>(기관!E82+외인!E82)/D82</f>
        <v>6.4914801146762253E-4</v>
      </c>
      <c r="F82" s="28">
        <f>외인!F82</f>
        <v>2636460.62</v>
      </c>
      <c r="G82" s="28">
        <f>(기관!G82+외인!G82)/F82</f>
        <v>4.6767245095433982E-6</v>
      </c>
      <c r="H82" s="28">
        <f>외인!H82</f>
        <v>332846.31</v>
      </c>
      <c r="I82" s="28">
        <f>(기관!I82+외인!I82)/H82</f>
        <v>4.4110448452921108E-4</v>
      </c>
      <c r="J82" s="28">
        <f>외인!J82</f>
        <v>40840.269999999997</v>
      </c>
      <c r="K82" s="28">
        <f>(기관!K82+외인!K82)/J82</f>
        <v>-1.0029316652411945E-3</v>
      </c>
      <c r="L82" s="28">
        <f>외인!L82</f>
        <v>309516.06</v>
      </c>
      <c r="M82" s="28">
        <f>(기관!M82+외인!M82)/L82</f>
        <v>4.9832632271165514E-4</v>
      </c>
      <c r="N82" s="28">
        <f>외인!N82</f>
        <v>300202.88</v>
      </c>
      <c r="O82" s="28">
        <f>(기관!O82+외인!O82)/N82</f>
        <v>-2.8986397465607262E-3</v>
      </c>
      <c r="P82" s="28">
        <f>외인!P82</f>
        <v>177585.81</v>
      </c>
      <c r="Q82" s="28">
        <f>(기관!Q82+외인!Q82)/P82</f>
        <v>1.5008518980204554E-3</v>
      </c>
      <c r="R82" s="28">
        <f>외인!R82</f>
        <v>138693.16</v>
      </c>
      <c r="S82" s="28">
        <f>(기관!S82+외인!S82)/R82</f>
        <v>-4.7587061971909745E-5</v>
      </c>
      <c r="T82" s="28">
        <f>외인!T82</f>
        <v>8084.18</v>
      </c>
      <c r="U82" s="28">
        <f>(기관!U82+외인!U82)/T82</f>
        <v>-1.2988330294476371E-3</v>
      </c>
      <c r="V82" s="28">
        <f>외인!V82</f>
        <v>127992.62</v>
      </c>
      <c r="W82" s="28">
        <f>(기관!W82+외인!W82)/V82</f>
        <v>-1.9044848054520643E-3</v>
      </c>
      <c r="X82" s="28">
        <f>외인!X82</f>
        <v>3509908.84</v>
      </c>
      <c r="Y82" s="28">
        <f>(기관!Y82+외인!Y82)/X82</f>
        <v>1.0986040309810424E-5</v>
      </c>
      <c r="Z82" s="28">
        <f>외인!Z82</f>
        <v>45110.85</v>
      </c>
      <c r="AA82" s="28">
        <f>(기관!AA82+외인!AA82)/Z82</f>
        <v>5.5773721842971257E-4</v>
      </c>
      <c r="AB82" s="28">
        <f>외인!AB82</f>
        <v>193164.07</v>
      </c>
      <c r="AC82" s="28">
        <f>(기관!AC82+외인!AC82)/AB82</f>
        <v>8.5678459767388402E-5</v>
      </c>
      <c r="AD82" s="28">
        <f>외인!AD82</f>
        <v>20022.25</v>
      </c>
      <c r="AE82" s="28">
        <f>(기관!AE82+외인!AE82)/AD82</f>
        <v>3.0595961992283586E-3</v>
      </c>
      <c r="AF82" s="28">
        <f>외인!AF82</f>
        <v>23382.15</v>
      </c>
      <c r="AG82" s="28">
        <f>(기관!AG82+외인!AG82)/AF82</f>
        <v>3.1648073423530337E-4</v>
      </c>
      <c r="AH82" s="28">
        <f>외인!AH82</f>
        <v>216623.78</v>
      </c>
      <c r="AI82" s="28">
        <f>(기관!AI82+외인!AI82)/AH82</f>
        <v>3.3024998455848196E-4</v>
      </c>
      <c r="AJ82" s="28">
        <f>외인!AJ82</f>
        <v>98578</v>
      </c>
      <c r="AK82" s="28">
        <f>(기관!AK82+외인!AK82)/AJ82</f>
        <v>1.8340806265089573E-4</v>
      </c>
      <c r="AL82" s="28">
        <f>외인!AL82</f>
        <v>113127.66</v>
      </c>
      <c r="AM82" s="28">
        <f>(기관!AM82+외인!AM82)/AL82</f>
        <v>-5.006909892770698E-3</v>
      </c>
      <c r="AN82" s="28">
        <f>외인!AN82</f>
        <v>204948.98</v>
      </c>
      <c r="AO82" s="28">
        <f>(기관!AO82+외인!AO82)/AN82</f>
        <v>-1.4867602658964198E-3</v>
      </c>
      <c r="AP82" s="28">
        <f>외인!AP82</f>
        <v>165005.31</v>
      </c>
      <c r="AQ82" s="28">
        <f>(기관!AQ82+외인!AQ82)/AP82</f>
        <v>-3.4691610833614997E-3</v>
      </c>
      <c r="AR82" s="28">
        <f>외인!AR82</f>
        <v>24113.39</v>
      </c>
      <c r="AS82" s="28">
        <f>(기관!AS82+외인!AS82)/AR82</f>
        <v>2.1892400861098335E-3</v>
      </c>
      <c r="AT82" s="28">
        <f>외인!AT82</f>
        <v>97229.29</v>
      </c>
      <c r="AU82" s="28">
        <f>(기관!AU82+외인!AU82)/AT82</f>
        <v>-1.9961063173453185E-3</v>
      </c>
      <c r="AV82" s="28">
        <f>외인!AV82</f>
        <v>45199.95</v>
      </c>
      <c r="AW82" s="28">
        <f>(기관!AW82+외인!AW82)/AV82</f>
        <v>-2.5449143195954869E-3</v>
      </c>
      <c r="AX82" s="28">
        <f>외인!AX82</f>
        <v>63073.61</v>
      </c>
      <c r="AY82" s="28">
        <f>(기관!AY82+외인!AY82)/AX82</f>
        <v>-1.1927333793007886E-3</v>
      </c>
      <c r="AZ82" s="28">
        <f>외인!AZ82</f>
        <v>3806927.63</v>
      </c>
      <c r="BA82" s="28">
        <f>(기관!BA82+외인!BA82)/AZ82</f>
        <v>-9.9812772117236059E-5</v>
      </c>
      <c r="BB82" s="28">
        <f>외인!BB82</f>
        <v>123577.69</v>
      </c>
      <c r="BC82" s="28">
        <f>(기관!BC82+외인!BC82)/BB82</f>
        <v>3.3274614536005649E-4</v>
      </c>
      <c r="BD82" s="28">
        <f>외인!BD82</f>
        <v>33177.269999999997</v>
      </c>
      <c r="BE82" s="28">
        <f>(기관!BE82+외인!BE82)/BD82</f>
        <v>-2.4384164218454385E-3</v>
      </c>
      <c r="BF82" s="28">
        <f>외인!BF82</f>
        <v>0</v>
      </c>
      <c r="BG82" s="28" t="e">
        <f>(기관!BG82+외인!BG82)/BF82</f>
        <v>#DIV/0!</v>
      </c>
      <c r="BH82" s="28">
        <f>외인!BH82</f>
        <v>109583.94</v>
      </c>
      <c r="BI82" s="28">
        <f>(기관!BI82+외인!BI82)/BH82</f>
        <v>2.5094918105700526E-4</v>
      </c>
      <c r="BJ82" s="28">
        <f>외인!BJ82</f>
        <v>124076.95</v>
      </c>
      <c r="BK82" s="28">
        <f>(기관!BK82+외인!BK82)/BJ82</f>
        <v>-4.407748578603843E-4</v>
      </c>
      <c r="BL82" s="28">
        <f>외인!BL82</f>
        <v>43353.53</v>
      </c>
      <c r="BM82" s="28">
        <f>(기관!BM82+외인!BM82)/BL82</f>
        <v>3.9166360847663398E-4</v>
      </c>
      <c r="BN82" s="28">
        <f>외인!BN82</f>
        <v>49876.59</v>
      </c>
      <c r="BO82" s="28">
        <f>(기관!BO82+외인!BO82)/BN82</f>
        <v>-2.6737994718564364E-3</v>
      </c>
      <c r="BP82" s="28">
        <f>외인!BP82</f>
        <v>71325.48</v>
      </c>
      <c r="BQ82" s="28">
        <f>(기관!BQ82+외인!BQ82)/BP82</f>
        <v>-1.3572989624465199E-3</v>
      </c>
      <c r="BR82" s="28">
        <f>외인!BR82</f>
        <v>301762.07</v>
      </c>
      <c r="BS82" s="28">
        <f>(기관!BS82+외인!BS82)/BR82</f>
        <v>-3.0823953454455029E-3</v>
      </c>
      <c r="BT82" s="28">
        <f>외인!BT82</f>
        <v>3551814.42</v>
      </c>
      <c r="BU82" s="28">
        <f>(기관!BU82+외인!BU82)/BT82</f>
        <v>2.9990305630889347E-5</v>
      </c>
      <c r="BV82" s="28">
        <f>외인!BV82</f>
        <v>473869.09</v>
      </c>
      <c r="BW82" s="28">
        <f>(기관!BW82+외인!BW82)/BV82</f>
        <v>6.9449560426066196E-4</v>
      </c>
      <c r="BX82" s="28">
        <f>외인!BX82</f>
        <v>73844.09</v>
      </c>
      <c r="BY82" s="28">
        <f>(기관!BY82+외인!BY82)/BX82</f>
        <v>1.9270330232250136E-4</v>
      </c>
      <c r="BZ82" s="28">
        <f>외인!BZ82</f>
        <v>318076.64</v>
      </c>
      <c r="CA82" s="28">
        <f>(기관!CA82+외인!CA82)/BZ82</f>
        <v>-2.7387739005291303E-3</v>
      </c>
      <c r="CB82" s="28">
        <f>외인!CB82</f>
        <v>11114.48</v>
      </c>
      <c r="CC82" s="28">
        <f>(기관!CC82+외인!CC82)/CB82</f>
        <v>-2.8422382333676433E-3</v>
      </c>
      <c r="CD82" s="28">
        <f>외인!CD82</f>
        <v>25143.54</v>
      </c>
      <c r="CE82" s="28">
        <f>(기관!CE82+외인!CE82)/CD82</f>
        <v>-1.0014500742536651E-3</v>
      </c>
      <c r="CF82" s="28">
        <f>외인!CF82</f>
        <v>27811.759999999998</v>
      </c>
      <c r="CG82" s="28">
        <f>(기관!CG82+외인!CG82)/CF82</f>
        <v>-1.2972929437043898E-3</v>
      </c>
      <c r="CH82" s="28">
        <f>외인!CH82</f>
        <v>64659.86</v>
      </c>
      <c r="CI82" s="28">
        <f>(기관!CI82+외인!CI82)/CH82</f>
        <v>-1.6665671716579653E-3</v>
      </c>
      <c r="CJ82" s="28">
        <f>외인!CJ82</f>
        <v>334756.34999999998</v>
      </c>
      <c r="CK82" s="28">
        <f>(기관!CK82+외인!CK82)/CJ82</f>
        <v>1.522062240193502E-3</v>
      </c>
      <c r="CL82" s="28">
        <f>외인!CL82</f>
        <v>220270.23</v>
      </c>
      <c r="CM82" s="28">
        <f>(기관!CM82+외인!CM82)/CL82</f>
        <v>2.8932643326336015E-4</v>
      </c>
      <c r="CN82" s="28">
        <f>외인!CN82</f>
        <v>112074.58</v>
      </c>
      <c r="CO82" s="28">
        <f>(기관!CO82+외인!CO82)/CN82</f>
        <v>-2.6394031545779605E-3</v>
      </c>
      <c r="CP82" s="28">
        <f>외인!CP82</f>
        <v>124076.57</v>
      </c>
      <c r="CQ82" s="28">
        <f>(기관!CQ82+외인!CQ82)/CP82</f>
        <v>3.3874243944686735E-4</v>
      </c>
      <c r="CR82" s="28">
        <f>외인!CR82</f>
        <v>171255.88</v>
      </c>
      <c r="CS82" s="28">
        <f>(기관!CS82+외인!CS82)/CR82</f>
        <v>3.6337438457587561E-4</v>
      </c>
      <c r="CT82" s="28">
        <f>외인!CT82</f>
        <v>252826.14</v>
      </c>
      <c r="CU82" s="28">
        <f>(기관!CU82+외인!CU82)/CT82</f>
        <v>-3.1051377836168364E-3</v>
      </c>
      <c r="CV82" s="28">
        <f>외인!CV82</f>
        <v>3551814.42</v>
      </c>
      <c r="CW82" s="28">
        <f>(기관!CW82+외인!CW82)/CV82</f>
        <v>2.9990305630889347E-5</v>
      </c>
      <c r="CX82" s="28">
        <f>외인!CX82</f>
        <v>260461.29</v>
      </c>
      <c r="CY82" s="28">
        <f>(기관!CY82+외인!CY82)/CX82</f>
        <v>9.0117038121096597E-4</v>
      </c>
      <c r="CZ82" s="28">
        <f>외인!CZ82</f>
        <v>19308.14</v>
      </c>
      <c r="DA82" s="28">
        <f>(기관!DA82+외인!DA82)/CZ82</f>
        <v>5.263583131259666E-3</v>
      </c>
      <c r="DB82" s="28">
        <f>외인!DB82</f>
        <v>33177.269999999997</v>
      </c>
      <c r="DC82" s="28">
        <f>(기관!DC82+외인!DC82)/DB82</f>
        <v>-2.4384164218454385E-3</v>
      </c>
      <c r="DD82" s="28">
        <f>외인!DD82</f>
        <v>8084.18</v>
      </c>
      <c r="DE82" s="28">
        <f>(기관!DE82+외인!DE82)/DD82</f>
        <v>-1.2988330294476371E-3</v>
      </c>
      <c r="DF82" s="28">
        <f>외인!DF82</f>
        <v>55987.48</v>
      </c>
      <c r="DG82" s="28">
        <f>(기관!DG82+외인!DG82)/DF82</f>
        <v>7.6213467725284292E-4</v>
      </c>
      <c r="DH82" s="28">
        <f>외인!DH82</f>
        <v>17771.75</v>
      </c>
      <c r="DI82" s="28">
        <f>(기관!DI82+외인!DI82)/DH82</f>
        <v>-2.8528422918395769E-4</v>
      </c>
      <c r="DJ82" s="28">
        <f>외인!DJ82</f>
        <v>655257.61</v>
      </c>
      <c r="DK82" s="28">
        <f>(기관!DK82+외인!DK82)/DJ82</f>
        <v>-8.1194020776042565E-4</v>
      </c>
      <c r="DL82" s="28">
        <f>외인!DL82</f>
        <v>89955.13</v>
      </c>
      <c r="DM82" s="28">
        <f>(기관!DM82+외인!DM82)/DL82</f>
        <v>-3.317654034850486E-3</v>
      </c>
      <c r="DN82" s="28">
        <f>외인!DN82</f>
        <v>3551814.42</v>
      </c>
      <c r="DO82" s="28">
        <f>(기관!DO82+외인!DO82)/DN82</f>
        <v>2.9990305630889347E-5</v>
      </c>
      <c r="DP82" s="28">
        <f>외인!DP82</f>
        <v>77558.7</v>
      </c>
      <c r="DQ82" s="28">
        <f>(기관!DQ82+외인!DQ82)/DP82</f>
        <v>5.1638307501286123E-3</v>
      </c>
      <c r="DR82" s="28">
        <f>외인!DR82</f>
        <v>41862.44</v>
      </c>
      <c r="DS82" s="28">
        <f>(기관!DS82+외인!DS82)/DR82</f>
        <v>-6.5022487939069018E-4</v>
      </c>
      <c r="DT82" s="28">
        <f>외인!DT82</f>
        <v>138693.16</v>
      </c>
      <c r="DU82" s="28">
        <f>(기관!DU82+외인!DU82)/DT82</f>
        <v>-4.7587061971909745E-5</v>
      </c>
      <c r="DV82" s="28">
        <f>외인!DV82</f>
        <v>32258.11</v>
      </c>
      <c r="DW82" s="28">
        <f>(기관!DW82+외인!DW82)/DV82</f>
        <v>2.1343469905707431E-3</v>
      </c>
      <c r="DX82" s="28">
        <f>외인!DX82</f>
        <v>127992.62</v>
      </c>
      <c r="DY82" s="28">
        <f>(기관!DY82+외인!DY82)/DX82</f>
        <v>-1.9044848054520643E-3</v>
      </c>
      <c r="DZ82" s="28">
        <f>외인!DZ82</f>
        <v>7312.06</v>
      </c>
      <c r="EA82" s="28">
        <f>(기관!EA82+외인!EA82)/DZ82</f>
        <v>-1.3375163770537987E-3</v>
      </c>
      <c r="EB82" s="28">
        <f>외인!EB82</f>
        <v>10474.81</v>
      </c>
      <c r="EC82" s="28">
        <f>(기관!EC82+외인!EC82)/EB82</f>
        <v>-8.7066018381240344E-4</v>
      </c>
      <c r="ED82" s="28">
        <f>외인!ED82</f>
        <v>10025.23</v>
      </c>
      <c r="EE82" s="28">
        <f>(기관!EE82+외인!EE82)/ED82</f>
        <v>2.3819902386279417E-3</v>
      </c>
      <c r="EF82" s="28">
        <f>외인!EF82</f>
        <v>211604.58</v>
      </c>
      <c r="EG82" s="28">
        <f>(기관!EG82+외인!EG82)/EF82</f>
        <v>3.0670413655507837E-4</v>
      </c>
      <c r="EH82" s="28">
        <f>외인!EH82</f>
        <v>299087.98</v>
      </c>
      <c r="EI82" s="28">
        <f>(기관!EI82+외인!EI82)/EH82</f>
        <v>5.8243731493321795E-4</v>
      </c>
      <c r="EJ82" s="28">
        <f>외인!EJ82</f>
        <v>95290.04</v>
      </c>
      <c r="EK82" s="28">
        <f>(기관!EK82+외인!EK82)/EJ82</f>
        <v>-1.6996529752742258E-3</v>
      </c>
      <c r="EL82" s="28">
        <f>외인!EL82</f>
        <v>27379.67</v>
      </c>
      <c r="EM82" s="28">
        <f>(기관!EM82+외인!EM82)/EL82</f>
        <v>-1.1756898457870387E-3</v>
      </c>
      <c r="EN82" s="28">
        <f>외인!EN82</f>
        <v>41862.44</v>
      </c>
      <c r="EO82" s="28">
        <f>(기관!EO82+외인!EO82)/EN82</f>
        <v>-6.5022487939069018E-4</v>
      </c>
      <c r="EP82" s="28">
        <f>외인!EP82</f>
        <v>152492.12</v>
      </c>
      <c r="EQ82" s="28">
        <f>(기관!EQ82+외인!EQ82)/EP82</f>
        <v>1.1639945723097035E-3</v>
      </c>
      <c r="ER82" s="28">
        <f>외인!ER82</f>
        <v>11648.87</v>
      </c>
      <c r="ES82" s="28">
        <f>(기관!ES82+외인!ES82)/ER82</f>
        <v>-5.0648689529542032E-5</v>
      </c>
      <c r="ET82" s="28">
        <f>외인!ET82</f>
        <v>165005.31</v>
      </c>
      <c r="EU82" s="28">
        <f>(기관!EU82+외인!EU82)/ET82</f>
        <v>-3.4691610833614997E-3</v>
      </c>
      <c r="EV82" s="28">
        <f>외인!EV82</f>
        <v>45110.85</v>
      </c>
      <c r="EW82" s="28">
        <f>(기관!EW82+외인!EW82)/EV82</f>
        <v>5.5773721842971257E-4</v>
      </c>
      <c r="EX82" s="28">
        <f>외인!EX82</f>
        <v>78965.73</v>
      </c>
      <c r="EY82" s="28">
        <f>(기관!EY82+외인!EY82)/EX82</f>
        <v>2.1376361619147952E-4</v>
      </c>
    </row>
    <row r="83" spans="1:155">
      <c r="A83" s="27">
        <f>외인!A83</f>
        <v>46171</v>
      </c>
      <c r="B83" s="28">
        <f>외인!B83</f>
        <v>6733677.8099999996</v>
      </c>
      <c r="C83" s="28">
        <f>(기관!C83+외인!C83)/B83</f>
        <v>-4.7489798149400917E-4</v>
      </c>
      <c r="D83" s="28">
        <f>외인!D83</f>
        <v>600429.94999999995</v>
      </c>
      <c r="E83" s="28">
        <f>(기관!E83+외인!E83)/D83</f>
        <v>-2.9585466214668337E-4</v>
      </c>
      <c r="F83" s="28">
        <f>외인!F83</f>
        <v>2769682.32</v>
      </c>
      <c r="G83" s="28">
        <f>(기관!G83+외인!G83)/F83</f>
        <v>-9.6242084543472108E-5</v>
      </c>
      <c r="H83" s="28">
        <f>외인!H83</f>
        <v>339140.27</v>
      </c>
      <c r="I83" s="28">
        <f>(기관!I83+외인!I83)/H83</f>
        <v>1.5119702534883278E-3</v>
      </c>
      <c r="J83" s="28">
        <f>외인!J83</f>
        <v>40416.25</v>
      </c>
      <c r="K83" s="28">
        <f>(기관!K83+외인!K83)/J83</f>
        <v>-1.3583645192218464E-4</v>
      </c>
      <c r="L83" s="28">
        <f>외인!L83</f>
        <v>316254.21000000002</v>
      </c>
      <c r="M83" s="28">
        <f>(기관!M83+외인!M83)/L83</f>
        <v>1.5764217020225596E-3</v>
      </c>
      <c r="N83" s="28">
        <f>외인!N83</f>
        <v>319940.8</v>
      </c>
      <c r="O83" s="28">
        <f>(기관!O83+외인!O83)/N83</f>
        <v>-2.4584548141406161E-3</v>
      </c>
      <c r="P83" s="28">
        <f>외인!P83</f>
        <v>177197.09</v>
      </c>
      <c r="Q83" s="28">
        <f>(기관!Q83+외인!Q83)/P83</f>
        <v>1.465543254688889E-3</v>
      </c>
      <c r="R83" s="28">
        <f>외인!R83</f>
        <v>156140.82</v>
      </c>
      <c r="S83" s="28">
        <f>(기관!S83+외인!S83)/R83</f>
        <v>1.114955077090027E-3</v>
      </c>
      <c r="T83" s="28">
        <f>외인!T83</f>
        <v>7980.19</v>
      </c>
      <c r="U83" s="28">
        <f>(기관!U83+외인!U83)/T83</f>
        <v>-1.8458207135419083E-3</v>
      </c>
      <c r="V83" s="28">
        <f>외인!V83</f>
        <v>122623.16</v>
      </c>
      <c r="W83" s="28">
        <f>(기관!W83+외인!W83)/V83</f>
        <v>-5.0258858114568226E-3</v>
      </c>
      <c r="X83" s="28">
        <f>외인!X83</f>
        <v>3638987.57</v>
      </c>
      <c r="Y83" s="28">
        <f>(기관!Y83+외인!Y83)/X83</f>
        <v>-7.5259394194633091E-4</v>
      </c>
      <c r="Z83" s="28">
        <f>외인!Z83</f>
        <v>45340.94</v>
      </c>
      <c r="AA83" s="28">
        <f>(기관!AA83+외인!AA83)/Z83</f>
        <v>3.7802480495552159E-4</v>
      </c>
      <c r="AB83" s="28">
        <f>외인!AB83</f>
        <v>193636.51</v>
      </c>
      <c r="AC83" s="28">
        <f>(기관!AC83+외인!AC83)/AB83</f>
        <v>3.2896688749451174E-5</v>
      </c>
      <c r="AD83" s="28">
        <f>외인!AD83</f>
        <v>20012.189999999999</v>
      </c>
      <c r="AE83" s="28">
        <f>(기관!AE83+외인!AE83)/AD83</f>
        <v>8.0001239244680358E-4</v>
      </c>
      <c r="AF83" s="28">
        <f>외인!AF83</f>
        <v>23252.99</v>
      </c>
      <c r="AG83" s="28">
        <f>(기관!AG83+외인!AG83)/AF83</f>
        <v>1.5481879964684086E-5</v>
      </c>
      <c r="AH83" s="28">
        <f>외인!AH83</f>
        <v>215051.83</v>
      </c>
      <c r="AI83" s="28">
        <f>(기관!AI83+외인!AI83)/AH83</f>
        <v>5.0927257861511812E-4</v>
      </c>
      <c r="AJ83" s="28">
        <f>외인!AJ83</f>
        <v>104332.11</v>
      </c>
      <c r="AK83" s="28">
        <f>(기관!AK83+외인!AK83)/AJ83</f>
        <v>2.1400889908197969E-3</v>
      </c>
      <c r="AL83" s="28">
        <f>외인!AL83</f>
        <v>121216.56</v>
      </c>
      <c r="AM83" s="28">
        <f>(기관!AM83+외인!AM83)/AL83</f>
        <v>-5.1513588572386472E-3</v>
      </c>
      <c r="AN83" s="28">
        <f>외인!AN83</f>
        <v>216256.48</v>
      </c>
      <c r="AO83" s="28">
        <f>(기관!AO83+외인!AO83)/AN83</f>
        <v>-7.9775644179540868E-4</v>
      </c>
      <c r="AP83" s="28">
        <f>외인!AP83</f>
        <v>162195.82999999999</v>
      </c>
      <c r="AQ83" s="28">
        <f>(기관!AQ83+외인!AQ83)/AP83</f>
        <v>-3.4441082733138086E-3</v>
      </c>
      <c r="AR83" s="28">
        <f>외인!AR83</f>
        <v>23929.040000000001</v>
      </c>
      <c r="AS83" s="28">
        <f>(기관!AS83+외인!AS83)/AR83</f>
        <v>7.7479079812646046E-4</v>
      </c>
      <c r="AT83" s="28">
        <f>외인!AT83</f>
        <v>107583.71</v>
      </c>
      <c r="AU83" s="28">
        <f>(기관!AU83+외인!AU83)/AT83</f>
        <v>-1.3141394733459182E-3</v>
      </c>
      <c r="AV83" s="28">
        <f>외인!AV83</f>
        <v>44532.08</v>
      </c>
      <c r="AW83" s="28">
        <f>(기관!AW83+외인!AW83)/AV83</f>
        <v>-2.205825553174251E-3</v>
      </c>
      <c r="AX83" s="28">
        <f>외인!AX83</f>
        <v>64610.83</v>
      </c>
      <c r="AY83" s="28">
        <f>(기관!AY83+외인!AY83)/AX83</f>
        <v>-1.4930933405436827E-3</v>
      </c>
      <c r="AZ83" s="28">
        <f>외인!AZ83</f>
        <v>3979943.29</v>
      </c>
      <c r="BA83" s="28">
        <f>(기관!BA83+외인!BA83)/AZ83</f>
        <v>-7.7204868916612131E-4</v>
      </c>
      <c r="BB83" s="28">
        <f>외인!BB83</f>
        <v>129963.69</v>
      </c>
      <c r="BC83" s="28">
        <f>(기관!BC83+외인!BC83)/BB83</f>
        <v>2.0836589050372457E-4</v>
      </c>
      <c r="BD83" s="28">
        <f>외인!BD83</f>
        <v>32999.760000000002</v>
      </c>
      <c r="BE83" s="28">
        <f>(기관!BE83+외인!BE83)/BD83</f>
        <v>-2.266683151635042E-3</v>
      </c>
      <c r="BF83" s="28">
        <f>외인!BF83</f>
        <v>0</v>
      </c>
      <c r="BG83" s="28" t="e">
        <f>(기관!BG83+외인!BG83)/BF83</f>
        <v>#DIV/0!</v>
      </c>
      <c r="BH83" s="28">
        <f>외인!BH83</f>
        <v>110667.07</v>
      </c>
      <c r="BI83" s="28">
        <f>(기관!BI83+외인!BI83)/BH83</f>
        <v>4.9888372394787342E-4</v>
      </c>
      <c r="BJ83" s="28">
        <f>외인!BJ83</f>
        <v>124259.43</v>
      </c>
      <c r="BK83" s="28">
        <f>(기관!BK83+외인!BK83)/BJ83</f>
        <v>-2.2807122163686087E-4</v>
      </c>
      <c r="BL83" s="28">
        <f>외인!BL83</f>
        <v>42930.82</v>
      </c>
      <c r="BM83" s="28">
        <f>(기관!BM83+외인!BM83)/BL83</f>
        <v>1.7865952711828011E-4</v>
      </c>
      <c r="BN83" s="28">
        <f>외인!BN83</f>
        <v>49902.7</v>
      </c>
      <c r="BO83" s="28">
        <f>(기관!BO83+외인!BO83)/BN83</f>
        <v>-1.8944866710618867E-3</v>
      </c>
      <c r="BP83" s="28">
        <f>외인!BP83</f>
        <v>72415.7</v>
      </c>
      <c r="BQ83" s="28">
        <f>(기관!BQ83+외인!BQ83)/BP83</f>
        <v>-1.738435173588048E-3</v>
      </c>
      <c r="BR83" s="28">
        <f>외인!BR83</f>
        <v>299011.46000000002</v>
      </c>
      <c r="BS83" s="28">
        <f>(기관!BS83+외인!BS83)/BR83</f>
        <v>-3.0268070661907073E-3</v>
      </c>
      <c r="BT83" s="28">
        <f>외인!BT83</f>
        <v>3678536.62</v>
      </c>
      <c r="BU83" s="28">
        <f>(기관!BU83+외인!BU83)/BT83</f>
        <v>-7.4730804229427498E-4</v>
      </c>
      <c r="BV83" s="28">
        <f>외인!BV83</f>
        <v>483713.07</v>
      </c>
      <c r="BW83" s="28">
        <f>(기관!BW83+외인!BW83)/BV83</f>
        <v>8.4792002829280587E-4</v>
      </c>
      <c r="BX83" s="28">
        <f>외인!BX83</f>
        <v>74241.61</v>
      </c>
      <c r="BY83" s="28">
        <f>(기관!BY83+외인!BY83)/BX83</f>
        <v>-5.4484271017290716E-4</v>
      </c>
      <c r="BZ83" s="28">
        <f>외인!BZ83</f>
        <v>337473.04</v>
      </c>
      <c r="CA83" s="28">
        <f>(기관!CA83+외인!CA83)/BZ83</f>
        <v>-2.3615219752072644E-3</v>
      </c>
      <c r="CB83" s="28">
        <f>외인!CB83</f>
        <v>11038.76</v>
      </c>
      <c r="CC83" s="28">
        <f>(기관!CC83+외인!CC83)/CB83</f>
        <v>-1.9848243824487533E-3</v>
      </c>
      <c r="CD83" s="28">
        <f>외인!CD83</f>
        <v>24861</v>
      </c>
      <c r="CE83" s="28">
        <f>(기관!CE83+외인!CE83)/CD83</f>
        <v>-7.9321024898435324E-4</v>
      </c>
      <c r="CF83" s="28">
        <f>외인!CF83</f>
        <v>27513.200000000001</v>
      </c>
      <c r="CG83" s="28">
        <f>(기관!CG83+외인!CG83)/CF83</f>
        <v>-7.7926231772385631E-4</v>
      </c>
      <c r="CH83" s="28">
        <f>외인!CH83</f>
        <v>64086.74</v>
      </c>
      <c r="CI83" s="28">
        <f>(기관!CI83+외인!CI83)/CH83</f>
        <v>-1.3452080726839906E-3</v>
      </c>
      <c r="CJ83" s="28">
        <f>외인!CJ83</f>
        <v>330267.14</v>
      </c>
      <c r="CK83" s="28">
        <f>(기관!CK83+외인!CK83)/CJ83</f>
        <v>1.2355452619355349E-3</v>
      </c>
      <c r="CL83" s="28">
        <f>외인!CL83</f>
        <v>219978.6</v>
      </c>
      <c r="CM83" s="28">
        <f>(기관!CM83+외인!CM83)/CL83</f>
        <v>3.0798450394720214E-4</v>
      </c>
      <c r="CN83" s="28">
        <f>외인!CN83</f>
        <v>111180.39</v>
      </c>
      <c r="CO83" s="28">
        <f>(기관!CO83+외인!CO83)/CN83</f>
        <v>-2.0528800087857217E-3</v>
      </c>
      <c r="CP83" s="28">
        <f>외인!CP83</f>
        <v>130447.52</v>
      </c>
      <c r="CQ83" s="28">
        <f>(기관!CQ83+외인!CQ83)/CP83</f>
        <v>2.1119604266911325E-4</v>
      </c>
      <c r="CR83" s="28">
        <f>외인!CR83</f>
        <v>188902.82</v>
      </c>
      <c r="CS83" s="28">
        <f>(기관!CS83+외인!CS83)/CR83</f>
        <v>1.3594820871387732E-3</v>
      </c>
      <c r="CT83" s="28">
        <f>외인!CT83</f>
        <v>281329.17</v>
      </c>
      <c r="CU83" s="28">
        <f>(기관!CU83+외인!CU83)/CT83</f>
        <v>-3.1951894643559358E-3</v>
      </c>
      <c r="CV83" s="28">
        <f>외인!CV83</f>
        <v>3678536.62</v>
      </c>
      <c r="CW83" s="28">
        <f>(기관!CW83+외인!CW83)/CV83</f>
        <v>-7.4730804229427498E-4</v>
      </c>
      <c r="CX83" s="28">
        <f>외인!CX83</f>
        <v>274498.25</v>
      </c>
      <c r="CY83" s="28">
        <f>(기관!CY83+외인!CY83)/CX83</f>
        <v>1.9153127570030045E-3</v>
      </c>
      <c r="CZ83" s="28">
        <f>외인!CZ83</f>
        <v>19742.36</v>
      </c>
      <c r="DA83" s="28">
        <f>(기관!DA83+외인!DA83)/CZ83</f>
        <v>2.8709840160953399E-3</v>
      </c>
      <c r="DB83" s="28">
        <f>외인!DB83</f>
        <v>32999.760000000002</v>
      </c>
      <c r="DC83" s="28">
        <f>(기관!DC83+외인!DC83)/DB83</f>
        <v>-2.266683151635042E-3</v>
      </c>
      <c r="DD83" s="28">
        <f>외인!DD83</f>
        <v>7980.19</v>
      </c>
      <c r="DE83" s="28">
        <f>(기관!DE83+외인!DE83)/DD83</f>
        <v>-1.8458207135419083E-3</v>
      </c>
      <c r="DF83" s="28">
        <f>외인!DF83</f>
        <v>56475.57</v>
      </c>
      <c r="DG83" s="28">
        <f>(기관!DG83+외인!DG83)/DF83</f>
        <v>-9.1189872010145282E-5</v>
      </c>
      <c r="DH83" s="28">
        <f>외인!DH83</f>
        <v>17529.97</v>
      </c>
      <c r="DI83" s="28">
        <f>(기관!DI83+외인!DI83)/DH83</f>
        <v>-1.0496310033616692E-4</v>
      </c>
      <c r="DJ83" s="28">
        <f>외인!DJ83</f>
        <v>653564.22</v>
      </c>
      <c r="DK83" s="28">
        <f>(기관!DK83+외인!DK83)/DJ83</f>
        <v>-4.092176282232832E-4</v>
      </c>
      <c r="DL83" s="28">
        <f>외인!DL83</f>
        <v>89173.78</v>
      </c>
      <c r="DM83" s="28">
        <f>(기관!DM83+외인!DM83)/DL83</f>
        <v>-2.6758986778400561E-3</v>
      </c>
      <c r="DN83" s="28">
        <f>외인!DN83</f>
        <v>3678536.62</v>
      </c>
      <c r="DO83" s="28">
        <f>(기관!DO83+외인!DO83)/DN83</f>
        <v>-7.4730804229427498E-4</v>
      </c>
      <c r="DP83" s="28">
        <f>외인!DP83</f>
        <v>74828.66</v>
      </c>
      <c r="DQ83" s="28">
        <f>(기관!DQ83+외인!DQ83)/DP83</f>
        <v>5.111677798319521E-3</v>
      </c>
      <c r="DR83" s="28">
        <f>외인!DR83</f>
        <v>41341.89</v>
      </c>
      <c r="DS83" s="28">
        <f>(기관!DS83+외인!DS83)/DR83</f>
        <v>-2.41159753460715E-4</v>
      </c>
      <c r="DT83" s="28">
        <f>외인!DT83</f>
        <v>156140.82</v>
      </c>
      <c r="DU83" s="28">
        <f>(기관!DU83+외인!DU83)/DT83</f>
        <v>1.114955077090027E-3</v>
      </c>
      <c r="DV83" s="28">
        <f>외인!DV83</f>
        <v>32447.11</v>
      </c>
      <c r="DW83" s="28">
        <f>(기관!DW83+외인!DW83)/DV83</f>
        <v>2.520717561594854E-3</v>
      </c>
      <c r="DX83" s="28">
        <f>외인!DX83</f>
        <v>122623.16</v>
      </c>
      <c r="DY83" s="28">
        <f>(기관!DY83+외인!DY83)/DX83</f>
        <v>-5.0258858114568226E-3</v>
      </c>
      <c r="DZ83" s="28">
        <f>외인!DZ83</f>
        <v>7102.68</v>
      </c>
      <c r="EA83" s="28">
        <f>(기관!EA83+외인!EA83)/DZ83</f>
        <v>-3.8858571694064769E-4</v>
      </c>
      <c r="EB83" s="28">
        <f>외인!EB83</f>
        <v>10347.07</v>
      </c>
      <c r="EC83" s="28">
        <f>(기관!EC83+외인!EC83)/EB83</f>
        <v>-8.5048231045117091E-4</v>
      </c>
      <c r="ED83" s="28">
        <f>외인!ED83</f>
        <v>9751.73</v>
      </c>
      <c r="EE83" s="28">
        <f>(기관!EE83+외인!EE83)/ED83</f>
        <v>2.0181034544639771E-3</v>
      </c>
      <c r="EF83" s="28">
        <f>외인!EF83</f>
        <v>210672.43</v>
      </c>
      <c r="EG83" s="28">
        <f>(기관!EG83+외인!EG83)/EF83</f>
        <v>7.3099266002675633E-6</v>
      </c>
      <c r="EH83" s="28">
        <f>외인!EH83</f>
        <v>313048.07</v>
      </c>
      <c r="EI83" s="28">
        <f>(기관!EI83+외인!EI83)/EH83</f>
        <v>8.4840005562085072E-4</v>
      </c>
      <c r="EJ83" s="28">
        <f>외인!EJ83</f>
        <v>94619.09</v>
      </c>
      <c r="EK83" s="28">
        <f>(기관!EK83+외인!EK83)/EJ83</f>
        <v>-1.3841815642065462E-3</v>
      </c>
      <c r="EL83" s="28">
        <f>외인!EL83</f>
        <v>27060.22</v>
      </c>
      <c r="EM83" s="28">
        <f>(기관!EM83+외인!EM83)/EL83</f>
        <v>-1.0417505844372292E-3</v>
      </c>
      <c r="EN83" s="28">
        <f>외인!EN83</f>
        <v>41341.89</v>
      </c>
      <c r="EO83" s="28">
        <f>(기관!EO83+외인!EO83)/EN83</f>
        <v>-2.41159753460715E-4</v>
      </c>
      <c r="EP83" s="28">
        <f>외인!EP83</f>
        <v>148547.51999999999</v>
      </c>
      <c r="EQ83" s="28">
        <f>(기관!EQ83+외인!EQ83)/EP83</f>
        <v>1.0031133471632514E-3</v>
      </c>
      <c r="ER83" s="28">
        <f>외인!ER83</f>
        <v>11088.76</v>
      </c>
      <c r="ES83" s="28">
        <f>(기관!ES83+외인!ES83)/ER83</f>
        <v>2.1048340842438648E-3</v>
      </c>
      <c r="ET83" s="28">
        <f>외인!ET83</f>
        <v>162195.82999999999</v>
      </c>
      <c r="EU83" s="28">
        <f>(기관!EU83+외인!EU83)/ET83</f>
        <v>-3.4441082733138086E-3</v>
      </c>
      <c r="EV83" s="28">
        <f>외인!EV83</f>
        <v>45340.94</v>
      </c>
      <c r="EW83" s="28">
        <f>(기관!EW83+외인!EW83)/EV83</f>
        <v>3.7802480495552159E-4</v>
      </c>
      <c r="EX83" s="28">
        <f>외인!EX83</f>
        <v>85106.58</v>
      </c>
      <c r="EY83" s="28">
        <f>(기관!EY83+외인!EY83)/EX83</f>
        <v>1.2219971710765489E-4</v>
      </c>
    </row>
    <row r="84" spans="1:155">
      <c r="A84" s="27">
        <f>외인!A84</f>
        <v>46174</v>
      </c>
      <c r="B84" s="28">
        <f>외인!B84</f>
        <v>6981476.71</v>
      </c>
      <c r="C84" s="28">
        <f>(기관!C84+외인!C84)/B84</f>
        <v>-3.4565466594530832E-4</v>
      </c>
      <c r="D84" s="28">
        <f>외인!D84</f>
        <v>586307.97</v>
      </c>
      <c r="E84" s="28">
        <f>(기관!E84+외인!E84)/D84</f>
        <v>-9.567497436543459E-4</v>
      </c>
      <c r="F84" s="28">
        <f>외인!F84</f>
        <v>2976524.6</v>
      </c>
      <c r="G84" s="28">
        <f>(기관!G84+외인!G84)/F84</f>
        <v>5.1042749655084323E-4</v>
      </c>
      <c r="H84" s="28">
        <f>외인!H84</f>
        <v>330280.42</v>
      </c>
      <c r="I84" s="28">
        <f>(기관!I84+외인!I84)/H84</f>
        <v>6.0566714793447343E-4</v>
      </c>
      <c r="J84" s="28">
        <f>외인!J84</f>
        <v>41351.74</v>
      </c>
      <c r="K84" s="28">
        <f>(기관!K84+외인!K84)/J84</f>
        <v>4.8438106836616796E-4</v>
      </c>
      <c r="L84" s="28">
        <f>외인!L84</f>
        <v>307742.44</v>
      </c>
      <c r="M84" s="28">
        <f>(기관!M84+외인!M84)/L84</f>
        <v>7.65282812471364E-4</v>
      </c>
      <c r="N84" s="28">
        <f>외인!N84</f>
        <v>324643.65000000002</v>
      </c>
      <c r="O84" s="28">
        <f>(기관!O84+외인!O84)/N84</f>
        <v>-2.8082483670941968E-3</v>
      </c>
      <c r="P84" s="28">
        <f>외인!P84</f>
        <v>177148.32</v>
      </c>
      <c r="Q84" s="28">
        <f>(기관!Q84+외인!Q84)/P84</f>
        <v>6.8253540310176232E-4</v>
      </c>
      <c r="R84" s="28">
        <f>외인!R84</f>
        <v>171123.87</v>
      </c>
      <c r="S84" s="28">
        <f>(기관!S84+외인!S84)/R84</f>
        <v>-2.0046881828934791E-3</v>
      </c>
      <c r="T84" s="28">
        <f>외인!T84</f>
        <v>7764.23</v>
      </c>
      <c r="U84" s="28">
        <f>(기관!U84+외인!U84)/T84</f>
        <v>-2.7858525571756638E-3</v>
      </c>
      <c r="V84" s="28">
        <f>외인!V84</f>
        <v>120041.74</v>
      </c>
      <c r="W84" s="28">
        <f>(기관!W84+외인!W84)/V84</f>
        <v>-6.9574966174265722E-3</v>
      </c>
      <c r="X84" s="28">
        <f>외인!X84</f>
        <v>3846114.05</v>
      </c>
      <c r="Y84" s="28">
        <f>(기관!Y84+외인!Y84)/X84</f>
        <v>-6.2421445874700447E-5</v>
      </c>
      <c r="Z84" s="28">
        <f>외인!Z84</f>
        <v>46605.11</v>
      </c>
      <c r="AA84" s="28">
        <f>(기관!AA84+외인!AA84)/Z84</f>
        <v>3.3343983095415931E-4</v>
      </c>
      <c r="AB84" s="28">
        <f>외인!AB84</f>
        <v>193019.49</v>
      </c>
      <c r="AC84" s="28">
        <f>(기관!AC84+외인!AC84)/AB84</f>
        <v>-9.8176614185437904E-5</v>
      </c>
      <c r="AD84" s="28">
        <f>외인!AD84</f>
        <v>19590.38</v>
      </c>
      <c r="AE84" s="28">
        <f>(기관!AE84+외인!AE84)/AD84</f>
        <v>-1.4292729390649868E-5</v>
      </c>
      <c r="AF84" s="28">
        <f>외인!AF84</f>
        <v>23192.71</v>
      </c>
      <c r="AG84" s="28">
        <f>(기관!AG84+외인!AG84)/AF84</f>
        <v>-4.1694135786632955E-4</v>
      </c>
      <c r="AH84" s="28">
        <f>외인!AH84</f>
        <v>212743.95</v>
      </c>
      <c r="AI84" s="28">
        <f>(기관!AI84+외인!AI84)/AH84</f>
        <v>4.5228078166265133E-4</v>
      </c>
      <c r="AJ84" s="28">
        <f>외인!AJ84</f>
        <v>110379.68</v>
      </c>
      <c r="AK84" s="28">
        <f>(기관!AK84+외인!AK84)/AJ84</f>
        <v>-9.4392373668776694E-4</v>
      </c>
      <c r="AL84" s="28">
        <f>외인!AL84</f>
        <v>119640.87</v>
      </c>
      <c r="AM84" s="28">
        <f>(기관!AM84+외인!AM84)/AL84</f>
        <v>-6.5883840530414064E-3</v>
      </c>
      <c r="AN84" s="28">
        <f>외인!AN84</f>
        <v>221984.38</v>
      </c>
      <c r="AO84" s="28">
        <f>(기관!AO84+외인!AO84)/AN84</f>
        <v>-6.4711760349984971E-4</v>
      </c>
      <c r="AP84" s="28">
        <f>외인!AP84</f>
        <v>169065.27</v>
      </c>
      <c r="AQ84" s="28">
        <f>(기관!AQ84+외인!AQ84)/AP84</f>
        <v>-2.4206627416736744E-3</v>
      </c>
      <c r="AR84" s="28">
        <f>외인!AR84</f>
        <v>23280.77</v>
      </c>
      <c r="AS84" s="28">
        <f>(기관!AS84+외인!AS84)/AR84</f>
        <v>2.276557003913535E-5</v>
      </c>
      <c r="AT84" s="28">
        <f>외인!AT84</f>
        <v>121368.17</v>
      </c>
      <c r="AU84" s="28">
        <f>(기관!AU84+외인!AU84)/AT84</f>
        <v>-2.4244412682501515E-3</v>
      </c>
      <c r="AV84" s="28">
        <f>외인!AV84</f>
        <v>43620.54</v>
      </c>
      <c r="AW84" s="28">
        <f>(기관!AW84+외인!AW84)/AV84</f>
        <v>-2.4353206081355254E-3</v>
      </c>
      <c r="AX84" s="28">
        <f>외인!AX84</f>
        <v>61895.74</v>
      </c>
      <c r="AY84" s="28">
        <f>(기관!AY84+외인!AY84)/AX84</f>
        <v>4.3088587356738959E-4</v>
      </c>
      <c r="AZ84" s="28">
        <f>외인!AZ84</f>
        <v>4187843.89</v>
      </c>
      <c r="BA84" s="28">
        <f>(기관!BA84+외인!BA84)/AZ84</f>
        <v>-4.1274222377950194E-4</v>
      </c>
      <c r="BB84" s="28">
        <f>외인!BB84</f>
        <v>135464.95000000001</v>
      </c>
      <c r="BC84" s="28">
        <f>(기관!BC84+외인!BC84)/BB84</f>
        <v>4.6742718319388142E-4</v>
      </c>
      <c r="BD84" s="28">
        <f>외인!BD84</f>
        <v>32837.269999999997</v>
      </c>
      <c r="BE84" s="28">
        <f>(기관!BE84+외인!BE84)/BD84</f>
        <v>-1.5850891380434489E-3</v>
      </c>
      <c r="BF84" s="28">
        <f>외인!BF84</f>
        <v>0</v>
      </c>
      <c r="BG84" s="28" t="e">
        <f>(기관!BG84+외인!BG84)/BF84</f>
        <v>#DIV/0!</v>
      </c>
      <c r="BH84" s="28">
        <f>외인!BH84</f>
        <v>108084.21</v>
      </c>
      <c r="BI84" s="28">
        <f>(기관!BI84+외인!BI84)/BH84</f>
        <v>3.0531749272164573E-5</v>
      </c>
      <c r="BJ84" s="28">
        <f>외인!BJ84</f>
        <v>121026.03</v>
      </c>
      <c r="BK84" s="28">
        <f>(기관!BK84+외인!BK84)/BJ84</f>
        <v>-1.2364282295304571E-3</v>
      </c>
      <c r="BL84" s="28">
        <f>외인!BL84</f>
        <v>42491.21</v>
      </c>
      <c r="BM84" s="28">
        <f>(기관!BM84+외인!BM84)/BL84</f>
        <v>2.0145343001529012E-4</v>
      </c>
      <c r="BN84" s="28">
        <f>외인!BN84</f>
        <v>48630.2</v>
      </c>
      <c r="BO84" s="28">
        <f>(기관!BO84+외인!BO84)/BN84</f>
        <v>-1.1511365365554735E-3</v>
      </c>
      <c r="BP84" s="28">
        <f>외인!BP84</f>
        <v>69413.69</v>
      </c>
      <c r="BQ84" s="28">
        <f>(기관!BQ84+외인!BQ84)/BP84</f>
        <v>1.604870739475165E-4</v>
      </c>
      <c r="BR84" s="28">
        <f>외인!BR84</f>
        <v>311411.37</v>
      </c>
      <c r="BS84" s="28">
        <f>(기관!BS84+외인!BS84)/BR84</f>
        <v>-1.3626991204592177E-3</v>
      </c>
      <c r="BT84" s="28">
        <f>외인!BT84</f>
        <v>3885056.92</v>
      </c>
      <c r="BU84" s="28">
        <f>(기관!BU84+외인!BU84)/BT84</f>
        <v>-7.5633383512949966E-5</v>
      </c>
      <c r="BV84" s="28">
        <f>외인!BV84</f>
        <v>494009.83</v>
      </c>
      <c r="BW84" s="28">
        <f>(기관!BW84+외인!BW84)/BV84</f>
        <v>1.0335624293144126E-3</v>
      </c>
      <c r="BX84" s="28">
        <f>외인!BX84</f>
        <v>72816.86</v>
      </c>
      <c r="BY84" s="28">
        <f>(기관!BY84+외인!BY84)/BX84</f>
        <v>-1.8509449597249867E-3</v>
      </c>
      <c r="BZ84" s="28">
        <f>외인!BZ84</f>
        <v>341625.26</v>
      </c>
      <c r="CA84" s="28">
        <f>(기관!CA84+외인!CA84)/BZ84</f>
        <v>-2.7277842393738684E-3</v>
      </c>
      <c r="CB84" s="28">
        <f>외인!CB84</f>
        <v>10896.76</v>
      </c>
      <c r="CC84" s="28">
        <f>(기관!CC84+외인!CC84)/CB84</f>
        <v>-2.0400559432345029E-3</v>
      </c>
      <c r="CD84" s="28">
        <f>외인!CD84</f>
        <v>24485.26</v>
      </c>
      <c r="CE84" s="28">
        <f>(기관!CE84+외인!CE84)/CD84</f>
        <v>-1.222368069605959E-3</v>
      </c>
      <c r="CF84" s="28">
        <f>외인!CF84</f>
        <v>27263.33</v>
      </c>
      <c r="CG84" s="28">
        <f>(기관!CG84+외인!CG84)/CF84</f>
        <v>2.7216044408368315E-4</v>
      </c>
      <c r="CH84" s="28">
        <f>외인!CH84</f>
        <v>63206.03</v>
      </c>
      <c r="CI84" s="28">
        <f>(기관!CI84+외인!CI84)/CH84</f>
        <v>-1.5726347628541137E-3</v>
      </c>
      <c r="CJ84" s="28">
        <f>외인!CJ84</f>
        <v>325426.65999999997</v>
      </c>
      <c r="CK84" s="28">
        <f>(기관!CK84+외인!CK84)/CJ84</f>
        <v>5.9125457023097001E-4</v>
      </c>
      <c r="CL84" s="28">
        <f>외인!CL84</f>
        <v>218383.46</v>
      </c>
      <c r="CM84" s="28">
        <f>(기관!CM84+외인!CM84)/CL84</f>
        <v>3.5776518972636479E-4</v>
      </c>
      <c r="CN84" s="28">
        <f>외인!CN84</f>
        <v>112812</v>
      </c>
      <c r="CO84" s="28">
        <f>(기관!CO84+외인!CO84)/CN84</f>
        <v>-1.0214338900117008E-3</v>
      </c>
      <c r="CP84" s="28">
        <f>외인!CP84</f>
        <v>135940.25</v>
      </c>
      <c r="CQ84" s="28">
        <f>(기관!CQ84+외인!CQ84)/CP84</f>
        <v>4.6880890685429817E-4</v>
      </c>
      <c r="CR84" s="28">
        <f>외인!CR84</f>
        <v>203607.87</v>
      </c>
      <c r="CS84" s="28">
        <f>(기관!CS84+외인!CS84)/CR84</f>
        <v>-1.3739154581794896E-3</v>
      </c>
      <c r="CT84" s="28">
        <f>외인!CT84</f>
        <v>271662.78000000003</v>
      </c>
      <c r="CU84" s="28">
        <f>(기관!CU84+외인!CU84)/CT84</f>
        <v>-6.3255260805326367E-3</v>
      </c>
      <c r="CV84" s="28">
        <f>외인!CV84</f>
        <v>3885056.92</v>
      </c>
      <c r="CW84" s="28">
        <f>(기관!CW84+외인!CW84)/CV84</f>
        <v>-7.5633383512949966E-5</v>
      </c>
      <c r="CX84" s="28">
        <f>외인!CX84</f>
        <v>283005.93</v>
      </c>
      <c r="CY84" s="28">
        <f>(기관!CY84+외인!CY84)/CX84</f>
        <v>3.6366729135322364E-4</v>
      </c>
      <c r="CZ84" s="28">
        <f>외인!CZ84</f>
        <v>19311.830000000002</v>
      </c>
      <c r="DA84" s="28">
        <f>(기관!DA84+외인!DA84)/CZ84</f>
        <v>-7.3183121433856848E-3</v>
      </c>
      <c r="DB84" s="28">
        <f>외인!DB84</f>
        <v>32837.269999999997</v>
      </c>
      <c r="DC84" s="28">
        <f>(기관!DC84+외인!DC84)/DB84</f>
        <v>-1.5850891380434489E-3</v>
      </c>
      <c r="DD84" s="28">
        <f>외인!DD84</f>
        <v>7764.23</v>
      </c>
      <c r="DE84" s="28">
        <f>(기관!DE84+외인!DE84)/DD84</f>
        <v>-2.7858525571756638E-3</v>
      </c>
      <c r="DF84" s="28">
        <f>외인!DF84</f>
        <v>55156.51</v>
      </c>
      <c r="DG84" s="28">
        <f>(기관!DG84+외인!DG84)/DF84</f>
        <v>-1.5990859465183711E-3</v>
      </c>
      <c r="DH84" s="28">
        <f>외인!DH84</f>
        <v>17236.240000000002</v>
      </c>
      <c r="DI84" s="28">
        <f>(기관!DI84+외인!DI84)/DH84</f>
        <v>-5.93516915522179E-4</v>
      </c>
      <c r="DJ84" s="28">
        <f>외인!DJ84</f>
        <v>659312.84</v>
      </c>
      <c r="DK84" s="28">
        <f>(기관!DK84+외인!DK84)/DJ84</f>
        <v>-1.1191955551783273E-4</v>
      </c>
      <c r="DL84" s="28">
        <f>외인!DL84</f>
        <v>90332.93</v>
      </c>
      <c r="DM84" s="28">
        <f>(기관!DM84+외인!DM84)/DL84</f>
        <v>-1.5202650904825078E-3</v>
      </c>
      <c r="DN84" s="28">
        <f>외인!DN84</f>
        <v>3885056.92</v>
      </c>
      <c r="DO84" s="28">
        <f>(기관!DO84+외인!DO84)/DN84</f>
        <v>-7.5633383512949966E-5</v>
      </c>
      <c r="DP84" s="28">
        <f>외인!DP84</f>
        <v>72266.81</v>
      </c>
      <c r="DQ84" s="28">
        <f>(기관!DQ84+외인!DQ84)/DP84</f>
        <v>3.924069707795322E-3</v>
      </c>
      <c r="DR84" s="28">
        <f>외인!DR84</f>
        <v>42068.97</v>
      </c>
      <c r="DS84" s="28">
        <f>(기관!DS84+외인!DS84)/DR84</f>
        <v>4.0457372738148797E-4</v>
      </c>
      <c r="DT84" s="28">
        <f>외인!DT84</f>
        <v>171123.87</v>
      </c>
      <c r="DU84" s="28">
        <f>(기관!DU84+외인!DU84)/DT84</f>
        <v>-2.0046881828934791E-3</v>
      </c>
      <c r="DV84" s="28">
        <f>외인!DV84</f>
        <v>32178.77</v>
      </c>
      <c r="DW84" s="28">
        <f>(기관!DW84+외인!DW84)/DV84</f>
        <v>1.9512865159233865E-3</v>
      </c>
      <c r="DX84" s="28">
        <f>외인!DX84</f>
        <v>120041.74</v>
      </c>
      <c r="DY84" s="28">
        <f>(기관!DY84+외인!DY84)/DX84</f>
        <v>-6.9574966174265722E-3</v>
      </c>
      <c r="DZ84" s="28">
        <f>외인!DZ84</f>
        <v>6863.67</v>
      </c>
      <c r="EA84" s="28">
        <f>(기관!EA84+외인!EA84)/DZ84</f>
        <v>1.2471462060384606E-3</v>
      </c>
      <c r="EB84" s="28">
        <f>외인!EB84</f>
        <v>10123.85</v>
      </c>
      <c r="EC84" s="28">
        <f>(기관!EC84+외인!EC84)/EB84</f>
        <v>-1.5754875862443634E-3</v>
      </c>
      <c r="ED84" s="28">
        <f>외인!ED84</f>
        <v>9429.83</v>
      </c>
      <c r="EE84" s="28">
        <f>(기관!EE84+외인!EE84)/ED84</f>
        <v>2.2312173178095467E-3</v>
      </c>
      <c r="EF84" s="28">
        <f>외인!EF84</f>
        <v>208654.31</v>
      </c>
      <c r="EG84" s="28">
        <f>(기관!EG84+외인!EG84)/EF84</f>
        <v>-4.0219634092389465E-4</v>
      </c>
      <c r="EH84" s="28">
        <f>외인!EH84</f>
        <v>326604.59999999998</v>
      </c>
      <c r="EI84" s="28">
        <f>(기관!EI84+외인!EI84)/EH84</f>
        <v>8.8170834091130389E-4</v>
      </c>
      <c r="EJ84" s="28">
        <f>외인!EJ84</f>
        <v>94817.83</v>
      </c>
      <c r="EK84" s="28">
        <f>(기관!EK84+외인!EK84)/EJ84</f>
        <v>-1.1853255869702988E-3</v>
      </c>
      <c r="EL84" s="28">
        <f>외인!EL84</f>
        <v>26642.26</v>
      </c>
      <c r="EM84" s="28">
        <f>(기관!EM84+외인!EM84)/EL84</f>
        <v>-1.4762261159526257E-3</v>
      </c>
      <c r="EN84" s="28">
        <f>외인!EN84</f>
        <v>42068.97</v>
      </c>
      <c r="EO84" s="28">
        <f>(기관!EO84+외인!EO84)/EN84</f>
        <v>4.0457372738148797E-4</v>
      </c>
      <c r="EP84" s="28">
        <f>외인!EP84</f>
        <v>145858.4</v>
      </c>
      <c r="EQ84" s="28">
        <f>(기관!EQ84+외인!EQ84)/EP84</f>
        <v>1.5826308255129633E-3</v>
      </c>
      <c r="ER84" s="28">
        <f>외인!ER84</f>
        <v>10517.1</v>
      </c>
      <c r="ES84" s="28">
        <f>(기관!ES84+외인!ES84)/ER84</f>
        <v>5.6422397809282026E-3</v>
      </c>
      <c r="ET84" s="28">
        <f>외인!ET84</f>
        <v>169065.27</v>
      </c>
      <c r="EU84" s="28">
        <f>(기관!EU84+외인!EU84)/ET84</f>
        <v>-2.4206627416736744E-3</v>
      </c>
      <c r="EV84" s="28">
        <f>외인!EV84</f>
        <v>46605.11</v>
      </c>
      <c r="EW84" s="28">
        <f>(기관!EW84+외인!EW84)/EV84</f>
        <v>3.3343983095415931E-4</v>
      </c>
      <c r="EX84" s="28">
        <f>외인!EX84</f>
        <v>89335.13</v>
      </c>
      <c r="EY84" s="28">
        <f>(기관!EY84+외인!EY84)/EX84</f>
        <v>5.3942944953457831E-4</v>
      </c>
    </row>
    <row r="85" spans="1:155">
      <c r="A85" s="27">
        <f>외인!A85</f>
        <v>46175</v>
      </c>
      <c r="B85" s="28">
        <f>외인!B85</f>
        <v>6992104.4800000004</v>
      </c>
      <c r="C85" s="28">
        <f>(기관!C85+외인!C85)/B85</f>
        <v>-1.3523825376247809E-3</v>
      </c>
      <c r="D85" s="28">
        <f>외인!D85</f>
        <v>574393.09</v>
      </c>
      <c r="E85" s="28">
        <f>(기관!E85+외인!E85)/D85</f>
        <v>7.0665891889472272E-5</v>
      </c>
      <c r="F85" s="28">
        <f>외인!F85</f>
        <v>3058228.77</v>
      </c>
      <c r="G85" s="28">
        <f>(기관!G85+외인!G85)/F85</f>
        <v>-1.0517264213690594E-3</v>
      </c>
      <c r="H85" s="28">
        <f>외인!H85</f>
        <v>318087.93</v>
      </c>
      <c r="I85" s="28">
        <f>(기관!I85+외인!I85)/H85</f>
        <v>6.8889756363908555E-4</v>
      </c>
      <c r="J85" s="28">
        <f>외인!J85</f>
        <v>39791.370000000003</v>
      </c>
      <c r="K85" s="28">
        <f>(기관!K85+외인!K85)/J85</f>
        <v>1.1391917393143288E-3</v>
      </c>
      <c r="L85" s="28">
        <f>외인!L85</f>
        <v>296259.43</v>
      </c>
      <c r="M85" s="28">
        <f>(기관!M85+외인!M85)/L85</f>
        <v>8.5685036253529555E-4</v>
      </c>
      <c r="N85" s="28">
        <f>외인!N85</f>
        <v>319017.77</v>
      </c>
      <c r="O85" s="28">
        <f>(기관!O85+외인!O85)/N85</f>
        <v>-4.0104662508298515E-3</v>
      </c>
      <c r="P85" s="28">
        <f>외인!P85</f>
        <v>173817.74</v>
      </c>
      <c r="Q85" s="28">
        <f>(기관!Q85+외인!Q85)/P85</f>
        <v>1.3101079325965233E-3</v>
      </c>
      <c r="R85" s="28">
        <f>외인!R85</f>
        <v>164302.81</v>
      </c>
      <c r="S85" s="28">
        <f>(기관!S85+외인!S85)/R85</f>
        <v>-4.6088682232519338E-3</v>
      </c>
      <c r="T85" s="28">
        <f>외인!T85</f>
        <v>7667.43</v>
      </c>
      <c r="U85" s="28">
        <f>(기관!U85+외인!U85)/T85</f>
        <v>-2.0397969071775028E-3</v>
      </c>
      <c r="V85" s="28">
        <f>외인!V85</f>
        <v>117394.55</v>
      </c>
      <c r="W85" s="28">
        <f>(기관!W85+외인!W85)/V85</f>
        <v>-4.8841279258704925E-3</v>
      </c>
      <c r="X85" s="28">
        <f>외인!X85</f>
        <v>3907251.05</v>
      </c>
      <c r="Y85" s="28">
        <f>(기관!Y85+외인!Y85)/X85</f>
        <v>-1.3377640528115028E-3</v>
      </c>
      <c r="Z85" s="28">
        <f>외인!Z85</f>
        <v>48674.43</v>
      </c>
      <c r="AA85" s="28">
        <f>(기관!AA85+외인!AA85)/Z85</f>
        <v>8.7910633981743596E-4</v>
      </c>
      <c r="AB85" s="28">
        <f>외인!AB85</f>
        <v>197896.64</v>
      </c>
      <c r="AC85" s="28">
        <f>(기관!AC85+외인!AC85)/AB85</f>
        <v>2.3764931026620771E-4</v>
      </c>
      <c r="AD85" s="28">
        <f>외인!AD85</f>
        <v>19558.72</v>
      </c>
      <c r="AE85" s="28">
        <f>(기관!AE85+외인!AE85)/AD85</f>
        <v>-1.8968521457436886E-4</v>
      </c>
      <c r="AF85" s="28">
        <f>외인!AF85</f>
        <v>22840.48</v>
      </c>
      <c r="AG85" s="28">
        <f>(기관!AG85+외인!AG85)/AF85</f>
        <v>2.189095850875288E-5</v>
      </c>
      <c r="AH85" s="28">
        <f>외인!AH85</f>
        <v>206152.12</v>
      </c>
      <c r="AI85" s="28">
        <f>(기관!AI85+외인!AI85)/AH85</f>
        <v>-1.2523761579555912E-3</v>
      </c>
      <c r="AJ85" s="28">
        <f>외인!AJ85</f>
        <v>112598.29</v>
      </c>
      <c r="AK85" s="28">
        <f>(기관!AK85+외인!AK85)/AJ85</f>
        <v>-3.5234105242628461E-3</v>
      </c>
      <c r="AL85" s="28">
        <f>외인!AL85</f>
        <v>118374.39999999999</v>
      </c>
      <c r="AM85" s="28">
        <f>(기관!AM85+외인!AM85)/AL85</f>
        <v>-6.1939067906574405E-3</v>
      </c>
      <c r="AN85" s="28">
        <f>외인!AN85</f>
        <v>217225.98</v>
      </c>
      <c r="AO85" s="28">
        <f>(기관!AO85+외인!AO85)/AN85</f>
        <v>-2.523409032381854E-3</v>
      </c>
      <c r="AP85" s="28">
        <f>외인!AP85</f>
        <v>156610.5</v>
      </c>
      <c r="AQ85" s="28">
        <f>(기관!AQ85+외인!AQ85)/AP85</f>
        <v>-2.2356100006066006E-3</v>
      </c>
      <c r="AR85" s="28">
        <f>외인!AR85</f>
        <v>22881.85</v>
      </c>
      <c r="AS85" s="28">
        <f>(기관!AS85+외인!AS85)/AR85</f>
        <v>6.0003889545644251E-4</v>
      </c>
      <c r="AT85" s="28">
        <f>외인!AT85</f>
        <v>124792.33</v>
      </c>
      <c r="AU85" s="28">
        <f>(기관!AU85+외인!AU85)/AT85</f>
        <v>-1.0394228555553055E-2</v>
      </c>
      <c r="AV85" s="28">
        <f>외인!AV85</f>
        <v>43599.47</v>
      </c>
      <c r="AW85" s="28">
        <f>(기관!AW85+외인!AW85)/AV85</f>
        <v>-1.2747861384553526E-3</v>
      </c>
      <c r="AX85" s="28">
        <f>외인!AX85</f>
        <v>59736.19</v>
      </c>
      <c r="AY85" s="28">
        <f>(기관!AY85+외인!AY85)/AX85</f>
        <v>2.5666183263445492E-3</v>
      </c>
      <c r="AZ85" s="28">
        <f>외인!AZ85</f>
        <v>4216311.5199999996</v>
      </c>
      <c r="BA85" s="28">
        <f>(기관!BA85+외인!BA85)/AZ85</f>
        <v>-1.6248751942313788E-3</v>
      </c>
      <c r="BB85" s="28">
        <f>외인!BB85</f>
        <v>151941.14000000001</v>
      </c>
      <c r="BC85" s="28">
        <f>(기관!BC85+외인!BC85)/BB85</f>
        <v>9.1239278578533756E-4</v>
      </c>
      <c r="BD85" s="28">
        <f>외인!BD85</f>
        <v>31924.9</v>
      </c>
      <c r="BE85" s="28">
        <f>(기관!BE85+외인!BE85)/BD85</f>
        <v>-8.4072307195950501E-4</v>
      </c>
      <c r="BF85" s="28">
        <f>외인!BF85</f>
        <v>0</v>
      </c>
      <c r="BG85" s="28" t="e">
        <f>(기관!BG85+외인!BG85)/BF85</f>
        <v>#DIV/0!</v>
      </c>
      <c r="BH85" s="28">
        <f>외인!BH85</f>
        <v>108545.16</v>
      </c>
      <c r="BI85" s="28">
        <f>(기관!BI85+외인!BI85)/BH85</f>
        <v>7.0993492478153798E-4</v>
      </c>
      <c r="BJ85" s="28">
        <f>외인!BJ85</f>
        <v>116823.36</v>
      </c>
      <c r="BK85" s="28">
        <f>(기관!BK85+외인!BK85)/BJ85</f>
        <v>-8.3990051304807536E-4</v>
      </c>
      <c r="BL85" s="28">
        <f>외인!BL85</f>
        <v>41270.730000000003</v>
      </c>
      <c r="BM85" s="28">
        <f>(기관!BM85+외인!BM85)/BL85</f>
        <v>5.1295433834099859E-4</v>
      </c>
      <c r="BN85" s="28">
        <f>외인!BN85</f>
        <v>47050.47</v>
      </c>
      <c r="BO85" s="28">
        <f>(기관!BO85+외인!BO85)/BN85</f>
        <v>-9.4791826734143129E-4</v>
      </c>
      <c r="BP85" s="28">
        <f>외인!BP85</f>
        <v>67679.38</v>
      </c>
      <c r="BQ85" s="28">
        <f>(기관!BQ85+외인!BQ85)/BP85</f>
        <v>2.1548660759008131E-3</v>
      </c>
      <c r="BR85" s="28">
        <f>외인!BR85</f>
        <v>295548.09000000003</v>
      </c>
      <c r="BS85" s="28">
        <f>(기관!BS85+외인!BS85)/BR85</f>
        <v>-1.9605269653409025E-3</v>
      </c>
      <c r="BT85" s="28">
        <f>외인!BT85</f>
        <v>3945106.99</v>
      </c>
      <c r="BU85" s="28">
        <f>(기관!BU85+외인!BU85)/BT85</f>
        <v>-1.3247853640592901E-3</v>
      </c>
      <c r="BV85" s="28">
        <f>외인!BV85</f>
        <v>492660.86</v>
      </c>
      <c r="BW85" s="28">
        <f>(기관!BW85+외인!BW85)/BV85</f>
        <v>1.323750378708794E-3</v>
      </c>
      <c r="BX85" s="28">
        <f>외인!BX85</f>
        <v>71659.429999999993</v>
      </c>
      <c r="BY85" s="28">
        <f>(기관!BY85+외인!BY85)/BX85</f>
        <v>-1.3774879314557766E-3</v>
      </c>
      <c r="BZ85" s="28">
        <f>외인!BZ85</f>
        <v>335600.38</v>
      </c>
      <c r="CA85" s="28">
        <f>(기관!CA85+외인!CA85)/BZ85</f>
        <v>-3.8181422798150583E-3</v>
      </c>
      <c r="CB85" s="28">
        <f>외인!CB85</f>
        <v>10831.79</v>
      </c>
      <c r="CC85" s="28">
        <f>(기관!CC85+외인!CC85)/CB85</f>
        <v>-1.9018093962309079E-4</v>
      </c>
      <c r="CD85" s="28">
        <f>외인!CD85</f>
        <v>24359.84</v>
      </c>
      <c r="CE85" s="28">
        <f>(기관!CE85+외인!CE85)/CD85</f>
        <v>-9.1544115232284113E-5</v>
      </c>
      <c r="CF85" s="28">
        <f>외인!CF85</f>
        <v>28220.639999999999</v>
      </c>
      <c r="CG85" s="28">
        <f>(기관!CG85+외인!CG85)/CF85</f>
        <v>1.1427806031330261E-3</v>
      </c>
      <c r="CH85" s="28">
        <f>외인!CH85</f>
        <v>63132.41</v>
      </c>
      <c r="CI85" s="28">
        <f>(기관!CI85+외인!CI85)/CH85</f>
        <v>-6.4610237435890701E-4</v>
      </c>
      <c r="CJ85" s="28">
        <f>외인!CJ85</f>
        <v>319912.63</v>
      </c>
      <c r="CK85" s="28">
        <f>(기관!CK85+외인!CK85)/CJ85</f>
        <v>1.4947206054353027E-3</v>
      </c>
      <c r="CL85" s="28">
        <f>외인!CL85</f>
        <v>222931.58</v>
      </c>
      <c r="CM85" s="28">
        <f>(기관!CM85+외인!CM85)/CL85</f>
        <v>5.4931652123938661E-4</v>
      </c>
      <c r="CN85" s="28">
        <f>외인!CN85</f>
        <v>109822.99</v>
      </c>
      <c r="CO85" s="28">
        <f>(기관!CO85+외인!CO85)/CN85</f>
        <v>1.2583886124389795E-4</v>
      </c>
      <c r="CP85" s="28">
        <f>외인!CP85</f>
        <v>152415.56</v>
      </c>
      <c r="CQ85" s="28">
        <f>(기관!CQ85+외인!CQ85)/CP85</f>
        <v>9.0377911546563885E-4</v>
      </c>
      <c r="CR85" s="28">
        <f>외인!CR85</f>
        <v>198135.71</v>
      </c>
      <c r="CS85" s="28">
        <f>(기관!CS85+외인!CS85)/CR85</f>
        <v>-3.4889722806656109E-3</v>
      </c>
      <c r="CT85" s="28">
        <f>외인!CT85</f>
        <v>247928.77</v>
      </c>
      <c r="CU85" s="28">
        <f>(기관!CU85+외인!CU85)/CT85</f>
        <v>-6.2673242802761455E-3</v>
      </c>
      <c r="CV85" s="28">
        <f>외인!CV85</f>
        <v>3945106.99</v>
      </c>
      <c r="CW85" s="28">
        <f>(기관!CW85+외인!CW85)/CV85</f>
        <v>-1.3247853640592901E-3</v>
      </c>
      <c r="CX85" s="28">
        <f>외인!CX85</f>
        <v>276227.24</v>
      </c>
      <c r="CY85" s="28">
        <f>(기관!CY85+외인!CY85)/CX85</f>
        <v>-3.1343034814379639E-3</v>
      </c>
      <c r="CZ85" s="28">
        <f>외인!CZ85</f>
        <v>19449.04</v>
      </c>
      <c r="DA85" s="28">
        <f>(기관!DA85+외인!DA85)/CZ85</f>
        <v>-3.0171154977315074E-3</v>
      </c>
      <c r="DB85" s="28">
        <f>외인!DB85</f>
        <v>31924.9</v>
      </c>
      <c r="DC85" s="28">
        <f>(기관!DC85+외인!DC85)/DB85</f>
        <v>-8.4072307195950501E-4</v>
      </c>
      <c r="DD85" s="28">
        <f>외인!DD85</f>
        <v>7667.43</v>
      </c>
      <c r="DE85" s="28">
        <f>(기관!DE85+외인!DE85)/DD85</f>
        <v>-2.0397969071775028E-3</v>
      </c>
      <c r="DF85" s="28">
        <f>외인!DF85</f>
        <v>53739.57</v>
      </c>
      <c r="DG85" s="28">
        <f>(기관!DG85+외인!DG85)/DF85</f>
        <v>-1.296251533088188E-3</v>
      </c>
      <c r="DH85" s="28">
        <f>외인!DH85</f>
        <v>17067.55</v>
      </c>
      <c r="DI85" s="28">
        <f>(기관!DI85+외인!DI85)/DH85</f>
        <v>5.5309637294163471E-4</v>
      </c>
      <c r="DJ85" s="28">
        <f>외인!DJ85</f>
        <v>631105.78</v>
      </c>
      <c r="DK85" s="28">
        <f>(기관!DK85+외인!DK85)/DJ85</f>
        <v>-1.0335985197283408E-3</v>
      </c>
      <c r="DL85" s="28">
        <f>외인!DL85</f>
        <v>87378.62</v>
      </c>
      <c r="DM85" s="28">
        <f>(기관!DM85+외인!DM85)/DL85</f>
        <v>-2.2843116542696609E-4</v>
      </c>
      <c r="DN85" s="28">
        <f>외인!DN85</f>
        <v>3945106.99</v>
      </c>
      <c r="DO85" s="28">
        <f>(기관!DO85+외인!DO85)/DN85</f>
        <v>-1.3247853640592901E-3</v>
      </c>
      <c r="DP85" s="28">
        <f>외인!DP85</f>
        <v>72145.490000000005</v>
      </c>
      <c r="DQ85" s="28">
        <f>(기관!DQ85+외인!DQ85)/DP85</f>
        <v>5.5669453489053848E-3</v>
      </c>
      <c r="DR85" s="28">
        <f>외인!DR85</f>
        <v>40508.660000000003</v>
      </c>
      <c r="DS85" s="28">
        <f>(기관!DS85+외인!DS85)/DR85</f>
        <v>8.5685381841808621E-4</v>
      </c>
      <c r="DT85" s="28">
        <f>외인!DT85</f>
        <v>164302.81</v>
      </c>
      <c r="DU85" s="28">
        <f>(기관!DU85+외인!DU85)/DT85</f>
        <v>-4.6088682232519338E-3</v>
      </c>
      <c r="DV85" s="28">
        <f>외인!DV85</f>
        <v>33520.15</v>
      </c>
      <c r="DW85" s="28">
        <f>(기관!DW85+외인!DW85)/DV85</f>
        <v>1.9531535509238473E-3</v>
      </c>
      <c r="DX85" s="28">
        <f>외인!DX85</f>
        <v>117394.55</v>
      </c>
      <c r="DY85" s="28">
        <f>(기관!DY85+외인!DY85)/DX85</f>
        <v>-4.8841279258704925E-3</v>
      </c>
      <c r="DZ85" s="28">
        <f>외인!DZ85</f>
        <v>6866.53</v>
      </c>
      <c r="EA85" s="28">
        <f>(기관!EA85+외인!EA85)/DZ85</f>
        <v>3.0044287289213039E-3</v>
      </c>
      <c r="EB85" s="28">
        <f>외인!EB85</f>
        <v>10090.84</v>
      </c>
      <c r="EC85" s="28">
        <f>(기관!EC85+외인!EC85)/EB85</f>
        <v>-2.1901050854041893E-4</v>
      </c>
      <c r="ED85" s="28">
        <f>외인!ED85</f>
        <v>9087.98</v>
      </c>
      <c r="EE85" s="28">
        <f>(기관!EE85+외인!EE85)/ED85</f>
        <v>2.9511508608073521E-3</v>
      </c>
      <c r="EF85" s="28">
        <f>외인!EF85</f>
        <v>204532.48000000001</v>
      </c>
      <c r="EG85" s="28">
        <f>(기관!EG85+외인!EG85)/EF85</f>
        <v>2.7707090824890011E-4</v>
      </c>
      <c r="EH85" s="28">
        <f>외인!EH85</f>
        <v>334101.7</v>
      </c>
      <c r="EI85" s="28">
        <f>(기관!EI85+외인!EI85)/EH85</f>
        <v>1.594574346673483E-3</v>
      </c>
      <c r="EJ85" s="28">
        <f>외인!EJ85</f>
        <v>93557.23</v>
      </c>
      <c r="EK85" s="28">
        <f>(기관!EK85+외인!EK85)/EJ85</f>
        <v>-5.1807861348609834E-4</v>
      </c>
      <c r="EL85" s="28">
        <f>외인!EL85</f>
        <v>26525.37</v>
      </c>
      <c r="EM85" s="28">
        <f>(기관!EM85+외인!EM85)/EL85</f>
        <v>-3.2384091154996105E-4</v>
      </c>
      <c r="EN85" s="28">
        <f>외인!EN85</f>
        <v>40508.660000000003</v>
      </c>
      <c r="EO85" s="28">
        <f>(기관!EO85+외인!EO85)/EN85</f>
        <v>8.5685381841808621E-4</v>
      </c>
      <c r="EP85" s="28">
        <f>외인!EP85</f>
        <v>137242.01999999999</v>
      </c>
      <c r="EQ85" s="28">
        <f>(기관!EQ85+외인!EQ85)/EP85</f>
        <v>9.820607420380433E-4</v>
      </c>
      <c r="ER85" s="28">
        <f>외인!ER85</f>
        <v>10118.629999999999</v>
      </c>
      <c r="ES85" s="28">
        <f>(기관!ES85+외인!ES85)/ER85</f>
        <v>5.1588011420518386E-4</v>
      </c>
      <c r="ET85" s="28">
        <f>외인!ET85</f>
        <v>156610.5</v>
      </c>
      <c r="EU85" s="28">
        <f>(기관!EU85+외인!EU85)/ET85</f>
        <v>-2.2356100006066006E-3</v>
      </c>
      <c r="EV85" s="28">
        <f>외인!EV85</f>
        <v>48674.43</v>
      </c>
      <c r="EW85" s="28">
        <f>(기관!EW85+외인!EW85)/EV85</f>
        <v>8.7910633981743596E-4</v>
      </c>
      <c r="EX85" s="28">
        <f>외인!EX85</f>
        <v>103741.13</v>
      </c>
      <c r="EY85" s="28">
        <f>(기관!EY85+외인!EY85)/EX85</f>
        <v>9.154517595865786E-4</v>
      </c>
    </row>
    <row r="86" spans="1:155">
      <c r="A86" s="27">
        <f>외인!A86</f>
        <v>46177</v>
      </c>
      <c r="B86" s="28">
        <f>외인!B86</f>
        <v>6861118.8600000003</v>
      </c>
      <c r="C86" s="28">
        <f>(기관!C86+외인!C86)/B86</f>
        <v>-2.0893035512869686E-3</v>
      </c>
      <c r="D86" s="28">
        <f>외인!D86</f>
        <v>587547.79</v>
      </c>
      <c r="E86" s="28">
        <f>(기관!E86+외인!E86)/D86</f>
        <v>1.4138254183544796E-3</v>
      </c>
      <c r="F86" s="28">
        <f>외인!F86</f>
        <v>3006354.93</v>
      </c>
      <c r="G86" s="28">
        <f>(기관!G86+외인!G86)/F86</f>
        <v>-2.3422949598303081E-3</v>
      </c>
      <c r="H86" s="28">
        <f>외인!H86</f>
        <v>314535.67</v>
      </c>
      <c r="I86" s="28">
        <f>(기관!I86+외인!I86)/H86</f>
        <v>1.115390187701128E-3</v>
      </c>
      <c r="J86" s="28">
        <f>외인!J86</f>
        <v>40526.47</v>
      </c>
      <c r="K86" s="28">
        <f>(기관!K86+외인!K86)/J86</f>
        <v>1.6453443884947296E-3</v>
      </c>
      <c r="L86" s="28">
        <f>외인!L86</f>
        <v>292589.7</v>
      </c>
      <c r="M86" s="28">
        <f>(기관!M86+외인!M86)/L86</f>
        <v>1.2321007882369064E-3</v>
      </c>
      <c r="N86" s="28">
        <f>외인!N86</f>
        <v>310354.2</v>
      </c>
      <c r="O86" s="28">
        <f>(기관!O86+외인!O86)/N86</f>
        <v>-3.549235035324155E-3</v>
      </c>
      <c r="P86" s="28">
        <f>외인!P86</f>
        <v>169536.65</v>
      </c>
      <c r="Q86" s="28">
        <f>(기관!Q86+외인!Q86)/P86</f>
        <v>2.3770671415295752E-4</v>
      </c>
      <c r="R86" s="28">
        <f>외인!R86</f>
        <v>156129.57</v>
      </c>
      <c r="S86" s="28">
        <f>(기관!S86+외인!S86)/R86</f>
        <v>-4.8514192410829028E-3</v>
      </c>
      <c r="T86" s="28">
        <f>외인!T86</f>
        <v>7714.91</v>
      </c>
      <c r="U86" s="28">
        <f>(기관!U86+외인!U86)/T86</f>
        <v>-1.6448668876240943E-3</v>
      </c>
      <c r="V86" s="28">
        <f>외인!V86</f>
        <v>130139.66</v>
      </c>
      <c r="W86" s="28">
        <f>(기관!W86+외인!W86)/V86</f>
        <v>1.3095930940652523E-3</v>
      </c>
      <c r="X86" s="28">
        <f>외인!X86</f>
        <v>3823946.06</v>
      </c>
      <c r="Y86" s="28">
        <f>(기관!Y86+외인!Y86)/X86</f>
        <v>-2.4686671443268212E-3</v>
      </c>
      <c r="Z86" s="28">
        <f>외인!Z86</f>
        <v>52687.64</v>
      </c>
      <c r="AA86" s="28">
        <f>(기관!AA86+외인!AA86)/Z86</f>
        <v>9.3076858253662528E-4</v>
      </c>
      <c r="AB86" s="28">
        <f>외인!AB86</f>
        <v>204681.41</v>
      </c>
      <c r="AC86" s="28">
        <f>(기관!AC86+외인!AC86)/AB86</f>
        <v>9.1117214797377052E-4</v>
      </c>
      <c r="AD86" s="28">
        <f>외인!AD86</f>
        <v>19850.84</v>
      </c>
      <c r="AE86" s="28">
        <f>(기관!AE86+외인!AE86)/AD86</f>
        <v>5.0375701985407208E-6</v>
      </c>
      <c r="AF86" s="28">
        <f>외인!AF86</f>
        <v>23033.87</v>
      </c>
      <c r="AG86" s="28">
        <f>(기관!AG86+외인!AG86)/AF86</f>
        <v>4.046215421029988E-4</v>
      </c>
      <c r="AH86" s="28">
        <f>외인!AH86</f>
        <v>203941.26</v>
      </c>
      <c r="AI86" s="28">
        <f>(기관!AI86+외인!AI86)/AH86</f>
        <v>-1.9316346285199962E-3</v>
      </c>
      <c r="AJ86" s="28">
        <f>외인!AJ86</f>
        <v>109033.21</v>
      </c>
      <c r="AK86" s="28">
        <f>(기관!AK86+외인!AK86)/AJ86</f>
        <v>-4.6174005149440247E-3</v>
      </c>
      <c r="AL86" s="28">
        <f>외인!AL86</f>
        <v>117501.37</v>
      </c>
      <c r="AM86" s="28">
        <f>(기관!AM86+외인!AM86)/AL86</f>
        <v>-5.4824892679974715E-3</v>
      </c>
      <c r="AN86" s="28">
        <f>외인!AN86</f>
        <v>209524.24</v>
      </c>
      <c r="AO86" s="28">
        <f>(기관!AO86+외인!AO86)/AN86</f>
        <v>-2.1434751415874364E-3</v>
      </c>
      <c r="AP86" s="28">
        <f>외인!AP86</f>
        <v>155054.04</v>
      </c>
      <c r="AQ86" s="28">
        <f>(기관!AQ86+외인!AQ86)/AP86</f>
        <v>-1.1663030515038501E-3</v>
      </c>
      <c r="AR86" s="28">
        <f>외인!AR86</f>
        <v>23042.67</v>
      </c>
      <c r="AS86" s="28">
        <f>(기관!AS86+외인!AS86)/AR86</f>
        <v>6.1624803028468493E-4</v>
      </c>
      <c r="AT86" s="28">
        <f>외인!AT86</f>
        <v>116851.11</v>
      </c>
      <c r="AU86" s="28">
        <f>(기관!AU86+외인!AU86)/AT86</f>
        <v>-1.3728410453268267E-2</v>
      </c>
      <c r="AV86" s="28">
        <f>외인!AV86</f>
        <v>43531.92</v>
      </c>
      <c r="AW86" s="28">
        <f>(기관!AW86+외인!AW86)/AV86</f>
        <v>-7.989539629770523E-4</v>
      </c>
      <c r="AX86" s="28">
        <f>외인!AX86</f>
        <v>59839.42</v>
      </c>
      <c r="AY86" s="28">
        <f>(기관!AY86+외인!AY86)/AX86</f>
        <v>4.4472356182596691E-3</v>
      </c>
      <c r="AZ86" s="28">
        <f>외인!AZ86</f>
        <v>4115168.55</v>
      </c>
      <c r="BA86" s="28">
        <f>(기관!BA86+외인!BA86)/AZ86</f>
        <v>-2.6073488533051698E-3</v>
      </c>
      <c r="BB86" s="28">
        <f>외인!BB86</f>
        <v>147888.4</v>
      </c>
      <c r="BC86" s="28">
        <f>(기관!BC86+외인!BC86)/BB86</f>
        <v>7.6016780220761063E-4</v>
      </c>
      <c r="BD86" s="28">
        <f>외인!BD86</f>
        <v>32638.62</v>
      </c>
      <c r="BE86" s="28">
        <f>(기관!BE86+외인!BE86)/BD86</f>
        <v>2.4051261971247563E-4</v>
      </c>
      <c r="BF86" s="28">
        <f>외인!BF86</f>
        <v>0</v>
      </c>
      <c r="BG86" s="28" t="e">
        <f>(기관!BG86+외인!BG86)/BF86</f>
        <v>#DIV/0!</v>
      </c>
      <c r="BH86" s="28">
        <f>외인!BH86</f>
        <v>109818.72</v>
      </c>
      <c r="BI86" s="28">
        <f>(기관!BI86+외인!BI86)/BH86</f>
        <v>1.3920213238690087E-3</v>
      </c>
      <c r="BJ86" s="28">
        <f>외인!BJ86</f>
        <v>118066.4</v>
      </c>
      <c r="BK86" s="28">
        <f>(기관!BK86+외인!BK86)/BJ86</f>
        <v>-2.6247941836119343E-4</v>
      </c>
      <c r="BL86" s="28">
        <f>외인!BL86</f>
        <v>41172.65</v>
      </c>
      <c r="BM86" s="28">
        <f>(기관!BM86+외인!BM86)/BL86</f>
        <v>7.9373078973541897E-4</v>
      </c>
      <c r="BN86" s="28">
        <f>외인!BN86</f>
        <v>47325.81</v>
      </c>
      <c r="BO86" s="28">
        <f>(기관!BO86+외인!BO86)/BN86</f>
        <v>3.1314836449708932E-4</v>
      </c>
      <c r="BP86" s="28">
        <f>외인!BP86</f>
        <v>68149.81</v>
      </c>
      <c r="BQ86" s="28">
        <f>(기관!BQ86+외인!BQ86)/BP86</f>
        <v>3.8405096067032326E-3</v>
      </c>
      <c r="BR86" s="28">
        <f>외인!BR86</f>
        <v>290914.82</v>
      </c>
      <c r="BS86" s="28">
        <f>(기관!BS86+외인!BS86)/BR86</f>
        <v>-1.2579283516735242E-3</v>
      </c>
      <c r="BT86" s="28">
        <f>외인!BT86</f>
        <v>3864435.24</v>
      </c>
      <c r="BU86" s="28">
        <f>(기관!BU86+외인!BU86)/BT86</f>
        <v>-2.4092058533241199E-3</v>
      </c>
      <c r="BV86" s="28">
        <f>외인!BV86</f>
        <v>498647.3</v>
      </c>
      <c r="BW86" s="28">
        <f>(기관!BW86+외인!BW86)/BV86</f>
        <v>1.2394532167325483E-3</v>
      </c>
      <c r="BX86" s="28">
        <f>외인!BX86</f>
        <v>71393.34</v>
      </c>
      <c r="BY86" s="28">
        <f>(기관!BY86+외인!BY86)/BX86</f>
        <v>-1.1051451017699972E-3</v>
      </c>
      <c r="BZ86" s="28">
        <f>외인!BZ86</f>
        <v>327025.61</v>
      </c>
      <c r="CA86" s="28">
        <f>(기관!CA86+외인!CA86)/BZ86</f>
        <v>-3.3431938250952273E-3</v>
      </c>
      <c r="CB86" s="28">
        <f>외인!CB86</f>
        <v>11049.57</v>
      </c>
      <c r="CC86" s="28">
        <f>(기관!CC86+외인!CC86)/CB86</f>
        <v>6.8509453309042794E-4</v>
      </c>
      <c r="CD86" s="28">
        <f>외인!CD86</f>
        <v>24331.919999999998</v>
      </c>
      <c r="CE86" s="28">
        <f>(기관!CE86+외인!CE86)/CD86</f>
        <v>7.2004182160717296E-4</v>
      </c>
      <c r="CF86" s="28">
        <f>외인!CF86</f>
        <v>29982.69</v>
      </c>
      <c r="CG86" s="28">
        <f>(기관!CG86+외인!CG86)/CF86</f>
        <v>1.4208198130321197E-3</v>
      </c>
      <c r="CH86" s="28">
        <f>외인!CH86</f>
        <v>62149.23</v>
      </c>
      <c r="CI86" s="28">
        <f>(기관!CI86+외인!CI86)/CH86</f>
        <v>-3.6637622059034375E-4</v>
      </c>
      <c r="CJ86" s="28">
        <f>외인!CJ86</f>
        <v>316300.31</v>
      </c>
      <c r="CK86" s="28">
        <f>(기관!CK86+외인!CK86)/CJ86</f>
        <v>7.484342965076449E-4</v>
      </c>
      <c r="CL86" s="28">
        <f>외인!CL86</f>
        <v>229542.59</v>
      </c>
      <c r="CM86" s="28">
        <f>(기관!CM86+외인!CM86)/CL86</f>
        <v>1.2463917916060807E-3</v>
      </c>
      <c r="CN86" s="28">
        <f>외인!CN86</f>
        <v>112163.67</v>
      </c>
      <c r="CO86" s="28">
        <f>(기관!CO86+외인!CO86)/CN86</f>
        <v>5.8664271595250037E-4</v>
      </c>
      <c r="CP86" s="28">
        <f>외인!CP86</f>
        <v>148351.99</v>
      </c>
      <c r="CQ86" s="28">
        <f>(기관!CQ86+외인!CQ86)/CP86</f>
        <v>7.527367849935818E-4</v>
      </c>
      <c r="CR86" s="28">
        <f>외인!CR86</f>
        <v>188858.57</v>
      </c>
      <c r="CS86" s="28">
        <f>(기관!CS86+외인!CS86)/CR86</f>
        <v>-3.9524285289251103E-3</v>
      </c>
      <c r="CT86" s="28">
        <f>외인!CT86</f>
        <v>241286.92</v>
      </c>
      <c r="CU86" s="28">
        <f>(기관!CU86+외인!CU86)/CT86</f>
        <v>-4.2611924425907544E-3</v>
      </c>
      <c r="CV86" s="28">
        <f>외인!CV86</f>
        <v>3864435.24</v>
      </c>
      <c r="CW86" s="28">
        <f>(기관!CW86+외인!CW86)/CV86</f>
        <v>-2.4092058533241199E-3</v>
      </c>
      <c r="CX86" s="28">
        <f>외인!CX86</f>
        <v>261617.84</v>
      </c>
      <c r="CY86" s="28">
        <f>(기관!CY86+외인!CY86)/CX86</f>
        <v>-4.5949848068465053E-3</v>
      </c>
      <c r="CZ86" s="28">
        <f>외인!CZ86</f>
        <v>19352.11</v>
      </c>
      <c r="DA86" s="28">
        <f>(기관!DA86+외인!DA86)/CZ86</f>
        <v>-4.1649205177109888E-4</v>
      </c>
      <c r="DB86" s="28">
        <f>외인!DB86</f>
        <v>32638.62</v>
      </c>
      <c r="DC86" s="28">
        <f>(기관!DC86+외인!DC86)/DB86</f>
        <v>2.4051261971247563E-4</v>
      </c>
      <c r="DD86" s="28">
        <f>외인!DD86</f>
        <v>7714.91</v>
      </c>
      <c r="DE86" s="28">
        <f>(기관!DE86+외인!DE86)/DD86</f>
        <v>-1.6448668876240943E-3</v>
      </c>
      <c r="DF86" s="28">
        <f>외인!DF86</f>
        <v>53026.54</v>
      </c>
      <c r="DG86" s="28">
        <f>(기관!DG86+외인!DG86)/DF86</f>
        <v>-1.1509330987841183E-3</v>
      </c>
      <c r="DH86" s="28">
        <f>외인!DH86</f>
        <v>17092.28</v>
      </c>
      <c r="DI86" s="28">
        <f>(기관!DI86+외인!DI86)/DH86</f>
        <v>1.4058978673412799E-3</v>
      </c>
      <c r="DJ86" s="28">
        <f>외인!DJ86</f>
        <v>620089.85</v>
      </c>
      <c r="DK86" s="28">
        <f>(기관!DK86+외인!DK86)/DJ86</f>
        <v>-1.0528796754212316E-3</v>
      </c>
      <c r="DL86" s="28">
        <f>외인!DL86</f>
        <v>89607.3</v>
      </c>
      <c r="DM86" s="28">
        <f>(기관!DM86+외인!DM86)/DL86</f>
        <v>3.1950521888283648E-4</v>
      </c>
      <c r="DN86" s="28">
        <f>외인!DN86</f>
        <v>3864435.24</v>
      </c>
      <c r="DO86" s="28">
        <f>(기관!DO86+외인!DO86)/DN86</f>
        <v>-2.4092058533241199E-3</v>
      </c>
      <c r="DP86" s="28">
        <f>외인!DP86</f>
        <v>72165.259999999995</v>
      </c>
      <c r="DQ86" s="28">
        <f>(기관!DQ86+외인!DQ86)/DP86</f>
        <v>2.654047113528033E-3</v>
      </c>
      <c r="DR86" s="28">
        <f>외인!DR86</f>
        <v>41125.199999999997</v>
      </c>
      <c r="DS86" s="28">
        <f>(기관!DS86+외인!DS86)/DR86</f>
        <v>1.1999941641621197E-3</v>
      </c>
      <c r="DT86" s="28">
        <f>외인!DT86</f>
        <v>156129.57</v>
      </c>
      <c r="DU86" s="28">
        <f>(기관!DU86+외인!DU86)/DT86</f>
        <v>-4.8514192410829028E-3</v>
      </c>
      <c r="DV86" s="28">
        <f>외인!DV86</f>
        <v>32416.68</v>
      </c>
      <c r="DW86" s="28">
        <f>(기관!DW86+외인!DW86)/DV86</f>
        <v>3.4118237894812184E-4</v>
      </c>
      <c r="DX86" s="28">
        <f>외인!DX86</f>
        <v>130139.66</v>
      </c>
      <c r="DY86" s="28">
        <f>(기관!DY86+외인!DY86)/DX86</f>
        <v>1.3095930940652523E-3</v>
      </c>
      <c r="DZ86" s="28">
        <f>외인!DZ86</f>
        <v>6908.39</v>
      </c>
      <c r="EA86" s="28">
        <f>(기관!EA86+외인!EA86)/DZ86</f>
        <v>2.0395490121432056E-3</v>
      </c>
      <c r="EB86" s="28">
        <f>외인!EB86</f>
        <v>10053.780000000001</v>
      </c>
      <c r="EC86" s="28">
        <f>(기관!EC86+외인!EC86)/EB86</f>
        <v>5.5799908094269015E-4</v>
      </c>
      <c r="ED86" s="28">
        <f>외인!ED86</f>
        <v>9094.23</v>
      </c>
      <c r="EE86" s="28">
        <f>(기관!EE86+외인!EE86)/ED86</f>
        <v>3.2680061973361131E-3</v>
      </c>
      <c r="EF86" s="28">
        <f>외인!EF86</f>
        <v>200382.5</v>
      </c>
      <c r="EG86" s="28">
        <f>(기관!EG86+외인!EG86)/EF86</f>
        <v>-4.4664578992676487E-5</v>
      </c>
      <c r="EH86" s="28">
        <f>외인!EH86</f>
        <v>341545.23</v>
      </c>
      <c r="EI86" s="28">
        <f>(기관!EI86+외인!EI86)/EH86</f>
        <v>1.3673738028781722E-3</v>
      </c>
      <c r="EJ86" s="28">
        <f>외인!EJ86</f>
        <v>93005.53</v>
      </c>
      <c r="EK86" s="28">
        <f>(기관!EK86+외인!EK86)/EJ86</f>
        <v>7.9565161340406382E-5</v>
      </c>
      <c r="EL86" s="28">
        <f>외인!EL86</f>
        <v>26481.48</v>
      </c>
      <c r="EM86" s="28">
        <f>(기관!EM86+외인!EM86)/EL86</f>
        <v>4.7995806880884306E-4</v>
      </c>
      <c r="EN86" s="28">
        <f>외인!EN86</f>
        <v>41125.199999999997</v>
      </c>
      <c r="EO86" s="28">
        <f>(기관!EO86+외인!EO86)/EN86</f>
        <v>1.1999941641621197E-3</v>
      </c>
      <c r="EP86" s="28">
        <f>외인!EP86</f>
        <v>135684.75</v>
      </c>
      <c r="EQ86" s="28">
        <f>(기관!EQ86+외인!EQ86)/EP86</f>
        <v>1.0280447876419422E-3</v>
      </c>
      <c r="ER86" s="28">
        <f>외인!ER86</f>
        <v>10402.32</v>
      </c>
      <c r="ES86" s="28">
        <f>(기관!ES86+외인!ES86)/ER86</f>
        <v>4.5278360981011925E-3</v>
      </c>
      <c r="ET86" s="28">
        <f>외인!ET86</f>
        <v>155054.04</v>
      </c>
      <c r="EU86" s="28">
        <f>(기관!EU86+외인!EU86)/ET86</f>
        <v>-1.1663030515038501E-3</v>
      </c>
      <c r="EV86" s="28">
        <f>외인!EV86</f>
        <v>52687.64</v>
      </c>
      <c r="EW86" s="28">
        <f>(기관!EW86+외인!EW86)/EV86</f>
        <v>9.3076858253662528E-4</v>
      </c>
      <c r="EX86" s="28">
        <f>외인!EX86</f>
        <v>95664.35</v>
      </c>
      <c r="EY86" s="28">
        <f>(기관!EY86+외인!EY86)/EX86</f>
        <v>6.546848434134555E-4</v>
      </c>
    </row>
    <row r="87" spans="1:155">
      <c r="A87" s="27">
        <f>외인!A87</f>
        <v>46178</v>
      </c>
      <c r="B87" s="28">
        <f>외인!B87</f>
        <v>6481122.4900000002</v>
      </c>
      <c r="C87" s="28">
        <f>(기관!C87+외인!C87)/B87</f>
        <v>-2.2675130770441589E-3</v>
      </c>
      <c r="D87" s="28">
        <f>외인!D87</f>
        <v>560544.67000000004</v>
      </c>
      <c r="E87" s="28">
        <f>(기관!E87+외인!E87)/D87</f>
        <v>1.4497328107677841E-3</v>
      </c>
      <c r="F87" s="28">
        <f>외인!F87</f>
        <v>2851645.16</v>
      </c>
      <c r="G87" s="28">
        <f>(기관!G87+외인!G87)/F87</f>
        <v>-2.327537132986069E-3</v>
      </c>
      <c r="H87" s="28">
        <f>외인!H87</f>
        <v>301535.46999999997</v>
      </c>
      <c r="I87" s="28">
        <f>(기관!I87+외인!I87)/H87</f>
        <v>-3.7458279783801233E-4</v>
      </c>
      <c r="J87" s="28">
        <f>외인!J87</f>
        <v>39192.86</v>
      </c>
      <c r="K87" s="28">
        <f>(기관!K87+외인!K87)/J87</f>
        <v>5.2203386024903518E-4</v>
      </c>
      <c r="L87" s="28">
        <f>외인!L87</f>
        <v>280976.28000000003</v>
      </c>
      <c r="M87" s="28">
        <f>(기관!M87+외인!M87)/L87</f>
        <v>-2.8080662182587083E-4</v>
      </c>
      <c r="N87" s="28">
        <f>외인!N87</f>
        <v>303361.38</v>
      </c>
      <c r="O87" s="28">
        <f>(기관!O87+외인!O87)/N87</f>
        <v>-2.3902844851246387E-3</v>
      </c>
      <c r="P87" s="28">
        <f>외인!P87</f>
        <v>165232.12</v>
      </c>
      <c r="Q87" s="28">
        <f>(기관!Q87+외인!Q87)/P87</f>
        <v>-3.9338598330639349E-5</v>
      </c>
      <c r="R87" s="28">
        <f>외인!R87</f>
        <v>150129.79999999999</v>
      </c>
      <c r="S87" s="28">
        <f>(기관!S87+외인!S87)/R87</f>
        <v>-5.151742025900255E-3</v>
      </c>
      <c r="T87" s="28">
        <f>외인!T87</f>
        <v>7691.53</v>
      </c>
      <c r="U87" s="28">
        <f>(기관!U87+외인!U87)/T87</f>
        <v>-1.011502262878777E-3</v>
      </c>
      <c r="V87" s="28">
        <f>외인!V87</f>
        <v>124068.36</v>
      </c>
      <c r="W87" s="28">
        <f>(기관!W87+외인!W87)/V87</f>
        <v>3.2016220735085073E-3</v>
      </c>
      <c r="X87" s="28">
        <f>외인!X87</f>
        <v>3523133.5</v>
      </c>
      <c r="Y87" s="28">
        <f>(기관!Y87+외인!Y87)/X87</f>
        <v>-2.6642021938708825E-3</v>
      </c>
      <c r="Z87" s="28">
        <f>외인!Z87</f>
        <v>50889.55</v>
      </c>
      <c r="AA87" s="28">
        <f>(기관!AA87+외인!AA87)/Z87</f>
        <v>8.7287075637336139E-4</v>
      </c>
      <c r="AB87" s="28">
        <f>외인!AB87</f>
        <v>212730.3</v>
      </c>
      <c r="AC87" s="28">
        <f>(기관!AC87+외인!AC87)/AB87</f>
        <v>1.4371718556312853E-3</v>
      </c>
      <c r="AD87" s="28">
        <f>외인!AD87</f>
        <v>19432.21</v>
      </c>
      <c r="AE87" s="28">
        <f>(기관!AE87+외인!AE87)/AD87</f>
        <v>-4.0602690069734741E-4</v>
      </c>
      <c r="AF87" s="28">
        <f>외인!AF87</f>
        <v>22847.040000000001</v>
      </c>
      <c r="AG87" s="28">
        <f>(기관!AG87+외인!AG87)/AF87</f>
        <v>9.7211717579169998E-4</v>
      </c>
      <c r="AH87" s="28">
        <f>외인!AH87</f>
        <v>202808.25</v>
      </c>
      <c r="AI87" s="28">
        <f>(기관!AI87+외인!AI87)/AH87</f>
        <v>-1.5882983064051883E-3</v>
      </c>
      <c r="AJ87" s="28">
        <f>외인!AJ87</f>
        <v>105544.35</v>
      </c>
      <c r="AK87" s="28">
        <f>(기관!AK87+외인!AK87)/AJ87</f>
        <v>-4.7505148309691606E-3</v>
      </c>
      <c r="AL87" s="28">
        <f>외인!AL87</f>
        <v>111433.15</v>
      </c>
      <c r="AM87" s="28">
        <f>(기관!AM87+외인!AM87)/AL87</f>
        <v>-3.9369792561728722E-3</v>
      </c>
      <c r="AN87" s="28">
        <f>외인!AN87</f>
        <v>208236.87</v>
      </c>
      <c r="AO87" s="28">
        <f>(기관!AO87+외인!AO87)/AN87</f>
        <v>-1.3044279814616883E-3</v>
      </c>
      <c r="AP87" s="28">
        <f>외인!AP87</f>
        <v>148269.14000000001</v>
      </c>
      <c r="AQ87" s="28">
        <f>(기관!AQ87+외인!AQ87)/AP87</f>
        <v>9.7309527795197274E-4</v>
      </c>
      <c r="AR87" s="28">
        <f>외인!AR87</f>
        <v>23213.95</v>
      </c>
      <c r="AS87" s="28">
        <f>(기관!AS87+외인!AS87)/AR87</f>
        <v>1.5637149214157861E-4</v>
      </c>
      <c r="AT87" s="28">
        <f>외인!AT87</f>
        <v>112643.88</v>
      </c>
      <c r="AU87" s="28">
        <f>(기관!AU87+외인!AU87)/AT87</f>
        <v>-1.7304091442872881E-2</v>
      </c>
      <c r="AV87" s="28">
        <f>외인!AV87</f>
        <v>43182.35</v>
      </c>
      <c r="AW87" s="28">
        <f>(기관!AW87+외인!AW87)/AV87</f>
        <v>-8.5104215032299091E-4</v>
      </c>
      <c r="AX87" s="28">
        <f>외인!AX87</f>
        <v>58053.31</v>
      </c>
      <c r="AY87" s="28">
        <f>(기관!AY87+외인!AY87)/AX87</f>
        <v>3.6824773643397766E-3</v>
      </c>
      <c r="AZ87" s="28">
        <f>외인!AZ87</f>
        <v>3809772.03</v>
      </c>
      <c r="BA87" s="28">
        <f>(기관!BA87+외인!BA87)/AZ87</f>
        <v>-2.8849888952541861E-3</v>
      </c>
      <c r="BB87" s="28">
        <f>외인!BB87</f>
        <v>140826.01</v>
      </c>
      <c r="BC87" s="28">
        <f>(기관!BC87+외인!BC87)/BB87</f>
        <v>6.8226032960814554E-4</v>
      </c>
      <c r="BD87" s="28">
        <f>외인!BD87</f>
        <v>32069.64</v>
      </c>
      <c r="BE87" s="28">
        <f>(기관!BE87+외인!BE87)/BD87</f>
        <v>-4.739685259953037E-5</v>
      </c>
      <c r="BF87" s="28">
        <f>외인!BF87</f>
        <v>0</v>
      </c>
      <c r="BG87" s="28" t="e">
        <f>(기관!BG87+외인!BG87)/BF87</f>
        <v>#DIV/0!</v>
      </c>
      <c r="BH87" s="28">
        <f>외인!BH87</f>
        <v>105073.01</v>
      </c>
      <c r="BI87" s="28">
        <f>(기관!BI87+외인!BI87)/BH87</f>
        <v>1.3867500321919017E-3</v>
      </c>
      <c r="BJ87" s="28">
        <f>외인!BJ87</f>
        <v>113062.36</v>
      </c>
      <c r="BK87" s="28">
        <f>(기관!BK87+외인!BK87)/BJ87</f>
        <v>-7.7824308638171013E-4</v>
      </c>
      <c r="BL87" s="28">
        <f>외인!BL87</f>
        <v>39672.269999999997</v>
      </c>
      <c r="BM87" s="28">
        <f>(기관!BM87+외인!BM87)/BL87</f>
        <v>7.4888580865173587E-4</v>
      </c>
      <c r="BN87" s="28">
        <f>외인!BN87</f>
        <v>45816.71</v>
      </c>
      <c r="BO87" s="28">
        <f>(기관!BO87+외인!BO87)/BN87</f>
        <v>4.6489588623888561E-4</v>
      </c>
      <c r="BP87" s="28">
        <f>외인!BP87</f>
        <v>66255.199999999997</v>
      </c>
      <c r="BQ87" s="28">
        <f>(기관!BQ87+외인!BQ87)/BP87</f>
        <v>2.9881428174694216E-3</v>
      </c>
      <c r="BR87" s="28">
        <f>외인!BR87</f>
        <v>278191.86</v>
      </c>
      <c r="BS87" s="28">
        <f>(기관!BS87+외인!BS87)/BR87</f>
        <v>-8.3395682389845995E-6</v>
      </c>
      <c r="BT87" s="28">
        <f>외인!BT87</f>
        <v>3561973.38</v>
      </c>
      <c r="BU87" s="28">
        <f>(기관!BU87+외인!BU87)/BT87</f>
        <v>-2.5901569202631154E-3</v>
      </c>
      <c r="BV87" s="28">
        <f>외인!BV87</f>
        <v>467017.09</v>
      </c>
      <c r="BW87" s="28">
        <f>(기관!BW87+외인!BW87)/BV87</f>
        <v>1.4029251049463732E-3</v>
      </c>
      <c r="BX87" s="28">
        <f>외인!BX87</f>
        <v>70564.600000000006</v>
      </c>
      <c r="BY87" s="28">
        <f>(기관!BY87+외인!BY87)/BX87</f>
        <v>-1.0414570478681946E-3</v>
      </c>
      <c r="BZ87" s="28">
        <f>외인!BZ87</f>
        <v>319670.01</v>
      </c>
      <c r="CA87" s="28">
        <f>(기관!CA87+외인!CA87)/BZ87</f>
        <v>-2.2221039752837617E-3</v>
      </c>
      <c r="CB87" s="28">
        <f>외인!CB87</f>
        <v>11223.72</v>
      </c>
      <c r="CC87" s="28">
        <f>(기관!CC87+외인!CC87)/CB87</f>
        <v>1.1591522240398016E-3</v>
      </c>
      <c r="CD87" s="28">
        <f>외인!CD87</f>
        <v>23783.08</v>
      </c>
      <c r="CE87" s="28">
        <f>(기관!CE87+외인!CE87)/CD87</f>
        <v>1.2618214293522959E-3</v>
      </c>
      <c r="CF87" s="28">
        <f>외인!CF87</f>
        <v>29720.33</v>
      </c>
      <c r="CG87" s="28">
        <f>(기관!CG87+외인!CG87)/CF87</f>
        <v>1.2203767589390828E-3</v>
      </c>
      <c r="CH87" s="28">
        <f>외인!CH87</f>
        <v>62163.12</v>
      </c>
      <c r="CI87" s="28">
        <f>(기관!CI87+외인!CI87)/CH87</f>
        <v>-4.7471877215944099E-4</v>
      </c>
      <c r="CJ87" s="28">
        <f>외인!CJ87</f>
        <v>307336.8</v>
      </c>
      <c r="CK87" s="28">
        <f>(기관!CK87+외인!CK87)/CJ87</f>
        <v>8.124637205827613E-5</v>
      </c>
      <c r="CL87" s="28">
        <f>외인!CL87</f>
        <v>237285.12</v>
      </c>
      <c r="CM87" s="28">
        <f>(기관!CM87+외인!CM87)/CL87</f>
        <v>1.6029660856947119E-3</v>
      </c>
      <c r="CN87" s="28">
        <f>외인!CN87</f>
        <v>110484.09</v>
      </c>
      <c r="CO87" s="28">
        <f>(기관!CO87+외인!CO87)/CN87</f>
        <v>1.2997346495771472E-4</v>
      </c>
      <c r="CP87" s="28">
        <f>외인!CP87</f>
        <v>141298.23000000001</v>
      </c>
      <c r="CQ87" s="28">
        <f>(기관!CQ87+외인!CQ87)/CP87</f>
        <v>6.7205371220856766E-4</v>
      </c>
      <c r="CR87" s="28">
        <f>외인!CR87</f>
        <v>182439.46</v>
      </c>
      <c r="CS87" s="28">
        <f>(기관!CS87+외인!CS87)/CR87</f>
        <v>-4.3239001036288966E-3</v>
      </c>
      <c r="CT87" s="28">
        <f>외인!CT87</f>
        <v>238566.13</v>
      </c>
      <c r="CU87" s="28">
        <f>(기관!CU87+외인!CU87)/CT87</f>
        <v>-4.7814415231533496E-3</v>
      </c>
      <c r="CV87" s="28">
        <f>외인!CV87</f>
        <v>3561973.38</v>
      </c>
      <c r="CW87" s="28">
        <f>(기관!CW87+외인!CW87)/CV87</f>
        <v>-2.5901569202631154E-3</v>
      </c>
      <c r="CX87" s="28">
        <f>외인!CX87</f>
        <v>248785.54</v>
      </c>
      <c r="CY87" s="28">
        <f>(기관!CY87+외인!CY87)/CX87</f>
        <v>-7.705873902478416E-3</v>
      </c>
      <c r="CZ87" s="28">
        <f>외인!CZ87</f>
        <v>18475.12</v>
      </c>
      <c r="DA87" s="28">
        <f>(기관!DA87+외인!DA87)/CZ87</f>
        <v>2.5277237712123117E-4</v>
      </c>
      <c r="DB87" s="28">
        <f>외인!DB87</f>
        <v>32069.64</v>
      </c>
      <c r="DC87" s="28">
        <f>(기관!DC87+외인!DC87)/DB87</f>
        <v>-4.739685259953037E-5</v>
      </c>
      <c r="DD87" s="28">
        <f>외인!DD87</f>
        <v>7691.53</v>
      </c>
      <c r="DE87" s="28">
        <f>(기관!DE87+외인!DE87)/DD87</f>
        <v>-1.011502262878777E-3</v>
      </c>
      <c r="DF87" s="28">
        <f>외인!DF87</f>
        <v>52592.2</v>
      </c>
      <c r="DG87" s="28">
        <f>(기관!DG87+외인!DG87)/DF87</f>
        <v>-1.2631150626899047E-3</v>
      </c>
      <c r="DH87" s="28">
        <f>외인!DH87</f>
        <v>16580.27</v>
      </c>
      <c r="DI87" s="28">
        <f>(기관!DI87+외인!DI87)/DH87</f>
        <v>2.0301237555238843E-3</v>
      </c>
      <c r="DJ87" s="28">
        <f>외인!DJ87</f>
        <v>601469.98</v>
      </c>
      <c r="DK87" s="28">
        <f>(기관!DK87+외인!DK87)/DJ87</f>
        <v>-7.6805163243558725E-4</v>
      </c>
      <c r="DL87" s="28">
        <f>외인!DL87</f>
        <v>87845.58</v>
      </c>
      <c r="DM87" s="28">
        <f>(기관!DM87+외인!DM87)/DL87</f>
        <v>-3.3570271833824756E-4</v>
      </c>
      <c r="DN87" s="28">
        <f>외인!DN87</f>
        <v>3561973.38</v>
      </c>
      <c r="DO87" s="28">
        <f>(기관!DO87+외인!DO87)/DN87</f>
        <v>-2.5901569202631154E-3</v>
      </c>
      <c r="DP87" s="28">
        <f>외인!DP87</f>
        <v>68733.320000000007</v>
      </c>
      <c r="DQ87" s="28">
        <f>(기관!DQ87+외인!DQ87)/DP87</f>
        <v>8.5780811984638601E-4</v>
      </c>
      <c r="DR87" s="28">
        <f>외인!DR87</f>
        <v>39887.35</v>
      </c>
      <c r="DS87" s="28">
        <f>(기관!DS87+외인!DS87)/DR87</f>
        <v>4.7207949387462455E-4</v>
      </c>
      <c r="DT87" s="28">
        <f>외인!DT87</f>
        <v>150129.79999999999</v>
      </c>
      <c r="DU87" s="28">
        <f>(기관!DU87+외인!DU87)/DT87</f>
        <v>-5.151742025900255E-3</v>
      </c>
      <c r="DV87" s="28">
        <f>외인!DV87</f>
        <v>31992.57</v>
      </c>
      <c r="DW87" s="28">
        <f>(기관!DW87+외인!DW87)/DV87</f>
        <v>-4.9261437890110108E-4</v>
      </c>
      <c r="DX87" s="28">
        <f>외인!DX87</f>
        <v>124068.36</v>
      </c>
      <c r="DY87" s="28">
        <f>(기관!DY87+외인!DY87)/DX87</f>
        <v>3.2016220735085073E-3</v>
      </c>
      <c r="DZ87" s="28">
        <f>외인!DZ87</f>
        <v>6762.48</v>
      </c>
      <c r="EA87" s="28">
        <f>(기관!EA87+외인!EA87)/DZ87</f>
        <v>1.9622978552247105E-3</v>
      </c>
      <c r="EB87" s="28">
        <f>외인!EB87</f>
        <v>9757.34</v>
      </c>
      <c r="EC87" s="28">
        <f>(기관!EC87+외인!EC87)/EB87</f>
        <v>2.9003806365259405E-4</v>
      </c>
      <c r="ED87" s="28">
        <f>외인!ED87</f>
        <v>8796.11</v>
      </c>
      <c r="EE87" s="28">
        <f>(기관!EE87+외인!EE87)/ED87</f>
        <v>3.8323759025296407E-3</v>
      </c>
      <c r="EF87" s="28">
        <f>외인!EF87</f>
        <v>196113.3</v>
      </c>
      <c r="EG87" s="28">
        <f>(기관!EG87+외인!EG87)/EF87</f>
        <v>-4.7533747073757874E-4</v>
      </c>
      <c r="EH87" s="28">
        <f>외인!EH87</f>
        <v>312814.48</v>
      </c>
      <c r="EI87" s="28">
        <f>(기관!EI87+외인!EI87)/EH87</f>
        <v>1.5144759283521659E-3</v>
      </c>
      <c r="EJ87" s="28">
        <f>외인!EJ87</f>
        <v>91892.87</v>
      </c>
      <c r="EK87" s="28">
        <f>(기관!EK87+외인!EK87)/EJ87</f>
        <v>-2.3647101238648881E-4</v>
      </c>
      <c r="EL87" s="28">
        <f>외인!EL87</f>
        <v>25926.63</v>
      </c>
      <c r="EM87" s="28">
        <f>(기관!EM87+외인!EM87)/EL87</f>
        <v>9.9858716693993778E-4</v>
      </c>
      <c r="EN87" s="28">
        <f>외인!EN87</f>
        <v>39887.35</v>
      </c>
      <c r="EO87" s="28">
        <f>(기관!EO87+외인!EO87)/EN87</f>
        <v>4.7207949387462455E-4</v>
      </c>
      <c r="EP87" s="28">
        <f>외인!EP87</f>
        <v>133215.24</v>
      </c>
      <c r="EQ87" s="28">
        <f>(기관!EQ87+외인!EQ87)/EP87</f>
        <v>1.2926448955840187E-3</v>
      </c>
      <c r="ER87" s="28">
        <f>외인!ER87</f>
        <v>9770.24</v>
      </c>
      <c r="ES87" s="28">
        <f>(기관!ES87+외인!ES87)/ER87</f>
        <v>4.6221996593737722E-3</v>
      </c>
      <c r="ET87" s="28">
        <f>외인!ET87</f>
        <v>148269.14000000001</v>
      </c>
      <c r="EU87" s="28">
        <f>(기관!EU87+외인!EU87)/ET87</f>
        <v>9.7309527795197274E-4</v>
      </c>
      <c r="EV87" s="28">
        <f>외인!EV87</f>
        <v>50889.55</v>
      </c>
      <c r="EW87" s="28">
        <f>(기관!EW87+외인!EW87)/EV87</f>
        <v>8.7287075637336139E-4</v>
      </c>
      <c r="EX87" s="28">
        <f>외인!EX87</f>
        <v>90408.68</v>
      </c>
      <c r="EY87" s="28">
        <f>(기관!EY87+외인!EY87)/EX87</f>
        <v>5.5901712092246017E-4</v>
      </c>
    </row>
    <row r="88" spans="1:155">
      <c r="A88" s="27">
        <f>외인!A88</f>
        <v>46181</v>
      </c>
      <c r="B88" s="28">
        <f>외인!B88</f>
        <v>5945606.1699999999</v>
      </c>
      <c r="C88" s="28">
        <f>(기관!C88+외인!C88)/B88</f>
        <v>-3.0280528991041464E-3</v>
      </c>
      <c r="D88" s="28">
        <f>외인!D88</f>
        <v>509974.73</v>
      </c>
      <c r="E88" s="28">
        <f>(기관!E88+외인!E88)/D88</f>
        <v>2.4829269481646669E-3</v>
      </c>
      <c r="F88" s="28">
        <f>외인!F88</f>
        <v>2581749.71</v>
      </c>
      <c r="G88" s="28">
        <f>(기관!G88+외인!G88)/F88</f>
        <v>-4.0194252602433729E-3</v>
      </c>
      <c r="H88" s="28">
        <f>외인!H88</f>
        <v>276853.15000000002</v>
      </c>
      <c r="I88" s="28">
        <f>(기관!I88+외인!I88)/H88</f>
        <v>-1.3978529772913908E-3</v>
      </c>
      <c r="J88" s="28">
        <f>외인!J88</f>
        <v>37145.75</v>
      </c>
      <c r="K88" s="28">
        <f>(기관!K88+외인!K88)/J88</f>
        <v>9.7803921040765093E-4</v>
      </c>
      <c r="L88" s="28">
        <f>외인!L88</f>
        <v>258240.02</v>
      </c>
      <c r="M88" s="28">
        <f>(기관!M88+외인!M88)/L88</f>
        <v>-1.3894825441850573E-3</v>
      </c>
      <c r="N88" s="28">
        <f>외인!N88</f>
        <v>277335.67</v>
      </c>
      <c r="O88" s="28">
        <f>(기관!O88+외인!O88)/N88</f>
        <v>-4.4847098103175838E-3</v>
      </c>
      <c r="P88" s="28">
        <f>외인!P88</f>
        <v>151772.21</v>
      </c>
      <c r="Q88" s="28">
        <f>(기관!Q88+외인!Q88)/P88</f>
        <v>-7.094842988713152E-4</v>
      </c>
      <c r="R88" s="28">
        <f>외인!R88</f>
        <v>145788.39000000001</v>
      </c>
      <c r="S88" s="28">
        <f>(기관!S88+외인!S88)/R88</f>
        <v>-2.9924879477714237E-3</v>
      </c>
      <c r="T88" s="28">
        <f>외인!T88</f>
        <v>7449.47</v>
      </c>
      <c r="U88" s="28">
        <f>(기관!U88+외인!U88)/T88</f>
        <v>-1.2524380929113078E-3</v>
      </c>
      <c r="V88" s="28">
        <f>외인!V88</f>
        <v>110190.16</v>
      </c>
      <c r="W88" s="28">
        <f>(기관!W88+외인!W88)/V88</f>
        <v>5.3173532010480796E-3</v>
      </c>
      <c r="X88" s="28">
        <f>외인!X88</f>
        <v>3200411.69</v>
      </c>
      <c r="Y88" s="28">
        <f>(기관!Y88+외인!Y88)/X88</f>
        <v>-3.5356326298133225E-3</v>
      </c>
      <c r="Z88" s="28">
        <f>외인!Z88</f>
        <v>48936.97</v>
      </c>
      <c r="AA88" s="28">
        <f>(기관!AA88+외인!AA88)/Z88</f>
        <v>1.0370482684154739E-3</v>
      </c>
      <c r="AB88" s="28">
        <f>외인!AB88</f>
        <v>194358.06</v>
      </c>
      <c r="AC88" s="28">
        <f>(기관!AC88+외인!AC88)/AB88</f>
        <v>9.2602282611793933E-4</v>
      </c>
      <c r="AD88" s="28">
        <f>외인!AD88</f>
        <v>18248.84</v>
      </c>
      <c r="AE88" s="28">
        <f>(기관!AE88+외인!AE88)/AD88</f>
        <v>-7.0525030632084015E-4</v>
      </c>
      <c r="AF88" s="28">
        <f>외인!AF88</f>
        <v>21866.73</v>
      </c>
      <c r="AG88" s="28">
        <f>(기관!AG88+외인!AG88)/AF88</f>
        <v>8.6707065939900486E-4</v>
      </c>
      <c r="AH88" s="28">
        <f>외인!AH88</f>
        <v>188885.51</v>
      </c>
      <c r="AI88" s="28">
        <f>(기관!AI88+외인!AI88)/AH88</f>
        <v>-1.4958796998245127E-3</v>
      </c>
      <c r="AJ88" s="28">
        <f>외인!AJ88</f>
        <v>106189.09</v>
      </c>
      <c r="AK88" s="28">
        <f>(기관!AK88+외인!AK88)/AJ88</f>
        <v>-2.0344839568735354E-3</v>
      </c>
      <c r="AL88" s="28">
        <f>외인!AL88</f>
        <v>100990.75</v>
      </c>
      <c r="AM88" s="28">
        <f>(기관!AM88+외인!AM88)/AL88</f>
        <v>-4.8347992266618471E-3</v>
      </c>
      <c r="AN88" s="28">
        <f>외인!AN88</f>
        <v>191852.06</v>
      </c>
      <c r="AO88" s="28">
        <f>(기관!AO88+외인!AO88)/AN88</f>
        <v>-3.8866926943604361E-3</v>
      </c>
      <c r="AP88" s="28">
        <f>외인!AP88</f>
        <v>137648.4</v>
      </c>
      <c r="AQ88" s="28">
        <f>(기관!AQ88+외인!AQ88)/AP88</f>
        <v>1.5442242699515579E-3</v>
      </c>
      <c r="AR88" s="28">
        <f>외인!AR88</f>
        <v>22093.34</v>
      </c>
      <c r="AS88" s="28">
        <f>(기관!AS88+외인!AS88)/AR88</f>
        <v>3.1457443736438221E-4</v>
      </c>
      <c r="AT88" s="28">
        <f>외인!AT88</f>
        <v>103014.62</v>
      </c>
      <c r="AU88" s="28">
        <f>(기관!AU88+외인!AU88)/AT88</f>
        <v>-1.984834773937913E-2</v>
      </c>
      <c r="AV88" s="28">
        <f>외인!AV88</f>
        <v>41642.82</v>
      </c>
      <c r="AW88" s="28">
        <f>(기관!AW88+외인!AW88)/AV88</f>
        <v>-4.7451157246315207E-4</v>
      </c>
      <c r="AX88" s="28">
        <f>외인!AX88</f>
        <v>53522.96</v>
      </c>
      <c r="AY88" s="28">
        <f>(기관!AY88+외인!AY88)/AX88</f>
        <v>5.5331394227822982E-3</v>
      </c>
      <c r="AZ88" s="28">
        <f>외인!AZ88</f>
        <v>3465364.29</v>
      </c>
      <c r="BA88" s="28">
        <f>(기관!BA88+외인!BA88)/AZ88</f>
        <v>-3.7668247571166608E-3</v>
      </c>
      <c r="BB88" s="28">
        <f>외인!BB88</f>
        <v>131563.81</v>
      </c>
      <c r="BC88" s="28">
        <f>(기관!BC88+외인!BC88)/BB88</f>
        <v>7.682203791452985E-4</v>
      </c>
      <c r="BD88" s="28">
        <f>외인!BD88</f>
        <v>30084.94</v>
      </c>
      <c r="BE88" s="28">
        <f>(기관!BE88+외인!BE88)/BD88</f>
        <v>4.77315228150696E-4</v>
      </c>
      <c r="BF88" s="28">
        <f>외인!BF88</f>
        <v>0</v>
      </c>
      <c r="BG88" s="28" t="e">
        <f>(기관!BG88+외인!BG88)/BF88</f>
        <v>#DIV/0!</v>
      </c>
      <c r="BH88" s="28">
        <f>외인!BH88</f>
        <v>96847.86</v>
      </c>
      <c r="BI88" s="28">
        <f>(기관!BI88+외인!BI88)/BH88</f>
        <v>1.5613148292590046E-3</v>
      </c>
      <c r="BJ88" s="28">
        <f>외인!BJ88</f>
        <v>105014.73</v>
      </c>
      <c r="BK88" s="28">
        <f>(기관!BK88+외인!BK88)/BJ88</f>
        <v>-8.5083302123425953E-4</v>
      </c>
      <c r="BL88" s="28">
        <f>외인!BL88</f>
        <v>36567.550000000003</v>
      </c>
      <c r="BM88" s="28">
        <f>(기관!BM88+외인!BM88)/BL88</f>
        <v>7.9332632347532163E-4</v>
      </c>
      <c r="BN88" s="28">
        <f>외인!BN88</f>
        <v>42536.14</v>
      </c>
      <c r="BO88" s="28">
        <f>(기관!BO88+외인!BO88)/BN88</f>
        <v>3.8484921292811252E-4</v>
      </c>
      <c r="BP88" s="28">
        <f>외인!BP88</f>
        <v>61135.13</v>
      </c>
      <c r="BQ88" s="28">
        <f>(기관!BQ88+외인!BQ88)/BP88</f>
        <v>4.5868880952735355E-3</v>
      </c>
      <c r="BR88" s="28">
        <f>외인!BR88</f>
        <v>255767.65</v>
      </c>
      <c r="BS88" s="28">
        <f>(기관!BS88+외인!BS88)/BR88</f>
        <v>-3.9078437011091921E-4</v>
      </c>
      <c r="BT88" s="28">
        <f>외인!BT88</f>
        <v>3234978.6</v>
      </c>
      <c r="BU88" s="28">
        <f>(기관!BU88+외인!BU88)/BT88</f>
        <v>-3.4433365339727436E-3</v>
      </c>
      <c r="BV88" s="28">
        <f>외인!BV88</f>
        <v>425555.65</v>
      </c>
      <c r="BW88" s="28">
        <f>(기관!BW88+외인!BW88)/BV88</f>
        <v>1.3813939492989926E-3</v>
      </c>
      <c r="BX88" s="28">
        <f>외인!BX88</f>
        <v>66705.2</v>
      </c>
      <c r="BY88" s="28">
        <f>(기관!BY88+외인!BY88)/BX88</f>
        <v>-1.1706733508032357E-3</v>
      </c>
      <c r="BZ88" s="28">
        <f>외인!BZ88</f>
        <v>292842.81</v>
      </c>
      <c r="CA88" s="28">
        <f>(기관!CA88+외인!CA88)/BZ88</f>
        <v>-4.2136598812175042E-3</v>
      </c>
      <c r="CB88" s="28">
        <f>외인!CB88</f>
        <v>10629.66</v>
      </c>
      <c r="CC88" s="28">
        <f>(기관!CC88+외인!CC88)/CB88</f>
        <v>1.5475565540196017E-3</v>
      </c>
      <c r="CD88" s="28">
        <f>외인!CD88</f>
        <v>22619.14</v>
      </c>
      <c r="CE88" s="28">
        <f>(기관!CE88+외인!CE88)/CD88</f>
        <v>2.0553389739839797E-3</v>
      </c>
      <c r="CF88" s="28">
        <f>외인!CF88</f>
        <v>28125.35</v>
      </c>
      <c r="CG88" s="28">
        <f>(기관!CG88+외인!CG88)/CF88</f>
        <v>1.8598879658386473E-3</v>
      </c>
      <c r="CH88" s="28">
        <f>외인!CH88</f>
        <v>60393.47</v>
      </c>
      <c r="CI88" s="28">
        <f>(기관!CI88+외인!CI88)/CH88</f>
        <v>-2.6973114808604304E-4</v>
      </c>
      <c r="CJ88" s="28">
        <f>외인!CJ88</f>
        <v>280222.48</v>
      </c>
      <c r="CK88" s="28">
        <f>(기관!CK88+외인!CK88)/CJ88</f>
        <v>2.3549145664544834E-4</v>
      </c>
      <c r="CL88" s="28">
        <f>외인!CL88</f>
        <v>218030.79</v>
      </c>
      <c r="CM88" s="28">
        <f>(기관!CM88+외인!CM88)/CL88</f>
        <v>1.1589188848052147E-3</v>
      </c>
      <c r="CN88" s="28">
        <f>외인!CN88</f>
        <v>99967.6</v>
      </c>
      <c r="CO88" s="28">
        <f>(기관!CO88+외인!CO88)/CN88</f>
        <v>-2.6728660085867823E-4</v>
      </c>
      <c r="CP88" s="28">
        <f>외인!CP88</f>
        <v>132005.98000000001</v>
      </c>
      <c r="CQ88" s="28">
        <f>(기관!CQ88+외인!CQ88)/CP88</f>
        <v>7.558748474879698E-4</v>
      </c>
      <c r="CR88" s="28">
        <f>외인!CR88</f>
        <v>176565.05</v>
      </c>
      <c r="CS88" s="28">
        <f>(기관!CS88+외인!CS88)/CR88</f>
        <v>-2.5471065763014822E-3</v>
      </c>
      <c r="CT88" s="28">
        <f>외인!CT88</f>
        <v>223006.27</v>
      </c>
      <c r="CU88" s="28">
        <f>(기관!CU88+외인!CU88)/CT88</f>
        <v>-4.7503597096171333E-3</v>
      </c>
      <c r="CV88" s="28">
        <f>외인!CV88</f>
        <v>3234978.6</v>
      </c>
      <c r="CW88" s="28">
        <f>(기관!CW88+외인!CW88)/CV88</f>
        <v>-3.4433365339727436E-3</v>
      </c>
      <c r="CX88" s="28">
        <f>외인!CX88</f>
        <v>226095.6</v>
      </c>
      <c r="CY88" s="28">
        <f>(기관!CY88+외인!CY88)/CX88</f>
        <v>-9.8922756568460418E-3</v>
      </c>
      <c r="CZ88" s="28">
        <f>외인!CZ88</f>
        <v>17119.89</v>
      </c>
      <c r="DA88" s="28">
        <f>(기관!DA88+외인!DA88)/CZ88</f>
        <v>3.2067963053500928E-4</v>
      </c>
      <c r="DB88" s="28">
        <f>외인!DB88</f>
        <v>30084.94</v>
      </c>
      <c r="DC88" s="28">
        <f>(기관!DC88+외인!DC88)/DB88</f>
        <v>4.77315228150696E-4</v>
      </c>
      <c r="DD88" s="28">
        <f>외인!DD88</f>
        <v>7449.47</v>
      </c>
      <c r="DE88" s="28">
        <f>(기관!DE88+외인!DE88)/DD88</f>
        <v>-1.2524380929113078E-3</v>
      </c>
      <c r="DF88" s="28">
        <f>외인!DF88</f>
        <v>49726.68</v>
      </c>
      <c r="DG88" s="28">
        <f>(기관!DG88+외인!DG88)/DF88</f>
        <v>-1.3666707690921653E-3</v>
      </c>
      <c r="DH88" s="28">
        <f>외인!DH88</f>
        <v>15670.34</v>
      </c>
      <c r="DI88" s="28">
        <f>(기관!DI88+외인!DI88)/DH88</f>
        <v>2.9552645315928053E-3</v>
      </c>
      <c r="DJ88" s="28">
        <f>외인!DJ88</f>
        <v>555007.05000000005</v>
      </c>
      <c r="DK88" s="28">
        <f>(기관!DK88+외인!DK88)/DJ88</f>
        <v>-1.2857494332729647E-3</v>
      </c>
      <c r="DL88" s="28">
        <f>외인!DL88</f>
        <v>78406.929999999993</v>
      </c>
      <c r="DM88" s="28">
        <f>(기관!DM88+외인!DM88)/DL88</f>
        <v>-7.6077458969506923E-4</v>
      </c>
      <c r="DN88" s="28">
        <f>외인!DN88</f>
        <v>3234978.6</v>
      </c>
      <c r="DO88" s="28">
        <f>(기관!DO88+외인!DO88)/DN88</f>
        <v>-3.4433365339727436E-3</v>
      </c>
      <c r="DP88" s="28">
        <f>외인!DP88</f>
        <v>60753.45</v>
      </c>
      <c r="DQ88" s="28">
        <f>(기관!DQ88+외인!DQ88)/DP88</f>
        <v>8.7731643223553561E-4</v>
      </c>
      <c r="DR88" s="28">
        <f>외인!DR88</f>
        <v>37846.19</v>
      </c>
      <c r="DS88" s="28">
        <f>(기관!DS88+외인!DS88)/DR88</f>
        <v>9.0841376635270271E-4</v>
      </c>
      <c r="DT88" s="28">
        <f>외인!DT88</f>
        <v>145788.39000000001</v>
      </c>
      <c r="DU88" s="28">
        <f>(기관!DU88+외인!DU88)/DT88</f>
        <v>-2.9924879477714237E-3</v>
      </c>
      <c r="DV88" s="28">
        <f>외인!DV88</f>
        <v>30466.69</v>
      </c>
      <c r="DW88" s="28">
        <f>(기관!DW88+외인!DW88)/DV88</f>
        <v>-4.2505437906119775E-4</v>
      </c>
      <c r="DX88" s="28">
        <f>외인!DX88</f>
        <v>110190.16</v>
      </c>
      <c r="DY88" s="28">
        <f>(기관!DY88+외인!DY88)/DX88</f>
        <v>5.3173532010480796E-3</v>
      </c>
      <c r="DZ88" s="28">
        <f>외인!DZ88</f>
        <v>6458.98</v>
      </c>
      <c r="EA88" s="28">
        <f>(기관!EA88+외인!EA88)/DZ88</f>
        <v>1.6736388717723235E-3</v>
      </c>
      <c r="EB88" s="28">
        <f>외인!EB88</f>
        <v>9249.33</v>
      </c>
      <c r="EC88" s="28">
        <f>(기관!EC88+외인!EC88)/EB88</f>
        <v>1.0335883788339265E-3</v>
      </c>
      <c r="ED88" s="28">
        <f>외인!ED88</f>
        <v>8162.67</v>
      </c>
      <c r="EE88" s="28">
        <f>(기관!EE88+외인!EE88)/ED88</f>
        <v>3.6593418575049589E-3</v>
      </c>
      <c r="EF88" s="28">
        <f>외인!EF88</f>
        <v>179969.3</v>
      </c>
      <c r="EG88" s="28">
        <f>(기관!EG88+외인!EG88)/EF88</f>
        <v>-3.4633684745120419E-4</v>
      </c>
      <c r="EH88" s="28">
        <f>외인!EH88</f>
        <v>280801.94</v>
      </c>
      <c r="EI88" s="28">
        <f>(기관!EI88+외인!EI88)/EH88</f>
        <v>1.1600703328474155E-3</v>
      </c>
      <c r="EJ88" s="28">
        <f>외인!EJ88</f>
        <v>88509.31</v>
      </c>
      <c r="EK88" s="28">
        <f>(기관!EK88+외인!EK88)/EJ88</f>
        <v>2.12407033791134E-5</v>
      </c>
      <c r="EL88" s="28">
        <f>외인!EL88</f>
        <v>24669.439999999999</v>
      </c>
      <c r="EM88" s="28">
        <f>(기관!EM88+외인!EM88)/EL88</f>
        <v>1.7580455819021432E-3</v>
      </c>
      <c r="EN88" s="28">
        <f>외인!EN88</f>
        <v>37846.19</v>
      </c>
      <c r="EO88" s="28">
        <f>(기관!EO88+외인!EO88)/EN88</f>
        <v>9.0841376635270271E-4</v>
      </c>
      <c r="EP88" s="28">
        <f>외인!EP88</f>
        <v>124837.94</v>
      </c>
      <c r="EQ88" s="28">
        <f>(기관!EQ88+외인!EQ88)/EP88</f>
        <v>2.012529203862223E-3</v>
      </c>
      <c r="ER88" s="28">
        <f>외인!ER88</f>
        <v>9029.6</v>
      </c>
      <c r="ES88" s="28">
        <f>(기관!ES88+외인!ES88)/ER88</f>
        <v>5.944892354035617E-3</v>
      </c>
      <c r="ET88" s="28">
        <f>외인!ET88</f>
        <v>137648.4</v>
      </c>
      <c r="EU88" s="28">
        <f>(기관!EU88+외인!EU88)/ET88</f>
        <v>1.5442242699515579E-3</v>
      </c>
      <c r="EV88" s="28">
        <f>외인!EV88</f>
        <v>48936.97</v>
      </c>
      <c r="EW88" s="28">
        <f>(기관!EW88+외인!EW88)/EV88</f>
        <v>1.0370482684154739E-3</v>
      </c>
      <c r="EX88" s="28">
        <f>외인!EX88</f>
        <v>83069.009999999995</v>
      </c>
      <c r="EY88" s="28">
        <f>(기관!EY88+외인!EY88)/EX88</f>
        <v>5.9023214553778841E-4</v>
      </c>
    </row>
    <row r="89" spans="1:155">
      <c r="A89" s="27">
        <f>외인!A89</f>
        <v>46182</v>
      </c>
      <c r="B89" s="28">
        <f>외인!B89</f>
        <v>6429140.21</v>
      </c>
      <c r="C89" s="28">
        <f>(기관!C89+외인!C89)/B89</f>
        <v>-2.6638072029230176E-3</v>
      </c>
      <c r="D89" s="28">
        <f>외인!D89</f>
        <v>542165.15</v>
      </c>
      <c r="E89" s="28">
        <f>(기관!E89+외인!E89)/D89</f>
        <v>2.3300095920956924E-3</v>
      </c>
      <c r="F89" s="28">
        <f>외인!F89</f>
        <v>2763120.83</v>
      </c>
      <c r="G89" s="28">
        <f>(기관!G89+외인!G89)/F89</f>
        <v>-4.0725689147658442E-3</v>
      </c>
      <c r="H89" s="28">
        <f>외인!H89</f>
        <v>284078.59999999998</v>
      </c>
      <c r="I89" s="28">
        <f>(기관!I89+외인!I89)/H89</f>
        <v>-6.5840932755934466E-4</v>
      </c>
      <c r="J89" s="28">
        <f>외인!J89</f>
        <v>39756.71</v>
      </c>
      <c r="K89" s="28">
        <f>(기관!K89+외인!K89)/J89</f>
        <v>1.2186622082159214E-3</v>
      </c>
      <c r="L89" s="28">
        <f>외인!L89</f>
        <v>264383.38</v>
      </c>
      <c r="M89" s="28">
        <f>(기관!M89+외인!M89)/L89</f>
        <v>-7.7663732115082268E-4</v>
      </c>
      <c r="N89" s="28">
        <f>외인!N89</f>
        <v>282630.96000000002</v>
      </c>
      <c r="O89" s="28">
        <f>(기관!O89+외인!O89)/N89</f>
        <v>-3.8529749182467481E-3</v>
      </c>
      <c r="P89" s="28">
        <f>외인!P89</f>
        <v>161059.64000000001</v>
      </c>
      <c r="Q89" s="28">
        <f>(기관!Q89+외인!Q89)/P89</f>
        <v>-3.2112328079213388E-4</v>
      </c>
      <c r="R89" s="28">
        <f>외인!R89</f>
        <v>142755.35</v>
      </c>
      <c r="S89" s="28">
        <f>(기관!S89+외인!S89)/R89</f>
        <v>-1.3113343913205354E-3</v>
      </c>
      <c r="T89" s="28">
        <f>외인!T89</f>
        <v>7518.83</v>
      </c>
      <c r="U89" s="28">
        <f>(기관!U89+외인!U89)/T89</f>
        <v>-5.0273779298108884E-4</v>
      </c>
      <c r="V89" s="28">
        <f>외인!V89</f>
        <v>122368.54</v>
      </c>
      <c r="W89" s="28">
        <f>(기관!W89+외인!W89)/V89</f>
        <v>6.3970690505909446E-3</v>
      </c>
      <c r="X89" s="28">
        <f>외인!X89</f>
        <v>3583009.07</v>
      </c>
      <c r="Y89" s="28">
        <f>(기관!Y89+외인!Y89)/X89</f>
        <v>-3.3842895072548613E-3</v>
      </c>
      <c r="Z89" s="28">
        <f>외인!Z89</f>
        <v>49519.7</v>
      </c>
      <c r="AA89" s="28">
        <f>(기관!AA89+외인!AA89)/Z89</f>
        <v>1.1248048756353534E-3</v>
      </c>
      <c r="AB89" s="28">
        <f>외인!AB89</f>
        <v>199007.81</v>
      </c>
      <c r="AC89" s="28">
        <f>(기관!AC89+외인!AC89)/AB89</f>
        <v>1.1696023387222842E-3</v>
      </c>
      <c r="AD89" s="28">
        <f>외인!AD89</f>
        <v>19321.63</v>
      </c>
      <c r="AE89" s="28">
        <f>(기관!AE89+외인!AE89)/AD89</f>
        <v>-1.9046012163570047E-4</v>
      </c>
      <c r="AF89" s="28">
        <f>외인!AF89</f>
        <v>22450.9</v>
      </c>
      <c r="AG89" s="28">
        <f>(기관!AG89+외인!AG89)/AF89</f>
        <v>9.3225661332062401E-4</v>
      </c>
      <c r="AH89" s="28">
        <f>외인!AH89</f>
        <v>187652.82</v>
      </c>
      <c r="AI89" s="28">
        <f>(기관!AI89+외인!AI89)/AH89</f>
        <v>-2.2184585342229337E-3</v>
      </c>
      <c r="AJ89" s="28">
        <f>외인!AJ89</f>
        <v>103797.55</v>
      </c>
      <c r="AK89" s="28">
        <f>(기관!AK89+외인!AK89)/AJ89</f>
        <v>-1.5221939246157938E-5</v>
      </c>
      <c r="AL89" s="28">
        <f>외인!AL89</f>
        <v>101664.82</v>
      </c>
      <c r="AM89" s="28">
        <f>(기관!AM89+외인!AM89)/AL89</f>
        <v>-2.6584417303842172E-3</v>
      </c>
      <c r="AN89" s="28">
        <f>외인!AN89</f>
        <v>197004.49</v>
      </c>
      <c r="AO89" s="28">
        <f>(기관!AO89+외인!AO89)/AN89</f>
        <v>-4.1084850401125377E-3</v>
      </c>
      <c r="AP89" s="28">
        <f>외인!AP89</f>
        <v>146730.07</v>
      </c>
      <c r="AQ89" s="28">
        <f>(기관!AQ89+외인!AQ89)/AP89</f>
        <v>7.2330095664780889E-4</v>
      </c>
      <c r="AR89" s="28">
        <f>외인!AR89</f>
        <v>22859.79</v>
      </c>
      <c r="AS89" s="28">
        <f>(기관!AS89+외인!AS89)/AR89</f>
        <v>1.1133085649518214E-3</v>
      </c>
      <c r="AT89" s="28">
        <f>외인!AT89</f>
        <v>103417.59</v>
      </c>
      <c r="AU89" s="28">
        <f>(기관!AU89+외인!AU89)/AT89</f>
        <v>-1.8386523994612526E-2</v>
      </c>
      <c r="AV89" s="28">
        <f>외인!AV89</f>
        <v>42785.49</v>
      </c>
      <c r="AW89" s="28">
        <f>(기관!AW89+외인!AW89)/AV89</f>
        <v>-1.8931651828692363E-5</v>
      </c>
      <c r="AX89" s="28">
        <f>외인!AX89</f>
        <v>55809.13</v>
      </c>
      <c r="AY89" s="28">
        <f>(기관!AY89+외인!AY89)/AX89</f>
        <v>4.6888385466679018E-3</v>
      </c>
      <c r="AZ89" s="28">
        <f>외인!AZ89</f>
        <v>3872254.91</v>
      </c>
      <c r="BA89" s="28">
        <f>(기관!BA89+외인!BA89)/AZ89</f>
        <v>-3.2494425838303087E-3</v>
      </c>
      <c r="BB89" s="28">
        <f>외인!BB89</f>
        <v>136485.51</v>
      </c>
      <c r="BC89" s="28">
        <f>(기관!BC89+외인!BC89)/BB89</f>
        <v>6.8827819158238848E-4</v>
      </c>
      <c r="BD89" s="28">
        <f>외인!BD89</f>
        <v>30424.87</v>
      </c>
      <c r="BE89" s="28">
        <f>(기관!BE89+외인!BE89)/BD89</f>
        <v>2.027946216368385E-4</v>
      </c>
      <c r="BF89" s="28">
        <f>외인!BF89</f>
        <v>0</v>
      </c>
      <c r="BG89" s="28" t="e">
        <f>(기관!BG89+외인!BG89)/BF89</f>
        <v>#DIV/0!</v>
      </c>
      <c r="BH89" s="28">
        <f>외인!BH89</f>
        <v>99785.38</v>
      </c>
      <c r="BI89" s="28">
        <f>(기관!BI89+외인!BI89)/BH89</f>
        <v>1.2412640007985136E-3</v>
      </c>
      <c r="BJ89" s="28">
        <f>외인!BJ89</f>
        <v>108276.23</v>
      </c>
      <c r="BK89" s="28">
        <f>(기관!BK89+외인!BK89)/BJ89</f>
        <v>-6.7974291310290218E-5</v>
      </c>
      <c r="BL89" s="28">
        <f>외인!BL89</f>
        <v>38149.4</v>
      </c>
      <c r="BM89" s="28">
        <f>(기관!BM89+외인!BM89)/BL89</f>
        <v>5.6907841276664897E-4</v>
      </c>
      <c r="BN89" s="28">
        <f>외인!BN89</f>
        <v>43165.14</v>
      </c>
      <c r="BO89" s="28">
        <f>(기관!BO89+외인!BO89)/BN89</f>
        <v>-2.5506693595804406E-4</v>
      </c>
      <c r="BP89" s="28">
        <f>외인!BP89</f>
        <v>63389.88</v>
      </c>
      <c r="BQ89" s="28">
        <f>(기관!BQ89+외인!BQ89)/BP89</f>
        <v>3.5925292806990644E-3</v>
      </c>
      <c r="BR89" s="28">
        <f>외인!BR89</f>
        <v>270203.31</v>
      </c>
      <c r="BS89" s="28">
        <f>(기관!BS89+외인!BS89)/BR89</f>
        <v>-1.5802545127963086E-3</v>
      </c>
      <c r="BT89" s="28">
        <f>외인!BT89</f>
        <v>3621931.95</v>
      </c>
      <c r="BU89" s="28">
        <f>(기관!BU89+외인!BU89)/BT89</f>
        <v>-3.2900590526003665E-3</v>
      </c>
      <c r="BV89" s="28">
        <f>외인!BV89</f>
        <v>452404.03</v>
      </c>
      <c r="BW89" s="28">
        <f>(기관!BW89+외인!BW89)/BV89</f>
        <v>9.2116774468167307E-4</v>
      </c>
      <c r="BX89" s="28">
        <f>외인!BX89</f>
        <v>69076.86</v>
      </c>
      <c r="BY89" s="28">
        <f>(기관!BY89+외인!BY89)/BX89</f>
        <v>-1.8385317456525962E-4</v>
      </c>
      <c r="BZ89" s="28">
        <f>외인!BZ89</f>
        <v>298669.31</v>
      </c>
      <c r="CA89" s="28">
        <f>(기관!CA89+외인!CA89)/BZ89</f>
        <v>-3.6149010422262674E-3</v>
      </c>
      <c r="CB89" s="28">
        <f>외인!CB89</f>
        <v>10906.93</v>
      </c>
      <c r="CC89" s="28">
        <f>(기관!CC89+외인!CC89)/CB89</f>
        <v>2.4259805463132155E-3</v>
      </c>
      <c r="CD89" s="28">
        <f>외인!CD89</f>
        <v>23357.71</v>
      </c>
      <c r="CE89" s="28">
        <f>(기관!CE89+외인!CE89)/CD89</f>
        <v>2.2669174332586545E-3</v>
      </c>
      <c r="CF89" s="28">
        <f>외인!CF89</f>
        <v>29955.85</v>
      </c>
      <c r="CG89" s="28">
        <f>(기관!CG89+외인!CG89)/CF89</f>
        <v>1.5829963095689153E-3</v>
      </c>
      <c r="CH89" s="28">
        <f>외인!CH89</f>
        <v>62274.1</v>
      </c>
      <c r="CI89" s="28">
        <f>(기관!CI89+외인!CI89)/CH89</f>
        <v>1.3552985912281348E-4</v>
      </c>
      <c r="CJ89" s="28">
        <f>외인!CJ89</f>
        <v>296209.28000000003</v>
      </c>
      <c r="CK89" s="28">
        <f>(기관!CK89+외인!CK89)/CJ89</f>
        <v>5.4451366277248289E-4</v>
      </c>
      <c r="CL89" s="28">
        <f>외인!CL89</f>
        <v>223503.85</v>
      </c>
      <c r="CM89" s="28">
        <f>(기관!CM89+외인!CM89)/CL89</f>
        <v>1.2815886616718234E-3</v>
      </c>
      <c r="CN89" s="28">
        <f>외인!CN89</f>
        <v>105483.62</v>
      </c>
      <c r="CO89" s="28">
        <f>(기관!CO89+외인!CO89)/CN89</f>
        <v>-1.2020823707036224E-4</v>
      </c>
      <c r="CP89" s="28">
        <f>외인!CP89</f>
        <v>136947.26</v>
      </c>
      <c r="CQ89" s="28">
        <f>(기관!CQ89+외인!CQ89)/CP89</f>
        <v>6.7850937652932973E-4</v>
      </c>
      <c r="CR89" s="28">
        <f>외인!CR89</f>
        <v>173835.7</v>
      </c>
      <c r="CS89" s="28">
        <f>(기관!CS89+외인!CS89)/CR89</f>
        <v>-1.1862925739649565E-3</v>
      </c>
      <c r="CT89" s="28">
        <f>외인!CT89</f>
        <v>251875.4</v>
      </c>
      <c r="CU89" s="28">
        <f>(기관!CU89+외인!CU89)/CT89</f>
        <v>-1.7385580330592034E-4</v>
      </c>
      <c r="CV89" s="28">
        <f>외인!CV89</f>
        <v>3621931.95</v>
      </c>
      <c r="CW89" s="28">
        <f>(기관!CW89+외인!CW89)/CV89</f>
        <v>-3.2900590526003665E-3</v>
      </c>
      <c r="CX89" s="28">
        <f>외인!CX89</f>
        <v>227951.02</v>
      </c>
      <c r="CY89" s="28">
        <f>(기관!CY89+외인!CY89)/CX89</f>
        <v>-8.5513984539310247E-3</v>
      </c>
      <c r="CZ89" s="28">
        <f>외인!CZ89</f>
        <v>17728.47</v>
      </c>
      <c r="DA89" s="28">
        <f>(기관!DA89+외인!DA89)/CZ89</f>
        <v>6.8860990260298828E-3</v>
      </c>
      <c r="DB89" s="28">
        <f>외인!DB89</f>
        <v>30424.87</v>
      </c>
      <c r="DC89" s="28">
        <f>(기관!DC89+외인!DC89)/DB89</f>
        <v>2.027946216368385E-4</v>
      </c>
      <c r="DD89" s="28">
        <f>외인!DD89</f>
        <v>7518.83</v>
      </c>
      <c r="DE89" s="28">
        <f>(기관!DE89+외인!DE89)/DD89</f>
        <v>-5.0273779298108884E-4</v>
      </c>
      <c r="DF89" s="28">
        <f>외인!DF89</f>
        <v>51265.9</v>
      </c>
      <c r="DG89" s="28">
        <f>(기관!DG89+외인!DG89)/DF89</f>
        <v>-2.1690831527389554E-4</v>
      </c>
      <c r="DH89" s="28">
        <f>외인!DH89</f>
        <v>16306.4</v>
      </c>
      <c r="DI89" s="28">
        <f>(기관!DI89+외인!DI89)/DH89</f>
        <v>3.1135014472845023E-3</v>
      </c>
      <c r="DJ89" s="28">
        <f>외인!DJ89</f>
        <v>571532.25</v>
      </c>
      <c r="DK89" s="28">
        <f>(기관!DK89+외인!DK89)/DJ89</f>
        <v>-1.8685384770500699E-3</v>
      </c>
      <c r="DL89" s="28">
        <f>외인!DL89</f>
        <v>82734.39</v>
      </c>
      <c r="DM89" s="28">
        <f>(기관!DM89+외인!DM89)/DL89</f>
        <v>-5.7291774315372361E-4</v>
      </c>
      <c r="DN89" s="28">
        <f>외인!DN89</f>
        <v>3621931.95</v>
      </c>
      <c r="DO89" s="28">
        <f>(기관!DO89+외인!DO89)/DN89</f>
        <v>-3.2900590526003665E-3</v>
      </c>
      <c r="DP89" s="28">
        <f>외인!DP89</f>
        <v>66078.350000000006</v>
      </c>
      <c r="DQ89" s="28">
        <f>(기관!DQ89+외인!DQ89)/DP89</f>
        <v>1.4351145269214502E-3</v>
      </c>
      <c r="DR89" s="28">
        <f>외인!DR89</f>
        <v>40499.86</v>
      </c>
      <c r="DS89" s="28">
        <f>(기관!DS89+외인!DS89)/DR89</f>
        <v>1.1454360582974854E-3</v>
      </c>
      <c r="DT89" s="28">
        <f>외인!DT89</f>
        <v>142755.35</v>
      </c>
      <c r="DU89" s="28">
        <f>(기관!DU89+외인!DU89)/DT89</f>
        <v>-1.3113343913205354E-3</v>
      </c>
      <c r="DV89" s="28">
        <f>외인!DV89</f>
        <v>30759.73</v>
      </c>
      <c r="DW89" s="28">
        <f>(기관!DW89+외인!DW89)/DV89</f>
        <v>-6.1281422171130897E-4</v>
      </c>
      <c r="DX89" s="28">
        <f>외인!DX89</f>
        <v>122368.54</v>
      </c>
      <c r="DY89" s="28">
        <f>(기관!DY89+외인!DY89)/DX89</f>
        <v>6.3970690505909446E-3</v>
      </c>
      <c r="DZ89" s="28">
        <f>외인!DZ89</f>
        <v>6661.3</v>
      </c>
      <c r="EA89" s="28">
        <f>(기관!EA89+외인!EA89)/DZ89</f>
        <v>3.8581057751489945E-4</v>
      </c>
      <c r="EB89" s="28">
        <f>외인!EB89</f>
        <v>9531.07</v>
      </c>
      <c r="EC89" s="28">
        <f>(기관!EC89+외인!EC89)/EB89</f>
        <v>8.9286932107307993E-4</v>
      </c>
      <c r="ED89" s="28">
        <f>외인!ED89</f>
        <v>8623.41</v>
      </c>
      <c r="EE89" s="28">
        <f>(기관!EE89+외인!EE89)/ED89</f>
        <v>2.8642961427092065E-3</v>
      </c>
      <c r="EF89" s="28">
        <f>외인!EF89</f>
        <v>189104.19</v>
      </c>
      <c r="EG89" s="28">
        <f>(기관!EG89+외인!EG89)/EF89</f>
        <v>-2.1099479604338647E-5</v>
      </c>
      <c r="EH89" s="28">
        <f>외인!EH89</f>
        <v>304709.78999999998</v>
      </c>
      <c r="EI89" s="28">
        <f>(기관!EI89+외인!EI89)/EH89</f>
        <v>7.9679093999572537E-4</v>
      </c>
      <c r="EJ89" s="28">
        <f>외인!EJ89</f>
        <v>92601.04</v>
      </c>
      <c r="EK89" s="28">
        <f>(기관!EK89+외인!EK89)/EJ89</f>
        <v>4.9448688697232787E-4</v>
      </c>
      <c r="EL89" s="28">
        <f>외인!EL89</f>
        <v>25483.39</v>
      </c>
      <c r="EM89" s="28">
        <f>(기관!EM89+외인!EM89)/EL89</f>
        <v>2.0444689658636471E-3</v>
      </c>
      <c r="EN89" s="28">
        <f>외인!EN89</f>
        <v>40499.86</v>
      </c>
      <c r="EO89" s="28">
        <f>(기관!EO89+외인!EO89)/EN89</f>
        <v>1.1454360582974854E-3</v>
      </c>
      <c r="EP89" s="28">
        <f>외인!EP89</f>
        <v>127248.53</v>
      </c>
      <c r="EQ89" s="28">
        <f>(기관!EQ89+외인!EQ89)/EP89</f>
        <v>1.2290908193595634E-3</v>
      </c>
      <c r="ER89" s="28">
        <f>외인!ER89</f>
        <v>9320.0300000000007</v>
      </c>
      <c r="ES89" s="28">
        <f>(기관!ES89+외인!ES89)/ER89</f>
        <v>4.857280502315979E-3</v>
      </c>
      <c r="ET89" s="28">
        <f>외인!ET89</f>
        <v>146730.07</v>
      </c>
      <c r="EU89" s="28">
        <f>(기관!EU89+외인!EU89)/ET89</f>
        <v>7.2330095664780889E-4</v>
      </c>
      <c r="EV89" s="28">
        <f>외인!EV89</f>
        <v>49519.7</v>
      </c>
      <c r="EW89" s="28">
        <f>(기관!EW89+외인!EW89)/EV89</f>
        <v>1.1248048756353534E-3</v>
      </c>
      <c r="EX89" s="28">
        <f>외인!EX89</f>
        <v>87427.56</v>
      </c>
      <c r="EY89" s="28">
        <f>(기관!EY89+외인!EY89)/EX89</f>
        <v>4.2572387928932259E-4</v>
      </c>
    </row>
    <row r="90" spans="1:155">
      <c r="A90" s="27">
        <f>외인!A90</f>
        <v>46183</v>
      </c>
      <c r="B90" s="28">
        <f>외인!B90</f>
        <v>6138448.0199999996</v>
      </c>
      <c r="C90" s="28">
        <f>(기관!C90+외인!C90)/B90</f>
        <v>-2.5755353712354156E-3</v>
      </c>
      <c r="D90" s="28">
        <f>외인!D90</f>
        <v>533085.43000000005</v>
      </c>
      <c r="E90" s="28">
        <f>(기관!E90+외인!E90)/D90</f>
        <v>1.538196232450022E-3</v>
      </c>
      <c r="F90" s="28">
        <f>외인!F90</f>
        <v>2622706.61</v>
      </c>
      <c r="G90" s="28">
        <f>(기관!G90+외인!G90)/F90</f>
        <v>-3.8128054285111218E-3</v>
      </c>
      <c r="H90" s="28">
        <f>외인!H90</f>
        <v>277449.56</v>
      </c>
      <c r="I90" s="28">
        <f>(기관!I90+외인!I90)/H90</f>
        <v>-4.9320676522247875E-4</v>
      </c>
      <c r="J90" s="28">
        <f>외인!J90</f>
        <v>40036.550000000003</v>
      </c>
      <c r="K90" s="28">
        <f>(기관!K90+외인!K90)/J90</f>
        <v>1.6412503075314928E-3</v>
      </c>
      <c r="L90" s="28">
        <f>외인!L90</f>
        <v>257755.54</v>
      </c>
      <c r="M90" s="28">
        <f>(기관!M90+외인!M90)/L90</f>
        <v>-8.094491392891108E-4</v>
      </c>
      <c r="N90" s="28">
        <f>외인!N90</f>
        <v>270449.44</v>
      </c>
      <c r="O90" s="28">
        <f>(기관!O90+외인!O90)/N90</f>
        <v>-4.4809854292913315E-3</v>
      </c>
      <c r="P90" s="28">
        <f>외인!P90</f>
        <v>159360.6</v>
      </c>
      <c r="Q90" s="28">
        <f>(기관!Q90+외인!Q90)/P90</f>
        <v>-6.5003520318071084E-4</v>
      </c>
      <c r="R90" s="28">
        <f>외인!R90</f>
        <v>133814.81</v>
      </c>
      <c r="S90" s="28">
        <f>(기관!S90+외인!S90)/R90</f>
        <v>1.5160504281999877E-3</v>
      </c>
      <c r="T90" s="28">
        <f>외인!T90</f>
        <v>7636.62</v>
      </c>
      <c r="U90" s="28">
        <f>(기관!U90+외인!U90)/T90</f>
        <v>-3.7451123664657929E-4</v>
      </c>
      <c r="V90" s="28">
        <f>외인!V90</f>
        <v>121426.48</v>
      </c>
      <c r="W90" s="28">
        <f>(기관!W90+외인!W90)/V90</f>
        <v>5.7582991782352587E-3</v>
      </c>
      <c r="X90" s="28">
        <f>외인!X90</f>
        <v>3347798.41</v>
      </c>
      <c r="Y90" s="28">
        <f>(기관!Y90+외인!Y90)/X90</f>
        <v>-3.7816016526514809E-3</v>
      </c>
      <c r="Z90" s="28">
        <f>외인!Z90</f>
        <v>47644.17</v>
      </c>
      <c r="AA90" s="28">
        <f>(기관!AA90+외인!AA90)/Z90</f>
        <v>7.2243886292908458E-4</v>
      </c>
      <c r="AB90" s="28">
        <f>외인!AB90</f>
        <v>197196.72</v>
      </c>
      <c r="AC90" s="28">
        <f>(기관!AC90+외인!AC90)/AB90</f>
        <v>9.6208496774185691E-4</v>
      </c>
      <c r="AD90" s="28">
        <f>외인!AD90</f>
        <v>19587.259999999998</v>
      </c>
      <c r="AE90" s="28">
        <f>(기관!AE90+외인!AE90)/AD90</f>
        <v>8.2962088622911016E-4</v>
      </c>
      <c r="AF90" s="28">
        <f>외인!AF90</f>
        <v>21765.72</v>
      </c>
      <c r="AG90" s="28">
        <f>(기관!AG90+외인!AG90)/AF90</f>
        <v>3.1241787544818178E-4</v>
      </c>
      <c r="AH90" s="28">
        <f>외인!AH90</f>
        <v>196305.24</v>
      </c>
      <c r="AI90" s="28">
        <f>(기관!AI90+외인!AI90)/AH90</f>
        <v>-1.2559012688606783E-3</v>
      </c>
      <c r="AJ90" s="28">
        <f>외인!AJ90</f>
        <v>97458.42</v>
      </c>
      <c r="AK90" s="28">
        <f>(기관!AK90+외인!AK90)/AJ90</f>
        <v>2.4358080092002311E-3</v>
      </c>
      <c r="AL90" s="28">
        <f>외인!AL90</f>
        <v>98787.73</v>
      </c>
      <c r="AM90" s="28">
        <f>(기관!AM90+외인!AM90)/AL90</f>
        <v>-2.8689797811934739E-3</v>
      </c>
      <c r="AN90" s="28">
        <f>외인!AN90</f>
        <v>187649.08</v>
      </c>
      <c r="AO90" s="28">
        <f>(기관!AO90+외인!AO90)/AN90</f>
        <v>-4.9934164345489997E-3</v>
      </c>
      <c r="AP90" s="28">
        <f>외인!AP90</f>
        <v>149617.35999999999</v>
      </c>
      <c r="AQ90" s="28">
        <f>(기관!AQ90+외인!AQ90)/AP90</f>
        <v>2.3749917790288509E-3</v>
      </c>
      <c r="AR90" s="28">
        <f>외인!AR90</f>
        <v>23256.41</v>
      </c>
      <c r="AS90" s="28">
        <f>(기관!AS90+외인!AS90)/AR90</f>
        <v>2.2449724613558156E-3</v>
      </c>
      <c r="AT90" s="28">
        <f>외인!AT90</f>
        <v>101178.43</v>
      </c>
      <c r="AU90" s="28">
        <f>(기관!AU90+외인!AU90)/AT90</f>
        <v>-8.6516464032897131E-3</v>
      </c>
      <c r="AV90" s="28">
        <f>외인!AV90</f>
        <v>42718.8</v>
      </c>
      <c r="AW90" s="28">
        <f>(기관!AW90+외인!AW90)/AV90</f>
        <v>-4.5319625083101579E-4</v>
      </c>
      <c r="AX90" s="28">
        <f>외인!AX90</f>
        <v>56880.81</v>
      </c>
      <c r="AY90" s="28">
        <f>(기관!AY90+외인!AY90)/AX90</f>
        <v>3.3647551784160602E-3</v>
      </c>
      <c r="AZ90" s="28">
        <f>외인!AZ90</f>
        <v>3617892.93</v>
      </c>
      <c r="BA90" s="28">
        <f>(기관!BA90+외인!BA90)/AZ90</f>
        <v>-3.5564402399271664E-3</v>
      </c>
      <c r="BB90" s="28">
        <f>외인!BB90</f>
        <v>129183.99</v>
      </c>
      <c r="BC90" s="28">
        <f>(기관!BC90+외인!BC90)/BB90</f>
        <v>4.0043661757157369E-4</v>
      </c>
      <c r="BD90" s="28">
        <f>외인!BD90</f>
        <v>30541.67</v>
      </c>
      <c r="BE90" s="28">
        <f>(기관!BE90+외인!BE90)/BD90</f>
        <v>4.8130963369062663E-4</v>
      </c>
      <c r="BF90" s="28">
        <f>외인!BF90</f>
        <v>0</v>
      </c>
      <c r="BG90" s="28" t="e">
        <f>(기관!BG90+외인!BG90)/BF90</f>
        <v>#DIV/0!</v>
      </c>
      <c r="BH90" s="28">
        <f>외인!BH90</f>
        <v>98988.41</v>
      </c>
      <c r="BI90" s="28">
        <f>(기관!BI90+외인!BI90)/BH90</f>
        <v>-2.1386342098029458E-4</v>
      </c>
      <c r="BJ90" s="28">
        <f>외인!BJ90</f>
        <v>107150.13</v>
      </c>
      <c r="BK90" s="28">
        <f>(기관!BK90+외인!BK90)/BJ90</f>
        <v>-1.2543148571075006E-4</v>
      </c>
      <c r="BL90" s="28">
        <f>외인!BL90</f>
        <v>37664.03</v>
      </c>
      <c r="BM90" s="28">
        <f>(기관!BM90+외인!BM90)/BL90</f>
        <v>8.5492710153427573E-5</v>
      </c>
      <c r="BN90" s="28">
        <f>외인!BN90</f>
        <v>43089.02</v>
      </c>
      <c r="BO90" s="28">
        <f>(기관!BO90+외인!BO90)/BN90</f>
        <v>8.0995111979803556E-5</v>
      </c>
      <c r="BP90" s="28">
        <f>외인!BP90</f>
        <v>64328.84</v>
      </c>
      <c r="BQ90" s="28">
        <f>(기관!BQ90+외인!BQ90)/BP90</f>
        <v>2.1439839425054143E-3</v>
      </c>
      <c r="BR90" s="28">
        <f>외인!BR90</f>
        <v>270401.01</v>
      </c>
      <c r="BS90" s="28">
        <f>(기관!BS90+외인!BS90)/BR90</f>
        <v>4.1131503170051037E-4</v>
      </c>
      <c r="BT90" s="28">
        <f>외인!BT90</f>
        <v>3386538.71</v>
      </c>
      <c r="BU90" s="28">
        <f>(기관!BU90+외인!BU90)/BT90</f>
        <v>-3.6771556643449676E-3</v>
      </c>
      <c r="BV90" s="28">
        <f>외인!BV90</f>
        <v>442259.01</v>
      </c>
      <c r="BW90" s="28">
        <f>(기관!BW90+외인!BW90)/BV90</f>
        <v>4.1181750033764147E-4</v>
      </c>
      <c r="BX90" s="28">
        <f>외인!BX90</f>
        <v>68337.16</v>
      </c>
      <c r="BY90" s="28">
        <f>(기관!BY90+외인!BY90)/BX90</f>
        <v>-2.8856920597812379E-4</v>
      </c>
      <c r="BZ90" s="28">
        <f>외인!BZ90</f>
        <v>286436.81</v>
      </c>
      <c r="CA90" s="28">
        <f>(기관!CA90+외인!CA90)/BZ90</f>
        <v>-4.2607303160512085E-3</v>
      </c>
      <c r="CB90" s="28">
        <f>외인!CB90</f>
        <v>11089.3</v>
      </c>
      <c r="CC90" s="28">
        <f>(기관!CC90+외인!CC90)/CB90</f>
        <v>2.8784503981315324E-3</v>
      </c>
      <c r="CD90" s="28">
        <f>외인!CD90</f>
        <v>23219.01</v>
      </c>
      <c r="CE90" s="28">
        <f>(기관!CE90+외인!CE90)/CD90</f>
        <v>1.8269512782844745E-3</v>
      </c>
      <c r="CF90" s="28">
        <f>외인!CF90</f>
        <v>31156.38</v>
      </c>
      <c r="CG90" s="28">
        <f>(기관!CG90+외인!CG90)/CF90</f>
        <v>1.1455117699809797E-3</v>
      </c>
      <c r="CH90" s="28">
        <f>외인!CH90</f>
        <v>62289.25</v>
      </c>
      <c r="CI90" s="28">
        <f>(기관!CI90+외인!CI90)/CH90</f>
        <v>-1.0692053604755229E-4</v>
      </c>
      <c r="CJ90" s="28">
        <f>외인!CJ90</f>
        <v>293152.52</v>
      </c>
      <c r="CK90" s="28">
        <f>(기관!CK90+외인!CK90)/CJ90</f>
        <v>1.3214964005767366E-4</v>
      </c>
      <c r="CL90" s="28">
        <f>외인!CL90</f>
        <v>221789.8</v>
      </c>
      <c r="CM90" s="28">
        <f>(기관!CM90+외인!CM90)/CL90</f>
        <v>8.351601381127537E-4</v>
      </c>
      <c r="CN90" s="28">
        <f>외인!CN90</f>
        <v>103597.81</v>
      </c>
      <c r="CO90" s="28">
        <f>(기관!CO90+외인!CO90)/CN90</f>
        <v>-4.7278991708415465E-4</v>
      </c>
      <c r="CP90" s="28">
        <f>외인!CP90</f>
        <v>129662.12</v>
      </c>
      <c r="CQ90" s="28">
        <f>(기관!CQ90+외인!CQ90)/CP90</f>
        <v>3.9024504612449648E-4</v>
      </c>
      <c r="CR90" s="28">
        <f>외인!CR90</f>
        <v>163999.32999999999</v>
      </c>
      <c r="CS90" s="28">
        <f>(기관!CS90+외인!CS90)/CR90</f>
        <v>1.0646994716380853E-3</v>
      </c>
      <c r="CT90" s="28">
        <f>외인!CT90</f>
        <v>235662.45</v>
      </c>
      <c r="CU90" s="28">
        <f>(기관!CU90+외인!CU90)/CT90</f>
        <v>-1.0349124351376299E-3</v>
      </c>
      <c r="CV90" s="28">
        <f>외인!CV90</f>
        <v>3386538.71</v>
      </c>
      <c r="CW90" s="28">
        <f>(기관!CW90+외인!CW90)/CV90</f>
        <v>-3.6771556643449676E-3</v>
      </c>
      <c r="CX90" s="28">
        <f>외인!CX90</f>
        <v>218383.69</v>
      </c>
      <c r="CY90" s="28">
        <f>(기관!CY90+외인!CY90)/CX90</f>
        <v>-4.6535526531308264E-3</v>
      </c>
      <c r="CZ90" s="28">
        <f>외인!CZ90</f>
        <v>16929.82</v>
      </c>
      <c r="DA90" s="28">
        <f>(기관!DA90+외인!DA90)/CZ90</f>
        <v>-2.1087052313609945E-4</v>
      </c>
      <c r="DB90" s="28">
        <f>외인!DB90</f>
        <v>30541.67</v>
      </c>
      <c r="DC90" s="28">
        <f>(기관!DC90+외인!DC90)/DB90</f>
        <v>4.8130963369062663E-4</v>
      </c>
      <c r="DD90" s="28">
        <f>외인!DD90</f>
        <v>7636.62</v>
      </c>
      <c r="DE90" s="28">
        <f>(기관!DE90+외인!DE90)/DD90</f>
        <v>-3.7451123664657929E-4</v>
      </c>
      <c r="DF90" s="28">
        <f>외인!DF90</f>
        <v>50561.47</v>
      </c>
      <c r="DG90" s="28">
        <f>(기관!DG90+외인!DG90)/DF90</f>
        <v>7.416714743459792E-5</v>
      </c>
      <c r="DH90" s="28">
        <f>외인!DH90</f>
        <v>16168.64</v>
      </c>
      <c r="DI90" s="28">
        <f>(기관!DI90+외인!DI90)/DH90</f>
        <v>2.4510410275694183E-3</v>
      </c>
      <c r="DJ90" s="28">
        <f>외인!DJ90</f>
        <v>578381.1</v>
      </c>
      <c r="DK90" s="28">
        <f>(기관!DK90+외인!DK90)/DJ90</f>
        <v>-9.8627012535506446E-4</v>
      </c>
      <c r="DL90" s="28">
        <f>외인!DL90</f>
        <v>81027.839999999997</v>
      </c>
      <c r="DM90" s="28">
        <f>(기관!DM90+외인!DM90)/DL90</f>
        <v>-1.0147129677898362E-3</v>
      </c>
      <c r="DN90" s="28">
        <f>외인!DN90</f>
        <v>3386538.71</v>
      </c>
      <c r="DO90" s="28">
        <f>(기관!DO90+외인!DO90)/DN90</f>
        <v>-3.6771556643449676E-3</v>
      </c>
      <c r="DP90" s="28">
        <f>외인!DP90</f>
        <v>64256.02</v>
      </c>
      <c r="DQ90" s="28">
        <f>(기관!DQ90+외인!DQ90)/DP90</f>
        <v>3.851779179600604E-4</v>
      </c>
      <c r="DR90" s="28">
        <f>외인!DR90</f>
        <v>40615.9</v>
      </c>
      <c r="DS90" s="28">
        <f>(기관!DS90+외인!DS90)/DR90</f>
        <v>1.4937499846119377E-3</v>
      </c>
      <c r="DT90" s="28">
        <f>외인!DT90</f>
        <v>133814.81</v>
      </c>
      <c r="DU90" s="28">
        <f>(기관!DU90+외인!DU90)/DT90</f>
        <v>1.5160504281999877E-3</v>
      </c>
      <c r="DV90" s="28">
        <f>외인!DV90</f>
        <v>29863.68</v>
      </c>
      <c r="DW90" s="28">
        <f>(기관!DW90+외인!DW90)/DV90</f>
        <v>-9.4998339119626251E-4</v>
      </c>
      <c r="DX90" s="28">
        <f>외인!DX90</f>
        <v>121426.48</v>
      </c>
      <c r="DY90" s="28">
        <f>(기관!DY90+외인!DY90)/DX90</f>
        <v>5.7582991782352587E-3</v>
      </c>
      <c r="DZ90" s="28">
        <f>외인!DZ90</f>
        <v>6605.59</v>
      </c>
      <c r="EA90" s="28">
        <f>(기관!EA90+외인!EA90)/DZ90</f>
        <v>-4.1934179989978182E-4</v>
      </c>
      <c r="EB90" s="28">
        <f>외인!EB90</f>
        <v>9455.8700000000008</v>
      </c>
      <c r="EC90" s="28">
        <f>(기관!EC90+외인!EC90)/EB90</f>
        <v>5.2454189831289987E-4</v>
      </c>
      <c r="ED90" s="28">
        <f>외인!ED90</f>
        <v>8657.33</v>
      </c>
      <c r="EE90" s="28">
        <f>(기관!EE90+외인!EE90)/ED90</f>
        <v>1.3999697366278055E-3</v>
      </c>
      <c r="EF90" s="28">
        <f>외인!EF90</f>
        <v>188207.92</v>
      </c>
      <c r="EG90" s="28">
        <f>(기관!EG90+외인!EG90)/EF90</f>
        <v>-2.6029722872448731E-4</v>
      </c>
      <c r="EH90" s="28">
        <f>외인!EH90</f>
        <v>289278.15999999997</v>
      </c>
      <c r="EI90" s="28">
        <f>(기관!EI90+외인!EI90)/EH90</f>
        <v>3.6642932186792099E-5</v>
      </c>
      <c r="EJ90" s="28">
        <f>외인!EJ90</f>
        <v>92764.5</v>
      </c>
      <c r="EK90" s="28">
        <f>(기관!EK90+외인!EK90)/EJ90</f>
        <v>5.5409127414043089E-4</v>
      </c>
      <c r="EL90" s="28">
        <f>외인!EL90</f>
        <v>25320.720000000001</v>
      </c>
      <c r="EM90" s="28">
        <f>(기관!EM90+외인!EM90)/EL90</f>
        <v>1.594346448284251E-3</v>
      </c>
      <c r="EN90" s="28">
        <f>외인!EN90</f>
        <v>40615.9</v>
      </c>
      <c r="EO90" s="28">
        <f>(기관!EO90+외인!EO90)/EN90</f>
        <v>1.4937499846119377E-3</v>
      </c>
      <c r="EP90" s="28">
        <f>외인!EP90</f>
        <v>132235.09</v>
      </c>
      <c r="EQ90" s="28">
        <f>(기관!EQ90+외인!EQ90)/EP90</f>
        <v>1.2563231136304292E-3</v>
      </c>
      <c r="ER90" s="28">
        <f>외인!ER90</f>
        <v>9192.99</v>
      </c>
      <c r="ES90" s="28">
        <f>(기관!ES90+외인!ES90)/ER90</f>
        <v>1.8764297578916106E-3</v>
      </c>
      <c r="ET90" s="28">
        <f>외인!ET90</f>
        <v>149617.35999999999</v>
      </c>
      <c r="EU90" s="28">
        <f>(기관!EU90+외인!EU90)/ET90</f>
        <v>2.3749917790288509E-3</v>
      </c>
      <c r="EV90" s="28">
        <f>외인!EV90</f>
        <v>47644.17</v>
      </c>
      <c r="EW90" s="28">
        <f>(기관!EW90+외인!EW90)/EV90</f>
        <v>7.2243886292908458E-4</v>
      </c>
      <c r="EX90" s="28">
        <f>외인!EX90</f>
        <v>82017.95</v>
      </c>
      <c r="EY90" s="28">
        <f>(기관!EY90+외인!EY90)/EX90</f>
        <v>1.9727388943517851E-4</v>
      </c>
    </row>
    <row r="91" spans="1:155">
      <c r="A91" s="27">
        <f>외인!A91</f>
        <v>46184</v>
      </c>
      <c r="B91" s="28">
        <f>외인!B91</f>
        <v>6164815.2199999997</v>
      </c>
      <c r="C91" s="28">
        <f>(기관!C91+외인!C91)/B91</f>
        <v>-2.1016347672461141E-3</v>
      </c>
      <c r="D91" s="28">
        <f>외인!D91</f>
        <v>557940.54</v>
      </c>
      <c r="E91" s="29">
        <f>(기관!E91+외인!E91)/D91</f>
        <v>1.7723214735390978E-3</v>
      </c>
      <c r="F91" s="28">
        <f>외인!F91</f>
        <v>2602176.66</v>
      </c>
      <c r="G91" s="28">
        <f>(기관!G91+외인!G91)/F91</f>
        <v>-3.0006648357225676E-3</v>
      </c>
      <c r="H91" s="28">
        <f>외인!H91</f>
        <v>277992.96000000002</v>
      </c>
      <c r="I91" s="28">
        <f>(기관!I91+외인!I91)/H91</f>
        <v>-2.9453983295116536E-4</v>
      </c>
      <c r="J91" s="28">
        <f>외인!J91</f>
        <v>40484.61</v>
      </c>
      <c r="K91" s="28">
        <f>(기관!K91+외인!K91)/J91</f>
        <v>1.4701883011840795E-3</v>
      </c>
      <c r="L91" s="28">
        <f>외인!L91</f>
        <v>257623.64</v>
      </c>
      <c r="M91" s="28">
        <f>(기관!M91+외인!M91)/L91</f>
        <v>-6.5743190337656907E-4</v>
      </c>
      <c r="N91" s="28">
        <f>외인!N91</f>
        <v>268642.36</v>
      </c>
      <c r="O91" s="28">
        <f>(기관!O91+외인!O91)/N91</f>
        <v>-4.2491437314651345E-3</v>
      </c>
      <c r="P91" s="28">
        <f>외인!P91</f>
        <v>160829.25</v>
      </c>
      <c r="Q91" s="28">
        <f>(기관!Q91+외인!Q91)/P91</f>
        <v>-3.2375951513794908E-4</v>
      </c>
      <c r="R91" s="28">
        <f>외인!R91</f>
        <v>135501.12</v>
      </c>
      <c r="S91" s="28">
        <f>(기관!S91+외인!S91)/R91</f>
        <v>2.4204965981092993E-3</v>
      </c>
      <c r="T91" s="28">
        <f>외인!T91</f>
        <v>7819.3</v>
      </c>
      <c r="U91" s="28">
        <f>(기관!U91+외인!U91)/T91</f>
        <v>3.5553054621257659E-4</v>
      </c>
      <c r="V91" s="28">
        <f>외인!V91</f>
        <v>132683.51999999999</v>
      </c>
      <c r="W91" s="28">
        <f>(기관!W91+외인!W91)/V91</f>
        <v>4.884178532495973E-3</v>
      </c>
      <c r="X91" s="28">
        <f>외인!X91</f>
        <v>3376274.99</v>
      </c>
      <c r="Y91" s="28">
        <f>(기관!Y91+외인!Y91)/X91</f>
        <v>-3.238847556075401E-3</v>
      </c>
      <c r="Z91" s="28">
        <f>외인!Z91</f>
        <v>49742.01</v>
      </c>
      <c r="AA91" s="28">
        <f>(기관!AA91+외인!AA91)/Z91</f>
        <v>5.6169825063361945E-4</v>
      </c>
      <c r="AB91" s="28">
        <f>외인!AB91</f>
        <v>194750.43</v>
      </c>
      <c r="AC91" s="28">
        <f>(기관!AC91+외인!AC91)/AB91</f>
        <v>3.1619955858377318E-4</v>
      </c>
      <c r="AD91" s="28">
        <f>외인!AD91</f>
        <v>19541.61</v>
      </c>
      <c r="AE91" s="28">
        <f>(기관!AE91+외인!AE91)/AD91</f>
        <v>1.6631178290836844E-4</v>
      </c>
      <c r="AF91" s="28">
        <f>외인!AF91</f>
        <v>22150.66</v>
      </c>
      <c r="AG91" s="28">
        <f>(기관!AG91+외인!AG91)/AF91</f>
        <v>-1.5484865913701894E-4</v>
      </c>
      <c r="AH91" s="28">
        <f>외인!AH91</f>
        <v>194417.14</v>
      </c>
      <c r="AI91" s="28">
        <f>(기관!AI91+외인!AI91)/AH91</f>
        <v>-7.3856656877063396E-4</v>
      </c>
      <c r="AJ91" s="28">
        <f>외인!AJ91</f>
        <v>99247.95</v>
      </c>
      <c r="AK91" s="28">
        <f>(기관!AK91+외인!AK91)/AJ91</f>
        <v>3.556547011802259E-3</v>
      </c>
      <c r="AL91" s="28">
        <f>외인!AL91</f>
        <v>99568.35</v>
      </c>
      <c r="AM91" s="28">
        <f>(기관!AM91+외인!AM91)/AL91</f>
        <v>-2.4851270509152756E-3</v>
      </c>
      <c r="AN91" s="28">
        <f>외인!AN91</f>
        <v>185186.82</v>
      </c>
      <c r="AO91" s="28">
        <f>(기관!AO91+외인!AO91)/AN91</f>
        <v>-4.8982427583129286E-3</v>
      </c>
      <c r="AP91" s="28">
        <f>외인!AP91</f>
        <v>148215.67000000001</v>
      </c>
      <c r="AQ91" s="28">
        <f>(기관!AQ91+외인!AQ91)/AP91</f>
        <v>1.9647045416992682E-3</v>
      </c>
      <c r="AR91" s="28">
        <f>외인!AR91</f>
        <v>23164.62</v>
      </c>
      <c r="AS91" s="28">
        <f>(기관!AS91+외인!AS91)/AR91</f>
        <v>2.1234969535438098E-3</v>
      </c>
      <c r="AT91" s="28">
        <f>외인!AT91</f>
        <v>103381.6</v>
      </c>
      <c r="AU91" s="28">
        <f>(기관!AU91+외인!AU91)/AT91</f>
        <v>-4.2056807014014107E-3</v>
      </c>
      <c r="AV91" s="28">
        <f>외인!AV91</f>
        <v>43866.73</v>
      </c>
      <c r="AW91" s="28">
        <f>(기관!AW91+외인!AW91)/AV91</f>
        <v>3.4764387498224732E-4</v>
      </c>
      <c r="AX91" s="28">
        <f>외인!AX91</f>
        <v>56078</v>
      </c>
      <c r="AY91" s="28">
        <f>(기관!AY91+외인!AY91)/AX91</f>
        <v>3.6026605799065587E-3</v>
      </c>
      <c r="AZ91" s="28">
        <f>외인!AZ91</f>
        <v>3647077.8</v>
      </c>
      <c r="BA91" s="28">
        <f>(기관!BA91+외인!BA91)/AZ91</f>
        <v>-2.9809591668156906E-3</v>
      </c>
      <c r="BB91" s="28">
        <f>외인!BB91</f>
        <v>131531.98000000001</v>
      </c>
      <c r="BC91" s="28">
        <f>(기관!BC91+외인!BC91)/BB91</f>
        <v>7.0796470941895647E-4</v>
      </c>
      <c r="BD91" s="28">
        <f>외인!BD91</f>
        <v>30244.53</v>
      </c>
      <c r="BE91" s="28">
        <f>(기관!BE91+외인!BE91)/BD91</f>
        <v>6.4243021796007408E-4</v>
      </c>
      <c r="BF91" s="28">
        <f>외인!BF91</f>
        <v>0</v>
      </c>
      <c r="BG91" s="28" t="e">
        <f>(기관!BG91+외인!BG91)/BF91</f>
        <v>#DIV/0!</v>
      </c>
      <c r="BH91" s="28">
        <f>외인!BH91</f>
        <v>98717.35</v>
      </c>
      <c r="BI91" s="28">
        <f>(기관!BI91+외인!BI91)/BH91</f>
        <v>-8.7887286277437543E-4</v>
      </c>
      <c r="BJ91" s="28">
        <f>외인!BJ91</f>
        <v>109273.4</v>
      </c>
      <c r="BK91" s="28">
        <f>(기관!BK91+외인!BK91)/BJ91</f>
        <v>1.5630519412775662E-4</v>
      </c>
      <c r="BL91" s="28">
        <f>외인!BL91</f>
        <v>37410.46</v>
      </c>
      <c r="BM91" s="28">
        <f>(기관!BM91+외인!BM91)/BL91</f>
        <v>3.3493306417509974E-4</v>
      </c>
      <c r="BN91" s="28">
        <f>외인!BN91</f>
        <v>42526.27</v>
      </c>
      <c r="BO91" s="28">
        <f>(기관!BO91+외인!BO91)/BN91</f>
        <v>-3.0263646447243096E-4</v>
      </c>
      <c r="BP91" s="28">
        <f>외인!BP91</f>
        <v>63231.19</v>
      </c>
      <c r="BQ91" s="28">
        <f>(기관!BQ91+외인!BQ91)/BP91</f>
        <v>1.6422275146173906E-3</v>
      </c>
      <c r="BR91" s="28">
        <f>외인!BR91</f>
        <v>268870.78999999998</v>
      </c>
      <c r="BS91" s="28">
        <f>(기관!BS91+외인!BS91)/BR91</f>
        <v>5.3929249808058364E-4</v>
      </c>
      <c r="BT91" s="28">
        <f>외인!BT91</f>
        <v>3417610.62</v>
      </c>
      <c r="BU91" s="28">
        <f>(기관!BU91+외인!BU91)/BT91</f>
        <v>-3.1648865838320686E-3</v>
      </c>
      <c r="BV91" s="28">
        <f>외인!BV91</f>
        <v>448031.74</v>
      </c>
      <c r="BW91" s="28">
        <f>(기관!BW91+외인!BW91)/BV91</f>
        <v>3.2464217825281749E-4</v>
      </c>
      <c r="BX91" s="28">
        <f>외인!BX91</f>
        <v>68897.36</v>
      </c>
      <c r="BY91" s="28">
        <f>(기관!BY91+외인!BY91)/BX91</f>
        <v>-3.4195795020302666E-4</v>
      </c>
      <c r="BZ91" s="28">
        <f>외인!BZ91</f>
        <v>284755.17</v>
      </c>
      <c r="CA91" s="28">
        <f>(기관!CA91+외인!CA91)/BZ91</f>
        <v>-4.0544654553594231E-3</v>
      </c>
      <c r="CB91" s="28">
        <f>외인!CB91</f>
        <v>11266.48</v>
      </c>
      <c r="CC91" s="28">
        <f>(기관!CC91+외인!CC91)/CB91</f>
        <v>2.7524124660053538E-3</v>
      </c>
      <c r="CD91" s="28">
        <f>외인!CD91</f>
        <v>24617.040000000001</v>
      </c>
      <c r="CE91" s="28">
        <f>(기관!CE91+외인!CE91)/CD91</f>
        <v>2.3264372970917702E-3</v>
      </c>
      <c r="CF91" s="28">
        <f>외인!CF91</f>
        <v>32102.41</v>
      </c>
      <c r="CG91" s="28">
        <f>(기관!CG91+외인!CG91)/CF91</f>
        <v>4.6569712367389203E-4</v>
      </c>
      <c r="CH91" s="28">
        <f>외인!CH91</f>
        <v>63441.51</v>
      </c>
      <c r="CI91" s="28">
        <f>(기관!CI91+외인!CI91)/CH91</f>
        <v>6.1600047035450449E-4</v>
      </c>
      <c r="CJ91" s="28">
        <f>외인!CJ91</f>
        <v>298790.81</v>
      </c>
      <c r="CK91" s="28">
        <f>(기관!CK91+외인!CK91)/CJ91</f>
        <v>2.9810153799576366E-4</v>
      </c>
      <c r="CL91" s="28">
        <f>외인!CL91</f>
        <v>220196.18</v>
      </c>
      <c r="CM91" s="28">
        <f>(기관!CM91+외인!CM91)/CL91</f>
        <v>3.4914320493661602E-4</v>
      </c>
      <c r="CN91" s="28">
        <f>외인!CN91</f>
        <v>103497.52</v>
      </c>
      <c r="CO91" s="28">
        <f>(기관!CO91+외인!CO91)/CN91</f>
        <v>-9.5094066022065066E-4</v>
      </c>
      <c r="CP91" s="28">
        <f>외인!CP91</f>
        <v>132016.04999999999</v>
      </c>
      <c r="CQ91" s="28">
        <f>(기관!CQ91+외인!CQ91)/CP91</f>
        <v>7.0089962546220715E-4</v>
      </c>
      <c r="CR91" s="28">
        <f>외인!CR91</f>
        <v>166266.43</v>
      </c>
      <c r="CS91" s="28">
        <f>(기관!CS91+외인!CS91)/CR91</f>
        <v>2.0518272991126348E-3</v>
      </c>
      <c r="CT91" s="28">
        <f>외인!CT91</f>
        <v>239583.09</v>
      </c>
      <c r="CU91" s="28">
        <f>(기관!CU91+외인!CU91)/CT91</f>
        <v>-2.0218455317526791E-4</v>
      </c>
      <c r="CV91" s="28">
        <f>외인!CV91</f>
        <v>3417610.62</v>
      </c>
      <c r="CW91" s="28">
        <f>(기관!CW91+외인!CW91)/CV91</f>
        <v>-3.1648865838320686E-3</v>
      </c>
      <c r="CX91" s="28">
        <f>외인!CX91</f>
        <v>219792.11</v>
      </c>
      <c r="CY91" s="28">
        <f>(기관!CY91+외인!CY91)/CX91</f>
        <v>-2.1169549716775551E-3</v>
      </c>
      <c r="CZ91" s="28">
        <f>외인!CZ91</f>
        <v>17189.41</v>
      </c>
      <c r="DA91" s="28">
        <f>(기관!DA91+외인!DA91)/CZ91</f>
        <v>-1.2624051669021799E-3</v>
      </c>
      <c r="DB91" s="28">
        <f>외인!DB91</f>
        <v>30244.53</v>
      </c>
      <c r="DC91" s="28">
        <f>(기관!DC91+외인!DC91)/DB91</f>
        <v>6.4243021796007408E-4</v>
      </c>
      <c r="DD91" s="28">
        <f>외인!DD91</f>
        <v>7819.3</v>
      </c>
      <c r="DE91" s="28">
        <f>(기관!DE91+외인!DE91)/DD91</f>
        <v>3.5553054621257659E-4</v>
      </c>
      <c r="DF91" s="28">
        <f>외인!DF91</f>
        <v>50764.31</v>
      </c>
      <c r="DG91" s="28">
        <f>(기관!DG91+외인!DG91)/DF91</f>
        <v>3.979173557170382E-5</v>
      </c>
      <c r="DH91" s="28">
        <f>외인!DH91</f>
        <v>17433.87</v>
      </c>
      <c r="DI91" s="28">
        <f>(기관!DI91+외인!DI91)/DH91</f>
        <v>2.7578500929512496E-3</v>
      </c>
      <c r="DJ91" s="28">
        <f>외인!DJ91</f>
        <v>573368.76</v>
      </c>
      <c r="DK91" s="28">
        <f>(기관!DK91+외인!DK91)/DJ91</f>
        <v>-8.0330501438550638E-4</v>
      </c>
      <c r="DL91" s="28">
        <f>외인!DL91</f>
        <v>81233.19</v>
      </c>
      <c r="DM91" s="28">
        <f>(기관!DM91+외인!DM91)/DL91</f>
        <v>-1.5821119421753594E-3</v>
      </c>
      <c r="DN91" s="28">
        <f>외인!DN91</f>
        <v>3417610.62</v>
      </c>
      <c r="DO91" s="28">
        <f>(기관!DO91+외인!DO91)/DN91</f>
        <v>-3.1648865838320686E-3</v>
      </c>
      <c r="DP91" s="28">
        <f>외인!DP91</f>
        <v>67388.42</v>
      </c>
      <c r="DQ91" s="28">
        <f>(기관!DQ91+외인!DQ91)/DP91</f>
        <v>1.0458770216010406E-3</v>
      </c>
      <c r="DR91" s="28">
        <f>외인!DR91</f>
        <v>41157.17</v>
      </c>
      <c r="DS91" s="28">
        <f>(기관!DS91+외인!DS91)/DR91</f>
        <v>1.4136054544080653E-3</v>
      </c>
      <c r="DT91" s="28">
        <f>외인!DT91</f>
        <v>135501.12</v>
      </c>
      <c r="DU91" s="28">
        <f>(기관!DU91+외인!DU91)/DT91</f>
        <v>2.4204965981092993E-3</v>
      </c>
      <c r="DV91" s="28">
        <f>외인!DV91</f>
        <v>30443.8</v>
      </c>
      <c r="DW91" s="28">
        <f>(기관!DW91+외인!DW91)/DV91</f>
        <v>4.0303772853585954E-4</v>
      </c>
      <c r="DX91" s="28">
        <f>외인!DX91</f>
        <v>132683.51999999999</v>
      </c>
      <c r="DY91" s="28">
        <f>(기관!DY91+외인!DY91)/DX91</f>
        <v>4.884178532495973E-3</v>
      </c>
      <c r="DZ91" s="28">
        <f>외인!DZ91</f>
        <v>6741.07</v>
      </c>
      <c r="EA91" s="28">
        <f>(기관!EA91+외인!EA91)/DZ91</f>
        <v>-3.4119212528574839E-4</v>
      </c>
      <c r="EB91" s="28">
        <f>외인!EB91</f>
        <v>10150.1</v>
      </c>
      <c r="EC91" s="28">
        <f>(기관!EC91+외인!EC91)/EB91</f>
        <v>1.7536773036718847E-3</v>
      </c>
      <c r="ED91" s="28">
        <f>외인!ED91</f>
        <v>8879.64</v>
      </c>
      <c r="EE91" s="28">
        <f>(기관!EE91+외인!EE91)/ED91</f>
        <v>1.881833047285701E-3</v>
      </c>
      <c r="EF91" s="28">
        <f>외인!EF91</f>
        <v>189383.59</v>
      </c>
      <c r="EG91" s="28">
        <f>(기관!EG91+외인!EG91)/EF91</f>
        <v>-1.4098370402630987E-4</v>
      </c>
      <c r="EH91" s="28">
        <f>외인!EH91</f>
        <v>295848.17</v>
      </c>
      <c r="EI91" s="28">
        <f>(기관!EI91+외인!EI91)/EH91</f>
        <v>-9.0857415139664372E-5</v>
      </c>
      <c r="EJ91" s="28">
        <f>외인!EJ91</f>
        <v>94137.84</v>
      </c>
      <c r="EK91" s="28">
        <f>(기관!EK91+외인!EK91)/EJ91</f>
        <v>8.2039273473876189E-4</v>
      </c>
      <c r="EL91" s="28">
        <f>외인!EL91</f>
        <v>26741.03</v>
      </c>
      <c r="EM91" s="28">
        <f>(기관!EM91+외인!EM91)/EL91</f>
        <v>2.0978997443254804E-3</v>
      </c>
      <c r="EN91" s="28">
        <f>외인!EN91</f>
        <v>41157.17</v>
      </c>
      <c r="EO91" s="28">
        <f>(기관!EO91+외인!EO91)/EN91</f>
        <v>1.4136054544080653E-3</v>
      </c>
      <c r="EP91" s="28">
        <f>외인!EP91</f>
        <v>131182.57999999999</v>
      </c>
      <c r="EQ91" s="28">
        <f>(기관!EQ91+외인!EQ91)/EP91</f>
        <v>1.3087865782179312E-3</v>
      </c>
      <c r="ER91" s="28">
        <f>외인!ER91</f>
        <v>9845.4699999999993</v>
      </c>
      <c r="ES91" s="28">
        <f>(기관!ES91+외인!ES91)/ER91</f>
        <v>9.202201621659504E-4</v>
      </c>
      <c r="ET91" s="28">
        <f>외인!ET91</f>
        <v>148215.67000000001</v>
      </c>
      <c r="EU91" s="28">
        <f>(기관!EU91+외인!EU91)/ET91</f>
        <v>1.9647045416992682E-3</v>
      </c>
      <c r="EV91" s="28">
        <f>외인!EV91</f>
        <v>49742.01</v>
      </c>
      <c r="EW91" s="28">
        <f>(기관!EW91+외인!EW91)/EV91</f>
        <v>5.6169825063361945E-4</v>
      </c>
      <c r="EX91" s="28">
        <f>외인!EX91</f>
        <v>82274.039999999994</v>
      </c>
      <c r="EY91" s="28">
        <f>(기관!EY91+외인!EY91)/EX91</f>
        <v>7.8493775193244435E-4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46066</v>
      </c>
      <c r="B15" s="28">
        <f>외인!B15</f>
        <v>4414958.95</v>
      </c>
      <c r="C15" s="28">
        <f>시기외!C15</f>
        <v>2.0229587865137452E-3</v>
      </c>
      <c r="D15" s="28">
        <f>외인!D15</f>
        <v>606560.23</v>
      </c>
      <c r="E15" s="28">
        <f>시기외!E15</f>
        <v>-1.04721669602374E-4</v>
      </c>
      <c r="F15" s="28">
        <f>외인!F15</f>
        <v>1894712.39</v>
      </c>
      <c r="G15" s="28">
        <f>시기외!G15</f>
        <v>2.3850268905456413E-3</v>
      </c>
      <c r="H15" s="28">
        <f>외인!H15</f>
        <v>284866.17</v>
      </c>
      <c r="I15" s="28">
        <f>시기외!I15</f>
        <v>1.1584036110711218E-3</v>
      </c>
      <c r="J15" s="28">
        <f>외인!J15</f>
        <v>40715.53</v>
      </c>
      <c r="K15" s="28">
        <f>시기외!K15</f>
        <v>9.3504861658438437E-3</v>
      </c>
      <c r="L15" s="28">
        <f>외인!L15</f>
        <v>263408.67</v>
      </c>
      <c r="M15" s="28">
        <f>시기외!M15</f>
        <v>8.0650344576736982E-4</v>
      </c>
      <c r="N15" s="28">
        <f>외인!N15</f>
        <v>241434.4</v>
      </c>
      <c r="O15" s="28">
        <f>시기외!O15</f>
        <v>4.4496558899643135E-4</v>
      </c>
      <c r="P15" s="28">
        <f>외인!P15</f>
        <v>212468.79</v>
      </c>
      <c r="Q15" s="28">
        <f>시기외!Q15</f>
        <v>1.6192025191088066E-3</v>
      </c>
      <c r="R15" s="28">
        <f>외인!R15</f>
        <v>142685.01</v>
      </c>
      <c r="S15" s="28">
        <f>시기외!S15</f>
        <v>-2.6345444416340578E-3</v>
      </c>
      <c r="T15" s="28">
        <f>외인!T15</f>
        <v>8981.33</v>
      </c>
      <c r="U15" s="28">
        <f>시기외!U15</f>
        <v>2.6154255550124537E-3</v>
      </c>
      <c r="V15" s="28">
        <f>외인!V15</f>
        <v>97714.4</v>
      </c>
      <c r="W15" s="28">
        <f>시기외!W15</f>
        <v>-2.1198513218113196E-3</v>
      </c>
      <c r="X15" s="28">
        <f>외인!X15</f>
        <v>1801822.79</v>
      </c>
      <c r="Y15" s="28">
        <f>시기외!Y15</f>
        <v>2.5658405619345061E-3</v>
      </c>
      <c r="Z15" s="28">
        <f>외인!Z15</f>
        <v>50967.57</v>
      </c>
      <c r="AA15" s="28">
        <f>시기외!AA15</f>
        <v>3.822038209787126E-4</v>
      </c>
      <c r="AB15" s="28">
        <f>외인!AB15</f>
        <v>227748.26</v>
      </c>
      <c r="AC15" s="28">
        <f>시기외!AC15</f>
        <v>2.7095706461160247E-4</v>
      </c>
      <c r="AD15" s="28">
        <f>외인!AD15</f>
        <v>21422.86</v>
      </c>
      <c r="AE15" s="28">
        <f>시기외!AE15</f>
        <v>6.6527065013728317E-3</v>
      </c>
      <c r="AF15" s="28">
        <f>외인!AF15</f>
        <v>24799.87</v>
      </c>
      <c r="AG15" s="28">
        <f>시기외!AG15</f>
        <v>1.4149267717935619E-3</v>
      </c>
      <c r="AH15" s="28">
        <f>외인!AH15</f>
        <v>194954.3</v>
      </c>
      <c r="AI15" s="28">
        <f>시기외!AI15</f>
        <v>-1.1341632372304689E-3</v>
      </c>
      <c r="AJ15" s="28">
        <f>외인!AJ15</f>
        <v>126904.96000000001</v>
      </c>
      <c r="AK15" s="28">
        <f>시기외!AK15</f>
        <v>-2.6248777037556296E-3</v>
      </c>
      <c r="AL15" s="28">
        <f>외인!AL15</f>
        <v>92378.71</v>
      </c>
      <c r="AM15" s="28">
        <f>시기외!AM15</f>
        <v>7.2430108625677917E-4</v>
      </c>
      <c r="AN15" s="28">
        <f>외인!AN15</f>
        <v>168978.32</v>
      </c>
      <c r="AO15" s="28">
        <f>시기외!AO15</f>
        <v>5.6285327017099006E-4</v>
      </c>
      <c r="AP15" s="28">
        <f>외인!AP15</f>
        <v>108037.75</v>
      </c>
      <c r="AQ15" s="28">
        <f>시기외!AQ15</f>
        <v>5.1735620188313805E-3</v>
      </c>
      <c r="AR15" s="28">
        <f>외인!AR15</f>
        <v>26436.55</v>
      </c>
      <c r="AS15" s="28">
        <f>시기외!AS15</f>
        <v>6.971408901691031E-3</v>
      </c>
      <c r="AT15" s="28">
        <f>외인!AT15</f>
        <v>85760.85</v>
      </c>
      <c r="AU15" s="28">
        <f>시기외!AU15</f>
        <v>2.8692579422895177E-3</v>
      </c>
      <c r="AV15" s="28">
        <f>외인!AV15</f>
        <v>52315.8</v>
      </c>
      <c r="AW15" s="28">
        <f>시기외!AW15</f>
        <v>4.0616792632436087E-3</v>
      </c>
      <c r="AX15" s="28">
        <f>외인!AX15</f>
        <v>47664.69</v>
      </c>
      <c r="AY15" s="28">
        <f>시기외!AY15</f>
        <v>4.1288425457083637E-3</v>
      </c>
      <c r="AZ15" s="28">
        <f>외인!AZ15</f>
        <v>1923003.43</v>
      </c>
      <c r="BA15" s="28">
        <f>시기외!BA15</f>
        <v>2.4426581496009084E-3</v>
      </c>
      <c r="BB15" s="28">
        <f>외인!BB15</f>
        <v>98471.73</v>
      </c>
      <c r="BC15" s="28">
        <f>시기외!BC15</f>
        <v>1.882773868195473E-4</v>
      </c>
      <c r="BD15" s="28">
        <f>외인!BD15</f>
        <v>47496.6</v>
      </c>
      <c r="BE15" s="28">
        <f>시기외!BE15</f>
        <v>-6.370982343999361E-4</v>
      </c>
      <c r="BF15" s="28">
        <f>외인!BF15</f>
        <v>0</v>
      </c>
      <c r="BG15" s="28" t="e">
        <f>시기외!BG15</f>
        <v>#DIV/0!</v>
      </c>
      <c r="BH15" s="28">
        <f>외인!BH15</f>
        <v>85869.54</v>
      </c>
      <c r="BI15" s="28">
        <f>시기외!BI15</f>
        <v>5.1451306248991207E-3</v>
      </c>
      <c r="BJ15" s="28">
        <f>외인!BJ15</f>
        <v>118721.67</v>
      </c>
      <c r="BK15" s="28">
        <f>시기외!BK15</f>
        <v>7.548748261374693E-4</v>
      </c>
      <c r="BL15" s="28">
        <f>외인!BL15</f>
        <v>50719.06</v>
      </c>
      <c r="BM15" s="28">
        <f>시기외!BM15</f>
        <v>-1.0351138211157699E-4</v>
      </c>
      <c r="BN15" s="28">
        <f>외인!BN15</f>
        <v>46733.62</v>
      </c>
      <c r="BO15" s="28">
        <f>시기외!BO15</f>
        <v>3.2798657583127519E-3</v>
      </c>
      <c r="BP15" s="28">
        <f>외인!BP15</f>
        <v>59677.84</v>
      </c>
      <c r="BQ15" s="28">
        <f>시기외!BQ15</f>
        <v>3.0647892081885003E-3</v>
      </c>
      <c r="BR15" s="28">
        <f>외인!BR15</f>
        <v>239957.91</v>
      </c>
      <c r="BS15" s="28">
        <f>시기외!BS15</f>
        <v>5.1246070612967088E-3</v>
      </c>
      <c r="BT15" s="28">
        <f>외인!BT15</f>
        <v>1838570.13</v>
      </c>
      <c r="BU15" s="28">
        <f>시기외!BU15</f>
        <v>2.4900056436792002E-3</v>
      </c>
      <c r="BV15" s="28">
        <f>외인!BV15</f>
        <v>348369.66</v>
      </c>
      <c r="BW15" s="28">
        <f>시기외!BW15</f>
        <v>-7.8422443561818937E-5</v>
      </c>
      <c r="BX15" s="28">
        <f>외인!BX15</f>
        <v>80219.44</v>
      </c>
      <c r="BY15" s="28">
        <f>시기외!BY15</f>
        <v>4.1824026694776226E-3</v>
      </c>
      <c r="BZ15" s="28">
        <f>외인!BZ15</f>
        <v>261357.03</v>
      </c>
      <c r="CA15" s="28">
        <f>시기외!CA15</f>
        <v>6.1995653991017566E-4</v>
      </c>
      <c r="CB15" s="28">
        <f>외인!CB15</f>
        <v>14909.33</v>
      </c>
      <c r="CC15" s="28">
        <f>시기외!CC15</f>
        <v>4.4019416030096591E-3</v>
      </c>
      <c r="CD15" s="28">
        <f>외인!CD15</f>
        <v>38046.97</v>
      </c>
      <c r="CE15" s="28">
        <f>시기외!CE15</f>
        <v>3.6922782550095319E-3</v>
      </c>
      <c r="CF15" s="28">
        <f>외인!CF15</f>
        <v>25968.09</v>
      </c>
      <c r="CG15" s="28">
        <f>시기외!CG15</f>
        <v>3.0787786086693323E-3</v>
      </c>
      <c r="CH15" s="28">
        <f>외인!CH15</f>
        <v>73263.360000000001</v>
      </c>
      <c r="CI15" s="28">
        <f>시기외!CI15</f>
        <v>2.8886199049565839E-3</v>
      </c>
      <c r="CJ15" s="28">
        <f>외인!CJ15</f>
        <v>398786.81</v>
      </c>
      <c r="CK15" s="28">
        <f>시기외!CK15</f>
        <v>1.4092993697559857E-3</v>
      </c>
      <c r="CL15" s="28">
        <f>외인!CL15</f>
        <v>253410.01</v>
      </c>
      <c r="CM15" s="28">
        <f>시기외!CM15</f>
        <v>3.3956827514430052E-4</v>
      </c>
      <c r="CN15" s="28">
        <f>외인!CN15</f>
        <v>124619.94</v>
      </c>
      <c r="CO15" s="28">
        <f>시기외!CO15</f>
        <v>1.4565084849182241E-3</v>
      </c>
      <c r="CP15" s="28">
        <f>외인!CP15</f>
        <v>99107.31</v>
      </c>
      <c r="CQ15" s="28">
        <f>시기외!CQ15</f>
        <v>1.8949157231691588E-4</v>
      </c>
      <c r="CR15" s="28">
        <f>외인!CR15</f>
        <v>177949.5</v>
      </c>
      <c r="CS15" s="28">
        <f>시기외!CS15</f>
        <v>-2.620912112706133E-3</v>
      </c>
      <c r="CT15" s="28">
        <f>외인!CT15</f>
        <v>93452.5</v>
      </c>
      <c r="CU15" s="28">
        <f>시기외!CU15</f>
        <v>-3.9934726197801023E-4</v>
      </c>
      <c r="CV15" s="28">
        <f>외인!CV15</f>
        <v>1838570.13</v>
      </c>
      <c r="CW15" s="28">
        <f>시기외!CW15</f>
        <v>2.4900056436792002E-3</v>
      </c>
      <c r="CX15" s="28">
        <f>외인!CX15</f>
        <v>195140.85</v>
      </c>
      <c r="CY15" s="28">
        <f>시기외!CY15</f>
        <v>4.4419197723080537E-4</v>
      </c>
      <c r="CZ15" s="28">
        <f>외인!CZ15</f>
        <v>16772.2</v>
      </c>
      <c r="DA15" s="28">
        <f>시기외!DA15</f>
        <v>1.2329926902851147E-3</v>
      </c>
      <c r="DB15" s="28">
        <f>외인!DB15</f>
        <v>47496.6</v>
      </c>
      <c r="DC15" s="28">
        <f>시기외!DC15</f>
        <v>-6.370982343999361E-4</v>
      </c>
      <c r="DD15" s="28">
        <f>외인!DD15</f>
        <v>8981.33</v>
      </c>
      <c r="DE15" s="28">
        <f>시기외!DE15</f>
        <v>2.6154255550124537E-3</v>
      </c>
      <c r="DF15" s="28">
        <f>외인!DF15</f>
        <v>59831.24</v>
      </c>
      <c r="DG15" s="28">
        <f>시기외!DG15</f>
        <v>4.2823782358513722E-3</v>
      </c>
      <c r="DH15" s="28">
        <f>외인!DH15</f>
        <v>29225.62</v>
      </c>
      <c r="DI15" s="28">
        <f>시기외!DI15</f>
        <v>4.2493538203808847E-3</v>
      </c>
      <c r="DJ15" s="28">
        <f>외인!DJ15</f>
        <v>560091.07999999996</v>
      </c>
      <c r="DK15" s="28">
        <f>시기외!DK15</f>
        <v>1.4828838195387792E-3</v>
      </c>
      <c r="DL15" s="28">
        <f>외인!DL15</f>
        <v>94567.39</v>
      </c>
      <c r="DM15" s="28">
        <f>시기외!DM15</f>
        <v>1.0599848425551343E-3</v>
      </c>
      <c r="DN15" s="28">
        <f>외인!DN15</f>
        <v>1838570.13</v>
      </c>
      <c r="DO15" s="28">
        <f>시기외!DO15</f>
        <v>2.4900056436792002E-3</v>
      </c>
      <c r="DP15" s="28">
        <f>외인!DP15</f>
        <v>80022.06</v>
      </c>
      <c r="DQ15" s="28">
        <f>시기외!DQ15</f>
        <v>1.0484608869104346E-4</v>
      </c>
      <c r="DR15" s="28">
        <f>외인!DR15</f>
        <v>42435.519999999997</v>
      </c>
      <c r="DS15" s="28">
        <f>시기외!DS15</f>
        <v>1.0162477094660323E-2</v>
      </c>
      <c r="DT15" s="28">
        <f>외인!DT15</f>
        <v>142685.01</v>
      </c>
      <c r="DU15" s="28">
        <f>시기외!DU15</f>
        <v>-2.6345444416340578E-3</v>
      </c>
      <c r="DV15" s="28">
        <f>외인!DV15</f>
        <v>35088.21</v>
      </c>
      <c r="DW15" s="28">
        <f>시기외!DW15</f>
        <v>-2.5715190373062635E-3</v>
      </c>
      <c r="DX15" s="28">
        <f>외인!DX15</f>
        <v>97714.4</v>
      </c>
      <c r="DY15" s="28">
        <f>시기외!DY15</f>
        <v>-2.1198513218113196E-3</v>
      </c>
      <c r="DZ15" s="28">
        <f>외인!DZ15</f>
        <v>10691.93</v>
      </c>
      <c r="EA15" s="28">
        <f>시기외!EA15</f>
        <v>-5.2375950833946703E-4</v>
      </c>
      <c r="EB15" s="28">
        <f>외인!EB15</f>
        <v>15041.66</v>
      </c>
      <c r="EC15" s="28">
        <f>시기외!EC15</f>
        <v>4.0667054035259404E-3</v>
      </c>
      <c r="ED15" s="28">
        <f>외인!ED15</f>
        <v>10692.4</v>
      </c>
      <c r="EE15" s="28">
        <f>시기외!EE15</f>
        <v>2.5214170812913848E-3</v>
      </c>
      <c r="EF15" s="28">
        <f>외인!EF15</f>
        <v>262734.49</v>
      </c>
      <c r="EG15" s="28">
        <f>시기외!EG15</f>
        <v>1.9330541643010021E-3</v>
      </c>
      <c r="EH15" s="28">
        <f>외인!EH15</f>
        <v>184554.35</v>
      </c>
      <c r="EI15" s="28">
        <f>시기외!EI15</f>
        <v>1.9795252726364887E-3</v>
      </c>
      <c r="EJ15" s="28">
        <f>외인!EJ15</f>
        <v>101160.01</v>
      </c>
      <c r="EK15" s="28">
        <f>시기외!EK15</f>
        <v>5.5591137248800198E-3</v>
      </c>
      <c r="EL15" s="28">
        <f>외인!EL15</f>
        <v>40554.94</v>
      </c>
      <c r="EM15" s="28">
        <f>시기외!EM15</f>
        <v>3.2762963032370407E-3</v>
      </c>
      <c r="EN15" s="28">
        <f>외인!EN15</f>
        <v>42435.519999999997</v>
      </c>
      <c r="EO15" s="28">
        <f>시기외!EO15</f>
        <v>1.0162477094660323E-2</v>
      </c>
      <c r="EP15" s="28">
        <f>외인!EP15</f>
        <v>139919.74</v>
      </c>
      <c r="EQ15" s="28">
        <f>시기외!EQ15</f>
        <v>-2.9521924497572681E-3</v>
      </c>
      <c r="ER15" s="28">
        <f>외인!ER15</f>
        <v>12431.4</v>
      </c>
      <c r="ES15" s="28">
        <f>시기외!ES15</f>
        <v>-2.1051530801036084E-3</v>
      </c>
      <c r="ET15" s="28">
        <f>외인!ET15</f>
        <v>108037.75</v>
      </c>
      <c r="EU15" s="28">
        <f>시기외!EU15</f>
        <v>5.1735620188313805E-3</v>
      </c>
      <c r="EV15" s="28">
        <f>외인!EV15</f>
        <v>50967.57</v>
      </c>
      <c r="EW15" s="28">
        <f>시기외!EW15</f>
        <v>3.822038209787126E-4</v>
      </c>
      <c r="EX15" s="28">
        <f>외인!EX15</f>
        <v>48139.74</v>
      </c>
      <c r="EY15" s="28">
        <f>시기외!EY15</f>
        <v>-1.454100084462448E-5</v>
      </c>
    </row>
    <row r="16" spans="1:255">
      <c r="A16" s="27">
        <f>외인!A16</f>
        <v>46072</v>
      </c>
      <c r="B16" s="28">
        <f>외인!B16</f>
        <v>4551353.87</v>
      </c>
      <c r="C16" s="28">
        <f>시기외!C16*$G$3+C15*(1-$G$3)</f>
        <v>1.9315026082109535E-3</v>
      </c>
      <c r="D16" s="28">
        <f>외인!D16</f>
        <v>636295.35</v>
      </c>
      <c r="E16" s="28">
        <f>시기외!E16*$G$3+E15*(1-$G$3)</f>
        <v>1.8345943067349564E-4</v>
      </c>
      <c r="F16" s="28">
        <f>외인!F16</f>
        <v>1956986.18</v>
      </c>
      <c r="G16" s="28">
        <f>시기외!G16*$G$3+G15*(1-$G$3)</f>
        <v>2.2413228244584239E-3</v>
      </c>
      <c r="H16" s="28">
        <f>외인!H16</f>
        <v>299276.27</v>
      </c>
      <c r="I16" s="28">
        <f>시기외!I16*$G$3+I15*(1-$G$3)</f>
        <v>1.4198688853445979E-3</v>
      </c>
      <c r="J16" s="28">
        <f>외인!J16</f>
        <v>41383.339999999997</v>
      </c>
      <c r="K16" s="28">
        <f>시기외!K16*$G$3+K15*(1-$G$3)</f>
        <v>8.8985973393576577E-3</v>
      </c>
      <c r="L16" s="28">
        <f>외인!L16</f>
        <v>276737.09999999998</v>
      </c>
      <c r="M16" s="28">
        <f>시기외!M16*$G$3+M15*(1-$G$3)</f>
        <v>1.1012072390778555E-3</v>
      </c>
      <c r="N16" s="28">
        <f>외인!N16</f>
        <v>248691.79</v>
      </c>
      <c r="O16" s="28">
        <f>시기외!O16*$G$3+O15*(1-$G$3)</f>
        <v>6.7944842241357182E-4</v>
      </c>
      <c r="P16" s="28">
        <f>외인!P16</f>
        <v>218512.23</v>
      </c>
      <c r="Q16" s="28">
        <f>시기외!Q16*$G$3+Q15*(1-$G$3)</f>
        <v>1.7980233121867657E-3</v>
      </c>
      <c r="R16" s="28">
        <f>외인!R16</f>
        <v>144044.56</v>
      </c>
      <c r="S16" s="28">
        <f>시기외!S16*$G$3+S15*(1-$G$3)</f>
        <v>-2.6686772609445185E-3</v>
      </c>
      <c r="T16" s="28">
        <f>외인!T16</f>
        <v>9186.7099999999991</v>
      </c>
      <c r="U16" s="28">
        <f>시기외!U16*$G$3+U15*(1-$G$3)</f>
        <v>2.5826498454780628E-3</v>
      </c>
      <c r="V16" s="28">
        <f>외인!V16</f>
        <v>103344.57</v>
      </c>
      <c r="W16" s="28">
        <f>시기외!W16*$G$3+W15*(1-$G$3)</f>
        <v>-1.7356919198945869E-3</v>
      </c>
      <c r="X16" s="28">
        <f>외인!X16</f>
        <v>1868026.25</v>
      </c>
      <c r="Y16" s="28">
        <f>시기외!Y16*$G$3+Y15*(1-$G$3)</f>
        <v>2.4091612018955835E-3</v>
      </c>
      <c r="Z16" s="28">
        <f>외인!Z16</f>
        <v>51674.1</v>
      </c>
      <c r="AA16" s="28">
        <f>시기외!AA16*$G$3+AA15*(1-$G$3)</f>
        <v>3.6785341372771779E-4</v>
      </c>
      <c r="AB16" s="28">
        <f>외인!AB16</f>
        <v>227178.61</v>
      </c>
      <c r="AC16" s="28">
        <f>시기외!AC16*$G$3+AC15*(1-$G$3)</f>
        <v>2.1683113374287117E-4</v>
      </c>
      <c r="AD16" s="28">
        <f>외인!AD16</f>
        <v>22263.08</v>
      </c>
      <c r="AE16" s="28">
        <f>시기외!AE16*$G$3+AE15*(1-$G$3)</f>
        <v>6.5066921683184691E-3</v>
      </c>
      <c r="AF16" s="28">
        <f>외인!AF16</f>
        <v>26348.31</v>
      </c>
      <c r="AG16" s="28">
        <f>시기외!AG16*$G$3+AG15*(1-$G$3)</f>
        <v>1.5275544641286036E-3</v>
      </c>
      <c r="AH16" s="28">
        <f>외인!AH16</f>
        <v>206153.86</v>
      </c>
      <c r="AI16" s="28">
        <f>시기외!AI16*$G$3+AI15*(1-$G$3)</f>
        <v>-8.8368405313940144E-4</v>
      </c>
      <c r="AJ16" s="28">
        <f>외인!AJ16</f>
        <v>128996.15</v>
      </c>
      <c r="AK16" s="28">
        <f>시기외!AK16*$G$3+AK15*(1-$G$3)</f>
        <v>-2.5195923695030278E-3</v>
      </c>
      <c r="AL16" s="28">
        <f>외인!AL16</f>
        <v>94808.94</v>
      </c>
      <c r="AM16" s="28">
        <f>시기외!AM16*$G$3+AM15*(1-$G$3)</f>
        <v>8.4308213040587153E-4</v>
      </c>
      <c r="AN16" s="28">
        <f>외인!AN16</f>
        <v>174216.46</v>
      </c>
      <c r="AO16" s="28">
        <f>시기외!AO16*$G$3+AO15*(1-$G$3)</f>
        <v>8.516908512348323E-4</v>
      </c>
      <c r="AP16" s="28">
        <f>외인!AP16</f>
        <v>110522.34</v>
      </c>
      <c r="AQ16" s="28">
        <f>시기외!AQ16*$G$3+AQ15*(1-$G$3)</f>
        <v>4.7478434502786085E-3</v>
      </c>
      <c r="AR16" s="28">
        <f>외인!AR16</f>
        <v>26542.29</v>
      </c>
      <c r="AS16" s="28">
        <f>시기외!AS16*$G$3+AS15*(1-$G$3)</f>
        <v>6.8071592238705542E-3</v>
      </c>
      <c r="AT16" s="28">
        <f>외인!AT16</f>
        <v>86537.919999999998</v>
      </c>
      <c r="AU16" s="28">
        <f>시기외!AU16*$G$3+AU15*(1-$G$3)</f>
        <v>2.7932048187762561E-3</v>
      </c>
      <c r="AV16" s="28">
        <f>외인!AV16</f>
        <v>52397.73</v>
      </c>
      <c r="AW16" s="28">
        <f>시기외!AW16*$G$3+AW15*(1-$G$3)</f>
        <v>4.0397089239764521E-3</v>
      </c>
      <c r="AX16" s="28">
        <f>외인!AX16</f>
        <v>49841.85</v>
      </c>
      <c r="AY16" s="28">
        <f>시기외!AY16*$G$3+AY15*(1-$G$3)</f>
        <v>4.2481764578360713E-3</v>
      </c>
      <c r="AZ16" s="28">
        <f>외인!AZ16</f>
        <v>1996641.31</v>
      </c>
      <c r="BA16" s="28">
        <f>시기외!BA16*$G$3+BA15*(1-$G$3)</f>
        <v>2.3059283663768434E-3</v>
      </c>
      <c r="BB16" s="28">
        <f>외인!BB16</f>
        <v>100154.68</v>
      </c>
      <c r="BC16" s="28">
        <f>시기외!BC16*$G$3+BC15*(1-$G$3)</f>
        <v>1.4934243996741819E-4</v>
      </c>
      <c r="BD16" s="28">
        <f>외인!BD16</f>
        <v>49333.98</v>
      </c>
      <c r="BE16" s="28">
        <f>시기외!BE16*$G$3+BE15*(1-$G$3)</f>
        <v>-5.7157749797033227E-4</v>
      </c>
      <c r="BF16" s="28">
        <f>외인!BF16</f>
        <v>0</v>
      </c>
      <c r="BG16" s="28" t="e">
        <f>시기외!BG16*$G$3+BG15*(1-$G$3)</f>
        <v>#DIV/0!</v>
      </c>
      <c r="BH16" s="28">
        <f>외인!BH16</f>
        <v>90925.38</v>
      </c>
      <c r="BI16" s="28">
        <f>시기외!BI16*$G$3+BI15*(1-$G$3)</f>
        <v>5.0600685541048905E-3</v>
      </c>
      <c r="BJ16" s="28">
        <f>외인!BJ16</f>
        <v>124496.46</v>
      </c>
      <c r="BK16" s="28">
        <f>시기외!BK16*$G$3+BK15*(1-$G$3)</f>
        <v>1.0797413464728447E-3</v>
      </c>
      <c r="BL16" s="28">
        <f>외인!BL16</f>
        <v>50957.46</v>
      </c>
      <c r="BM16" s="28">
        <f>시기외!BM16*$G$3+BM15*(1-$G$3)</f>
        <v>-1.968783196029506E-4</v>
      </c>
      <c r="BN16" s="28">
        <f>외인!BN16</f>
        <v>48205.53</v>
      </c>
      <c r="BO16" s="28">
        <f>시기외!BO16*$G$3+BO15*(1-$G$3)</f>
        <v>3.3962977648343204E-3</v>
      </c>
      <c r="BP16" s="28">
        <f>외인!BP16</f>
        <v>61971.54</v>
      </c>
      <c r="BQ16" s="28">
        <f>시기외!BQ16*$G$3+BQ15*(1-$G$3)</f>
        <v>3.2025206521909917E-3</v>
      </c>
      <c r="BR16" s="28">
        <f>외인!BR16</f>
        <v>245615.92</v>
      </c>
      <c r="BS16" s="28">
        <f>시기외!BS16*$G$3+BS15*(1-$G$3)</f>
        <v>4.7038594172020736E-3</v>
      </c>
      <c r="BT16" s="28">
        <f>외인!BT16</f>
        <v>1906445.34</v>
      </c>
      <c r="BU16" s="28">
        <f>시기외!BU16*$G$3+BU15*(1-$G$3)</f>
        <v>2.3391401223269849E-3</v>
      </c>
      <c r="BV16" s="28">
        <f>외인!BV16</f>
        <v>354875.89</v>
      </c>
      <c r="BW16" s="28">
        <f>시기외!BW16*$G$3+BW15*(1-$G$3)</f>
        <v>-1.8028677336803534E-4</v>
      </c>
      <c r="BX16" s="28">
        <f>외인!BX16</f>
        <v>83188.08</v>
      </c>
      <c r="BY16" s="28">
        <f>시기외!BY16*$G$3+BY15*(1-$G$3)</f>
        <v>4.1913979525652996E-3</v>
      </c>
      <c r="BZ16" s="28">
        <f>외인!BZ16</f>
        <v>269025.40999999997</v>
      </c>
      <c r="CA16" s="28">
        <f>시기외!CA16*$G$3+CA15*(1-$G$3)</f>
        <v>8.4883165315604605E-4</v>
      </c>
      <c r="CB16" s="28">
        <f>외인!CB16</f>
        <v>14849.16</v>
      </c>
      <c r="CC16" s="28">
        <f>시기외!CC16*$G$3+CC15*(1-$G$3)</f>
        <v>4.3799239351493807E-3</v>
      </c>
      <c r="CD16" s="28">
        <f>외인!CD16</f>
        <v>38833.67</v>
      </c>
      <c r="CE16" s="28">
        <f>시기외!CE16*$G$3+CE15*(1-$G$3)</f>
        <v>3.7055311663135785E-3</v>
      </c>
      <c r="CF16" s="28">
        <f>외인!CF16</f>
        <v>25853.78</v>
      </c>
      <c r="CG16" s="28">
        <f>시기외!CG16*$G$3+CG15*(1-$G$3)</f>
        <v>2.9427588329731316E-3</v>
      </c>
      <c r="CH16" s="28">
        <f>외인!CH16</f>
        <v>73496.08</v>
      </c>
      <c r="CI16" s="28">
        <f>시기외!CI16*$G$3+CI15*(1-$G$3)</f>
        <v>2.8651079453354167E-3</v>
      </c>
      <c r="CJ16" s="28">
        <f>외인!CJ16</f>
        <v>414464.61</v>
      </c>
      <c r="CK16" s="28">
        <f>시기외!CK16*$G$3+CK15*(1-$G$3)</f>
        <v>1.630376159860932E-3</v>
      </c>
      <c r="CL16" s="28">
        <f>외인!CL16</f>
        <v>253284.08</v>
      </c>
      <c r="CM16" s="28">
        <f>시기외!CM16*$G$3+CM15*(1-$G$3)</f>
        <v>2.7707399649929754E-4</v>
      </c>
      <c r="CN16" s="28">
        <f>외인!CN16</f>
        <v>136869.28</v>
      </c>
      <c r="CO16" s="28">
        <f>시기외!CO16*$G$3+CO15*(1-$G$3)</f>
        <v>1.1254219208796158E-3</v>
      </c>
      <c r="CP16" s="28">
        <f>외인!CP16</f>
        <v>100790.64</v>
      </c>
      <c r="CQ16" s="28">
        <f>시기외!CQ16*$G$3+CQ15*(1-$G$3)</f>
        <v>1.4979164528396575E-4</v>
      </c>
      <c r="CR16" s="28">
        <f>외인!CR16</f>
        <v>180361.23</v>
      </c>
      <c r="CS16" s="28">
        <f>시기외!CS16*$G$3+CS15*(1-$G$3)</f>
        <v>-2.55062501986253E-3</v>
      </c>
      <c r="CT16" s="28">
        <f>외인!CT16</f>
        <v>98925.98</v>
      </c>
      <c r="CU16" s="28">
        <f>시기외!CU16*$G$3+CU15*(1-$G$3)</f>
        <v>-2.8987019600716022E-4</v>
      </c>
      <c r="CV16" s="28">
        <f>외인!CV16</f>
        <v>1906445.34</v>
      </c>
      <c r="CW16" s="28">
        <f>시기외!CW16*$G$3+CW15*(1-$G$3)</f>
        <v>2.3391401223269849E-3</v>
      </c>
      <c r="CX16" s="28">
        <f>외인!CX16</f>
        <v>203496.01</v>
      </c>
      <c r="CY16" s="28">
        <f>시기외!CY16*$G$3+CY15*(1-$G$3)</f>
        <v>6.4083821044160004E-4</v>
      </c>
      <c r="CZ16" s="28">
        <f>외인!CZ16</f>
        <v>17600.810000000001</v>
      </c>
      <c r="DA16" s="28">
        <f>시기외!DA16*$G$3+DA15*(1-$G$3)</f>
        <v>1.3753666442015088E-3</v>
      </c>
      <c r="DB16" s="28">
        <f>외인!DB16</f>
        <v>49333.98</v>
      </c>
      <c r="DC16" s="28">
        <f>시기외!DC16*$G$3+DC15*(1-$G$3)</f>
        <v>-5.7157749797033227E-4</v>
      </c>
      <c r="DD16" s="28">
        <f>외인!DD16</f>
        <v>9186.7099999999991</v>
      </c>
      <c r="DE16" s="28">
        <f>시기외!DE16*$G$3+DE15*(1-$G$3)</f>
        <v>2.5826498454780628E-3</v>
      </c>
      <c r="DF16" s="28">
        <f>외인!DF16</f>
        <v>62097.64</v>
      </c>
      <c r="DG16" s="28">
        <f>시기외!DG16*$G$3+DG15*(1-$G$3)</f>
        <v>4.2627922517494777E-3</v>
      </c>
      <c r="DH16" s="28">
        <f>외인!DH16</f>
        <v>30003.54</v>
      </c>
      <c r="DI16" s="28">
        <f>시기외!DI16*$G$3+DI15*(1-$G$3)</f>
        <v>4.3264951929607113E-3</v>
      </c>
      <c r="DJ16" s="28">
        <f>외인!DJ16</f>
        <v>584093.39</v>
      </c>
      <c r="DK16" s="28">
        <f>시기외!DK16*$G$3+DK15*(1-$G$3)</f>
        <v>1.4936743392032527E-3</v>
      </c>
      <c r="DL16" s="28">
        <f>외인!DL16</f>
        <v>106396.59</v>
      </c>
      <c r="DM16" s="28">
        <f>시기외!DM16*$G$3+DM15*(1-$G$3)</f>
        <v>6.6925691718784262E-4</v>
      </c>
      <c r="DN16" s="28">
        <f>외인!DN16</f>
        <v>1906445.34</v>
      </c>
      <c r="DO16" s="28">
        <f>시기외!DO16*$G$3+DO15*(1-$G$3)</f>
        <v>2.3391401223269849E-3</v>
      </c>
      <c r="DP16" s="28">
        <f>외인!DP16</f>
        <v>84157.89</v>
      </c>
      <c r="DQ16" s="28">
        <f>시기외!DQ16*$G$3+DQ15*(1-$G$3)</f>
        <v>7.627785944407607E-4</v>
      </c>
      <c r="DR16" s="28">
        <f>외인!DR16</f>
        <v>43185.35</v>
      </c>
      <c r="DS16" s="28">
        <f>시기외!DS16*$G$3+DS15*(1-$G$3)</f>
        <v>9.5795510286541801E-3</v>
      </c>
      <c r="DT16" s="28">
        <f>외인!DT16</f>
        <v>144044.56</v>
      </c>
      <c r="DU16" s="28">
        <f>시기외!DU16*$G$3+DU15*(1-$G$3)</f>
        <v>-2.6686772609445185E-3</v>
      </c>
      <c r="DV16" s="28">
        <f>외인!DV16</f>
        <v>36150.519999999997</v>
      </c>
      <c r="DW16" s="28">
        <f>시기외!DW16*$G$3+DW15*(1-$G$3)</f>
        <v>-2.084317830163203E-3</v>
      </c>
      <c r="DX16" s="28">
        <f>외인!DX16</f>
        <v>103344.57</v>
      </c>
      <c r="DY16" s="28">
        <f>시기외!DY16*$G$3+DY15*(1-$G$3)</f>
        <v>-1.7356919198945869E-3</v>
      </c>
      <c r="DZ16" s="28">
        <f>외인!DZ16</f>
        <v>10986.31</v>
      </c>
      <c r="EA16" s="28">
        <f>시기외!EA16*$G$3+EA15*(1-$G$3)</f>
        <v>-2.8928329589430059E-4</v>
      </c>
      <c r="EB16" s="28">
        <f>외인!EB16</f>
        <v>15209.75</v>
      </c>
      <c r="EC16" s="28">
        <f>시기외!EC16*$G$3+EC15*(1-$G$3)</f>
        <v>3.9472114806118315E-3</v>
      </c>
      <c r="ED16" s="28">
        <f>외인!ED16</f>
        <v>10940.22</v>
      </c>
      <c r="EE16" s="28">
        <f>시기외!EE16*$G$3+EE15*(1-$G$3)</f>
        <v>2.7283478436022314E-3</v>
      </c>
      <c r="EF16" s="28">
        <f>외인!EF16</f>
        <v>270789.08</v>
      </c>
      <c r="EG16" s="28">
        <f>시기외!EG16*$G$3+EG15*(1-$G$3)</f>
        <v>1.977817951707202E-3</v>
      </c>
      <c r="EH16" s="28">
        <f>외인!EH16</f>
        <v>186656.39</v>
      </c>
      <c r="EI16" s="28">
        <f>시기외!EI16*$G$3+EI15*(1-$G$3)</f>
        <v>1.8460830020111865E-3</v>
      </c>
      <c r="EJ16" s="28">
        <f>외인!EJ16</f>
        <v>101924.31</v>
      </c>
      <c r="EK16" s="28">
        <f>시기외!EK16*$G$3+EK15*(1-$G$3)</f>
        <v>5.3233598515930285E-3</v>
      </c>
      <c r="EL16" s="28">
        <f>외인!EL16</f>
        <v>41347.360000000001</v>
      </c>
      <c r="EM16" s="28">
        <f>시기외!EM16*$G$3+EM15*(1-$G$3)</f>
        <v>3.2900402642816336E-3</v>
      </c>
      <c r="EN16" s="28">
        <f>외인!EN16</f>
        <v>43185.35</v>
      </c>
      <c r="EO16" s="28">
        <f>시기외!EO16*$G$3+EO15*(1-$G$3)</f>
        <v>9.5795510286541801E-3</v>
      </c>
      <c r="EP16" s="28">
        <f>외인!EP16</f>
        <v>143648.44</v>
      </c>
      <c r="EQ16" s="28">
        <f>시기외!EQ16*$G$3+EQ15*(1-$G$3)</f>
        <v>-3.0489480695752823E-3</v>
      </c>
      <c r="ER16" s="28">
        <f>외인!ER16</f>
        <v>12458.75</v>
      </c>
      <c r="ES16" s="28">
        <f>시기외!ES16*$G$3+ES15*(1-$G$3)</f>
        <v>-2.8083033104886069E-3</v>
      </c>
      <c r="ET16" s="28">
        <f>외인!ET16</f>
        <v>110522.34</v>
      </c>
      <c r="EU16" s="28">
        <f>시기외!EU16*$G$3+EU15*(1-$G$3)</f>
        <v>4.7478434502786085E-3</v>
      </c>
      <c r="EV16" s="28">
        <f>외인!EV16</f>
        <v>51674.1</v>
      </c>
      <c r="EW16" s="28">
        <f>시기외!EW16*$G$3+EW15*(1-$G$3)</f>
        <v>3.6785341372771779E-4</v>
      </c>
      <c r="EX16" s="28">
        <f>외인!EX16</f>
        <v>49116.55</v>
      </c>
      <c r="EY16" s="28">
        <f>시기외!EY16*$G$3+EY15*(1-$G$3)</f>
        <v>-8.0712637351495009E-5</v>
      </c>
    </row>
    <row r="17" spans="1:155">
      <c r="A17" s="27">
        <f>외인!A17</f>
        <v>46073</v>
      </c>
      <c r="B17" s="28">
        <f>외인!B17</f>
        <v>4656608.8</v>
      </c>
      <c r="C17" s="28">
        <f>시기외!C17*$G$3+C16*(1-$G$3)</f>
        <v>1.8544755387191916E-3</v>
      </c>
      <c r="D17" s="28">
        <f>외인!D17</f>
        <v>632336.32999999996</v>
      </c>
      <c r="E17" s="28">
        <f>시기외!E17*$G$3+E16*(1-$G$3)</f>
        <v>4.5143073368708033E-4</v>
      </c>
      <c r="F17" s="28">
        <f>외인!F17</f>
        <v>1977038.97</v>
      </c>
      <c r="G17" s="28">
        <f>시기외!G17*$G$3+G16*(1-$G$3)</f>
        <v>1.9805931622524637E-3</v>
      </c>
      <c r="H17" s="28">
        <f>외인!H17</f>
        <v>299787.09000000003</v>
      </c>
      <c r="I17" s="28">
        <f>시기외!I17*$G$3+I16*(1-$G$3)</f>
        <v>1.67262346459308E-3</v>
      </c>
      <c r="J17" s="28">
        <f>외인!J17</f>
        <v>40880.69</v>
      </c>
      <c r="K17" s="28">
        <f>시기외!K17*$G$3+K16*(1-$G$3)</f>
        <v>8.1950460679529723E-3</v>
      </c>
      <c r="L17" s="28">
        <f>외인!L17</f>
        <v>277443.14</v>
      </c>
      <c r="M17" s="28">
        <f>시기외!M17*$G$3+M16*(1-$G$3)</f>
        <v>1.3965013449950363E-3</v>
      </c>
      <c r="N17" s="28">
        <f>외인!N17</f>
        <v>249184.03</v>
      </c>
      <c r="O17" s="28">
        <f>시기외!O17*$G$3+O16*(1-$G$3)</f>
        <v>1.0110120240221093E-3</v>
      </c>
      <c r="P17" s="28">
        <f>외인!P17</f>
        <v>217396.79</v>
      </c>
      <c r="Q17" s="28">
        <f>시기외!Q17*$G$3+Q16*(1-$G$3)</f>
        <v>1.9213819403540618E-3</v>
      </c>
      <c r="R17" s="28">
        <f>외인!R17</f>
        <v>144704.5</v>
      </c>
      <c r="S17" s="28">
        <f>시기외!S17*$G$3+S16*(1-$G$3)</f>
        <v>-2.7267482754748237E-3</v>
      </c>
      <c r="T17" s="28">
        <f>외인!T17</f>
        <v>9597.84</v>
      </c>
      <c r="U17" s="28">
        <f>시기외!U17*$G$3+U16*(1-$G$3)</f>
        <v>2.667158283066854E-3</v>
      </c>
      <c r="V17" s="28">
        <f>외인!V17</f>
        <v>102444</v>
      </c>
      <c r="W17" s="28">
        <f>시기외!W17*$G$3+W16*(1-$G$3)</f>
        <v>-1.3228116024803732E-3</v>
      </c>
      <c r="X17" s="28">
        <f>외인!X17</f>
        <v>1908239.24</v>
      </c>
      <c r="Y17" s="28">
        <f>시기외!Y17*$G$3+Y16*(1-$G$3)</f>
        <v>2.1716900956930108E-3</v>
      </c>
      <c r="Z17" s="28">
        <f>외인!Z17</f>
        <v>55632.39</v>
      </c>
      <c r="AA17" s="28">
        <f>시기외!AA17*$G$3+AA16*(1-$G$3)</f>
        <v>2.8125592404083203E-4</v>
      </c>
      <c r="AB17" s="28">
        <f>외인!AB17</f>
        <v>233671.74</v>
      </c>
      <c r="AC17" s="28">
        <f>시기외!AC17*$G$3+AC16*(1-$G$3)</f>
        <v>2.0612096906230134E-4</v>
      </c>
      <c r="AD17" s="28">
        <f>외인!AD17</f>
        <v>22306.83</v>
      </c>
      <c r="AE17" s="28">
        <f>시기외!AE17*$G$3+AE16*(1-$G$3)</f>
        <v>5.8964363300771944E-3</v>
      </c>
      <c r="AF17" s="28">
        <f>외인!AF17</f>
        <v>26679.75</v>
      </c>
      <c r="AG17" s="28">
        <f>시기외!AG17*$G$3+AG16*(1-$G$3)</f>
        <v>1.4796658178745077E-3</v>
      </c>
      <c r="AH17" s="28">
        <f>외인!AH17</f>
        <v>217433.28</v>
      </c>
      <c r="AI17" s="28">
        <f>시기외!AI17*$G$3+AI16*(1-$G$3)</f>
        <v>-2.235895583996856E-4</v>
      </c>
      <c r="AJ17" s="28">
        <f>외인!AJ17</f>
        <v>128853.86</v>
      </c>
      <c r="AK17" s="28">
        <f>시기외!AK17*$G$3+AK16*(1-$G$3)</f>
        <v>-2.5302434310568371E-3</v>
      </c>
      <c r="AL17" s="28">
        <f>외인!AL17</f>
        <v>95443.9</v>
      </c>
      <c r="AM17" s="28">
        <f>시기외!AM17*$G$3+AM16*(1-$G$3)</f>
        <v>9.1254372142144757E-4</v>
      </c>
      <c r="AN17" s="28">
        <f>외인!AN17</f>
        <v>174100.8</v>
      </c>
      <c r="AO17" s="28">
        <f>시기외!AO17*$G$3+AO16*(1-$G$3)</f>
        <v>1.2839956216696207E-3</v>
      </c>
      <c r="AP17" s="28">
        <f>외인!AP17</f>
        <v>114621.47</v>
      </c>
      <c r="AQ17" s="28">
        <f>시기외!AQ17*$G$3+AQ16*(1-$G$3)</f>
        <v>4.640138033751017E-3</v>
      </c>
      <c r="AR17" s="28">
        <f>외인!AR17</f>
        <v>26388.99</v>
      </c>
      <c r="AS17" s="28">
        <f>시기외!AS17*$G$3+AS16*(1-$G$3)</f>
        <v>5.9950836243518628E-3</v>
      </c>
      <c r="AT17" s="28">
        <f>외인!AT17</f>
        <v>86831.74</v>
      </c>
      <c r="AU17" s="28">
        <f>시기외!AU17*$G$3+AU16*(1-$G$3)</f>
        <v>2.6196262586947309E-3</v>
      </c>
      <c r="AV17" s="28">
        <f>외인!AV17</f>
        <v>52382.91</v>
      </c>
      <c r="AW17" s="28">
        <f>시기외!AW17*$G$3+AW16*(1-$G$3)</f>
        <v>3.8275677769119281E-3</v>
      </c>
      <c r="AX17" s="28">
        <f>외인!AX17</f>
        <v>51018.67</v>
      </c>
      <c r="AY17" s="28">
        <f>시기외!AY17*$G$3+AY16*(1-$G$3)</f>
        <v>4.3113017267014993E-3</v>
      </c>
      <c r="AZ17" s="28">
        <f>외인!AZ17</f>
        <v>2038303.09</v>
      </c>
      <c r="BA17" s="28">
        <f>시기외!BA17*$G$3+BA16*(1-$G$3)</f>
        <v>2.1012097431854942E-3</v>
      </c>
      <c r="BB17" s="28">
        <f>외인!BB17</f>
        <v>108040.79</v>
      </c>
      <c r="BC17" s="28">
        <f>시기외!BC17*$G$3+BC16*(1-$G$3)</f>
        <v>4.7037667006409026E-5</v>
      </c>
      <c r="BD17" s="28">
        <f>외인!BD17</f>
        <v>50493.48</v>
      </c>
      <c r="BE17" s="28">
        <f>시기외!BE17*$G$3+BE16*(1-$G$3)</f>
        <v>-2.4708491927208321E-4</v>
      </c>
      <c r="BF17" s="28">
        <f>외인!BF17</f>
        <v>0</v>
      </c>
      <c r="BG17" s="28" t="e">
        <f>시기외!BG17*$G$3+BG16*(1-$G$3)</f>
        <v>#DIV/0!</v>
      </c>
      <c r="BH17" s="28">
        <f>외인!BH17</f>
        <v>94984.65</v>
      </c>
      <c r="BI17" s="28">
        <f>시기외!BI17*$G$3+BI16*(1-$G$3)</f>
        <v>4.9311427174036498E-3</v>
      </c>
      <c r="BJ17" s="28">
        <f>외인!BJ17</f>
        <v>124177.92</v>
      </c>
      <c r="BK17" s="28">
        <f>시기외!BK17*$G$3+BK16*(1-$G$3)</f>
        <v>1.4099870572636479E-3</v>
      </c>
      <c r="BL17" s="28">
        <f>외인!BL17</f>
        <v>51055.54</v>
      </c>
      <c r="BM17" s="28">
        <f>시기외!BM17*$G$3+BM16*(1-$G$3)</f>
        <v>-2.5626544398486812E-4</v>
      </c>
      <c r="BN17" s="28">
        <f>외인!BN17</f>
        <v>49365.2</v>
      </c>
      <c r="BO17" s="28">
        <f>시기외!BO17*$G$3+BO16*(1-$G$3)</f>
        <v>3.4717825241989079E-3</v>
      </c>
      <c r="BP17" s="28">
        <f>외인!BP17</f>
        <v>62902.52</v>
      </c>
      <c r="BQ17" s="28">
        <f>시기외!BQ17*$G$3+BQ16*(1-$G$3)</f>
        <v>3.2681982963767113E-3</v>
      </c>
      <c r="BR17" s="28">
        <f>외인!BR17</f>
        <v>252829.8</v>
      </c>
      <c r="BS17" s="28">
        <f>시기외!BS17*$G$3+BS16*(1-$G$3)</f>
        <v>4.6726764841779804E-3</v>
      </c>
      <c r="BT17" s="28">
        <f>외인!BT17</f>
        <v>1946085.82</v>
      </c>
      <c r="BU17" s="28">
        <f>시기외!BU17*$G$3+BU16*(1-$G$3)</f>
        <v>2.1111133832252583E-3</v>
      </c>
      <c r="BV17" s="28">
        <f>외인!BV17</f>
        <v>371040.49</v>
      </c>
      <c r="BW17" s="28">
        <f>시기외!BW17*$G$3+BW16*(1-$G$3)</f>
        <v>2.5659521782412775E-5</v>
      </c>
      <c r="BX17" s="28">
        <f>외인!BX17</f>
        <v>84256.1</v>
      </c>
      <c r="BY17" s="28">
        <f>시기외!BY17*$G$3+BY16*(1-$G$3)</f>
        <v>4.0552547031678134E-3</v>
      </c>
      <c r="BZ17" s="28">
        <f>외인!BZ17</f>
        <v>269544.69</v>
      </c>
      <c r="CA17" s="28">
        <f>시기외!CA17*$G$3+CA16*(1-$G$3)</f>
        <v>1.1526328151411048E-3</v>
      </c>
      <c r="CB17" s="28">
        <f>외인!CB17</f>
        <v>14872.62</v>
      </c>
      <c r="CC17" s="28">
        <f>시기외!CC17*$G$3+CC16*(1-$G$3)</f>
        <v>4.2003379233900191E-3</v>
      </c>
      <c r="CD17" s="28">
        <f>외인!CD17</f>
        <v>38429.550000000003</v>
      </c>
      <c r="CE17" s="28">
        <f>시기외!CE17*$G$3+CE16*(1-$G$3)</f>
        <v>3.5051569341350516E-3</v>
      </c>
      <c r="CF17" s="28">
        <f>외인!CF17</f>
        <v>25791.91</v>
      </c>
      <c r="CG17" s="28">
        <f>시기외!CG17*$G$3+CG16*(1-$G$3)</f>
        <v>2.3647041640613084E-3</v>
      </c>
      <c r="CH17" s="28">
        <f>외인!CH17</f>
        <v>73718.06</v>
      </c>
      <c r="CI17" s="28">
        <f>시기외!CI17*$G$3+CI16*(1-$G$3)</f>
        <v>2.6987356063899117E-3</v>
      </c>
      <c r="CJ17" s="28">
        <f>외인!CJ17</f>
        <v>411455.49</v>
      </c>
      <c r="CK17" s="28">
        <f>시기외!CK17*$G$3+CK16*(1-$G$3)</f>
        <v>1.7325473302178826E-3</v>
      </c>
      <c r="CL17" s="28">
        <f>외인!CL17</f>
        <v>260291.83</v>
      </c>
      <c r="CM17" s="28">
        <f>시기외!CM17*$G$3+CM16*(1-$G$3)</f>
        <v>2.6412988763608236E-4</v>
      </c>
      <c r="CN17" s="28">
        <f>외인!CN17</f>
        <v>141313.31</v>
      </c>
      <c r="CO17" s="28">
        <f>시기외!CO17*$G$3+CO16*(1-$G$3)</f>
        <v>7.1684034501699842E-4</v>
      </c>
      <c r="CP17" s="28">
        <f>외인!CP17</f>
        <v>108764.84</v>
      </c>
      <c r="CQ17" s="28">
        <f>시기외!CQ17*$G$3+CQ16*(1-$G$3)</f>
        <v>4.4395503362413082E-5</v>
      </c>
      <c r="CR17" s="28">
        <f>외인!CR17</f>
        <v>180899.31</v>
      </c>
      <c r="CS17" s="28">
        <f>시기외!CS17*$G$3+CS16*(1-$G$3)</f>
        <v>-2.5123068006856954E-3</v>
      </c>
      <c r="CT17" s="28">
        <f>외인!CT17</f>
        <v>100190.46</v>
      </c>
      <c r="CU17" s="28">
        <f>시기외!CU17*$G$3+CU16*(1-$G$3)</f>
        <v>-1.5047072964886692E-4</v>
      </c>
      <c r="CV17" s="28">
        <f>외인!CV17</f>
        <v>1946085.82</v>
      </c>
      <c r="CW17" s="28">
        <f>시기외!CW17*$G$3+CW16*(1-$G$3)</f>
        <v>2.1111133832252583E-3</v>
      </c>
      <c r="CX17" s="28">
        <f>외인!CX17</f>
        <v>202752.06</v>
      </c>
      <c r="CY17" s="28">
        <f>시기외!CY17*$G$3+CY16*(1-$G$3)</f>
        <v>8.7694980765071738E-4</v>
      </c>
      <c r="CZ17" s="28">
        <f>외인!CZ17</f>
        <v>18182.46</v>
      </c>
      <c r="DA17" s="28">
        <f>시기외!DA17*$G$3+DA16*(1-$G$3)</f>
        <v>1.7131600747635563E-3</v>
      </c>
      <c r="DB17" s="28">
        <f>외인!DB17</f>
        <v>50493.48</v>
      </c>
      <c r="DC17" s="28">
        <f>시기외!DC17*$G$3+DC16*(1-$G$3)</f>
        <v>-2.4708491927208321E-4</v>
      </c>
      <c r="DD17" s="28">
        <f>외인!DD17</f>
        <v>9597.84</v>
      </c>
      <c r="DE17" s="28">
        <f>시기외!DE17*$G$3+DE16*(1-$G$3)</f>
        <v>2.667158283066854E-3</v>
      </c>
      <c r="DF17" s="28">
        <f>외인!DF17</f>
        <v>62868.81</v>
      </c>
      <c r="DG17" s="28">
        <f>시기외!DG17*$G$3+DG16*(1-$G$3)</f>
        <v>3.9990521380239884E-3</v>
      </c>
      <c r="DH17" s="28">
        <f>외인!DH17</f>
        <v>29530.44</v>
      </c>
      <c r="DI17" s="28">
        <f>시기외!DI17*$G$3+DI16*(1-$G$3)</f>
        <v>4.1516388194329486E-3</v>
      </c>
      <c r="DJ17" s="28">
        <f>외인!DJ17</f>
        <v>600668.69999999995</v>
      </c>
      <c r="DK17" s="28">
        <f>시기외!DK17*$G$3+DK16*(1-$G$3)</f>
        <v>1.8272990725014338E-3</v>
      </c>
      <c r="DL17" s="28">
        <f>외인!DL17</f>
        <v>108890.34</v>
      </c>
      <c r="DM17" s="28">
        <f>시기외!DM17*$G$3+DM16*(1-$G$3)</f>
        <v>1.483579689574329E-4</v>
      </c>
      <c r="DN17" s="28">
        <f>외인!DN17</f>
        <v>1946085.82</v>
      </c>
      <c r="DO17" s="28">
        <f>시기외!DO17*$G$3+DO16*(1-$G$3)</f>
        <v>2.1111133832252583E-3</v>
      </c>
      <c r="DP17" s="28">
        <f>외인!DP17</f>
        <v>82351.33</v>
      </c>
      <c r="DQ17" s="28">
        <f>시기외!DQ17*$G$3+DQ16*(1-$G$3)</f>
        <v>1.2133886037420402E-3</v>
      </c>
      <c r="DR17" s="28">
        <f>외인!DR17</f>
        <v>42683.75</v>
      </c>
      <c r="DS17" s="28">
        <f>시기외!DS17*$G$3+DS16*(1-$G$3)</f>
        <v>8.8039679546800982E-3</v>
      </c>
      <c r="DT17" s="28">
        <f>외인!DT17</f>
        <v>144704.5</v>
      </c>
      <c r="DU17" s="28">
        <f>시기외!DU17*$G$3+DU16*(1-$G$3)</f>
        <v>-2.7267482754748237E-3</v>
      </c>
      <c r="DV17" s="28">
        <f>외인!DV17</f>
        <v>36031.35</v>
      </c>
      <c r="DW17" s="28">
        <f>시기외!DW17*$G$3+DW16*(1-$G$3)</f>
        <v>-1.6578482514817707E-3</v>
      </c>
      <c r="DX17" s="28">
        <f>외인!DX17</f>
        <v>102444</v>
      </c>
      <c r="DY17" s="28">
        <f>시기외!DY17*$G$3+DY16*(1-$G$3)</f>
        <v>-1.3228116024803732E-3</v>
      </c>
      <c r="DZ17" s="28">
        <f>외인!DZ17</f>
        <v>10786.45</v>
      </c>
      <c r="EA17" s="28">
        <f>시기외!EA17*$G$3+EA16*(1-$G$3)</f>
        <v>-1.1612673505248831E-4</v>
      </c>
      <c r="EB17" s="28">
        <f>외인!EB17</f>
        <v>15029.47</v>
      </c>
      <c r="EC17" s="28">
        <f>시기외!EC17*$G$3+EC16*(1-$G$3)</f>
        <v>3.4589963372300817E-3</v>
      </c>
      <c r="ED17" s="28">
        <f>외인!ED17</f>
        <v>10775.54</v>
      </c>
      <c r="EE17" s="28">
        <f>시기외!EE17*$G$3+EE16*(1-$G$3)</f>
        <v>3.5041872936237319E-3</v>
      </c>
      <c r="EF17" s="28">
        <f>외인!EF17</f>
        <v>269915.56</v>
      </c>
      <c r="EG17" s="28">
        <f>시기외!EG17*$G$3+EG16*(1-$G$3)</f>
        <v>1.9430584542081139E-3</v>
      </c>
      <c r="EH17" s="28">
        <f>외인!EH17</f>
        <v>192594.42</v>
      </c>
      <c r="EI17" s="28">
        <f>시기외!EI17*$G$3+EI16*(1-$G$3)</f>
        <v>1.8024318571344166E-3</v>
      </c>
      <c r="EJ17" s="28">
        <f>외인!EJ17</f>
        <v>101787.8</v>
      </c>
      <c r="EK17" s="28">
        <f>시기외!EK17*$G$3+EK16*(1-$G$3)</f>
        <v>4.907784752594492E-3</v>
      </c>
      <c r="EL17" s="28">
        <f>외인!EL17</f>
        <v>40941.03</v>
      </c>
      <c r="EM17" s="28">
        <f>시기외!EM17*$G$3+EM16*(1-$G$3)</f>
        <v>3.1239565950057836E-3</v>
      </c>
      <c r="EN17" s="28">
        <f>외인!EN17</f>
        <v>42683.75</v>
      </c>
      <c r="EO17" s="28">
        <f>시기외!EO17*$G$3+EO16*(1-$G$3)</f>
        <v>8.8039679546800982E-3</v>
      </c>
      <c r="EP17" s="28">
        <f>외인!EP17</f>
        <v>152712.93</v>
      </c>
      <c r="EQ17" s="28">
        <f>시기외!EQ17*$G$3+EQ16*(1-$G$3)</f>
        <v>-2.5217005952830971E-3</v>
      </c>
      <c r="ER17" s="28">
        <f>외인!ER17</f>
        <v>12869.48</v>
      </c>
      <c r="ES17" s="28">
        <f>시기외!ES17*$G$3+ES16*(1-$G$3)</f>
        <v>-2.9420556121383906E-3</v>
      </c>
      <c r="ET17" s="28">
        <f>외인!ET17</f>
        <v>114621.47</v>
      </c>
      <c r="EU17" s="28">
        <f>시기외!EU17*$G$3+EU16*(1-$G$3)</f>
        <v>4.640138033751017E-3</v>
      </c>
      <c r="EV17" s="28">
        <f>외인!EV17</f>
        <v>55632.39</v>
      </c>
      <c r="EW17" s="28">
        <f>시기외!EW17*$G$3+EW16*(1-$G$3)</f>
        <v>2.8125592404083203E-4</v>
      </c>
      <c r="EX17" s="28">
        <f>외인!EX17</f>
        <v>53132.45</v>
      </c>
      <c r="EY17" s="28">
        <f>시기외!EY17*$G$3+EY16*(1-$G$3)</f>
        <v>-2.0545616423298449E-4</v>
      </c>
    </row>
    <row r="18" spans="1:155">
      <c r="A18" s="27">
        <f>외인!A18</f>
        <v>46076</v>
      </c>
      <c r="B18" s="28">
        <f>외인!B18</f>
        <v>4672080.87</v>
      </c>
      <c r="C18" s="28">
        <f>시기외!C18*$G$3+C17*(1-$G$3)</f>
        <v>1.6970582922370334E-3</v>
      </c>
      <c r="D18" s="28">
        <f>외인!D18</f>
        <v>631929.37</v>
      </c>
      <c r="E18" s="28">
        <f>시기외!E18*$G$3+E17*(1-$G$3)</f>
        <v>6.1463730335177991E-4</v>
      </c>
      <c r="F18" s="28">
        <f>외인!F18</f>
        <v>1996731.38</v>
      </c>
      <c r="G18" s="28">
        <f>시기외!G18*$G$3+G17*(1-$G$3)</f>
        <v>1.5713210140661979E-3</v>
      </c>
      <c r="H18" s="28">
        <f>외인!H18</f>
        <v>295191.71000000002</v>
      </c>
      <c r="I18" s="28">
        <f>시기외!I18*$G$3+I17*(1-$G$3)</f>
        <v>1.7200218246938086E-3</v>
      </c>
      <c r="J18" s="28">
        <f>외인!J18</f>
        <v>41115.81</v>
      </c>
      <c r="K18" s="28">
        <f>시기외!K18*$G$3+K17*(1-$G$3)</f>
        <v>7.4605879714344887E-3</v>
      </c>
      <c r="L18" s="28">
        <f>외인!L18</f>
        <v>273130.76</v>
      </c>
      <c r="M18" s="28">
        <f>시기외!M18*$G$3+M17*(1-$G$3)</f>
        <v>1.4724765222045974E-3</v>
      </c>
      <c r="N18" s="28">
        <f>외인!N18</f>
        <v>252079.76</v>
      </c>
      <c r="O18" s="28">
        <f>시기외!O18*$G$3+O17*(1-$G$3)</f>
        <v>1.0510752482281137E-3</v>
      </c>
      <c r="P18" s="28">
        <f>외인!P18</f>
        <v>218695.13</v>
      </c>
      <c r="Q18" s="28">
        <f>시기외!Q18*$G$3+Q17*(1-$G$3)</f>
        <v>2.0148335143290821E-3</v>
      </c>
      <c r="R18" s="28">
        <f>외인!R18</f>
        <v>145766.09</v>
      </c>
      <c r="S18" s="28">
        <f>시기외!S18*$G$3+S17*(1-$G$3)</f>
        <v>-2.6482268638180141E-3</v>
      </c>
      <c r="T18" s="28">
        <f>외인!T18</f>
        <v>9499.84</v>
      </c>
      <c r="U18" s="28">
        <f>시기외!U18*$G$3+U17*(1-$G$3)</f>
        <v>2.7582112021150482E-3</v>
      </c>
      <c r="V18" s="28">
        <f>외인!V18</f>
        <v>99894.12</v>
      </c>
      <c r="W18" s="28">
        <f>시기외!W18*$G$3+W17*(1-$G$3)</f>
        <v>-1.2205169837756786E-3</v>
      </c>
      <c r="X18" s="28">
        <f>외인!X18</f>
        <v>1910658.13</v>
      </c>
      <c r="Y18" s="28">
        <f>시기외!Y18*$G$3+Y17*(1-$G$3)</f>
        <v>1.8459869922066157E-3</v>
      </c>
      <c r="Z18" s="28">
        <f>외인!Z18</f>
        <v>53591.78</v>
      </c>
      <c r="AA18" s="28">
        <f>시기외!AA18*$G$3+AA17*(1-$G$3)</f>
        <v>-4.529531946615296E-5</v>
      </c>
      <c r="AB18" s="28">
        <f>외인!AB18</f>
        <v>231029.33</v>
      </c>
      <c r="AC18" s="28">
        <f>시기외!AC18*$G$3+AC17*(1-$G$3)</f>
        <v>1.4786663440776652E-4</v>
      </c>
      <c r="AD18" s="28">
        <f>외인!AD18</f>
        <v>22844.83</v>
      </c>
      <c r="AE18" s="28">
        <f>시기외!AE18*$G$3+AE17*(1-$G$3)</f>
        <v>5.7910895820960243E-3</v>
      </c>
      <c r="AF18" s="28">
        <f>외인!AF18</f>
        <v>26420.63</v>
      </c>
      <c r="AG18" s="28">
        <f>시기외!AG18*$G$3+AG17*(1-$G$3)</f>
        <v>1.5120198877072351E-3</v>
      </c>
      <c r="AH18" s="28">
        <f>외인!AH18</f>
        <v>219074.86</v>
      </c>
      <c r="AI18" s="28">
        <f>시기외!AI18*$G$3+AI17*(1-$G$3)</f>
        <v>4.4969125613654752E-4</v>
      </c>
      <c r="AJ18" s="28">
        <f>외인!AJ18</f>
        <v>128953.16</v>
      </c>
      <c r="AK18" s="28">
        <f>시기외!AK18*$G$3+AK17*(1-$G$3)</f>
        <v>-2.592146783580019E-3</v>
      </c>
      <c r="AL18" s="28">
        <f>외인!AL18</f>
        <v>95358.32</v>
      </c>
      <c r="AM18" s="28">
        <f>시기외!AM18*$G$3+AM17*(1-$G$3)</f>
        <v>8.339436076589612E-4</v>
      </c>
      <c r="AN18" s="28">
        <f>외인!AN18</f>
        <v>177275.21</v>
      </c>
      <c r="AO18" s="28">
        <f>시기외!AO18*$G$3+AO17*(1-$G$3)</f>
        <v>1.3802556914303725E-3</v>
      </c>
      <c r="AP18" s="28">
        <f>외인!AP18</f>
        <v>120498.34</v>
      </c>
      <c r="AQ18" s="28">
        <f>시기외!AQ18*$G$3+AQ17*(1-$G$3)</f>
        <v>4.4097117117109577E-3</v>
      </c>
      <c r="AR18" s="28">
        <f>외인!AR18</f>
        <v>27151.39</v>
      </c>
      <c r="AS18" s="28">
        <f>시기외!AS18*$G$3+AS17*(1-$G$3)</f>
        <v>5.7570742567204453E-3</v>
      </c>
      <c r="AT18" s="28">
        <f>외인!AT18</f>
        <v>89400.82</v>
      </c>
      <c r="AU18" s="28">
        <f>시기외!AU18*$G$3+AU17*(1-$G$3)</f>
        <v>2.6527067750602563E-3</v>
      </c>
      <c r="AV18" s="28">
        <f>외인!AV18</f>
        <v>53565.84</v>
      </c>
      <c r="AW18" s="28">
        <f>시기외!AW18*$G$3+AW17*(1-$G$3)</f>
        <v>3.8380885946936736E-3</v>
      </c>
      <c r="AX18" s="28">
        <f>외인!AX18</f>
        <v>51780.9</v>
      </c>
      <c r="AY18" s="28">
        <f>시기외!AY18*$G$3+AY17*(1-$G$3)</f>
        <v>4.2660427350651184E-3</v>
      </c>
      <c r="AZ18" s="28">
        <f>외인!AZ18</f>
        <v>2046009.29</v>
      </c>
      <c r="BA18" s="28">
        <f>시기외!BA18*$G$3+BA17*(1-$G$3)</f>
        <v>1.8235672219919915E-3</v>
      </c>
      <c r="BB18" s="28">
        <f>외인!BB18</f>
        <v>108544.55</v>
      </c>
      <c r="BC18" s="28">
        <f>시기외!BC18*$G$3+BC17*(1-$G$3)</f>
        <v>-3.3660584781451441E-4</v>
      </c>
      <c r="BD18" s="28">
        <f>외인!BD18</f>
        <v>50251</v>
      </c>
      <c r="BE18" s="28">
        <f>시기외!BE18*$G$3+BE17*(1-$G$3)</f>
        <v>-1.5459175036326798E-5</v>
      </c>
      <c r="BF18" s="28">
        <f>외인!BF18</f>
        <v>0</v>
      </c>
      <c r="BG18" s="28" t="e">
        <f>시기외!BG18*$G$3+BG17*(1-$G$3)</f>
        <v>#DIV/0!</v>
      </c>
      <c r="BH18" s="28">
        <f>외인!BH18</f>
        <v>93812.04</v>
      </c>
      <c r="BI18" s="28">
        <f>시기외!BI18*$G$3+BI17*(1-$G$3)</f>
        <v>4.489292662187218E-3</v>
      </c>
      <c r="BJ18" s="28">
        <f>외인!BJ18</f>
        <v>122976.08</v>
      </c>
      <c r="BK18" s="28">
        <f>시기외!BK18*$G$3+BK17*(1-$G$3)</f>
        <v>1.5916050144956324E-3</v>
      </c>
      <c r="BL18" s="28">
        <f>외인!BL18</f>
        <v>52344.62</v>
      </c>
      <c r="BM18" s="28">
        <f>시기외!BM18*$G$3+BM17*(1-$G$3)</f>
        <v>-2.5401962568853415E-4</v>
      </c>
      <c r="BN18" s="28">
        <f>외인!BN18</f>
        <v>48415.91</v>
      </c>
      <c r="BO18" s="28">
        <f>시기외!BO18*$G$3+BO17*(1-$G$3)</f>
        <v>3.2419168577231018E-3</v>
      </c>
      <c r="BP18" s="28">
        <f>외인!BP18</f>
        <v>64019.49</v>
      </c>
      <c r="BQ18" s="28">
        <f>시기외!BQ18*$G$3+BQ17*(1-$G$3)</f>
        <v>3.1673434613811958E-3</v>
      </c>
      <c r="BR18" s="28">
        <f>외인!BR18</f>
        <v>257230.91</v>
      </c>
      <c r="BS18" s="28">
        <f>시기외!BS18*$G$3+BS17*(1-$G$3)</f>
        <v>4.435674924785471E-3</v>
      </c>
      <c r="BT18" s="28">
        <f>외인!BT18</f>
        <v>1947899.48</v>
      </c>
      <c r="BU18" s="28">
        <f>시기외!BU18*$G$3+BU17*(1-$G$3)</f>
        <v>1.7954307957908484E-3</v>
      </c>
      <c r="BV18" s="28">
        <f>외인!BV18</f>
        <v>371378.65</v>
      </c>
      <c r="BW18" s="28">
        <f>시기외!BW18*$G$3+BW17*(1-$G$3)</f>
        <v>1.9378177546144687E-4</v>
      </c>
      <c r="BX18" s="28">
        <f>외인!BX18</f>
        <v>84335.34</v>
      </c>
      <c r="BY18" s="28">
        <f>시기외!BY18*$G$3+BY17*(1-$G$3)</f>
        <v>3.9845456209614384E-3</v>
      </c>
      <c r="BZ18" s="28">
        <f>외인!BZ18</f>
        <v>272633.53000000003</v>
      </c>
      <c r="CA18" s="28">
        <f>시기외!CA18*$G$3+CA17*(1-$G$3)</f>
        <v>1.1879541925871432E-3</v>
      </c>
      <c r="CB18" s="28">
        <f>외인!CB18</f>
        <v>15069.35</v>
      </c>
      <c r="CC18" s="28">
        <f>시기외!CC18*$G$3+CC17*(1-$G$3)</f>
        <v>4.117476278999381E-3</v>
      </c>
      <c r="CD18" s="28">
        <f>외인!CD18</f>
        <v>38664.06</v>
      </c>
      <c r="CE18" s="28">
        <f>시기외!CE18*$G$3+CE17*(1-$G$3)</f>
        <v>3.2035307727421806E-3</v>
      </c>
      <c r="CF18" s="28">
        <f>외인!CF18</f>
        <v>26245.02</v>
      </c>
      <c r="CG18" s="28">
        <f>시기외!CG18*$G$3+CG17*(1-$G$3)</f>
        <v>1.9309708422884256E-3</v>
      </c>
      <c r="CH18" s="28">
        <f>외인!CH18</f>
        <v>74835.820000000007</v>
      </c>
      <c r="CI18" s="28">
        <f>시기외!CI18*$G$3+CI17*(1-$G$3)</f>
        <v>2.7021027885198961E-3</v>
      </c>
      <c r="CJ18" s="28">
        <f>외인!CJ18</f>
        <v>416400.68</v>
      </c>
      <c r="CK18" s="28">
        <f>시기외!CK18*$G$3+CK17*(1-$G$3)</f>
        <v>1.8742843756207306E-3</v>
      </c>
      <c r="CL18" s="28">
        <f>외인!CL18</f>
        <v>257730.42</v>
      </c>
      <c r="CM18" s="28">
        <f>시기외!CM18*$G$3+CM17*(1-$G$3)</f>
        <v>2.0313335258929238E-4</v>
      </c>
      <c r="CN18" s="28">
        <f>외인!CN18</f>
        <v>136330.67000000001</v>
      </c>
      <c r="CO18" s="28">
        <f>시기외!CO18*$G$3+CO17*(1-$G$3)</f>
        <v>1.1375089795736745E-4</v>
      </c>
      <c r="CP18" s="28">
        <f>외인!CP18</f>
        <v>109322.97</v>
      </c>
      <c r="CQ18" s="28">
        <f>시기외!CQ18*$G$3+CQ17*(1-$G$3)</f>
        <v>-3.3692128990721164E-4</v>
      </c>
      <c r="CR18" s="28">
        <f>외인!CR18</f>
        <v>181766.39999999999</v>
      </c>
      <c r="CS18" s="28">
        <f>시기외!CS18*$G$3+CS17*(1-$G$3)</f>
        <v>-2.3856243683429857E-3</v>
      </c>
      <c r="CT18" s="28">
        <f>외인!CT18</f>
        <v>104711.28</v>
      </c>
      <c r="CU18" s="28">
        <f>시기외!CU18*$G$3+CU17*(1-$G$3)</f>
        <v>9.6840782839519176E-5</v>
      </c>
      <c r="CV18" s="28">
        <f>외인!CV18</f>
        <v>1947899.48</v>
      </c>
      <c r="CW18" s="28">
        <f>시기외!CW18*$G$3+CW17*(1-$G$3)</f>
        <v>1.7954307957908484E-3</v>
      </c>
      <c r="CX18" s="28">
        <f>외인!CX18</f>
        <v>201416.23</v>
      </c>
      <c r="CY18" s="28">
        <f>시기외!CY18*$G$3+CY17*(1-$G$3)</f>
        <v>9.697679911275346E-4</v>
      </c>
      <c r="CZ18" s="28">
        <f>외인!CZ18</f>
        <v>18487.22</v>
      </c>
      <c r="DA18" s="28">
        <f>시기외!DA18*$G$3+DA17*(1-$G$3)</f>
        <v>2.2168629887235757E-3</v>
      </c>
      <c r="DB18" s="28">
        <f>외인!DB18</f>
        <v>50251</v>
      </c>
      <c r="DC18" s="28">
        <f>시기외!DC18*$G$3+DC17*(1-$G$3)</f>
        <v>-1.5459175036326798E-5</v>
      </c>
      <c r="DD18" s="28">
        <f>외인!DD18</f>
        <v>9499.84</v>
      </c>
      <c r="DE18" s="28">
        <f>시기외!DE18*$G$3+DE17*(1-$G$3)</f>
        <v>2.7582112021150482E-3</v>
      </c>
      <c r="DF18" s="28">
        <f>외인!DF18</f>
        <v>62988.91</v>
      </c>
      <c r="DG18" s="28">
        <f>시기외!DG18*$G$3+DG17*(1-$G$3)</f>
        <v>3.8399620202744437E-3</v>
      </c>
      <c r="DH18" s="28">
        <f>외인!DH18</f>
        <v>29634.02</v>
      </c>
      <c r="DI18" s="28">
        <f>시기외!DI18*$G$3+DI17*(1-$G$3)</f>
        <v>3.8361503379363837E-3</v>
      </c>
      <c r="DJ18" s="28">
        <f>외인!DJ18</f>
        <v>603687.23</v>
      </c>
      <c r="DK18" s="28">
        <f>시기외!DK18*$G$3+DK17*(1-$G$3)</f>
        <v>2.0546233302428116E-3</v>
      </c>
      <c r="DL18" s="28">
        <f>외인!DL18</f>
        <v>104956.53</v>
      </c>
      <c r="DM18" s="28">
        <f>시기외!DM18*$G$3+DM17*(1-$G$3)</f>
        <v>-5.8387358167320206E-4</v>
      </c>
      <c r="DN18" s="28">
        <f>외인!DN18</f>
        <v>1947899.48</v>
      </c>
      <c r="DO18" s="28">
        <f>시기외!DO18*$G$3+DO17*(1-$G$3)</f>
        <v>1.7954307957908484E-3</v>
      </c>
      <c r="DP18" s="28">
        <f>외인!DP18</f>
        <v>83831.97</v>
      </c>
      <c r="DQ18" s="28">
        <f>시기외!DQ18*$G$3+DQ17*(1-$G$3)</f>
        <v>1.7285018768447358E-3</v>
      </c>
      <c r="DR18" s="28">
        <f>외인!DR18</f>
        <v>43205.86</v>
      </c>
      <c r="DS18" s="28">
        <f>시기외!DS18*$G$3+DS17*(1-$G$3)</f>
        <v>8.0546286934196527E-3</v>
      </c>
      <c r="DT18" s="28">
        <f>외인!DT18</f>
        <v>145766.09</v>
      </c>
      <c r="DU18" s="28">
        <f>시기외!DU18*$G$3+DU17*(1-$G$3)</f>
        <v>-2.6482268638180141E-3</v>
      </c>
      <c r="DV18" s="28">
        <f>외인!DV18</f>
        <v>35834.29</v>
      </c>
      <c r="DW18" s="28">
        <f>시기외!DW18*$G$3+DW17*(1-$G$3)</f>
        <v>-1.3334584216907191E-3</v>
      </c>
      <c r="DX18" s="28">
        <f>외인!DX18</f>
        <v>99894.12</v>
      </c>
      <c r="DY18" s="28">
        <f>시기외!DY18*$G$3+DY17*(1-$G$3)</f>
        <v>-1.2205169837756786E-3</v>
      </c>
      <c r="DZ18" s="28">
        <f>외인!DZ18</f>
        <v>10847.85</v>
      </c>
      <c r="EA18" s="28">
        <f>시기외!EA18*$G$3+EA17*(1-$G$3)</f>
        <v>3.4200471265093021E-5</v>
      </c>
      <c r="EB18" s="28">
        <f>외인!EB18</f>
        <v>15050.37</v>
      </c>
      <c r="EC18" s="28">
        <f>시기외!EC18*$G$3+EC17*(1-$G$3)</f>
        <v>2.798555894146086E-3</v>
      </c>
      <c r="ED18" s="28">
        <f>외인!ED18</f>
        <v>10864.49</v>
      </c>
      <c r="EE18" s="28">
        <f>시기외!EE18*$G$3+EE17*(1-$G$3)</f>
        <v>3.8789975125507544E-3</v>
      </c>
      <c r="EF18" s="28">
        <f>외인!EF18</f>
        <v>273545.05</v>
      </c>
      <c r="EG18" s="28">
        <f>시기외!EG18*$G$3+EG17*(1-$G$3)</f>
        <v>1.958044582560067E-3</v>
      </c>
      <c r="EH18" s="28">
        <f>외인!EH18</f>
        <v>194408.35</v>
      </c>
      <c r="EI18" s="28">
        <f>시기외!EI18*$G$3+EI17*(1-$G$3)</f>
        <v>1.7528709886500855E-3</v>
      </c>
      <c r="EJ18" s="28">
        <f>외인!EJ18</f>
        <v>103383.28</v>
      </c>
      <c r="EK18" s="28">
        <f>시기외!EK18*$G$3+EK17*(1-$G$3)</f>
        <v>4.5588622616652835E-3</v>
      </c>
      <c r="EL18" s="28">
        <f>외인!EL18</f>
        <v>41208.370000000003</v>
      </c>
      <c r="EM18" s="28">
        <f>시기외!EM18*$G$3+EM17*(1-$G$3)</f>
        <v>2.8595100975478136E-3</v>
      </c>
      <c r="EN18" s="28">
        <f>외인!EN18</f>
        <v>43205.86</v>
      </c>
      <c r="EO18" s="28">
        <f>시기외!EO18*$G$3+EO17*(1-$G$3)</f>
        <v>8.0546286934196527E-3</v>
      </c>
      <c r="EP18" s="28">
        <f>외인!EP18</f>
        <v>151467.66</v>
      </c>
      <c r="EQ18" s="28">
        <f>시기외!EQ18*$G$3+EQ17*(1-$G$3)</f>
        <v>-2.072398197471285E-3</v>
      </c>
      <c r="ER18" s="28">
        <f>외인!ER18</f>
        <v>12827.8</v>
      </c>
      <c r="ES18" s="28">
        <f>시기외!ES18*$G$3+ES17*(1-$G$3)</f>
        <v>-3.9064262520899767E-3</v>
      </c>
      <c r="ET18" s="28">
        <f>외인!ET18</f>
        <v>120498.34</v>
      </c>
      <c r="EU18" s="28">
        <f>시기외!EU18*$G$3+EU17*(1-$G$3)</f>
        <v>4.4097117117109577E-3</v>
      </c>
      <c r="EV18" s="28">
        <f>외인!EV18</f>
        <v>53591.78</v>
      </c>
      <c r="EW18" s="28">
        <f>시기외!EW18*$G$3+EW17*(1-$G$3)</f>
        <v>-4.529531946615296E-5</v>
      </c>
      <c r="EX18" s="28">
        <f>외인!EX18</f>
        <v>55731.19</v>
      </c>
      <c r="EY18" s="28">
        <f>시기외!EY18*$G$3+EY17*(1-$G$3)</f>
        <v>-6.3601104596344347E-4</v>
      </c>
    </row>
    <row r="19" spans="1:155">
      <c r="A19" s="27">
        <f>외인!A19</f>
        <v>46077</v>
      </c>
      <c r="B19" s="28">
        <f>외인!B19</f>
        <v>4770765.99</v>
      </c>
      <c r="C19" s="28">
        <f>시기외!C19*$G$3+C18*(1-$G$3)</f>
        <v>1.4902855628168637E-3</v>
      </c>
      <c r="D19" s="28">
        <f>외인!D19</f>
        <v>639006.75</v>
      </c>
      <c r="E19" s="28">
        <f>시기외!E19*$G$3+E18*(1-$G$3)</f>
        <v>7.8364782436292856E-4</v>
      </c>
      <c r="F19" s="28">
        <f>외인!F19</f>
        <v>2039057.58</v>
      </c>
      <c r="G19" s="28">
        <f>시기외!G19*$G$3+G18*(1-$G$3)</f>
        <v>1.0322194744870868E-3</v>
      </c>
      <c r="H19" s="28">
        <f>외인!H19</f>
        <v>307916.89</v>
      </c>
      <c r="I19" s="28">
        <f>시기외!I19*$G$3+I18*(1-$G$3)</f>
        <v>1.9281680148547852E-3</v>
      </c>
      <c r="J19" s="28">
        <f>외인!J19</f>
        <v>41115.51</v>
      </c>
      <c r="K19" s="28">
        <f>시기외!K19*$G$3+K18*(1-$G$3)</f>
        <v>6.7653389060746902E-3</v>
      </c>
      <c r="L19" s="28">
        <f>외인!L19</f>
        <v>284808.02</v>
      </c>
      <c r="M19" s="28">
        <f>시기외!M19*$G$3+M18*(1-$G$3)</f>
        <v>1.6838776981289284E-3</v>
      </c>
      <c r="N19" s="28">
        <f>외인!N19</f>
        <v>253436.59</v>
      </c>
      <c r="O19" s="28">
        <f>시기외!O19*$G$3+O18*(1-$G$3)</f>
        <v>1.0458359302442973E-3</v>
      </c>
      <c r="P19" s="28">
        <f>외인!P19</f>
        <v>221141.81</v>
      </c>
      <c r="Q19" s="28">
        <f>시기외!Q19*$G$3+Q18*(1-$G$3)</f>
        <v>2.122607080560428E-3</v>
      </c>
      <c r="R19" s="28">
        <f>외인!R19</f>
        <v>145278.04</v>
      </c>
      <c r="S19" s="28">
        <f>시기외!S19*$G$3+S18*(1-$G$3)</f>
        <v>-2.4491293706452645E-3</v>
      </c>
      <c r="T19" s="28">
        <f>외인!T19</f>
        <v>9401.56</v>
      </c>
      <c r="U19" s="28">
        <f>시기외!U19*$G$3+U18*(1-$G$3)</f>
        <v>2.8319880236154283E-3</v>
      </c>
      <c r="V19" s="28">
        <f>외인!V19</f>
        <v>102457.81</v>
      </c>
      <c r="W19" s="28">
        <f>시기외!W19*$G$3+W18*(1-$G$3)</f>
        <v>-5.3193112025636316E-4</v>
      </c>
      <c r="X19" s="28">
        <f>외인!X19</f>
        <v>1992253.29</v>
      </c>
      <c r="Y19" s="28">
        <f>시기외!Y19*$G$3+Y18*(1-$G$3)</f>
        <v>1.4323491600009887E-3</v>
      </c>
      <c r="Z19" s="28">
        <f>외인!Z19</f>
        <v>52185.93</v>
      </c>
      <c r="AA19" s="28">
        <f>시기외!AA19*$G$3+AA18*(1-$G$3)</f>
        <v>-4.1243295047427417E-4</v>
      </c>
      <c r="AB19" s="28">
        <f>외인!AB19</f>
        <v>226673.89</v>
      </c>
      <c r="AC19" s="28">
        <f>시기외!AC19*$G$3+AC18*(1-$G$3)</f>
        <v>5.8739946234104493E-5</v>
      </c>
      <c r="AD19" s="28">
        <f>외인!AD19</f>
        <v>23745.49</v>
      </c>
      <c r="AE19" s="28">
        <f>시기외!AE19*$G$3+AE18*(1-$G$3)</f>
        <v>5.6878650587751075E-3</v>
      </c>
      <c r="AF19" s="28">
        <f>외인!AF19</f>
        <v>26501.65</v>
      </c>
      <c r="AG19" s="28">
        <f>시기외!AG19*$G$3+AG18*(1-$G$3)</f>
        <v>1.4856585574791377E-3</v>
      </c>
      <c r="AH19" s="28">
        <f>외인!AH19</f>
        <v>215441.33</v>
      </c>
      <c r="AI19" s="28">
        <f>시기외!AI19*$G$3+AI18*(1-$G$3)</f>
        <v>9.6716065269574544E-4</v>
      </c>
      <c r="AJ19" s="28">
        <f>외인!AJ19</f>
        <v>128646.59</v>
      </c>
      <c r="AK19" s="28">
        <f>시기외!AK19*$G$3+AK18*(1-$G$3)</f>
        <v>-2.4371833715185931E-3</v>
      </c>
      <c r="AL19" s="28">
        <f>외인!AL19</f>
        <v>96026.13</v>
      </c>
      <c r="AM19" s="28">
        <f>시기외!AM19*$G$3+AM18*(1-$G$3)</f>
        <v>7.4673917489478567E-4</v>
      </c>
      <c r="AN19" s="28">
        <f>외인!AN19</f>
        <v>177962.16</v>
      </c>
      <c r="AO19" s="28">
        <f>시기외!AO19*$G$3+AO18*(1-$G$3)</f>
        <v>1.4002830395092756E-3</v>
      </c>
      <c r="AP19" s="28">
        <f>외인!AP19</f>
        <v>122185.03</v>
      </c>
      <c r="AQ19" s="28">
        <f>시기외!AQ19*$G$3+AQ18*(1-$G$3)</f>
        <v>4.23097804752117E-3</v>
      </c>
      <c r="AR19" s="28">
        <f>외인!AR19</f>
        <v>26965.26</v>
      </c>
      <c r="AS19" s="28">
        <f>시기외!AS19*$G$3+AS18*(1-$G$3)</f>
        <v>5.4087000655644426E-3</v>
      </c>
      <c r="AT19" s="28">
        <f>외인!AT19</f>
        <v>90196.1</v>
      </c>
      <c r="AU19" s="28">
        <f>시기외!AU19*$G$3+AU18*(1-$G$3)</f>
        <v>2.7721494192987331E-3</v>
      </c>
      <c r="AV19" s="28">
        <f>외인!AV19</f>
        <v>53178.38</v>
      </c>
      <c r="AW19" s="28">
        <f>시기외!AW19*$G$3+AW18*(1-$G$3)</f>
        <v>3.5664821672398385E-3</v>
      </c>
      <c r="AX19" s="28">
        <f>외인!AX19</f>
        <v>53350.34</v>
      </c>
      <c r="AY19" s="28">
        <f>시기외!AY19*$G$3+AY18*(1-$G$3)</f>
        <v>4.2350579123593413E-3</v>
      </c>
      <c r="AZ19" s="28">
        <f>외인!AZ19</f>
        <v>2132479.5099999998</v>
      </c>
      <c r="BA19" s="28">
        <f>시기외!BA19*$G$3+BA18*(1-$G$3)</f>
        <v>1.4773072632842167E-3</v>
      </c>
      <c r="BB19" s="28">
        <f>외인!BB19</f>
        <v>104793.06</v>
      </c>
      <c r="BC19" s="28">
        <f>시기외!BC19*$G$3+BC18*(1-$G$3)</f>
        <v>-7.8210810823816453E-4</v>
      </c>
      <c r="BD19" s="28">
        <f>외인!BD19</f>
        <v>50213.36</v>
      </c>
      <c r="BE19" s="28">
        <f>시기외!BE19*$G$3+BE18*(1-$G$3)</f>
        <v>1.9005234963605919E-4</v>
      </c>
      <c r="BF19" s="28">
        <f>외인!BF19</f>
        <v>0</v>
      </c>
      <c r="BG19" s="28" t="e">
        <f>시기외!BG19*$G$3+BG18*(1-$G$3)</f>
        <v>#DIV/0!</v>
      </c>
      <c r="BH19" s="28">
        <f>외인!BH19</f>
        <v>96419.41</v>
      </c>
      <c r="BI19" s="28">
        <f>시기외!BI19*$G$3+BI18*(1-$G$3)</f>
        <v>4.1539708557242301E-3</v>
      </c>
      <c r="BJ19" s="28">
        <f>외인!BJ19</f>
        <v>126619.12</v>
      </c>
      <c r="BK19" s="28">
        <f>시기외!BK19*$G$3+BK18*(1-$G$3)</f>
        <v>1.6698680442047628E-3</v>
      </c>
      <c r="BL19" s="28">
        <f>외인!BL19</f>
        <v>55452.39</v>
      </c>
      <c r="BM19" s="28">
        <f>시기외!BM19*$G$3+BM18*(1-$G$3)</f>
        <v>-6.6926363962755689E-5</v>
      </c>
      <c r="BN19" s="28">
        <f>외인!BN19</f>
        <v>49240.62</v>
      </c>
      <c r="BO19" s="28">
        <f>시기외!BO19*$G$3+BO18*(1-$G$3)</f>
        <v>2.9027534844982589E-3</v>
      </c>
      <c r="BP19" s="28">
        <f>외인!BP19</f>
        <v>65124.79</v>
      </c>
      <c r="BQ19" s="28">
        <f>시기외!BQ19*$G$3+BQ18*(1-$G$3)</f>
        <v>3.1617622763260864E-3</v>
      </c>
      <c r="BR19" s="28">
        <f>외인!BR19</f>
        <v>260461.44</v>
      </c>
      <c r="BS19" s="28">
        <f>시기외!BS19*$G$3+BS18*(1-$G$3)</f>
        <v>4.260357505715971E-3</v>
      </c>
      <c r="BT19" s="28">
        <f>외인!BT19</f>
        <v>2031127.26</v>
      </c>
      <c r="BU19" s="28">
        <f>시기외!BU19*$G$3+BU18*(1-$G$3)</f>
        <v>1.4023721813440808E-3</v>
      </c>
      <c r="BV19" s="28">
        <f>외인!BV19</f>
        <v>379501.08</v>
      </c>
      <c r="BW19" s="28">
        <f>시기외!BW19*$G$3+BW18*(1-$G$3)</f>
        <v>3.3120090680664255E-4</v>
      </c>
      <c r="BX19" s="28">
        <f>외인!BX19</f>
        <v>85415.17</v>
      </c>
      <c r="BY19" s="28">
        <f>시기외!BY19*$G$3+BY18*(1-$G$3)</f>
        <v>3.8629303269403434E-3</v>
      </c>
      <c r="BZ19" s="28">
        <f>외인!BZ19</f>
        <v>273988.28999999998</v>
      </c>
      <c r="CA19" s="28">
        <f>시기외!CA19*$G$3+CA18*(1-$G$3)</f>
        <v>1.1705219271844688E-3</v>
      </c>
      <c r="CB19" s="28">
        <f>외인!CB19</f>
        <v>14904.45</v>
      </c>
      <c r="CC19" s="28">
        <f>시기외!CC19*$G$3+CC18*(1-$G$3)</f>
        <v>3.7915156087449131E-3</v>
      </c>
      <c r="CD19" s="28">
        <f>외인!CD19</f>
        <v>38273.480000000003</v>
      </c>
      <c r="CE19" s="28">
        <f>시기외!CE19*$G$3+CE18*(1-$G$3)</f>
        <v>2.9619082708469847E-3</v>
      </c>
      <c r="CF19" s="28">
        <f>외인!CF19</f>
        <v>26188.11</v>
      </c>
      <c r="CG19" s="28">
        <f>시기외!CG19*$G$3+CG18*(1-$G$3)</f>
        <v>1.8224161360340814E-3</v>
      </c>
      <c r="CH19" s="28">
        <f>외인!CH19</f>
        <v>74084.28</v>
      </c>
      <c r="CI19" s="28">
        <f>시기외!CI19*$G$3+CI18*(1-$G$3)</f>
        <v>2.4904242483211494E-3</v>
      </c>
      <c r="CJ19" s="28">
        <f>외인!CJ19</f>
        <v>420038.7</v>
      </c>
      <c r="CK19" s="28">
        <f>시기외!CK19*$G$3+CK18*(1-$G$3)</f>
        <v>1.9474637233017002E-3</v>
      </c>
      <c r="CL19" s="28">
        <f>외인!CL19</f>
        <v>253046.36</v>
      </c>
      <c r="CM19" s="28">
        <f>시기외!CM19*$G$3+CM18*(1-$G$3)</f>
        <v>1.1570507054076425E-4</v>
      </c>
      <c r="CN19" s="28">
        <f>외인!CN19</f>
        <v>132162.67000000001</v>
      </c>
      <c r="CO19" s="28">
        <f>시기외!CO19*$G$3+CO18*(1-$G$3)</f>
        <v>-6.8447708809944632E-4</v>
      </c>
      <c r="CP19" s="28">
        <f>외인!CP19</f>
        <v>105537.93</v>
      </c>
      <c r="CQ19" s="28">
        <f>시기외!CQ19*$G$3+CQ18*(1-$G$3)</f>
        <v>-7.7839876774241415E-4</v>
      </c>
      <c r="CR19" s="28">
        <f>외인!CR19</f>
        <v>181403.58</v>
      </c>
      <c r="CS19" s="28">
        <f>시기외!CS19*$G$3+CS18*(1-$G$3)</f>
        <v>-2.169530930586765E-3</v>
      </c>
      <c r="CT19" s="28">
        <f>외인!CT19</f>
        <v>108456.82</v>
      </c>
      <c r="CU19" s="28">
        <f>시기외!CU19*$G$3+CU18*(1-$G$3)</f>
        <v>3.4019457050984969E-4</v>
      </c>
      <c r="CV19" s="28">
        <f>외인!CV19</f>
        <v>2031127.26</v>
      </c>
      <c r="CW19" s="28">
        <f>시기외!CW19*$G$3+CW18*(1-$G$3)</f>
        <v>1.4023721813440808E-3</v>
      </c>
      <c r="CX19" s="28">
        <f>외인!CX19</f>
        <v>209670.73</v>
      </c>
      <c r="CY19" s="28">
        <f>시기외!CY19*$G$3+CY18*(1-$G$3)</f>
        <v>1.3534377262473846E-3</v>
      </c>
      <c r="CZ19" s="28">
        <f>외인!CZ19</f>
        <v>18956.45</v>
      </c>
      <c r="DA19" s="28">
        <f>시기외!DA19*$G$3+DA18*(1-$G$3)</f>
        <v>2.6216462406787027E-3</v>
      </c>
      <c r="DB19" s="28">
        <f>외인!DB19</f>
        <v>50213.36</v>
      </c>
      <c r="DC19" s="28">
        <f>시기외!DC19*$G$3+DC18*(1-$G$3)</f>
        <v>1.9005234963605919E-4</v>
      </c>
      <c r="DD19" s="28">
        <f>외인!DD19</f>
        <v>9401.56</v>
      </c>
      <c r="DE19" s="28">
        <f>시기외!DE19*$G$3+DE18*(1-$G$3)</f>
        <v>2.8319880236154283E-3</v>
      </c>
      <c r="DF19" s="28">
        <f>외인!DF19</f>
        <v>63232.45</v>
      </c>
      <c r="DG19" s="28">
        <f>시기외!DG19*$G$3+DG18*(1-$G$3)</f>
        <v>3.662520979141771E-3</v>
      </c>
      <c r="DH19" s="28">
        <f>외인!DH19</f>
        <v>29409.87</v>
      </c>
      <c r="DI19" s="28">
        <f>시기외!DI19*$G$3+DI18*(1-$G$3)</f>
        <v>3.6068673808926583E-3</v>
      </c>
      <c r="DJ19" s="28">
        <f>외인!DJ19</f>
        <v>607722.82999999996</v>
      </c>
      <c r="DK19" s="28">
        <f>시기외!DK19*$G$3+DK18*(1-$G$3)</f>
        <v>2.2200222367857866E-3</v>
      </c>
      <c r="DL19" s="28">
        <f>외인!DL19</f>
        <v>102011.02</v>
      </c>
      <c r="DM19" s="28">
        <f>시기외!DM19*$G$3+DM18*(1-$G$3)</f>
        <v>-1.5558024521369607E-3</v>
      </c>
      <c r="DN19" s="28">
        <f>외인!DN19</f>
        <v>2031127.26</v>
      </c>
      <c r="DO19" s="28">
        <f>시기외!DO19*$G$3+DO18*(1-$G$3)</f>
        <v>1.4023721813440808E-3</v>
      </c>
      <c r="DP19" s="28">
        <f>외인!DP19</f>
        <v>84707.79</v>
      </c>
      <c r="DQ19" s="28">
        <f>시기외!DQ19*$G$3+DQ18*(1-$G$3)</f>
        <v>2.1147753616212843E-3</v>
      </c>
      <c r="DR19" s="28">
        <f>외인!DR19</f>
        <v>43404.45</v>
      </c>
      <c r="DS19" s="28">
        <f>시기외!DS19*$G$3+DS18*(1-$G$3)</f>
        <v>7.1914888066033729E-3</v>
      </c>
      <c r="DT19" s="28">
        <f>외인!DT19</f>
        <v>145278.04</v>
      </c>
      <c r="DU19" s="28">
        <f>시기외!DU19*$G$3+DU18*(1-$G$3)</f>
        <v>-2.4491293706452645E-3</v>
      </c>
      <c r="DV19" s="28">
        <f>외인!DV19</f>
        <v>35957.58</v>
      </c>
      <c r="DW19" s="28">
        <f>시기외!DW19*$G$3+DW18*(1-$G$3)</f>
        <v>-1.0460773214112412E-3</v>
      </c>
      <c r="DX19" s="28">
        <f>외인!DX19</f>
        <v>102457.81</v>
      </c>
      <c r="DY19" s="28">
        <f>시기외!DY19*$G$3+DY18*(1-$G$3)</f>
        <v>-5.3193112025636316E-4</v>
      </c>
      <c r="DZ19" s="28">
        <f>외인!DZ19</f>
        <v>10850.86</v>
      </c>
      <c r="EA19" s="28">
        <f>시기외!EA19*$G$3+EA18*(1-$G$3)</f>
        <v>2.2559112139815523E-4</v>
      </c>
      <c r="EB19" s="28">
        <f>외인!EB19</f>
        <v>14915.09</v>
      </c>
      <c r="EC19" s="28">
        <f>시기외!EC19*$G$3+EC18*(1-$G$3)</f>
        <v>2.1928635482764448E-3</v>
      </c>
      <c r="ED19" s="28">
        <f>외인!ED19</f>
        <v>10953.33</v>
      </c>
      <c r="EE19" s="28">
        <f>시기외!EE19*$G$3+EE18*(1-$G$3)</f>
        <v>4.0467309805512826E-3</v>
      </c>
      <c r="EF19" s="28">
        <f>외인!EF19</f>
        <v>276876.51</v>
      </c>
      <c r="EG19" s="28">
        <f>시기외!EG19*$G$3+EG18*(1-$G$3)</f>
        <v>1.9465056697270285E-3</v>
      </c>
      <c r="EH19" s="28">
        <f>외인!EH19</f>
        <v>200972.06</v>
      </c>
      <c r="EI19" s="28">
        <f>시기외!EI19*$G$3+EI18*(1-$G$3)</f>
        <v>1.6431289115265719E-3</v>
      </c>
      <c r="EJ19" s="28">
        <f>외인!EJ19</f>
        <v>102713.65</v>
      </c>
      <c r="EK19" s="28">
        <f>시기외!EK19*$G$3+EK18*(1-$G$3)</f>
        <v>4.1486293430416724E-3</v>
      </c>
      <c r="EL19" s="28">
        <f>외인!EL19</f>
        <v>40810.980000000003</v>
      </c>
      <c r="EM19" s="28">
        <f>시기외!EM19*$G$3+EM18*(1-$G$3)</f>
        <v>2.6507449775093343E-3</v>
      </c>
      <c r="EN19" s="28">
        <f>외인!EN19</f>
        <v>43404.45</v>
      </c>
      <c r="EO19" s="28">
        <f>시기외!EO19*$G$3+EO18*(1-$G$3)</f>
        <v>7.1914888066033729E-3</v>
      </c>
      <c r="EP19" s="28">
        <f>외인!EP19</f>
        <v>152995.42000000001</v>
      </c>
      <c r="EQ19" s="28">
        <f>시기외!EQ19*$G$3+EQ18*(1-$G$3)</f>
        <v>-1.606112311136244E-3</v>
      </c>
      <c r="ER19" s="28">
        <f>외인!ER19</f>
        <v>12690.42</v>
      </c>
      <c r="ES19" s="28">
        <f>시기외!ES19*$G$3+ES18*(1-$G$3)</f>
        <v>-4.496887526293453E-3</v>
      </c>
      <c r="ET19" s="28">
        <f>외인!ET19</f>
        <v>122185.03</v>
      </c>
      <c r="EU19" s="28">
        <f>시기외!EU19*$G$3+EU18*(1-$G$3)</f>
        <v>4.23097804752117E-3</v>
      </c>
      <c r="EV19" s="28">
        <f>외인!EV19</f>
        <v>52185.93</v>
      </c>
      <c r="EW19" s="28">
        <f>시기외!EW19*$G$3+EW18*(1-$G$3)</f>
        <v>-4.1243295047427417E-4</v>
      </c>
      <c r="EX19" s="28">
        <f>외인!EX19</f>
        <v>53352</v>
      </c>
      <c r="EY19" s="28">
        <f>시기외!EY19*$G$3+EY18*(1-$G$3)</f>
        <v>-1.148074723702461E-3</v>
      </c>
    </row>
    <row r="20" spans="1:155">
      <c r="A20" s="27">
        <f>외인!A20</f>
        <v>46078</v>
      </c>
      <c r="B20" s="28">
        <f>외인!B20</f>
        <v>4862032.22</v>
      </c>
      <c r="C20" s="28">
        <f>시기외!C20*$G$3+C19*(1-$G$3)</f>
        <v>1.3459740670645657E-3</v>
      </c>
      <c r="D20" s="28">
        <f>외인!D20</f>
        <v>639163.9</v>
      </c>
      <c r="E20" s="28">
        <f>시기외!E20*$G$3+E19*(1-$G$3)</f>
        <v>9.8338005395793909E-4</v>
      </c>
      <c r="F20" s="28">
        <f>외인!F20</f>
        <v>2095365.08</v>
      </c>
      <c r="G20" s="28">
        <f>시기외!G20*$G$3+G19*(1-$G$3)</f>
        <v>5.9005040045146165E-4</v>
      </c>
      <c r="H20" s="28">
        <f>외인!H20</f>
        <v>316333.95</v>
      </c>
      <c r="I20" s="28">
        <f>시기외!I20*$G$3+I19*(1-$G$3)</f>
        <v>2.4791315167524705E-3</v>
      </c>
      <c r="J20" s="28">
        <f>외인!J20</f>
        <v>41054.76</v>
      </c>
      <c r="K20" s="28">
        <f>시기외!K20*$G$3+K19*(1-$G$3)</f>
        <v>6.0122008454882971E-3</v>
      </c>
      <c r="L20" s="28">
        <f>외인!L20</f>
        <v>293047.8</v>
      </c>
      <c r="M20" s="28">
        <f>시기외!M20*$G$3+M19*(1-$G$3)</f>
        <v>2.2679899908067537E-3</v>
      </c>
      <c r="N20" s="28">
        <f>외인!N20</f>
        <v>274362.75</v>
      </c>
      <c r="O20" s="28">
        <f>시기외!O20*$G$3+O19*(1-$G$3)</f>
        <v>1.4033702126604762E-3</v>
      </c>
      <c r="P20" s="28">
        <f>외인!P20</f>
        <v>220052.7</v>
      </c>
      <c r="Q20" s="28">
        <f>시기외!Q20*$G$3+Q19*(1-$G$3)</f>
        <v>2.2146441809623983E-3</v>
      </c>
      <c r="R20" s="28">
        <f>외인!R20</f>
        <v>146688.35</v>
      </c>
      <c r="S20" s="28">
        <f>시기외!S20*$G$3+S19*(1-$G$3)</f>
        <v>-2.1373446124078256E-3</v>
      </c>
      <c r="T20" s="28">
        <f>외인!T20</f>
        <v>9293.9699999999993</v>
      </c>
      <c r="U20" s="28">
        <f>시기외!U20*$G$3+U19*(1-$G$3)</f>
        <v>2.818573010658043E-3</v>
      </c>
      <c r="V20" s="28">
        <f>외인!V20</f>
        <v>101035.2</v>
      </c>
      <c r="W20" s="28">
        <f>시기외!W20*$G$3+W19*(1-$G$3)</f>
        <v>-1.8446079898931086E-4</v>
      </c>
      <c r="X20" s="28">
        <f>외인!X20</f>
        <v>2021810.93</v>
      </c>
      <c r="Y20" s="28">
        <f>시기외!Y20*$G$3+Y19*(1-$G$3)</f>
        <v>1.0012437048940192E-3</v>
      </c>
      <c r="Z20" s="28">
        <f>외인!Z20</f>
        <v>51824.12</v>
      </c>
      <c r="AA20" s="28">
        <f>시기외!AA20*$G$3+AA19*(1-$G$3)</f>
        <v>-7.2659027657193251E-4</v>
      </c>
      <c r="AB20" s="28">
        <f>외인!AB20</f>
        <v>226114.71</v>
      </c>
      <c r="AC20" s="28">
        <f>시기외!AC20*$G$3+AC19*(1-$G$3)</f>
        <v>9.0497378315163103E-6</v>
      </c>
      <c r="AD20" s="28">
        <f>외인!AD20</f>
        <v>25479.49</v>
      </c>
      <c r="AE20" s="28">
        <f>시기외!AE20*$G$3+AE19*(1-$G$3)</f>
        <v>5.9855772072436647E-3</v>
      </c>
      <c r="AF20" s="28">
        <f>외인!AF20</f>
        <v>26919.040000000001</v>
      </c>
      <c r="AG20" s="28">
        <f>시기외!AG20*$G$3+AG19*(1-$G$3)</f>
        <v>1.5069617395384177E-3</v>
      </c>
      <c r="AH20" s="28">
        <f>외인!AH20</f>
        <v>215909.83</v>
      </c>
      <c r="AI20" s="28">
        <f>시기외!AI20*$G$3+AI19*(1-$G$3)</f>
        <v>1.4125463725612117E-3</v>
      </c>
      <c r="AJ20" s="28">
        <f>외인!AJ20</f>
        <v>128116.49</v>
      </c>
      <c r="AK20" s="28">
        <f>시기외!AK20*$G$3+AK19*(1-$G$3)</f>
        <v>-2.2951451145381647E-3</v>
      </c>
      <c r="AL20" s="28">
        <f>외인!AL20</f>
        <v>99036.5</v>
      </c>
      <c r="AM20" s="28">
        <f>시기외!AM20*$G$3+AM19*(1-$G$3)</f>
        <v>6.8762431973537486E-4</v>
      </c>
      <c r="AN20" s="28">
        <f>외인!AN20</f>
        <v>196483.89</v>
      </c>
      <c r="AO20" s="28">
        <f>시기외!AO20*$G$3+AO19*(1-$G$3)</f>
        <v>1.9192818950671958E-3</v>
      </c>
      <c r="AP20" s="28">
        <f>외인!AP20</f>
        <v>122882.59</v>
      </c>
      <c r="AQ20" s="28">
        <f>시기외!AQ20*$G$3+AQ19*(1-$G$3)</f>
        <v>3.9522585357153264E-3</v>
      </c>
      <c r="AR20" s="28">
        <f>외인!AR20</f>
        <v>27797.08</v>
      </c>
      <c r="AS20" s="28">
        <f>시기외!AS20*$G$3+AS19*(1-$G$3)</f>
        <v>5.5066845222688596E-3</v>
      </c>
      <c r="AT20" s="28">
        <f>외인!AT20</f>
        <v>91002.74</v>
      </c>
      <c r="AU20" s="28">
        <f>시기외!AU20*$G$3+AU19*(1-$G$3)</f>
        <v>2.8035716467282104E-3</v>
      </c>
      <c r="AV20" s="28">
        <f>외인!AV20</f>
        <v>53030.03</v>
      </c>
      <c r="AW20" s="28">
        <f>시기외!AW20*$G$3+AW19*(1-$G$3)</f>
        <v>3.358557434424246E-3</v>
      </c>
      <c r="AX20" s="28">
        <f>외인!AX20</f>
        <v>56411.29</v>
      </c>
      <c r="AY20" s="28">
        <f>시기외!AY20*$G$3+AY19*(1-$G$3)</f>
        <v>4.2683434477660161E-3</v>
      </c>
      <c r="AZ20" s="28">
        <f>외인!AZ20</f>
        <v>2167766.42</v>
      </c>
      <c r="BA20" s="28">
        <f>시기외!BA20*$G$3+BA19*(1-$G$3)</f>
        <v>1.1395660015899919E-3</v>
      </c>
      <c r="BB20" s="28">
        <f>외인!BB20</f>
        <v>108683.96</v>
      </c>
      <c r="BC20" s="28">
        <f>시기외!BC20*$G$3+BC19*(1-$G$3)</f>
        <v>-1.1492663752673744E-3</v>
      </c>
      <c r="BD20" s="28">
        <f>외인!BD20</f>
        <v>51491.77</v>
      </c>
      <c r="BE20" s="28">
        <f>시기외!BE20*$G$3+BE19*(1-$G$3)</f>
        <v>4.8985789473603104E-4</v>
      </c>
      <c r="BF20" s="28">
        <f>외인!BF20</f>
        <v>0</v>
      </c>
      <c r="BG20" s="28" t="e">
        <f>시기외!BG20*$G$3+BG19*(1-$G$3)</f>
        <v>#DIV/0!</v>
      </c>
      <c r="BH20" s="28">
        <f>외인!BH20</f>
        <v>96587.39</v>
      </c>
      <c r="BI20" s="28">
        <f>시기외!BI20*$G$3+BI19*(1-$G$3)</f>
        <v>3.8256572495525467E-3</v>
      </c>
      <c r="BJ20" s="28">
        <f>외인!BJ20</f>
        <v>131625.94</v>
      </c>
      <c r="BK20" s="28">
        <f>시기외!BK20*$G$3+BK19*(1-$G$3)</f>
        <v>2.2616756947981928E-3</v>
      </c>
      <c r="BL20" s="28">
        <f>외인!BL20</f>
        <v>60601.16</v>
      </c>
      <c r="BM20" s="28">
        <f>시기외!BM20*$G$3+BM19*(1-$G$3)</f>
        <v>3.7580650500117723E-4</v>
      </c>
      <c r="BN20" s="28">
        <f>외인!BN20</f>
        <v>50030.7</v>
      </c>
      <c r="BO20" s="28">
        <f>시기외!BO20*$G$3+BO19*(1-$G$3)</f>
        <v>2.8595283670068998E-3</v>
      </c>
      <c r="BP20" s="28">
        <f>외인!BP20</f>
        <v>68302.95</v>
      </c>
      <c r="BQ20" s="28">
        <f>시기외!BQ20*$G$3+BQ19*(1-$G$3)</f>
        <v>3.2724057896470577E-3</v>
      </c>
      <c r="BR20" s="28">
        <f>외인!BR20</f>
        <v>264442.96999999997</v>
      </c>
      <c r="BS20" s="28">
        <f>시기외!BS20*$G$3+BS19*(1-$G$3)</f>
        <v>4.2774316585324637E-3</v>
      </c>
      <c r="BT20" s="28">
        <f>외인!BT20</f>
        <v>2060094.55</v>
      </c>
      <c r="BU20" s="28">
        <f>시기외!BU20*$G$3+BU19*(1-$G$3)</f>
        <v>9.8324658733761226E-4</v>
      </c>
      <c r="BV20" s="28">
        <f>외인!BV20</f>
        <v>385417.37</v>
      </c>
      <c r="BW20" s="28">
        <f>시기외!BW20*$G$3+BW19*(1-$G$3)</f>
        <v>5.0430771808461202E-4</v>
      </c>
      <c r="BX20" s="28">
        <f>외인!BX20</f>
        <v>88289.16</v>
      </c>
      <c r="BY20" s="28">
        <f>시기외!BY20*$G$3+BY19*(1-$G$3)</f>
        <v>3.9303053135027006E-3</v>
      </c>
      <c r="BZ20" s="28">
        <f>외인!BZ20</f>
        <v>295520.39</v>
      </c>
      <c r="CA20" s="28">
        <f>시기외!CA20*$G$3+CA19*(1-$G$3)</f>
        <v>1.4974377547443743E-3</v>
      </c>
      <c r="CB20" s="28">
        <f>외인!CB20</f>
        <v>14739.73</v>
      </c>
      <c r="CC20" s="28">
        <f>시기외!CC20*$G$3+CC19*(1-$G$3)</f>
        <v>3.4208176968513627E-3</v>
      </c>
      <c r="CD20" s="28">
        <f>외인!CD20</f>
        <v>37997.24</v>
      </c>
      <c r="CE20" s="28">
        <f>시기외!CE20*$G$3+CE19*(1-$G$3)</f>
        <v>2.6184649477758357E-3</v>
      </c>
      <c r="CF20" s="28">
        <f>외인!CF20</f>
        <v>26357.96</v>
      </c>
      <c r="CG20" s="28">
        <f>시기외!CG20*$G$3+CG19*(1-$G$3)</f>
        <v>1.7041907404131708E-3</v>
      </c>
      <c r="CH20" s="28">
        <f>외인!CH20</f>
        <v>74685.440000000002</v>
      </c>
      <c r="CI20" s="28">
        <f>시기외!CI20*$G$3+CI19*(1-$G$3)</f>
        <v>2.3259015396368036E-3</v>
      </c>
      <c r="CJ20" s="28">
        <f>외인!CJ20</f>
        <v>416246.05</v>
      </c>
      <c r="CK20" s="28">
        <f>시기외!CK20*$G$3+CK19*(1-$G$3)</f>
        <v>2.0192318952786704E-3</v>
      </c>
      <c r="CL20" s="28">
        <f>외인!CL20</f>
        <v>252288.26</v>
      </c>
      <c r="CM20" s="28">
        <f>시기외!CM20*$G$3+CM19*(1-$G$3)</f>
        <v>5.8645169226104624E-5</v>
      </c>
      <c r="CN20" s="28">
        <f>외인!CN20</f>
        <v>135580.75</v>
      </c>
      <c r="CO20" s="28">
        <f>시기외!CO20*$G$3+CO19*(1-$G$3)</f>
        <v>-1.3672471296686684E-3</v>
      </c>
      <c r="CP20" s="28">
        <f>외인!CP20</f>
        <v>109434</v>
      </c>
      <c r="CQ20" s="28">
        <f>시기외!CQ20*$G$3+CQ19*(1-$G$3)</f>
        <v>-1.1432786310543038E-3</v>
      </c>
      <c r="CR20" s="28">
        <f>외인!CR20</f>
        <v>183031.71</v>
      </c>
      <c r="CS20" s="28">
        <f>시기외!CS20*$G$3+CS19*(1-$G$3)</f>
        <v>-1.8406993383214879E-3</v>
      </c>
      <c r="CT20" s="28">
        <f>외인!CT20</f>
        <v>110035.31</v>
      </c>
      <c r="CU20" s="28">
        <f>시기외!CU20*$G$3+CU19*(1-$G$3)</f>
        <v>7.0363956197336871E-4</v>
      </c>
      <c r="CV20" s="28">
        <f>외인!CV20</f>
        <v>2060094.55</v>
      </c>
      <c r="CW20" s="28">
        <f>시기외!CW20*$G$3+CW19*(1-$G$3)</f>
        <v>9.8324658733761226E-4</v>
      </c>
      <c r="CX20" s="28">
        <f>외인!CX20</f>
        <v>214553.36</v>
      </c>
      <c r="CY20" s="28">
        <f>시기외!CY20*$G$3+CY19*(1-$G$3)</f>
        <v>1.9081323635038864E-3</v>
      </c>
      <c r="CZ20" s="28">
        <f>외인!CZ20</f>
        <v>19648.900000000001</v>
      </c>
      <c r="DA20" s="28">
        <f>시기외!DA20*$G$3+DA19*(1-$G$3)</f>
        <v>3.1681441278693205E-3</v>
      </c>
      <c r="DB20" s="28">
        <f>외인!DB20</f>
        <v>51491.77</v>
      </c>
      <c r="DC20" s="28">
        <f>시기외!DC20*$G$3+DC19*(1-$G$3)</f>
        <v>4.8985789473603104E-4</v>
      </c>
      <c r="DD20" s="28">
        <f>외인!DD20</f>
        <v>9293.9699999999993</v>
      </c>
      <c r="DE20" s="28">
        <f>시기외!DE20*$G$3+DE19*(1-$G$3)</f>
        <v>2.818573010658043E-3</v>
      </c>
      <c r="DF20" s="28">
        <f>외인!DF20</f>
        <v>65367.07</v>
      </c>
      <c r="DG20" s="28">
        <f>시기외!DG20*$G$3+DG19*(1-$G$3)</f>
        <v>3.8042807480189776E-3</v>
      </c>
      <c r="DH20" s="28">
        <f>외인!DH20</f>
        <v>29163.43</v>
      </c>
      <c r="DI20" s="28">
        <f>시기외!DI20*$G$3+DI19*(1-$G$3)</f>
        <v>3.2139694979990878E-3</v>
      </c>
      <c r="DJ20" s="28">
        <f>외인!DJ20</f>
        <v>616710.03</v>
      </c>
      <c r="DK20" s="28">
        <f>시기외!DK20*$G$3+DK19*(1-$G$3)</f>
        <v>2.5502759417067376E-3</v>
      </c>
      <c r="DL20" s="28">
        <f>외인!DL20</f>
        <v>105727.56</v>
      </c>
      <c r="DM20" s="28">
        <f>시기외!DM20*$G$3+DM19*(1-$G$3)</f>
        <v>-2.3328632195158622E-3</v>
      </c>
      <c r="DN20" s="28">
        <f>외인!DN20</f>
        <v>2060094.55</v>
      </c>
      <c r="DO20" s="28">
        <f>시기외!DO20*$G$3+DO19*(1-$G$3)</f>
        <v>9.8324658733761226E-4</v>
      </c>
      <c r="DP20" s="28">
        <f>외인!DP20</f>
        <v>84527.22</v>
      </c>
      <c r="DQ20" s="28">
        <f>시기외!DQ20*$G$3+DQ19*(1-$G$3)</f>
        <v>2.6047657553532741E-3</v>
      </c>
      <c r="DR20" s="28">
        <f>외인!DR20</f>
        <v>43346.98</v>
      </c>
      <c r="DS20" s="28">
        <f>시기외!DS20*$G$3+DS19*(1-$G$3)</f>
        <v>6.3573278766091718E-3</v>
      </c>
      <c r="DT20" s="28">
        <f>외인!DT20</f>
        <v>146688.35</v>
      </c>
      <c r="DU20" s="28">
        <f>시기외!DU20*$G$3+DU19*(1-$G$3)</f>
        <v>-2.1373446124078256E-3</v>
      </c>
      <c r="DV20" s="28">
        <f>외인!DV20</f>
        <v>36177.29</v>
      </c>
      <c r="DW20" s="28">
        <f>시기외!DW20*$G$3+DW19*(1-$G$3)</f>
        <v>-6.4508524719044313E-4</v>
      </c>
      <c r="DX20" s="28">
        <f>외인!DX20</f>
        <v>101035.2</v>
      </c>
      <c r="DY20" s="28">
        <f>시기외!DY20*$G$3+DY19*(1-$G$3)</f>
        <v>-1.8446079898931086E-4</v>
      </c>
      <c r="DZ20" s="28">
        <f>외인!DZ20</f>
        <v>10667.66</v>
      </c>
      <c r="EA20" s="28">
        <f>시기외!EA20*$G$3+EA19*(1-$G$3)</f>
        <v>4.5263926529801063E-4</v>
      </c>
      <c r="EB20" s="28">
        <f>외인!EB20</f>
        <v>14775.04</v>
      </c>
      <c r="EC20" s="28">
        <f>시기외!EC20*$G$3+EC19*(1-$G$3)</f>
        <v>1.7024351309505264E-3</v>
      </c>
      <c r="ED20" s="28">
        <f>외인!ED20</f>
        <v>11479.09</v>
      </c>
      <c r="EE20" s="28">
        <f>시기외!EE20*$G$3+EE19*(1-$G$3)</f>
        <v>4.2096655105192315E-3</v>
      </c>
      <c r="EF20" s="28">
        <f>외인!EF20</f>
        <v>274387.64</v>
      </c>
      <c r="EG20" s="28">
        <f>시기외!EG20*$G$3+EG19*(1-$G$3)</f>
        <v>1.9328713389661224E-3</v>
      </c>
      <c r="EH20" s="28">
        <f>외인!EH20</f>
        <v>207978.21</v>
      </c>
      <c r="EI20" s="28">
        <f>시기외!EI20*$G$3+EI19*(1-$G$3)</f>
        <v>1.6186847754587044E-3</v>
      </c>
      <c r="EJ20" s="28">
        <f>외인!EJ20</f>
        <v>103519.43</v>
      </c>
      <c r="EK20" s="28">
        <f>시기외!EK20*$G$3+EK19*(1-$G$3)</f>
        <v>3.7991093099827749E-3</v>
      </c>
      <c r="EL20" s="28">
        <f>외인!EL20</f>
        <v>40547.67</v>
      </c>
      <c r="EM20" s="28">
        <f>시기외!EM20*$G$3+EM19*(1-$G$3)</f>
        <v>2.3475822192728572E-3</v>
      </c>
      <c r="EN20" s="28">
        <f>외인!EN20</f>
        <v>43346.98</v>
      </c>
      <c r="EO20" s="28">
        <f>시기외!EO20*$G$3+EO19*(1-$G$3)</f>
        <v>6.3573278766091718E-3</v>
      </c>
      <c r="EP20" s="28">
        <f>외인!EP20</f>
        <v>151504.71</v>
      </c>
      <c r="EQ20" s="28">
        <f>시기외!EQ20*$G$3+EQ19*(1-$G$3)</f>
        <v>-1.181628346323303E-3</v>
      </c>
      <c r="ER20" s="28">
        <f>외인!ER20</f>
        <v>12928.09</v>
      </c>
      <c r="ES20" s="28">
        <f>시기외!ES20*$G$3+ES19*(1-$G$3)</f>
        <v>-4.4388604328772611E-3</v>
      </c>
      <c r="ET20" s="28">
        <f>외인!ET20</f>
        <v>122882.59</v>
      </c>
      <c r="EU20" s="28">
        <f>시기외!EU20*$G$3+EU19*(1-$G$3)</f>
        <v>3.9522585357153264E-3</v>
      </c>
      <c r="EV20" s="28">
        <f>외인!EV20</f>
        <v>51824.12</v>
      </c>
      <c r="EW20" s="28">
        <f>시기외!EW20*$G$3+EW19*(1-$G$3)</f>
        <v>-7.2659027657193251E-4</v>
      </c>
      <c r="EX20" s="28">
        <f>외인!EX20</f>
        <v>57609.87</v>
      </c>
      <c r="EY20" s="28">
        <f>시기외!EY20*$G$3+EY19*(1-$G$3)</f>
        <v>-1.5523579171558247E-3</v>
      </c>
    </row>
    <row r="21" spans="1:155">
      <c r="A21" s="27">
        <f>외인!A21</f>
        <v>46079</v>
      </c>
      <c r="B21" s="28">
        <f>외인!B21</f>
        <v>5039326.72</v>
      </c>
      <c r="C21" s="28">
        <f>시기외!C21*$G$3+C20*(1-$G$3)</f>
        <v>1.1729072027005429E-3</v>
      </c>
      <c r="D21" s="28">
        <f>외인!D21</f>
        <v>652454.43000000005</v>
      </c>
      <c r="E21" s="28">
        <f>시기외!E21*$G$3+E20*(1-$G$3)</f>
        <v>8.4088364824586113E-4</v>
      </c>
      <c r="F21" s="28">
        <f>외인!F21</f>
        <v>2195379.17</v>
      </c>
      <c r="G21" s="28">
        <f>시기외!G21*$G$3+G20*(1-$G$3)</f>
        <v>1.9338898501823832E-4</v>
      </c>
      <c r="H21" s="28">
        <f>외인!H21</f>
        <v>319337.96999999997</v>
      </c>
      <c r="I21" s="28">
        <f>시기외!I21*$G$3+I20*(1-$G$3)</f>
        <v>2.670204304031365E-3</v>
      </c>
      <c r="J21" s="28">
        <f>외인!J21</f>
        <v>41504.33</v>
      </c>
      <c r="K21" s="28">
        <f>시기외!K21*$G$3+K20*(1-$G$3)</f>
        <v>5.262687322376833E-3</v>
      </c>
      <c r="L21" s="28">
        <f>외인!L21</f>
        <v>296250.98</v>
      </c>
      <c r="M21" s="28">
        <f>시기외!M21*$G$3+M20*(1-$G$3)</f>
        <v>2.5182070105852113E-3</v>
      </c>
      <c r="N21" s="28">
        <f>외인!N21</f>
        <v>291513.28000000003</v>
      </c>
      <c r="O21" s="28">
        <f>시기외!O21*$G$3+O20*(1-$G$3)</f>
        <v>1.6004790300875387E-3</v>
      </c>
      <c r="P21" s="28">
        <f>외인!P21</f>
        <v>221566.31</v>
      </c>
      <c r="Q21" s="28">
        <f>시기외!Q21*$G$3+Q20*(1-$G$3)</f>
        <v>2.1321541759550689E-3</v>
      </c>
      <c r="R21" s="28">
        <f>외인!R21</f>
        <v>151707.15</v>
      </c>
      <c r="S21" s="28">
        <f>시기외!S21*$G$3+S20*(1-$G$3)</f>
        <v>-1.3292589129672654E-3</v>
      </c>
      <c r="T21" s="28">
        <f>외인!T21</f>
        <v>9246.76</v>
      </c>
      <c r="U21" s="28">
        <f>시기외!U21*$G$3+U20*(1-$G$3)</f>
        <v>2.67045180309607E-3</v>
      </c>
      <c r="V21" s="28">
        <f>외인!V21</f>
        <v>107313.08</v>
      </c>
      <c r="W21" s="28">
        <f>시기외!W21*$G$3+W20*(1-$G$3)</f>
        <v>6.3433645763877106E-5</v>
      </c>
      <c r="X21" s="28">
        <f>외인!X21</f>
        <v>2176340.25</v>
      </c>
      <c r="Y21" s="28">
        <f>시기외!Y21*$G$3+Y20*(1-$G$3)</f>
        <v>5.9463187640598205E-4</v>
      </c>
      <c r="Z21" s="28">
        <f>외인!Z21</f>
        <v>52627.4</v>
      </c>
      <c r="AA21" s="28">
        <f>시기외!AA21*$G$3+AA20*(1-$G$3)</f>
        <v>-1.0827704672323061E-3</v>
      </c>
      <c r="AB21" s="28">
        <f>외인!AB21</f>
        <v>222226.7</v>
      </c>
      <c r="AC21" s="28">
        <f>시기외!AC21*$G$3+AC20*(1-$G$3)</f>
        <v>-3.1104056174724254E-5</v>
      </c>
      <c r="AD21" s="28">
        <f>외인!AD21</f>
        <v>25045.4</v>
      </c>
      <c r="AE21" s="28">
        <f>시기외!AE21*$G$3+AE20*(1-$G$3)</f>
        <v>6.0409770602717931E-3</v>
      </c>
      <c r="AF21" s="28">
        <f>외인!AF21</f>
        <v>25767.42</v>
      </c>
      <c r="AG21" s="28">
        <f>시기외!AG21*$G$3+AG20*(1-$G$3)</f>
        <v>1.2231178176901958E-3</v>
      </c>
      <c r="AH21" s="28">
        <f>외인!AH21</f>
        <v>213151.39</v>
      </c>
      <c r="AI21" s="28">
        <f>시기외!AI21*$G$3+AI20*(1-$G$3)</f>
        <v>1.5871595554905406E-3</v>
      </c>
      <c r="AJ21" s="28">
        <f>외인!AJ21</f>
        <v>129694.88</v>
      </c>
      <c r="AK21" s="28">
        <f>시기외!AK21*$G$3+AK20*(1-$G$3)</f>
        <v>-1.8574212100673096E-3</v>
      </c>
      <c r="AL21" s="28">
        <f>외인!AL21</f>
        <v>104603.46</v>
      </c>
      <c r="AM21" s="28">
        <f>시기외!AM21*$G$3+AM20*(1-$G$3)</f>
        <v>6.4118096260437824E-4</v>
      </c>
      <c r="AN21" s="28">
        <f>외인!AN21</f>
        <v>207868.9</v>
      </c>
      <c r="AO21" s="28">
        <f>시기외!AO21*$G$3+AO20*(1-$G$3)</f>
        <v>2.1725635649321676E-3</v>
      </c>
      <c r="AP21" s="28">
        <f>외인!AP21</f>
        <v>127903.69</v>
      </c>
      <c r="AQ21" s="28">
        <f>시기외!AQ21*$G$3+AQ20*(1-$G$3)</f>
        <v>3.7965422721712044E-3</v>
      </c>
      <c r="AR21" s="28">
        <f>외인!AR21</f>
        <v>27180.33</v>
      </c>
      <c r="AS21" s="28">
        <f>시기외!AS21*$G$3+AS20*(1-$G$3)</f>
        <v>5.31161414192588E-3</v>
      </c>
      <c r="AT21" s="28">
        <f>외인!AT21</f>
        <v>92218.33</v>
      </c>
      <c r="AU21" s="28">
        <f>시기외!AU21*$G$3+AU20*(1-$G$3)</f>
        <v>2.8750396755035917E-3</v>
      </c>
      <c r="AV21" s="28">
        <f>외인!AV21</f>
        <v>51933.59</v>
      </c>
      <c r="AW21" s="28">
        <f>시기외!AW21*$G$3+AW20*(1-$G$3)</f>
        <v>2.9831313898254818E-3</v>
      </c>
      <c r="AX21" s="28">
        <f>외인!AX21</f>
        <v>57681.599999999999</v>
      </c>
      <c r="AY21" s="28">
        <f>시기외!AY21*$G$3+AY20*(1-$G$3)</f>
        <v>3.8476390199131127E-3</v>
      </c>
      <c r="AZ21" s="28">
        <f>외인!AZ21</f>
        <v>2327350.34</v>
      </c>
      <c r="BA21" s="28">
        <f>시기외!BA21*$G$3+BA20*(1-$G$3)</f>
        <v>8.0448244959915004E-4</v>
      </c>
      <c r="BB21" s="28">
        <f>외인!BB21</f>
        <v>107875.27</v>
      </c>
      <c r="BC21" s="28">
        <f>시기외!BC21*$G$3+BC20*(1-$G$3)</f>
        <v>-1.5461957028083543E-3</v>
      </c>
      <c r="BD21" s="28">
        <f>외인!BD21</f>
        <v>50880.13</v>
      </c>
      <c r="BE21" s="28">
        <f>시기외!BE21*$G$3+BE20*(1-$G$3)</f>
        <v>4.8591489148900084E-4</v>
      </c>
      <c r="BF21" s="28">
        <f>외인!BF21</f>
        <v>0</v>
      </c>
      <c r="BG21" s="28" t="e">
        <f>시기외!BG21*$G$3+BG20*(1-$G$3)</f>
        <v>#DIV/0!</v>
      </c>
      <c r="BH21" s="28">
        <f>외인!BH21</f>
        <v>96723.5</v>
      </c>
      <c r="BI21" s="28">
        <f>시기외!BI21*$G$3+BI20*(1-$G$3)</f>
        <v>3.2765886173935564E-3</v>
      </c>
      <c r="BJ21" s="28">
        <f>외인!BJ21</f>
        <v>132867.31</v>
      </c>
      <c r="BK21" s="28">
        <f>시기외!BK21*$G$3+BK20*(1-$G$3)</f>
        <v>2.514324787212599E-3</v>
      </c>
      <c r="BL21" s="28">
        <f>외인!BL21</f>
        <v>59049.74</v>
      </c>
      <c r="BM21" s="28">
        <f>시기외!BM21*$G$3+BM20*(1-$G$3)</f>
        <v>7.6460186917374877E-4</v>
      </c>
      <c r="BN21" s="28">
        <f>외인!BN21</f>
        <v>50000.83</v>
      </c>
      <c r="BO21" s="28">
        <f>시기외!BO21*$G$3+BO20*(1-$G$3)</f>
        <v>2.5387681785217528E-3</v>
      </c>
      <c r="BP21" s="28">
        <f>외인!BP21</f>
        <v>69442.720000000001</v>
      </c>
      <c r="BQ21" s="28">
        <f>시기외!BQ21*$G$3+BQ20*(1-$G$3)</f>
        <v>2.9457508274946544E-3</v>
      </c>
      <c r="BR21" s="28">
        <f>외인!BR21</f>
        <v>270996.15000000002</v>
      </c>
      <c r="BS21" s="28">
        <f>시기외!BS21*$G$3+BS20*(1-$G$3)</f>
        <v>4.2837346085074345E-3</v>
      </c>
      <c r="BT21" s="28">
        <f>외인!BT21</f>
        <v>2216001.33</v>
      </c>
      <c r="BU21" s="28">
        <f>시기외!BU21*$G$3+BU20*(1-$G$3)</f>
        <v>5.8378377895784749E-4</v>
      </c>
      <c r="BV21" s="28">
        <f>외인!BV21</f>
        <v>390871.55</v>
      </c>
      <c r="BW21" s="28">
        <f>시기외!BW21*$G$3+BW20*(1-$G$3)</f>
        <v>6.4700675548343362E-4</v>
      </c>
      <c r="BX21" s="28">
        <f>외인!BX21</f>
        <v>87305.9</v>
      </c>
      <c r="BY21" s="28">
        <f>시기외!BY21*$G$3+BY20*(1-$G$3)</f>
        <v>3.7807712434726544E-3</v>
      </c>
      <c r="BZ21" s="28">
        <f>외인!BZ21</f>
        <v>312472.36</v>
      </c>
      <c r="CA21" s="28">
        <f>시기외!CA21*$G$3+CA20*(1-$G$3)</f>
        <v>1.6518499799861273E-3</v>
      </c>
      <c r="CB21" s="28">
        <f>외인!CB21</f>
        <v>14479.34</v>
      </c>
      <c r="CC21" s="28">
        <f>시기외!CC21*$G$3+CC20*(1-$G$3)</f>
        <v>2.9059070351698238E-3</v>
      </c>
      <c r="CD21" s="28">
        <f>외인!CD21</f>
        <v>37494.11</v>
      </c>
      <c r="CE21" s="28">
        <f>시기외!CE21*$G$3+CE20*(1-$G$3)</f>
        <v>1.873047302247177E-3</v>
      </c>
      <c r="CF21" s="28">
        <f>외인!CF21</f>
        <v>25579.79</v>
      </c>
      <c r="CG21" s="28">
        <f>시기외!CG21*$G$3+CG20*(1-$G$3)</f>
        <v>1.4626969598230226E-3</v>
      </c>
      <c r="CH21" s="28">
        <f>외인!CH21</f>
        <v>72400.41</v>
      </c>
      <c r="CI21" s="28">
        <f>시기외!CI21*$G$3+CI20*(1-$G$3)</f>
        <v>1.9538759687885471E-3</v>
      </c>
      <c r="CJ21" s="28">
        <f>외인!CJ21</f>
        <v>422110.19</v>
      </c>
      <c r="CK21" s="28">
        <f>시기외!CK21*$G$3+CK20*(1-$G$3)</f>
        <v>1.8425414807285159E-3</v>
      </c>
      <c r="CL21" s="28">
        <f>외인!CL21</f>
        <v>248299.06</v>
      </c>
      <c r="CM21" s="28">
        <f>시기외!CM21*$G$3+CM20*(1-$G$3)</f>
        <v>1.9225248380911724E-5</v>
      </c>
      <c r="CN21" s="28">
        <f>외인!CN21</f>
        <v>136049.24</v>
      </c>
      <c r="CO21" s="28">
        <f>시기외!CO21*$G$3+CO20*(1-$G$3)</f>
        <v>-1.7526698770802744E-3</v>
      </c>
      <c r="CP21" s="28">
        <f>외인!CP21</f>
        <v>108596.53</v>
      </c>
      <c r="CQ21" s="28">
        <f>시기외!CQ21*$G$3+CQ20*(1-$G$3)</f>
        <v>-1.5375452418033586E-3</v>
      </c>
      <c r="CR21" s="28">
        <f>외인!CR21</f>
        <v>186925.07</v>
      </c>
      <c r="CS21" s="28">
        <f>시기외!CS21*$G$3+CS20*(1-$G$3)</f>
        <v>-1.1781690752884506E-3</v>
      </c>
      <c r="CT21" s="28">
        <f>외인!CT21</f>
        <v>112896.37</v>
      </c>
      <c r="CU21" s="28">
        <f>시기외!CU21*$G$3+CU20*(1-$G$3)</f>
        <v>8.0838047500281565E-4</v>
      </c>
      <c r="CV21" s="28">
        <f>외인!CV21</f>
        <v>2216001.33</v>
      </c>
      <c r="CW21" s="28">
        <f>시기외!CW21*$G$3+CW20*(1-$G$3)</f>
        <v>5.8378377895784749E-4</v>
      </c>
      <c r="CX21" s="28">
        <f>외인!CX21</f>
        <v>218697.92</v>
      </c>
      <c r="CY21" s="28">
        <f>시기외!CY21*$G$3+CY20*(1-$G$3)</f>
        <v>2.1897891670049942E-3</v>
      </c>
      <c r="CZ21" s="28">
        <f>외인!CZ21</f>
        <v>20232.86</v>
      </c>
      <c r="DA21" s="28">
        <f>시기외!DA21*$G$3+DA20*(1-$G$3)</f>
        <v>3.6546290865796553E-3</v>
      </c>
      <c r="DB21" s="28">
        <f>외인!DB21</f>
        <v>50880.13</v>
      </c>
      <c r="DC21" s="28">
        <f>시기외!DC21*$G$3+DC20*(1-$G$3)</f>
        <v>4.8591489148900084E-4</v>
      </c>
      <c r="DD21" s="28">
        <f>외인!DD21</f>
        <v>9246.76</v>
      </c>
      <c r="DE21" s="28">
        <f>시기외!DE21*$G$3+DE20*(1-$G$3)</f>
        <v>2.67045180309607E-3</v>
      </c>
      <c r="DF21" s="28">
        <f>외인!DF21</f>
        <v>64560.69</v>
      </c>
      <c r="DG21" s="28">
        <f>시기외!DG21*$G$3+DG20*(1-$G$3)</f>
        <v>3.6973640801022736E-3</v>
      </c>
      <c r="DH21" s="28">
        <f>외인!DH21</f>
        <v>28778.9</v>
      </c>
      <c r="DI21" s="28">
        <f>시기외!DI21*$G$3+DI20*(1-$G$3)</f>
        <v>2.3276122828386971E-3</v>
      </c>
      <c r="DJ21" s="28">
        <f>외인!DJ21</f>
        <v>622571.51</v>
      </c>
      <c r="DK21" s="28">
        <f>시기외!DK21*$G$3+DK20*(1-$G$3)</f>
        <v>2.693619587743965E-3</v>
      </c>
      <c r="DL21" s="28">
        <f>외인!DL21</f>
        <v>106523.85</v>
      </c>
      <c r="DM21" s="28">
        <f>시기외!DM21*$G$3+DM20*(1-$G$3)</f>
        <v>-2.7627480666597361E-3</v>
      </c>
      <c r="DN21" s="28">
        <f>외인!DN21</f>
        <v>2216001.33</v>
      </c>
      <c r="DO21" s="28">
        <f>시기외!DO21*$G$3+DO20*(1-$G$3)</f>
        <v>5.8378377895784749E-4</v>
      </c>
      <c r="DP21" s="28">
        <f>외인!DP21</f>
        <v>85594.09</v>
      </c>
      <c r="DQ21" s="28">
        <f>시기외!DQ21*$G$3+DQ20*(1-$G$3)</f>
        <v>2.4752231046100059E-3</v>
      </c>
      <c r="DR21" s="28">
        <f>외인!DR21</f>
        <v>43565.06</v>
      </c>
      <c r="DS21" s="28">
        <f>시기외!DS21*$G$3+DS20*(1-$G$3)</f>
        <v>5.5676076093048006E-3</v>
      </c>
      <c r="DT21" s="28">
        <f>외인!DT21</f>
        <v>151707.15</v>
      </c>
      <c r="DU21" s="28">
        <f>시기외!DU21*$G$3+DU20*(1-$G$3)</f>
        <v>-1.3292589129672654E-3</v>
      </c>
      <c r="DV21" s="28">
        <f>외인!DV21</f>
        <v>35051.83</v>
      </c>
      <c r="DW21" s="28">
        <f>시기외!DW21*$G$3+DW20*(1-$G$3)</f>
        <v>-5.9837894696620857E-4</v>
      </c>
      <c r="DX21" s="28">
        <f>외인!DX21</f>
        <v>107313.08</v>
      </c>
      <c r="DY21" s="28">
        <f>시기외!DY21*$G$3+DY20*(1-$G$3)</f>
        <v>6.3433645763877106E-5</v>
      </c>
      <c r="DZ21" s="28">
        <f>외인!DZ21</f>
        <v>10614.05</v>
      </c>
      <c r="EA21" s="28">
        <f>시기외!EA21*$G$3+EA20*(1-$G$3)</f>
        <v>3.3488046310314987E-4</v>
      </c>
      <c r="EB21" s="28">
        <f>외인!EB21</f>
        <v>14576.91</v>
      </c>
      <c r="EC21" s="28">
        <f>시기외!EC21*$G$3+EC20*(1-$G$3)</f>
        <v>7.7413621179366976E-4</v>
      </c>
      <c r="ED21" s="28">
        <f>외인!ED21</f>
        <v>11494.16</v>
      </c>
      <c r="EE21" s="28">
        <f>시기외!EE21*$G$3+EE20*(1-$G$3)</f>
        <v>3.9307737960861937E-3</v>
      </c>
      <c r="EF21" s="28">
        <f>외인!EF21</f>
        <v>279557.68</v>
      </c>
      <c r="EG21" s="28">
        <f>시기외!EG21*$G$3+EG20*(1-$G$3)</f>
        <v>1.8250917223287242E-3</v>
      </c>
      <c r="EH21" s="28">
        <f>외인!EH21</f>
        <v>215383.06</v>
      </c>
      <c r="EI21" s="28">
        <f>시기외!EI21*$G$3+EI20*(1-$G$3)</f>
        <v>1.5827864589974985E-3</v>
      </c>
      <c r="EJ21" s="28">
        <f>외인!EJ21</f>
        <v>101434.14</v>
      </c>
      <c r="EK21" s="28">
        <f>시기외!EK21*$G$3+EK20*(1-$G$3)</f>
        <v>3.3164021819516495E-3</v>
      </c>
      <c r="EL21" s="28">
        <f>외인!EL21</f>
        <v>40051.1</v>
      </c>
      <c r="EM21" s="28">
        <f>시기외!EM21*$G$3+EM20*(1-$G$3)</f>
        <v>1.6650954414303236E-3</v>
      </c>
      <c r="EN21" s="28">
        <f>외인!EN21</f>
        <v>43565.06</v>
      </c>
      <c r="EO21" s="28">
        <f>시기외!EO21*$G$3+EO20*(1-$G$3)</f>
        <v>5.5676076093048006E-3</v>
      </c>
      <c r="EP21" s="28">
        <f>외인!EP21</f>
        <v>149902.19</v>
      </c>
      <c r="EQ21" s="28">
        <f>시기외!EQ21*$G$3+EQ20*(1-$G$3)</f>
        <v>-7.7499532075874953E-4</v>
      </c>
      <c r="ER21" s="28">
        <f>외인!ER21</f>
        <v>12762.26</v>
      </c>
      <c r="ES21" s="28">
        <f>시기외!ES21*$G$3+ES20*(1-$G$3)</f>
        <v>-3.776210847325291E-3</v>
      </c>
      <c r="ET21" s="28">
        <f>외인!ET21</f>
        <v>127903.69</v>
      </c>
      <c r="EU21" s="28">
        <f>시기외!EU21*$G$3+EU20*(1-$G$3)</f>
        <v>3.7965422721712044E-3</v>
      </c>
      <c r="EV21" s="28">
        <f>외인!EV21</f>
        <v>52627.4</v>
      </c>
      <c r="EW21" s="28">
        <f>시기외!EW21*$G$3+EW20*(1-$G$3)</f>
        <v>-1.0827704672323061E-3</v>
      </c>
      <c r="EX21" s="28">
        <f>외인!EX21</f>
        <v>55969.13</v>
      </c>
      <c r="EY21" s="28">
        <f>시기외!EY21*$G$3+EY20*(1-$G$3)</f>
        <v>-1.9797800114099429E-3</v>
      </c>
    </row>
    <row r="22" spans="1:155">
      <c r="A22" s="27">
        <f>외인!A22</f>
        <v>46080</v>
      </c>
      <c r="B22" s="28">
        <f>외인!B22</f>
        <v>4988756.01</v>
      </c>
      <c r="C22" s="28">
        <f>시기외!C22*$G$3+C21*(1-$G$3)</f>
        <v>7.9986776291922248E-4</v>
      </c>
      <c r="D22" s="28">
        <f>외인!D22</f>
        <v>655282.44999999995</v>
      </c>
      <c r="E22" s="28">
        <f>시기외!E22*$G$3+E21*(1-$G$3)</f>
        <v>8.8284645793256455E-4</v>
      </c>
      <c r="F22" s="28">
        <f>외인!F22</f>
        <v>2188404.56</v>
      </c>
      <c r="G22" s="28">
        <f>시기외!G22*$G$3+G21*(1-$G$3)</f>
        <v>-3.4373314258941471E-4</v>
      </c>
      <c r="H22" s="28">
        <f>외인!H22</f>
        <v>323180.43</v>
      </c>
      <c r="I22" s="28">
        <f>시기외!I22*$G$3+I21*(1-$G$3)</f>
        <v>3.0088968536415451E-3</v>
      </c>
      <c r="J22" s="28">
        <f>외인!J22</f>
        <v>41042.36</v>
      </c>
      <c r="K22" s="28">
        <f>시기외!K22*$G$3+K21*(1-$G$3)</f>
        <v>4.6324075234552902E-3</v>
      </c>
      <c r="L22" s="28">
        <f>외인!L22</f>
        <v>300073.05</v>
      </c>
      <c r="M22" s="28">
        <f>시기외!M22*$G$3+M21*(1-$G$3)</f>
        <v>2.8875498662677057E-3</v>
      </c>
      <c r="N22" s="28">
        <f>외인!N22</f>
        <v>303074.13</v>
      </c>
      <c r="O22" s="28">
        <f>시기외!O22*$G$3+O21*(1-$G$3)</f>
        <v>1.6953866105038321E-3</v>
      </c>
      <c r="P22" s="28">
        <f>외인!P22</f>
        <v>221681.48</v>
      </c>
      <c r="Q22" s="28">
        <f>시기외!Q22*$G$3+Q21*(1-$G$3)</f>
        <v>2.1814077312301001E-3</v>
      </c>
      <c r="R22" s="28">
        <f>외인!R22</f>
        <v>150869.76000000001</v>
      </c>
      <c r="S22" s="28">
        <f>시기외!S22*$G$3+S21*(1-$G$3)</f>
        <v>-5.4065720962012545E-4</v>
      </c>
      <c r="T22" s="28">
        <f>외인!T22</f>
        <v>8908.82</v>
      </c>
      <c r="U22" s="28">
        <f>시기외!U22*$G$3+U21*(1-$G$3)</f>
        <v>1.6519179761615814E-3</v>
      </c>
      <c r="V22" s="28">
        <f>외인!V22</f>
        <v>106062.07</v>
      </c>
      <c r="W22" s="28">
        <f>시기외!W22*$G$3+W21*(1-$G$3)</f>
        <v>4.0603723225538446E-4</v>
      </c>
      <c r="X22" s="28">
        <f>외인!X22</f>
        <v>2144942.39</v>
      </c>
      <c r="Y22" s="28">
        <f>시기외!Y22*$G$3+Y21*(1-$G$3)</f>
        <v>-1.2710177122814321E-4</v>
      </c>
      <c r="Z22" s="28">
        <f>외인!Z22</f>
        <v>49909.02</v>
      </c>
      <c r="AA22" s="28">
        <f>시기외!AA22*$G$3+AA21*(1-$G$3)</f>
        <v>-1.4201843858925264E-3</v>
      </c>
      <c r="AB22" s="28">
        <f>외인!AB22</f>
        <v>214807.34</v>
      </c>
      <c r="AC22" s="28">
        <f>시기외!AC22*$G$3+AC21*(1-$G$3)</f>
        <v>-1.7964404585169705E-4</v>
      </c>
      <c r="AD22" s="28">
        <f>외인!AD22</f>
        <v>23906.98</v>
      </c>
      <c r="AE22" s="28">
        <f>시기외!AE22*$G$3+AE21*(1-$G$3)</f>
        <v>5.9732690084786377E-3</v>
      </c>
      <c r="AF22" s="28">
        <f>외인!AF22</f>
        <v>24827.11</v>
      </c>
      <c r="AG22" s="28">
        <f>시기외!AG22*$G$3+AG21*(1-$G$3)</f>
        <v>9.2321934378712135E-4</v>
      </c>
      <c r="AH22" s="28">
        <f>외인!AH22</f>
        <v>214766.43</v>
      </c>
      <c r="AI22" s="28">
        <f>시기외!AI22*$G$3+AI21*(1-$G$3)</f>
        <v>1.4558837808139157E-3</v>
      </c>
      <c r="AJ22" s="28">
        <f>외인!AJ22</f>
        <v>128713.01</v>
      </c>
      <c r="AK22" s="28">
        <f>시기외!AK22*$G$3+AK21*(1-$G$3)</f>
        <v>-1.3202640167285359E-3</v>
      </c>
      <c r="AL22" s="28">
        <f>외인!AL22</f>
        <v>103031.52</v>
      </c>
      <c r="AM22" s="28">
        <f>시기외!AM22*$G$3+AM21*(1-$G$3)</f>
        <v>5.7395456107032898E-4</v>
      </c>
      <c r="AN22" s="28">
        <f>외인!AN22</f>
        <v>220929.13</v>
      </c>
      <c r="AO22" s="28">
        <f>시기외!AO22*$G$3+AO21*(1-$G$3)</f>
        <v>2.3021264647076177E-3</v>
      </c>
      <c r="AP22" s="28">
        <f>외인!AP22</f>
        <v>124958.96</v>
      </c>
      <c r="AQ22" s="28">
        <f>시기외!AQ22*$G$3+AQ21*(1-$G$3)</f>
        <v>3.3297158050266799E-3</v>
      </c>
      <c r="AR22" s="28">
        <f>외인!AR22</f>
        <v>27027.07</v>
      </c>
      <c r="AS22" s="28">
        <f>시기외!AS22*$G$3+AS21*(1-$G$3)</f>
        <v>5.0066926902290858E-3</v>
      </c>
      <c r="AT22" s="28">
        <f>외인!AT22</f>
        <v>90932.32</v>
      </c>
      <c r="AU22" s="28">
        <f>시기외!AU22*$G$3+AU21*(1-$G$3)</f>
        <v>2.7987292811599424E-3</v>
      </c>
      <c r="AV22" s="28">
        <f>외인!AV22</f>
        <v>51828.89</v>
      </c>
      <c r="AW22" s="28">
        <f>시기외!AW22*$G$3+AW21*(1-$G$3)</f>
        <v>2.6019884859389188E-3</v>
      </c>
      <c r="AX22" s="28">
        <f>외인!AX22</f>
        <v>57636.66</v>
      </c>
      <c r="AY22" s="28">
        <f>시기외!AY22*$G$3+AY21*(1-$G$3)</f>
        <v>3.3013385817132015E-3</v>
      </c>
      <c r="AZ22" s="28">
        <f>외인!AZ22</f>
        <v>2295627.2599999998</v>
      </c>
      <c r="BA22" s="28">
        <f>시기외!BA22*$G$3+BA21*(1-$G$3)</f>
        <v>1.7009228286561672E-4</v>
      </c>
      <c r="BB22" s="28">
        <f>외인!BB22</f>
        <v>103122.35</v>
      </c>
      <c r="BC22" s="28">
        <f>시기외!BC22*$G$3+BC21*(1-$G$3)</f>
        <v>-1.9333574138416015E-3</v>
      </c>
      <c r="BD22" s="28">
        <f>외인!BD22</f>
        <v>47982.09</v>
      </c>
      <c r="BE22" s="28">
        <f>시기외!BE22*$G$3+BE21*(1-$G$3)</f>
        <v>-1.014244894271335E-3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95021.25</v>
      </c>
      <c r="BI22" s="28">
        <f>시기외!BI22*$G$3+BI21*(1-$G$3)</f>
        <v>2.8822386958104163E-3</v>
      </c>
      <c r="BJ22" s="28">
        <f>외인!BJ22</f>
        <v>135370.53</v>
      </c>
      <c r="BK22" s="28">
        <f>시기외!BK22*$G$3+BK21*(1-$G$3)</f>
        <v>2.9966301036059352E-3</v>
      </c>
      <c r="BL22" s="28">
        <f>외인!BL22</f>
        <v>58444.31</v>
      </c>
      <c r="BM22" s="28">
        <f>시기외!BM22*$G$3+BM21*(1-$G$3)</f>
        <v>1.0292676847863578E-3</v>
      </c>
      <c r="BN22" s="28">
        <f>외인!BN22</f>
        <v>51584.28</v>
      </c>
      <c r="BO22" s="28">
        <f>시기외!BO22*$G$3+BO21*(1-$G$3)</f>
        <v>2.2212578273481122E-3</v>
      </c>
      <c r="BP22" s="28">
        <f>외인!BP22</f>
        <v>68800.02</v>
      </c>
      <c r="BQ22" s="28">
        <f>시기외!BQ22*$G$3+BQ21*(1-$G$3)</f>
        <v>2.600720257296366E-3</v>
      </c>
      <c r="BR22" s="28">
        <f>외인!BR22</f>
        <v>268576.46000000002</v>
      </c>
      <c r="BS22" s="28">
        <f>시기외!BS22*$G$3+BS21*(1-$G$3)</f>
        <v>4.0066610809555338E-3</v>
      </c>
      <c r="BT22" s="28">
        <f>외인!BT22</f>
        <v>2183453.88</v>
      </c>
      <c r="BU22" s="28">
        <f>시기외!BU22*$G$3+BU21*(1-$G$3)</f>
        <v>-1.2912659243019997E-4</v>
      </c>
      <c r="BV22" s="28">
        <f>외인!BV22</f>
        <v>387867.33</v>
      </c>
      <c r="BW22" s="28">
        <f>시기외!BW22*$G$3+BW21*(1-$G$3)</f>
        <v>6.7245844686011674E-4</v>
      </c>
      <c r="BX22" s="28">
        <f>외인!BX22</f>
        <v>85033.13</v>
      </c>
      <c r="BY22" s="28">
        <f>시기외!BY22*$G$3+BY21*(1-$G$3)</f>
        <v>3.4200415940244889E-3</v>
      </c>
      <c r="BZ22" s="28">
        <f>외인!BZ22</f>
        <v>323960.65999999997</v>
      </c>
      <c r="CA22" s="28">
        <f>시기외!CA22*$G$3+CA21*(1-$G$3)</f>
        <v>1.724007644610595E-3</v>
      </c>
      <c r="CB22" s="28">
        <f>외인!CB22</f>
        <v>14338.55</v>
      </c>
      <c r="CC22" s="28">
        <f>시기외!CC22*$G$3+CC21*(1-$G$3)</f>
        <v>2.3916774467886977E-3</v>
      </c>
      <c r="CD22" s="28">
        <f>외인!CD22</f>
        <v>37310.639999999999</v>
      </c>
      <c r="CE22" s="28">
        <f>시기외!CE22*$G$3+CE21*(1-$G$3)</f>
        <v>1.5076964013240679E-3</v>
      </c>
      <c r="CF22" s="28">
        <f>외인!CF22</f>
        <v>25583.69</v>
      </c>
      <c r="CG22" s="28">
        <f>시기외!CG22*$G$3+CG21*(1-$G$3)</f>
        <v>1.3005071753635624E-3</v>
      </c>
      <c r="CH22" s="28">
        <f>외인!CH22</f>
        <v>71513.740000000005</v>
      </c>
      <c r="CI22" s="28">
        <f>시기외!CI22*$G$3+CI21*(1-$G$3)</f>
        <v>1.5534602250680078E-3</v>
      </c>
      <c r="CJ22" s="28">
        <f>외인!CJ22</f>
        <v>425732.44</v>
      </c>
      <c r="CK22" s="28">
        <f>시기외!CK22*$G$3+CK21*(1-$G$3)</f>
        <v>1.8654270425935567E-3</v>
      </c>
      <c r="CL22" s="28">
        <f>외인!CL22</f>
        <v>241054.23</v>
      </c>
      <c r="CM22" s="28">
        <f>시기외!CM22*$G$3+CM21*(1-$G$3)</f>
        <v>-8.3027087404544217E-5</v>
      </c>
      <c r="CN22" s="28">
        <f>외인!CN22</f>
        <v>132354.91</v>
      </c>
      <c r="CO22" s="28">
        <f>시기외!CO22*$G$3+CO21*(1-$G$3)</f>
        <v>-2.02325416752426E-3</v>
      </c>
      <c r="CP22" s="28">
        <f>외인!CP22</f>
        <v>103832.02</v>
      </c>
      <c r="CQ22" s="28">
        <f>시기외!CQ22*$G$3+CQ21*(1-$G$3)</f>
        <v>-1.9166984336639588E-3</v>
      </c>
      <c r="CR22" s="28">
        <f>외인!CR22</f>
        <v>185705.86</v>
      </c>
      <c r="CS22" s="28">
        <f>시기외!CS22*$G$3+CS21*(1-$G$3)</f>
        <v>-5.3543810330789984E-4</v>
      </c>
      <c r="CT22" s="28">
        <f>외인!CT22</f>
        <v>111028.56</v>
      </c>
      <c r="CU22" s="28">
        <f>시기외!CU22*$G$3+CU21*(1-$G$3)</f>
        <v>9.3887590779031214E-4</v>
      </c>
      <c r="CV22" s="28">
        <f>외인!CV22</f>
        <v>2183453.88</v>
      </c>
      <c r="CW22" s="28">
        <f>시기외!CW22*$G$3+CW21*(1-$G$3)</f>
        <v>-1.2912659243019997E-4</v>
      </c>
      <c r="CX22" s="28">
        <f>외인!CX22</f>
        <v>219840.48</v>
      </c>
      <c r="CY22" s="28">
        <f>시기외!CY22*$G$3+CY21*(1-$G$3)</f>
        <v>2.4787019406438422E-3</v>
      </c>
      <c r="CZ22" s="28">
        <f>외인!CZ22</f>
        <v>19189.2</v>
      </c>
      <c r="DA22" s="28">
        <f>시기외!DA22*$G$3+DA21*(1-$G$3)</f>
        <v>3.3696177383036674E-3</v>
      </c>
      <c r="DB22" s="28">
        <f>외인!DB22</f>
        <v>47982.09</v>
      </c>
      <c r="DC22" s="28">
        <f>시기외!DC22*$G$3+DC21*(1-$G$3)</f>
        <v>-1.014244894271335E-3</v>
      </c>
      <c r="DD22" s="28">
        <f>외인!DD22</f>
        <v>8908.82</v>
      </c>
      <c r="DE22" s="28">
        <f>시기외!DE22*$G$3+DE21*(1-$G$3)</f>
        <v>1.6519179761615814E-3</v>
      </c>
      <c r="DF22" s="28">
        <f>외인!DF22</f>
        <v>63430.95</v>
      </c>
      <c r="DG22" s="28">
        <f>시기외!DG22*$G$3+DG21*(1-$G$3)</f>
        <v>3.4128940780539813E-3</v>
      </c>
      <c r="DH22" s="28">
        <f>외인!DH22</f>
        <v>28695.72</v>
      </c>
      <c r="DI22" s="28">
        <f>시기외!DI22*$G$3+DI21*(1-$G$3)</f>
        <v>1.9379936844666423E-3</v>
      </c>
      <c r="DJ22" s="28">
        <f>외인!DJ22</f>
        <v>623378.38</v>
      </c>
      <c r="DK22" s="28">
        <f>시기외!DK22*$G$3+DK21*(1-$G$3)</f>
        <v>2.6546991059099995E-3</v>
      </c>
      <c r="DL22" s="28">
        <f>외인!DL22</f>
        <v>103790.39999999999</v>
      </c>
      <c r="DM22" s="28">
        <f>시기외!DM22*$G$3+DM21*(1-$G$3)</f>
        <v>-2.99563350480039E-3</v>
      </c>
      <c r="DN22" s="28">
        <f>외인!DN22</f>
        <v>2183453.88</v>
      </c>
      <c r="DO22" s="28">
        <f>시기외!DO22*$G$3+DO21*(1-$G$3)</f>
        <v>-1.2912659243019997E-4</v>
      </c>
      <c r="DP22" s="28">
        <f>외인!DP22</f>
        <v>87514.63</v>
      </c>
      <c r="DQ22" s="28">
        <f>시기외!DQ22*$G$3+DQ21*(1-$G$3)</f>
        <v>2.7801422598549047E-3</v>
      </c>
      <c r="DR22" s="28">
        <f>외인!DR22</f>
        <v>42789.31</v>
      </c>
      <c r="DS22" s="28">
        <f>시기외!DS22*$G$3+DS21*(1-$G$3)</f>
        <v>4.7864128959059418E-3</v>
      </c>
      <c r="DT22" s="28">
        <f>외인!DT22</f>
        <v>150869.76000000001</v>
      </c>
      <c r="DU22" s="28">
        <f>시기외!DU22*$G$3+DU21*(1-$G$3)</f>
        <v>-5.4065720962012545E-4</v>
      </c>
      <c r="DV22" s="28">
        <f>외인!DV22</f>
        <v>34667.83</v>
      </c>
      <c r="DW22" s="28">
        <f>시기외!DW22*$G$3+DW21*(1-$G$3)</f>
        <v>-5.7798984001336919E-4</v>
      </c>
      <c r="DX22" s="28">
        <f>외인!DX22</f>
        <v>106062.07</v>
      </c>
      <c r="DY22" s="28">
        <f>시기외!DY22*$G$3+DY21*(1-$G$3)</f>
        <v>4.0603723225538446E-4</v>
      </c>
      <c r="DZ22" s="28">
        <f>외인!DZ22</f>
        <v>10841.5</v>
      </c>
      <c r="EA22" s="28">
        <f>시기외!EA22*$G$3+EA21*(1-$G$3)</f>
        <v>1.5777459085679165E-4</v>
      </c>
      <c r="EB22" s="28">
        <f>외인!EB22</f>
        <v>14595.53</v>
      </c>
      <c r="EC22" s="28">
        <f>시기외!EC22*$G$3+EC21*(1-$G$3)</f>
        <v>5.1474248167618364E-4</v>
      </c>
      <c r="ED22" s="28">
        <f>외인!ED22</f>
        <v>11503.73</v>
      </c>
      <c r="EE22" s="28">
        <f>시기외!EE22*$G$3+EE21*(1-$G$3)</f>
        <v>3.0914666196479612E-3</v>
      </c>
      <c r="EF22" s="28">
        <f>외인!EF22</f>
        <v>281369.93</v>
      </c>
      <c r="EG22" s="28">
        <f>시기외!EG22*$G$3+EG21*(1-$G$3)</f>
        <v>1.8274669528221164E-3</v>
      </c>
      <c r="EH22" s="28">
        <f>외인!EH22</f>
        <v>210477.76</v>
      </c>
      <c r="EI22" s="28">
        <f>시기외!EI22*$G$3+EI21*(1-$G$3)</f>
        <v>1.4314447989218501E-3</v>
      </c>
      <c r="EJ22" s="28">
        <f>외인!EJ22</f>
        <v>99509.64</v>
      </c>
      <c r="EK22" s="28">
        <f>시기외!EK22*$G$3+EK21*(1-$G$3)</f>
        <v>2.8111492587617674E-3</v>
      </c>
      <c r="EL22" s="28">
        <f>외인!EL22</f>
        <v>39845.42</v>
      </c>
      <c r="EM22" s="28">
        <f>시기외!EM22*$G$3+EM21*(1-$G$3)</f>
        <v>1.3351417692956027E-3</v>
      </c>
      <c r="EN22" s="28">
        <f>외인!EN22</f>
        <v>42789.31</v>
      </c>
      <c r="EO22" s="28">
        <f>시기외!EO22*$G$3+EO21*(1-$G$3)</f>
        <v>4.7864128959059418E-3</v>
      </c>
      <c r="EP22" s="28">
        <f>외인!EP22</f>
        <v>152595.15</v>
      </c>
      <c r="EQ22" s="28">
        <f>시기외!EQ22*$G$3+EQ21*(1-$G$3)</f>
        <v>-4.6437900923571262E-4</v>
      </c>
      <c r="ER22" s="28">
        <f>외인!ER22</f>
        <v>12849.93</v>
      </c>
      <c r="ES22" s="28">
        <f>시기외!ES22*$G$3+ES21*(1-$G$3)</f>
        <v>-3.1917832990714136E-3</v>
      </c>
      <c r="ET22" s="28">
        <f>외인!ET22</f>
        <v>124958.96</v>
      </c>
      <c r="EU22" s="28">
        <f>시기외!EU22*$G$3+EU21*(1-$G$3)</f>
        <v>3.3297158050266799E-3</v>
      </c>
      <c r="EV22" s="28">
        <f>외인!EV22</f>
        <v>49909.02</v>
      </c>
      <c r="EW22" s="28">
        <f>시기외!EW22*$G$3+EW21*(1-$G$3)</f>
        <v>-1.4201843858925264E-3</v>
      </c>
      <c r="EX22" s="28">
        <f>외인!EX22</f>
        <v>53922.99</v>
      </c>
      <c r="EY22" s="28">
        <f>시기외!EY22*$G$3+EY21*(1-$G$3)</f>
        <v>-2.3943437103287209E-3</v>
      </c>
    </row>
    <row r="23" spans="1:155">
      <c r="A23" s="27">
        <f>외인!A23</f>
        <v>46084</v>
      </c>
      <c r="B23" s="28">
        <f>외인!B23</f>
        <v>4627593.42</v>
      </c>
      <c r="C23" s="28">
        <f>시기외!C23*$G$3+C22*(1-$G$3)</f>
        <v>3.0979835472545188E-4</v>
      </c>
      <c r="D23" s="28">
        <f>외인!D23</f>
        <v>625363.34</v>
      </c>
      <c r="E23" s="28">
        <f>시기외!E23*$G$3+E22*(1-$G$3)</f>
        <v>1.1760274503949434E-3</v>
      </c>
      <c r="F23" s="28">
        <f>외인!F23</f>
        <v>2007571.91</v>
      </c>
      <c r="G23" s="28">
        <f>시기외!G23*$G$3+G22*(1-$G$3)</f>
        <v>-1.001801034732161E-3</v>
      </c>
      <c r="H23" s="28">
        <f>외인!H23</f>
        <v>294385.96999999997</v>
      </c>
      <c r="I23" s="28">
        <f>시기외!I23*$G$3+I22*(1-$G$3)</f>
        <v>3.2867074284984431E-3</v>
      </c>
      <c r="J23" s="28">
        <f>외인!J23</f>
        <v>38079.21</v>
      </c>
      <c r="K23" s="28">
        <f>시기외!K23*$G$3+K22*(1-$G$3)</f>
        <v>4.1572909324124286E-3</v>
      </c>
      <c r="L23" s="28">
        <f>외인!L23</f>
        <v>273468.15000000002</v>
      </c>
      <c r="M23" s="28">
        <f>시기외!M23*$G$3+M22*(1-$G$3)</f>
        <v>3.1756368983345525E-3</v>
      </c>
      <c r="N23" s="28">
        <f>외인!N23</f>
        <v>270798.13</v>
      </c>
      <c r="O23" s="28">
        <f>시기외!O23*$G$3+O22*(1-$G$3)</f>
        <v>1.4199003746859292E-3</v>
      </c>
      <c r="P23" s="28">
        <f>외인!P23</f>
        <v>209118.51</v>
      </c>
      <c r="Q23" s="28">
        <f>시기외!Q23*$G$3+Q22*(1-$G$3)</f>
        <v>2.1980396441713319E-3</v>
      </c>
      <c r="R23" s="28">
        <f>외인!R23</f>
        <v>139080.82</v>
      </c>
      <c r="S23" s="28">
        <f>시기외!S23*$G$3+S22*(1-$G$3)</f>
        <v>-3.4588938375303499E-4</v>
      </c>
      <c r="T23" s="28">
        <f>외인!T23</f>
        <v>9213.86</v>
      </c>
      <c r="U23" s="28">
        <f>시기외!U23*$G$3+U22*(1-$G$3)</f>
        <v>1.0624421003706665E-4</v>
      </c>
      <c r="V23" s="28">
        <f>외인!V23</f>
        <v>102433.79</v>
      </c>
      <c r="W23" s="28">
        <f>시기외!W23*$G$3+W22*(1-$G$3)</f>
        <v>1.5007452118705709E-3</v>
      </c>
      <c r="X23" s="28">
        <f>외인!X23</f>
        <v>1925660.38</v>
      </c>
      <c r="Y23" s="28">
        <f>시기외!Y23*$G$3+Y22*(1-$G$3)</f>
        <v>-1.0407132401668898E-3</v>
      </c>
      <c r="Z23" s="28">
        <f>외인!Z23</f>
        <v>49248.94</v>
      </c>
      <c r="AA23" s="28">
        <f>시기외!AA23*$G$3+AA22*(1-$G$3)</f>
        <v>-1.3567622458275426E-3</v>
      </c>
      <c r="AB23" s="28">
        <f>외인!AB23</f>
        <v>210085.67</v>
      </c>
      <c r="AC23" s="28">
        <f>시기외!AC23*$G$3+AC22*(1-$G$3)</f>
        <v>-2.1353451338974438E-4</v>
      </c>
      <c r="AD23" s="28">
        <f>외인!AD23</f>
        <v>21346.23</v>
      </c>
      <c r="AE23" s="28">
        <f>시기외!AE23*$G$3+AE22*(1-$G$3)</f>
        <v>5.538771285736409E-3</v>
      </c>
      <c r="AF23" s="28">
        <f>외인!AF23</f>
        <v>28684.13</v>
      </c>
      <c r="AG23" s="28">
        <f>시기외!AG23*$G$3+AG22*(1-$G$3)</f>
        <v>4.499383736762863E-4</v>
      </c>
      <c r="AH23" s="28">
        <f>외인!AH23</f>
        <v>209071.38</v>
      </c>
      <c r="AI23" s="28">
        <f>시기외!AI23*$G$3+AI22*(1-$G$3)</f>
        <v>1.357865265154238E-3</v>
      </c>
      <c r="AJ23" s="28">
        <f>외인!AJ23</f>
        <v>120284.46</v>
      </c>
      <c r="AK23" s="28">
        <f>시기외!AK23*$G$3+AK22*(1-$G$3)</f>
        <v>-1.2677510061155492E-3</v>
      </c>
      <c r="AL23" s="28">
        <f>외인!AL23</f>
        <v>95140.22</v>
      </c>
      <c r="AM23" s="28">
        <f>시기외!AM23*$G$3+AM22*(1-$G$3)</f>
        <v>6.0719106963512935E-4</v>
      </c>
      <c r="AN23" s="28">
        <f>외인!AN23</f>
        <v>195592.98</v>
      </c>
      <c r="AO23" s="28">
        <f>시기외!AO23*$G$3+AO22*(1-$G$3)</f>
        <v>1.8877024551617759E-3</v>
      </c>
      <c r="AP23" s="28">
        <f>외인!AP23</f>
        <v>115494.62</v>
      </c>
      <c r="AQ23" s="28">
        <f>시기외!AQ23*$G$3+AQ22*(1-$G$3)</f>
        <v>2.8237258535406275E-3</v>
      </c>
      <c r="AR23" s="28">
        <f>외인!AR23</f>
        <v>25226.7</v>
      </c>
      <c r="AS23" s="28">
        <f>시기외!AS23*$G$3+AS22*(1-$G$3)</f>
        <v>4.3800530005437552E-3</v>
      </c>
      <c r="AT23" s="28">
        <f>외인!AT23</f>
        <v>84852.05</v>
      </c>
      <c r="AU23" s="28">
        <f>시기외!AU23*$G$3+AU22*(1-$G$3)</f>
        <v>2.4397734154883275E-3</v>
      </c>
      <c r="AV23" s="28">
        <f>외인!AV23</f>
        <v>50193.88</v>
      </c>
      <c r="AW23" s="28">
        <f>시기외!AW23*$G$3+AW22*(1-$G$3)</f>
        <v>2.085578922356206E-3</v>
      </c>
      <c r="AX23" s="28">
        <f>외인!AX23</f>
        <v>53913.760000000002</v>
      </c>
      <c r="AY23" s="28">
        <f>시기외!AY23*$G$3+AY22*(1-$G$3)</f>
        <v>3.1323862058812292E-3</v>
      </c>
      <c r="AZ23" s="28">
        <f>외인!AZ23</f>
        <v>2060334.9</v>
      </c>
      <c r="BA23" s="28">
        <f>시기외!BA23*$G$3+BA22*(1-$G$3)</f>
        <v>-6.6415798068348675E-4</v>
      </c>
      <c r="BB23" s="28">
        <f>외인!BB23</f>
        <v>100426.85</v>
      </c>
      <c r="BC23" s="28">
        <f>시기외!BC23*$G$3+BC22*(1-$G$3)</f>
        <v>-1.8624431958024425E-3</v>
      </c>
      <c r="BD23" s="28">
        <f>외인!BD23</f>
        <v>42240.65</v>
      </c>
      <c r="BE23" s="28">
        <f>시기외!BE23*$G$3+BE22*(1-$G$3)</f>
        <v>-2.8266719736069535E-3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96387.64</v>
      </c>
      <c r="BI23" s="28">
        <f>시기외!BI23*$G$3+BI22*(1-$G$3)</f>
        <v>2.2464850056455395E-3</v>
      </c>
      <c r="BJ23" s="28">
        <f>외인!BJ23</f>
        <v>123338.26</v>
      </c>
      <c r="BK23" s="28">
        <f>시기외!BK23*$G$3+BK22*(1-$G$3)</f>
        <v>3.4737306177125807E-3</v>
      </c>
      <c r="BL23" s="28">
        <f>외인!BL23</f>
        <v>57488.53</v>
      </c>
      <c r="BM23" s="28">
        <f>시기외!BM23*$G$3+BM22*(1-$G$3)</f>
        <v>1.1537043167548537E-3</v>
      </c>
      <c r="BN23" s="28">
        <f>외인!BN23</f>
        <v>47367.25</v>
      </c>
      <c r="BO23" s="28">
        <f>시기외!BO23*$G$3+BO22*(1-$G$3)</f>
        <v>1.8296049616348907E-3</v>
      </c>
      <c r="BP23" s="28">
        <f>외인!BP23</f>
        <v>64679.89</v>
      </c>
      <c r="BQ23" s="28">
        <f>시기외!BQ23*$G$3+BQ22*(1-$G$3)</f>
        <v>2.5351326376354347E-3</v>
      </c>
      <c r="BR23" s="28">
        <f>외인!BR23</f>
        <v>249511.18</v>
      </c>
      <c r="BS23" s="28">
        <f>시기외!BS23*$G$3+BS22*(1-$G$3)</f>
        <v>3.8003335086758279E-3</v>
      </c>
      <c r="BT23" s="28">
        <f>외인!BT23</f>
        <v>1961663.41</v>
      </c>
      <c r="BU23" s="28">
        <f>시기외!BU23*$G$3+BU22*(1-$G$3)</f>
        <v>-1.0197802183650696E-3</v>
      </c>
      <c r="BV23" s="28">
        <f>외인!BV23</f>
        <v>394019.3</v>
      </c>
      <c r="BW23" s="28">
        <f>시기외!BW23*$G$3+BW22*(1-$G$3)</f>
        <v>6.4088966661512308E-4</v>
      </c>
      <c r="BX23" s="28">
        <f>외인!BX23</f>
        <v>83805.91</v>
      </c>
      <c r="BY23" s="28">
        <f>시기외!BY23*$G$3+BY22*(1-$G$3)</f>
        <v>2.8555510246838396E-3</v>
      </c>
      <c r="BZ23" s="28">
        <f>외인!BZ23</f>
        <v>290733.2</v>
      </c>
      <c r="CA23" s="28">
        <f>시기외!CA23*$G$3+CA22*(1-$G$3)</f>
        <v>1.4580137001005923E-3</v>
      </c>
      <c r="CB23" s="28">
        <f>외인!CB23</f>
        <v>13804.25</v>
      </c>
      <c r="CC23" s="28">
        <f>시기외!CC23*$G$3+CC22*(1-$G$3)</f>
        <v>1.947942160194041E-3</v>
      </c>
      <c r="CD23" s="28">
        <f>외인!CD23</f>
        <v>34996.74</v>
      </c>
      <c r="CE23" s="28">
        <f>시기외!CE23*$G$3+CE22*(1-$G$3)</f>
        <v>9.321506660704235E-4</v>
      </c>
      <c r="CF23" s="28">
        <f>외인!CF23</f>
        <v>24454.91</v>
      </c>
      <c r="CG23" s="28">
        <f>시기외!CG23*$G$3+CG22*(1-$G$3)</f>
        <v>1.0469555388847712E-3</v>
      </c>
      <c r="CH23" s="28">
        <f>외인!CH23</f>
        <v>69776.929999999993</v>
      </c>
      <c r="CI23" s="28">
        <f>시기외!CI23*$G$3+CI22*(1-$G$3)</f>
        <v>1.0841499742392274E-3</v>
      </c>
      <c r="CJ23" s="28">
        <f>외인!CJ23</f>
        <v>405092.77</v>
      </c>
      <c r="CK23" s="28">
        <f>시기외!CK23*$G$3+CK22*(1-$G$3)</f>
        <v>1.89426335926582E-3</v>
      </c>
      <c r="CL23" s="28">
        <f>외인!CL23</f>
        <v>235737.85</v>
      </c>
      <c r="CM23" s="28">
        <f>시기외!CM23*$G$3+CM22*(1-$G$3)</f>
        <v>-6.5554858383712989E-5</v>
      </c>
      <c r="CN23" s="28">
        <f>외인!CN23</f>
        <v>122913.03</v>
      </c>
      <c r="CO23" s="28">
        <f>시기외!CO23*$G$3+CO22*(1-$G$3)</f>
        <v>-1.9355695286808632E-3</v>
      </c>
      <c r="CP23" s="28">
        <f>외인!CP23</f>
        <v>101092.45</v>
      </c>
      <c r="CQ23" s="28">
        <f>시기외!CQ23*$G$3+CQ22*(1-$G$3)</f>
        <v>-1.8413161922369633E-3</v>
      </c>
      <c r="CR23" s="28">
        <f>외인!CR23</f>
        <v>173019.81</v>
      </c>
      <c r="CS23" s="28">
        <f>시기외!CS23*$G$3+CS22*(1-$G$3)</f>
        <v>-3.454008167361899E-4</v>
      </c>
      <c r="CT23" s="28">
        <f>외인!CT23</f>
        <v>103125.32</v>
      </c>
      <c r="CU23" s="28">
        <f>시기외!CU23*$G$3+CU22*(1-$G$3)</f>
        <v>1.1871595145243824E-3</v>
      </c>
      <c r="CV23" s="28">
        <f>외인!CV23</f>
        <v>1961663.41</v>
      </c>
      <c r="CW23" s="28">
        <f>시기외!CW23*$G$3+CW22*(1-$G$3)</f>
        <v>-1.0197802183650696E-3</v>
      </c>
      <c r="CX23" s="28">
        <f>외인!CX23</f>
        <v>199790.51</v>
      </c>
      <c r="CY23" s="28">
        <f>시기외!CY23*$G$3+CY22*(1-$G$3)</f>
        <v>2.7271998260160113E-3</v>
      </c>
      <c r="CZ23" s="28">
        <f>외인!CZ23</f>
        <v>17733.16</v>
      </c>
      <c r="DA23" s="28">
        <f>시기외!DA23*$G$3+DA22*(1-$G$3)</f>
        <v>3.0351381488949243E-3</v>
      </c>
      <c r="DB23" s="28">
        <f>외인!DB23</f>
        <v>42240.65</v>
      </c>
      <c r="DC23" s="28">
        <f>시기외!DC23*$G$3+DC22*(1-$G$3)</f>
        <v>-2.8266719736069535E-3</v>
      </c>
      <c r="DD23" s="28">
        <f>외인!DD23</f>
        <v>9213.86</v>
      </c>
      <c r="DE23" s="28">
        <f>시기외!DE23*$G$3+DE22*(1-$G$3)</f>
        <v>1.0624421003706665E-4</v>
      </c>
      <c r="DF23" s="28">
        <f>외인!DF23</f>
        <v>63652.97</v>
      </c>
      <c r="DG23" s="28">
        <f>시기외!DG23*$G$3+DG22*(1-$G$3)</f>
        <v>2.9012475325781526E-3</v>
      </c>
      <c r="DH23" s="28">
        <f>외인!DH23</f>
        <v>26679.7</v>
      </c>
      <c r="DI23" s="28">
        <f>시기외!DI23*$G$3+DI22*(1-$G$3)</f>
        <v>1.255682413503414E-3</v>
      </c>
      <c r="DJ23" s="28">
        <f>외인!DJ23</f>
        <v>588109.68000000005</v>
      </c>
      <c r="DK23" s="28">
        <f>시기외!DK23*$G$3+DK22*(1-$G$3)</f>
        <v>2.578817330913143E-3</v>
      </c>
      <c r="DL23" s="28">
        <f>외인!DL23</f>
        <v>95939.15</v>
      </c>
      <c r="DM23" s="28">
        <f>시기외!DM23*$G$3+DM22*(1-$G$3)</f>
        <v>-2.798700132630361E-3</v>
      </c>
      <c r="DN23" s="28">
        <f>외인!DN23</f>
        <v>1961663.41</v>
      </c>
      <c r="DO23" s="28">
        <f>시기외!DO23*$G$3+DO22*(1-$G$3)</f>
        <v>-1.0197802183650696E-3</v>
      </c>
      <c r="DP23" s="28">
        <f>외인!DP23</f>
        <v>84316.23</v>
      </c>
      <c r="DQ23" s="28">
        <f>시기외!DQ23*$G$3+DQ22*(1-$G$3)</f>
        <v>3.1473658122532873E-3</v>
      </c>
      <c r="DR23" s="28">
        <f>외인!DR23</f>
        <v>39869.699999999997</v>
      </c>
      <c r="DS23" s="28">
        <f>시기외!DS23*$G$3+DS22*(1-$G$3)</f>
        <v>4.1217367663527642E-3</v>
      </c>
      <c r="DT23" s="28">
        <f>외인!DT23</f>
        <v>139080.82</v>
      </c>
      <c r="DU23" s="28">
        <f>시기외!DU23*$G$3+DU22*(1-$G$3)</f>
        <v>-3.4588938375303499E-4</v>
      </c>
      <c r="DV23" s="28">
        <f>외인!DV23</f>
        <v>33766.31</v>
      </c>
      <c r="DW23" s="28">
        <f>시기외!DW23*$G$3+DW22*(1-$G$3)</f>
        <v>-3.977164614036437E-4</v>
      </c>
      <c r="DX23" s="28">
        <f>외인!DX23</f>
        <v>102433.79</v>
      </c>
      <c r="DY23" s="28">
        <f>시기외!DY23*$G$3+DY22*(1-$G$3)</f>
        <v>1.5007452118705709E-3</v>
      </c>
      <c r="DZ23" s="28">
        <f>외인!DZ23</f>
        <v>10390.14</v>
      </c>
      <c r="EA23" s="28">
        <f>시기외!EA23*$G$3+EA22*(1-$G$3)</f>
        <v>1.6341159067740876E-4</v>
      </c>
      <c r="EB23" s="28">
        <f>외인!EB23</f>
        <v>13696.37</v>
      </c>
      <c r="EC23" s="28">
        <f>시기외!EC23*$G$3+EC22*(1-$G$3)</f>
        <v>-5.8459406951749118E-5</v>
      </c>
      <c r="ED23" s="28">
        <f>외인!ED23</f>
        <v>10785</v>
      </c>
      <c r="EE23" s="28">
        <f>시기외!EE23*$G$3+EE22*(1-$G$3)</f>
        <v>2.8536510282938261E-3</v>
      </c>
      <c r="EF23" s="28">
        <f>외인!EF23</f>
        <v>266257.03000000003</v>
      </c>
      <c r="EG23" s="28">
        <f>시기외!EG23*$G$3+EG22*(1-$G$3)</f>
        <v>1.7970764669639346E-3</v>
      </c>
      <c r="EH23" s="28">
        <f>외인!EH23</f>
        <v>192607.63</v>
      </c>
      <c r="EI23" s="28">
        <f>시기외!EI23*$G$3+EI22*(1-$G$3)</f>
        <v>1.318774775496375E-3</v>
      </c>
      <c r="EJ23" s="28">
        <f>외인!EJ23</f>
        <v>95451.6</v>
      </c>
      <c r="EK23" s="28">
        <f>시기외!EK23*$G$3+EK22*(1-$G$3)</f>
        <v>2.280153292723039E-3</v>
      </c>
      <c r="EL23" s="28">
        <f>외인!EL23</f>
        <v>37476.04</v>
      </c>
      <c r="EM23" s="28">
        <f>시기외!EM23*$G$3+EM22*(1-$G$3)</f>
        <v>8.1310226659224352E-4</v>
      </c>
      <c r="EN23" s="28">
        <f>외인!EN23</f>
        <v>39869.699999999997</v>
      </c>
      <c r="EO23" s="28">
        <f>시기외!EO23*$G$3+EO22*(1-$G$3)</f>
        <v>4.1217367663527642E-3</v>
      </c>
      <c r="EP23" s="28">
        <f>외인!EP23</f>
        <v>177143.41</v>
      </c>
      <c r="EQ23" s="28">
        <f>시기외!EQ23*$G$3+EQ22*(1-$G$3)</f>
        <v>-3.509535854909837E-4</v>
      </c>
      <c r="ER23" s="28">
        <f>외인!ER23</f>
        <v>12842.7</v>
      </c>
      <c r="ES23" s="28">
        <f>시기외!ES23*$G$3+ES22*(1-$G$3)</f>
        <v>-2.3134499582512236E-3</v>
      </c>
      <c r="ET23" s="28">
        <f>외인!ET23</f>
        <v>115494.62</v>
      </c>
      <c r="EU23" s="28">
        <f>시기외!EU23*$G$3+EU22*(1-$G$3)</f>
        <v>2.8237258535406275E-3</v>
      </c>
      <c r="EV23" s="28">
        <f>외인!EV23</f>
        <v>49248.94</v>
      </c>
      <c r="EW23" s="28">
        <f>시기외!EW23*$G$3+EW22*(1-$G$3)</f>
        <v>-1.3567622458275426E-3</v>
      </c>
      <c r="EX23" s="28">
        <f>외인!EX23</f>
        <v>51843.519999999997</v>
      </c>
      <c r="EY23" s="28">
        <f>시기외!EY23*$G$3+EY22*(1-$G$3)</f>
        <v>-2.3066798918187086E-3</v>
      </c>
    </row>
    <row r="24" spans="1:155">
      <c r="A24" s="27">
        <f>외인!A24</f>
        <v>46085</v>
      </c>
      <c r="B24" s="28">
        <f>외인!B24</f>
        <v>4069576.51</v>
      </c>
      <c r="C24" s="28">
        <f>시기외!C24*$G$3+C23*(1-$G$3)</f>
        <v>-2.5135427364915354E-4</v>
      </c>
      <c r="D24" s="28">
        <f>외인!D24</f>
        <v>538099.16</v>
      </c>
      <c r="E24" s="28">
        <f>시기외!E24*$G$3+E23*(1-$G$3)</f>
        <v>1.7996930607389662E-3</v>
      </c>
      <c r="F24" s="28">
        <f>외인!F24</f>
        <v>1767653.56</v>
      </c>
      <c r="G24" s="28">
        <f>시기외!G24*$G$3+G23*(1-$G$3)</f>
        <v>-1.6922942237799074E-3</v>
      </c>
      <c r="H24" s="28">
        <f>외인!H24</f>
        <v>251195.08</v>
      </c>
      <c r="I24" s="28">
        <f>시기외!I24*$G$3+I23*(1-$G$3)</f>
        <v>3.2307994646480361E-3</v>
      </c>
      <c r="J24" s="28">
        <f>외인!J24</f>
        <v>34407.910000000003</v>
      </c>
      <c r="K24" s="28">
        <f>시기외!K24*$G$3+K23*(1-$G$3)</f>
        <v>3.9582593624746176E-3</v>
      </c>
      <c r="L24" s="28">
        <f>외인!L24</f>
        <v>233792.98</v>
      </c>
      <c r="M24" s="28">
        <f>시기외!M24*$G$3+M23*(1-$G$3)</f>
        <v>3.1380088593617223E-3</v>
      </c>
      <c r="N24" s="28">
        <f>외인!N24</f>
        <v>230239.14</v>
      </c>
      <c r="O24" s="28">
        <f>시기외!O24*$G$3+O23*(1-$G$3)</f>
        <v>1.1147416460077207E-3</v>
      </c>
      <c r="P24" s="28">
        <f>외인!P24</f>
        <v>184620.37</v>
      </c>
      <c r="Q24" s="28">
        <f>시기외!Q24*$G$3+Q23*(1-$G$3)</f>
        <v>2.3140841001695186E-3</v>
      </c>
      <c r="R24" s="28">
        <f>외인!R24</f>
        <v>120382.14</v>
      </c>
      <c r="S24" s="28">
        <f>시기외!S24*$G$3+S23*(1-$G$3)</f>
        <v>-2.5756405913948709E-5</v>
      </c>
      <c r="T24" s="28">
        <f>외인!T24</f>
        <v>8268.2800000000007</v>
      </c>
      <c r="U24" s="28">
        <f>시기외!U24*$G$3+U23*(1-$G$3)</f>
        <v>-1.8608369702170589E-3</v>
      </c>
      <c r="V24" s="28">
        <f>외인!V24</f>
        <v>89927.59</v>
      </c>
      <c r="W24" s="28">
        <f>시기외!W24*$G$3+W23*(1-$G$3)</f>
        <v>2.2828472767608475E-3</v>
      </c>
      <c r="X24" s="28">
        <f>외인!X24</f>
        <v>1714925.2</v>
      </c>
      <c r="Y24" s="28">
        <f>시기외!Y24*$G$3+Y23*(1-$G$3)</f>
        <v>-2.107535696102501E-3</v>
      </c>
      <c r="Z24" s="28">
        <f>외인!Z24</f>
        <v>44897.89</v>
      </c>
      <c r="AA24" s="28">
        <f>시기외!AA24*$G$3+AA23*(1-$G$3)</f>
        <v>-1.2349618944102474E-3</v>
      </c>
      <c r="AB24" s="28">
        <f>외인!AB24</f>
        <v>188539.67</v>
      </c>
      <c r="AC24" s="28">
        <f>시기외!AC24*$G$3+AC23*(1-$G$3)</f>
        <v>-1.6969984805574454E-4</v>
      </c>
      <c r="AD24" s="28">
        <f>외인!AD24</f>
        <v>18793.72</v>
      </c>
      <c r="AE24" s="28">
        <f>시기외!AE24*$G$3+AE23*(1-$G$3)</f>
        <v>5.0776179226557951E-3</v>
      </c>
      <c r="AF24" s="28">
        <f>외인!AF24</f>
        <v>24208.61</v>
      </c>
      <c r="AG24" s="28">
        <f>시기외!AG24*$G$3+AG23*(1-$G$3)</f>
        <v>-2.4340923861387057E-4</v>
      </c>
      <c r="AH24" s="28">
        <f>외인!AH24</f>
        <v>178479.15</v>
      </c>
      <c r="AI24" s="28">
        <f>시기외!AI24*$G$3+AI23*(1-$G$3)</f>
        <v>1.4163158431980531E-3</v>
      </c>
      <c r="AJ24" s="28">
        <f>외인!AJ24</f>
        <v>105822.24</v>
      </c>
      <c r="AK24" s="28">
        <f>시기외!AK24*$G$3+AK23*(1-$G$3)</f>
        <v>-1.1025301730404121E-3</v>
      </c>
      <c r="AL24" s="28">
        <f>외인!AL24</f>
        <v>81661.84</v>
      </c>
      <c r="AM24" s="28">
        <f>시기외!AM24*$G$3+AM23*(1-$G$3)</f>
        <v>7.5156819292613458E-4</v>
      </c>
      <c r="AN24" s="28">
        <f>외인!AN24</f>
        <v>166094.35</v>
      </c>
      <c r="AO24" s="28">
        <f>시기외!AO24*$G$3+AO23*(1-$G$3)</f>
        <v>1.414332291865572E-3</v>
      </c>
      <c r="AP24" s="28">
        <f>외인!AP24</f>
        <v>100690.32</v>
      </c>
      <c r="AQ24" s="28">
        <f>시기외!AQ24*$G$3+AQ23*(1-$G$3)</f>
        <v>2.4873068981270557E-3</v>
      </c>
      <c r="AR24" s="28">
        <f>외인!AR24</f>
        <v>23007.59</v>
      </c>
      <c r="AS24" s="28">
        <f>시기외!AS24*$G$3+AS23*(1-$G$3)</f>
        <v>3.8622007238032366E-3</v>
      </c>
      <c r="AT24" s="28">
        <f>외인!AT24</f>
        <v>74704.070000000007</v>
      </c>
      <c r="AU24" s="28">
        <f>시기외!AU24*$G$3+AU23*(1-$G$3)</f>
        <v>2.2538274061935002E-3</v>
      </c>
      <c r="AV24" s="28">
        <f>외인!AV24</f>
        <v>45919.74</v>
      </c>
      <c r="AW24" s="28">
        <f>시기외!AW24*$G$3+AW23*(1-$G$3)</f>
        <v>1.7795625760961471E-3</v>
      </c>
      <c r="AX24" s="28">
        <f>외인!AX24</f>
        <v>45886.559999999998</v>
      </c>
      <c r="AY24" s="28">
        <f>시기외!AY24*$G$3+AY23*(1-$G$3)</f>
        <v>3.1472575703292158E-3</v>
      </c>
      <c r="AZ24" s="28">
        <f>외인!AZ24</f>
        <v>1831227.79</v>
      </c>
      <c r="BA24" s="28">
        <f>시기외!BA24*$G$3+BA23*(1-$G$3)</f>
        <v>-1.6756429034951851E-3</v>
      </c>
      <c r="BB24" s="28">
        <f>외인!BB24</f>
        <v>90399.63</v>
      </c>
      <c r="BC24" s="28">
        <f>시기외!BC24*$G$3+BC23*(1-$G$3)</f>
        <v>-1.6460124668840261E-3</v>
      </c>
      <c r="BD24" s="28">
        <f>외인!BD24</f>
        <v>37330.639999999999</v>
      </c>
      <c r="BE24" s="28">
        <f>시기외!BE24*$G$3+BE23*(1-$G$3)</f>
        <v>-4.3265680629039011E-3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82809.34</v>
      </c>
      <c r="BI24" s="28">
        <f>시기외!BI24*$G$3+BI23*(1-$G$3)</f>
        <v>1.1222343787747739E-3</v>
      </c>
      <c r="BJ24" s="28">
        <f>외인!BJ24</f>
        <v>104368.28</v>
      </c>
      <c r="BK24" s="28">
        <f>시기외!BK24*$G$3+BK23*(1-$G$3)</f>
        <v>3.8927979822207075E-3</v>
      </c>
      <c r="BL24" s="28">
        <f>외인!BL24</f>
        <v>48414.44</v>
      </c>
      <c r="BM24" s="28">
        <f>시기외!BM24*$G$3+BM23*(1-$G$3)</f>
        <v>9.3833326241884313E-4</v>
      </c>
      <c r="BN24" s="28">
        <f>외인!BN24</f>
        <v>40814.58</v>
      </c>
      <c r="BO24" s="28">
        <f>시기외!BO24*$G$3+BO23*(1-$G$3)</f>
        <v>1.3104671057508708E-3</v>
      </c>
      <c r="BP24" s="28">
        <f>외인!BP24</f>
        <v>56085.21</v>
      </c>
      <c r="BQ24" s="28">
        <f>시기외!BQ24*$G$3+BQ23*(1-$G$3)</f>
        <v>2.5944285489278929E-3</v>
      </c>
      <c r="BR24" s="28">
        <f>외인!BR24</f>
        <v>212149.78</v>
      </c>
      <c r="BS24" s="28">
        <f>시기외!BS24*$G$3+BS23*(1-$G$3)</f>
        <v>3.9155351961220894E-3</v>
      </c>
      <c r="BT24" s="28">
        <f>외인!BT24</f>
        <v>1746017.77</v>
      </c>
      <c r="BU24" s="28">
        <f>시기외!BU24*$G$3+BU23*(1-$G$3)</f>
        <v>-2.0644119001923407E-3</v>
      </c>
      <c r="BV24" s="28">
        <f>외인!BV24</f>
        <v>341015.4</v>
      </c>
      <c r="BW24" s="28">
        <f>시기외!BW24*$G$3+BW23*(1-$G$3)</f>
        <v>3.4824633143859627E-4</v>
      </c>
      <c r="BX24" s="28">
        <f>외인!BX24</f>
        <v>73822.47</v>
      </c>
      <c r="BY24" s="28">
        <f>시기외!BY24*$G$3+BY23*(1-$G$3)</f>
        <v>2.2418462191849341E-3</v>
      </c>
      <c r="BZ24" s="28">
        <f>외인!BZ24</f>
        <v>247756.18</v>
      </c>
      <c r="CA24" s="28">
        <f>시기외!CA24*$G$3+CA23*(1-$G$3)</f>
        <v>1.1894296027931952E-3</v>
      </c>
      <c r="CB24" s="28">
        <f>외인!CB24</f>
        <v>12448.45</v>
      </c>
      <c r="CC24" s="28">
        <f>시기외!CC24*$G$3+CC23*(1-$G$3)</f>
        <v>1.666302393685359E-3</v>
      </c>
      <c r="CD24" s="28">
        <f>외인!CD24</f>
        <v>31799.88</v>
      </c>
      <c r="CE24" s="28">
        <f>시기외!CE24*$G$3+CE23*(1-$G$3)</f>
        <v>7.9416137262771215E-4</v>
      </c>
      <c r="CF24" s="28">
        <f>외인!CF24</f>
        <v>21956.23</v>
      </c>
      <c r="CG24" s="28">
        <f>시기외!CG24*$G$3+CG23*(1-$G$3)</f>
        <v>1.1683355150987908E-3</v>
      </c>
      <c r="CH24" s="28">
        <f>외인!CH24</f>
        <v>64212.51</v>
      </c>
      <c r="CI24" s="28">
        <f>시기외!CI24*$G$3+CI23*(1-$G$3)</f>
        <v>8.0868006954946882E-4</v>
      </c>
      <c r="CJ24" s="28">
        <f>외인!CJ24</f>
        <v>352789.88</v>
      </c>
      <c r="CK24" s="28">
        <f>시기외!CK24*$G$3+CK23*(1-$G$3)</f>
        <v>2.1313768487658869E-3</v>
      </c>
      <c r="CL24" s="28">
        <f>외인!CL24</f>
        <v>212072.04</v>
      </c>
      <c r="CM24" s="28">
        <f>시기외!CM24*$G$3+CM23*(1-$G$3)</f>
        <v>3.6429609905274017E-5</v>
      </c>
      <c r="CN24" s="28">
        <f>외인!CN24</f>
        <v>106709.31</v>
      </c>
      <c r="CO24" s="28">
        <f>시기외!CO24*$G$3+CO23*(1-$G$3)</f>
        <v>-1.4126776736423621E-3</v>
      </c>
      <c r="CP24" s="28">
        <f>외인!CP24</f>
        <v>90992.35</v>
      </c>
      <c r="CQ24" s="28">
        <f>시기외!CQ24*$G$3+CQ23*(1-$G$3)</f>
        <v>-1.618109452795185E-3</v>
      </c>
      <c r="CR24" s="28">
        <f>외인!CR24</f>
        <v>150520.21</v>
      </c>
      <c r="CS24" s="28">
        <f>시기외!CS24*$G$3+CS23*(1-$G$3)</f>
        <v>-6.2617626697300663E-5</v>
      </c>
      <c r="CT24" s="28">
        <f>외인!CT24</f>
        <v>89488.82</v>
      </c>
      <c r="CU24" s="28">
        <f>시기외!CU24*$G$3+CU23*(1-$G$3)</f>
        <v>1.5249455786528229E-3</v>
      </c>
      <c r="CV24" s="28">
        <f>외인!CV24</f>
        <v>1746017.77</v>
      </c>
      <c r="CW24" s="28">
        <f>시기외!CW24*$G$3+CW23*(1-$G$3)</f>
        <v>-2.0644119001923407E-3</v>
      </c>
      <c r="CX24" s="28">
        <f>외인!CX24</f>
        <v>172632.69</v>
      </c>
      <c r="CY24" s="28">
        <f>시기외!CY24*$G$3+CY23*(1-$G$3)</f>
        <v>2.6862379414036358E-3</v>
      </c>
      <c r="CZ24" s="28">
        <f>외인!CZ24</f>
        <v>15369.56</v>
      </c>
      <c r="DA24" s="28">
        <f>시기외!DA24*$G$3+DA23*(1-$G$3)</f>
        <v>2.7938146108032534E-3</v>
      </c>
      <c r="DB24" s="28">
        <f>외인!DB24</f>
        <v>37330.639999999999</v>
      </c>
      <c r="DC24" s="28">
        <f>시기외!DC24*$G$3+DC23*(1-$G$3)</f>
        <v>-4.3265680629039011E-3</v>
      </c>
      <c r="DD24" s="28">
        <f>외인!DD24</f>
        <v>8268.2800000000007</v>
      </c>
      <c r="DE24" s="28">
        <f>시기외!DE24*$G$3+DE23*(1-$G$3)</f>
        <v>-1.8608369702170589E-3</v>
      </c>
      <c r="DF24" s="28">
        <f>외인!DF24</f>
        <v>55780.91</v>
      </c>
      <c r="DG24" s="28">
        <f>시기외!DG24*$G$3+DG23*(1-$G$3)</f>
        <v>2.3346786596775246E-3</v>
      </c>
      <c r="DH24" s="28">
        <f>외인!DH24</f>
        <v>24146.48</v>
      </c>
      <c r="DI24" s="28">
        <f>시기외!DI24*$G$3+DI23*(1-$G$3)</f>
        <v>1.0782377871803551E-3</v>
      </c>
      <c r="DJ24" s="28">
        <f>외인!DJ24</f>
        <v>499621.43</v>
      </c>
      <c r="DK24" s="28">
        <f>시기외!DK24*$G$3+DK23*(1-$G$3)</f>
        <v>2.5964761156763287E-3</v>
      </c>
      <c r="DL24" s="28">
        <f>외인!DL24</f>
        <v>82368.679999999993</v>
      </c>
      <c r="DM24" s="28">
        <f>시기외!DM24*$G$3+DM23*(1-$G$3)</f>
        <v>-2.0618157962715416E-3</v>
      </c>
      <c r="DN24" s="28">
        <f>외인!DN24</f>
        <v>1746017.77</v>
      </c>
      <c r="DO24" s="28">
        <f>시기외!DO24*$G$3+DO23*(1-$G$3)</f>
        <v>-2.0644119001923407E-3</v>
      </c>
      <c r="DP24" s="28">
        <f>외인!DP24</f>
        <v>71989.070000000007</v>
      </c>
      <c r="DQ24" s="28">
        <f>시기외!DQ24*$G$3+DQ23*(1-$G$3)</f>
        <v>3.849468254762089E-3</v>
      </c>
      <c r="DR24" s="28">
        <f>외인!DR24</f>
        <v>35909.160000000003</v>
      </c>
      <c r="DS24" s="28">
        <f>시기외!DS24*$G$3+DS23*(1-$G$3)</f>
        <v>3.848919704030273E-3</v>
      </c>
      <c r="DT24" s="28">
        <f>외인!DT24</f>
        <v>120382.14</v>
      </c>
      <c r="DU24" s="28">
        <f>시기외!DU24*$G$3+DU23*(1-$G$3)</f>
        <v>-2.5756405913948709E-5</v>
      </c>
      <c r="DV24" s="28">
        <f>외인!DV24</f>
        <v>29967.72</v>
      </c>
      <c r="DW24" s="28">
        <f>시기외!DW24*$G$3+DW23*(1-$G$3)</f>
        <v>-2.4946126930548349E-4</v>
      </c>
      <c r="DX24" s="28">
        <f>외인!DX24</f>
        <v>89927.59</v>
      </c>
      <c r="DY24" s="28">
        <f>시기외!DY24*$G$3+DY23*(1-$G$3)</f>
        <v>2.2828472767608475E-3</v>
      </c>
      <c r="DZ24" s="28">
        <f>외인!DZ24</f>
        <v>9402.1</v>
      </c>
      <c r="EA24" s="28">
        <f>시기외!EA24*$G$3+EA23*(1-$G$3)</f>
        <v>5.3687296769043178E-4</v>
      </c>
      <c r="EB24" s="28">
        <f>외인!EB24</f>
        <v>12334.8</v>
      </c>
      <c r="EC24" s="28">
        <f>시기외!EC24*$G$3+EC23*(1-$G$3)</f>
        <v>-2.6017297037978759E-5</v>
      </c>
      <c r="ED24" s="28">
        <f>외인!ED24</f>
        <v>9228.9500000000007</v>
      </c>
      <c r="EE24" s="28">
        <f>시기외!EE24*$G$3+EE23*(1-$G$3)</f>
        <v>3.2089510077052299E-3</v>
      </c>
      <c r="EF24" s="28">
        <f>외인!EF24</f>
        <v>233514.73</v>
      </c>
      <c r="EG24" s="28">
        <f>시기외!EG24*$G$3+EG23*(1-$G$3)</f>
        <v>1.8979735275065149E-3</v>
      </c>
      <c r="EH24" s="28">
        <f>외인!EH24</f>
        <v>166541.76999999999</v>
      </c>
      <c r="EI24" s="28">
        <f>시기외!EI24*$G$3+EI23*(1-$G$3)</f>
        <v>1.1695203869264972E-3</v>
      </c>
      <c r="EJ24" s="28">
        <f>외인!EJ24</f>
        <v>86990.79</v>
      </c>
      <c r="EK24" s="28">
        <f>시기외!EK24*$G$3+EK23*(1-$G$3)</f>
        <v>2.04855965769556E-3</v>
      </c>
      <c r="EL24" s="28">
        <f>외인!EL24</f>
        <v>34099.94</v>
      </c>
      <c r="EM24" s="28">
        <f>시기외!EM24*$G$3+EM23*(1-$G$3)</f>
        <v>6.9960448735112727E-4</v>
      </c>
      <c r="EN24" s="28">
        <f>외인!EN24</f>
        <v>35909.160000000003</v>
      </c>
      <c r="EO24" s="28">
        <f>시기외!EO24*$G$3+EO23*(1-$G$3)</f>
        <v>3.848919704030273E-3</v>
      </c>
      <c r="EP24" s="28">
        <f>외인!EP24</f>
        <v>153178.60999999999</v>
      </c>
      <c r="EQ24" s="28">
        <f>시기외!EQ24*$G$3+EQ23*(1-$G$3)</f>
        <v>-8.0690338523027052E-4</v>
      </c>
      <c r="ER24" s="28">
        <f>외인!ER24</f>
        <v>10398.36</v>
      </c>
      <c r="ES24" s="28">
        <f>시기외!ES24*$G$3+ES23*(1-$G$3)</f>
        <v>-5.6219620273472923E-4</v>
      </c>
      <c r="ET24" s="28">
        <f>외인!ET24</f>
        <v>100690.32</v>
      </c>
      <c r="EU24" s="28">
        <f>시기외!EU24*$G$3+EU23*(1-$G$3)</f>
        <v>2.4873068981270557E-3</v>
      </c>
      <c r="EV24" s="28">
        <f>외인!EV24</f>
        <v>44897.89</v>
      </c>
      <c r="EW24" s="28">
        <f>시기외!EW24*$G$3+EW23*(1-$G$3)</f>
        <v>-1.2349618944102474E-3</v>
      </c>
      <c r="EX24" s="28">
        <f>외인!EX24</f>
        <v>46094.47</v>
      </c>
      <c r="EY24" s="28">
        <f>시기외!EY24*$G$3+EY23*(1-$G$3)</f>
        <v>-1.9857163539998947E-3</v>
      </c>
    </row>
    <row r="25" spans="1:155">
      <c r="A25" s="27">
        <f>외인!A25</f>
        <v>46086</v>
      </c>
      <c r="B25" s="28">
        <f>외인!B25</f>
        <v>4464658.88</v>
      </c>
      <c r="C25" s="28">
        <f>시기외!C25*$G$3+C24*(1-$G$3)</f>
        <v>-7.5051546549182065E-4</v>
      </c>
      <c r="D25" s="28">
        <f>외인!D25</f>
        <v>613583.1</v>
      </c>
      <c r="E25" s="28">
        <f>시기외!E25*$G$3+E24*(1-$G$3)</f>
        <v>2.7086110723192666E-3</v>
      </c>
      <c r="F25" s="28">
        <f>외인!F25</f>
        <v>1939793.38</v>
      </c>
      <c r="G25" s="28">
        <f>시기외!G25*$G$3+G24*(1-$G$3)</f>
        <v>-2.2503749840418388E-3</v>
      </c>
      <c r="H25" s="28">
        <f>외인!H25</f>
        <v>278413.45</v>
      </c>
      <c r="I25" s="28">
        <f>시기외!I25*$G$3+I24*(1-$G$3)</f>
        <v>2.8975275322253346E-3</v>
      </c>
      <c r="J25" s="28">
        <f>외인!J25</f>
        <v>36430.1</v>
      </c>
      <c r="K25" s="28">
        <f>시기외!K25*$G$3+K24*(1-$G$3)</f>
        <v>3.8301751497752438E-3</v>
      </c>
      <c r="L25" s="28">
        <f>외인!L25</f>
        <v>258561.07</v>
      </c>
      <c r="M25" s="28">
        <f>시기외!M25*$G$3+M24*(1-$G$3)</f>
        <v>2.7822072279917081E-3</v>
      </c>
      <c r="N25" s="28">
        <f>외인!N25</f>
        <v>249201.36</v>
      </c>
      <c r="O25" s="28">
        <f>시기외!O25*$G$3+O24*(1-$G$3)</f>
        <v>1.9742035627222138E-4</v>
      </c>
      <c r="P25" s="28">
        <f>외인!P25</f>
        <v>201422.66</v>
      </c>
      <c r="Q25" s="28">
        <f>시기외!Q25*$G$3+Q24*(1-$G$3)</f>
        <v>2.4973886805289324E-3</v>
      </c>
      <c r="R25" s="28">
        <f>외인!R25</f>
        <v>130259.1</v>
      </c>
      <c r="S25" s="28">
        <f>시기외!S25*$G$3+S24*(1-$G$3)</f>
        <v>1.4065158253556416E-4</v>
      </c>
      <c r="T25" s="28">
        <f>외인!T25</f>
        <v>8610.44</v>
      </c>
      <c r="U25" s="28">
        <f>시기외!U25*$G$3+U24*(1-$G$3)</f>
        <v>-3.5755242017489457E-3</v>
      </c>
      <c r="V25" s="28">
        <f>외인!V25</f>
        <v>106943.3</v>
      </c>
      <c r="W25" s="28">
        <f>시기외!W25*$G$3+W24*(1-$G$3)</f>
        <v>3.9212349210361597E-3</v>
      </c>
      <c r="X25" s="28">
        <f>외인!X25</f>
        <v>1914193.65</v>
      </c>
      <c r="Y25" s="28">
        <f>시기외!Y25*$G$3+Y24*(1-$G$3)</f>
        <v>-2.75274801090849E-3</v>
      </c>
      <c r="Z25" s="28">
        <f>외인!Z25</f>
        <v>47777.38</v>
      </c>
      <c r="AA25" s="28">
        <f>시기외!AA25*$G$3+AA24*(1-$G$3)</f>
        <v>-1.0943313162684305E-3</v>
      </c>
      <c r="AB25" s="28">
        <f>외인!AB25</f>
        <v>200476.57</v>
      </c>
      <c r="AC25" s="28">
        <f>시기외!AC25*$G$3+AC24*(1-$G$3)</f>
        <v>-1.318355779565682E-4</v>
      </c>
      <c r="AD25" s="28">
        <f>외인!AD25</f>
        <v>19943.77</v>
      </c>
      <c r="AE25" s="28">
        <f>시기외!AE25*$G$3+AE24*(1-$G$3)</f>
        <v>3.8244265443470263E-3</v>
      </c>
      <c r="AF25" s="28">
        <f>외인!AF25</f>
        <v>25264.26</v>
      </c>
      <c r="AG25" s="28">
        <f>시기외!AG25*$G$3+AG24*(1-$G$3)</f>
        <v>-7.321534519154773E-4</v>
      </c>
      <c r="AH25" s="28">
        <f>외인!AH25</f>
        <v>196346.11</v>
      </c>
      <c r="AI25" s="28">
        <f>시기외!AI25*$G$3+AI24*(1-$G$3)</f>
        <v>1.4414378027016383E-3</v>
      </c>
      <c r="AJ25" s="28">
        <f>외인!AJ25</f>
        <v>111999.29</v>
      </c>
      <c r="AK25" s="28">
        <f>시기외!AK25*$G$3+AK24*(1-$G$3)</f>
        <v>-1.082485270442433E-3</v>
      </c>
      <c r="AL25" s="28">
        <f>외인!AL25</f>
        <v>88603.33</v>
      </c>
      <c r="AM25" s="28">
        <f>시기외!AM25*$G$3+AM24*(1-$G$3)</f>
        <v>8.9014356351263513E-4</v>
      </c>
      <c r="AN25" s="28">
        <f>외인!AN25</f>
        <v>179639.02</v>
      </c>
      <c r="AO25" s="28">
        <f>시기외!AO25*$G$3+AO24*(1-$G$3)</f>
        <v>1.0123804244754398E-4</v>
      </c>
      <c r="AP25" s="28">
        <f>외인!AP25</f>
        <v>112100.54</v>
      </c>
      <c r="AQ25" s="28">
        <f>시기외!AQ25*$G$3+AQ24*(1-$G$3)</f>
        <v>2.4553734124491129E-3</v>
      </c>
      <c r="AR25" s="28">
        <f>외인!AR25</f>
        <v>24100.799999999999</v>
      </c>
      <c r="AS25" s="28">
        <f>시기외!AS25*$G$3+AS24*(1-$G$3)</f>
        <v>2.7952579909463825E-3</v>
      </c>
      <c r="AT25" s="28">
        <f>외인!AT25</f>
        <v>78461.64</v>
      </c>
      <c r="AU25" s="28">
        <f>시기외!AU25*$G$3+AU24*(1-$G$3)</f>
        <v>1.9710846454941548E-3</v>
      </c>
      <c r="AV25" s="28">
        <f>외인!AV25</f>
        <v>47698.22</v>
      </c>
      <c r="AW25" s="28">
        <f>시기외!AW25*$G$3+AW24*(1-$G$3)</f>
        <v>1.4273095755297307E-3</v>
      </c>
      <c r="AX25" s="28">
        <f>외인!AX25</f>
        <v>50670</v>
      </c>
      <c r="AY25" s="28">
        <f>시기외!AY25*$G$3+AY24*(1-$G$3)</f>
        <v>2.7620454402914715E-3</v>
      </c>
      <c r="AZ25" s="28">
        <f>외인!AZ25</f>
        <v>2042033.87</v>
      </c>
      <c r="BA25" s="28">
        <f>시기외!BA25*$G$3+BA24*(1-$G$3)</f>
        <v>-2.3168023461668185E-3</v>
      </c>
      <c r="BB25" s="28">
        <f>외인!BB25</f>
        <v>97622.1</v>
      </c>
      <c r="BC25" s="28">
        <f>시기외!BC25*$G$3+BC24*(1-$G$3)</f>
        <v>-1.4340220173012447E-3</v>
      </c>
      <c r="BD25" s="28">
        <f>외인!BD25</f>
        <v>39797.15</v>
      </c>
      <c r="BE25" s="28">
        <f>시기외!BE25*$G$3+BE24*(1-$G$3)</f>
        <v>-5.9818273806242911E-3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91462.47</v>
      </c>
      <c r="BI25" s="28">
        <f>시기외!BI25*$G$3+BI24*(1-$G$3)</f>
        <v>4.6772072844423779E-4</v>
      </c>
      <c r="BJ25" s="28">
        <f>외인!BJ25</f>
        <v>115016.77</v>
      </c>
      <c r="BK25" s="28">
        <f>시기외!BK25*$G$3+BK24*(1-$G$3)</f>
        <v>3.6519808585993257E-3</v>
      </c>
      <c r="BL25" s="28">
        <f>외인!BL25</f>
        <v>52002.12</v>
      </c>
      <c r="BM25" s="28">
        <f>시기외!BM25*$G$3+BM24*(1-$G$3)</f>
        <v>4.8271479943104374E-4</v>
      </c>
      <c r="BN25" s="28">
        <f>외인!BN25</f>
        <v>43699.23</v>
      </c>
      <c r="BO25" s="28">
        <f>시기외!BO25*$G$3+BO24*(1-$G$3)</f>
        <v>4.5994550630624185E-4</v>
      </c>
      <c r="BP25" s="28">
        <f>외인!BP25</f>
        <v>61074.21</v>
      </c>
      <c r="BQ25" s="28">
        <f>시기외!BQ25*$G$3+BQ24*(1-$G$3)</f>
        <v>2.3251151399375026E-3</v>
      </c>
      <c r="BR25" s="28">
        <f>외인!BR25</f>
        <v>237719.65</v>
      </c>
      <c r="BS25" s="28">
        <f>시기외!BS25*$G$3+BS24*(1-$G$3)</f>
        <v>3.6279827358477708E-3</v>
      </c>
      <c r="BT25" s="28">
        <f>외인!BT25</f>
        <v>1950178.67</v>
      </c>
      <c r="BU25" s="28">
        <f>시기외!BU25*$G$3+BU24*(1-$G$3)</f>
        <v>-2.6797502291789812E-3</v>
      </c>
      <c r="BV25" s="28">
        <f>외인!BV25</f>
        <v>378035.46</v>
      </c>
      <c r="BW25" s="28">
        <f>시기외!BW25*$G$3+BW24*(1-$G$3)</f>
        <v>2.2084702422150965E-4</v>
      </c>
      <c r="BX25" s="28">
        <f>외인!BX25</f>
        <v>77550.73</v>
      </c>
      <c r="BY25" s="28">
        <f>시기외!BY25*$G$3+BY24*(1-$G$3)</f>
        <v>1.4556674155800963E-3</v>
      </c>
      <c r="BZ25" s="28">
        <f>외인!BZ25</f>
        <v>268242.34999999998</v>
      </c>
      <c r="CA25" s="28">
        <f>시기외!CA25*$G$3+CA24*(1-$G$3)</f>
        <v>3.5675813019915234E-4</v>
      </c>
      <c r="CB25" s="28">
        <f>외인!CB25</f>
        <v>13000.49</v>
      </c>
      <c r="CC25" s="28">
        <f>시기외!CC25*$G$3+CC24*(1-$G$3)</f>
        <v>1.4508933815151957E-3</v>
      </c>
      <c r="CD25" s="28">
        <f>외인!CD25</f>
        <v>33382.080000000002</v>
      </c>
      <c r="CE25" s="28">
        <f>시기외!CE25*$G$3+CE24*(1-$G$3)</f>
        <v>7.4857837870279055E-4</v>
      </c>
      <c r="CF25" s="28">
        <f>외인!CF25</f>
        <v>22937.06</v>
      </c>
      <c r="CG25" s="28">
        <f>시기외!CG25*$G$3+CG24*(1-$G$3)</f>
        <v>1.2303904011488245E-3</v>
      </c>
      <c r="CH25" s="28">
        <f>외인!CH25</f>
        <v>66593.58</v>
      </c>
      <c r="CI25" s="28">
        <f>시기외!CI25*$G$3+CI24*(1-$G$3)</f>
        <v>5.0240683857724296E-4</v>
      </c>
      <c r="CJ25" s="28">
        <f>외인!CJ25</f>
        <v>390855.45</v>
      </c>
      <c r="CK25" s="28">
        <f>시기외!CK25*$G$3+CK24*(1-$G$3)</f>
        <v>2.4806618860056633E-3</v>
      </c>
      <c r="CL25" s="28">
        <f>외인!CL25</f>
        <v>228880.07</v>
      </c>
      <c r="CM25" s="28">
        <f>시기외!CM25*$G$3+CM24*(1-$G$3)</f>
        <v>-1.552101791962324E-5</v>
      </c>
      <c r="CN25" s="28">
        <f>외인!CN25</f>
        <v>119649.14</v>
      </c>
      <c r="CO25" s="28">
        <f>시기외!CO25*$G$3+CO24*(1-$G$3)</f>
        <v>-1.0669672988061353E-3</v>
      </c>
      <c r="CP25" s="28">
        <f>외인!CP25</f>
        <v>98255.45</v>
      </c>
      <c r="CQ25" s="28">
        <f>시기외!CQ25*$G$3+CQ24*(1-$G$3)</f>
        <v>-1.3974318173621697E-3</v>
      </c>
      <c r="CR25" s="28">
        <f>외인!CR25</f>
        <v>161897.74</v>
      </c>
      <c r="CS25" s="28">
        <f>시기외!CS25*$G$3+CS24*(1-$G$3)</f>
        <v>6.0610826262675234E-5</v>
      </c>
      <c r="CT25" s="28">
        <f>외인!CT25</f>
        <v>100651.76</v>
      </c>
      <c r="CU25" s="28">
        <f>시기외!CU25*$G$3+CU24*(1-$G$3)</f>
        <v>2.0800224918317571E-3</v>
      </c>
      <c r="CV25" s="28">
        <f>외인!CV25</f>
        <v>1950178.67</v>
      </c>
      <c r="CW25" s="28">
        <f>시기외!CW25*$G$3+CW24*(1-$G$3)</f>
        <v>-2.6797502291789812E-3</v>
      </c>
      <c r="CX25" s="28">
        <f>외인!CX25</f>
        <v>189579.76</v>
      </c>
      <c r="CY25" s="28">
        <f>시기외!CY25*$G$3+CY24*(1-$G$3)</f>
        <v>2.508568582092449E-3</v>
      </c>
      <c r="CZ25" s="28">
        <f>외인!CZ25</f>
        <v>16724.73</v>
      </c>
      <c r="DA25" s="28">
        <f>시기외!DA25*$G$3+DA24*(1-$G$3)</f>
        <v>2.3221427899934566E-3</v>
      </c>
      <c r="DB25" s="28">
        <f>외인!DB25</f>
        <v>39797.15</v>
      </c>
      <c r="DC25" s="28">
        <f>시기외!DC25*$G$3+DC24*(1-$G$3)</f>
        <v>-5.9818273806242911E-3</v>
      </c>
      <c r="DD25" s="28">
        <f>외인!DD25</f>
        <v>8610.44</v>
      </c>
      <c r="DE25" s="28">
        <f>시기외!DE25*$G$3+DE24*(1-$G$3)</f>
        <v>-3.5755242017489457E-3</v>
      </c>
      <c r="DF25" s="28">
        <f>외인!DF25</f>
        <v>58563.12</v>
      </c>
      <c r="DG25" s="28">
        <f>시기외!DG25*$G$3+DG24*(1-$G$3)</f>
        <v>1.4921266957370416E-3</v>
      </c>
      <c r="DH25" s="28">
        <f>외인!DH25</f>
        <v>25343.33</v>
      </c>
      <c r="DI25" s="28">
        <f>시기외!DI25*$G$3+DI24*(1-$G$3)</f>
        <v>1.0074187526288485E-3</v>
      </c>
      <c r="DJ25" s="28">
        <f>외인!DJ25</f>
        <v>555378.41</v>
      </c>
      <c r="DK25" s="28">
        <f>시기외!DK25*$G$3+DK24*(1-$G$3)</f>
        <v>2.3688622770249496E-3</v>
      </c>
      <c r="DL25" s="28">
        <f>외인!DL25</f>
        <v>93605.1</v>
      </c>
      <c r="DM25" s="28">
        <f>시기외!DM25*$G$3+DM24*(1-$G$3)</f>
        <v>-1.5813086546215881E-3</v>
      </c>
      <c r="DN25" s="28">
        <f>외인!DN25</f>
        <v>1950178.67</v>
      </c>
      <c r="DO25" s="28">
        <f>시기외!DO25*$G$3+DO24*(1-$G$3)</f>
        <v>-2.6797502291789812E-3</v>
      </c>
      <c r="DP25" s="28">
        <f>외인!DP25</f>
        <v>82171.92</v>
      </c>
      <c r="DQ25" s="28">
        <f>시기외!DQ25*$G$3+DQ24*(1-$G$3)</f>
        <v>4.6509806908035948E-3</v>
      </c>
      <c r="DR25" s="28">
        <f>외인!DR25</f>
        <v>38156.5</v>
      </c>
      <c r="DS25" s="28">
        <f>시기외!DS25*$G$3+DS24*(1-$G$3)</f>
        <v>3.5891744456386446E-3</v>
      </c>
      <c r="DT25" s="28">
        <f>외인!DT25</f>
        <v>130259.1</v>
      </c>
      <c r="DU25" s="28">
        <f>시기외!DU25*$G$3+DU24*(1-$G$3)</f>
        <v>1.4065158253556416E-4</v>
      </c>
      <c r="DV25" s="28">
        <f>외인!DV25</f>
        <v>31466.400000000001</v>
      </c>
      <c r="DW25" s="28">
        <f>시기외!DW25*$G$3+DW24*(1-$G$3)</f>
        <v>-2.8940791772326309E-4</v>
      </c>
      <c r="DX25" s="28">
        <f>외인!DX25</f>
        <v>106943.3</v>
      </c>
      <c r="DY25" s="28">
        <f>시기외!DY25*$G$3+DY24*(1-$G$3)</f>
        <v>3.9212349210361597E-3</v>
      </c>
      <c r="DZ25" s="28">
        <f>외인!DZ25</f>
        <v>10139.719999999999</v>
      </c>
      <c r="EA25" s="28">
        <f>시기외!EA25*$G$3+EA24*(1-$G$3)</f>
        <v>9.4071143557180833E-4</v>
      </c>
      <c r="EB25" s="28">
        <f>외인!EB25</f>
        <v>12982.08</v>
      </c>
      <c r="EC25" s="28">
        <f>시기외!EC25*$G$3+EC24*(1-$G$3)</f>
        <v>2.4415107981488074E-4</v>
      </c>
      <c r="ED25" s="28">
        <f>외인!ED25</f>
        <v>10329.61</v>
      </c>
      <c r="EE25" s="28">
        <f>시기외!EE25*$G$3+EE24*(1-$G$3)</f>
        <v>3.7625915030504338E-3</v>
      </c>
      <c r="EF25" s="28">
        <f>외인!EF25</f>
        <v>256324.36</v>
      </c>
      <c r="EG25" s="28">
        <f>시기외!EG25*$G$3+EG24*(1-$G$3)</f>
        <v>2.0557742802864631E-3</v>
      </c>
      <c r="EH25" s="28">
        <f>외인!EH25</f>
        <v>182236.5</v>
      </c>
      <c r="EI25" s="28">
        <f>시기외!EI25*$G$3+EI24*(1-$G$3)</f>
        <v>9.8446136747216539E-4</v>
      </c>
      <c r="EJ25" s="28">
        <f>외인!EJ25</f>
        <v>90671.29</v>
      </c>
      <c r="EK25" s="28">
        <f>시기외!EK25*$G$3+EK24*(1-$G$3)</f>
        <v>1.7479038122272927E-3</v>
      </c>
      <c r="EL25" s="28">
        <f>외인!EL25</f>
        <v>35800.54</v>
      </c>
      <c r="EM25" s="28">
        <f>시기외!EM25*$G$3+EM24*(1-$G$3)</f>
        <v>6.8182985888250842E-4</v>
      </c>
      <c r="EN25" s="28">
        <f>외인!EN25</f>
        <v>38156.5</v>
      </c>
      <c r="EO25" s="28">
        <f>시기외!EO25*$G$3+EO24*(1-$G$3)</f>
        <v>3.5891744456386446E-3</v>
      </c>
      <c r="EP25" s="28">
        <f>외인!EP25</f>
        <v>172777.34</v>
      </c>
      <c r="EQ25" s="28">
        <f>시기외!EQ25*$G$3+EQ24*(1-$G$3)</f>
        <v>-8.4741384307237709E-4</v>
      </c>
      <c r="ER25" s="28">
        <f>외인!ER25</f>
        <v>12544.21</v>
      </c>
      <c r="ES25" s="28">
        <f>시기외!ES25*$G$3+ES24*(1-$G$3)</f>
        <v>1.7467122005268558E-3</v>
      </c>
      <c r="ET25" s="28">
        <f>외인!ET25</f>
        <v>112100.54</v>
      </c>
      <c r="EU25" s="28">
        <f>시기외!EU25*$G$3+EU24*(1-$G$3)</f>
        <v>2.4553734124491129E-3</v>
      </c>
      <c r="EV25" s="28">
        <f>외인!EV25</f>
        <v>47777.38</v>
      </c>
      <c r="EW25" s="28">
        <f>시기외!EW25*$G$3+EW24*(1-$G$3)</f>
        <v>-1.0943313162684305E-3</v>
      </c>
      <c r="EX25" s="28">
        <f>외인!EX25</f>
        <v>50478.07</v>
      </c>
      <c r="EY25" s="28">
        <f>시기외!EY25*$G$3+EY24*(1-$G$3)</f>
        <v>-1.6885114973856142E-3</v>
      </c>
    </row>
    <row r="26" spans="1:155">
      <c r="A26" s="27">
        <f>외인!A26</f>
        <v>46087</v>
      </c>
      <c r="B26" s="28">
        <f>외인!B26</f>
        <v>4465429.3899999997</v>
      </c>
      <c r="C26" s="28">
        <f>시기외!C26*$G$3+C25*(1-$G$3)</f>
        <v>-1.2485654648979089E-3</v>
      </c>
      <c r="D26" s="28">
        <f>외인!D26</f>
        <v>635652.81000000006</v>
      </c>
      <c r="E26" s="28">
        <f>시기외!E26*$G$3+E25*(1-$G$3)</f>
        <v>3.3094939446201778E-3</v>
      </c>
      <c r="F26" s="28">
        <f>외인!F26</f>
        <v>1919023.78</v>
      </c>
      <c r="G26" s="28">
        <f>시기외!G26*$G$3+G25*(1-$G$3)</f>
        <v>-2.7792141349649181E-3</v>
      </c>
      <c r="H26" s="28">
        <f>외인!H26</f>
        <v>286900.24</v>
      </c>
      <c r="I26" s="28">
        <f>시기외!I26*$G$3+I25*(1-$G$3)</f>
        <v>2.556379015073623E-3</v>
      </c>
      <c r="J26" s="28">
        <f>외인!J26</f>
        <v>37953.769999999997</v>
      </c>
      <c r="K26" s="28">
        <f>시기외!K26*$G$3+K25*(1-$G$3)</f>
        <v>3.657659251560186E-3</v>
      </c>
      <c r="L26" s="28">
        <f>외인!L26</f>
        <v>265166.5</v>
      </c>
      <c r="M26" s="28">
        <f>시기외!M26*$G$3+M25*(1-$G$3)</f>
        <v>2.3731822725993773E-3</v>
      </c>
      <c r="N26" s="28">
        <f>외인!N26</f>
        <v>251885.37</v>
      </c>
      <c r="O26" s="28">
        <f>시기외!O26*$G$3+O25*(1-$G$3)</f>
        <v>-7.6585499851143744E-4</v>
      </c>
      <c r="P26" s="28">
        <f>외인!P26</f>
        <v>201526.43</v>
      </c>
      <c r="Q26" s="28">
        <f>시기외!Q26*$G$3+Q25*(1-$G$3)</f>
        <v>2.4787464797482311E-3</v>
      </c>
      <c r="R26" s="28">
        <f>외인!R26</f>
        <v>132744.9</v>
      </c>
      <c r="S26" s="28">
        <f>시기외!S26*$G$3+S25*(1-$G$3)</f>
        <v>-2.3321853080968585E-4</v>
      </c>
      <c r="T26" s="28">
        <f>외인!T26</f>
        <v>8494.36</v>
      </c>
      <c r="U26" s="28">
        <f>시기외!U26*$G$3+U25*(1-$G$3)</f>
        <v>-5.2796089436180638E-3</v>
      </c>
      <c r="V26" s="28">
        <f>외인!V26</f>
        <v>112257.29</v>
      </c>
      <c r="W26" s="28">
        <f>시기외!W26*$G$3+W25*(1-$G$3)</f>
        <v>4.9178778107230384E-3</v>
      </c>
      <c r="X26" s="28">
        <f>외인!X26</f>
        <v>1887443.01</v>
      </c>
      <c r="Y26" s="28">
        <f>시기외!Y26*$G$3+Y25*(1-$G$3)</f>
        <v>-3.4069741836474949E-3</v>
      </c>
      <c r="Z26" s="28">
        <f>외인!Z26</f>
        <v>47806.34</v>
      </c>
      <c r="AA26" s="28">
        <f>시기외!AA26*$G$3+AA25*(1-$G$3)</f>
        <v>-8.8928617604330188E-4</v>
      </c>
      <c r="AB26" s="28">
        <f>외인!AB26</f>
        <v>198377.1</v>
      </c>
      <c r="AC26" s="28">
        <f>시기외!AC26*$G$3+AC25*(1-$G$3)</f>
        <v>-1.0556613794571713E-4</v>
      </c>
      <c r="AD26" s="28">
        <f>외인!AD26</f>
        <v>20095.599999999999</v>
      </c>
      <c r="AE26" s="28">
        <f>시기외!AE26*$G$3+AE25*(1-$G$3)</f>
        <v>2.7205940477991399E-3</v>
      </c>
      <c r="AF26" s="28">
        <f>외인!AF26</f>
        <v>24831.13</v>
      </c>
      <c r="AG26" s="28">
        <f>시기외!AG26*$G$3+AG25*(1-$G$3)</f>
        <v>-1.1621335891652679E-3</v>
      </c>
      <c r="AH26" s="28">
        <f>외인!AH26</f>
        <v>197529.66</v>
      </c>
      <c r="AI26" s="28">
        <f>시기외!AI26*$G$3+AI25*(1-$G$3)</f>
        <v>1.4980861841464208E-3</v>
      </c>
      <c r="AJ26" s="28">
        <f>외인!AJ26</f>
        <v>115796.34</v>
      </c>
      <c r="AK26" s="28">
        <f>시기외!AK26*$G$3+AK25*(1-$G$3)</f>
        <v>-1.3900706099323793E-3</v>
      </c>
      <c r="AL26" s="28">
        <f>외인!AL26</f>
        <v>90185.69</v>
      </c>
      <c r="AM26" s="28">
        <f>시기외!AM26*$G$3+AM25*(1-$G$3)</f>
        <v>7.7430016141730553E-4</v>
      </c>
      <c r="AN26" s="28">
        <f>외인!AN26</f>
        <v>180885.97</v>
      </c>
      <c r="AO26" s="28">
        <f>시기외!AO26*$G$3+AO25*(1-$G$3)</f>
        <v>-1.1532220859705674E-3</v>
      </c>
      <c r="AP26" s="28">
        <f>외인!AP26</f>
        <v>112242.08</v>
      </c>
      <c r="AQ26" s="28">
        <f>시기외!AQ26*$G$3+AQ25*(1-$G$3)</f>
        <v>2.0332826833475599E-3</v>
      </c>
      <c r="AR26" s="28">
        <f>외인!AR26</f>
        <v>24052.63</v>
      </c>
      <c r="AS26" s="28">
        <f>시기외!AS26*$G$3+AS25*(1-$G$3)</f>
        <v>1.9451139129181541E-3</v>
      </c>
      <c r="AT26" s="28">
        <f>외인!AT26</f>
        <v>79417.710000000006</v>
      </c>
      <c r="AU26" s="28">
        <f>시기외!AU26*$G$3+AU25*(1-$G$3)</f>
        <v>1.5282866294745975E-3</v>
      </c>
      <c r="AV26" s="28">
        <f>외인!AV26</f>
        <v>47632.03</v>
      </c>
      <c r="AW26" s="28">
        <f>시기외!AW26*$G$3+AW25*(1-$G$3)</f>
        <v>1.2115670544994997E-3</v>
      </c>
      <c r="AX26" s="28">
        <f>외인!AX26</f>
        <v>52977.01</v>
      </c>
      <c r="AY26" s="28">
        <f>시기외!AY26*$G$3+AY25*(1-$G$3)</f>
        <v>2.4543215110138304E-3</v>
      </c>
      <c r="AZ26" s="28">
        <f>외인!AZ26</f>
        <v>2018076.91</v>
      </c>
      <c r="BA26" s="28">
        <f>시기외!BA26*$G$3+BA25*(1-$G$3)</f>
        <v>-2.9804421202530617E-3</v>
      </c>
      <c r="BB26" s="28">
        <f>외인!BB26</f>
        <v>97378.1</v>
      </c>
      <c r="BC26" s="28">
        <f>시기외!BC26*$G$3+BC25*(1-$G$3)</f>
        <v>-1.1702881965583208E-3</v>
      </c>
      <c r="BD26" s="28">
        <f>외인!BD26</f>
        <v>40588.660000000003</v>
      </c>
      <c r="BE26" s="28">
        <f>시기외!BE26*$G$3+BE25*(1-$G$3)</f>
        <v>-7.3514620833263992E-3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93090.62</v>
      </c>
      <c r="BI26" s="28">
        <f>시기외!BI26*$G$3+BI25*(1-$G$3)</f>
        <v>-2.6658511841225842E-4</v>
      </c>
      <c r="BJ26" s="28">
        <f>외인!BJ26</f>
        <v>118851.16</v>
      </c>
      <c r="BK26" s="28">
        <f>시기외!BK26*$G$3+BK25*(1-$G$3)</f>
        <v>3.2060809857702459E-3</v>
      </c>
      <c r="BL26" s="28">
        <f>외인!BL26</f>
        <v>52143.64</v>
      </c>
      <c r="BM26" s="28">
        <f>시기외!BM26*$G$3+BM25*(1-$G$3)</f>
        <v>8.6913135104742972E-5</v>
      </c>
      <c r="BN26" s="28">
        <f>외인!BN26</f>
        <v>45047.74</v>
      </c>
      <c r="BO26" s="28">
        <f>시기외!BO26*$G$3+BO25*(1-$G$3)</f>
        <v>-1.6161561830802445E-4</v>
      </c>
      <c r="BP26" s="28">
        <f>외인!BP26</f>
        <v>63085.93</v>
      </c>
      <c r="BQ26" s="28">
        <f>시기외!BQ26*$G$3+BQ25*(1-$G$3)</f>
        <v>2.1765459863303327E-3</v>
      </c>
      <c r="BR26" s="28">
        <f>외인!BR26</f>
        <v>243765.02</v>
      </c>
      <c r="BS26" s="28">
        <f>시기외!BS26*$G$3+BS25*(1-$G$3)</f>
        <v>3.1377027086291328E-3</v>
      </c>
      <c r="BT26" s="28">
        <f>외인!BT26</f>
        <v>1924973.3</v>
      </c>
      <c r="BU26" s="28">
        <f>시기외!BU26*$G$3+BU25*(1-$G$3)</f>
        <v>-3.3038078246520899E-3</v>
      </c>
      <c r="BV26" s="28">
        <f>외인!BV26</f>
        <v>385606.59</v>
      </c>
      <c r="BW26" s="28">
        <f>시기외!BW26*$G$3+BW25*(1-$G$3)</f>
        <v>7.3235411957588349E-5</v>
      </c>
      <c r="BX26" s="28">
        <f>외인!BX26</f>
        <v>77177.570000000007</v>
      </c>
      <c r="BY26" s="28">
        <f>시기외!BY26*$G$3+BY25*(1-$G$3)</f>
        <v>7.7935518599826304E-4</v>
      </c>
      <c r="BZ26" s="28">
        <f>외인!BZ26</f>
        <v>271071.65999999997</v>
      </c>
      <c r="CA26" s="28">
        <f>시기외!CA26*$G$3+CA25*(1-$G$3)</f>
        <v>-5.1781447916551674E-4</v>
      </c>
      <c r="CB26" s="28">
        <f>외인!CB26</f>
        <v>13005.32</v>
      </c>
      <c r="CC26" s="28">
        <f>시기외!CC26*$G$3+CC25*(1-$G$3)</f>
        <v>1.2675443578081258E-3</v>
      </c>
      <c r="CD26" s="28">
        <f>외인!CD26</f>
        <v>34632.49</v>
      </c>
      <c r="CE26" s="28">
        <f>시기외!CE26*$G$3+CE25*(1-$G$3)</f>
        <v>8.2247460374091741E-4</v>
      </c>
      <c r="CF26" s="28">
        <f>외인!CF26</f>
        <v>23128.17</v>
      </c>
      <c r="CG26" s="28">
        <f>시기외!CG26*$G$3+CG25*(1-$G$3)</f>
        <v>1.4287054804246885E-3</v>
      </c>
      <c r="CH26" s="28">
        <f>외인!CH26</f>
        <v>66303.77</v>
      </c>
      <c r="CI26" s="28">
        <f>시기외!CI26*$G$3+CI25*(1-$G$3)</f>
        <v>3.9580780095794653E-4</v>
      </c>
      <c r="CJ26" s="28">
        <f>외인!CJ26</f>
        <v>396161.36</v>
      </c>
      <c r="CK26" s="28">
        <f>시기외!CK26*$G$3+CK25*(1-$G$3)</f>
        <v>2.6625293544067022E-3</v>
      </c>
      <c r="CL26" s="28">
        <f>외인!CL26</f>
        <v>226540.2</v>
      </c>
      <c r="CM26" s="28">
        <f>시기외!CM26*$G$3+CM25*(1-$G$3)</f>
        <v>-6.7849217707485618E-5</v>
      </c>
      <c r="CN26" s="28">
        <f>외인!CN26</f>
        <v>120741.74</v>
      </c>
      <c r="CO26" s="28">
        <f>시기외!CO26*$G$3+CO25*(1-$G$3)</f>
        <v>-7.6350014628838231E-4</v>
      </c>
      <c r="CP26" s="28">
        <f>외인!CP26</f>
        <v>98017.59</v>
      </c>
      <c r="CQ26" s="28">
        <f>시기외!CQ26*$G$3+CQ25*(1-$G$3)</f>
        <v>-1.1273658504315088E-3</v>
      </c>
      <c r="CR26" s="28">
        <f>외인!CR26</f>
        <v>165919.07</v>
      </c>
      <c r="CS26" s="28">
        <f>시기외!CS26*$G$3+CS25*(1-$G$3)</f>
        <v>-1.9571107251274271E-4</v>
      </c>
      <c r="CT26" s="28">
        <f>외인!CT26</f>
        <v>103782.15</v>
      </c>
      <c r="CU26" s="28">
        <f>시기외!CU26*$G$3+CU25*(1-$G$3)</f>
        <v>2.4729917937623921E-3</v>
      </c>
      <c r="CV26" s="28">
        <f>외인!CV26</f>
        <v>1924973.3</v>
      </c>
      <c r="CW26" s="28">
        <f>시기외!CW26*$G$3+CW25*(1-$G$3)</f>
        <v>-3.3038078246520899E-3</v>
      </c>
      <c r="CX26" s="28">
        <f>외인!CX26</f>
        <v>196290.18</v>
      </c>
      <c r="CY26" s="28">
        <f>시기외!CY26*$G$3+CY25*(1-$G$3)</f>
        <v>2.2738710161479326E-3</v>
      </c>
      <c r="CZ26" s="28">
        <f>외인!CZ26</f>
        <v>17298.2</v>
      </c>
      <c r="DA26" s="28">
        <f>시기외!DA26*$G$3+DA25*(1-$G$3)</f>
        <v>1.4129428962751699E-3</v>
      </c>
      <c r="DB26" s="28">
        <f>외인!DB26</f>
        <v>40588.660000000003</v>
      </c>
      <c r="DC26" s="28">
        <f>시기외!DC26*$G$3+DC25*(1-$G$3)</f>
        <v>-7.3514620833263992E-3</v>
      </c>
      <c r="DD26" s="28">
        <f>외인!DD26</f>
        <v>8494.36</v>
      </c>
      <c r="DE26" s="28">
        <f>시기외!DE26*$G$3+DE25*(1-$G$3)</f>
        <v>-5.2796089436180638E-3</v>
      </c>
      <c r="DF26" s="28">
        <f>외인!DF26</f>
        <v>58029.16</v>
      </c>
      <c r="DG26" s="28">
        <f>시기외!DG26*$G$3+DG25*(1-$G$3)</f>
        <v>7.7551918120417288E-4</v>
      </c>
      <c r="DH26" s="28">
        <f>외인!DH26</f>
        <v>26355.040000000001</v>
      </c>
      <c r="DI26" s="28">
        <f>시기외!DI26*$G$3+DI25*(1-$G$3)</f>
        <v>1.1103880429734108E-3</v>
      </c>
      <c r="DJ26" s="28">
        <f>외인!DJ26</f>
        <v>567878.14</v>
      </c>
      <c r="DK26" s="28">
        <f>시기외!DK26*$G$3+DK25*(1-$G$3)</f>
        <v>2.0940131954967586E-3</v>
      </c>
      <c r="DL26" s="28">
        <f>외인!DL26</f>
        <v>94921.96</v>
      </c>
      <c r="DM26" s="28">
        <f>시기외!DM26*$G$3+DM25*(1-$G$3)</f>
        <v>-1.1572503150345708E-3</v>
      </c>
      <c r="DN26" s="28">
        <f>외인!DN26</f>
        <v>1924973.3</v>
      </c>
      <c r="DO26" s="28">
        <f>시기외!DO26*$G$3+DO25*(1-$G$3)</f>
        <v>-3.3038078246520899E-3</v>
      </c>
      <c r="DP26" s="28">
        <f>외인!DP26</f>
        <v>85308.72</v>
      </c>
      <c r="DQ26" s="28">
        <f>시기외!DQ26*$G$3+DQ25*(1-$G$3)</f>
        <v>5.1527073616578203E-3</v>
      </c>
      <c r="DR26" s="28">
        <f>외인!DR26</f>
        <v>39498.97</v>
      </c>
      <c r="DS26" s="28">
        <f>시기외!DS26*$G$3+DS25*(1-$G$3)</f>
        <v>3.2775453118115815E-3</v>
      </c>
      <c r="DT26" s="28">
        <f>외인!DT26</f>
        <v>132744.9</v>
      </c>
      <c r="DU26" s="28">
        <f>시기외!DU26*$G$3+DU25*(1-$G$3)</f>
        <v>-2.3321853080968585E-4</v>
      </c>
      <c r="DV26" s="28">
        <f>외인!DV26</f>
        <v>32993.11</v>
      </c>
      <c r="DW26" s="28">
        <f>시기외!DW26*$G$3+DW25*(1-$G$3)</f>
        <v>-6.1115650434194935E-5</v>
      </c>
      <c r="DX26" s="28">
        <f>외인!DX26</f>
        <v>112257.29</v>
      </c>
      <c r="DY26" s="28">
        <f>시기외!DY26*$G$3+DY25*(1-$G$3)</f>
        <v>4.9178778107230384E-3</v>
      </c>
      <c r="DZ26" s="28">
        <f>외인!DZ26</f>
        <v>10138.950000000001</v>
      </c>
      <c r="EA26" s="28">
        <f>시기외!EA26*$G$3+EA25*(1-$G$3)</f>
        <v>1.2062854961585588E-3</v>
      </c>
      <c r="EB26" s="28">
        <f>외인!EB26</f>
        <v>13826.61</v>
      </c>
      <c r="EC26" s="28">
        <f>시기외!EC26*$G$3+EC25*(1-$G$3)</f>
        <v>7.4156671796947796E-4</v>
      </c>
      <c r="ED26" s="28">
        <f>외인!ED26</f>
        <v>10776.5</v>
      </c>
      <c r="EE26" s="28">
        <f>시기외!EE26*$G$3+EE25*(1-$G$3)</f>
        <v>4.2475845993872208E-3</v>
      </c>
      <c r="EF26" s="28">
        <f>외인!EF26</f>
        <v>257069.01</v>
      </c>
      <c r="EG26" s="28">
        <f>시기외!EG26*$G$3+EG25*(1-$G$3)</f>
        <v>2.0576260075317577E-3</v>
      </c>
      <c r="EH26" s="28">
        <f>외인!EH26</f>
        <v>178470.41</v>
      </c>
      <c r="EI26" s="28">
        <f>시기외!EI26*$G$3+EI25*(1-$G$3)</f>
        <v>7.8024115408999878E-4</v>
      </c>
      <c r="EJ26" s="28">
        <f>외인!EJ26</f>
        <v>91802.55</v>
      </c>
      <c r="EK26" s="28">
        <f>시기외!EK26*$G$3+EK25*(1-$G$3)</f>
        <v>1.5502856597280317E-3</v>
      </c>
      <c r="EL26" s="28">
        <f>외인!EL26</f>
        <v>37080.54</v>
      </c>
      <c r="EM26" s="28">
        <f>시기외!EM26*$G$3+EM25*(1-$G$3)</f>
        <v>7.7205915080723721E-4</v>
      </c>
      <c r="EN26" s="28">
        <f>외인!EN26</f>
        <v>39498.97</v>
      </c>
      <c r="EO26" s="28">
        <f>시기외!EO26*$G$3+EO25*(1-$G$3)</f>
        <v>3.2775453118115815E-3</v>
      </c>
      <c r="EP26" s="28">
        <f>외인!EP26</f>
        <v>182752.1</v>
      </c>
      <c r="EQ26" s="28">
        <f>시기외!EQ26*$G$3+EQ25*(1-$G$3)</f>
        <v>-9.3987481625319887E-4</v>
      </c>
      <c r="ER26" s="28">
        <f>외인!ER26</f>
        <v>12924.53</v>
      </c>
      <c r="ES26" s="28">
        <f>시기외!ES26*$G$3+ES25*(1-$G$3)</f>
        <v>2.1538636316894427E-3</v>
      </c>
      <c r="ET26" s="28">
        <f>외인!ET26</f>
        <v>112242.08</v>
      </c>
      <c r="EU26" s="28">
        <f>시기외!EU26*$G$3+EU25*(1-$G$3)</f>
        <v>2.0332826833475599E-3</v>
      </c>
      <c r="EV26" s="28">
        <f>외인!EV26</f>
        <v>47806.34</v>
      </c>
      <c r="EW26" s="28">
        <f>시기외!EW26*$G$3+EW25*(1-$G$3)</f>
        <v>-8.8928617604330188E-4</v>
      </c>
      <c r="EX26" s="28">
        <f>외인!EX26</f>
        <v>50211.25</v>
      </c>
      <c r="EY26" s="28">
        <f>시기외!EY26*$G$3+EY25*(1-$G$3)</f>
        <v>-1.3561242246188892E-3</v>
      </c>
    </row>
    <row r="27" spans="1:155">
      <c r="A27" s="27">
        <f>외인!A27</f>
        <v>46090</v>
      </c>
      <c r="B27" s="28">
        <f>외인!B27</f>
        <v>4199277.51</v>
      </c>
      <c r="C27" s="28">
        <f>시기외!C27*$G$3+C26*(1-$G$3)</f>
        <v>-1.644084312999491E-3</v>
      </c>
      <c r="D27" s="28">
        <f>외인!D27</f>
        <v>606863.37</v>
      </c>
      <c r="E27" s="28">
        <f>시기외!E27*$G$3+E26*(1-$G$3)</f>
        <v>3.6120736103815443E-3</v>
      </c>
      <c r="F27" s="28">
        <f>외인!F27</f>
        <v>1788120.57</v>
      </c>
      <c r="G27" s="28">
        <f>시기외!G27*$G$3+G26*(1-$G$3)</f>
        <v>-3.1070865391631575E-3</v>
      </c>
      <c r="H27" s="28">
        <f>외인!H27</f>
        <v>272743.89</v>
      </c>
      <c r="I27" s="28">
        <f>시기외!I27*$G$3+I26*(1-$G$3)</f>
        <v>1.826719148852296E-3</v>
      </c>
      <c r="J27" s="28">
        <f>외인!J27</f>
        <v>36535.81</v>
      </c>
      <c r="K27" s="28">
        <f>시기외!K27*$G$3+K26*(1-$G$3)</f>
        <v>3.5520282452017027E-3</v>
      </c>
      <c r="L27" s="28">
        <f>외인!L27</f>
        <v>252186.77</v>
      </c>
      <c r="M27" s="28">
        <f>시기외!M27*$G$3+M26*(1-$G$3)</f>
        <v>1.5914569041975276E-3</v>
      </c>
      <c r="N27" s="28">
        <f>외인!N27</f>
        <v>232272.44</v>
      </c>
      <c r="O27" s="28">
        <f>시기외!O27*$G$3+O26*(1-$G$3)</f>
        <v>-1.8039284123866741E-3</v>
      </c>
      <c r="P27" s="28">
        <f>외인!P27</f>
        <v>194430.88</v>
      </c>
      <c r="Q27" s="28">
        <f>시기외!Q27*$G$3+Q26*(1-$G$3)</f>
        <v>2.3750395762149345E-3</v>
      </c>
      <c r="R27" s="28">
        <f>외인!R27</f>
        <v>127580.04</v>
      </c>
      <c r="S27" s="28">
        <f>시기외!S27*$G$3+S26*(1-$G$3)</f>
        <v>-6.1990304848497189E-4</v>
      </c>
      <c r="T27" s="28">
        <f>외인!T27</f>
        <v>8560.2999999999993</v>
      </c>
      <c r="U27" s="28">
        <f>시기외!U27*$G$3+U26*(1-$G$3)</f>
        <v>-6.1693147062656037E-3</v>
      </c>
      <c r="V27" s="28">
        <f>외인!V27</f>
        <v>102407.84</v>
      </c>
      <c r="W27" s="28">
        <f>시기외!W27*$G$3+W26*(1-$G$3)</f>
        <v>5.5103516141408616E-3</v>
      </c>
      <c r="X27" s="28">
        <f>외인!X27</f>
        <v>1727759.42</v>
      </c>
      <c r="Y27" s="28">
        <f>시기외!Y27*$G$3+Y26*(1-$G$3)</f>
        <v>-3.8501455937848044E-3</v>
      </c>
      <c r="Z27" s="28">
        <f>외인!Z27</f>
        <v>45917.29</v>
      </c>
      <c r="AA27" s="28">
        <f>시기외!AA27*$G$3+AA26*(1-$G$3)</f>
        <v>-6.7480819002046913E-4</v>
      </c>
      <c r="AB27" s="28">
        <f>외인!AB27</f>
        <v>191982.48</v>
      </c>
      <c r="AC27" s="28">
        <f>시기외!AC27*$G$3+AC26*(1-$G$3)</f>
        <v>-1.9703456047435517E-5</v>
      </c>
      <c r="AD27" s="28">
        <f>외인!AD27</f>
        <v>18496.990000000002</v>
      </c>
      <c r="AE27" s="28">
        <f>시기외!AE27*$G$3+AE26*(1-$G$3)</f>
        <v>1.299799047796019E-3</v>
      </c>
      <c r="AF27" s="28">
        <f>외인!AF27</f>
        <v>24147.51</v>
      </c>
      <c r="AG27" s="28">
        <f>시기외!AG27*$G$3+AG26*(1-$G$3)</f>
        <v>-1.3649088683638003E-3</v>
      </c>
      <c r="AH27" s="28">
        <f>외인!AH27</f>
        <v>198659.23</v>
      </c>
      <c r="AI27" s="28">
        <f>시기외!AI27*$G$3+AI26*(1-$G$3)</f>
        <v>1.5391703386043868E-3</v>
      </c>
      <c r="AJ27" s="28">
        <f>외인!AJ27</f>
        <v>113288.34</v>
      </c>
      <c r="AK27" s="28">
        <f>시기외!AK27*$G$3+AK26*(1-$G$3)</f>
        <v>-1.7507584294011969E-3</v>
      </c>
      <c r="AL27" s="28">
        <f>외인!AL27</f>
        <v>84455.49</v>
      </c>
      <c r="AM27" s="28">
        <f>시기외!AM27*$G$3+AM26*(1-$G$3)</f>
        <v>6.4750802230523479E-4</v>
      </c>
      <c r="AN27" s="28">
        <f>외인!AN27</f>
        <v>166100.32</v>
      </c>
      <c r="AO27" s="28">
        <f>시기외!AO27*$G$3+AO26*(1-$G$3)</f>
        <v>-2.5249690310505243E-3</v>
      </c>
      <c r="AP27" s="28">
        <f>외인!AP27</f>
        <v>106583.12</v>
      </c>
      <c r="AQ27" s="28">
        <f>시기외!AQ27*$G$3+AQ26*(1-$G$3)</f>
        <v>1.6598166869234256E-3</v>
      </c>
      <c r="AR27" s="28">
        <f>외인!AR27</f>
        <v>22607.89</v>
      </c>
      <c r="AS27" s="28">
        <f>시기외!AS27*$G$3+AS26*(1-$G$3)</f>
        <v>8.8016969429003365E-4</v>
      </c>
      <c r="AT27" s="28">
        <f>외인!AT27</f>
        <v>75680.03</v>
      </c>
      <c r="AU27" s="28">
        <f>시기외!AU27*$G$3+AU26*(1-$G$3)</f>
        <v>1.18873810175612E-3</v>
      </c>
      <c r="AV27" s="28">
        <f>외인!AV27</f>
        <v>46609.88</v>
      </c>
      <c r="AW27" s="28">
        <f>시기외!AW27*$G$3+AW26*(1-$G$3)</f>
        <v>1.1447902086324363E-3</v>
      </c>
      <c r="AX27" s="28">
        <f>외인!AX27</f>
        <v>50624.87</v>
      </c>
      <c r="AY27" s="28">
        <f>시기외!AY27*$G$3+AY26*(1-$G$3)</f>
        <v>2.1486350054461165E-3</v>
      </c>
      <c r="AZ27" s="28">
        <f>외인!AZ27</f>
        <v>1852107.44</v>
      </c>
      <c r="BA27" s="28">
        <f>시기외!BA27*$G$3+BA26*(1-$G$3)</f>
        <v>-3.4537226032595259E-3</v>
      </c>
      <c r="BB27" s="28">
        <f>외인!BB27</f>
        <v>93345.86</v>
      </c>
      <c r="BC27" s="28">
        <f>시기외!BC27*$G$3+BC26*(1-$G$3)</f>
        <v>-8.6338725822065663E-4</v>
      </c>
      <c r="BD27" s="28">
        <f>외인!BD27</f>
        <v>37631.26</v>
      </c>
      <c r="BE27" s="28">
        <f>시기외!BE27*$G$3+BE26*(1-$G$3)</f>
        <v>-7.3207806313069163E-3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89334.57</v>
      </c>
      <c r="BI27" s="28">
        <f>시기외!BI27*$G$3+BI26*(1-$G$3)</f>
        <v>-1.0796818987830201E-3</v>
      </c>
      <c r="BJ27" s="28">
        <f>외인!BJ27</f>
        <v>112412.93</v>
      </c>
      <c r="BK27" s="28">
        <f>시기외!BK27*$G$3+BK26*(1-$G$3)</f>
        <v>2.2787103088482918E-3</v>
      </c>
      <c r="BL27" s="28">
        <f>외인!BL27</f>
        <v>48305.66</v>
      </c>
      <c r="BM27" s="28">
        <f>시기외!BM27*$G$3+BM26*(1-$G$3)</f>
        <v>-3.5396017792190958E-4</v>
      </c>
      <c r="BN27" s="28">
        <f>외인!BN27</f>
        <v>42931.11</v>
      </c>
      <c r="BO27" s="28">
        <f>시기외!BO27*$G$3+BO26*(1-$G$3)</f>
        <v>-9.8512336976127918E-4</v>
      </c>
      <c r="BP27" s="28">
        <f>외인!BP27</f>
        <v>60288.21</v>
      </c>
      <c r="BQ27" s="28">
        <f>시기외!BQ27*$G$3+BQ26*(1-$G$3)</f>
        <v>1.9460121721770278E-3</v>
      </c>
      <c r="BR27" s="28">
        <f>외인!BR27</f>
        <v>232798.96</v>
      </c>
      <c r="BS27" s="28">
        <f>시기외!BS27*$G$3+BS26*(1-$G$3)</f>
        <v>2.5203500119186685E-3</v>
      </c>
      <c r="BT27" s="28">
        <f>외인!BT27</f>
        <v>1761917.61</v>
      </c>
      <c r="BU27" s="28">
        <f>시기외!BU27*$G$3+BU26*(1-$G$3)</f>
        <v>-3.7226663880948964E-3</v>
      </c>
      <c r="BV27" s="28">
        <f>외인!BV27</f>
        <v>368813.91</v>
      </c>
      <c r="BW27" s="28">
        <f>시기외!BW27*$G$3+BW26*(1-$G$3)</f>
        <v>-2.6711560831482999E-4</v>
      </c>
      <c r="BX27" s="28">
        <f>외인!BX27</f>
        <v>73207.08</v>
      </c>
      <c r="BY27" s="28">
        <f>시기외!BY27*$G$3+BY26*(1-$G$3)</f>
        <v>2.2784417945503351E-4</v>
      </c>
      <c r="BZ27" s="28">
        <f>외인!BZ27</f>
        <v>250555.81</v>
      </c>
      <c r="CA27" s="28">
        <f>시기외!CA27*$G$3+CA26*(1-$G$3)</f>
        <v>-1.4677201946244986E-3</v>
      </c>
      <c r="CB27" s="28">
        <f>외인!CB27</f>
        <v>12481.29</v>
      </c>
      <c r="CC27" s="28">
        <f>시기외!CC27*$G$3+CC26*(1-$G$3)</f>
        <v>1.1513015814029626E-3</v>
      </c>
      <c r="CD27" s="28">
        <f>외인!CD27</f>
        <v>33645.57</v>
      </c>
      <c r="CE27" s="28">
        <f>시기외!CE27*$G$3+CE26*(1-$G$3)</f>
        <v>7.7637125753339032E-4</v>
      </c>
      <c r="CF27" s="28">
        <f>외인!CF27</f>
        <v>22134.6</v>
      </c>
      <c r="CG27" s="28">
        <f>시기외!CG27*$G$3+CG26*(1-$G$3)</f>
        <v>1.5468371050026495E-3</v>
      </c>
      <c r="CH27" s="28">
        <f>외인!CH27</f>
        <v>65143.58</v>
      </c>
      <c r="CI27" s="28">
        <f>시기외!CI27*$G$3+CI26*(1-$G$3)</f>
        <v>4.515796652086511E-4</v>
      </c>
      <c r="CJ27" s="28">
        <f>외인!CJ27</f>
        <v>381436.58</v>
      </c>
      <c r="CK27" s="28">
        <f>시기외!CK27*$G$3+CK26*(1-$G$3)</f>
        <v>2.6770469039479653E-3</v>
      </c>
      <c r="CL27" s="28">
        <f>외인!CL27</f>
        <v>219135.2</v>
      </c>
      <c r="CM27" s="28">
        <f>시기외!CM27*$G$3+CM26*(1-$G$3)</f>
        <v>-1.0708867290565806E-4</v>
      </c>
      <c r="CN27" s="28">
        <f>외인!CN27</f>
        <v>115298.85</v>
      </c>
      <c r="CO27" s="28">
        <f>시기외!CO27*$G$3+CO26*(1-$G$3)</f>
        <v>-5.0383955544870153E-4</v>
      </c>
      <c r="CP27" s="28">
        <f>외인!CP27</f>
        <v>93958.46</v>
      </c>
      <c r="CQ27" s="28">
        <f>시기외!CQ27*$G$3+CQ26*(1-$G$3)</f>
        <v>-8.1834948926814933E-4</v>
      </c>
      <c r="CR27" s="28">
        <f>외인!CR27</f>
        <v>160829.76999999999</v>
      </c>
      <c r="CS27" s="28">
        <f>시기외!CS27*$G$3+CS26*(1-$G$3)</f>
        <v>-4.4056990509303722E-4</v>
      </c>
      <c r="CT27" s="28">
        <f>외인!CT27</f>
        <v>97509.2</v>
      </c>
      <c r="CU27" s="28">
        <f>시기외!CU27*$G$3+CU26*(1-$G$3)</f>
        <v>2.5924922315651274E-3</v>
      </c>
      <c r="CV27" s="28">
        <f>외인!CV27</f>
        <v>1761917.61</v>
      </c>
      <c r="CW27" s="28">
        <f>시기외!CW27*$G$3+CW26*(1-$G$3)</f>
        <v>-3.7226663880948964E-3</v>
      </c>
      <c r="CX27" s="28">
        <f>외인!CX27</f>
        <v>187905.87</v>
      </c>
      <c r="CY27" s="28">
        <f>시기외!CY27*$G$3+CY26*(1-$G$3)</f>
        <v>1.8684685979813169E-3</v>
      </c>
      <c r="CZ27" s="28">
        <f>외인!CZ27</f>
        <v>16328.25</v>
      </c>
      <c r="DA27" s="28">
        <f>시기외!DA27*$G$3+DA26*(1-$G$3)</f>
        <v>1.1487393053198527E-3</v>
      </c>
      <c r="DB27" s="28">
        <f>외인!DB27</f>
        <v>37631.26</v>
      </c>
      <c r="DC27" s="28">
        <f>시기외!DC27*$G$3+DC26*(1-$G$3)</f>
        <v>-7.3207806313069163E-3</v>
      </c>
      <c r="DD27" s="28">
        <f>외인!DD27</f>
        <v>8560.2999999999993</v>
      </c>
      <c r="DE27" s="28">
        <f>시기외!DE27*$G$3+DE26*(1-$G$3)</f>
        <v>-6.1693147062656037E-3</v>
      </c>
      <c r="DF27" s="28">
        <f>외인!DF27</f>
        <v>54898.3</v>
      </c>
      <c r="DG27" s="28">
        <f>시기외!DG27*$G$3+DG26*(1-$G$3)</f>
        <v>1.981307412216512E-4</v>
      </c>
      <c r="DH27" s="28">
        <f>외인!DH27</f>
        <v>25678.99</v>
      </c>
      <c r="DI27" s="28">
        <f>시기외!DI27*$G$3+DI26*(1-$G$3)</f>
        <v>1.0245732405182711E-3</v>
      </c>
      <c r="DJ27" s="28">
        <f>외인!DJ27</f>
        <v>551825.93999999994</v>
      </c>
      <c r="DK27" s="28">
        <f>시기외!DK27*$G$3+DK26*(1-$G$3)</f>
        <v>1.6562216366982324E-3</v>
      </c>
      <c r="DL27" s="28">
        <f>외인!DL27</f>
        <v>90276.07</v>
      </c>
      <c r="DM27" s="28">
        <f>시기외!DM27*$G$3+DM26*(1-$G$3)</f>
        <v>-8.1591782843569362E-4</v>
      </c>
      <c r="DN27" s="28">
        <f>외인!DN27</f>
        <v>1761917.61</v>
      </c>
      <c r="DO27" s="28">
        <f>시기외!DO27*$G$3+DO26*(1-$G$3)</f>
        <v>-3.7226663880948964E-3</v>
      </c>
      <c r="DP27" s="28">
        <f>외인!DP27</f>
        <v>82812.67</v>
      </c>
      <c r="DQ27" s="28">
        <f>시기외!DQ27*$G$3+DQ26*(1-$G$3)</f>
        <v>5.3154296668548023E-3</v>
      </c>
      <c r="DR27" s="28">
        <f>외인!DR27</f>
        <v>38246.82</v>
      </c>
      <c r="DS27" s="28">
        <f>시기외!DS27*$G$3+DS26*(1-$G$3)</f>
        <v>3.1665831029767579E-3</v>
      </c>
      <c r="DT27" s="28">
        <f>외인!DT27</f>
        <v>127580.04</v>
      </c>
      <c r="DU27" s="28">
        <f>시기외!DU27*$G$3+DU26*(1-$G$3)</f>
        <v>-6.1990304848497189E-4</v>
      </c>
      <c r="DV27" s="28">
        <f>외인!DV27</f>
        <v>33071.599999999999</v>
      </c>
      <c r="DW27" s="28">
        <f>시기외!DW27*$G$3+DW26*(1-$G$3)</f>
        <v>2.5112619101982291E-4</v>
      </c>
      <c r="DX27" s="28">
        <f>외인!DX27</f>
        <v>102407.84</v>
      </c>
      <c r="DY27" s="28">
        <f>시기외!DY27*$G$3+DY26*(1-$G$3)</f>
        <v>5.5103516141408616E-3</v>
      </c>
      <c r="DZ27" s="28">
        <f>외인!DZ27</f>
        <v>9964.0300000000007</v>
      </c>
      <c r="EA27" s="28">
        <f>시기외!EA27*$G$3+EA26*(1-$G$3)</f>
        <v>1.6623958964640147E-3</v>
      </c>
      <c r="EB27" s="28">
        <f>외인!EB27</f>
        <v>13255.41</v>
      </c>
      <c r="EC27" s="28">
        <f>시기외!EC27*$G$3+EC26*(1-$G$3)</f>
        <v>8.1898334212473817E-4</v>
      </c>
      <c r="ED27" s="28">
        <f>외인!ED27</f>
        <v>10102.65</v>
      </c>
      <c r="EE27" s="28">
        <f>시기외!EE27*$G$3+EE26*(1-$G$3)</f>
        <v>4.5844061941325556E-3</v>
      </c>
      <c r="EF27" s="28">
        <f>외인!EF27</f>
        <v>246955.23</v>
      </c>
      <c r="EG27" s="28">
        <f>시기외!EG27*$G$3+EG26*(1-$G$3)</f>
        <v>1.9561990254682868E-3</v>
      </c>
      <c r="EH27" s="28">
        <f>외인!EH27</f>
        <v>166977.03</v>
      </c>
      <c r="EI27" s="28">
        <f>시기외!EI27*$G$3+EI26*(1-$G$3)</f>
        <v>6.6910440248574396E-4</v>
      </c>
      <c r="EJ27" s="28">
        <f>외인!EJ27</f>
        <v>89946.94</v>
      </c>
      <c r="EK27" s="28">
        <f>시기외!EK27*$G$3+EK26*(1-$G$3)</f>
        <v>1.5176622362905495E-3</v>
      </c>
      <c r="EL27" s="28">
        <f>외인!EL27</f>
        <v>36034.1</v>
      </c>
      <c r="EM27" s="28">
        <f>시기외!EM27*$G$3+EM26*(1-$G$3)</f>
        <v>7.525884629092437E-4</v>
      </c>
      <c r="EN27" s="28">
        <f>외인!EN27</f>
        <v>38246.82</v>
      </c>
      <c r="EO27" s="28">
        <f>시기외!EO27*$G$3+EO26*(1-$G$3)</f>
        <v>3.1665831029767579E-3</v>
      </c>
      <c r="EP27" s="28">
        <f>외인!EP27</f>
        <v>176984.24</v>
      </c>
      <c r="EQ27" s="28">
        <f>시기외!EQ27*$G$3+EQ26*(1-$G$3)</f>
        <v>-1.5430028078931395E-3</v>
      </c>
      <c r="ER27" s="28">
        <f>외인!ER27</f>
        <v>12576.4</v>
      </c>
      <c r="ES27" s="28">
        <f>시기외!ES27*$G$3+ES26*(1-$G$3)</f>
        <v>1.9602427278527191E-3</v>
      </c>
      <c r="ET27" s="28">
        <f>외인!ET27</f>
        <v>106583.12</v>
      </c>
      <c r="EU27" s="28">
        <f>시기외!EU27*$G$3+EU26*(1-$G$3)</f>
        <v>1.6598166869234256E-3</v>
      </c>
      <c r="EV27" s="28">
        <f>외인!EV27</f>
        <v>45917.29</v>
      </c>
      <c r="EW27" s="28">
        <f>시기외!EW27*$G$3+EW26*(1-$G$3)</f>
        <v>-6.7480819002046913E-4</v>
      </c>
      <c r="EX27" s="28">
        <f>외인!EX27</f>
        <v>48041.17</v>
      </c>
      <c r="EY27" s="28">
        <f>시기외!EY27*$G$3+EY26*(1-$G$3)</f>
        <v>-9.5656374374212877E-4</v>
      </c>
    </row>
    <row r="28" spans="1:155">
      <c r="A28" s="27">
        <f>외인!A28</f>
        <v>46091</v>
      </c>
      <c r="B28" s="28">
        <f>외인!B28</f>
        <v>4423630.7699999996</v>
      </c>
      <c r="C28" s="28">
        <f>시기외!C28*$G$3+C27*(1-$G$3)</f>
        <v>-1.6714467317715518E-3</v>
      </c>
      <c r="D28" s="28">
        <f>외인!D28</f>
        <v>625868.88</v>
      </c>
      <c r="E28" s="28">
        <f>시기외!E28*$G$3+E27*(1-$G$3)</f>
        <v>3.6457192752918999E-3</v>
      </c>
      <c r="F28" s="28">
        <f>외인!F28</f>
        <v>1896175.3</v>
      </c>
      <c r="G28" s="28">
        <f>시기외!G28*$G$3+G27*(1-$G$3)</f>
        <v>-3.0101350397199879E-3</v>
      </c>
      <c r="H28" s="28">
        <f>외인!H28</f>
        <v>278693.38</v>
      </c>
      <c r="I28" s="28">
        <f>시기외!I28*$G$3+I27*(1-$G$3)</f>
        <v>1.3645599919905537E-3</v>
      </c>
      <c r="J28" s="28">
        <f>외인!J28</f>
        <v>37308.730000000003</v>
      </c>
      <c r="K28" s="28">
        <f>시기외!K28*$G$3+K27*(1-$G$3)</f>
        <v>3.3843971850734409E-3</v>
      </c>
      <c r="L28" s="28">
        <f>외인!L28</f>
        <v>257766.53</v>
      </c>
      <c r="M28" s="28">
        <f>시기외!M28*$G$3+M27*(1-$G$3)</f>
        <v>1.1194529591848185E-3</v>
      </c>
      <c r="N28" s="28">
        <f>외인!N28</f>
        <v>241296.91</v>
      </c>
      <c r="O28" s="28">
        <f>시기외!O28*$G$3+O27*(1-$G$3)</f>
        <v>-2.3307467549390664E-3</v>
      </c>
      <c r="P28" s="28">
        <f>외인!P28</f>
        <v>196812.54</v>
      </c>
      <c r="Q28" s="28">
        <f>시기외!Q28*$G$3+Q27*(1-$G$3)</f>
        <v>2.1604131867540371E-3</v>
      </c>
      <c r="R28" s="28">
        <f>외인!R28</f>
        <v>130743.86</v>
      </c>
      <c r="S28" s="28">
        <f>시기외!S28*$G$3+S27*(1-$G$3)</f>
        <v>-6.0498425125727403E-4</v>
      </c>
      <c r="T28" s="28">
        <f>외인!T28</f>
        <v>8382.43</v>
      </c>
      <c r="U28" s="28">
        <f>시기외!U28*$G$3+U27*(1-$G$3)</f>
        <v>-6.3281845791702393E-3</v>
      </c>
      <c r="V28" s="28">
        <f>외인!V28</f>
        <v>106046.28</v>
      </c>
      <c r="W28" s="28">
        <f>시기외!W28*$G$3+W27*(1-$G$3)</f>
        <v>5.2903282429636244E-3</v>
      </c>
      <c r="X28" s="28">
        <f>외인!X28</f>
        <v>1889561.78</v>
      </c>
      <c r="Y28" s="28">
        <f>시기외!Y28*$G$3+Y27*(1-$G$3)</f>
        <v>-3.6271840103974102E-3</v>
      </c>
      <c r="Z28" s="28">
        <f>외인!Z28</f>
        <v>47100.97</v>
      </c>
      <c r="AA28" s="28">
        <f>시기외!AA28*$G$3+AA27*(1-$G$3)</f>
        <v>-5.8938084494616655E-4</v>
      </c>
      <c r="AB28" s="28">
        <f>외인!AB28</f>
        <v>196125.32</v>
      </c>
      <c r="AC28" s="28">
        <f>시기외!AC28*$G$3+AC27*(1-$G$3)</f>
        <v>-4.8818006476871928E-5</v>
      </c>
      <c r="AD28" s="28">
        <f>외인!AD28</f>
        <v>20049.84</v>
      </c>
      <c r="AE28" s="28">
        <f>시기외!AE28*$G$3+AE27*(1-$G$3)</f>
        <v>4.7423509976633554E-4</v>
      </c>
      <c r="AF28" s="28">
        <f>외인!AF28</f>
        <v>24432.06</v>
      </c>
      <c r="AG28" s="28">
        <f>시기외!AG28*$G$3+AG27*(1-$G$3)</f>
        <v>-1.1904373850473552E-3</v>
      </c>
      <c r="AH28" s="28">
        <f>외인!AH28</f>
        <v>199402.27</v>
      </c>
      <c r="AI28" s="28">
        <f>시기외!AI28*$G$3+AI27*(1-$G$3)</f>
        <v>1.3511745932474231E-3</v>
      </c>
      <c r="AJ28" s="28">
        <f>외인!AJ28</f>
        <v>115497.51</v>
      </c>
      <c r="AK28" s="28">
        <f>시기외!AK28*$G$3+AK27*(1-$G$3)</f>
        <v>-1.7538244439414517E-3</v>
      </c>
      <c r="AL28" s="28">
        <f>외인!AL28</f>
        <v>87592.91</v>
      </c>
      <c r="AM28" s="28">
        <f>시기외!AM28*$G$3+AM27*(1-$G$3)</f>
        <v>5.6067782649976564E-4</v>
      </c>
      <c r="AN28" s="28">
        <f>외인!AN28</f>
        <v>172789.33</v>
      </c>
      <c r="AO28" s="28">
        <f>시기외!AO28*$G$3+AO27*(1-$G$3)</f>
        <v>-3.2029865851472975E-3</v>
      </c>
      <c r="AP28" s="28">
        <f>외인!AP28</f>
        <v>111965.23</v>
      </c>
      <c r="AQ28" s="28">
        <f>시기외!AQ28*$G$3+AQ27*(1-$G$3)</f>
        <v>1.3885212594065091E-3</v>
      </c>
      <c r="AR28" s="28">
        <f>외인!AR28</f>
        <v>23741.84</v>
      </c>
      <c r="AS28" s="28">
        <f>시기외!AS28*$G$3+AS27*(1-$G$3)</f>
        <v>9.6763054984241479E-5</v>
      </c>
      <c r="AT28" s="28">
        <f>외인!AT28</f>
        <v>77499.520000000004</v>
      </c>
      <c r="AU28" s="28">
        <f>시기외!AU28*$G$3+AU27*(1-$G$3)</f>
        <v>8.6578497042990601E-4</v>
      </c>
      <c r="AV28" s="28">
        <f>외인!AV28</f>
        <v>47168.99</v>
      </c>
      <c r="AW28" s="28">
        <f>시기외!AW28*$G$3+AW27*(1-$G$3)</f>
        <v>9.4224971652887642E-4</v>
      </c>
      <c r="AX28" s="28">
        <f>외인!AX28</f>
        <v>52130.2</v>
      </c>
      <c r="AY28" s="28">
        <f>시기외!AY28*$G$3+AY27*(1-$G$3)</f>
        <v>1.5672540886088745E-3</v>
      </c>
      <c r="AZ28" s="28">
        <f>외인!AZ28</f>
        <v>2019110.2</v>
      </c>
      <c r="BA28" s="28">
        <f>시기외!BA28*$G$3+BA27*(1-$G$3)</f>
        <v>-3.2816554500983987E-3</v>
      </c>
      <c r="BB28" s="28">
        <f>외인!BB28</f>
        <v>96767.2</v>
      </c>
      <c r="BC28" s="28">
        <f>시기외!BC28*$G$3+BC27*(1-$G$3)</f>
        <v>-7.1046263803198188E-4</v>
      </c>
      <c r="BD28" s="28">
        <f>외인!BD28</f>
        <v>40014</v>
      </c>
      <c r="BE28" s="28">
        <f>시기외!BE28*$G$3+BE27*(1-$G$3)</f>
        <v>-6.6901409083595055E-3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90510.05</v>
      </c>
      <c r="BI28" s="28">
        <f>시기외!BI28*$G$3+BI27*(1-$G$3)</f>
        <v>-1.2770555391128108E-3</v>
      </c>
      <c r="BJ28" s="28">
        <f>외인!BJ28</f>
        <v>115339.16</v>
      </c>
      <c r="BK28" s="28">
        <f>시기외!BK28*$G$3+BK27*(1-$G$3)</f>
        <v>1.5240736450421706E-3</v>
      </c>
      <c r="BL28" s="28">
        <f>외인!BL28</f>
        <v>49073.43</v>
      </c>
      <c r="BM28" s="28">
        <f>시기외!BM28*$G$3+BM27*(1-$G$3)</f>
        <v>-6.800647678613333E-4</v>
      </c>
      <c r="BN28" s="28">
        <f>외인!BN28</f>
        <v>43717.01</v>
      </c>
      <c r="BO28" s="28">
        <f>시기외!BO28*$G$3+BO27*(1-$G$3)</f>
        <v>-1.432769410276832E-3</v>
      </c>
      <c r="BP28" s="28">
        <f>외인!BP28</f>
        <v>61740.13</v>
      </c>
      <c r="BQ28" s="28">
        <f>시기외!BQ28*$G$3+BQ27*(1-$G$3)</f>
        <v>1.5057872276161796E-3</v>
      </c>
      <c r="BR28" s="28">
        <f>외인!BR28</f>
        <v>245119.59</v>
      </c>
      <c r="BS28" s="28">
        <f>시기외!BS28*$G$3+BS27*(1-$G$3)</f>
        <v>2.3474063846386137E-3</v>
      </c>
      <c r="BT28" s="28">
        <f>외인!BT28</f>
        <v>1925771.57</v>
      </c>
      <c r="BU28" s="28">
        <f>시기외!BU28*$G$3+BU27*(1-$G$3)</f>
        <v>-3.4985064770554483E-3</v>
      </c>
      <c r="BV28" s="28">
        <f>외인!BV28</f>
        <v>376882.49</v>
      </c>
      <c r="BW28" s="28">
        <f>시기외!BW28*$G$3+BW27*(1-$G$3)</f>
        <v>-4.6808369926068917E-4</v>
      </c>
      <c r="BX28" s="28">
        <f>외인!BX28</f>
        <v>75832.37</v>
      </c>
      <c r="BY28" s="28">
        <f>시기외!BY28*$G$3+BY27*(1-$G$3)</f>
        <v>3.2721570674274479E-5</v>
      </c>
      <c r="BZ28" s="28">
        <f>외인!BZ28</f>
        <v>260382.24</v>
      </c>
      <c r="CA28" s="28">
        <f>시기외!CA28*$G$3+CA27*(1-$G$3)</f>
        <v>-1.9453267543147312E-3</v>
      </c>
      <c r="CB28" s="28">
        <f>외인!CB28</f>
        <v>12745.86</v>
      </c>
      <c r="CC28" s="28">
        <f>시기외!CC28*$G$3+CC27*(1-$G$3)</f>
        <v>7.2927219274305784E-4</v>
      </c>
      <c r="CD28" s="28">
        <f>외인!CD28</f>
        <v>34076.720000000001</v>
      </c>
      <c r="CE28" s="28">
        <f>시기외!CE28*$G$3+CE27*(1-$G$3)</f>
        <v>8.3061001887041854E-4</v>
      </c>
      <c r="CF28" s="28">
        <f>외인!CF28</f>
        <v>23011.48</v>
      </c>
      <c r="CG28" s="28">
        <f>시기외!CG28*$G$3+CG27*(1-$G$3)</f>
        <v>1.4788776403219009E-3</v>
      </c>
      <c r="CH28" s="28">
        <f>외인!CH28</f>
        <v>65831.399999999994</v>
      </c>
      <c r="CI28" s="28">
        <f>시기외!CI28*$G$3+CI27*(1-$G$3)</f>
        <v>3.7602974275589406E-4</v>
      </c>
      <c r="CJ28" s="28">
        <f>외인!CJ28</f>
        <v>388134.22</v>
      </c>
      <c r="CK28" s="28">
        <f>시기외!CK28*$G$3+CK27*(1-$G$3)</f>
        <v>2.499549418683814E-3</v>
      </c>
      <c r="CL28" s="28">
        <f>외인!CL28</f>
        <v>223932.79</v>
      </c>
      <c r="CM28" s="28">
        <f>시기외!CM28*$G$3+CM27*(1-$G$3)</f>
        <v>-2.4628520092080219E-4</v>
      </c>
      <c r="CN28" s="28">
        <f>외인!CN28</f>
        <v>117200.1</v>
      </c>
      <c r="CO28" s="28">
        <f>시기외!CO28*$G$3+CO27*(1-$G$3)</f>
        <v>-5.1813457307234973E-4</v>
      </c>
      <c r="CP28" s="28">
        <f>외인!CP28</f>
        <v>97389.87</v>
      </c>
      <c r="CQ28" s="28">
        <f>시기외!CQ28*$G$3+CQ27*(1-$G$3)</f>
        <v>-6.6613187255141549E-4</v>
      </c>
      <c r="CR28" s="28">
        <f>외인!CR28</f>
        <v>164885.95000000001</v>
      </c>
      <c r="CS28" s="28">
        <f>시기외!CS28*$G$3+CS27*(1-$G$3)</f>
        <v>-4.1529015884542668E-4</v>
      </c>
      <c r="CT28" s="28">
        <f>외인!CT28</f>
        <v>103023.97</v>
      </c>
      <c r="CU28" s="28">
        <f>시기외!CU28*$G$3+CU27*(1-$G$3)</f>
        <v>2.6374274921651623E-3</v>
      </c>
      <c r="CV28" s="28">
        <f>외인!CV28</f>
        <v>1925771.57</v>
      </c>
      <c r="CW28" s="28">
        <f>시기외!CW28*$G$3+CW27*(1-$G$3)</f>
        <v>-3.4985064770554483E-3</v>
      </c>
      <c r="CX28" s="28">
        <f>외인!CX28</f>
        <v>193233.4</v>
      </c>
      <c r="CY28" s="28">
        <f>시기외!CY28*$G$3+CY27*(1-$G$3)</f>
        <v>1.6070704530188296E-3</v>
      </c>
      <c r="CZ28" s="28">
        <f>외인!CZ28</f>
        <v>17200.169999999998</v>
      </c>
      <c r="DA28" s="28">
        <f>시기외!DA28*$G$3+DA27*(1-$G$3)</f>
        <v>8.9982842615471945E-4</v>
      </c>
      <c r="DB28" s="28">
        <f>외인!DB28</f>
        <v>40014</v>
      </c>
      <c r="DC28" s="28">
        <f>시기외!DC28*$G$3+DC27*(1-$G$3)</f>
        <v>-6.6901409083595055E-3</v>
      </c>
      <c r="DD28" s="28">
        <f>외인!DD28</f>
        <v>8382.43</v>
      </c>
      <c r="DE28" s="28">
        <f>시기외!DE28*$G$3+DE27*(1-$G$3)</f>
        <v>-6.3281845791702393E-3</v>
      </c>
      <c r="DF28" s="28">
        <f>외인!DF28</f>
        <v>56755.83</v>
      </c>
      <c r="DG28" s="28">
        <f>시기외!DG28*$G$3+DG27*(1-$G$3)</f>
        <v>-8.5713711199356417E-6</v>
      </c>
      <c r="DH28" s="28">
        <f>외인!DH28</f>
        <v>26074.65</v>
      </c>
      <c r="DI28" s="28">
        <f>시기외!DI28*$G$3+DI27*(1-$G$3)</f>
        <v>1.1462629710190877E-3</v>
      </c>
      <c r="DJ28" s="28">
        <f>외인!DJ28</f>
        <v>565286.55000000005</v>
      </c>
      <c r="DK28" s="28">
        <f>시기외!DK28*$G$3+DK27*(1-$G$3)</f>
        <v>1.4132353236111258E-3</v>
      </c>
      <c r="DL28" s="28">
        <f>외인!DL28</f>
        <v>91766.18</v>
      </c>
      <c r="DM28" s="28">
        <f>시기외!DM28*$G$3+DM27*(1-$G$3)</f>
        <v>-8.0670769440988185E-4</v>
      </c>
      <c r="DN28" s="28">
        <f>외인!DN28</f>
        <v>1925771.57</v>
      </c>
      <c r="DO28" s="28">
        <f>시기외!DO28*$G$3+DO27*(1-$G$3)</f>
        <v>-3.4985064770554483E-3</v>
      </c>
      <c r="DP28" s="28">
        <f>외인!DP28</f>
        <v>83408.98</v>
      </c>
      <c r="DQ28" s="28">
        <f>시기외!DQ28*$G$3+DQ27*(1-$G$3)</f>
        <v>5.0331789902229931E-3</v>
      </c>
      <c r="DR28" s="28">
        <f>외인!DR28</f>
        <v>39022.910000000003</v>
      </c>
      <c r="DS28" s="28">
        <f>시기외!DS28*$G$3+DS27*(1-$G$3)</f>
        <v>2.979476891877914E-3</v>
      </c>
      <c r="DT28" s="28">
        <f>외인!DT28</f>
        <v>130743.86</v>
      </c>
      <c r="DU28" s="28">
        <f>시기외!DU28*$G$3+DU27*(1-$G$3)</f>
        <v>-6.0498425125727403E-4</v>
      </c>
      <c r="DV28" s="28">
        <f>외인!DV28</f>
        <v>33974.49</v>
      </c>
      <c r="DW28" s="28">
        <f>시기외!DW28*$G$3+DW27*(1-$G$3)</f>
        <v>3.2687585692620845E-4</v>
      </c>
      <c r="DX28" s="28">
        <f>외인!DX28</f>
        <v>106046.28</v>
      </c>
      <c r="DY28" s="28">
        <f>시기외!DY28*$G$3+DY27*(1-$G$3)</f>
        <v>5.2903282429636244E-3</v>
      </c>
      <c r="DZ28" s="28">
        <f>외인!DZ28</f>
        <v>10028.780000000001</v>
      </c>
      <c r="EA28" s="28">
        <f>시기외!EA28*$G$3+EA27*(1-$G$3)</f>
        <v>1.8222158926911747E-3</v>
      </c>
      <c r="EB28" s="28">
        <f>외인!EB28</f>
        <v>13382.54</v>
      </c>
      <c r="EC28" s="28">
        <f>시기외!EC28*$G$3+EC27*(1-$G$3)</f>
        <v>1.0779881310820376E-3</v>
      </c>
      <c r="ED28" s="28">
        <f>외인!ED28</f>
        <v>10785.38</v>
      </c>
      <c r="EE28" s="28">
        <f>시기외!EE28*$G$3+EE27*(1-$G$3)</f>
        <v>5.0516403591557577E-3</v>
      </c>
      <c r="EF28" s="28">
        <f>외인!EF28</f>
        <v>251590.37</v>
      </c>
      <c r="EG28" s="28">
        <f>시기외!EG28*$G$3+EG27*(1-$G$3)</f>
        <v>1.7545153633672502E-3</v>
      </c>
      <c r="EH28" s="28">
        <f>외인!EH28</f>
        <v>175875.12</v>
      </c>
      <c r="EI28" s="28">
        <f>시기외!EI28*$G$3+EI27*(1-$G$3)</f>
        <v>5.2478100452394143E-4</v>
      </c>
      <c r="EJ28" s="28">
        <f>외인!EJ28</f>
        <v>91145.58</v>
      </c>
      <c r="EK28" s="28">
        <f>시기외!EK28*$G$3+EK27*(1-$G$3)</f>
        <v>1.3567224015764256E-3</v>
      </c>
      <c r="EL28" s="28">
        <f>외인!EL28</f>
        <v>36500.959999999999</v>
      </c>
      <c r="EM28" s="28">
        <f>시기외!EM28*$G$3+EM27*(1-$G$3)</f>
        <v>8.147988335148312E-4</v>
      </c>
      <c r="EN28" s="28">
        <f>외인!EN28</f>
        <v>39022.910000000003</v>
      </c>
      <c r="EO28" s="28">
        <f>시기외!EO28*$G$3+EO27*(1-$G$3)</f>
        <v>2.979476891877914E-3</v>
      </c>
      <c r="EP28" s="28">
        <f>외인!EP28</f>
        <v>176254.97</v>
      </c>
      <c r="EQ28" s="28">
        <f>시기외!EQ28*$G$3+EQ27*(1-$G$3)</f>
        <v>-1.8294916950607372E-3</v>
      </c>
      <c r="ER28" s="28">
        <f>외인!ER28</f>
        <v>13732.19</v>
      </c>
      <c r="ES28" s="28">
        <f>시기외!ES28*$G$3+ES27*(1-$G$3)</f>
        <v>3.0122523536915266E-3</v>
      </c>
      <c r="ET28" s="28">
        <f>외인!ET28</f>
        <v>111965.23</v>
      </c>
      <c r="EU28" s="28">
        <f>시기외!EU28*$G$3+EU27*(1-$G$3)</f>
        <v>1.3885212594065091E-3</v>
      </c>
      <c r="EV28" s="28">
        <f>외인!EV28</f>
        <v>47100.97</v>
      </c>
      <c r="EW28" s="28">
        <f>시기외!EW28*$G$3+EW27*(1-$G$3)</f>
        <v>-5.8938084494616655E-4</v>
      </c>
      <c r="EX28" s="28">
        <f>외인!EX28</f>
        <v>50288.9</v>
      </c>
      <c r="EY28" s="28">
        <f>시기외!EY28*$G$3+EY27*(1-$G$3)</f>
        <v>-7.4124007328641101E-4</v>
      </c>
    </row>
    <row r="29" spans="1:155">
      <c r="A29" s="27">
        <f>외인!A29</f>
        <v>46092</v>
      </c>
      <c r="B29" s="28">
        <f>외인!B29</f>
        <v>4485296.71</v>
      </c>
      <c r="C29" s="28">
        <f>시기외!C29*$G$3+C28*(1-$G$3)</f>
        <v>-1.6601007873415174E-3</v>
      </c>
      <c r="D29" s="28">
        <f>외인!D29</f>
        <v>625383.99</v>
      </c>
      <c r="E29" s="28">
        <f>시기외!E29*$G$3+E28*(1-$G$3)</f>
        <v>3.3276735779591282E-3</v>
      </c>
      <c r="F29" s="28">
        <f>외인!F29</f>
        <v>1923116.88</v>
      </c>
      <c r="G29" s="28">
        <f>시기외!G29*$G$3+G28*(1-$G$3)</f>
        <v>-2.9495681776768221E-3</v>
      </c>
      <c r="H29" s="28">
        <f>외인!H29</f>
        <v>278657.98</v>
      </c>
      <c r="I29" s="28">
        <f>시기외!I29*$G$3+I28*(1-$G$3)</f>
        <v>9.3313200662854551E-4</v>
      </c>
      <c r="J29" s="28">
        <f>외인!J29</f>
        <v>37928.959999999999</v>
      </c>
      <c r="K29" s="28">
        <f>시기외!K29*$G$3+K28*(1-$G$3)</f>
        <v>3.1319549454567261E-3</v>
      </c>
      <c r="L29" s="28">
        <f>외인!L29</f>
        <v>257824.72</v>
      </c>
      <c r="M29" s="28">
        <f>시기외!M29*$G$3+M28*(1-$G$3)</f>
        <v>6.8588311986201916E-4</v>
      </c>
      <c r="N29" s="28">
        <f>외인!N29</f>
        <v>242950.39999999999</v>
      </c>
      <c r="O29" s="28">
        <f>시기외!O29*$G$3+O28*(1-$G$3)</f>
        <v>-2.7895008200859196E-3</v>
      </c>
      <c r="P29" s="28">
        <f>외인!P29</f>
        <v>199728.49</v>
      </c>
      <c r="Q29" s="28">
        <f>시기외!Q29*$G$3+Q28*(1-$G$3)</f>
        <v>1.7900133785201601E-3</v>
      </c>
      <c r="R29" s="28">
        <f>외인!R29</f>
        <v>131703.89000000001</v>
      </c>
      <c r="S29" s="28">
        <f>시기외!S29*$G$3+S28*(1-$G$3)</f>
        <v>-6.6209514042478413E-4</v>
      </c>
      <c r="T29" s="28">
        <f>외인!T29</f>
        <v>8415.2000000000007</v>
      </c>
      <c r="U29" s="28">
        <f>시기외!U29*$G$3+U28*(1-$G$3)</f>
        <v>-6.0683445301996332E-3</v>
      </c>
      <c r="V29" s="28">
        <f>외인!V29</f>
        <v>104072.18</v>
      </c>
      <c r="W29" s="28">
        <f>시기외!W29*$G$3+W28*(1-$G$3)</f>
        <v>4.6564250110383704E-3</v>
      </c>
      <c r="X29" s="28">
        <f>외인!X29</f>
        <v>1911005.79</v>
      </c>
      <c r="Y29" s="28">
        <f>시기외!Y29*$G$3+Y28*(1-$G$3)</f>
        <v>-3.4027504718788216E-3</v>
      </c>
      <c r="Z29" s="28">
        <f>외인!Z29</f>
        <v>47728.52</v>
      </c>
      <c r="AA29" s="28">
        <f>시기외!AA29*$G$3+AA28*(1-$G$3)</f>
        <v>-5.3332574431376922E-4</v>
      </c>
      <c r="AB29" s="28">
        <f>외인!AB29</f>
        <v>201210.33</v>
      </c>
      <c r="AC29" s="28">
        <f>시기외!AC29*$G$3+AC28*(1-$G$3)</f>
        <v>-9.3843461112668654E-5</v>
      </c>
      <c r="AD29" s="28">
        <f>외인!AD29</f>
        <v>19885.150000000001</v>
      </c>
      <c r="AE29" s="28">
        <f>시기외!AE29*$G$3+AE28*(1-$G$3)</f>
        <v>-6.0916748910216879E-5</v>
      </c>
      <c r="AF29" s="28">
        <f>외인!AF29</f>
        <v>24463.98</v>
      </c>
      <c r="AG29" s="28">
        <f>시기외!AG29*$G$3+AG28*(1-$G$3)</f>
        <v>-7.9423267680627961E-4</v>
      </c>
      <c r="AH29" s="28">
        <f>외인!AH29</f>
        <v>206873.42</v>
      </c>
      <c r="AI29" s="28">
        <f>시기외!AI29*$G$3+AI28*(1-$G$3)</f>
        <v>1.3643657817959173E-3</v>
      </c>
      <c r="AJ29" s="28">
        <f>외인!AJ29</f>
        <v>114174.78</v>
      </c>
      <c r="AK29" s="28">
        <f>시기외!AK29*$G$3+AK28*(1-$G$3)</f>
        <v>-1.9231700464997028E-3</v>
      </c>
      <c r="AL29" s="28">
        <f>외인!AL29</f>
        <v>88048.76</v>
      </c>
      <c r="AM29" s="28">
        <f>시기외!AM29*$G$3+AM28*(1-$G$3)</f>
        <v>3.3542328941966537E-4</v>
      </c>
      <c r="AN29" s="28">
        <f>외인!AN29</f>
        <v>174234.05</v>
      </c>
      <c r="AO29" s="28">
        <f>시기외!AO29*$G$3+AO28*(1-$G$3)</f>
        <v>-3.755294662148953E-3</v>
      </c>
      <c r="AP29" s="28">
        <f>외인!AP29</f>
        <v>112248.56</v>
      </c>
      <c r="AQ29" s="28">
        <f>시기외!AQ29*$G$3+AQ28*(1-$G$3)</f>
        <v>1.1481624975003539E-3</v>
      </c>
      <c r="AR29" s="28">
        <f>외인!AR29</f>
        <v>24035.87</v>
      </c>
      <c r="AS29" s="28">
        <f>시기외!AS29*$G$3+AS28*(1-$G$3)</f>
        <v>-4.2781051719001362E-4</v>
      </c>
      <c r="AT29" s="28">
        <f>외인!AT29</f>
        <v>78704.31</v>
      </c>
      <c r="AU29" s="28">
        <f>시기외!AU29*$G$3+AU28*(1-$G$3)</f>
        <v>5.0102924748106857E-4</v>
      </c>
      <c r="AV29" s="28">
        <f>외인!AV29</f>
        <v>48232.71</v>
      </c>
      <c r="AW29" s="28">
        <f>시기외!AW29*$G$3+AW28*(1-$G$3)</f>
        <v>7.0762675781661062E-4</v>
      </c>
      <c r="AX29" s="28">
        <f>외인!AX29</f>
        <v>53134.44</v>
      </c>
      <c r="AY29" s="28">
        <f>시기외!AY29*$G$3+AY28*(1-$G$3)</f>
        <v>7.4416004108616128E-4</v>
      </c>
      <c r="AZ29" s="28">
        <f>외인!AZ29</f>
        <v>2040049.76</v>
      </c>
      <c r="BA29" s="28">
        <f>시기외!BA29*$G$3+BA28*(1-$G$3)</f>
        <v>-3.1019599529140611E-3</v>
      </c>
      <c r="BB29" s="28">
        <f>외인!BB29</f>
        <v>100959.4</v>
      </c>
      <c r="BC29" s="28">
        <f>시기외!BC29*$G$3+BC28*(1-$G$3)</f>
        <v>-5.9875302367500569E-4</v>
      </c>
      <c r="BD29" s="28">
        <f>외인!BD29</f>
        <v>40171.39</v>
      </c>
      <c r="BE29" s="28">
        <f>시기외!BE29*$G$3+BE28*(1-$G$3)</f>
        <v>-6.5691889281847748E-3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90842.73</v>
      </c>
      <c r="BI29" s="28">
        <f>시기외!BI29*$G$3+BI28*(1-$G$3)</f>
        <v>-1.1807924504258196E-3</v>
      </c>
      <c r="BJ29" s="28">
        <f>외인!BJ29</f>
        <v>116327.94</v>
      </c>
      <c r="BK29" s="28">
        <f>시기외!BK29*$G$3+BK28*(1-$G$3)</f>
        <v>8.8002922063826693E-4</v>
      </c>
      <c r="BL29" s="28">
        <f>외인!BL29</f>
        <v>50135.87</v>
      </c>
      <c r="BM29" s="28">
        <f>시기외!BM29*$G$3+BM28*(1-$G$3)</f>
        <v>-7.8401110779082134E-4</v>
      </c>
      <c r="BN29" s="28">
        <f>외인!BN29</f>
        <v>44356.29</v>
      </c>
      <c r="BO29" s="28">
        <f>시기외!BO29*$G$3+BO28*(1-$G$3)</f>
        <v>-1.8411675272749011E-3</v>
      </c>
      <c r="BP29" s="28">
        <f>외인!BP29</f>
        <v>63462.48</v>
      </c>
      <c r="BQ29" s="28">
        <f>시기외!BQ29*$G$3+BQ28*(1-$G$3)</f>
        <v>8.963878038770911E-4</v>
      </c>
      <c r="BR29" s="28">
        <f>외인!BR29</f>
        <v>244574.32</v>
      </c>
      <c r="BS29" s="28">
        <f>시기외!BS29*$G$3+BS28*(1-$G$3)</f>
        <v>2.023788963098485E-3</v>
      </c>
      <c r="BT29" s="28">
        <f>외인!BT29</f>
        <v>1947147.16</v>
      </c>
      <c r="BU29" s="28">
        <f>시기외!BU29*$G$3+BU28*(1-$G$3)</f>
        <v>-3.2744803491989603E-3</v>
      </c>
      <c r="BV29" s="28">
        <f>외인!BV29</f>
        <v>377469.76</v>
      </c>
      <c r="BW29" s="28">
        <f>시기외!BW29*$G$3+BW28*(1-$G$3)</f>
        <v>-3.9329933197181343E-4</v>
      </c>
      <c r="BX29" s="28">
        <f>외인!BX29</f>
        <v>75966.67</v>
      </c>
      <c r="BY29" s="28">
        <f>시기외!BY29*$G$3+BY28*(1-$G$3)</f>
        <v>-2.5878518754204288E-5</v>
      </c>
      <c r="BZ29" s="28">
        <f>외인!BZ29</f>
        <v>262282.81</v>
      </c>
      <c r="CA29" s="28">
        <f>시기외!CA29*$G$3+CA28*(1-$G$3)</f>
        <v>-2.3869488412697967E-3</v>
      </c>
      <c r="CB29" s="28">
        <f>외인!CB29</f>
        <v>12902.19</v>
      </c>
      <c r="CC29" s="28">
        <f>시기외!CC29*$G$3+CC28*(1-$G$3)</f>
        <v>3.0490525739227867E-4</v>
      </c>
      <c r="CD29" s="28">
        <f>외인!CD29</f>
        <v>34142.99</v>
      </c>
      <c r="CE29" s="28">
        <f>시기외!CE29*$G$3+CE28*(1-$G$3)</f>
        <v>4.8338474175387691E-4</v>
      </c>
      <c r="CF29" s="28">
        <f>외인!CF29</f>
        <v>23498.73</v>
      </c>
      <c r="CG29" s="28">
        <f>시기외!CG29*$G$3+CG28*(1-$G$3)</f>
        <v>1.1926314253597669E-3</v>
      </c>
      <c r="CH29" s="28">
        <f>외인!CH29</f>
        <v>66892.100000000006</v>
      </c>
      <c r="CI29" s="28">
        <f>시기외!CI29*$G$3+CI28*(1-$G$3)</f>
        <v>2.4200582351097106E-4</v>
      </c>
      <c r="CJ29" s="28">
        <f>외인!CJ29</f>
        <v>391222.28</v>
      </c>
      <c r="CK29" s="28">
        <f>시기외!CK29*$G$3+CK28*(1-$G$3)</f>
        <v>2.1710210857134758E-3</v>
      </c>
      <c r="CL29" s="28">
        <f>외인!CL29</f>
        <v>229335.75</v>
      </c>
      <c r="CM29" s="28">
        <f>시기외!CM29*$G$3+CM28*(1-$G$3)</f>
        <v>-3.9161327507404169E-4</v>
      </c>
      <c r="CN29" s="28">
        <f>외인!CN29</f>
        <v>124233.46</v>
      </c>
      <c r="CO29" s="28">
        <f>시기외!CO29*$G$3+CO28*(1-$G$3)</f>
        <v>-5.5271010807605493E-4</v>
      </c>
      <c r="CP29" s="28">
        <f>외인!CP29</f>
        <v>101590.08</v>
      </c>
      <c r="CQ29" s="28">
        <f>시기외!CQ29*$G$3+CQ28*(1-$G$3)</f>
        <v>-5.5947035262735013E-4</v>
      </c>
      <c r="CR29" s="28">
        <f>외인!CR29</f>
        <v>164680.71</v>
      </c>
      <c r="CS29" s="28">
        <f>시기외!CS29*$G$3+CS28*(1-$G$3)</f>
        <v>-4.8175884873567396E-4</v>
      </c>
      <c r="CT29" s="28">
        <f>외인!CT29</f>
        <v>104922.22</v>
      </c>
      <c r="CU29" s="28">
        <f>시기외!CU29*$G$3+CU28*(1-$G$3)</f>
        <v>2.5513494466787769E-3</v>
      </c>
      <c r="CV29" s="28">
        <f>외인!CV29</f>
        <v>1947147.16</v>
      </c>
      <c r="CW29" s="28">
        <f>시기외!CW29*$G$3+CW28*(1-$G$3)</f>
        <v>-3.2744803491989603E-3</v>
      </c>
      <c r="CX29" s="28">
        <f>외인!CX29</f>
        <v>193505.99</v>
      </c>
      <c r="CY29" s="28">
        <f>시기외!CY29*$G$3+CY28*(1-$G$3)</f>
        <v>1.3039291640464018E-3</v>
      </c>
      <c r="CZ29" s="28">
        <f>외인!CZ29</f>
        <v>17276.21</v>
      </c>
      <c r="DA29" s="28">
        <f>시기외!DA29*$G$3+DA28*(1-$G$3)</f>
        <v>5.9290903679062217E-4</v>
      </c>
      <c r="DB29" s="28">
        <f>외인!DB29</f>
        <v>40171.39</v>
      </c>
      <c r="DC29" s="28">
        <f>시기외!DC29*$G$3+DC28*(1-$G$3)</f>
        <v>-6.5691889281847748E-3</v>
      </c>
      <c r="DD29" s="28">
        <f>외인!DD29</f>
        <v>8415.2000000000007</v>
      </c>
      <c r="DE29" s="28">
        <f>시기외!DE29*$G$3+DE28*(1-$G$3)</f>
        <v>-6.0683445301996332E-3</v>
      </c>
      <c r="DF29" s="28">
        <f>외인!DF29</f>
        <v>57105.54</v>
      </c>
      <c r="DG29" s="28">
        <f>시기외!DG29*$G$3+DG28*(1-$G$3)</f>
        <v>-6.7357334587835979E-5</v>
      </c>
      <c r="DH29" s="28">
        <f>외인!DH29</f>
        <v>26086.639999999999</v>
      </c>
      <c r="DI29" s="28">
        <f>시기외!DI29*$G$3+DI28*(1-$G$3)</f>
        <v>8.225361103595826E-4</v>
      </c>
      <c r="DJ29" s="28">
        <f>외인!DJ29</f>
        <v>569685.69999999995</v>
      </c>
      <c r="DK29" s="28">
        <f>시기외!DK29*$G$3+DK28*(1-$G$3)</f>
        <v>1.2197467292467566E-3</v>
      </c>
      <c r="DL29" s="28">
        <f>외인!DL29</f>
        <v>98358.05</v>
      </c>
      <c r="DM29" s="28">
        <f>시기외!DM29*$G$3+DM28*(1-$G$3)</f>
        <v>-8.110463236994216E-4</v>
      </c>
      <c r="DN29" s="28">
        <f>외인!DN29</f>
        <v>1947147.16</v>
      </c>
      <c r="DO29" s="28">
        <f>시기외!DO29*$G$3+DO28*(1-$G$3)</f>
        <v>-3.2744803491989603E-3</v>
      </c>
      <c r="DP29" s="28">
        <f>외인!DP29</f>
        <v>82399.360000000001</v>
      </c>
      <c r="DQ29" s="28">
        <f>시기외!DQ29*$G$3+DQ28*(1-$G$3)</f>
        <v>4.3989120632061196E-3</v>
      </c>
      <c r="DR29" s="28">
        <f>외인!DR29</f>
        <v>39747.440000000002</v>
      </c>
      <c r="DS29" s="28">
        <f>시기외!DS29*$G$3+DS28*(1-$G$3)</f>
        <v>2.757666461623968E-3</v>
      </c>
      <c r="DT29" s="28">
        <f>외인!DT29</f>
        <v>131703.89000000001</v>
      </c>
      <c r="DU29" s="28">
        <f>시기외!DU29*$G$3+DU28*(1-$G$3)</f>
        <v>-6.6209514042478413E-4</v>
      </c>
      <c r="DV29" s="28">
        <f>외인!DV29</f>
        <v>32827.96</v>
      </c>
      <c r="DW29" s="28">
        <f>시기외!DW29*$G$3+DW28*(1-$G$3)</f>
        <v>2.3408128342549889E-4</v>
      </c>
      <c r="DX29" s="28">
        <f>외인!DX29</f>
        <v>104072.18</v>
      </c>
      <c r="DY29" s="28">
        <f>시기외!DY29*$G$3+DY28*(1-$G$3)</f>
        <v>4.6564250110383704E-3</v>
      </c>
      <c r="DZ29" s="28">
        <f>외인!DZ29</f>
        <v>9904.18</v>
      </c>
      <c r="EA29" s="28">
        <f>시기외!EA29*$G$3+EA28*(1-$G$3)</f>
        <v>1.5038180165485285E-3</v>
      </c>
      <c r="EB29" s="28">
        <f>외인!EB29</f>
        <v>13325.78</v>
      </c>
      <c r="EC29" s="28">
        <f>시기외!EC29*$G$3+EC28*(1-$G$3)</f>
        <v>6.6785156551675572E-4</v>
      </c>
      <c r="ED29" s="28">
        <f>외인!ED29</f>
        <v>10778.25</v>
      </c>
      <c r="EE29" s="28">
        <f>시기외!EE29*$G$3+EE28*(1-$G$3)</f>
        <v>4.9360536958281435E-3</v>
      </c>
      <c r="EF29" s="28">
        <f>외인!EF29</f>
        <v>255744.25</v>
      </c>
      <c r="EG29" s="28">
        <f>시기외!EG29*$G$3+EG28*(1-$G$3)</f>
        <v>1.5069680483518453E-3</v>
      </c>
      <c r="EH29" s="28">
        <f>외인!EH29</f>
        <v>180290.42</v>
      </c>
      <c r="EI29" s="28">
        <f>시기외!EI29*$G$3+EI28*(1-$G$3)</f>
        <v>4.1182394871993255E-4</v>
      </c>
      <c r="EJ29" s="28">
        <f>외인!EJ29</f>
        <v>93086.35</v>
      </c>
      <c r="EK29" s="28">
        <f>시기외!EK29*$G$3+EK28*(1-$G$3)</f>
        <v>1.174108935979931E-3</v>
      </c>
      <c r="EL29" s="28">
        <f>외인!EL29</f>
        <v>36590.79</v>
      </c>
      <c r="EM29" s="28">
        <f>시기외!EM29*$G$3+EM28*(1-$G$3)</f>
        <v>4.9128685346408766E-4</v>
      </c>
      <c r="EN29" s="28">
        <f>외인!EN29</f>
        <v>39747.440000000002</v>
      </c>
      <c r="EO29" s="28">
        <f>시기외!EO29*$G$3+EO28*(1-$G$3)</f>
        <v>2.757666461623968E-3</v>
      </c>
      <c r="EP29" s="28">
        <f>외인!EP29</f>
        <v>172172.64</v>
      </c>
      <c r="EQ29" s="28">
        <f>시기외!EQ29*$G$3+EQ28*(1-$G$3)</f>
        <v>-1.5419195009790097E-3</v>
      </c>
      <c r="ER29" s="28">
        <f>외인!ER29</f>
        <v>14345.79</v>
      </c>
      <c r="ES29" s="28">
        <f>시기외!ES29*$G$3+ES28*(1-$G$3)</f>
        <v>4.2973987309367582E-3</v>
      </c>
      <c r="ET29" s="28">
        <f>외인!ET29</f>
        <v>112248.56</v>
      </c>
      <c r="EU29" s="28">
        <f>시기외!EU29*$G$3+EU28*(1-$G$3)</f>
        <v>1.1481624975003539E-3</v>
      </c>
      <c r="EV29" s="28">
        <f>외인!EV29</f>
        <v>47728.52</v>
      </c>
      <c r="EW29" s="28">
        <f>시기외!EW29*$G$3+EW28*(1-$G$3)</f>
        <v>-5.3332574431376922E-4</v>
      </c>
      <c r="EX29" s="28">
        <f>외인!EX29</f>
        <v>53861.56</v>
      </c>
      <c r="EY29" s="28">
        <f>시기외!EY29*$G$3+EY28*(1-$G$3)</f>
        <v>-5.8861417978713841E-4</v>
      </c>
    </row>
    <row r="30" spans="1:155">
      <c r="A30" s="27">
        <f>외인!A30</f>
        <v>46093</v>
      </c>
      <c r="B30" s="28">
        <f>외인!B30</f>
        <v>4463912.18</v>
      </c>
      <c r="C30" s="28">
        <f>시기외!C30*$G$3+C29*(1-$G$3)</f>
        <v>-1.6669266686406778E-3</v>
      </c>
      <c r="D30" s="28">
        <f>외인!D30</f>
        <v>631878.52</v>
      </c>
      <c r="E30" s="28">
        <f>시기외!E30*$G$3+E29*(1-$G$3)</f>
        <v>2.5678645672787652E-3</v>
      </c>
      <c r="F30" s="28">
        <f>외인!F30</f>
        <v>1905040.93</v>
      </c>
      <c r="G30" s="28">
        <f>시기외!G30*$G$3+G29*(1-$G$3)</f>
        <v>-2.9016953435987507E-3</v>
      </c>
      <c r="H30" s="28">
        <f>외인!H30</f>
        <v>281388.55</v>
      </c>
      <c r="I30" s="28">
        <f>시기외!I30*$G$3+I29*(1-$G$3)</f>
        <v>4.5072614289216954E-4</v>
      </c>
      <c r="J30" s="28">
        <f>외인!J30</f>
        <v>38064.32</v>
      </c>
      <c r="K30" s="28">
        <f>시기외!K30*$G$3+K29*(1-$G$3)</f>
        <v>2.8113003867056138E-3</v>
      </c>
      <c r="L30" s="28">
        <f>외인!L30</f>
        <v>260534.04</v>
      </c>
      <c r="M30" s="28">
        <f>시기외!M30*$G$3+M29*(1-$G$3)</f>
        <v>2.2645052211869751E-4</v>
      </c>
      <c r="N30" s="28">
        <f>외인!N30</f>
        <v>242451.23</v>
      </c>
      <c r="O30" s="28">
        <f>시기외!O30*$G$3+O29*(1-$G$3)</f>
        <v>-3.0732515230047072E-3</v>
      </c>
      <c r="P30" s="28">
        <f>외인!P30</f>
        <v>198163.02</v>
      </c>
      <c r="Q30" s="28">
        <f>시기외!Q30*$G$3+Q29*(1-$G$3)</f>
        <v>1.2587456941754857E-3</v>
      </c>
      <c r="R30" s="28">
        <f>외인!R30</f>
        <v>131705.60000000001</v>
      </c>
      <c r="S30" s="28">
        <f>시기외!S30*$G$3+S29*(1-$G$3)</f>
        <v>-7.0382966894114597E-4</v>
      </c>
      <c r="T30" s="28">
        <f>외인!T30</f>
        <v>8473.68</v>
      </c>
      <c r="U30" s="28">
        <f>시기외!U30*$G$3+U29*(1-$G$3)</f>
        <v>-5.7992541108765599E-3</v>
      </c>
      <c r="V30" s="28">
        <f>외인!V30</f>
        <v>105319.16</v>
      </c>
      <c r="W30" s="28">
        <f>시기외!W30*$G$3+W29*(1-$G$3)</f>
        <v>3.3251736753320323E-3</v>
      </c>
      <c r="X30" s="28">
        <f>외인!X30</f>
        <v>1882079.84</v>
      </c>
      <c r="Y30" s="28">
        <f>시기외!Y30*$G$3+Y29*(1-$G$3)</f>
        <v>-3.3337148929554524E-3</v>
      </c>
      <c r="Z30" s="28">
        <f>외인!Z30</f>
        <v>46883.4</v>
      </c>
      <c r="AA30" s="28">
        <f>시기외!AA30*$G$3+AA29*(1-$G$3)</f>
        <v>-5.3557642053815645E-4</v>
      </c>
      <c r="AB30" s="28">
        <f>외인!AB30</f>
        <v>199815.74</v>
      </c>
      <c r="AC30" s="28">
        <f>시기외!AC30*$G$3+AC29*(1-$G$3)</f>
        <v>-1.2894395255975494E-4</v>
      </c>
      <c r="AD30" s="28">
        <f>외인!AD30</f>
        <v>19929.419999999998</v>
      </c>
      <c r="AE30" s="28">
        <f>시기외!AE30*$G$3+AE29*(1-$G$3)</f>
        <v>-5.859693867918687E-4</v>
      </c>
      <c r="AF30" s="28">
        <f>외인!AF30</f>
        <v>25183.19</v>
      </c>
      <c r="AG30" s="28">
        <f>시기외!AG30*$G$3+AG29*(1-$G$3)</f>
        <v>-5.2560835665632643E-4</v>
      </c>
      <c r="AH30" s="28">
        <f>외인!AH30</f>
        <v>211713.92000000001</v>
      </c>
      <c r="AI30" s="28">
        <f>시기외!AI30*$G$3+AI29*(1-$G$3)</f>
        <v>1.5852260620066424E-3</v>
      </c>
      <c r="AJ30" s="28">
        <f>외인!AJ30</f>
        <v>114095.83</v>
      </c>
      <c r="AK30" s="28">
        <f>시기외!AK30*$G$3+AK29*(1-$G$3)</f>
        <v>-1.9194273321023511E-3</v>
      </c>
      <c r="AL30" s="28">
        <f>외인!AL30</f>
        <v>87553.44</v>
      </c>
      <c r="AM30" s="28">
        <f>시기외!AM30*$G$3+AM29*(1-$G$3)</f>
        <v>3.0330567069297568E-5</v>
      </c>
      <c r="AN30" s="28">
        <f>외인!AN30</f>
        <v>174383.6</v>
      </c>
      <c r="AO30" s="28">
        <f>시기외!AO30*$G$3+AO29*(1-$G$3)</f>
        <v>-4.0419467041932049E-3</v>
      </c>
      <c r="AP30" s="28">
        <f>외인!AP30</f>
        <v>113495.31</v>
      </c>
      <c r="AQ30" s="28">
        <f>시기외!AQ30*$G$3+AQ29*(1-$G$3)</f>
        <v>8.1003797522283629E-4</v>
      </c>
      <c r="AR30" s="28">
        <f>외인!AR30</f>
        <v>24106.27</v>
      </c>
      <c r="AS30" s="28">
        <f>시기외!AS30*$G$3+AS29*(1-$G$3)</f>
        <v>-9.1371719473316479E-4</v>
      </c>
      <c r="AT30" s="28">
        <f>외인!AT30</f>
        <v>78450.320000000007</v>
      </c>
      <c r="AU30" s="28">
        <f>시기외!AU30*$G$3+AU29*(1-$G$3)</f>
        <v>2.0483806501974682E-4</v>
      </c>
      <c r="AV30" s="28">
        <f>외인!AV30</f>
        <v>47870.879999999997</v>
      </c>
      <c r="AW30" s="28">
        <f>시기외!AW30*$G$3+AW29*(1-$G$3)</f>
        <v>3.9963571187666023E-4</v>
      </c>
      <c r="AX30" s="28">
        <f>외인!AX30</f>
        <v>54874.18</v>
      </c>
      <c r="AY30" s="28">
        <f>시기외!AY30*$G$3+AY29*(1-$G$3)</f>
        <v>3.2228537310550668E-4</v>
      </c>
      <c r="AZ30" s="28">
        <f>외인!AZ30</f>
        <v>2010126.32</v>
      </c>
      <c r="BA30" s="28">
        <f>시기외!BA30*$G$3+BA29*(1-$G$3)</f>
        <v>-3.0676068615782572E-3</v>
      </c>
      <c r="BB30" s="28">
        <f>외인!BB30</f>
        <v>98059.26</v>
      </c>
      <c r="BC30" s="28">
        <f>시기외!BC30*$G$3+BC29*(1-$G$3)</f>
        <v>-5.6903272467600705E-4</v>
      </c>
      <c r="BD30" s="28">
        <f>외인!BD30</f>
        <v>40510.75</v>
      </c>
      <c r="BE30" s="28">
        <f>시기외!BE30*$G$3+BE29*(1-$G$3)</f>
        <v>-6.1275862182774369E-3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91544.94</v>
      </c>
      <c r="BI30" s="28">
        <f>시기외!BI30*$G$3+BI29*(1-$G$3)</f>
        <v>-1.352955771729778E-3</v>
      </c>
      <c r="BJ30" s="28">
        <f>외인!BJ30</f>
        <v>115367.95</v>
      </c>
      <c r="BK30" s="28">
        <f>시기외!BK30*$G$3+BK29*(1-$G$3)</f>
        <v>2.2269805727372549E-4</v>
      </c>
      <c r="BL30" s="28">
        <f>외인!BL30</f>
        <v>50361.34</v>
      </c>
      <c r="BM30" s="28">
        <f>시기외!BM30*$G$3+BM29*(1-$G$3)</f>
        <v>-8.7323140756463073E-4</v>
      </c>
      <c r="BN30" s="28">
        <f>외인!BN30</f>
        <v>44847.86</v>
      </c>
      <c r="BO30" s="28">
        <f>시기외!BO30*$G$3+BO29*(1-$G$3)</f>
        <v>-1.9645164417200736E-3</v>
      </c>
      <c r="BP30" s="28">
        <f>외인!BP30</f>
        <v>64778.02</v>
      </c>
      <c r="BQ30" s="28">
        <f>시기외!BQ30*$G$3+BQ29*(1-$G$3)</f>
        <v>5.9019128587178783E-4</v>
      </c>
      <c r="BR30" s="28">
        <f>외인!BR30</f>
        <v>248114.21</v>
      </c>
      <c r="BS30" s="28">
        <f>시기외!BS30*$G$3+BS29*(1-$G$3)</f>
        <v>1.7328182476451833E-3</v>
      </c>
      <c r="BT30" s="28">
        <f>외인!BT30</f>
        <v>1918576.16</v>
      </c>
      <c r="BU30" s="28">
        <f>시기외!BU30*$G$3+BU29*(1-$G$3)</f>
        <v>-3.2100888527979081E-3</v>
      </c>
      <c r="BV30" s="28">
        <f>외인!BV30</f>
        <v>381508.83</v>
      </c>
      <c r="BW30" s="28">
        <f>시기외!BW30*$G$3+BW29*(1-$G$3)</f>
        <v>-4.2547635998638303E-4</v>
      </c>
      <c r="BX30" s="28">
        <f>외인!BX30</f>
        <v>76356.210000000006</v>
      </c>
      <c r="BY30" s="28">
        <f>시기외!BY30*$G$3+BY29*(1-$G$3)</f>
        <v>-1.4510516084600218E-4</v>
      </c>
      <c r="BZ30" s="28">
        <f>외인!BZ30</f>
        <v>261937.04</v>
      </c>
      <c r="CA30" s="28">
        <f>시기외!CA30*$G$3+CA29*(1-$G$3)</f>
        <v>-2.6799256960756807E-3</v>
      </c>
      <c r="CB30" s="28">
        <f>외인!CB30</f>
        <v>13081.6</v>
      </c>
      <c r="CC30" s="28">
        <f>시기외!CC30*$G$3+CC29*(1-$G$3)</f>
        <v>-9.4370086102666859E-6</v>
      </c>
      <c r="CD30" s="28">
        <f>외인!CD30</f>
        <v>34395.019999999997</v>
      </c>
      <c r="CE30" s="28">
        <f>시기외!CE30*$G$3+CE29*(1-$G$3)</f>
        <v>1.8912913838088662E-4</v>
      </c>
      <c r="CF30" s="28">
        <f>외인!CF30</f>
        <v>23357.01</v>
      </c>
      <c r="CG30" s="28">
        <f>시기외!CG30*$G$3+CG29*(1-$G$3)</f>
        <v>8.5884064985815864E-4</v>
      </c>
      <c r="CH30" s="28">
        <f>외인!CH30</f>
        <v>66646.78</v>
      </c>
      <c r="CI30" s="28">
        <f>시기외!CI30*$G$3+CI29*(1-$G$3)</f>
        <v>5.6345266632420668E-5</v>
      </c>
      <c r="CJ30" s="28">
        <f>외인!CJ30</f>
        <v>392024.15</v>
      </c>
      <c r="CK30" s="28">
        <f>시기외!CK30*$G$3+CK29*(1-$G$3)</f>
        <v>1.6903667509235627E-3</v>
      </c>
      <c r="CL30" s="28">
        <f>외인!CL30</f>
        <v>228067.84</v>
      </c>
      <c r="CM30" s="28">
        <f>시기외!CM30*$G$3+CM29*(1-$G$3)</f>
        <v>-3.886557247366154E-4</v>
      </c>
      <c r="CN30" s="28">
        <f>외인!CN30</f>
        <v>122982.39</v>
      </c>
      <c r="CO30" s="28">
        <f>시기외!CO30*$G$3+CO29*(1-$G$3)</f>
        <v>-6.8176722183987666E-4</v>
      </c>
      <c r="CP30" s="28">
        <f>외인!CP30</f>
        <v>98668.71</v>
      </c>
      <c r="CQ30" s="28">
        <f>시기외!CQ30*$G$3+CQ29*(1-$G$3)</f>
        <v>-5.3504952056762883E-4</v>
      </c>
      <c r="CR30" s="28">
        <f>외인!CR30</f>
        <v>164654.25</v>
      </c>
      <c r="CS30" s="28">
        <f>시기외!CS30*$G$3+CS29*(1-$G$3)</f>
        <v>-5.2859485446895974E-4</v>
      </c>
      <c r="CT30" s="28">
        <f>외인!CT30</f>
        <v>104679.35</v>
      </c>
      <c r="CU30" s="28">
        <f>시기외!CU30*$G$3+CU29*(1-$G$3)</f>
        <v>1.9648351176992734E-3</v>
      </c>
      <c r="CV30" s="28">
        <f>외인!CV30</f>
        <v>1918576.16</v>
      </c>
      <c r="CW30" s="28">
        <f>시기외!CW30*$G$3+CW29*(1-$G$3)</f>
        <v>-3.2100888527979081E-3</v>
      </c>
      <c r="CX30" s="28">
        <f>외인!CX30</f>
        <v>196702.38</v>
      </c>
      <c r="CY30" s="28">
        <f>시기외!CY30*$G$3+CY29*(1-$G$3)</f>
        <v>9.6360559037806423E-4</v>
      </c>
      <c r="CZ30" s="28">
        <f>외인!CZ30</f>
        <v>17299.689999999999</v>
      </c>
      <c r="DA30" s="28">
        <f>시기외!DA30*$G$3+DA29*(1-$G$3)</f>
        <v>3.3316990020514786E-4</v>
      </c>
      <c r="DB30" s="28">
        <f>외인!DB30</f>
        <v>40510.75</v>
      </c>
      <c r="DC30" s="28">
        <f>시기외!DC30*$G$3+DC29*(1-$G$3)</f>
        <v>-6.1275862182774369E-3</v>
      </c>
      <c r="DD30" s="28">
        <f>외인!DD30</f>
        <v>8473.68</v>
      </c>
      <c r="DE30" s="28">
        <f>시기외!DE30*$G$3+DE29*(1-$G$3)</f>
        <v>-5.7992541108765599E-3</v>
      </c>
      <c r="DF30" s="28">
        <f>외인!DF30</f>
        <v>57273.51</v>
      </c>
      <c r="DG30" s="28">
        <f>시기외!DG30*$G$3+DG29*(1-$G$3)</f>
        <v>-2.1228192275839415E-4</v>
      </c>
      <c r="DH30" s="28">
        <f>외인!DH30</f>
        <v>26206.560000000001</v>
      </c>
      <c r="DI30" s="28">
        <f>시기외!DI30*$G$3+DI29*(1-$G$3)</f>
        <v>5.5697816240066265E-4</v>
      </c>
      <c r="DJ30" s="28">
        <f>외인!DJ30</f>
        <v>581196.37</v>
      </c>
      <c r="DK30" s="28">
        <f>시기외!DK30*$G$3+DK29*(1-$G$3)</f>
        <v>1.0985478221987924E-3</v>
      </c>
      <c r="DL30" s="28">
        <f>외인!DL30</f>
        <v>97454.3</v>
      </c>
      <c r="DM30" s="28">
        <f>시기외!DM30*$G$3+DM29*(1-$G$3)</f>
        <v>-9.3626485533038076E-4</v>
      </c>
      <c r="DN30" s="28">
        <f>외인!DN30</f>
        <v>1918576.16</v>
      </c>
      <c r="DO30" s="28">
        <f>시기외!DO30*$G$3+DO29*(1-$G$3)</f>
        <v>-3.2100888527979081E-3</v>
      </c>
      <c r="DP30" s="28">
        <f>외인!DP30</f>
        <v>83686.490000000005</v>
      </c>
      <c r="DQ30" s="28">
        <f>시기외!DQ30*$G$3+DQ29*(1-$G$3)</f>
        <v>3.5081341309342682E-3</v>
      </c>
      <c r="DR30" s="28">
        <f>외인!DR30</f>
        <v>40055.69</v>
      </c>
      <c r="DS30" s="28">
        <f>시기외!DS30*$G$3+DS29*(1-$G$3)</f>
        <v>2.5543332718335823E-3</v>
      </c>
      <c r="DT30" s="28">
        <f>외인!DT30</f>
        <v>131705.60000000001</v>
      </c>
      <c r="DU30" s="28">
        <f>시기외!DU30*$G$3+DU29*(1-$G$3)</f>
        <v>-7.0382966894114597E-4</v>
      </c>
      <c r="DV30" s="28">
        <f>외인!DV30</f>
        <v>32799</v>
      </c>
      <c r="DW30" s="28">
        <f>시기외!DW30*$G$3+DW29*(1-$G$3)</f>
        <v>1.7203608966924957E-4</v>
      </c>
      <c r="DX30" s="28">
        <f>외인!DX30</f>
        <v>105319.16</v>
      </c>
      <c r="DY30" s="28">
        <f>시기외!DY30*$G$3+DY29*(1-$G$3)</f>
        <v>3.3251736753320323E-3</v>
      </c>
      <c r="DZ30" s="28">
        <f>외인!DZ30</f>
        <v>9868.19</v>
      </c>
      <c r="EA30" s="28">
        <f>시기외!EA30*$G$3+EA29*(1-$G$3)</f>
        <v>9.06093846373388E-4</v>
      </c>
      <c r="EB30" s="28">
        <f>외인!EB30</f>
        <v>13438.27</v>
      </c>
      <c r="EC30" s="28">
        <f>시기외!EC30*$G$3+EC29*(1-$G$3)</f>
        <v>2.5061871935498897E-4</v>
      </c>
      <c r="ED30" s="28">
        <f>외인!ED30</f>
        <v>10841.98</v>
      </c>
      <c r="EE30" s="28">
        <f>시기외!EE30*$G$3+EE29*(1-$G$3)</f>
        <v>4.3213973685195667E-3</v>
      </c>
      <c r="EF30" s="28">
        <f>외인!EF30</f>
        <v>254639.57</v>
      </c>
      <c r="EG30" s="28">
        <f>시기외!EG30*$G$3+EG29*(1-$G$3)</f>
        <v>1.1514225484692206E-3</v>
      </c>
      <c r="EH30" s="28">
        <f>외인!EH30</f>
        <v>178824</v>
      </c>
      <c r="EI30" s="28">
        <f>시기외!EI30*$G$3+EI29*(1-$G$3)</f>
        <v>2.6616805172633231E-4</v>
      </c>
      <c r="EJ30" s="28">
        <f>외인!EJ30</f>
        <v>93044.07</v>
      </c>
      <c r="EK30" s="28">
        <f>시기외!EK30*$G$3+EK29*(1-$G$3)</f>
        <v>9.9223668484470641E-4</v>
      </c>
      <c r="EL30" s="28">
        <f>외인!EL30</f>
        <v>36906.339999999997</v>
      </c>
      <c r="EM30" s="28">
        <f>시기외!EM30*$G$3+EM29*(1-$G$3)</f>
        <v>2.0856870113380508E-4</v>
      </c>
      <c r="EN30" s="28">
        <f>외인!EN30</f>
        <v>40055.69</v>
      </c>
      <c r="EO30" s="28">
        <f>시기외!EO30*$G$3+EO29*(1-$G$3)</f>
        <v>2.5543332718335823E-3</v>
      </c>
      <c r="EP30" s="28">
        <f>외인!EP30</f>
        <v>177017.36</v>
      </c>
      <c r="EQ30" s="28">
        <f>시기외!EQ30*$G$3+EQ29*(1-$G$3)</f>
        <v>-1.4648940095932002E-3</v>
      </c>
      <c r="ER30" s="28">
        <f>외인!ER30</f>
        <v>14422.86</v>
      </c>
      <c r="ES30" s="28">
        <f>시기외!ES30*$G$3+ES29*(1-$G$3)</f>
        <v>2.9047294624125219E-3</v>
      </c>
      <c r="ET30" s="28">
        <f>외인!ET30</f>
        <v>113495.31</v>
      </c>
      <c r="EU30" s="28">
        <f>시기외!EU30*$G$3+EU29*(1-$G$3)</f>
        <v>8.1003797522283629E-4</v>
      </c>
      <c r="EV30" s="28">
        <f>외인!EV30</f>
        <v>46883.4</v>
      </c>
      <c r="EW30" s="28">
        <f>시기외!EW30*$G$3+EW29*(1-$G$3)</f>
        <v>-5.3557642053815645E-4</v>
      </c>
      <c r="EX30" s="28">
        <f>외인!EX30</f>
        <v>51785.3</v>
      </c>
      <c r="EY30" s="28">
        <f>시기외!EY30*$G$3+EY29*(1-$G$3)</f>
        <v>-5.3920436989148522E-4</v>
      </c>
    </row>
    <row r="31" spans="1:155">
      <c r="A31" s="27">
        <f>외인!A31</f>
        <v>46094</v>
      </c>
      <c r="B31" s="28">
        <f>외인!B31</f>
        <v>4386692.78</v>
      </c>
      <c r="C31" s="28">
        <f>시기외!C31*$G$3+C30*(1-$G$3)</f>
        <v>-1.6575940664184173E-3</v>
      </c>
      <c r="D31" s="28">
        <f>외인!D31</f>
        <v>634503.57999999996</v>
      </c>
      <c r="E31" s="28">
        <f>시기외!E31*$G$3+E30*(1-$G$3)</f>
        <v>1.9453429512720918E-3</v>
      </c>
      <c r="F31" s="28">
        <f>외인!F31</f>
        <v>1864629.26</v>
      </c>
      <c r="G31" s="28">
        <f>시기외!G31*$G$3+G30*(1-$G$3)</f>
        <v>-2.8107409015113867E-3</v>
      </c>
      <c r="H31" s="28">
        <f>외인!H31</f>
        <v>269451.61</v>
      </c>
      <c r="I31" s="28">
        <f>시기외!I31*$G$3+I30*(1-$G$3)</f>
        <v>-3.1076859186894557E-4</v>
      </c>
      <c r="J31" s="28">
        <f>외인!J31</f>
        <v>38979.79</v>
      </c>
      <c r="K31" s="28">
        <f>시기외!K31*$G$3+K30*(1-$G$3)</f>
        <v>2.5340999404045014E-3</v>
      </c>
      <c r="L31" s="28">
        <f>외인!L31</f>
        <v>249117.65</v>
      </c>
      <c r="M31" s="28">
        <f>시기외!M31*$G$3+M30*(1-$G$3)</f>
        <v>-4.7352324030083695E-4</v>
      </c>
      <c r="N31" s="28">
        <f>외인!N31</f>
        <v>238871.31</v>
      </c>
      <c r="O31" s="28">
        <f>시기외!O31*$G$3+O30*(1-$G$3)</f>
        <v>-3.3312522932104592E-3</v>
      </c>
      <c r="P31" s="28">
        <f>외인!P31</f>
        <v>200586.25</v>
      </c>
      <c r="Q31" s="28">
        <f>시기외!Q31*$G$3+Q30*(1-$G$3)</f>
        <v>8.8021136638665712E-4</v>
      </c>
      <c r="R31" s="28">
        <f>외인!R31</f>
        <v>132009.93</v>
      </c>
      <c r="S31" s="28">
        <f>시기외!S31*$G$3+S30*(1-$G$3)</f>
        <v>-7.8616321259217302E-4</v>
      </c>
      <c r="T31" s="28">
        <f>외인!T31</f>
        <v>8346.43</v>
      </c>
      <c r="U31" s="28">
        <f>시기외!U31*$G$3+U30*(1-$G$3)</f>
        <v>-5.460959894277027E-3</v>
      </c>
      <c r="V31" s="28">
        <f>외인!V31</f>
        <v>104584.93</v>
      </c>
      <c r="W31" s="28">
        <f>시기외!W31*$G$3+W30*(1-$G$3)</f>
        <v>1.9451939253852029E-3</v>
      </c>
      <c r="X31" s="28">
        <f>외인!X31</f>
        <v>1840115.11</v>
      </c>
      <c r="Y31" s="28">
        <f>시기외!Y31*$G$3+Y30*(1-$G$3)</f>
        <v>-3.213006796688637E-3</v>
      </c>
      <c r="Z31" s="28">
        <f>외인!Z31</f>
        <v>45931.5</v>
      </c>
      <c r="AA31" s="28">
        <f>시기외!AA31*$G$3+AA30*(1-$G$3)</f>
        <v>-5.9740820060546964E-4</v>
      </c>
      <c r="AB31" s="28">
        <f>외인!AB31</f>
        <v>196962.88</v>
      </c>
      <c r="AC31" s="28">
        <f>시기외!AC31*$G$3+AC30*(1-$G$3)</f>
        <v>-1.6239252594283434E-4</v>
      </c>
      <c r="AD31" s="28">
        <f>외인!AD31</f>
        <v>19455.009999999998</v>
      </c>
      <c r="AE31" s="28">
        <f>시기외!AE31*$G$3+AE30*(1-$G$3)</f>
        <v>-8.9642894467019982E-4</v>
      </c>
      <c r="AF31" s="28">
        <f>외인!AF31</f>
        <v>24544.59</v>
      </c>
      <c r="AG31" s="28">
        <f>시기외!AG31*$G$3+AG30*(1-$G$3)</f>
        <v>-2.5601523833134322E-4</v>
      </c>
      <c r="AH31" s="28">
        <f>외인!AH31</f>
        <v>208651.71</v>
      </c>
      <c r="AI31" s="28">
        <f>시기외!AI31*$G$3+AI30*(1-$G$3)</f>
        <v>1.7317933663478543E-3</v>
      </c>
      <c r="AJ31" s="28">
        <f>외인!AJ31</f>
        <v>116555.18</v>
      </c>
      <c r="AK31" s="28">
        <f>시기외!AK31*$G$3+AK30*(1-$G$3)</f>
        <v>-1.9235334121052248E-3</v>
      </c>
      <c r="AL31" s="28">
        <f>외인!AL31</f>
        <v>85694.58</v>
      </c>
      <c r="AM31" s="28">
        <f>시기외!AM31*$G$3+AM30*(1-$G$3)</f>
        <v>-3.3087918183227159E-4</v>
      </c>
      <c r="AN31" s="28">
        <f>외인!AN31</f>
        <v>172511.45</v>
      </c>
      <c r="AO31" s="28">
        <f>시기외!AO31*$G$3+AO30*(1-$G$3)</f>
        <v>-4.2747409851497699E-3</v>
      </c>
      <c r="AP31" s="28">
        <f>외인!AP31</f>
        <v>113269.42</v>
      </c>
      <c r="AQ31" s="28">
        <f>시기외!AQ31*$G$3+AQ30*(1-$G$3)</f>
        <v>6.0169532616340441E-4</v>
      </c>
      <c r="AR31" s="28">
        <f>외인!AR31</f>
        <v>24049.55</v>
      </c>
      <c r="AS31" s="28">
        <f>시기외!AS31*$G$3+AS30*(1-$G$3)</f>
        <v>-1.1547932720524113E-3</v>
      </c>
      <c r="AT31" s="28">
        <f>외인!AT31</f>
        <v>77033.47</v>
      </c>
      <c r="AU31" s="28">
        <f>시기외!AU31*$G$3+AU30*(1-$G$3)</f>
        <v>-8.8759364246652068E-5</v>
      </c>
      <c r="AV31" s="28">
        <f>외인!AV31</f>
        <v>47761.27</v>
      </c>
      <c r="AW31" s="28">
        <f>시기외!AW31*$G$3+AW30*(1-$G$3)</f>
        <v>1.3425458052972005E-4</v>
      </c>
      <c r="AX31" s="28">
        <f>외인!AX31</f>
        <v>57254.23</v>
      </c>
      <c r="AY31" s="28">
        <f>시기외!AY31*$G$3+AY30*(1-$G$3)</f>
        <v>1.9609462735377257E-4</v>
      </c>
      <c r="AZ31" s="28">
        <f>외인!AZ31</f>
        <v>1966445.33</v>
      </c>
      <c r="BA31" s="28">
        <f>시기외!BA31*$G$3+BA30*(1-$G$3)</f>
        <v>-2.9879855522581536E-3</v>
      </c>
      <c r="BB31" s="28">
        <f>외인!BB31</f>
        <v>96327.62</v>
      </c>
      <c r="BC31" s="28">
        <f>시기외!BC31*$G$3+BC30*(1-$G$3)</f>
        <v>-5.5778334618054621E-4</v>
      </c>
      <c r="BD31" s="28">
        <f>외인!BD31</f>
        <v>41370.15</v>
      </c>
      <c r="BE31" s="28">
        <f>시기외!BE31*$G$3+BE30*(1-$G$3)</f>
        <v>-5.5368252246324641E-3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87575.72</v>
      </c>
      <c r="BI31" s="28">
        <f>시기외!BI31*$G$3+BI30*(1-$G$3)</f>
        <v>-1.6189127395753603E-3</v>
      </c>
      <c r="BJ31" s="28">
        <f>외인!BJ31</f>
        <v>111147.54</v>
      </c>
      <c r="BK31" s="28">
        <f>시기외!BK31*$G$3+BK30*(1-$G$3)</f>
        <v>-7.7579781757009946E-4</v>
      </c>
      <c r="BL31" s="28">
        <f>외인!BL31</f>
        <v>49295.06</v>
      </c>
      <c r="BM31" s="28">
        <f>시기외!BM31*$G$3+BM30*(1-$G$3)</f>
        <v>-9.7280139527729269E-4</v>
      </c>
      <c r="BN31" s="28">
        <f>외인!BN31</f>
        <v>43839.53</v>
      </c>
      <c r="BO31" s="28">
        <f>시기외!BO31*$G$3+BO30*(1-$G$3)</f>
        <v>-2.1121756697403613E-3</v>
      </c>
      <c r="BP31" s="28">
        <f>외인!BP31</f>
        <v>66827.19</v>
      </c>
      <c r="BQ31" s="28">
        <f>시기외!BQ31*$G$3+BQ30*(1-$G$3)</f>
        <v>4.8281715314504707E-4</v>
      </c>
      <c r="BR31" s="28">
        <f>외인!BR31</f>
        <v>249207.11</v>
      </c>
      <c r="BS31" s="28">
        <f>시기외!BS31*$G$3+BS30*(1-$G$3)</f>
        <v>1.6821278630330116E-3</v>
      </c>
      <c r="BT31" s="28">
        <f>외인!BT31</f>
        <v>1876425.81</v>
      </c>
      <c r="BU31" s="28">
        <f>시기외!BU31*$G$3+BU30*(1-$G$3)</f>
        <v>-3.1021230702926372E-3</v>
      </c>
      <c r="BV31" s="28">
        <f>외인!BV31</f>
        <v>374616.5</v>
      </c>
      <c r="BW31" s="28">
        <f>시기외!BW31*$G$3+BW30*(1-$G$3)</f>
        <v>-4.2035503444994417E-4</v>
      </c>
      <c r="BX31" s="28">
        <f>외인!BX31</f>
        <v>74530.960000000006</v>
      </c>
      <c r="BY31" s="28">
        <f>시기외!BY31*$G$3+BY30*(1-$G$3)</f>
        <v>-2.0159211103152144E-4</v>
      </c>
      <c r="BZ31" s="28">
        <f>외인!BZ31</f>
        <v>258206.03</v>
      </c>
      <c r="CA31" s="28">
        <f>시기외!CA31*$G$3+CA30*(1-$G$3)</f>
        <v>-2.9569537406488235E-3</v>
      </c>
      <c r="CB31" s="28">
        <f>외인!CB31</f>
        <v>13070.57</v>
      </c>
      <c r="CC31" s="28">
        <f>시기외!CC31*$G$3+CC30*(1-$G$3)</f>
        <v>-2.0502206276532838E-4</v>
      </c>
      <c r="CD31" s="28">
        <f>외인!CD31</f>
        <v>34794.629999999997</v>
      </c>
      <c r="CE31" s="28">
        <f>시기외!CE31*$G$3+CE30*(1-$G$3)</f>
        <v>-6.6969966532635775E-5</v>
      </c>
      <c r="CF31" s="28">
        <f>외인!CF31</f>
        <v>23298.59</v>
      </c>
      <c r="CG31" s="28">
        <f>시기외!CG31*$G$3+CG30*(1-$G$3)</f>
        <v>4.8945694845173944E-4</v>
      </c>
      <c r="CH31" s="28">
        <f>외인!CH31</f>
        <v>65726.44</v>
      </c>
      <c r="CI31" s="28">
        <f>시기외!CI31*$G$3+CI30*(1-$G$3)</f>
        <v>-1.0882271842012276E-4</v>
      </c>
      <c r="CJ31" s="28">
        <f>외인!CJ31</f>
        <v>393644.77</v>
      </c>
      <c r="CK31" s="28">
        <f>시기외!CK31*$G$3+CK30*(1-$G$3)</f>
        <v>1.3716553358721181E-3</v>
      </c>
      <c r="CL31" s="28">
        <f>외인!CL31</f>
        <v>225014.44</v>
      </c>
      <c r="CM31" s="28">
        <f>시기외!CM31*$G$3+CM30*(1-$G$3)</f>
        <v>-3.9735728577393326E-4</v>
      </c>
      <c r="CN31" s="28">
        <f>외인!CN31</f>
        <v>120639.06</v>
      </c>
      <c r="CO31" s="28">
        <f>시기외!CO31*$G$3+CO30*(1-$G$3)</f>
        <v>-8.4689073250488888E-4</v>
      </c>
      <c r="CP31" s="28">
        <f>외인!CP31</f>
        <v>96946.82</v>
      </c>
      <c r="CQ31" s="28">
        <f>시기외!CQ31*$G$3+CQ30*(1-$G$3)</f>
        <v>-5.2892189535309409E-4</v>
      </c>
      <c r="CR31" s="28">
        <f>외인!CR31</f>
        <v>166854.1</v>
      </c>
      <c r="CS31" s="28">
        <f>시기외!CS31*$G$3+CS30*(1-$G$3)</f>
        <v>-5.9076043348306277E-4</v>
      </c>
      <c r="CT31" s="28">
        <f>외인!CT31</f>
        <v>104225.67</v>
      </c>
      <c r="CU31" s="28">
        <f>시기외!CU31*$G$3+CU30*(1-$G$3)</f>
        <v>1.2819142439072476E-3</v>
      </c>
      <c r="CV31" s="28">
        <f>외인!CV31</f>
        <v>1876425.81</v>
      </c>
      <c r="CW31" s="28">
        <f>시기외!CW31*$G$3+CW30*(1-$G$3)</f>
        <v>-3.1021230702926372E-3</v>
      </c>
      <c r="CX31" s="28">
        <f>외인!CX31</f>
        <v>191058.07</v>
      </c>
      <c r="CY31" s="28">
        <f>시기외!CY31*$G$3+CY30*(1-$G$3)</f>
        <v>5.1636772314514673E-4</v>
      </c>
      <c r="CZ31" s="28">
        <f>외인!CZ31</f>
        <v>17192.77</v>
      </c>
      <c r="DA31" s="28">
        <f>시기외!DA31*$G$3+DA30*(1-$G$3)</f>
        <v>1.6864191332710261E-5</v>
      </c>
      <c r="DB31" s="28">
        <f>외인!DB31</f>
        <v>41370.15</v>
      </c>
      <c r="DC31" s="28">
        <f>시기외!DC31*$G$3+DC30*(1-$G$3)</f>
        <v>-5.5368252246324641E-3</v>
      </c>
      <c r="DD31" s="28">
        <f>외인!DD31</f>
        <v>8346.43</v>
      </c>
      <c r="DE31" s="28">
        <f>시기외!DE31*$G$3+DE30*(1-$G$3)</f>
        <v>-5.460959894277027E-3</v>
      </c>
      <c r="DF31" s="28">
        <f>외인!DF31</f>
        <v>55974.84</v>
      </c>
      <c r="DG31" s="28">
        <f>시기외!DG31*$G$3+DG30*(1-$G$3)</f>
        <v>-2.8428557335104379E-4</v>
      </c>
      <c r="DH31" s="28">
        <f>외인!DH31</f>
        <v>26573.83</v>
      </c>
      <c r="DI31" s="28">
        <f>시기외!DI31*$G$3+DI30*(1-$G$3)</f>
        <v>2.5152412966737345E-4</v>
      </c>
      <c r="DJ31" s="28">
        <f>외인!DJ31</f>
        <v>572340.85</v>
      </c>
      <c r="DK31" s="28">
        <f>시기외!DK31*$G$3+DK30*(1-$G$3)</f>
        <v>9.2465902732234348E-4</v>
      </c>
      <c r="DL31" s="28">
        <f>외인!DL31</f>
        <v>95292.99</v>
      </c>
      <c r="DM31" s="28">
        <f>시기외!DM31*$G$3+DM30*(1-$G$3)</f>
        <v>-1.1089961379271069E-3</v>
      </c>
      <c r="DN31" s="28">
        <f>외인!DN31</f>
        <v>1876425.81</v>
      </c>
      <c r="DO31" s="28">
        <f>시기외!DO31*$G$3+DO30*(1-$G$3)</f>
        <v>-3.1021230702926372E-3</v>
      </c>
      <c r="DP31" s="28">
        <f>외인!DP31</f>
        <v>85376.58</v>
      </c>
      <c r="DQ31" s="28">
        <f>시기외!DQ31*$G$3+DQ30*(1-$G$3)</f>
        <v>2.9674841625950132E-3</v>
      </c>
      <c r="DR31" s="28">
        <f>외인!DR31</f>
        <v>40920.49</v>
      </c>
      <c r="DS31" s="28">
        <f>시기외!DS31*$G$3+DS30*(1-$G$3)</f>
        <v>2.3751694306804907E-3</v>
      </c>
      <c r="DT31" s="28">
        <f>외인!DT31</f>
        <v>132009.93</v>
      </c>
      <c r="DU31" s="28">
        <f>시기외!DU31*$G$3+DU30*(1-$G$3)</f>
        <v>-7.8616321259217302E-4</v>
      </c>
      <c r="DV31" s="28">
        <f>외인!DV31</f>
        <v>34697.06</v>
      </c>
      <c r="DW31" s="28">
        <f>시기외!DW31*$G$3+DW30*(1-$G$3)</f>
        <v>1.8556352032223313E-4</v>
      </c>
      <c r="DX31" s="28">
        <f>외인!DX31</f>
        <v>104584.93</v>
      </c>
      <c r="DY31" s="28">
        <f>시기외!DY31*$G$3+DY30*(1-$G$3)</f>
        <v>1.9451939253852029E-3</v>
      </c>
      <c r="DZ31" s="28">
        <f>외인!DZ31</f>
        <v>9973.6200000000008</v>
      </c>
      <c r="EA31" s="28">
        <f>시기외!EA31*$G$3+EA30*(1-$G$3)</f>
        <v>5.1233147495965167E-4</v>
      </c>
      <c r="EB31" s="28">
        <f>외인!EB31</f>
        <v>13563.89</v>
      </c>
      <c r="EC31" s="28">
        <f>시기외!EC31*$G$3+EC30*(1-$G$3)</f>
        <v>-9.5315224387969988E-5</v>
      </c>
      <c r="ED31" s="28">
        <f>외인!ED31</f>
        <v>10723.63</v>
      </c>
      <c r="EE31" s="28">
        <f>시기외!EE31*$G$3+EE30*(1-$G$3)</f>
        <v>3.4057908425867583E-3</v>
      </c>
      <c r="EF31" s="28">
        <f>외인!EF31</f>
        <v>255022.16</v>
      </c>
      <c r="EG31" s="28">
        <f>시기외!EG31*$G$3+EG30*(1-$G$3)</f>
        <v>9.3445300814298425E-4</v>
      </c>
      <c r="EH31" s="28">
        <f>외인!EH31</f>
        <v>174222.32</v>
      </c>
      <c r="EI31" s="28">
        <f>시기외!EI31*$G$3+EI30*(1-$G$3)</f>
        <v>1.3898977348113773E-4</v>
      </c>
      <c r="EJ31" s="28">
        <f>외인!EJ31</f>
        <v>92801.99</v>
      </c>
      <c r="EK31" s="28">
        <f>시기외!EK31*$G$3+EK30*(1-$G$3)</f>
        <v>8.2541078794216133E-4</v>
      </c>
      <c r="EL31" s="28">
        <f>외인!EL31</f>
        <v>37291.58</v>
      </c>
      <c r="EM31" s="28">
        <f>시기외!EM31*$G$3+EM30*(1-$G$3)</f>
        <v>-3.2805053411105733E-5</v>
      </c>
      <c r="EN31" s="28">
        <f>외인!EN31</f>
        <v>40920.49</v>
      </c>
      <c r="EO31" s="28">
        <f>시기외!EO31*$G$3+EO30*(1-$G$3)</f>
        <v>2.3751694306804907E-3</v>
      </c>
      <c r="EP31" s="28">
        <f>외인!EP31</f>
        <v>175805.58</v>
      </c>
      <c r="EQ31" s="28">
        <f>시기외!EQ31*$G$3+EQ30*(1-$G$3)</f>
        <v>-1.2749406960477587E-3</v>
      </c>
      <c r="ER31" s="28">
        <f>외인!ER31</f>
        <v>14771.14</v>
      </c>
      <c r="ES31" s="28">
        <f>시기외!ES31*$G$3+ES30*(1-$G$3)</f>
        <v>3.9691109777664222E-3</v>
      </c>
      <c r="ET31" s="28">
        <f>외인!ET31</f>
        <v>113269.42</v>
      </c>
      <c r="EU31" s="28">
        <f>시기외!EU31*$G$3+EU30*(1-$G$3)</f>
        <v>6.0169532616340441E-4</v>
      </c>
      <c r="EV31" s="28">
        <f>외인!EV31</f>
        <v>45931.5</v>
      </c>
      <c r="EW31" s="28">
        <f>시기외!EW31*$G$3+EW30*(1-$G$3)</f>
        <v>-5.9740820060546964E-4</v>
      </c>
      <c r="EX31" s="28">
        <f>외인!EX31</f>
        <v>51015.33</v>
      </c>
      <c r="EY31" s="28">
        <f>시기외!EY31*$G$3+EY30*(1-$G$3)</f>
        <v>-4.7117749107062224E-4</v>
      </c>
    </row>
    <row r="32" spans="1:155">
      <c r="A32" s="27">
        <f>외인!A32</f>
        <v>46097</v>
      </c>
      <c r="B32" s="28">
        <f>외인!B32</f>
        <v>4436474.2699999996</v>
      </c>
      <c r="C32" s="28">
        <f>시기외!C32*$G$3+C31*(1-$G$3)</f>
        <v>-1.5095970078383503E-3</v>
      </c>
      <c r="D32" s="28">
        <f>외인!D32</f>
        <v>627221.46</v>
      </c>
      <c r="E32" s="28">
        <f>시기외!E32*$G$3+E31*(1-$G$3)</f>
        <v>1.3726190117030034E-3</v>
      </c>
      <c r="F32" s="28">
        <f>외인!F32</f>
        <v>1887504</v>
      </c>
      <c r="G32" s="28">
        <f>시기외!G32*$G$3+G31*(1-$G$3)</f>
        <v>-2.5883572917229001E-3</v>
      </c>
      <c r="H32" s="28">
        <f>외인!H32</f>
        <v>265604.07</v>
      </c>
      <c r="I32" s="28">
        <f>시기외!I32*$G$3+I31*(1-$G$3)</f>
        <v>-8.7796830914357415E-4</v>
      </c>
      <c r="J32" s="28">
        <f>외인!J32</f>
        <v>37760.97</v>
      </c>
      <c r="K32" s="28">
        <f>시기외!K32*$G$3+K31*(1-$G$3)</f>
        <v>2.1187338511630435E-3</v>
      </c>
      <c r="L32" s="28">
        <f>외인!L32</f>
        <v>245668.2</v>
      </c>
      <c r="M32" s="28">
        <f>시기외!M32*$G$3+M31*(1-$G$3)</f>
        <v>-9.8487610623146761E-4</v>
      </c>
      <c r="N32" s="28">
        <f>외인!N32</f>
        <v>235150.22</v>
      </c>
      <c r="O32" s="28">
        <f>시기외!O32*$G$3+O31*(1-$G$3)</f>
        <v>-3.5992677380911214E-3</v>
      </c>
      <c r="P32" s="28">
        <f>외인!P32</f>
        <v>197545.36</v>
      </c>
      <c r="Q32" s="28">
        <f>시기외!Q32*$G$3+Q31*(1-$G$3)</f>
        <v>4.639862824955493E-4</v>
      </c>
      <c r="R32" s="28">
        <f>외인!R32</f>
        <v>130688.12</v>
      </c>
      <c r="S32" s="28">
        <f>시기외!S32*$G$3+S31*(1-$G$3)</f>
        <v>-9.8637893667125249E-4</v>
      </c>
      <c r="T32" s="28">
        <f>외인!T32</f>
        <v>8216.08</v>
      </c>
      <c r="U32" s="28">
        <f>시기외!U32*$G$3+U31*(1-$G$3)</f>
        <v>-5.1997894284031348E-3</v>
      </c>
      <c r="V32" s="28">
        <f>외인!V32</f>
        <v>106494.14</v>
      </c>
      <c r="W32" s="28">
        <f>시기외!W32*$G$3+W31*(1-$G$3)</f>
        <v>1.1960710820392666E-3</v>
      </c>
      <c r="X32" s="28">
        <f>외인!X32</f>
        <v>1917653.47</v>
      </c>
      <c r="Y32" s="28">
        <f>시기외!Y32*$G$3+Y31*(1-$G$3)</f>
        <v>-2.7587590385354998E-3</v>
      </c>
      <c r="Z32" s="28">
        <f>외인!Z32</f>
        <v>45265.440000000002</v>
      </c>
      <c r="AA32" s="28">
        <f>시기외!AA32*$G$3+AA31*(1-$G$3)</f>
        <v>-6.744513723428928E-4</v>
      </c>
      <c r="AB32" s="28">
        <f>외인!AB32</f>
        <v>195655.72</v>
      </c>
      <c r="AC32" s="28">
        <f>시기외!AC32*$G$3+AC31*(1-$G$3)</f>
        <v>-2.2078156642683119E-4</v>
      </c>
      <c r="AD32" s="28">
        <f>외인!AD32</f>
        <v>19609.830000000002</v>
      </c>
      <c r="AE32" s="28">
        <f>시기외!AE32*$G$3+AE31*(1-$G$3)</f>
        <v>-6.0921961992720477E-4</v>
      </c>
      <c r="AF32" s="28">
        <f>외인!AF32</f>
        <v>24755.47</v>
      </c>
      <c r="AG32" s="28">
        <f>시기외!AG32*$G$3+AG31*(1-$G$3)</f>
        <v>-3.3837293356112839E-4</v>
      </c>
      <c r="AH32" s="28">
        <f>외인!AH32</f>
        <v>202952.83</v>
      </c>
      <c r="AI32" s="28">
        <f>시기외!AI32*$G$3+AI31*(1-$G$3)</f>
        <v>1.6843989775398936E-3</v>
      </c>
      <c r="AJ32" s="28">
        <f>외인!AJ32</f>
        <v>114327.64</v>
      </c>
      <c r="AK32" s="28">
        <f>시기외!AK32*$G$3+AK31*(1-$G$3)</f>
        <v>-2.178356997713236E-3</v>
      </c>
      <c r="AL32" s="28">
        <f>외인!AL32</f>
        <v>84935.8</v>
      </c>
      <c r="AM32" s="28">
        <f>시기외!AM32*$G$3+AM31*(1-$G$3)</f>
        <v>-6.6372154763676161E-4</v>
      </c>
      <c r="AN32" s="28">
        <f>외인!AN32</f>
        <v>169323.74</v>
      </c>
      <c r="AO32" s="28">
        <f>시기외!AO32*$G$3+AO31*(1-$G$3)</f>
        <v>-4.536292631138833E-3</v>
      </c>
      <c r="AP32" s="28">
        <f>외인!AP32</f>
        <v>111258.66</v>
      </c>
      <c r="AQ32" s="28">
        <f>시기외!AQ32*$G$3+AQ31*(1-$G$3)</f>
        <v>3.6385203832446801E-4</v>
      </c>
      <c r="AR32" s="28">
        <f>외인!AR32</f>
        <v>24235.46</v>
      </c>
      <c r="AS32" s="28">
        <f>시기외!AS32*$G$3+AS31*(1-$G$3)</f>
        <v>-9.4113973645371324E-4</v>
      </c>
      <c r="AT32" s="28">
        <f>외인!AT32</f>
        <v>77331.360000000001</v>
      </c>
      <c r="AU32" s="28">
        <f>시기외!AU32*$G$3+AU31*(1-$G$3)</f>
        <v>-3.5573458053082699E-4</v>
      </c>
      <c r="AV32" s="28">
        <f>외인!AV32</f>
        <v>46744.57</v>
      </c>
      <c r="AW32" s="28">
        <f>시기외!AW32*$G$3+AW31*(1-$G$3)</f>
        <v>-2.3961253021340071E-4</v>
      </c>
      <c r="AX32" s="28">
        <f>외인!AX32</f>
        <v>55413.64</v>
      </c>
      <c r="AY32" s="28">
        <f>시기외!AY32*$G$3+AY31*(1-$G$3)</f>
        <v>-6.4564098232191506E-5</v>
      </c>
      <c r="AZ32" s="28">
        <f>외인!AZ32</f>
        <v>2043601.93</v>
      </c>
      <c r="BA32" s="28">
        <f>시기외!BA32*$G$3+BA31*(1-$G$3)</f>
        <v>-2.5893174371584521E-3</v>
      </c>
      <c r="BB32" s="28">
        <f>외인!BB32</f>
        <v>95565.4</v>
      </c>
      <c r="BC32" s="28">
        <f>시기외!BC32*$G$3+BC31*(1-$G$3)</f>
        <v>-5.7690067945568495E-4</v>
      </c>
      <c r="BD32" s="28">
        <f>외인!BD32</f>
        <v>40199.64</v>
      </c>
      <c r="BE32" s="28">
        <f>시기외!BE32*$G$3+BE31*(1-$G$3)</f>
        <v>-4.940117313918131E-3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85755.67</v>
      </c>
      <c r="BI32" s="28">
        <f>시기외!BI32*$G$3+BI31*(1-$G$3)</f>
        <v>-1.7873681689027101E-3</v>
      </c>
      <c r="BJ32" s="28">
        <f>외인!BJ32</f>
        <v>109231.95</v>
      </c>
      <c r="BK32" s="28">
        <f>시기외!BK32*$G$3+BK31*(1-$G$3)</f>
        <v>-1.574856914475036E-3</v>
      </c>
      <c r="BL32" s="28">
        <f>외인!BL32</f>
        <v>48580.160000000003</v>
      </c>
      <c r="BM32" s="28">
        <f>시기외!BM32*$G$3+BM31*(1-$G$3)</f>
        <v>-9.8705587716140051E-4</v>
      </c>
      <c r="BN32" s="28">
        <f>외인!BN32</f>
        <v>43113.78</v>
      </c>
      <c r="BO32" s="28">
        <f>시기외!BO32*$G$3+BO31*(1-$G$3)</f>
        <v>-2.250828904376217E-3</v>
      </c>
      <c r="BP32" s="28">
        <f>외인!BP32</f>
        <v>65152.18</v>
      </c>
      <c r="BQ32" s="28">
        <f>시기외!BQ32*$G$3+BQ31*(1-$G$3)</f>
        <v>2.55617505822794E-4</v>
      </c>
      <c r="BR32" s="28">
        <f>외인!BR32</f>
        <v>244307.18</v>
      </c>
      <c r="BS32" s="28">
        <f>시기외!BS32*$G$3+BS31*(1-$G$3)</f>
        <v>1.6834150731522739E-3</v>
      </c>
      <c r="BT32" s="28">
        <f>외인!BT32</f>
        <v>1954394.98</v>
      </c>
      <c r="BU32" s="28">
        <f>시기외!BU32*$G$3+BU31*(1-$G$3)</f>
        <v>-2.6597848205508943E-3</v>
      </c>
      <c r="BV32" s="28">
        <f>외인!BV32</f>
        <v>377024.78</v>
      </c>
      <c r="BW32" s="28">
        <f>시기외!BW32*$G$3+BW31*(1-$G$3)</f>
        <v>-2.8631599151309991E-4</v>
      </c>
      <c r="BX32" s="28">
        <f>외인!BX32</f>
        <v>74444.25</v>
      </c>
      <c r="BY32" s="28">
        <f>시기외!BY32*$G$3+BY31*(1-$G$3)</f>
        <v>-2.3875492644417361E-4</v>
      </c>
      <c r="BZ32" s="28">
        <f>외인!BZ32</f>
        <v>254259.54</v>
      </c>
      <c r="CA32" s="28">
        <f>시기외!CA32*$G$3+CA31*(1-$G$3)</f>
        <v>-3.2423715476789343E-3</v>
      </c>
      <c r="CB32" s="28">
        <f>외인!CB32</f>
        <v>13096.99</v>
      </c>
      <c r="CC32" s="28">
        <f>시기외!CC32*$G$3+CC31*(1-$G$3)</f>
        <v>-4.3684077829501088E-4</v>
      </c>
      <c r="CD32" s="28">
        <f>외인!CD32</f>
        <v>34100.75</v>
      </c>
      <c r="CE32" s="28">
        <f>시기외!CE32*$G$3+CE31*(1-$G$3)</f>
        <v>-5.9574820303098591E-4</v>
      </c>
      <c r="CF32" s="28">
        <f>외인!CF32</f>
        <v>23792.71</v>
      </c>
      <c r="CG32" s="28">
        <f>시기외!CG32*$G$3+CG31*(1-$G$3)</f>
        <v>1.5279592767302716E-4</v>
      </c>
      <c r="CH32" s="28">
        <f>외인!CH32</f>
        <v>64659.88</v>
      </c>
      <c r="CI32" s="28">
        <f>시기외!CI32*$G$3+CI31*(1-$G$3)</f>
        <v>-3.6691531495562538E-4</v>
      </c>
      <c r="CJ32" s="28">
        <f>외인!CJ32</f>
        <v>386839.57</v>
      </c>
      <c r="CK32" s="28">
        <f>시기외!CK32*$G$3+CK31*(1-$G$3)</f>
        <v>9.5231610105822693E-4</v>
      </c>
      <c r="CL32" s="28">
        <f>외인!CL32</f>
        <v>223449.29</v>
      </c>
      <c r="CM32" s="28">
        <f>시기외!CM32*$G$3+CM31*(1-$G$3)</f>
        <v>-4.2846453067637072E-4</v>
      </c>
      <c r="CN32" s="28">
        <f>외인!CN32</f>
        <v>121275.36</v>
      </c>
      <c r="CO32" s="28">
        <f>시기외!CO32*$G$3+CO31*(1-$G$3)</f>
        <v>-1.0173648585380317E-3</v>
      </c>
      <c r="CP32" s="28">
        <f>외인!CP32</f>
        <v>96177.05</v>
      </c>
      <c r="CQ32" s="28">
        <f>시기외!CQ32*$G$3+CQ31*(1-$G$3)</f>
        <v>-5.5336376092134424E-4</v>
      </c>
      <c r="CR32" s="28">
        <f>외인!CR32</f>
        <v>164954.62</v>
      </c>
      <c r="CS32" s="28">
        <f>시기외!CS32*$G$3+CS31*(1-$G$3)</f>
        <v>-7.9466857704378277E-4</v>
      </c>
      <c r="CT32" s="28">
        <f>외인!CT32</f>
        <v>104715.37</v>
      </c>
      <c r="CU32" s="28">
        <f>시기외!CU32*$G$3+CU31*(1-$G$3)</f>
        <v>9.2122055607221035E-4</v>
      </c>
      <c r="CV32" s="28">
        <f>외인!CV32</f>
        <v>1954394.98</v>
      </c>
      <c r="CW32" s="28">
        <f>시기외!CW32*$G$3+CW31*(1-$G$3)</f>
        <v>-2.6597848205508943E-3</v>
      </c>
      <c r="CX32" s="28">
        <f>외인!CX32</f>
        <v>188720.56</v>
      </c>
      <c r="CY32" s="28">
        <f>시기외!CY32*$G$3+CY31*(1-$G$3)</f>
        <v>1.7202530909136748E-4</v>
      </c>
      <c r="CZ32" s="28">
        <f>외인!CZ32</f>
        <v>17080.41</v>
      </c>
      <c r="DA32" s="28">
        <f>시기외!DA32*$G$3+DA31*(1-$G$3)</f>
        <v>-1.4785935680298919E-4</v>
      </c>
      <c r="DB32" s="28">
        <f>외인!DB32</f>
        <v>40199.64</v>
      </c>
      <c r="DC32" s="28">
        <f>시기외!DC32*$G$3+DC31*(1-$G$3)</f>
        <v>-4.940117313918131E-3</v>
      </c>
      <c r="DD32" s="28">
        <f>외인!DD32</f>
        <v>8216.08</v>
      </c>
      <c r="DE32" s="28">
        <f>시기외!DE32*$G$3+DE31*(1-$G$3)</f>
        <v>-5.1997894284031348E-3</v>
      </c>
      <c r="DF32" s="28">
        <f>외인!DF32</f>
        <v>55935.53</v>
      </c>
      <c r="DG32" s="28">
        <f>시기외!DG32*$G$3+DG31*(1-$G$3)</f>
        <v>-3.2014646199925243E-4</v>
      </c>
      <c r="DH32" s="28">
        <f>외인!DH32</f>
        <v>25936.47</v>
      </c>
      <c r="DI32" s="28">
        <f>시기외!DI32*$G$3+DI31*(1-$G$3)</f>
        <v>-4.0679241808532288E-4</v>
      </c>
      <c r="DJ32" s="28">
        <f>외인!DJ32</f>
        <v>560381.79</v>
      </c>
      <c r="DK32" s="28">
        <f>시기외!DK32*$G$3+DK31*(1-$G$3)</f>
        <v>7.8376550134289023E-4</v>
      </c>
      <c r="DL32" s="28">
        <f>외인!DL32</f>
        <v>96346.74</v>
      </c>
      <c r="DM32" s="28">
        <f>시기외!DM32*$G$3+DM31*(1-$G$3)</f>
        <v>-1.2747305985895225E-3</v>
      </c>
      <c r="DN32" s="28">
        <f>외인!DN32</f>
        <v>1954394.98</v>
      </c>
      <c r="DO32" s="28">
        <f>시기외!DO32*$G$3+DO31*(1-$G$3)</f>
        <v>-2.6597848205508943E-3</v>
      </c>
      <c r="DP32" s="28">
        <f>외인!DP32</f>
        <v>84456.86</v>
      </c>
      <c r="DQ32" s="28">
        <f>시기외!DQ32*$G$3+DQ31*(1-$G$3)</f>
        <v>2.3952222373533907E-3</v>
      </c>
      <c r="DR32" s="28">
        <f>외인!DR32</f>
        <v>39754.19</v>
      </c>
      <c r="DS32" s="28">
        <f>시기외!DS32*$G$3+DS31*(1-$G$3)</f>
        <v>2.0571267603860018E-3</v>
      </c>
      <c r="DT32" s="28">
        <f>외인!DT32</f>
        <v>130688.12</v>
      </c>
      <c r="DU32" s="28">
        <f>시기외!DU32*$G$3+DU31*(1-$G$3)</f>
        <v>-9.8637893667125249E-4</v>
      </c>
      <c r="DV32" s="28">
        <f>외인!DV32</f>
        <v>34108.82</v>
      </c>
      <c r="DW32" s="28">
        <f>시기외!DW32*$G$3+DW31*(1-$G$3)</f>
        <v>-3.4543558290086061E-5</v>
      </c>
      <c r="DX32" s="28">
        <f>외인!DX32</f>
        <v>106494.14</v>
      </c>
      <c r="DY32" s="28">
        <f>시기외!DY32*$G$3+DY31*(1-$G$3)</f>
        <v>1.1960710820392666E-3</v>
      </c>
      <c r="DZ32" s="28">
        <f>외인!DZ32</f>
        <v>9559.4500000000007</v>
      </c>
      <c r="EA32" s="28">
        <f>시기외!EA32*$G$3+EA31*(1-$G$3)</f>
        <v>-7.6334627383748961E-5</v>
      </c>
      <c r="EB32" s="28">
        <f>외인!EB32</f>
        <v>13392.55</v>
      </c>
      <c r="EC32" s="28">
        <f>시기외!EC32*$G$3+EC31*(1-$G$3)</f>
        <v>-4.4974288513532456E-4</v>
      </c>
      <c r="ED32" s="28">
        <f>외인!ED32</f>
        <v>10485.11</v>
      </c>
      <c r="EE32" s="28">
        <f>시기외!EE32*$G$3+EE31*(1-$G$3)</f>
        <v>2.439290705777147E-3</v>
      </c>
      <c r="EF32" s="28">
        <f>외인!EF32</f>
        <v>249816.94</v>
      </c>
      <c r="EG32" s="28">
        <f>시기외!EG32*$G$3+EG31*(1-$G$3)</f>
        <v>5.7774738874757632E-4</v>
      </c>
      <c r="EH32" s="28">
        <f>외인!EH32</f>
        <v>177743.57</v>
      </c>
      <c r="EI32" s="28">
        <f>시기외!EI32*$G$3+EI31*(1-$G$3)</f>
        <v>4.7860618639588131E-5</v>
      </c>
      <c r="EJ32" s="28">
        <f>외인!EJ32</f>
        <v>91135.65</v>
      </c>
      <c r="EK32" s="28">
        <f>시기외!EK32*$G$3+EK31*(1-$G$3)</f>
        <v>5.4168436360636492E-4</v>
      </c>
      <c r="EL32" s="28">
        <f>외인!EL32</f>
        <v>36584.519999999997</v>
      </c>
      <c r="EM32" s="28">
        <f>시기외!EM32*$G$3+EM31*(1-$G$3)</f>
        <v>-5.3120771058952365E-4</v>
      </c>
      <c r="EN32" s="28">
        <f>외인!EN32</f>
        <v>39754.19</v>
      </c>
      <c r="EO32" s="28">
        <f>시기외!EO32*$G$3+EO31*(1-$G$3)</f>
        <v>2.0571267603860018E-3</v>
      </c>
      <c r="EP32" s="28">
        <f>외인!EP32</f>
        <v>174659.66</v>
      </c>
      <c r="EQ32" s="28">
        <f>시기외!EQ32*$G$3+EQ31*(1-$G$3)</f>
        <v>-8.3896251249672719E-4</v>
      </c>
      <c r="ER32" s="28">
        <f>외인!ER32</f>
        <v>14614.88</v>
      </c>
      <c r="ES32" s="28">
        <f>시기외!ES32*$G$3+ES31*(1-$G$3)</f>
        <v>4.0039744904567668E-3</v>
      </c>
      <c r="ET32" s="28">
        <f>외인!ET32</f>
        <v>111258.66</v>
      </c>
      <c r="EU32" s="28">
        <f>시기외!EU32*$G$3+EU31*(1-$G$3)</f>
        <v>3.6385203832446801E-4</v>
      </c>
      <c r="EV32" s="28">
        <f>외인!EV32</f>
        <v>45265.440000000002</v>
      </c>
      <c r="EW32" s="28">
        <f>시기외!EW32*$G$3+EW31*(1-$G$3)</f>
        <v>-6.744513723428928E-4</v>
      </c>
      <c r="EX32" s="28">
        <f>외인!EX32</f>
        <v>50911.61</v>
      </c>
      <c r="EY32" s="28">
        <f>시기외!EY32*$G$3+EY31*(1-$G$3)</f>
        <v>-4.4836750675537467E-4</v>
      </c>
    </row>
    <row r="33" spans="1:155">
      <c r="A33" s="27">
        <f>외인!A33</f>
        <v>46098</v>
      </c>
      <c r="B33" s="28">
        <f>외인!B33</f>
        <v>4508059.58</v>
      </c>
      <c r="C33" s="28">
        <f>시기외!C33*$G$3+C32*(1-$G$3)</f>
        <v>-1.4299228423305032E-3</v>
      </c>
      <c r="D33" s="28">
        <f>외인!D33</f>
        <v>626444.13</v>
      </c>
      <c r="E33" s="28">
        <f>시기외!E33*$G$3+E32*(1-$G$3)</f>
        <v>8.5765894468086887E-4</v>
      </c>
      <c r="F33" s="28">
        <f>외인!F33</f>
        <v>1934844.53</v>
      </c>
      <c r="G33" s="28">
        <f>시기외!G33*$G$3+G32*(1-$G$3)</f>
        <v>-2.4262397980858936E-3</v>
      </c>
      <c r="H33" s="28">
        <f>외인!H33</f>
        <v>273418.68</v>
      </c>
      <c r="I33" s="28">
        <f>시기외!I33*$G$3+I32*(1-$G$3)</f>
        <v>-1.1451252646523212E-3</v>
      </c>
      <c r="J33" s="28">
        <f>외인!J33</f>
        <v>39341</v>
      </c>
      <c r="K33" s="28">
        <f>시기외!K33*$G$3+K32*(1-$G$3)</f>
        <v>2.0539233737843633E-3</v>
      </c>
      <c r="L33" s="28">
        <f>외인!L33</f>
        <v>253119.56</v>
      </c>
      <c r="M33" s="28">
        <f>시기외!M33*$G$3+M32*(1-$G$3)</f>
        <v>-1.2265427432189466E-3</v>
      </c>
      <c r="N33" s="28">
        <f>외인!N33</f>
        <v>242669.86</v>
      </c>
      <c r="O33" s="28">
        <f>시기외!O33*$G$3+O32*(1-$G$3)</f>
        <v>-3.6910075717862373E-3</v>
      </c>
      <c r="P33" s="28">
        <f>외인!P33</f>
        <v>201143.73</v>
      </c>
      <c r="Q33" s="28">
        <f>시기외!Q33*$G$3+Q32*(1-$G$3)</f>
        <v>2.7916021383923341E-4</v>
      </c>
      <c r="R33" s="28">
        <f>외인!R33</f>
        <v>133139.97</v>
      </c>
      <c r="S33" s="28">
        <f>시기외!S33*$G$3+S32*(1-$G$3)</f>
        <v>-1.0325576808131189E-3</v>
      </c>
      <c r="T33" s="28">
        <f>외인!T33</f>
        <v>8266.85</v>
      </c>
      <c r="U33" s="28">
        <f>시기외!U33*$G$3+U32*(1-$G$3)</f>
        <v>-4.7396405904596619E-3</v>
      </c>
      <c r="V33" s="28">
        <f>외인!V33</f>
        <v>105072.57</v>
      </c>
      <c r="W33" s="28">
        <f>시기외!W33*$G$3+W32*(1-$G$3)</f>
        <v>5.6072373263107024E-4</v>
      </c>
      <c r="X33" s="28">
        <f>외인!X33</f>
        <v>1944166.83</v>
      </c>
      <c r="Y33" s="28">
        <f>시기외!Y33*$G$3+Y32*(1-$G$3)</f>
        <v>-2.5359095483637275E-3</v>
      </c>
      <c r="Z33" s="28">
        <f>외인!Z33</f>
        <v>46258.91</v>
      </c>
      <c r="AA33" s="28">
        <f>시기외!AA33*$G$3+AA32*(1-$G$3)</f>
        <v>-7.0328777851985712E-4</v>
      </c>
      <c r="AB33" s="28">
        <f>외인!AB33</f>
        <v>198376.03</v>
      </c>
      <c r="AC33" s="28">
        <f>시기외!AC33*$G$3+AC32*(1-$G$3)</f>
        <v>-2.3274193618526339E-4</v>
      </c>
      <c r="AD33" s="28">
        <f>외인!AD33</f>
        <v>19787</v>
      </c>
      <c r="AE33" s="28">
        <f>시기외!AE33*$G$3+AE32*(1-$G$3)</f>
        <v>-5.8251499552734937E-4</v>
      </c>
      <c r="AF33" s="28">
        <f>외인!AF33</f>
        <v>24715.360000000001</v>
      </c>
      <c r="AG33" s="28">
        <f>시기외!AG33*$G$3+AG32*(1-$G$3)</f>
        <v>-5.5939395127755211E-4</v>
      </c>
      <c r="AH33" s="28">
        <f>외인!AH33</f>
        <v>205800.35</v>
      </c>
      <c r="AI33" s="28">
        <f>시기외!AI33*$G$3+AI32*(1-$G$3)</f>
        <v>1.7859762144348879E-3</v>
      </c>
      <c r="AJ33" s="28">
        <f>외인!AJ33</f>
        <v>116189.35</v>
      </c>
      <c r="AK33" s="28">
        <f>시기외!AK33*$G$3+AK32*(1-$G$3)</f>
        <v>-2.209258964556083E-3</v>
      </c>
      <c r="AL33" s="28">
        <f>외인!AL33</f>
        <v>87105.61</v>
      </c>
      <c r="AM33" s="28">
        <f>시기외!AM33*$G$3+AM32*(1-$G$3)</f>
        <v>-9.263137127867283E-4</v>
      </c>
      <c r="AN33" s="28">
        <f>외인!AN33</f>
        <v>174687.43</v>
      </c>
      <c r="AO33" s="28">
        <f>시기외!AO33*$G$3+AO32*(1-$G$3)</f>
        <v>-4.6022448896635149E-3</v>
      </c>
      <c r="AP33" s="28">
        <f>외인!AP33</f>
        <v>113249.03</v>
      </c>
      <c r="AQ33" s="28">
        <f>시기외!AQ33*$G$3+AQ32*(1-$G$3)</f>
        <v>1.9115449475268188E-4</v>
      </c>
      <c r="AR33" s="28">
        <f>외인!AR33</f>
        <v>24533.78</v>
      </c>
      <c r="AS33" s="28">
        <f>시기외!AS33*$G$3+AS32*(1-$G$3)</f>
        <v>-8.352278985813632E-4</v>
      </c>
      <c r="AT33" s="28">
        <f>외인!AT33</f>
        <v>78198.83</v>
      </c>
      <c r="AU33" s="28">
        <f>시기외!AU33*$G$3+AU32*(1-$G$3)</f>
        <v>-4.812370917614909E-4</v>
      </c>
      <c r="AV33" s="28">
        <f>외인!AV33</f>
        <v>46940.2</v>
      </c>
      <c r="AW33" s="28">
        <f>시기외!AW33*$G$3+AW32*(1-$G$3)</f>
        <v>-3.4902355467980671E-4</v>
      </c>
      <c r="AX33" s="28">
        <f>외인!AX33</f>
        <v>55672.07</v>
      </c>
      <c r="AY33" s="28">
        <f>시기외!AY33*$G$3+AY32*(1-$G$3)</f>
        <v>-2.493151647591994E-4</v>
      </c>
      <c r="AZ33" s="28">
        <f>외인!AZ33</f>
        <v>2074670.63</v>
      </c>
      <c r="BA33" s="28">
        <f>시기외!BA33*$G$3+BA32*(1-$G$3)</f>
        <v>-2.3925602859452299E-3</v>
      </c>
      <c r="BB33" s="28">
        <f>외인!BB33</f>
        <v>97710.8</v>
      </c>
      <c r="BC33" s="28">
        <f>시기외!BC33*$G$3+BC32*(1-$G$3)</f>
        <v>-5.6751753133638637E-4</v>
      </c>
      <c r="BD33" s="28">
        <f>외인!BD33</f>
        <v>40950.550000000003</v>
      </c>
      <c r="BE33" s="28">
        <f>시기외!BE33*$G$3+BE32*(1-$G$3)</f>
        <v>-4.4945122494629234E-3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87814.48</v>
      </c>
      <c r="BI33" s="28">
        <f>시기외!BI33*$G$3+BI32*(1-$G$3)</f>
        <v>-1.7378112352735696E-3</v>
      </c>
      <c r="BJ33" s="28">
        <f>외인!BJ33</f>
        <v>111888.47</v>
      </c>
      <c r="BK33" s="28">
        <f>시기외!BK33*$G$3+BK32*(1-$G$3)</f>
        <v>-2.0663376368139415E-3</v>
      </c>
      <c r="BL33" s="28">
        <f>외인!BL33</f>
        <v>48933.55</v>
      </c>
      <c r="BM33" s="28">
        <f>시기외!BM33*$G$3+BM32*(1-$G$3)</f>
        <v>-9.6416722944700397E-4</v>
      </c>
      <c r="BN33" s="28">
        <f>외인!BN33</f>
        <v>44082.3</v>
      </c>
      <c r="BO33" s="28">
        <f>시기외!BO33*$G$3+BO32*(1-$G$3)</f>
        <v>-2.1484619330472965E-3</v>
      </c>
      <c r="BP33" s="28">
        <f>외인!BP33</f>
        <v>65591.960000000006</v>
      </c>
      <c r="BQ33" s="28">
        <f>시기외!BQ33*$G$3+BQ32*(1-$G$3)</f>
        <v>8.4826279822092151E-5</v>
      </c>
      <c r="BR33" s="28">
        <f>외인!BR33</f>
        <v>246322.39</v>
      </c>
      <c r="BS33" s="28">
        <f>시기외!BS33*$G$3+BS32*(1-$G$3)</f>
        <v>1.4019747628581771E-3</v>
      </c>
      <c r="BT33" s="28">
        <f>외인!BT33</f>
        <v>1981027.98</v>
      </c>
      <c r="BU33" s="28">
        <f>시기외!BU33*$G$3+BU32*(1-$G$3)</f>
        <v>-2.4490893807100249E-3</v>
      </c>
      <c r="BV33" s="28">
        <f>외인!BV33</f>
        <v>377045.17</v>
      </c>
      <c r="BW33" s="28">
        <f>시기외!BW33*$G$3+BW32*(1-$G$3)</f>
        <v>-3.0550811695779833E-4</v>
      </c>
      <c r="BX33" s="28">
        <f>외인!BX33</f>
        <v>75481.3</v>
      </c>
      <c r="BY33" s="28">
        <f>시기외!BY33*$G$3+BY32*(1-$G$3)</f>
        <v>-3.4351539797938401E-4</v>
      </c>
      <c r="BZ33" s="28">
        <f>외인!BZ33</f>
        <v>261793.04</v>
      </c>
      <c r="CA33" s="28">
        <f>시기외!CA33*$G$3+CA32*(1-$G$3)</f>
        <v>-3.3745779746298553E-3</v>
      </c>
      <c r="CB33" s="28">
        <f>외인!CB33</f>
        <v>13317.62</v>
      </c>
      <c r="CC33" s="28">
        <f>시기외!CC33*$G$3+CC32*(1-$G$3)</f>
        <v>-4.5662163442814998E-4</v>
      </c>
      <c r="CD33" s="28">
        <f>외인!CD33</f>
        <v>34877.769999999997</v>
      </c>
      <c r="CE33" s="28">
        <f>시기외!CE33*$G$3+CE32*(1-$G$3)</f>
        <v>-8.923516366210612E-4</v>
      </c>
      <c r="CF33" s="28">
        <f>외인!CF33</f>
        <v>23992.18</v>
      </c>
      <c r="CG33" s="28">
        <f>시기외!CG33*$G$3+CG32*(1-$G$3)</f>
        <v>-7.7829906372760038E-5</v>
      </c>
      <c r="CH33" s="28">
        <f>외인!CH33</f>
        <v>65208.05</v>
      </c>
      <c r="CI33" s="28">
        <f>시기외!CI33*$G$3+CI32*(1-$G$3)</f>
        <v>-4.1906594972354328E-4</v>
      </c>
      <c r="CJ33" s="28">
        <f>외인!CJ33</f>
        <v>390172.61</v>
      </c>
      <c r="CK33" s="28">
        <f>시기외!CK33*$G$3+CK32*(1-$G$3)</f>
        <v>7.1882273328365616E-4</v>
      </c>
      <c r="CL33" s="28">
        <f>외인!CL33</f>
        <v>226551.37</v>
      </c>
      <c r="CM33" s="28">
        <f>시기외!CM33*$G$3+CM32*(1-$G$3)</f>
        <v>-4.168596052367308E-4</v>
      </c>
      <c r="CN33" s="28">
        <f>외인!CN33</f>
        <v>121094.99</v>
      </c>
      <c r="CO33" s="28">
        <f>시기외!CO33*$G$3+CO32*(1-$G$3)</f>
        <v>-1.1403353434047347E-3</v>
      </c>
      <c r="CP33" s="28">
        <f>외인!CP33</f>
        <v>98328.46</v>
      </c>
      <c r="CQ33" s="28">
        <f>시기외!CQ33*$G$3+CQ32*(1-$G$3)</f>
        <v>-5.4730650151327471E-4</v>
      </c>
      <c r="CR33" s="28">
        <f>외인!CR33</f>
        <v>167096.49</v>
      </c>
      <c r="CS33" s="28">
        <f>시기외!CS33*$G$3+CS32*(1-$G$3)</f>
        <v>-8.879667390474244E-4</v>
      </c>
      <c r="CT33" s="28">
        <f>외인!CT33</f>
        <v>108189.09</v>
      </c>
      <c r="CU33" s="28">
        <f>시기외!CU33*$G$3+CU32*(1-$G$3)</f>
        <v>6.1656021391536333E-4</v>
      </c>
      <c r="CV33" s="28">
        <f>외인!CV33</f>
        <v>1981027.98</v>
      </c>
      <c r="CW33" s="28">
        <f>시기외!CW33*$G$3+CW32*(1-$G$3)</f>
        <v>-2.4490893807100249E-3</v>
      </c>
      <c r="CX33" s="28">
        <f>외인!CX33</f>
        <v>193262.26</v>
      </c>
      <c r="CY33" s="28">
        <f>시기외!CY33*$G$3+CY32*(1-$G$3)</f>
        <v>2.3024114061442679E-5</v>
      </c>
      <c r="CZ33" s="28">
        <f>외인!CZ33</f>
        <v>17190.72</v>
      </c>
      <c r="DA33" s="28">
        <f>시기외!DA33*$G$3+DA32*(1-$G$3)</f>
        <v>-4.6223461900008617E-4</v>
      </c>
      <c r="DB33" s="28">
        <f>외인!DB33</f>
        <v>40950.550000000003</v>
      </c>
      <c r="DC33" s="28">
        <f>시기외!DC33*$G$3+DC32*(1-$G$3)</f>
        <v>-4.4945122494629234E-3</v>
      </c>
      <c r="DD33" s="28">
        <f>외인!DD33</f>
        <v>8266.85</v>
      </c>
      <c r="DE33" s="28">
        <f>시기외!DE33*$G$3+DE32*(1-$G$3)</f>
        <v>-4.7396405904596619E-3</v>
      </c>
      <c r="DF33" s="28">
        <f>외인!DF33</f>
        <v>56833.53</v>
      </c>
      <c r="DG33" s="28">
        <f>시기외!DG33*$G$3+DG32*(1-$G$3)</f>
        <v>-4.5166402118975585E-4</v>
      </c>
      <c r="DH33" s="28">
        <f>외인!DH33</f>
        <v>26602.59</v>
      </c>
      <c r="DI33" s="28">
        <f>시기외!DI33*$G$3+DI32*(1-$G$3)</f>
        <v>-8.0124948807834919E-4</v>
      </c>
      <c r="DJ33" s="28">
        <f>외인!DJ33</f>
        <v>569086.14</v>
      </c>
      <c r="DK33" s="28">
        <f>시기외!DK33*$G$3+DK32*(1-$G$3)</f>
        <v>6.5684944827891316E-4</v>
      </c>
      <c r="DL33" s="28">
        <f>외인!DL33</f>
        <v>96603.56</v>
      </c>
      <c r="DM33" s="28">
        <f>시기외!DM33*$G$3+DM32*(1-$G$3)</f>
        <v>-1.3882580059969341E-3</v>
      </c>
      <c r="DN33" s="28">
        <f>외인!DN33</f>
        <v>1981027.98</v>
      </c>
      <c r="DO33" s="28">
        <f>시기외!DO33*$G$3+DO32*(1-$G$3)</f>
        <v>-2.4490893807100249E-3</v>
      </c>
      <c r="DP33" s="28">
        <f>외인!DP33</f>
        <v>84203.05</v>
      </c>
      <c r="DQ33" s="28">
        <f>시기외!DQ33*$G$3+DQ32*(1-$G$3)</f>
        <v>2.2055981582092092E-3</v>
      </c>
      <c r="DR33" s="28">
        <f>외인!DR33</f>
        <v>41086.06</v>
      </c>
      <c r="DS33" s="28">
        <f>시기외!DS33*$G$3+DS32*(1-$G$3)</f>
        <v>2.0266120741028312E-3</v>
      </c>
      <c r="DT33" s="28">
        <f>외인!DT33</f>
        <v>133139.97</v>
      </c>
      <c r="DU33" s="28">
        <f>시기외!DU33*$G$3+DU32*(1-$G$3)</f>
        <v>-1.0325576808131189E-3</v>
      </c>
      <c r="DV33" s="28">
        <f>외인!DV33</f>
        <v>33795.01</v>
      </c>
      <c r="DW33" s="28">
        <f>시기외!DW33*$G$3+DW32*(1-$G$3)</f>
        <v>-3.1192907081284275E-4</v>
      </c>
      <c r="DX33" s="28">
        <f>외인!DX33</f>
        <v>105072.57</v>
      </c>
      <c r="DY33" s="28">
        <f>시기외!DY33*$G$3+DY32*(1-$G$3)</f>
        <v>5.6072373263107024E-4</v>
      </c>
      <c r="DZ33" s="28">
        <f>외인!DZ33</f>
        <v>8897.9</v>
      </c>
      <c r="EA33" s="28">
        <f>시기외!EA33*$G$3+EA32*(1-$G$3)</f>
        <v>-6.3553428691268213E-5</v>
      </c>
      <c r="EB33" s="28">
        <f>외인!EB33</f>
        <v>13428.83</v>
      </c>
      <c r="EC33" s="28">
        <f>시기외!EC33*$G$3+EC32*(1-$G$3)</f>
        <v>-7.0442432283670403E-4</v>
      </c>
      <c r="ED33" s="28">
        <f>외인!ED33</f>
        <v>10643.31</v>
      </c>
      <c r="EE33" s="28">
        <f>시기외!EE33*$G$3+EE32*(1-$G$3)</f>
        <v>9.6964773595052526E-4</v>
      </c>
      <c r="EF33" s="28">
        <f>외인!EF33</f>
        <v>253264.57</v>
      </c>
      <c r="EG33" s="28">
        <f>시기외!EG33*$G$3+EG32*(1-$G$3)</f>
        <v>3.3799023921219414E-4</v>
      </c>
      <c r="EH33" s="28">
        <f>외인!EH33</f>
        <v>182119.46</v>
      </c>
      <c r="EI33" s="28">
        <f>시기외!EI33*$G$3+EI32*(1-$G$3)</f>
        <v>8.5150577035809363E-6</v>
      </c>
      <c r="EJ33" s="28">
        <f>외인!EJ33</f>
        <v>93548.69</v>
      </c>
      <c r="EK33" s="28">
        <f>시기외!EK33*$G$3+EK32*(1-$G$3)</f>
        <v>4.7707981200234231E-4</v>
      </c>
      <c r="EL33" s="28">
        <f>외인!EL33</f>
        <v>37378.89</v>
      </c>
      <c r="EM33" s="28">
        <f>시기외!EM33*$G$3+EM32*(1-$G$3)</f>
        <v>-8.0151266868721074E-4</v>
      </c>
      <c r="EN33" s="28">
        <f>외인!EN33</f>
        <v>41086.06</v>
      </c>
      <c r="EO33" s="28">
        <f>시기외!EO33*$G$3+EO32*(1-$G$3)</f>
        <v>2.0266120741028312E-3</v>
      </c>
      <c r="EP33" s="28">
        <f>외인!EP33</f>
        <v>170506.96</v>
      </c>
      <c r="EQ33" s="28">
        <f>시기외!EQ33*$G$3+EQ32*(1-$G$3)</f>
        <v>-7.8535861218603114E-4</v>
      </c>
      <c r="ER33" s="28">
        <f>외인!ER33</f>
        <v>14367.79</v>
      </c>
      <c r="ES33" s="28">
        <f>시기외!ES33*$G$3+ES32*(1-$G$3)</f>
        <v>1.4099428228892441E-3</v>
      </c>
      <c r="ET33" s="28">
        <f>외인!ET33</f>
        <v>113249.03</v>
      </c>
      <c r="EU33" s="28">
        <f>시기외!EU33*$G$3+EU32*(1-$G$3)</f>
        <v>1.9115449475268188E-4</v>
      </c>
      <c r="EV33" s="28">
        <f>외인!EV33</f>
        <v>46258.91</v>
      </c>
      <c r="EW33" s="28">
        <f>시기외!EW33*$G$3+EW32*(1-$G$3)</f>
        <v>-7.0328777851985712E-4</v>
      </c>
      <c r="EX33" s="28">
        <f>외인!EX33</f>
        <v>52069.55</v>
      </c>
      <c r="EY33" s="28">
        <f>시기외!EY33*$G$3+EY32*(1-$G$3)</f>
        <v>-4.1088422552161563E-4</v>
      </c>
    </row>
    <row r="34" spans="1:155">
      <c r="A34" s="27">
        <f>외인!A34</f>
        <v>46099</v>
      </c>
      <c r="B34" s="28">
        <f>외인!B34</f>
        <v>4735422.2300000004</v>
      </c>
      <c r="C34" s="28">
        <f>시기외!C34*$G$3+C33*(1-$G$3)</f>
        <v>-1.2426553755079772E-3</v>
      </c>
      <c r="D34" s="28">
        <f>외인!D34</f>
        <v>641114.11</v>
      </c>
      <c r="E34" s="28">
        <f>시기외!E34*$G$3+E33*(1-$G$3)</f>
        <v>5.9083322948411685E-4</v>
      </c>
      <c r="F34" s="28">
        <f>외인!F34</f>
        <v>2052660.09</v>
      </c>
      <c r="G34" s="28">
        <f>시기외!G34*$G$3+G33*(1-$G$3)</f>
        <v>-2.1383030620490077E-3</v>
      </c>
      <c r="H34" s="28">
        <f>외인!H34</f>
        <v>279634.46000000002</v>
      </c>
      <c r="I34" s="28">
        <f>시기외!I34*$G$3+I33*(1-$G$3)</f>
        <v>-1.2874558657061678E-3</v>
      </c>
      <c r="J34" s="28">
        <f>외인!J34</f>
        <v>40106.54</v>
      </c>
      <c r="K34" s="28">
        <f>시기외!K34*$G$3+K33*(1-$G$3)</f>
        <v>1.9382861429808487E-3</v>
      </c>
      <c r="L34" s="28">
        <f>외인!L34</f>
        <v>258765.24</v>
      </c>
      <c r="M34" s="28">
        <f>시기외!M34*$G$3+M33*(1-$G$3)</f>
        <v>-1.3397510127214447E-3</v>
      </c>
      <c r="N34" s="28">
        <f>외인!N34</f>
        <v>253243.96</v>
      </c>
      <c r="O34" s="28">
        <f>시기외!O34*$G$3+O33*(1-$G$3)</f>
        <v>-3.5903716390132995E-3</v>
      </c>
      <c r="P34" s="28">
        <f>외인!P34</f>
        <v>204920.72</v>
      </c>
      <c r="Q34" s="28">
        <f>시기외!Q34*$G$3+Q33*(1-$G$3)</f>
        <v>2.7970397984163992E-4</v>
      </c>
      <c r="R34" s="28">
        <f>외인!R34</f>
        <v>134552.9</v>
      </c>
      <c r="S34" s="28">
        <f>시기외!S34*$G$3+S33*(1-$G$3)</f>
        <v>-1.1346237651210756E-3</v>
      </c>
      <c r="T34" s="28">
        <f>외인!T34</f>
        <v>8435.89</v>
      </c>
      <c r="U34" s="28">
        <f>시기외!U34*$G$3+U33*(1-$G$3)</f>
        <v>-4.103109573566314E-3</v>
      </c>
      <c r="V34" s="28">
        <f>외인!V34</f>
        <v>110168.1</v>
      </c>
      <c r="W34" s="28">
        <f>시기외!W34*$G$3+W33*(1-$G$3)</f>
        <v>4.8542081163492119E-4</v>
      </c>
      <c r="X34" s="28">
        <f>외인!X34</f>
        <v>2096314.02</v>
      </c>
      <c r="Y34" s="28">
        <f>시기외!Y34*$G$3+Y33*(1-$G$3)</f>
        <v>-2.1270635243031241E-3</v>
      </c>
      <c r="Z34" s="28">
        <f>외인!Z34</f>
        <v>48036.22</v>
      </c>
      <c r="AA34" s="28">
        <f>시기외!AA34*$G$3+AA33*(1-$G$3)</f>
        <v>-6.8681531589032422E-4</v>
      </c>
      <c r="AB34" s="28">
        <f>외인!AB34</f>
        <v>204759.42</v>
      </c>
      <c r="AC34" s="28">
        <f>시기외!AC34*$G$3+AC33*(1-$G$3)</f>
        <v>-2.4002545279449151E-4</v>
      </c>
      <c r="AD34" s="28">
        <f>외인!AD34</f>
        <v>20376.990000000002</v>
      </c>
      <c r="AE34" s="28">
        <f>시기외!AE34*$G$3+AE33*(1-$G$3)</f>
        <v>-5.8689473019027567E-4</v>
      </c>
      <c r="AF34" s="28">
        <f>외인!AF34</f>
        <v>24839.53</v>
      </c>
      <c r="AG34" s="28">
        <f>시기외!AG34*$G$3+AG33*(1-$G$3)</f>
        <v>-6.7028987567041554E-4</v>
      </c>
      <c r="AH34" s="28">
        <f>외인!AH34</f>
        <v>207385.67</v>
      </c>
      <c r="AI34" s="28">
        <f>시기외!AI34*$G$3+AI33*(1-$G$3)</f>
        <v>1.6442960196152237E-3</v>
      </c>
      <c r="AJ34" s="28">
        <f>외인!AJ34</f>
        <v>117088.5</v>
      </c>
      <c r="AK34" s="28">
        <f>시기외!AK34*$G$3+AK33*(1-$G$3)</f>
        <v>-2.2587956979192754E-3</v>
      </c>
      <c r="AL34" s="28">
        <f>외인!AL34</f>
        <v>89981.6</v>
      </c>
      <c r="AM34" s="28">
        <f>시기외!AM34*$G$3+AM33*(1-$G$3)</f>
        <v>-1.0605613470406881E-3</v>
      </c>
      <c r="AN34" s="28">
        <f>외인!AN34</f>
        <v>182491.66</v>
      </c>
      <c r="AO34" s="28">
        <f>시기외!AO34*$G$3+AO33*(1-$G$3)</f>
        <v>-4.449140898592014E-3</v>
      </c>
      <c r="AP34" s="28">
        <f>외인!AP34</f>
        <v>120432.43</v>
      </c>
      <c r="AQ34" s="28">
        <f>시기외!AQ34*$G$3+AQ33*(1-$G$3)</f>
        <v>1.7515931381181644E-4</v>
      </c>
      <c r="AR34" s="28">
        <f>외인!AR34</f>
        <v>24827.01</v>
      </c>
      <c r="AS34" s="28">
        <f>시기외!AS34*$G$3+AS33*(1-$G$3)</f>
        <v>-8.180244800194608E-4</v>
      </c>
      <c r="AT34" s="28">
        <f>외인!AT34</f>
        <v>79987.289999999994</v>
      </c>
      <c r="AU34" s="28">
        <f>시기외!AU34*$G$3+AU33*(1-$G$3)</f>
        <v>-5.7064966099596077E-4</v>
      </c>
      <c r="AV34" s="28">
        <f>외인!AV34</f>
        <v>47138.21</v>
      </c>
      <c r="AW34" s="28">
        <f>시기외!AW34*$G$3+AW33*(1-$G$3)</f>
        <v>-6.034232620168768E-4</v>
      </c>
      <c r="AX34" s="28">
        <f>외인!AX34</f>
        <v>58982.91</v>
      </c>
      <c r="AY34" s="28">
        <f>시기외!AY34*$G$3+AY33*(1-$G$3)</f>
        <v>-3.1804169023735786E-6</v>
      </c>
      <c r="AZ34" s="28">
        <f>외인!AZ34</f>
        <v>2232191.77</v>
      </c>
      <c r="BA34" s="28">
        <f>시기외!BA34*$G$3+BA33*(1-$G$3)</f>
        <v>-2.0052897700311586E-3</v>
      </c>
      <c r="BB34" s="28">
        <f>외인!BB34</f>
        <v>103635.98</v>
      </c>
      <c r="BC34" s="28">
        <f>시기외!BC34*$G$3+BC33*(1-$G$3)</f>
        <v>-5.1003046417447671E-4</v>
      </c>
      <c r="BD34" s="28">
        <f>외인!BD34</f>
        <v>42212.51</v>
      </c>
      <c r="BE34" s="28">
        <f>시기외!BE34*$G$3+BE33*(1-$G$3)</f>
        <v>-3.8756485222605948E-3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90473.93</v>
      </c>
      <c r="BI34" s="28">
        <f>시기외!BI34*$G$3+BI33*(1-$G$3)</f>
        <v>-1.3627323214602338E-3</v>
      </c>
      <c r="BJ34" s="28">
        <f>외인!BJ34</f>
        <v>116321.02</v>
      </c>
      <c r="BK34" s="28">
        <f>시기외!BK34*$G$3+BK33*(1-$G$3)</f>
        <v>-2.2997520253495683E-3</v>
      </c>
      <c r="BL34" s="28">
        <f>외인!BL34</f>
        <v>50540.92</v>
      </c>
      <c r="BM34" s="28">
        <f>시기외!BM34*$G$3+BM33*(1-$G$3)</f>
        <v>-1.0025522760127672E-3</v>
      </c>
      <c r="BN34" s="28">
        <f>외인!BN34</f>
        <v>44963.59</v>
      </c>
      <c r="BO34" s="28">
        <f>시기외!BO34*$G$3+BO33*(1-$G$3)</f>
        <v>-2.0007439119409335E-3</v>
      </c>
      <c r="BP34" s="28">
        <f>외인!BP34</f>
        <v>69326.880000000005</v>
      </c>
      <c r="BQ34" s="28">
        <f>시기외!BQ34*$G$3+BQ33*(1-$G$3)</f>
        <v>3.2575682326393301E-4</v>
      </c>
      <c r="BR34" s="28">
        <f>외인!BR34</f>
        <v>256846.58</v>
      </c>
      <c r="BS34" s="28">
        <f>시기외!BS34*$G$3+BS33*(1-$G$3)</f>
        <v>1.404626796142055E-3</v>
      </c>
      <c r="BT34" s="28">
        <f>외인!BT34</f>
        <v>2135144.13</v>
      </c>
      <c r="BU34" s="28">
        <f>시기외!BU34*$G$3+BU33*(1-$G$3)</f>
        <v>-2.057814853490865E-3</v>
      </c>
      <c r="BV34" s="28">
        <f>외인!BV34</f>
        <v>388117.16</v>
      </c>
      <c r="BW34" s="28">
        <f>시기외!BW34*$G$3+BW33*(1-$G$3)</f>
        <v>-2.6588766883942072E-4</v>
      </c>
      <c r="BX34" s="28">
        <f>외인!BX34</f>
        <v>76897.2</v>
      </c>
      <c r="BY34" s="28">
        <f>시기외!BY34*$G$3+BY33*(1-$G$3)</f>
        <v>-3.9442177836274437E-4</v>
      </c>
      <c r="BZ34" s="28">
        <f>외인!BZ34</f>
        <v>272473.26</v>
      </c>
      <c r="CA34" s="28">
        <f>시기외!CA34*$G$3+CA33*(1-$G$3)</f>
        <v>-3.3184808612292207E-3</v>
      </c>
      <c r="CB34" s="28">
        <f>외인!CB34</f>
        <v>13292.29</v>
      </c>
      <c r="CC34" s="28">
        <f>시기외!CC34*$G$3+CC33*(1-$G$3)</f>
        <v>-5.4250661928556087E-4</v>
      </c>
      <c r="CD34" s="28">
        <f>외인!CD34</f>
        <v>35061.33</v>
      </c>
      <c r="CE34" s="28">
        <f>시기외!CE34*$G$3+CE33*(1-$G$3)</f>
        <v>-1.2179040978583314E-3</v>
      </c>
      <c r="CF34" s="28">
        <f>외인!CF34</f>
        <v>24231.87</v>
      </c>
      <c r="CG34" s="28">
        <f>시기외!CG34*$G$3+CG33*(1-$G$3)</f>
        <v>-2.3429286722468517E-4</v>
      </c>
      <c r="CH34" s="28">
        <f>외인!CH34</f>
        <v>65769.97</v>
      </c>
      <c r="CI34" s="28">
        <f>시기외!CI34*$G$3+CI33*(1-$G$3)</f>
        <v>-5.7089592753785357E-4</v>
      </c>
      <c r="CJ34" s="28">
        <f>외인!CJ34</f>
        <v>398342.52</v>
      </c>
      <c r="CK34" s="28">
        <f>시기외!CK34*$G$3+CK33*(1-$G$3)</f>
        <v>6.1743814171715916E-4</v>
      </c>
      <c r="CL34" s="28">
        <f>외인!CL34</f>
        <v>233228.72</v>
      </c>
      <c r="CM34" s="28">
        <f>시기외!CM34*$G$3+CM33*(1-$G$3)</f>
        <v>-4.0948907072183119E-4</v>
      </c>
      <c r="CN34" s="28">
        <f>외인!CN34</f>
        <v>125025.63</v>
      </c>
      <c r="CO34" s="28">
        <f>시기외!CO34*$G$3+CO33*(1-$G$3)</f>
        <v>-1.3855882632439667E-3</v>
      </c>
      <c r="CP34" s="28">
        <f>외인!CP34</f>
        <v>104268.91</v>
      </c>
      <c r="CQ34" s="28">
        <f>시기외!CQ34*$G$3+CQ33*(1-$G$3)</f>
        <v>-4.9335273560799343E-4</v>
      </c>
      <c r="CR34" s="28">
        <f>외인!CR34</f>
        <v>168843.31</v>
      </c>
      <c r="CS34" s="28">
        <f>시기외!CS34*$G$3+CS33*(1-$G$3)</f>
        <v>-1.0012103380608681E-3</v>
      </c>
      <c r="CT34" s="28">
        <f>외인!CT34</f>
        <v>112164.91</v>
      </c>
      <c r="CU34" s="28">
        <f>시기외!CU34*$G$3+CU33*(1-$G$3)</f>
        <v>5.7393558352701883E-4</v>
      </c>
      <c r="CV34" s="28">
        <f>외인!CV34</f>
        <v>2135144.13</v>
      </c>
      <c r="CW34" s="28">
        <f>시기외!CW34*$G$3+CW33*(1-$G$3)</f>
        <v>-2.057814853490865E-3</v>
      </c>
      <c r="CX34" s="28">
        <f>외인!CX34</f>
        <v>197463.69</v>
      </c>
      <c r="CY34" s="28">
        <f>시기외!CY34*$G$3+CY33*(1-$G$3)</f>
        <v>-9.3746274320070247E-5</v>
      </c>
      <c r="CZ34" s="28">
        <f>외인!CZ34</f>
        <v>17649.740000000002</v>
      </c>
      <c r="DA34" s="28">
        <f>시기외!DA34*$G$3+DA33*(1-$G$3)</f>
        <v>-5.7826752596249354E-4</v>
      </c>
      <c r="DB34" s="28">
        <f>외인!DB34</f>
        <v>42212.51</v>
      </c>
      <c r="DC34" s="28">
        <f>시기외!DC34*$G$3+DC33*(1-$G$3)</f>
        <v>-3.8756485222605948E-3</v>
      </c>
      <c r="DD34" s="28">
        <f>외인!DD34</f>
        <v>8435.89</v>
      </c>
      <c r="DE34" s="28">
        <f>시기외!DE34*$G$3+DE33*(1-$G$3)</f>
        <v>-4.103109573566314E-3</v>
      </c>
      <c r="DF34" s="28">
        <f>외인!DF34</f>
        <v>57875.61</v>
      </c>
      <c r="DG34" s="28">
        <f>시기외!DG34*$G$3+DG33*(1-$G$3)</f>
        <v>-5.3709836047916514E-4</v>
      </c>
      <c r="DH34" s="28">
        <f>외인!DH34</f>
        <v>26751.69</v>
      </c>
      <c r="DI34" s="28">
        <f>시기외!DI34*$G$3+DI33*(1-$G$3)</f>
        <v>-1.2536449015572982E-3</v>
      </c>
      <c r="DJ34" s="28">
        <f>외인!DJ34</f>
        <v>582520.06999999995</v>
      </c>
      <c r="DK34" s="28">
        <f>시기외!DK34*$G$3+DK33*(1-$G$3)</f>
        <v>6.100427449649711E-4</v>
      </c>
      <c r="DL34" s="28">
        <f>외인!DL34</f>
        <v>99590.86</v>
      </c>
      <c r="DM34" s="28">
        <f>시기외!DM34*$G$3+DM33*(1-$G$3)</f>
        <v>-1.6954258158833498E-3</v>
      </c>
      <c r="DN34" s="28">
        <f>외인!DN34</f>
        <v>2135144.13</v>
      </c>
      <c r="DO34" s="28">
        <f>시기외!DO34*$G$3+DO33*(1-$G$3)</f>
        <v>-2.057814853490865E-3</v>
      </c>
      <c r="DP34" s="28">
        <f>외인!DP34</f>
        <v>85822.96</v>
      </c>
      <c r="DQ34" s="28">
        <f>시기외!DQ34*$G$3+DQ33*(1-$G$3)</f>
        <v>2.4548394003267703E-3</v>
      </c>
      <c r="DR34" s="28">
        <f>외인!DR34</f>
        <v>42003.4</v>
      </c>
      <c r="DS34" s="28">
        <f>시기외!DS34*$G$3+DS33*(1-$G$3)</f>
        <v>1.932976439502662E-3</v>
      </c>
      <c r="DT34" s="28">
        <f>외인!DT34</f>
        <v>134552.9</v>
      </c>
      <c r="DU34" s="28">
        <f>시기외!DU34*$G$3+DU33*(1-$G$3)</f>
        <v>-1.1346237651210756E-3</v>
      </c>
      <c r="DV34" s="28">
        <f>외인!DV34</f>
        <v>34021.67</v>
      </c>
      <c r="DW34" s="28">
        <f>시기외!DW34*$G$3+DW33*(1-$G$3)</f>
        <v>-4.7159044179469428E-4</v>
      </c>
      <c r="DX34" s="28">
        <f>외인!DX34</f>
        <v>110168.1</v>
      </c>
      <c r="DY34" s="28">
        <f>시기외!DY34*$G$3+DY33*(1-$G$3)</f>
        <v>4.8542081163492119E-4</v>
      </c>
      <c r="DZ34" s="28">
        <f>외인!DZ34</f>
        <v>8632.65</v>
      </c>
      <c r="EA34" s="28">
        <f>시기외!EA34*$G$3+EA33*(1-$G$3)</f>
        <v>-5.4725133041960521E-4</v>
      </c>
      <c r="EB34" s="28">
        <f>외인!EB34</f>
        <v>13484.94</v>
      </c>
      <c r="EC34" s="28">
        <f>시기외!EC34*$G$3+EC33*(1-$G$3)</f>
        <v>-8.0357630300017548E-4</v>
      </c>
      <c r="ED34" s="28">
        <f>외인!ED34</f>
        <v>10795.61</v>
      </c>
      <c r="EE34" s="28">
        <f>시기외!EE34*$G$3+EE33*(1-$G$3)</f>
        <v>-1.9475632479845357E-4</v>
      </c>
      <c r="EF34" s="28">
        <f>외인!EF34</f>
        <v>258058.79</v>
      </c>
      <c r="EG34" s="28">
        <f>시기외!EG34*$G$3+EG33*(1-$G$3)</f>
        <v>1.281982396313059E-4</v>
      </c>
      <c r="EH34" s="28">
        <f>외인!EH34</f>
        <v>193562.36</v>
      </c>
      <c r="EI34" s="28">
        <f>시기외!EI34*$G$3+EI33*(1-$G$3)</f>
        <v>7.6104041775375951E-6</v>
      </c>
      <c r="EJ34" s="28">
        <f>외인!EJ34</f>
        <v>95470.95</v>
      </c>
      <c r="EK34" s="28">
        <f>시기외!EK34*$G$3+EK33*(1-$G$3)</f>
        <v>3.7570823831714519E-4</v>
      </c>
      <c r="EL34" s="28">
        <f>외인!EL34</f>
        <v>37641.71</v>
      </c>
      <c r="EM34" s="28">
        <f>시기외!EM34*$G$3+EM33*(1-$G$3)</f>
        <v>-1.073263964560244E-3</v>
      </c>
      <c r="EN34" s="28">
        <f>외인!EN34</f>
        <v>42003.4</v>
      </c>
      <c r="EO34" s="28">
        <f>시기외!EO34*$G$3+EO33*(1-$G$3)</f>
        <v>1.932976439502662E-3</v>
      </c>
      <c r="EP34" s="28">
        <f>외인!EP34</f>
        <v>170177.17</v>
      </c>
      <c r="EQ34" s="28">
        <f>시기외!EQ34*$G$3+EQ33*(1-$G$3)</f>
        <v>-6.5344169826811807E-4</v>
      </c>
      <c r="ER34" s="28">
        <f>외인!ER34</f>
        <v>15303.2</v>
      </c>
      <c r="ES34" s="28">
        <f>시기외!ES34*$G$3+ES33*(1-$G$3)</f>
        <v>4.9563795143713269E-4</v>
      </c>
      <c r="ET34" s="28">
        <f>외인!ET34</f>
        <v>120432.43</v>
      </c>
      <c r="EU34" s="28">
        <f>시기외!EU34*$G$3+EU33*(1-$G$3)</f>
        <v>1.7515931381181644E-4</v>
      </c>
      <c r="EV34" s="28">
        <f>외인!EV34</f>
        <v>48036.22</v>
      </c>
      <c r="EW34" s="28">
        <f>시기외!EW34*$G$3+EW33*(1-$G$3)</f>
        <v>-6.8681531589032422E-4</v>
      </c>
      <c r="EX34" s="28">
        <f>외인!EX34</f>
        <v>56232.69</v>
      </c>
      <c r="EY34" s="28">
        <f>시기외!EY34*$G$3+EY33*(1-$G$3)</f>
        <v>-3.2542852547994103E-4</v>
      </c>
    </row>
    <row r="35" spans="1:155">
      <c r="A35" s="27">
        <f>외인!A35</f>
        <v>46100</v>
      </c>
      <c r="B35" s="28">
        <f>외인!B35</f>
        <v>4605320.18</v>
      </c>
      <c r="C35" s="28">
        <f>시기외!C35*$G$3+C34*(1-$G$3)</f>
        <v>-1.0929851378598063E-3</v>
      </c>
      <c r="D35" s="28">
        <f>외인!D35</f>
        <v>629693.94999999995</v>
      </c>
      <c r="E35" s="28">
        <f>시기외!E35*$G$3+E34*(1-$G$3)</f>
        <v>3.5579496878739632E-4</v>
      </c>
      <c r="F35" s="28">
        <f>외인!F35</f>
        <v>1986879.61</v>
      </c>
      <c r="G35" s="28">
        <f>시기외!G35*$G$3+G34*(1-$G$3)</f>
        <v>-1.8742902593511409E-3</v>
      </c>
      <c r="H35" s="28">
        <f>외인!H35</f>
        <v>271695.8</v>
      </c>
      <c r="I35" s="28">
        <f>시기외!I35*$G$3+I34*(1-$G$3)</f>
        <v>-1.4121732029194836E-3</v>
      </c>
      <c r="J35" s="28">
        <f>외인!J35</f>
        <v>40103.21</v>
      </c>
      <c r="K35" s="28">
        <f>시기외!K35*$G$3+K34*(1-$G$3)</f>
        <v>1.9239328080500309E-3</v>
      </c>
      <c r="L35" s="28">
        <f>외인!L35</f>
        <v>251476.24</v>
      </c>
      <c r="M35" s="28">
        <f>시기외!M35*$G$3+M34*(1-$G$3)</f>
        <v>-1.4334466378243412E-3</v>
      </c>
      <c r="N35" s="28">
        <f>외인!N35</f>
        <v>244344.47</v>
      </c>
      <c r="O35" s="28">
        <f>시기외!O35*$G$3+O34*(1-$G$3)</f>
        <v>-3.5460159388962685E-3</v>
      </c>
      <c r="P35" s="28">
        <f>외인!P35</f>
        <v>200107.94</v>
      </c>
      <c r="Q35" s="28">
        <f>시기외!Q35*$G$3+Q34*(1-$G$3)</f>
        <v>3.2347190658702765E-4</v>
      </c>
      <c r="R35" s="28">
        <f>외인!R35</f>
        <v>131402.84</v>
      </c>
      <c r="S35" s="28">
        <f>시기외!S35*$G$3+S34*(1-$G$3)</f>
        <v>-1.2103477050199951E-3</v>
      </c>
      <c r="T35" s="28">
        <f>외인!T35</f>
        <v>8642.76</v>
      </c>
      <c r="U35" s="28">
        <f>시기외!U35*$G$3+U34*(1-$G$3)</f>
        <v>-3.6651762620558527E-3</v>
      </c>
      <c r="V35" s="28">
        <f>외인!V35</f>
        <v>109814.54</v>
      </c>
      <c r="W35" s="28">
        <f>시기외!W35*$G$3+W34*(1-$G$3)</f>
        <v>5.0305016670503021E-4</v>
      </c>
      <c r="X35" s="28">
        <f>외인!X35</f>
        <v>2017721.34</v>
      </c>
      <c r="Y35" s="28">
        <f>시기외!Y35*$G$3+Y34*(1-$G$3)</f>
        <v>-1.7388585524112617E-3</v>
      </c>
      <c r="Z35" s="28">
        <f>외인!Z35</f>
        <v>46644.68</v>
      </c>
      <c r="AA35" s="28">
        <f>시기외!AA35*$G$3+AA34*(1-$G$3)</f>
        <v>-6.6532294608258726E-4</v>
      </c>
      <c r="AB35" s="28">
        <f>외인!AB35</f>
        <v>205316.17</v>
      </c>
      <c r="AC35" s="28">
        <f>시기외!AC35*$G$3+AC34*(1-$G$3)</f>
        <v>-2.0874078982789125E-4</v>
      </c>
      <c r="AD35" s="28">
        <f>외인!AD35</f>
        <v>20336.79</v>
      </c>
      <c r="AE35" s="28">
        <f>시기외!AE35*$G$3+AE34*(1-$G$3)</f>
        <v>-6.1673413507036437E-4</v>
      </c>
      <c r="AF35" s="28">
        <f>외인!AF35</f>
        <v>24540.15</v>
      </c>
      <c r="AG35" s="28">
        <f>시기외!AG35*$G$3+AG34*(1-$G$3)</f>
        <v>-9.9002327274586217E-4</v>
      </c>
      <c r="AH35" s="28">
        <f>외인!AH35</f>
        <v>201063.2</v>
      </c>
      <c r="AI35" s="28">
        <f>시기외!AI35*$G$3+AI34*(1-$G$3)</f>
        <v>1.29164194448546E-3</v>
      </c>
      <c r="AJ35" s="28">
        <f>외인!AJ35</f>
        <v>112849.69</v>
      </c>
      <c r="AK35" s="28">
        <f>시기외!AK35*$G$3+AK34*(1-$G$3)</f>
        <v>-2.4577337117246316E-3</v>
      </c>
      <c r="AL35" s="28">
        <f>외인!AL35</f>
        <v>87340.88</v>
      </c>
      <c r="AM35" s="28">
        <f>시기외!AM35*$G$3+AM34*(1-$G$3)</f>
        <v>-1.1753188504184013E-3</v>
      </c>
      <c r="AN35" s="28">
        <f>외인!AN35</f>
        <v>175942.42</v>
      </c>
      <c r="AO35" s="28">
        <f>시기외!AO35*$G$3+AO34*(1-$G$3)</f>
        <v>-4.3783899400426174E-3</v>
      </c>
      <c r="AP35" s="28">
        <f>외인!AP35</f>
        <v>120620.37</v>
      </c>
      <c r="AQ35" s="28">
        <f>시기외!AQ35*$G$3+AQ34*(1-$G$3)</f>
        <v>2.2755793725783664E-4</v>
      </c>
      <c r="AR35" s="28">
        <f>외인!AR35</f>
        <v>24293.34</v>
      </c>
      <c r="AS35" s="28">
        <f>시기외!AS35*$G$3+AS34*(1-$G$3)</f>
        <v>-7.4682708238236247E-4</v>
      </c>
      <c r="AT35" s="28">
        <f>외인!AT35</f>
        <v>78311.23</v>
      </c>
      <c r="AU35" s="28">
        <f>시기외!AU35*$G$3+AU34*(1-$G$3)</f>
        <v>-6.38272781142671E-4</v>
      </c>
      <c r="AV35" s="28">
        <f>외인!AV35</f>
        <v>46742.43</v>
      </c>
      <c r="AW35" s="28">
        <f>시기외!AW35*$G$3+AW34*(1-$G$3)</f>
        <v>-9.5811510250002111E-4</v>
      </c>
      <c r="AX35" s="28">
        <f>외인!AX35</f>
        <v>58947.05</v>
      </c>
      <c r="AY35" s="28">
        <f>시기외!AY35*$G$3+AY34*(1-$G$3)</f>
        <v>-7.4254695378591281E-5</v>
      </c>
      <c r="AZ35" s="28">
        <f>외인!AZ35</f>
        <v>2154409.7599999998</v>
      </c>
      <c r="BA35" s="28">
        <f>시기외!BA35*$G$3+BA34*(1-$G$3)</f>
        <v>-1.620876371690925E-3</v>
      </c>
      <c r="BB35" s="28">
        <f>외인!BB35</f>
        <v>101047.28</v>
      </c>
      <c r="BC35" s="28">
        <f>시기외!BC35*$G$3+BC34*(1-$G$3)</f>
        <v>-4.3028532503387105E-4</v>
      </c>
      <c r="BD35" s="28">
        <f>외인!BD35</f>
        <v>41031.4</v>
      </c>
      <c r="BE35" s="28">
        <f>시기외!BE35*$G$3+BE34*(1-$G$3)</f>
        <v>-3.4778170499424584E-3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89843.04</v>
      </c>
      <c r="BI35" s="28">
        <f>시기외!BI35*$G$3+BI34*(1-$G$3)</f>
        <v>-1.0493618470002206E-3</v>
      </c>
      <c r="BJ35" s="28">
        <f>외인!BJ35</f>
        <v>113767.5</v>
      </c>
      <c r="BK35" s="28">
        <f>시기외!BK35*$G$3+BK34*(1-$G$3)</f>
        <v>-2.4289804435723514E-3</v>
      </c>
      <c r="BL35" s="28">
        <f>외인!BL35</f>
        <v>48527.91</v>
      </c>
      <c r="BM35" s="28">
        <f>시기외!BM35*$G$3+BM34*(1-$G$3)</f>
        <v>-1.2031925114799836E-3</v>
      </c>
      <c r="BN35" s="28">
        <f>외인!BN35</f>
        <v>43677.87</v>
      </c>
      <c r="BO35" s="28">
        <f>시기외!BO35*$G$3+BO34*(1-$G$3)</f>
        <v>-2.0061392423484496E-3</v>
      </c>
      <c r="BP35" s="28">
        <f>외인!BP35</f>
        <v>69294.179999999993</v>
      </c>
      <c r="BQ35" s="28">
        <f>시기외!BQ35*$G$3+BQ34*(1-$G$3)</f>
        <v>2.9968503229194581E-4</v>
      </c>
      <c r="BR35" s="28">
        <f>외인!BR35</f>
        <v>255372.02</v>
      </c>
      <c r="BS35" s="28">
        <f>시기외!BS35*$G$3+BS34*(1-$G$3)</f>
        <v>1.3904800850166545E-3</v>
      </c>
      <c r="BT35" s="28">
        <f>외인!BT35</f>
        <v>2056394.51</v>
      </c>
      <c r="BU35" s="28">
        <f>시기외!BU35*$G$3+BU34*(1-$G$3)</f>
        <v>-1.6871452445656287E-3</v>
      </c>
      <c r="BV35" s="28">
        <f>외인!BV35</f>
        <v>380720.44</v>
      </c>
      <c r="BW35" s="28">
        <f>시기외!BW35*$G$3+BW34*(1-$G$3)</f>
        <v>-4.5084515859585825E-4</v>
      </c>
      <c r="BX35" s="28">
        <f>외인!BX35</f>
        <v>75962.880000000005</v>
      </c>
      <c r="BY35" s="28">
        <f>시기외!BY35*$G$3+BY34*(1-$G$3)</f>
        <v>-5.0813842478641513E-4</v>
      </c>
      <c r="BZ35" s="28">
        <f>외인!BZ35</f>
        <v>263283.28999999998</v>
      </c>
      <c r="CA35" s="28">
        <f>시기외!CA35*$G$3+CA34*(1-$G$3)</f>
        <v>-3.3102764438817942E-3</v>
      </c>
      <c r="CB35" s="28">
        <f>외인!CB35</f>
        <v>13208.87</v>
      </c>
      <c r="CC35" s="28">
        <f>시기외!CC35*$G$3+CC34*(1-$G$3)</f>
        <v>-6.7684642383435188E-4</v>
      </c>
      <c r="CD35" s="28">
        <f>외인!CD35</f>
        <v>34233.49</v>
      </c>
      <c r="CE35" s="28">
        <f>시기외!CE35*$G$3+CE34*(1-$G$3)</f>
        <v>-1.7432865736152934E-3</v>
      </c>
      <c r="CF35" s="28">
        <f>외인!CF35</f>
        <v>23850.52</v>
      </c>
      <c r="CG35" s="28">
        <f>시기외!CG35*$G$3+CG34*(1-$G$3)</f>
        <v>-2.6346167673169482E-4</v>
      </c>
      <c r="CH35" s="28">
        <f>외인!CH35</f>
        <v>65173.78</v>
      </c>
      <c r="CI35" s="28">
        <f>시기외!CI35*$G$3+CI34*(1-$G$3)</f>
        <v>-7.9978116426897218E-4</v>
      </c>
      <c r="CJ35" s="28">
        <f>외인!CJ35</f>
        <v>389081.12</v>
      </c>
      <c r="CK35" s="28">
        <f>시기외!CK35*$G$3+CK34*(1-$G$3)</f>
        <v>5.3787651527632818E-4</v>
      </c>
      <c r="CL35" s="28">
        <f>외인!CL35</f>
        <v>233502.63</v>
      </c>
      <c r="CM35" s="28">
        <f>시기외!CM35*$G$3+CM34*(1-$G$3)</f>
        <v>-3.6704067716919356E-4</v>
      </c>
      <c r="CN35" s="28">
        <f>외인!CN35</f>
        <v>119599.13</v>
      </c>
      <c r="CO35" s="28">
        <f>시기외!CO35*$G$3+CO34*(1-$G$3)</f>
        <v>-1.5464395094384712E-3</v>
      </c>
      <c r="CP35" s="28">
        <f>외인!CP35</f>
        <v>101654</v>
      </c>
      <c r="CQ35" s="28">
        <f>시기외!CQ35*$G$3+CQ34*(1-$G$3)</f>
        <v>-4.1690748015549322E-4</v>
      </c>
      <c r="CR35" s="28">
        <f>외인!CR35</f>
        <v>163678.16</v>
      </c>
      <c r="CS35" s="28">
        <f>시기외!CS35*$G$3+CS34*(1-$G$3)</f>
        <v>-1.1477302704539151E-3</v>
      </c>
      <c r="CT35" s="28">
        <f>외인!CT35</f>
        <v>114097.31</v>
      </c>
      <c r="CU35" s="28">
        <f>시기외!CU35*$G$3+CU34*(1-$G$3)</f>
        <v>9.6321934329621781E-4</v>
      </c>
      <c r="CV35" s="28">
        <f>외인!CV35</f>
        <v>2056394.51</v>
      </c>
      <c r="CW35" s="28">
        <f>시기외!CW35*$G$3+CW34*(1-$G$3)</f>
        <v>-1.6871452445656287E-3</v>
      </c>
      <c r="CX35" s="28">
        <f>외인!CX35</f>
        <v>192324.43</v>
      </c>
      <c r="CY35" s="28">
        <f>시기외!CY35*$G$3+CY34*(1-$G$3)</f>
        <v>-2.1184823617913299E-4</v>
      </c>
      <c r="CZ35" s="28">
        <f>외인!CZ35</f>
        <v>17165.54</v>
      </c>
      <c r="DA35" s="28">
        <f>시기외!DA35*$G$3+DA34*(1-$G$3)</f>
        <v>-7.1229029351252307E-4</v>
      </c>
      <c r="DB35" s="28">
        <f>외인!DB35</f>
        <v>41031.4</v>
      </c>
      <c r="DC35" s="28">
        <f>시기외!DC35*$G$3+DC34*(1-$G$3)</f>
        <v>-3.4778170499424584E-3</v>
      </c>
      <c r="DD35" s="28">
        <f>외인!DD35</f>
        <v>8642.76</v>
      </c>
      <c r="DE35" s="28">
        <f>시기외!DE35*$G$3+DE34*(1-$G$3)</f>
        <v>-3.6651762620558527E-3</v>
      </c>
      <c r="DF35" s="28">
        <f>외인!DF35</f>
        <v>56577.38</v>
      </c>
      <c r="DG35" s="28">
        <f>시기외!DG35*$G$3+DG34*(1-$G$3)</f>
        <v>-6.5288908260927687E-4</v>
      </c>
      <c r="DH35" s="28">
        <f>외인!DH35</f>
        <v>25950.76</v>
      </c>
      <c r="DI35" s="28">
        <f>시기외!DI35*$G$3+DI34*(1-$G$3)</f>
        <v>-1.9518723376973804E-3</v>
      </c>
      <c r="DJ35" s="28">
        <f>외인!DJ35</f>
        <v>571609.06000000006</v>
      </c>
      <c r="DK35" s="28">
        <f>시기외!DK35*$G$3+DK34*(1-$G$3)</f>
        <v>4.630902483356121E-4</v>
      </c>
      <c r="DL35" s="28">
        <f>외인!DL35</f>
        <v>95153.49</v>
      </c>
      <c r="DM35" s="28">
        <f>시기외!DM35*$G$3+DM34*(1-$G$3)</f>
        <v>-1.897082700957385E-3</v>
      </c>
      <c r="DN35" s="28">
        <f>외인!DN35</f>
        <v>2056394.51</v>
      </c>
      <c r="DO35" s="28">
        <f>시기외!DO35*$G$3+DO34*(1-$G$3)</f>
        <v>-1.6871452445656287E-3</v>
      </c>
      <c r="DP35" s="28">
        <f>외인!DP35</f>
        <v>84251.87</v>
      </c>
      <c r="DQ35" s="28">
        <f>시기외!DQ35*$G$3+DQ34*(1-$G$3)</f>
        <v>2.7759921715860376E-3</v>
      </c>
      <c r="DR35" s="28">
        <f>외인!DR35</f>
        <v>41850.949999999997</v>
      </c>
      <c r="DS35" s="28">
        <f>시기외!DS35*$G$3+DS34*(1-$G$3)</f>
        <v>1.8303892991838955E-3</v>
      </c>
      <c r="DT35" s="28">
        <f>외인!DT35</f>
        <v>131402.84</v>
      </c>
      <c r="DU35" s="28">
        <f>시기외!DU35*$G$3+DU34*(1-$G$3)</f>
        <v>-1.2103477050199951E-3</v>
      </c>
      <c r="DV35" s="28">
        <f>외인!DV35</f>
        <v>32007.75</v>
      </c>
      <c r="DW35" s="28">
        <f>시기외!DW35*$G$3+DW34*(1-$G$3)</f>
        <v>-9.0569420650382247E-4</v>
      </c>
      <c r="DX35" s="28">
        <f>외인!DX35</f>
        <v>109814.54</v>
      </c>
      <c r="DY35" s="28">
        <f>시기외!DY35*$G$3+DY34*(1-$G$3)</f>
        <v>5.0305016670503021E-4</v>
      </c>
      <c r="DZ35" s="28">
        <f>외인!DZ35</f>
        <v>8850.1299999999992</v>
      </c>
      <c r="EA35" s="28">
        <f>시기외!EA35*$G$3+EA34*(1-$G$3)</f>
        <v>-2.0326142065861972E-3</v>
      </c>
      <c r="EB35" s="28">
        <f>외인!EB35</f>
        <v>13238.1</v>
      </c>
      <c r="EC35" s="28">
        <f>시기외!EC35*$G$3+EC34*(1-$G$3)</f>
        <v>-1.0291742890376021E-3</v>
      </c>
      <c r="ED35" s="28">
        <f>외인!ED35</f>
        <v>10647.13</v>
      </c>
      <c r="EE35" s="28">
        <f>시기외!EE35*$G$3+EE34*(1-$G$3)</f>
        <v>-9.9665395559442533E-4</v>
      </c>
      <c r="EF35" s="28">
        <f>외인!EF35</f>
        <v>251565.96</v>
      </c>
      <c r="EG35" s="28">
        <f>시기외!EG35*$G$3+EG34*(1-$G$3)</f>
        <v>-7.5577840054734743E-5</v>
      </c>
      <c r="EH35" s="28">
        <f>외인!EH35</f>
        <v>187969.17</v>
      </c>
      <c r="EI35" s="28">
        <f>시기외!EI35*$G$3+EI34*(1-$G$3)</f>
        <v>-8.4237484580055292E-6</v>
      </c>
      <c r="EJ35" s="28">
        <f>외인!EJ35</f>
        <v>94449.2</v>
      </c>
      <c r="EK35" s="28">
        <f>시기외!EK35*$G$3+EK34*(1-$G$3)</f>
        <v>3.154473662252796E-4</v>
      </c>
      <c r="EL35" s="28">
        <f>외인!EL35</f>
        <v>36827.29</v>
      </c>
      <c r="EM35" s="28">
        <f>시기외!EM35*$G$3+EM34*(1-$G$3)</f>
        <v>-1.5493515311889386E-3</v>
      </c>
      <c r="EN35" s="28">
        <f>외인!EN35</f>
        <v>41850.949999999997</v>
      </c>
      <c r="EO35" s="28">
        <f>시기외!EO35*$G$3+EO34*(1-$G$3)</f>
        <v>1.8303892991838955E-3</v>
      </c>
      <c r="EP35" s="28">
        <f>외인!EP35</f>
        <v>168372.38</v>
      </c>
      <c r="EQ35" s="28">
        <f>시기외!EQ35*$G$3+EQ34*(1-$G$3)</f>
        <v>-9.8911567014782443E-4</v>
      </c>
      <c r="ER35" s="28">
        <f>외인!ER35</f>
        <v>14934.74</v>
      </c>
      <c r="ES35" s="28">
        <f>시기외!ES35*$G$3+ES34*(1-$G$3)</f>
        <v>-6.0404098957655755E-4</v>
      </c>
      <c r="ET35" s="28">
        <f>외인!ET35</f>
        <v>120620.37</v>
      </c>
      <c r="EU35" s="28">
        <f>시기외!EU35*$G$3+EU34*(1-$G$3)</f>
        <v>2.2755793725783664E-4</v>
      </c>
      <c r="EV35" s="28">
        <f>외인!EV35</f>
        <v>46644.68</v>
      </c>
      <c r="EW35" s="28">
        <f>시기외!EW35*$G$3+EW34*(1-$G$3)</f>
        <v>-6.6532294608258726E-4</v>
      </c>
      <c r="EX35" s="28">
        <f>외인!EX35</f>
        <v>55009.32</v>
      </c>
      <c r="EY35" s="28">
        <f>시기외!EY35*$G$3+EY34*(1-$G$3)</f>
        <v>-2.0295528781136404E-4</v>
      </c>
    </row>
    <row r="36" spans="1:155">
      <c r="A36" s="27">
        <f>외인!A36</f>
        <v>46101</v>
      </c>
      <c r="B36" s="28">
        <f>외인!B36</f>
        <v>4619727.32</v>
      </c>
      <c r="C36" s="28">
        <f>시기외!C36*$G$3+C35*(1-$G$3)</f>
        <v>-9.5863943627028504E-4</v>
      </c>
      <c r="D36" s="28">
        <f>외인!D36</f>
        <v>641078.36</v>
      </c>
      <c r="E36" s="28">
        <f>시기외!E36*$G$3+E35*(1-$G$3)</f>
        <v>1.5245430262837221E-4</v>
      </c>
      <c r="F36" s="28">
        <f>외인!F36</f>
        <v>1985971.33</v>
      </c>
      <c r="G36" s="28">
        <f>시기외!G36*$G$3+G35*(1-$G$3)</f>
        <v>-1.7184628708328499E-3</v>
      </c>
      <c r="H36" s="28">
        <f>외인!H36</f>
        <v>274958.61</v>
      </c>
      <c r="I36" s="28">
        <f>시기외!I36*$G$3+I35*(1-$G$3)</f>
        <v>-1.2289572742753706E-3</v>
      </c>
      <c r="J36" s="28">
        <f>외인!J36</f>
        <v>41023.9</v>
      </c>
      <c r="K36" s="28">
        <f>시기외!K36*$G$3+K35*(1-$G$3)</f>
        <v>2.0954004829938726E-3</v>
      </c>
      <c r="L36" s="28">
        <f>외인!L36</f>
        <v>254345.26</v>
      </c>
      <c r="M36" s="28">
        <f>시기외!M36*$G$3+M35*(1-$G$3)</f>
        <v>-1.2362765163351753E-3</v>
      </c>
      <c r="N36" s="28">
        <f>외인!N36</f>
        <v>241792.57</v>
      </c>
      <c r="O36" s="28">
        <f>시기외!O36*$G$3+O35*(1-$G$3)</f>
        <v>-3.6279931940752766E-3</v>
      </c>
      <c r="P36" s="28">
        <f>외인!P36</f>
        <v>202567.15</v>
      </c>
      <c r="Q36" s="28">
        <f>시기외!Q36*$G$3+Q35*(1-$G$3)</f>
        <v>3.2008857858375307E-4</v>
      </c>
      <c r="R36" s="28">
        <f>외인!R36</f>
        <v>132802.97</v>
      </c>
      <c r="S36" s="28">
        <f>시기외!S36*$G$3+S35*(1-$G$3)</f>
        <v>-1.235511912904179E-3</v>
      </c>
      <c r="T36" s="28">
        <f>외인!T36</f>
        <v>9032.08</v>
      </c>
      <c r="U36" s="28">
        <f>시기외!U36*$G$3+U35*(1-$G$3)</f>
        <v>-2.8609630880056564E-3</v>
      </c>
      <c r="V36" s="28">
        <f>외인!V36</f>
        <v>111731.68</v>
      </c>
      <c r="W36" s="28">
        <f>시기외!W36*$G$3+W35*(1-$G$3)</f>
        <v>6.4169738041692246E-4</v>
      </c>
      <c r="X36" s="28">
        <f>외인!X36</f>
        <v>2008669.44</v>
      </c>
      <c r="Y36" s="28">
        <f>시기외!Y36*$G$3+Y35*(1-$G$3)</f>
        <v>-1.4554966902262706E-3</v>
      </c>
      <c r="Z36" s="28">
        <f>외인!Z36</f>
        <v>46743.39</v>
      </c>
      <c r="AA36" s="28">
        <f>시기외!AA36*$G$3+AA35*(1-$G$3)</f>
        <v>-6.343536970872094E-4</v>
      </c>
      <c r="AB36" s="28">
        <f>외인!AB36</f>
        <v>206885.01</v>
      </c>
      <c r="AC36" s="28">
        <f>시기외!AC36*$G$3+AC35*(1-$G$3)</f>
        <v>-1.5574565730628036E-4</v>
      </c>
      <c r="AD36" s="28">
        <f>외인!AD36</f>
        <v>21197.82</v>
      </c>
      <c r="AE36" s="28">
        <f>시기외!AE36*$G$3+AE35*(1-$G$3)</f>
        <v>-2.4417464050494151E-4</v>
      </c>
      <c r="AF36" s="28">
        <f>외인!AF36</f>
        <v>25132.13</v>
      </c>
      <c r="AG36" s="28">
        <f>시기외!AG36*$G$3+AG35*(1-$G$3)</f>
        <v>-8.9923300305661165E-4</v>
      </c>
      <c r="AH36" s="28">
        <f>외인!AH36</f>
        <v>200234.19</v>
      </c>
      <c r="AI36" s="28">
        <f>시기외!AI36*$G$3+AI35*(1-$G$3)</f>
        <v>1.0318838939254776E-3</v>
      </c>
      <c r="AJ36" s="28">
        <f>외인!AJ36</f>
        <v>112788.77</v>
      </c>
      <c r="AK36" s="28">
        <f>시기외!AK36*$G$3+AK35*(1-$G$3)</f>
        <v>-2.8034244800888993E-3</v>
      </c>
      <c r="AL36" s="28">
        <f>외인!AL36</f>
        <v>86848.93</v>
      </c>
      <c r="AM36" s="28">
        <f>시기외!AM36*$G$3+AM35*(1-$G$3)</f>
        <v>-1.2277969167879747E-3</v>
      </c>
      <c r="AN36" s="28">
        <f>외인!AN36</f>
        <v>174257.55</v>
      </c>
      <c r="AO36" s="28">
        <f>시기외!AO36*$G$3+AO35*(1-$G$3)</f>
        <v>-4.4777234540576936E-3</v>
      </c>
      <c r="AP36" s="28">
        <f>외인!AP36</f>
        <v>122667.16</v>
      </c>
      <c r="AQ36" s="28">
        <f>시기외!AQ36*$G$3+AQ35*(1-$G$3)</f>
        <v>3.4828000287535237E-4</v>
      </c>
      <c r="AR36" s="28">
        <f>외인!AR36</f>
        <v>25119.56</v>
      </c>
      <c r="AS36" s="28">
        <f>시기외!AS36*$G$3+AS35*(1-$G$3)</f>
        <v>-3.3072494030951196E-4</v>
      </c>
      <c r="AT36" s="28">
        <f>외인!AT36</f>
        <v>79860.7</v>
      </c>
      <c r="AU36" s="28">
        <f>시기외!AU36*$G$3+AU35*(1-$G$3)</f>
        <v>-5.4082827687461322E-4</v>
      </c>
      <c r="AV36" s="28">
        <f>외인!AV36</f>
        <v>48441.19</v>
      </c>
      <c r="AW36" s="28">
        <f>시기외!AW36*$G$3+AW35*(1-$G$3)</f>
        <v>-1.0736168203179075E-3</v>
      </c>
      <c r="AX36" s="28">
        <f>외인!AX36</f>
        <v>62146.239999999998</v>
      </c>
      <c r="AY36" s="28">
        <f>시기외!AY36*$G$3+AY35*(1-$G$3)</f>
        <v>-1.9084161106420189E-4</v>
      </c>
      <c r="AZ36" s="28">
        <f>외인!AZ36</f>
        <v>2144818.56</v>
      </c>
      <c r="BA36" s="28">
        <f>시기외!BA36*$G$3+BA35*(1-$G$3)</f>
        <v>-1.3391451191868469E-3</v>
      </c>
      <c r="BB36" s="28">
        <f>외인!BB36</f>
        <v>101515.82</v>
      </c>
      <c r="BC36" s="28">
        <f>시기외!BC36*$G$3+BC35*(1-$G$3)</f>
        <v>-3.2700355596912374E-4</v>
      </c>
      <c r="BD36" s="28">
        <f>외인!BD36</f>
        <v>42191.26</v>
      </c>
      <c r="BE36" s="28">
        <f>시기외!BE36*$G$3+BE35*(1-$G$3)</f>
        <v>-3.0363348625942316E-3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93953.05</v>
      </c>
      <c r="BI36" s="28">
        <f>시기외!BI36*$G$3+BI35*(1-$G$3)</f>
        <v>-2.187984865209433E-4</v>
      </c>
      <c r="BJ36" s="28">
        <f>외인!BJ36</f>
        <v>115217.49</v>
      </c>
      <c r="BK36" s="28">
        <f>시기외!BK36*$G$3+BK35*(1-$G$3)</f>
        <v>-2.0422455824414681E-3</v>
      </c>
      <c r="BL36" s="28">
        <f>외인!BL36</f>
        <v>48132.12</v>
      </c>
      <c r="BM36" s="28">
        <f>시기외!BM36*$G$3+BM35*(1-$G$3)</f>
        <v>-1.3539243964996212E-3</v>
      </c>
      <c r="BN36" s="28">
        <f>외인!BN36</f>
        <v>44746.1</v>
      </c>
      <c r="BO36" s="28">
        <f>시기외!BO36*$G$3+BO35*(1-$G$3)</f>
        <v>-1.8467548072905152E-3</v>
      </c>
      <c r="BP36" s="28">
        <f>외인!BP36</f>
        <v>72932.31</v>
      </c>
      <c r="BQ36" s="28">
        <f>시기외!BQ36*$G$3+BQ35*(1-$G$3)</f>
        <v>2.0788922521997367E-4</v>
      </c>
      <c r="BR36" s="28">
        <f>외인!BR36</f>
        <v>259119.75</v>
      </c>
      <c r="BS36" s="28">
        <f>시기외!BS36*$G$3+BS35*(1-$G$3)</f>
        <v>1.4156654395400751E-3</v>
      </c>
      <c r="BT36" s="28">
        <f>외인!BT36</f>
        <v>2047815.49</v>
      </c>
      <c r="BU36" s="28">
        <f>시기외!BU36*$G$3+BU35*(1-$G$3)</f>
        <v>-1.4157376672759734E-3</v>
      </c>
      <c r="BV36" s="28">
        <f>외인!BV36</f>
        <v>378604.25</v>
      </c>
      <c r="BW36" s="28">
        <f>시기외!BW36*$G$3+BW35*(1-$G$3)</f>
        <v>-6.8088772511127292E-4</v>
      </c>
      <c r="BX36" s="28">
        <f>외인!BX36</f>
        <v>77581.45</v>
      </c>
      <c r="BY36" s="28">
        <f>시기외!BY36*$G$3+BY35*(1-$G$3)</f>
        <v>-3.3715759249160942E-4</v>
      </c>
      <c r="BZ36" s="28">
        <f>외인!BZ36</f>
        <v>261106.48</v>
      </c>
      <c r="CA36" s="28">
        <f>시기외!CA36*$G$3+CA35*(1-$G$3)</f>
        <v>-3.3944362559784396E-3</v>
      </c>
      <c r="CB36" s="28">
        <f>외인!CB36</f>
        <v>13309.33</v>
      </c>
      <c r="CC36" s="28">
        <f>시기외!CC36*$G$3+CC35*(1-$G$3)</f>
        <v>-7.0807526955465308E-4</v>
      </c>
      <c r="CD36" s="28">
        <f>외인!CD36</f>
        <v>33997.75</v>
      </c>
      <c r="CE36" s="28">
        <f>시기외!CE36*$G$3+CE35*(1-$G$3)</f>
        <v>-2.4856532523689018E-3</v>
      </c>
      <c r="CF36" s="28">
        <f>외인!CF36</f>
        <v>24641.49</v>
      </c>
      <c r="CG36" s="28">
        <f>시기외!CG36*$G$3+CG35*(1-$G$3)</f>
        <v>-2.7448923927896198E-5</v>
      </c>
      <c r="CH36" s="28">
        <f>외인!CH36</f>
        <v>66931.509999999995</v>
      </c>
      <c r="CI36" s="28">
        <f>시기외!CI36*$G$3+CI35*(1-$G$3)</f>
        <v>-8.543247256496678E-4</v>
      </c>
      <c r="CJ36" s="28">
        <f>외인!CJ36</f>
        <v>398089.82</v>
      </c>
      <c r="CK36" s="28">
        <f>시기외!CK36*$G$3+CK35*(1-$G$3)</f>
        <v>4.2703443865515042E-4</v>
      </c>
      <c r="CL36" s="28">
        <f>외인!CL36</f>
        <v>235091.39</v>
      </c>
      <c r="CM36" s="28">
        <f>시기외!CM36*$G$3+CM35*(1-$G$3)</f>
        <v>-3.0463083798528036E-4</v>
      </c>
      <c r="CN36" s="28">
        <f>외인!CN36</f>
        <v>122510.79</v>
      </c>
      <c r="CO36" s="28">
        <f>시기외!CO36*$G$3+CO35*(1-$G$3)</f>
        <v>-1.4928360350160649E-3</v>
      </c>
      <c r="CP36" s="28">
        <f>외인!CP36</f>
        <v>102141.46</v>
      </c>
      <c r="CQ36" s="28">
        <f>시기외!CQ36*$G$3+CQ35*(1-$G$3)</f>
        <v>-3.1604654789395785E-4</v>
      </c>
      <c r="CR36" s="28">
        <f>외인!CR36</f>
        <v>165276.13</v>
      </c>
      <c r="CS36" s="28">
        <f>시기외!CS36*$G$3+CS35*(1-$G$3)</f>
        <v>-1.2903983501983763E-3</v>
      </c>
      <c r="CT36" s="28">
        <f>외인!CT36</f>
        <v>114559.91</v>
      </c>
      <c r="CU36" s="28">
        <f>시기외!CU36*$G$3+CU35*(1-$G$3)</f>
        <v>1.350485546122355E-3</v>
      </c>
      <c r="CV36" s="28">
        <f>외인!CV36</f>
        <v>2047815.49</v>
      </c>
      <c r="CW36" s="28">
        <f>시기외!CW36*$G$3+CW35*(1-$G$3)</f>
        <v>-1.4157376672759734E-3</v>
      </c>
      <c r="CX36" s="28">
        <f>외인!CX36</f>
        <v>194071.94</v>
      </c>
      <c r="CY36" s="28">
        <f>시기외!CY36*$G$3+CY35*(1-$G$3)</f>
        <v>-2.2915839273490653E-4</v>
      </c>
      <c r="CZ36" s="28">
        <f>외인!CZ36</f>
        <v>17435.419999999998</v>
      </c>
      <c r="DA36" s="28">
        <f>시기외!DA36*$G$3+DA35*(1-$G$3)</f>
        <v>-6.0941323741448006E-4</v>
      </c>
      <c r="DB36" s="28">
        <f>외인!DB36</f>
        <v>42191.26</v>
      </c>
      <c r="DC36" s="28">
        <f>시기외!DC36*$G$3+DC35*(1-$G$3)</f>
        <v>-3.0363348625942316E-3</v>
      </c>
      <c r="DD36" s="28">
        <f>외인!DD36</f>
        <v>9032.08</v>
      </c>
      <c r="DE36" s="28">
        <f>시기외!DE36*$G$3+DE35*(1-$G$3)</f>
        <v>-2.8609630880056564E-3</v>
      </c>
      <c r="DF36" s="28">
        <f>외인!DF36</f>
        <v>57891.39</v>
      </c>
      <c r="DG36" s="28">
        <f>시기외!DG36*$G$3+DG35*(1-$G$3)</f>
        <v>-4.4122838884336088E-4</v>
      </c>
      <c r="DH36" s="28">
        <f>외인!DH36</f>
        <v>25584.25</v>
      </c>
      <c r="DI36" s="28">
        <f>시기외!DI36*$G$3+DI35*(1-$G$3)</f>
        <v>-2.9694623973525666E-3</v>
      </c>
      <c r="DJ36" s="28">
        <f>외인!DJ36</f>
        <v>574397.02</v>
      </c>
      <c r="DK36" s="28">
        <f>시기외!DK36*$G$3+DK35*(1-$G$3)</f>
        <v>4.344240243427381E-4</v>
      </c>
      <c r="DL36" s="28">
        <f>외인!DL36</f>
        <v>97952.01</v>
      </c>
      <c r="DM36" s="28">
        <f>시기외!DM36*$G$3+DM35*(1-$G$3)</f>
        <v>-1.8448702196459837E-3</v>
      </c>
      <c r="DN36" s="28">
        <f>외인!DN36</f>
        <v>2047815.49</v>
      </c>
      <c r="DO36" s="28">
        <f>시기외!DO36*$G$3+DO35*(1-$G$3)</f>
        <v>-1.4157376672759734E-3</v>
      </c>
      <c r="DP36" s="28">
        <f>외인!DP36</f>
        <v>84775.65</v>
      </c>
      <c r="DQ36" s="28">
        <f>시기외!DQ36*$G$3+DQ35*(1-$G$3)</f>
        <v>2.7053141467211911E-3</v>
      </c>
      <c r="DR36" s="28">
        <f>외인!DR36</f>
        <v>42739.72</v>
      </c>
      <c r="DS36" s="28">
        <f>시기외!DS36*$G$3+DS35*(1-$G$3)</f>
        <v>1.9034241315703431E-3</v>
      </c>
      <c r="DT36" s="28">
        <f>외인!DT36</f>
        <v>132802.97</v>
      </c>
      <c r="DU36" s="28">
        <f>시기외!DU36*$G$3+DU35*(1-$G$3)</f>
        <v>-1.235511912904179E-3</v>
      </c>
      <c r="DV36" s="28">
        <f>외인!DV36</f>
        <v>32203.919999999998</v>
      </c>
      <c r="DW36" s="28">
        <f>시기외!DW36*$G$3+DW35*(1-$G$3)</f>
        <v>-1.5320541519308552E-3</v>
      </c>
      <c r="DX36" s="28">
        <f>외인!DX36</f>
        <v>111731.68</v>
      </c>
      <c r="DY36" s="28">
        <f>시기외!DY36*$G$3+DY35*(1-$G$3)</f>
        <v>6.4169738041692246E-4</v>
      </c>
      <c r="DZ36" s="28">
        <f>외인!DZ36</f>
        <v>9238.33</v>
      </c>
      <c r="EA36" s="28">
        <f>시기외!EA36*$G$3+EA35*(1-$G$3)</f>
        <v>-2.9260830344415905E-3</v>
      </c>
      <c r="EB36" s="28">
        <f>외인!EB36</f>
        <v>13358.38</v>
      </c>
      <c r="EC36" s="28">
        <f>시기외!EC36*$G$3+EC35*(1-$G$3)</f>
        <v>-1.212544045421073E-3</v>
      </c>
      <c r="ED36" s="28">
        <f>외인!ED36</f>
        <v>10787.5</v>
      </c>
      <c r="EE36" s="28">
        <f>시기외!EE36*$G$3+EE35*(1-$G$3)</f>
        <v>-1.2563362153897744E-3</v>
      </c>
      <c r="EF36" s="28">
        <f>외인!EF36</f>
        <v>259308.97</v>
      </c>
      <c r="EG36" s="28">
        <f>시기외!EG36*$G$3+EG35*(1-$G$3)</f>
        <v>-2.1323482308608326E-4</v>
      </c>
      <c r="EH36" s="28">
        <f>외인!EH36</f>
        <v>190648.52</v>
      </c>
      <c r="EI36" s="28">
        <f>시기외!EI36*$G$3+EI35*(1-$G$3)</f>
        <v>-1.947089673823076E-6</v>
      </c>
      <c r="EJ36" s="28">
        <f>외인!EJ36</f>
        <v>97043.87</v>
      </c>
      <c r="EK36" s="28">
        <f>시기외!EK36*$G$3+EK35*(1-$G$3)</f>
        <v>4.3726026272597734E-4</v>
      </c>
      <c r="EL36" s="28">
        <f>외인!EL36</f>
        <v>36603.74</v>
      </c>
      <c r="EM36" s="28">
        <f>시기외!EM36*$G$3+EM35*(1-$G$3)</f>
        <v>-2.2251460281184797E-3</v>
      </c>
      <c r="EN36" s="28">
        <f>외인!EN36</f>
        <v>42739.72</v>
      </c>
      <c r="EO36" s="28">
        <f>시기외!EO36*$G$3+EO35*(1-$G$3)</f>
        <v>1.9034241315703431E-3</v>
      </c>
      <c r="EP36" s="28">
        <f>외인!EP36</f>
        <v>162341.9</v>
      </c>
      <c r="EQ36" s="28">
        <f>시기외!EQ36*$G$3+EQ35*(1-$G$3)</f>
        <v>-1.5590288100547161E-3</v>
      </c>
      <c r="ER36" s="28">
        <f>외인!ER36</f>
        <v>14757.65</v>
      </c>
      <c r="ES36" s="28">
        <f>시기외!ES36*$G$3+ES35*(1-$G$3)</f>
        <v>-3.4793765664069896E-3</v>
      </c>
      <c r="ET36" s="28">
        <f>외인!ET36</f>
        <v>122667.16</v>
      </c>
      <c r="EU36" s="28">
        <f>시기외!EU36*$G$3+EU35*(1-$G$3)</f>
        <v>3.4828000287535237E-4</v>
      </c>
      <c r="EV36" s="28">
        <f>외인!EV36</f>
        <v>46743.39</v>
      </c>
      <c r="EW36" s="28">
        <f>시기외!EW36*$G$3+EW35*(1-$G$3)</f>
        <v>-6.343536970872094E-4</v>
      </c>
      <c r="EX36" s="28">
        <f>외인!EX36</f>
        <v>55398.07</v>
      </c>
      <c r="EY36" s="28">
        <f>시기외!EY36*$G$3+EY35*(1-$G$3)</f>
        <v>-4.3790255969185341E-5</v>
      </c>
    </row>
    <row r="37" spans="1:155">
      <c r="A37" s="27">
        <f>외인!A37</f>
        <v>46104</v>
      </c>
      <c r="B37" s="28">
        <f>외인!B37</f>
        <v>4319780.03</v>
      </c>
      <c r="C37" s="28">
        <f>시기외!C37*$G$3+C36*(1-$G$3)</f>
        <v>-1.087168719711926E-3</v>
      </c>
      <c r="D37" s="28">
        <f>외인!D37</f>
        <v>605533.06999999995</v>
      </c>
      <c r="E37" s="28">
        <f>시기외!E37*$G$3+E36*(1-$G$3)</f>
        <v>2.5520722777616783E-5</v>
      </c>
      <c r="F37" s="28">
        <f>외인!F37</f>
        <v>1858543.34</v>
      </c>
      <c r="G37" s="28">
        <f>시기외!G37*$G$3+G36*(1-$G$3)</f>
        <v>-1.8569743466970465E-3</v>
      </c>
      <c r="H37" s="28">
        <f>외인!H37</f>
        <v>259025.12</v>
      </c>
      <c r="I37" s="28">
        <f>시기외!I37*$G$3+I36*(1-$G$3)</f>
        <v>-1.1546545280373872E-3</v>
      </c>
      <c r="J37" s="28">
        <f>외인!J37</f>
        <v>38832.33</v>
      </c>
      <c r="K37" s="28">
        <f>시기외!K37*$G$3+K36*(1-$G$3)</f>
        <v>2.4396446375314117E-3</v>
      </c>
      <c r="L37" s="28">
        <f>외인!L37</f>
        <v>239395.1</v>
      </c>
      <c r="M37" s="28">
        <f>시기외!M37*$G$3+M36*(1-$G$3)</f>
        <v>-1.1680927801307481E-3</v>
      </c>
      <c r="N37" s="28">
        <f>외인!N37</f>
        <v>228919.28</v>
      </c>
      <c r="O37" s="28">
        <f>시기외!O37*$G$3+O36*(1-$G$3)</f>
        <v>-3.8057464179441962E-3</v>
      </c>
      <c r="P37" s="28">
        <f>외인!P37</f>
        <v>190031.07</v>
      </c>
      <c r="Q37" s="28">
        <f>시기외!Q37*$G$3+Q36*(1-$G$3)</f>
        <v>2.2218007496334737E-4</v>
      </c>
      <c r="R37" s="28">
        <f>외인!R37</f>
        <v>124635.94</v>
      </c>
      <c r="S37" s="28">
        <f>시기외!S37*$G$3+S36*(1-$G$3)</f>
        <v>-1.3633066495698871E-3</v>
      </c>
      <c r="T37" s="28">
        <f>외인!T37</f>
        <v>8644.18</v>
      </c>
      <c r="U37" s="28">
        <f>시기외!U37*$G$3+U36*(1-$G$3)</f>
        <v>-2.3021045459919415E-3</v>
      </c>
      <c r="V37" s="28">
        <f>외인!V37</f>
        <v>105829.59</v>
      </c>
      <c r="W37" s="28">
        <f>시기외!W37*$G$3+W36*(1-$G$3)</f>
        <v>7.2745124962728808E-4</v>
      </c>
      <c r="X37" s="28">
        <f>외인!X37</f>
        <v>1873058.96</v>
      </c>
      <c r="Y37" s="28">
        <f>시기외!Y37*$G$3+Y36*(1-$G$3)</f>
        <v>-1.601095530738957E-3</v>
      </c>
      <c r="Z37" s="28">
        <f>외인!Z37</f>
        <v>44651.57</v>
      </c>
      <c r="AA37" s="28">
        <f>시기외!AA37*$G$3+AA36*(1-$G$3)</f>
        <v>-6.450178461512476E-4</v>
      </c>
      <c r="AB37" s="28">
        <f>외인!AB37</f>
        <v>193188.58</v>
      </c>
      <c r="AC37" s="28">
        <f>시기외!AC37*$G$3+AC36*(1-$G$3)</f>
        <v>-1.8135771241591873E-4</v>
      </c>
      <c r="AD37" s="28">
        <f>외인!AD37</f>
        <v>19622.490000000002</v>
      </c>
      <c r="AE37" s="28">
        <f>시기외!AE37*$G$3+AE36*(1-$G$3)</f>
        <v>-3.228809190066324E-4</v>
      </c>
      <c r="AF37" s="28">
        <f>외인!AF37</f>
        <v>23582.31</v>
      </c>
      <c r="AG37" s="28">
        <f>시기외!AG37*$G$3+AG36*(1-$G$3)</f>
        <v>-8.9090869659839739E-4</v>
      </c>
      <c r="AH37" s="28">
        <f>외인!AH37</f>
        <v>182680.86</v>
      </c>
      <c r="AI37" s="28">
        <f>시기외!AI37*$G$3+AI36*(1-$G$3)</f>
        <v>6.6016760207559839E-4</v>
      </c>
      <c r="AJ37" s="28">
        <f>외인!AJ37</f>
        <v>105248.28</v>
      </c>
      <c r="AK37" s="28">
        <f>시기외!AK37*$G$3+AK36*(1-$G$3)</f>
        <v>-3.3019005894602154E-3</v>
      </c>
      <c r="AL37" s="28">
        <f>외인!AL37</f>
        <v>82508.44</v>
      </c>
      <c r="AM37" s="28">
        <f>시기외!AM37*$G$3+AM36*(1-$G$3)</f>
        <v>-1.2243779504914813E-3</v>
      </c>
      <c r="AN37" s="28">
        <f>외인!AN37</f>
        <v>164949.69</v>
      </c>
      <c r="AO37" s="28">
        <f>시기외!AO37*$G$3+AO36*(1-$G$3)</f>
        <v>-4.7293721228100164E-3</v>
      </c>
      <c r="AP37" s="28">
        <f>외인!AP37</f>
        <v>115154.45</v>
      </c>
      <c r="AQ37" s="28">
        <f>시기외!AQ37*$G$3+AQ36*(1-$G$3)</f>
        <v>4.2144462632457531E-4</v>
      </c>
      <c r="AR37" s="28">
        <f>외인!AR37</f>
        <v>23649.53</v>
      </c>
      <c r="AS37" s="28">
        <f>시기외!AS37*$G$3+AS36*(1-$G$3)</f>
        <v>-3.5159711052829229E-4</v>
      </c>
      <c r="AT37" s="28">
        <f>외인!AT37</f>
        <v>75018.259999999995</v>
      </c>
      <c r="AU37" s="28">
        <f>시기외!AU37*$G$3+AU36*(1-$G$3)</f>
        <v>-5.7794335076578884E-4</v>
      </c>
      <c r="AV37" s="28">
        <f>외인!AV37</f>
        <v>46608.91</v>
      </c>
      <c r="AW37" s="28">
        <f>시기외!AW37*$G$3+AW36*(1-$G$3)</f>
        <v>-1.1256038768281045E-3</v>
      </c>
      <c r="AX37" s="28">
        <f>외인!AX37</f>
        <v>58949.77</v>
      </c>
      <c r="AY37" s="28">
        <f>시기외!AY37*$G$3+AY36*(1-$G$3)</f>
        <v>-1.0765759494061387E-3</v>
      </c>
      <c r="AZ37" s="28">
        <f>외인!AZ37</f>
        <v>1999863</v>
      </c>
      <c r="BA37" s="28">
        <f>시기외!BA37*$G$3+BA36*(1-$G$3)</f>
        <v>-1.4710620958464894E-3</v>
      </c>
      <c r="BB37" s="28">
        <f>외인!BB37</f>
        <v>96012.6</v>
      </c>
      <c r="BC37" s="28">
        <f>시기외!BC37*$G$3+BC36*(1-$G$3)</f>
        <v>-2.6754587642763874E-4</v>
      </c>
      <c r="BD37" s="28">
        <f>외인!BD37</f>
        <v>39169.910000000003</v>
      </c>
      <c r="BE37" s="28">
        <f>시기외!BE37*$G$3+BE36*(1-$G$3)</f>
        <v>-2.7829104932733839E-3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87951.73</v>
      </c>
      <c r="BI37" s="28">
        <f>시기외!BI37*$G$3+BI36*(1-$G$3)</f>
        <v>2.9843226373245607E-4</v>
      </c>
      <c r="BJ37" s="28">
        <f>외인!BJ37</f>
        <v>108756.03</v>
      </c>
      <c r="BK37" s="28">
        <f>시기외!BK37*$G$3+BK36*(1-$G$3)</f>
        <v>-1.7086173663163531E-3</v>
      </c>
      <c r="BL37" s="28">
        <f>외인!BL37</f>
        <v>45392.79</v>
      </c>
      <c r="BM37" s="28">
        <f>시기외!BM37*$G$3+BM36*(1-$G$3)</f>
        <v>-1.5448106726065195E-3</v>
      </c>
      <c r="BN37" s="28">
        <f>외인!BN37</f>
        <v>42234.26</v>
      </c>
      <c r="BO37" s="28">
        <f>시기외!BO37*$G$3+BO36*(1-$G$3)</f>
        <v>-1.9556116646695628E-3</v>
      </c>
      <c r="BP37" s="28">
        <f>외인!BP37</f>
        <v>69250.3</v>
      </c>
      <c r="BQ37" s="28">
        <f>시기외!BQ37*$G$3+BQ36*(1-$G$3)</f>
        <v>-5.6968339337851452E-4</v>
      </c>
      <c r="BR37" s="28">
        <f>외인!BR37</f>
        <v>241338.65</v>
      </c>
      <c r="BS37" s="28">
        <f>시기외!BS37*$G$3+BS36*(1-$G$3)</f>
        <v>1.3025433336844759E-3</v>
      </c>
      <c r="BT37" s="28">
        <f>외인!BT37</f>
        <v>1909907.03</v>
      </c>
      <c r="BU37" s="28">
        <f>시기외!BU37*$G$3+BU36*(1-$G$3)</f>
        <v>-1.5638151671235258E-3</v>
      </c>
      <c r="BV37" s="28">
        <f>외인!BV37</f>
        <v>353489.99</v>
      </c>
      <c r="BW37" s="28">
        <f>시기외!BW37*$G$3+BW36*(1-$G$3)</f>
        <v>-9.5610953434478881E-4</v>
      </c>
      <c r="BX37" s="28">
        <f>외인!BX37</f>
        <v>72954.460000000006</v>
      </c>
      <c r="BY37" s="28">
        <f>시기외!BY37*$G$3+BY36*(1-$G$3)</f>
        <v>-3.3731121815991003E-4</v>
      </c>
      <c r="BZ37" s="28">
        <f>외인!BZ37</f>
        <v>247458.14</v>
      </c>
      <c r="CA37" s="28">
        <f>시기외!CA37*$G$3+CA36*(1-$G$3)</f>
        <v>-3.5609906836653027E-3</v>
      </c>
      <c r="CB37" s="28">
        <f>외인!CB37</f>
        <v>12690.19</v>
      </c>
      <c r="CC37" s="28">
        <f>시기외!CC37*$G$3+CC36*(1-$G$3)</f>
        <v>-8.6306343570201382E-4</v>
      </c>
      <c r="CD37" s="28">
        <f>외인!CD37</f>
        <v>30554.01</v>
      </c>
      <c r="CE37" s="28">
        <f>시기외!CE37*$G$3+CE36*(1-$G$3)</f>
        <v>-3.574485911300454E-3</v>
      </c>
      <c r="CF37" s="28">
        <f>외인!CF37</f>
        <v>23315.93</v>
      </c>
      <c r="CG37" s="28">
        <f>시기외!CG37*$G$3+CG36*(1-$G$3)</f>
        <v>2.0943103284829239E-4</v>
      </c>
      <c r="CH37" s="28">
        <f>외인!CH37</f>
        <v>64442.5</v>
      </c>
      <c r="CI37" s="28">
        <f>시기외!CI37*$G$3+CI36*(1-$G$3)</f>
        <v>-8.7632449017993488E-4</v>
      </c>
      <c r="CJ37" s="28">
        <f>외인!CJ37</f>
        <v>375453.51</v>
      </c>
      <c r="CK37" s="28">
        <f>시기외!CK37*$G$3+CK36*(1-$G$3)</f>
        <v>3.5318259155717998E-4</v>
      </c>
      <c r="CL37" s="28">
        <f>외인!CL37</f>
        <v>220515.72</v>
      </c>
      <c r="CM37" s="28">
        <f>시기외!CM37*$G$3+CM36*(1-$G$3)</f>
        <v>-3.1450566960375431E-4</v>
      </c>
      <c r="CN37" s="28">
        <f>외인!CN37</f>
        <v>112964.7</v>
      </c>
      <c r="CO37" s="28">
        <f>시기외!CO37*$G$3+CO36*(1-$G$3)</f>
        <v>-1.6453850173431114E-3</v>
      </c>
      <c r="CP37" s="28">
        <f>외인!CP37</f>
        <v>96598.52</v>
      </c>
      <c r="CQ37" s="28">
        <f>시기외!CQ37*$G$3+CQ36*(1-$G$3)</f>
        <v>-2.5818672086863305E-4</v>
      </c>
      <c r="CR37" s="28">
        <f>외인!CR37</f>
        <v>155925.92000000001</v>
      </c>
      <c r="CS37" s="28">
        <f>시기외!CS37*$G$3+CS36*(1-$G$3)</f>
        <v>-1.500215392783368E-3</v>
      </c>
      <c r="CT37" s="28">
        <f>외인!CT37</f>
        <v>107607.1</v>
      </c>
      <c r="CU37" s="28">
        <f>시기외!CU37*$G$3+CU36*(1-$G$3)</f>
        <v>1.6040978746623821E-3</v>
      </c>
      <c r="CV37" s="28">
        <f>외인!CV37</f>
        <v>1909907.03</v>
      </c>
      <c r="CW37" s="28">
        <f>시기외!CW37*$G$3+CW36*(1-$G$3)</f>
        <v>-1.5638151671235258E-3</v>
      </c>
      <c r="CX37" s="28">
        <f>외인!CX37</f>
        <v>183230.66</v>
      </c>
      <c r="CY37" s="28">
        <f>시기외!CY37*$G$3+CY36*(1-$G$3)</f>
        <v>-2.8585964942049521E-4</v>
      </c>
      <c r="CZ37" s="28">
        <f>외인!CZ37</f>
        <v>16601.8</v>
      </c>
      <c r="DA37" s="28">
        <f>시기외!DA37*$G$3+DA36*(1-$G$3)</f>
        <v>-6.5679126329204745E-4</v>
      </c>
      <c r="DB37" s="28">
        <f>외인!DB37</f>
        <v>39169.910000000003</v>
      </c>
      <c r="DC37" s="28">
        <f>시기외!DC37*$G$3+DC36*(1-$G$3)</f>
        <v>-2.7829104932733839E-3</v>
      </c>
      <c r="DD37" s="28">
        <f>외인!DD37</f>
        <v>8644.18</v>
      </c>
      <c r="DE37" s="28">
        <f>시기외!DE37*$G$3+DE36*(1-$G$3)</f>
        <v>-2.3021045459919415E-3</v>
      </c>
      <c r="DF37" s="28">
        <f>외인!DF37</f>
        <v>54264.43</v>
      </c>
      <c r="DG37" s="28">
        <f>시기외!DG37*$G$3+DG36*(1-$G$3)</f>
        <v>-4.5735169460481506E-4</v>
      </c>
      <c r="DH37" s="28">
        <f>외인!DH37</f>
        <v>22476.84</v>
      </c>
      <c r="DI37" s="28">
        <f>시기외!DI37*$G$3+DI36*(1-$G$3)</f>
        <v>-4.4515066760151293E-3</v>
      </c>
      <c r="DJ37" s="28">
        <f>외인!DJ37</f>
        <v>533489.38</v>
      </c>
      <c r="DK37" s="28">
        <f>시기외!DK37*$G$3+DK36*(1-$G$3)</f>
        <v>2.7485034723953204E-4</v>
      </c>
      <c r="DL37" s="28">
        <f>외인!DL37</f>
        <v>89616.91</v>
      </c>
      <c r="DM37" s="28">
        <f>시기외!DM37*$G$3+DM36*(1-$G$3)</f>
        <v>-2.0395251579474298E-3</v>
      </c>
      <c r="DN37" s="28">
        <f>외인!DN37</f>
        <v>1909907.03</v>
      </c>
      <c r="DO37" s="28">
        <f>시기외!DO37*$G$3+DO36*(1-$G$3)</f>
        <v>-1.5638151671235258E-3</v>
      </c>
      <c r="DP37" s="28">
        <f>외인!DP37</f>
        <v>79148.679999999993</v>
      </c>
      <c r="DQ37" s="28">
        <f>시기외!DQ37*$G$3+DQ36*(1-$G$3)</f>
        <v>2.5351921712221709E-3</v>
      </c>
      <c r="DR37" s="28">
        <f>외인!DR37</f>
        <v>40496.75</v>
      </c>
      <c r="DS37" s="28">
        <f>시기외!DS37*$G$3+DS36*(1-$G$3)</f>
        <v>2.1130801155494136E-3</v>
      </c>
      <c r="DT37" s="28">
        <f>외인!DT37</f>
        <v>124635.94</v>
      </c>
      <c r="DU37" s="28">
        <f>시기외!DU37*$G$3+DU36*(1-$G$3)</f>
        <v>-1.3633066495698871E-3</v>
      </c>
      <c r="DV37" s="28">
        <f>외인!DV37</f>
        <v>31016.7</v>
      </c>
      <c r="DW37" s="28">
        <f>시기외!DW37*$G$3+DW36*(1-$G$3)</f>
        <v>-2.070527029126819E-3</v>
      </c>
      <c r="DX37" s="28">
        <f>외인!DX37</f>
        <v>105829.59</v>
      </c>
      <c r="DY37" s="28">
        <f>시기외!DY37*$G$3+DY36*(1-$G$3)</f>
        <v>7.2745124962728808E-4</v>
      </c>
      <c r="DZ37" s="28">
        <f>외인!DZ37</f>
        <v>8601.3700000000008</v>
      </c>
      <c r="EA37" s="28">
        <f>시기외!EA37*$G$3+EA36*(1-$G$3)</f>
        <v>-3.7923435553737237E-3</v>
      </c>
      <c r="EB37" s="28">
        <f>외인!EB37</f>
        <v>12484.56</v>
      </c>
      <c r="EC37" s="28">
        <f>시기외!EC37*$G$3+EC36*(1-$G$3)</f>
        <v>-1.6532351084041976E-3</v>
      </c>
      <c r="ED37" s="28">
        <f>외인!ED37</f>
        <v>10149.92</v>
      </c>
      <c r="EE37" s="28">
        <f>시기외!EE37*$G$3+EE36*(1-$G$3)</f>
        <v>-1.3678685521462145E-3</v>
      </c>
      <c r="EF37" s="28">
        <f>외인!EF37</f>
        <v>245095.74</v>
      </c>
      <c r="EG37" s="28">
        <f>시기외!EG37*$G$3+EG36*(1-$G$3)</f>
        <v>-2.714143191989381E-4</v>
      </c>
      <c r="EH37" s="28">
        <f>외인!EH37</f>
        <v>174702.72</v>
      </c>
      <c r="EI37" s="28">
        <f>시기외!EI37*$G$3+EI36*(1-$G$3)</f>
        <v>-1.3933197732569704E-4</v>
      </c>
      <c r="EJ37" s="28">
        <f>외인!EJ37</f>
        <v>92898.45</v>
      </c>
      <c r="EK37" s="28">
        <f>시기외!EK37*$G$3+EK36*(1-$G$3)</f>
        <v>6.2191052305145007E-4</v>
      </c>
      <c r="EL37" s="28">
        <f>외인!EL37</f>
        <v>33094.57</v>
      </c>
      <c r="EM37" s="28">
        <f>시기외!EM37*$G$3+EM36*(1-$G$3)</f>
        <v>-3.2228916216250278E-3</v>
      </c>
      <c r="EN37" s="28">
        <f>외인!EN37</f>
        <v>40496.75</v>
      </c>
      <c r="EO37" s="28">
        <f>시기외!EO37*$G$3+EO36*(1-$G$3)</f>
        <v>2.1130801155494136E-3</v>
      </c>
      <c r="EP37" s="28">
        <f>외인!EP37</f>
        <v>153578.12</v>
      </c>
      <c r="EQ37" s="28">
        <f>시기외!EQ37*$G$3+EQ36*(1-$G$3)</f>
        <v>-2.0406752304071418E-3</v>
      </c>
      <c r="ER37" s="28">
        <f>외인!ER37</f>
        <v>13725.37</v>
      </c>
      <c r="ES37" s="28">
        <f>시기외!ES37*$G$3+ES36*(1-$G$3)</f>
        <v>-5.0164994188802905E-3</v>
      </c>
      <c r="ET37" s="28">
        <f>외인!ET37</f>
        <v>115154.45</v>
      </c>
      <c r="EU37" s="28">
        <f>시기외!EU37*$G$3+EU36*(1-$G$3)</f>
        <v>4.2144462632457531E-4</v>
      </c>
      <c r="EV37" s="28">
        <f>외인!EV37</f>
        <v>44651.57</v>
      </c>
      <c r="EW37" s="28">
        <f>시기외!EW37*$G$3+EW36*(1-$G$3)</f>
        <v>-6.450178461512476E-4</v>
      </c>
      <c r="EX37" s="28">
        <f>외인!EX37</f>
        <v>51946.95</v>
      </c>
      <c r="EY37" s="28">
        <f>시기외!EY37*$G$3+EY36*(1-$G$3)</f>
        <v>7.3177506296914909E-5</v>
      </c>
    </row>
    <row r="38" spans="1:155">
      <c r="A38" s="27">
        <f>외인!A38</f>
        <v>46105</v>
      </c>
      <c r="B38" s="28">
        <f>외인!B38</f>
        <v>4437852.1600000001</v>
      </c>
      <c r="C38" s="28">
        <f>시기외!C38*$G$3+C37*(1-$G$3)</f>
        <v>-1.2432836006041484E-3</v>
      </c>
      <c r="D38" s="28">
        <f>외인!D38</f>
        <v>617810.13</v>
      </c>
      <c r="E38" s="28">
        <f>시기외!E38*$G$3+E37*(1-$G$3)</f>
        <v>-9.2315427785771229E-6</v>
      </c>
      <c r="F38" s="28">
        <f>외인!F38</f>
        <v>1893279.39</v>
      </c>
      <c r="G38" s="28">
        <f>시기외!G38*$G$3+G37*(1-$G$3)</f>
        <v>-2.119180252385033E-3</v>
      </c>
      <c r="H38" s="28">
        <f>외인!H38</f>
        <v>277736.06</v>
      </c>
      <c r="I38" s="28">
        <f>시기외!I38*$G$3+I37*(1-$G$3)</f>
        <v>-8.7550227808176465E-4</v>
      </c>
      <c r="J38" s="28">
        <f>외인!J38</f>
        <v>39412.78</v>
      </c>
      <c r="K38" s="28">
        <f>시기외!K38*$G$3+K37*(1-$G$3)</f>
        <v>2.4879180172781481E-3</v>
      </c>
      <c r="L38" s="28">
        <f>외인!L38</f>
        <v>257537.41</v>
      </c>
      <c r="M38" s="28">
        <f>시기외!M38*$G$3+M37*(1-$G$3)</f>
        <v>-9.0092467061545487E-4</v>
      </c>
      <c r="N38" s="28">
        <f>외인!N38</f>
        <v>230755.11</v>
      </c>
      <c r="O38" s="28">
        <f>시기외!O38*$G$3+O37*(1-$G$3)</f>
        <v>-4.0944737963025989E-3</v>
      </c>
      <c r="P38" s="28">
        <f>외인!P38</f>
        <v>196083.73</v>
      </c>
      <c r="Q38" s="28">
        <f>시기외!Q38*$G$3+Q37*(1-$G$3)</f>
        <v>8.218815351342332E-5</v>
      </c>
      <c r="R38" s="28">
        <f>외인!R38</f>
        <v>126385.76</v>
      </c>
      <c r="S38" s="28">
        <f>시기외!S38*$G$3+S37*(1-$G$3)</f>
        <v>-1.507538396248963E-3</v>
      </c>
      <c r="T38" s="28">
        <f>외인!T38</f>
        <v>8554.4699999999993</v>
      </c>
      <c r="U38" s="28">
        <f>시기외!U38*$G$3+U37*(1-$G$3)</f>
        <v>-1.8715013413236545E-3</v>
      </c>
      <c r="V38" s="28">
        <f>외인!V38</f>
        <v>108535.38</v>
      </c>
      <c r="W38" s="28">
        <f>시기외!W38*$G$3+W37*(1-$G$3)</f>
        <v>1.0384108962778194E-3</v>
      </c>
      <c r="X38" s="28">
        <f>외인!X38</f>
        <v>1932454.2</v>
      </c>
      <c r="Y38" s="28">
        <f>시기외!Y38*$G$3+Y37*(1-$G$3)</f>
        <v>-1.800242550588899E-3</v>
      </c>
      <c r="Z38" s="28">
        <f>외인!Z38</f>
        <v>46606.25</v>
      </c>
      <c r="AA38" s="28">
        <f>시기외!AA38*$G$3+AA37*(1-$G$3)</f>
        <v>-6.3428352158785637E-4</v>
      </c>
      <c r="AB38" s="28">
        <f>외인!AB38</f>
        <v>194854.97</v>
      </c>
      <c r="AC38" s="28">
        <f>시기외!AC38*$G$3+AC37*(1-$G$3)</f>
        <v>-2.3098953573711268E-4</v>
      </c>
      <c r="AD38" s="28">
        <f>외인!AD38</f>
        <v>20021.13</v>
      </c>
      <c r="AE38" s="28">
        <f>시기외!AE38*$G$3+AE37*(1-$G$3)</f>
        <v>-4.6139272855714032E-4</v>
      </c>
      <c r="AF38" s="28">
        <f>외인!AF38</f>
        <v>23811.52</v>
      </c>
      <c r="AG38" s="28">
        <f>시기외!AG38*$G$3+AG37*(1-$G$3)</f>
        <v>-7.374994983665741E-4</v>
      </c>
      <c r="AH38" s="28">
        <f>외인!AH38</f>
        <v>188410.44</v>
      </c>
      <c r="AI38" s="28">
        <f>시기외!AI38*$G$3+AI37*(1-$G$3)</f>
        <v>2.911185863034294E-4</v>
      </c>
      <c r="AJ38" s="28">
        <f>외인!AJ38</f>
        <v>107566.36</v>
      </c>
      <c r="AK38" s="28">
        <f>시기외!AK38*$G$3+AK37*(1-$G$3)</f>
        <v>-3.7525799118087069E-3</v>
      </c>
      <c r="AL38" s="28">
        <f>외인!AL38</f>
        <v>84705.78</v>
      </c>
      <c r="AM38" s="28">
        <f>시기외!AM38*$G$3+AM37*(1-$G$3)</f>
        <v>-1.188285800225208E-3</v>
      </c>
      <c r="AN38" s="28">
        <f>외인!AN38</f>
        <v>164944.92000000001</v>
      </c>
      <c r="AO38" s="28">
        <f>시기외!AO38*$G$3+AO37*(1-$G$3)</f>
        <v>-5.1433602902660382E-3</v>
      </c>
      <c r="AP38" s="28">
        <f>외인!AP38</f>
        <v>116873.62</v>
      </c>
      <c r="AQ38" s="28">
        <f>시기외!AQ38*$G$3+AQ37*(1-$G$3)</f>
        <v>4.0456148615198098E-4</v>
      </c>
      <c r="AR38" s="28">
        <f>외인!AR38</f>
        <v>24196.79</v>
      </c>
      <c r="AS38" s="28">
        <f>시기외!AS38*$G$3+AS37*(1-$G$3)</f>
        <v>-3.9459377726314002E-4</v>
      </c>
      <c r="AT38" s="28">
        <f>외인!AT38</f>
        <v>77004.55</v>
      </c>
      <c r="AU38" s="28">
        <f>시기외!AU38*$G$3+AU37*(1-$G$3)</f>
        <v>-5.453293585731962E-4</v>
      </c>
      <c r="AV38" s="28">
        <f>외인!AV38</f>
        <v>48030.5</v>
      </c>
      <c r="AW38" s="28">
        <f>시기외!AW38*$G$3+AW37*(1-$G$3)</f>
        <v>-1.121717509732862E-3</v>
      </c>
      <c r="AX38" s="28">
        <f>외인!AX38</f>
        <v>57133.760000000002</v>
      </c>
      <c r="AY38" s="28">
        <f>시기외!AY38*$G$3+AY37*(1-$G$3)</f>
        <v>-2.2011465874340213E-3</v>
      </c>
      <c r="AZ38" s="28">
        <f>외인!AZ38</f>
        <v>2063730.94</v>
      </c>
      <c r="BA38" s="28">
        <f>시기외!BA38*$G$3+BA37*(1-$G$3)</f>
        <v>-1.6555266341833116E-3</v>
      </c>
      <c r="BB38" s="28">
        <f>외인!BB38</f>
        <v>98878.44</v>
      </c>
      <c r="BC38" s="28">
        <f>시기외!BC38*$G$3+BC37*(1-$G$3)</f>
        <v>-2.0405763479774109E-4</v>
      </c>
      <c r="BD38" s="28">
        <f>외인!BD38</f>
        <v>39655.43</v>
      </c>
      <c r="BE38" s="28">
        <f>시기외!BE38*$G$3+BE37*(1-$G$3)</f>
        <v>-2.5448695170157019E-3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89078.06</v>
      </c>
      <c r="BI38" s="28">
        <f>시기외!BI38*$G$3+BI37*(1-$G$3)</f>
        <v>4.8983954940683139E-4</v>
      </c>
      <c r="BJ38" s="28">
        <f>외인!BJ38</f>
        <v>113234.83</v>
      </c>
      <c r="BK38" s="28">
        <f>시기외!BK38*$G$3+BK37*(1-$G$3)</f>
        <v>-1.2977557463198584E-3</v>
      </c>
      <c r="BL38" s="28">
        <f>외인!BL38</f>
        <v>47040.08</v>
      </c>
      <c r="BM38" s="28">
        <f>시기외!BM38*$G$3+BM37*(1-$G$3)</f>
        <v>-1.6530064016553041E-3</v>
      </c>
      <c r="BN38" s="28">
        <f>외인!BN38</f>
        <v>43938.9</v>
      </c>
      <c r="BO38" s="28">
        <f>시기외!BO38*$G$3+BO37*(1-$G$3)</f>
        <v>-1.9426656265864361E-3</v>
      </c>
      <c r="BP38" s="28">
        <f>외인!BP38</f>
        <v>67897.94</v>
      </c>
      <c r="BQ38" s="28">
        <f>시기외!BQ38*$G$3+BQ37*(1-$G$3)</f>
        <v>-1.4957784914882979E-3</v>
      </c>
      <c r="BR38" s="28">
        <f>외인!BR38</f>
        <v>243808.29</v>
      </c>
      <c r="BS38" s="28">
        <f>시기외!BS38*$G$3+BS37*(1-$G$3)</f>
        <v>1.0896327574554663E-3</v>
      </c>
      <c r="BT38" s="28">
        <f>외인!BT38</f>
        <v>1970547.3</v>
      </c>
      <c r="BU38" s="28">
        <f>시기외!BU38*$G$3+BU37*(1-$G$3)</f>
        <v>-1.75932260459266E-3</v>
      </c>
      <c r="BV38" s="28">
        <f>외인!BV38</f>
        <v>368013.26</v>
      </c>
      <c r="BW38" s="28">
        <f>시기외!BW38*$G$3+BW37*(1-$G$3)</f>
        <v>-1.0317460285919683E-3</v>
      </c>
      <c r="BX38" s="28">
        <f>외인!BX38</f>
        <v>74292.59</v>
      </c>
      <c r="BY38" s="28">
        <f>시기외!BY38*$G$3+BY37*(1-$G$3)</f>
        <v>-3.0606320264314405E-4</v>
      </c>
      <c r="BZ38" s="28">
        <f>외인!BZ38</f>
        <v>249650.69</v>
      </c>
      <c r="CA38" s="28">
        <f>시기외!CA38*$G$3+CA37*(1-$G$3)</f>
        <v>-3.8190597103332845E-3</v>
      </c>
      <c r="CB38" s="28">
        <f>외인!CB38</f>
        <v>12965.45</v>
      </c>
      <c r="CC38" s="28">
        <f>시기외!CC38*$G$3+CC37*(1-$G$3)</f>
        <v>-9.3734362091113402E-4</v>
      </c>
      <c r="CD38" s="28">
        <f>외인!CD38</f>
        <v>30991.24</v>
      </c>
      <c r="CE38" s="28">
        <f>시기외!CE38*$G$3+CE37*(1-$G$3)</f>
        <v>-4.6246201241458553E-3</v>
      </c>
      <c r="CF38" s="28">
        <f>외인!CF38</f>
        <v>23799.9</v>
      </c>
      <c r="CG38" s="28">
        <f>시기외!CG38*$G$3+CG37*(1-$G$3)</f>
        <v>3.8917039414046277E-4</v>
      </c>
      <c r="CH38" s="28">
        <f>외인!CH38</f>
        <v>66533.7</v>
      </c>
      <c r="CI38" s="28">
        <f>시기외!CI38*$G$3+CI37*(1-$G$3)</f>
        <v>-8.5647310258980629E-4</v>
      </c>
      <c r="CJ38" s="28">
        <f>외인!CJ38</f>
        <v>382700.77</v>
      </c>
      <c r="CK38" s="28">
        <f>시기외!CK38*$G$3+CK37*(1-$G$3)</f>
        <v>2.4308120719019257E-4</v>
      </c>
      <c r="CL38" s="28">
        <f>외인!CL38</f>
        <v>222303.34</v>
      </c>
      <c r="CM38" s="28">
        <f>시기외!CM38*$G$3+CM37*(1-$G$3)</f>
        <v>-3.5923619183532722E-4</v>
      </c>
      <c r="CN38" s="28">
        <f>외인!CN38</f>
        <v>112214.79</v>
      </c>
      <c r="CO38" s="28">
        <f>시기외!CO38*$G$3+CO37*(1-$G$3)</f>
        <v>-1.8043157550412161E-3</v>
      </c>
      <c r="CP38" s="28">
        <f>외인!CP38</f>
        <v>99464.42</v>
      </c>
      <c r="CQ38" s="28">
        <f>시기외!CQ38*$G$3+CQ37*(1-$G$3)</f>
        <v>-1.9741447929273859E-4</v>
      </c>
      <c r="CR38" s="28">
        <f>외인!CR38</f>
        <v>158356.59</v>
      </c>
      <c r="CS38" s="28">
        <f>시기외!CS38*$G$3+CS37*(1-$G$3)</f>
        <v>-1.678256615719445E-3</v>
      </c>
      <c r="CT38" s="28">
        <f>외인!CT38</f>
        <v>110144.6</v>
      </c>
      <c r="CU38" s="28">
        <f>시기외!CU38*$G$3+CU37*(1-$G$3)</f>
        <v>1.6789467289230007E-3</v>
      </c>
      <c r="CV38" s="28">
        <f>외인!CV38</f>
        <v>1970547.3</v>
      </c>
      <c r="CW38" s="28">
        <f>시기외!CW38*$G$3+CW37*(1-$G$3)</f>
        <v>-1.75932260459266E-3</v>
      </c>
      <c r="CX38" s="28">
        <f>외인!CX38</f>
        <v>196782.47</v>
      </c>
      <c r="CY38" s="28">
        <f>시기외!CY38*$G$3+CY37*(1-$G$3)</f>
        <v>-1.0966183457816303E-4</v>
      </c>
      <c r="CZ38" s="28">
        <f>외인!CZ38</f>
        <v>16837.099999999999</v>
      </c>
      <c r="DA38" s="28">
        <f>시기외!DA38*$G$3+DA37*(1-$G$3)</f>
        <v>-6.5141430792220228E-4</v>
      </c>
      <c r="DB38" s="28">
        <f>외인!DB38</f>
        <v>39655.43</v>
      </c>
      <c r="DC38" s="28">
        <f>시기외!DC38*$G$3+DC37*(1-$G$3)</f>
        <v>-2.5448695170157019E-3</v>
      </c>
      <c r="DD38" s="28">
        <f>외인!DD38</f>
        <v>8554.4699999999993</v>
      </c>
      <c r="DE38" s="28">
        <f>시기외!DE38*$G$3+DE37*(1-$G$3)</f>
        <v>-1.8715013413236545E-3</v>
      </c>
      <c r="DF38" s="28">
        <f>외인!DF38</f>
        <v>55339.93</v>
      </c>
      <c r="DG38" s="28">
        <f>시기외!DG38*$G$3+DG37*(1-$G$3)</f>
        <v>-4.4375791920246417E-4</v>
      </c>
      <c r="DH38" s="28">
        <f>외인!DH38</f>
        <v>22842.799999999999</v>
      </c>
      <c r="DI38" s="28">
        <f>시기외!DI38*$G$3+DI37*(1-$G$3)</f>
        <v>-5.8876442591830388E-3</v>
      </c>
      <c r="DJ38" s="28">
        <f>외인!DJ38</f>
        <v>553322.51</v>
      </c>
      <c r="DK38" s="28">
        <f>시기외!DK38*$G$3+DK37*(1-$G$3)</f>
        <v>1.2720495212130081E-4</v>
      </c>
      <c r="DL38" s="28">
        <f>외인!DL38</f>
        <v>88681.65</v>
      </c>
      <c r="DM38" s="28">
        <f>시기외!DM38*$G$3+DM37*(1-$G$3)</f>
        <v>-2.2358220222006516E-3</v>
      </c>
      <c r="DN38" s="28">
        <f>외인!DN38</f>
        <v>1970547.3</v>
      </c>
      <c r="DO38" s="28">
        <f>시기외!DO38*$G$3+DO37*(1-$G$3)</f>
        <v>-1.75932260459266E-3</v>
      </c>
      <c r="DP38" s="28">
        <f>외인!DP38</f>
        <v>81015.039999999994</v>
      </c>
      <c r="DQ38" s="28">
        <f>시기외!DQ38*$G$3+DQ37*(1-$G$3)</f>
        <v>2.2366365997756629E-3</v>
      </c>
      <c r="DR38" s="28">
        <f>외인!DR38</f>
        <v>41124.76</v>
      </c>
      <c r="DS38" s="28">
        <f>시기외!DS38*$G$3+DS37*(1-$G$3)</f>
        <v>2.1208242332696166E-3</v>
      </c>
      <c r="DT38" s="28">
        <f>외인!DT38</f>
        <v>126385.76</v>
      </c>
      <c r="DU38" s="28">
        <f>시기외!DU38*$G$3+DU37*(1-$G$3)</f>
        <v>-1.507538396248963E-3</v>
      </c>
      <c r="DV38" s="28">
        <f>외인!DV38</f>
        <v>31700.55</v>
      </c>
      <c r="DW38" s="28">
        <f>시기외!DW38*$G$3+DW37*(1-$G$3)</f>
        <v>-2.3829368205454528E-3</v>
      </c>
      <c r="DX38" s="28">
        <f>외인!DX38</f>
        <v>108535.38</v>
      </c>
      <c r="DY38" s="28">
        <f>시기외!DY38*$G$3+DY37*(1-$G$3)</f>
        <v>1.0384108962778194E-3</v>
      </c>
      <c r="DZ38" s="28">
        <f>외인!DZ38</f>
        <v>8771.2999999999993</v>
      </c>
      <c r="EA38" s="28">
        <f>시기외!EA38*$G$3+EA37*(1-$G$3)</f>
        <v>-4.7660825059678454E-3</v>
      </c>
      <c r="EB38" s="28">
        <f>외인!EB38</f>
        <v>12767.58</v>
      </c>
      <c r="EC38" s="28">
        <f>시기외!EC38*$G$3+EC37*(1-$G$3)</f>
        <v>-1.9178740008133095E-3</v>
      </c>
      <c r="ED38" s="28">
        <f>외인!ED38</f>
        <v>10391.16</v>
      </c>
      <c r="EE38" s="28">
        <f>시기외!EE38*$G$3+EE37*(1-$G$3)</f>
        <v>-1.1874823690929913E-3</v>
      </c>
      <c r="EF38" s="28">
        <f>외인!EF38</f>
        <v>251237.11</v>
      </c>
      <c r="EG38" s="28">
        <f>시기외!EG38*$G$3+EG37*(1-$G$3)</f>
        <v>-3.332502666963448E-4</v>
      </c>
      <c r="EH38" s="28">
        <f>외인!EH38</f>
        <v>183253.47</v>
      </c>
      <c r="EI38" s="28">
        <f>시기외!EI38*$G$3+EI37*(1-$G$3)</f>
        <v>-2.4252400517912675E-4</v>
      </c>
      <c r="EJ38" s="28">
        <f>외인!EJ38</f>
        <v>95378.06</v>
      </c>
      <c r="EK38" s="28">
        <f>시기외!EK38*$G$3+EK37*(1-$G$3)</f>
        <v>7.5500576822268252E-4</v>
      </c>
      <c r="EL38" s="28">
        <f>외인!EL38</f>
        <v>33549.360000000001</v>
      </c>
      <c r="EM38" s="28">
        <f>시기외!EM38*$G$3+EM37*(1-$G$3)</f>
        <v>-4.1852580193750353E-3</v>
      </c>
      <c r="EN38" s="28">
        <f>외인!EN38</f>
        <v>41124.76</v>
      </c>
      <c r="EO38" s="28">
        <f>시기외!EO38*$G$3+EO37*(1-$G$3)</f>
        <v>2.1208242332696166E-3</v>
      </c>
      <c r="EP38" s="28">
        <f>외인!EP38</f>
        <v>159546.89000000001</v>
      </c>
      <c r="EQ38" s="28">
        <f>시기외!EQ38*$G$3+EQ37*(1-$G$3)</f>
        <v>-2.1190959798842359E-3</v>
      </c>
      <c r="ER38" s="28">
        <f>외인!ER38</f>
        <v>14500.85</v>
      </c>
      <c r="ES38" s="28">
        <f>시기외!ES38*$G$3+ES37*(1-$G$3)</f>
        <v>-5.1078096566804596E-3</v>
      </c>
      <c r="ET38" s="28">
        <f>외인!ET38</f>
        <v>116873.62</v>
      </c>
      <c r="EU38" s="28">
        <f>시기외!EU38*$G$3+EU37*(1-$G$3)</f>
        <v>4.0456148615198098E-4</v>
      </c>
      <c r="EV38" s="28">
        <f>외인!EV38</f>
        <v>46606.25</v>
      </c>
      <c r="EW38" s="28">
        <f>시기외!EW38*$G$3+EW37*(1-$G$3)</f>
        <v>-6.3428352158785637E-4</v>
      </c>
      <c r="EX38" s="28">
        <f>외인!EX38</f>
        <v>52858.17</v>
      </c>
      <c r="EY38" s="28">
        <f>시기외!EY38*$G$3+EY37*(1-$G$3)</f>
        <v>1.7959281740057679E-4</v>
      </c>
    </row>
    <row r="39" spans="1:155">
      <c r="A39" s="27">
        <f>외인!A39</f>
        <v>46106</v>
      </c>
      <c r="B39" s="28">
        <f>외인!B39</f>
        <v>4508312.18</v>
      </c>
      <c r="C39" s="28">
        <f>시기외!C39*$G$3+C38*(1-$G$3)</f>
        <v>-1.4711993374284735E-3</v>
      </c>
      <c r="D39" s="28">
        <f>외인!D39</f>
        <v>639683.52</v>
      </c>
      <c r="E39" s="28">
        <f>시기외!E39*$G$3+E38*(1-$G$3)</f>
        <v>-5.4767217434206178E-5</v>
      </c>
      <c r="F39" s="28">
        <f>외인!F39</f>
        <v>1904225.25</v>
      </c>
      <c r="G39" s="28">
        <f>시기외!G39*$G$3+G38*(1-$G$3)</f>
        <v>-2.500235160440123E-3</v>
      </c>
      <c r="H39" s="28">
        <f>외인!H39</f>
        <v>283578.7</v>
      </c>
      <c r="I39" s="28">
        <f>시기외!I39*$G$3+I38*(1-$G$3)</f>
        <v>-4.8795348021015203E-4</v>
      </c>
      <c r="J39" s="28">
        <f>외인!J39</f>
        <v>39478.69</v>
      </c>
      <c r="K39" s="28">
        <f>시기외!K39*$G$3+K38*(1-$G$3)</f>
        <v>2.4324265643155549E-3</v>
      </c>
      <c r="L39" s="28">
        <f>외인!L39</f>
        <v>262308.14</v>
      </c>
      <c r="M39" s="28">
        <f>시기외!M39*$G$3+M38*(1-$G$3)</f>
        <v>-5.4340629275576393E-4</v>
      </c>
      <c r="N39" s="28">
        <f>외인!N39</f>
        <v>234066.72</v>
      </c>
      <c r="O39" s="28">
        <f>시기외!O39*$G$3+O38*(1-$G$3)</f>
        <v>-4.3823995561513632E-3</v>
      </c>
      <c r="P39" s="28">
        <f>외인!P39</f>
        <v>200165.91</v>
      </c>
      <c r="Q39" s="28">
        <f>시기외!Q39*$G$3+Q38*(1-$G$3)</f>
        <v>-4.5583750641357449E-5</v>
      </c>
      <c r="R39" s="28">
        <f>외인!R39</f>
        <v>127827.17</v>
      </c>
      <c r="S39" s="28">
        <f>시기외!S39*$G$3+S38*(1-$G$3)</f>
        <v>-1.5837418093191341E-3</v>
      </c>
      <c r="T39" s="28">
        <f>외인!T39</f>
        <v>8626.58</v>
      </c>
      <c r="U39" s="28">
        <f>시기외!U39*$G$3+U38*(1-$G$3)</f>
        <v>-1.5958834961371975E-3</v>
      </c>
      <c r="V39" s="28">
        <f>외인!V39</f>
        <v>112093</v>
      </c>
      <c r="W39" s="28">
        <f>시기외!W39*$G$3+W38*(1-$G$3)</f>
        <v>1.2589577188729727E-3</v>
      </c>
      <c r="X39" s="28">
        <f>외인!X39</f>
        <v>1937204.69</v>
      </c>
      <c r="Y39" s="28">
        <f>시기외!Y39*$G$3+Y38*(1-$G$3)</f>
        <v>-2.2005355575401933E-3</v>
      </c>
      <c r="Z39" s="28">
        <f>외인!Z39</f>
        <v>48098.66</v>
      </c>
      <c r="AA39" s="28">
        <f>시기외!AA39*$G$3+AA38*(1-$G$3)</f>
        <v>-5.9242024931036236E-4</v>
      </c>
      <c r="AB39" s="28">
        <f>외인!AB39</f>
        <v>198799.45</v>
      </c>
      <c r="AC39" s="28">
        <f>시기외!AC39*$G$3+AC38*(1-$G$3)</f>
        <v>-2.7594354289566572E-4</v>
      </c>
      <c r="AD39" s="28">
        <f>외인!AD39</f>
        <v>20634.59</v>
      </c>
      <c r="AE39" s="28">
        <f>시기외!AE39*$G$3+AE38*(1-$G$3)</f>
        <v>-4.5512506170216981E-4</v>
      </c>
      <c r="AF39" s="28">
        <f>외인!AF39</f>
        <v>23846.82</v>
      </c>
      <c r="AG39" s="28">
        <f>시기외!AG39*$G$3+AG38*(1-$G$3)</f>
        <v>-6.9177808021239748E-4</v>
      </c>
      <c r="AH39" s="28">
        <f>외인!AH39</f>
        <v>191661.01</v>
      </c>
      <c r="AI39" s="28">
        <f>시기외!AI39*$G$3+AI38*(1-$G$3)</f>
        <v>-7.931595754256959E-5</v>
      </c>
      <c r="AJ39" s="28">
        <f>외인!AJ39</f>
        <v>109981.22</v>
      </c>
      <c r="AK39" s="28">
        <f>시기외!AK39*$G$3+AK38*(1-$G$3)</f>
        <v>-3.8515991711552443E-3</v>
      </c>
      <c r="AL39" s="28">
        <f>외인!AL39</f>
        <v>86606.62</v>
      </c>
      <c r="AM39" s="28">
        <f>시기외!AM39*$G$3+AM38*(1-$G$3)</f>
        <v>-1.1241346964243483E-3</v>
      </c>
      <c r="AN39" s="28">
        <f>외인!AN39</f>
        <v>166796.5</v>
      </c>
      <c r="AO39" s="28">
        <f>시기외!AO39*$G$3+AO38*(1-$G$3)</f>
        <v>-5.5656302699622923E-3</v>
      </c>
      <c r="AP39" s="28">
        <f>외인!AP39</f>
        <v>123946.67</v>
      </c>
      <c r="AQ39" s="28">
        <f>시기외!AQ39*$G$3+AQ38*(1-$G$3)</f>
        <v>4.7931566002519825E-4</v>
      </c>
      <c r="AR39" s="28">
        <f>외인!AR39</f>
        <v>24344.97</v>
      </c>
      <c r="AS39" s="28">
        <f>시기외!AS39*$G$3+AS38*(1-$G$3)</f>
        <v>-4.0308471987385449E-4</v>
      </c>
      <c r="AT39" s="28">
        <f>외인!AT39</f>
        <v>77978.38</v>
      </c>
      <c r="AU39" s="28">
        <f>시기외!AU39*$G$3+AU38*(1-$G$3)</f>
        <v>-5.4995805782986202E-4</v>
      </c>
      <c r="AV39" s="28">
        <f>외인!AV39</f>
        <v>48415.21</v>
      </c>
      <c r="AW39" s="28">
        <f>시기외!AW39*$G$3+AW38*(1-$G$3)</f>
        <v>-9.7926962135425739E-4</v>
      </c>
      <c r="AX39" s="28">
        <f>외인!AX39</f>
        <v>58850.14</v>
      </c>
      <c r="AY39" s="28">
        <f>시기외!AY39*$G$3+AY38*(1-$G$3)</f>
        <v>-3.5405387744076714E-3</v>
      </c>
      <c r="AZ39" s="28">
        <f>외인!AZ39</f>
        <v>2071968.74</v>
      </c>
      <c r="BA39" s="28">
        <f>시기외!BA39*$G$3+BA38*(1-$G$3)</f>
        <v>-2.0333850647438452E-3</v>
      </c>
      <c r="BB39" s="28">
        <f>외인!BB39</f>
        <v>101965.18</v>
      </c>
      <c r="BC39" s="28">
        <f>시기외!BC39*$G$3+BC38*(1-$G$3)</f>
        <v>-1.7385611296823639E-4</v>
      </c>
      <c r="BD39" s="28">
        <f>외인!BD39</f>
        <v>39944.660000000003</v>
      </c>
      <c r="BE39" s="28">
        <f>시기외!BE39*$G$3+BE38*(1-$G$3)</f>
        <v>-2.5311045208298005E-3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91068.89</v>
      </c>
      <c r="BI39" s="28">
        <f>시기외!BI39*$G$3+BI38*(1-$G$3)</f>
        <v>5.3834189485849938E-4</v>
      </c>
      <c r="BJ39" s="28">
        <f>외인!BJ39</f>
        <v>115495.2</v>
      </c>
      <c r="BK39" s="28">
        <f>시기외!BK39*$G$3+BK38*(1-$G$3)</f>
        <v>-9.7766977075569063E-4</v>
      </c>
      <c r="BL39" s="28">
        <f>외인!BL39</f>
        <v>48535.57</v>
      </c>
      <c r="BM39" s="28">
        <f>시기외!BM39*$G$3+BM38*(1-$G$3)</f>
        <v>-1.7096195747982521E-3</v>
      </c>
      <c r="BN39" s="28">
        <f>외인!BN39</f>
        <v>44421.81</v>
      </c>
      <c r="BO39" s="28">
        <f>시기외!BO39*$G$3+BO38*(1-$G$3)</f>
        <v>-1.8983120729612665E-3</v>
      </c>
      <c r="BP39" s="28">
        <f>외인!BP39</f>
        <v>69536.22</v>
      </c>
      <c r="BQ39" s="28">
        <f>시기외!BQ39*$G$3+BQ38*(1-$G$3)</f>
        <v>-2.7325644156376704E-3</v>
      </c>
      <c r="BR39" s="28">
        <f>외인!BR39</f>
        <v>253679.46</v>
      </c>
      <c r="BS39" s="28">
        <f>시기외!BS39*$G$3+BS38*(1-$G$3)</f>
        <v>8.8690723949450901E-4</v>
      </c>
      <c r="BT39" s="28">
        <f>외인!BT39</f>
        <v>1976955.14</v>
      </c>
      <c r="BU39" s="28">
        <f>시기외!BU39*$G$3+BU38*(1-$G$3)</f>
        <v>-2.1472616928064326E-3</v>
      </c>
      <c r="BV39" s="28">
        <f>외인!BV39</f>
        <v>383231.43</v>
      </c>
      <c r="BW39" s="28">
        <f>시기외!BW39*$G$3+BW38*(1-$G$3)</f>
        <v>-1.1173791583677958E-3</v>
      </c>
      <c r="BX39" s="28">
        <f>외인!BX39</f>
        <v>75546.67</v>
      </c>
      <c r="BY39" s="28">
        <f>시기외!BY39*$G$3+BY38*(1-$G$3)</f>
        <v>-2.6926057094291925E-4</v>
      </c>
      <c r="BZ39" s="28">
        <f>외인!BZ39</f>
        <v>253403.13</v>
      </c>
      <c r="CA39" s="28">
        <f>시기외!CA39*$G$3+CA38*(1-$G$3)</f>
        <v>-4.07086178235775E-3</v>
      </c>
      <c r="CB39" s="28">
        <f>외인!CB39</f>
        <v>12876.88</v>
      </c>
      <c r="CC39" s="28">
        <f>시기외!CC39*$G$3+CC38*(1-$G$3)</f>
        <v>-1.017390945738049E-3</v>
      </c>
      <c r="CD39" s="28">
        <f>외인!CD39</f>
        <v>31575.1</v>
      </c>
      <c r="CE39" s="28">
        <f>시기외!CE39*$G$3+CE38*(1-$G$3)</f>
        <v>-5.184541157920922E-3</v>
      </c>
      <c r="CF39" s="28">
        <f>외인!CF39</f>
        <v>24462.080000000002</v>
      </c>
      <c r="CG39" s="28">
        <f>시기외!CG39*$G$3+CG38*(1-$G$3)</f>
        <v>5.2445093814920208E-4</v>
      </c>
      <c r="CH39" s="28">
        <f>외인!CH39</f>
        <v>66723.850000000006</v>
      </c>
      <c r="CI39" s="28">
        <f>시기외!CI39*$G$3+CI38*(1-$G$3)</f>
        <v>-7.469350984446229E-4</v>
      </c>
      <c r="CJ39" s="28">
        <f>외인!CJ39</f>
        <v>395905.15</v>
      </c>
      <c r="CK39" s="28">
        <f>시기외!CK39*$G$3+CK38*(1-$G$3)</f>
        <v>1.4366846739445954E-4</v>
      </c>
      <c r="CL39" s="28">
        <f>외인!CL39</f>
        <v>226856.27</v>
      </c>
      <c r="CM39" s="28">
        <f>시기외!CM39*$G$3+CM38*(1-$G$3)</f>
        <v>-3.8270412966983443E-4</v>
      </c>
      <c r="CN39" s="28">
        <f>외인!CN39</f>
        <v>119139.07</v>
      </c>
      <c r="CO39" s="28">
        <f>시기외!CO39*$G$3+CO38*(1-$G$3)</f>
        <v>-1.8645885605410818E-3</v>
      </c>
      <c r="CP39" s="28">
        <f>외인!CP39</f>
        <v>102556.02</v>
      </c>
      <c r="CQ39" s="28">
        <f>시기외!CQ39*$G$3+CQ38*(1-$G$3)</f>
        <v>-1.6899317462187047E-4</v>
      </c>
      <c r="CR39" s="28">
        <f>외인!CR39</f>
        <v>161123.66</v>
      </c>
      <c r="CS39" s="28">
        <f>시기외!CS39*$G$3+CS38*(1-$G$3)</f>
        <v>-1.7186586003776591E-3</v>
      </c>
      <c r="CT39" s="28">
        <f>외인!CT39</f>
        <v>116425.51</v>
      </c>
      <c r="CU39" s="28">
        <f>시기외!CU39*$G$3+CU38*(1-$G$3)</f>
        <v>1.8448075121856641E-3</v>
      </c>
      <c r="CV39" s="28">
        <f>외인!CV39</f>
        <v>1976955.14</v>
      </c>
      <c r="CW39" s="28">
        <f>시기외!CW39*$G$3+CW38*(1-$G$3)</f>
        <v>-2.1472616928064326E-3</v>
      </c>
      <c r="CX39" s="28">
        <f>외인!CX39</f>
        <v>200994.85</v>
      </c>
      <c r="CY39" s="28">
        <f>시기외!CY39*$G$3+CY38*(1-$G$3)</f>
        <v>2.4939938514330107E-4</v>
      </c>
      <c r="CZ39" s="28">
        <f>외인!CZ39</f>
        <v>17383.669999999998</v>
      </c>
      <c r="DA39" s="28">
        <f>시기외!DA39*$G$3+DA38*(1-$G$3)</f>
        <v>-5.2677061502228351E-4</v>
      </c>
      <c r="DB39" s="28">
        <f>외인!DB39</f>
        <v>39944.660000000003</v>
      </c>
      <c r="DC39" s="28">
        <f>시기외!DC39*$G$3+DC38*(1-$G$3)</f>
        <v>-2.5311045208298005E-3</v>
      </c>
      <c r="DD39" s="28">
        <f>외인!DD39</f>
        <v>8626.58</v>
      </c>
      <c r="DE39" s="28">
        <f>시기외!DE39*$G$3+DE38*(1-$G$3)</f>
        <v>-1.5958834961371975E-3</v>
      </c>
      <c r="DF39" s="28">
        <f>외인!DF39</f>
        <v>56175.1</v>
      </c>
      <c r="DG39" s="28">
        <f>시기외!DG39*$G$3+DG38*(1-$G$3)</f>
        <v>-4.1708816287327658E-4</v>
      </c>
      <c r="DH39" s="28">
        <f>외인!DH39</f>
        <v>23456.76</v>
      </c>
      <c r="DI39" s="28">
        <f>시기외!DI39*$G$3+DI38*(1-$G$3)</f>
        <v>-6.6526193527789261E-3</v>
      </c>
      <c r="DJ39" s="28">
        <f>외인!DJ39</f>
        <v>570096.44999999995</v>
      </c>
      <c r="DK39" s="28">
        <f>시기외!DK39*$G$3+DK38*(1-$G$3)</f>
        <v>6.047964581519619E-5</v>
      </c>
      <c r="DL39" s="28">
        <f>외인!DL39</f>
        <v>94547.33</v>
      </c>
      <c r="DM39" s="28">
        <f>시기외!DM39*$G$3+DM38*(1-$G$3)</f>
        <v>-2.2971815996992405E-3</v>
      </c>
      <c r="DN39" s="28">
        <f>외인!DN39</f>
        <v>1976955.14</v>
      </c>
      <c r="DO39" s="28">
        <f>시기외!DO39*$G$3+DO38*(1-$G$3)</f>
        <v>-2.1472616928064326E-3</v>
      </c>
      <c r="DP39" s="28">
        <f>외인!DP39</f>
        <v>82915.3</v>
      </c>
      <c r="DQ39" s="28">
        <f>시기외!DQ39*$G$3+DQ38*(1-$G$3)</f>
        <v>1.7728242799720541E-3</v>
      </c>
      <c r="DR39" s="28">
        <f>외인!DR39</f>
        <v>41195.94</v>
      </c>
      <c r="DS39" s="28">
        <f>시기외!DS39*$G$3+DS38*(1-$G$3)</f>
        <v>2.0468462641025985E-3</v>
      </c>
      <c r="DT39" s="28">
        <f>외인!DT39</f>
        <v>127827.17</v>
      </c>
      <c r="DU39" s="28">
        <f>시기외!DU39*$G$3+DU38*(1-$G$3)</f>
        <v>-1.5837418093191341E-3</v>
      </c>
      <c r="DV39" s="28">
        <f>외인!DV39</f>
        <v>33023</v>
      </c>
      <c r="DW39" s="28">
        <f>시기외!DW39*$G$3+DW38*(1-$G$3)</f>
        <v>-2.2816939915387582E-3</v>
      </c>
      <c r="DX39" s="28">
        <f>외인!DX39</f>
        <v>112093</v>
      </c>
      <c r="DY39" s="28">
        <f>시기외!DY39*$G$3+DY38*(1-$G$3)</f>
        <v>1.2589577188729727E-3</v>
      </c>
      <c r="DZ39" s="28">
        <f>외인!DZ39</f>
        <v>8812.02</v>
      </c>
      <c r="EA39" s="28">
        <f>시기외!EA39*$G$3+EA38*(1-$G$3)</f>
        <v>-5.05993263054002E-3</v>
      </c>
      <c r="EB39" s="28">
        <f>외인!EB39</f>
        <v>12923.33</v>
      </c>
      <c r="EC39" s="28">
        <f>시기외!EC39*$G$3+EC38*(1-$G$3)</f>
        <v>-1.9716191553167638E-3</v>
      </c>
      <c r="ED39" s="28">
        <f>외인!ED39</f>
        <v>10638.72</v>
      </c>
      <c r="EE39" s="28">
        <f>시기외!EE39*$G$3+EE38*(1-$G$3)</f>
        <v>-9.4391211266947432E-4</v>
      </c>
      <c r="EF39" s="28">
        <f>외인!EF39</f>
        <v>261862</v>
      </c>
      <c r="EG39" s="28">
        <f>시기외!EG39*$G$3+EG38*(1-$G$3)</f>
        <v>-3.3258897808006354E-4</v>
      </c>
      <c r="EH39" s="28">
        <f>외인!EH39</f>
        <v>188404.86</v>
      </c>
      <c r="EI39" s="28">
        <f>시기외!EI39*$G$3+EI38*(1-$G$3)</f>
        <v>-3.5156683883458338E-4</v>
      </c>
      <c r="EJ39" s="28">
        <f>외인!EJ39</f>
        <v>95617.54</v>
      </c>
      <c r="EK39" s="28">
        <f>시기외!EK39*$G$3+EK38*(1-$G$3)</f>
        <v>8.3606300095784953E-4</v>
      </c>
      <c r="EL39" s="28">
        <f>외인!EL39</f>
        <v>34140.28</v>
      </c>
      <c r="EM39" s="28">
        <f>시기외!EM39*$G$3+EM38*(1-$G$3)</f>
        <v>-4.7177853959982849E-3</v>
      </c>
      <c r="EN39" s="28">
        <f>외인!EN39</f>
        <v>41195.94</v>
      </c>
      <c r="EO39" s="28">
        <f>시기외!EO39*$G$3+EO38*(1-$G$3)</f>
        <v>2.0468462641025985E-3</v>
      </c>
      <c r="EP39" s="28">
        <f>외인!EP39</f>
        <v>169580.46</v>
      </c>
      <c r="EQ39" s="28">
        <f>시기외!EQ39*$G$3+EQ38*(1-$G$3)</f>
        <v>-2.1986885397518967E-3</v>
      </c>
      <c r="ER39" s="28">
        <f>외인!ER39</f>
        <v>15073.07</v>
      </c>
      <c r="ES39" s="28">
        <f>시기외!ES39*$G$3+ES38*(1-$G$3)</f>
        <v>-7.6824434240364073E-3</v>
      </c>
      <c r="ET39" s="28">
        <f>외인!ET39</f>
        <v>123946.67</v>
      </c>
      <c r="EU39" s="28">
        <f>시기외!EU39*$G$3+EU38*(1-$G$3)</f>
        <v>4.7931566002519825E-4</v>
      </c>
      <c r="EV39" s="28">
        <f>외인!EV39</f>
        <v>48098.66</v>
      </c>
      <c r="EW39" s="28">
        <f>시기외!EW39*$G$3+EW38*(1-$G$3)</f>
        <v>-5.9242024931036236E-4</v>
      </c>
      <c r="EX39" s="28">
        <f>외인!EX39</f>
        <v>54457.36</v>
      </c>
      <c r="EY39" s="28">
        <f>시기외!EY39*$G$3+EY38*(1-$G$3)</f>
        <v>1.9750337033848728E-4</v>
      </c>
    </row>
    <row r="40" spans="1:155">
      <c r="A40" s="27">
        <f>외인!A40</f>
        <v>46107</v>
      </c>
      <c r="B40" s="28">
        <f>외인!B40</f>
        <v>4363195.08</v>
      </c>
      <c r="C40" s="28">
        <f>시기외!C40*$G$3+C39*(1-$G$3)</f>
        <v>-1.7025344086298642E-3</v>
      </c>
      <c r="D40" s="28">
        <f>외인!D40</f>
        <v>628937.56999999995</v>
      </c>
      <c r="E40" s="28">
        <f>시기외!E40*$G$3+E39*(1-$G$3)</f>
        <v>-8.6379707966642119E-5</v>
      </c>
      <c r="F40" s="28">
        <f>외인!F40</f>
        <v>1837540.48</v>
      </c>
      <c r="G40" s="28">
        <f>시기외!G40*$G$3+G39*(1-$G$3)</f>
        <v>-2.968536444688208E-3</v>
      </c>
      <c r="H40" s="28">
        <f>외인!H40</f>
        <v>278304.07</v>
      </c>
      <c r="I40" s="28">
        <f>시기외!I40*$G$3+I39*(1-$G$3)</f>
        <v>-4.6881161492134255E-5</v>
      </c>
      <c r="J40" s="28">
        <f>외인!J40</f>
        <v>38060.5</v>
      </c>
      <c r="K40" s="28">
        <f>시기외!K40*$G$3+K39*(1-$G$3)</f>
        <v>2.2785849730387834E-3</v>
      </c>
      <c r="L40" s="28">
        <f>외인!L40</f>
        <v>257238.68</v>
      </c>
      <c r="M40" s="28">
        <f>시기외!M40*$G$3+M39*(1-$G$3)</f>
        <v>-1.3714778340191507E-4</v>
      </c>
      <c r="N40" s="28">
        <f>외인!N40</f>
        <v>229680.57</v>
      </c>
      <c r="O40" s="28">
        <f>시기외!O40*$G$3+O39*(1-$G$3)</f>
        <v>-4.4775336688322306E-3</v>
      </c>
      <c r="P40" s="28">
        <f>외인!P40</f>
        <v>200277.82</v>
      </c>
      <c r="Q40" s="28">
        <f>시기외!Q40*$G$3+Q39*(1-$G$3)</f>
        <v>4.1694560445845695E-5</v>
      </c>
      <c r="R40" s="28">
        <f>외인!R40</f>
        <v>125107.09</v>
      </c>
      <c r="S40" s="28">
        <f>시기외!S40*$G$3+S39*(1-$G$3)</f>
        <v>-1.5996084264398355E-3</v>
      </c>
      <c r="T40" s="28">
        <f>외인!T40</f>
        <v>8592.7199999999993</v>
      </c>
      <c r="U40" s="28">
        <f>시기외!U40*$G$3+U39*(1-$G$3)</f>
        <v>-1.168992968504002E-3</v>
      </c>
      <c r="V40" s="28">
        <f>외인!V40</f>
        <v>106127.12</v>
      </c>
      <c r="W40" s="28">
        <f>시기외!W40*$G$3+W39*(1-$G$3)</f>
        <v>1.1938260209246744E-3</v>
      </c>
      <c r="X40" s="28">
        <f>외인!X40</f>
        <v>1834035.83</v>
      </c>
      <c r="Y40" s="28">
        <f>시기외!Y40*$G$3+Y39*(1-$G$3)</f>
        <v>-2.7804352208696259E-3</v>
      </c>
      <c r="Z40" s="28">
        <f>외인!Z40</f>
        <v>44776.15</v>
      </c>
      <c r="AA40" s="28">
        <f>시기외!AA40*$G$3+AA39*(1-$G$3)</f>
        <v>-6.3981396244298678E-4</v>
      </c>
      <c r="AB40" s="28">
        <f>외인!AB40</f>
        <v>200662.64</v>
      </c>
      <c r="AC40" s="28">
        <f>시기외!AC40*$G$3+AC39*(1-$G$3)</f>
        <v>-3.0285318601347427E-4</v>
      </c>
      <c r="AD40" s="28">
        <f>외인!AD40</f>
        <v>19861.23</v>
      </c>
      <c r="AE40" s="28">
        <f>시기외!AE40*$G$3+AE39*(1-$G$3)</f>
        <v>-2.8626617640940453E-4</v>
      </c>
      <c r="AF40" s="28">
        <f>외인!AF40</f>
        <v>23607</v>
      </c>
      <c r="AG40" s="28">
        <f>시기외!AG40*$G$3+AG39*(1-$G$3)</f>
        <v>-5.5543778258506998E-4</v>
      </c>
      <c r="AH40" s="28">
        <f>외인!AH40</f>
        <v>189396.85</v>
      </c>
      <c r="AI40" s="28">
        <f>시기외!AI40*$G$3+AI39*(1-$G$3)</f>
        <v>-3.8515956865023025E-4</v>
      </c>
      <c r="AJ40" s="28">
        <f>외인!AJ40</f>
        <v>108896.2</v>
      </c>
      <c r="AK40" s="28">
        <f>시기외!AK40*$G$3+AK39*(1-$G$3)</f>
        <v>-3.6828082086649864E-3</v>
      </c>
      <c r="AL40" s="28">
        <f>외인!AL40</f>
        <v>85437.52</v>
      </c>
      <c r="AM40" s="28">
        <f>시기외!AM40*$G$3+AM39*(1-$G$3)</f>
        <v>-9.890413185906909E-4</v>
      </c>
      <c r="AN40" s="28">
        <f>외인!AN40</f>
        <v>163282.81</v>
      </c>
      <c r="AO40" s="28">
        <f>시기외!AO40*$G$3+AO39*(1-$G$3)</f>
        <v>-5.7599587483569709E-3</v>
      </c>
      <c r="AP40" s="28">
        <f>외인!AP40</f>
        <v>120579.43</v>
      </c>
      <c r="AQ40" s="28">
        <f>시기외!AQ40*$G$3+AQ39*(1-$G$3)</f>
        <v>5.0185348926942187E-4</v>
      </c>
      <c r="AR40" s="28">
        <f>외인!AR40</f>
        <v>24002.78</v>
      </c>
      <c r="AS40" s="28">
        <f>시기외!AS40*$G$3+AS39*(1-$G$3)</f>
        <v>-3.4510967985128689E-4</v>
      </c>
      <c r="AT40" s="28">
        <f>외인!AT40</f>
        <v>76511.59</v>
      </c>
      <c r="AU40" s="28">
        <f>시기외!AU40*$G$3+AU39*(1-$G$3)</f>
        <v>-4.6444428556673226E-4</v>
      </c>
      <c r="AV40" s="28">
        <f>외인!AV40</f>
        <v>47930.48</v>
      </c>
      <c r="AW40" s="28">
        <f>시기외!AW40*$G$3+AW39*(1-$G$3)</f>
        <v>-5.3093803456462179E-4</v>
      </c>
      <c r="AX40" s="28">
        <f>외인!AX40</f>
        <v>57247.59</v>
      </c>
      <c r="AY40" s="28">
        <f>시기외!AY40*$G$3+AY39*(1-$G$3)</f>
        <v>-4.4654354525939556E-3</v>
      </c>
      <c r="AZ40" s="28">
        <f>외인!AZ40</f>
        <v>1966489.06</v>
      </c>
      <c r="BA40" s="28">
        <f>시기외!BA40*$G$3+BA39*(1-$G$3)</f>
        <v>-2.5844147894900802E-3</v>
      </c>
      <c r="BB40" s="28">
        <f>외인!BB40</f>
        <v>97202.97</v>
      </c>
      <c r="BC40" s="28">
        <f>시기외!BC40*$G$3+BC39*(1-$G$3)</f>
        <v>-1.6649747340724975E-4</v>
      </c>
      <c r="BD40" s="28">
        <f>외인!BD40</f>
        <v>39327.32</v>
      </c>
      <c r="BE40" s="28">
        <f>시기외!BE40*$G$3+BE39*(1-$G$3)</f>
        <v>-2.3581515184811484E-3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87916.89</v>
      </c>
      <c r="BI40" s="28">
        <f>시기외!BI40*$G$3+BI39*(1-$G$3)</f>
        <v>6.6545609738691302E-4</v>
      </c>
      <c r="BJ40" s="28">
        <f>외인!BJ40</f>
        <v>114183.95</v>
      </c>
      <c r="BK40" s="28">
        <f>시기외!BK40*$G$3+BK39*(1-$G$3)</f>
        <v>-6.2578925592989454E-4</v>
      </c>
      <c r="BL40" s="28">
        <f>외인!BL40</f>
        <v>47428.42</v>
      </c>
      <c r="BM40" s="28">
        <f>시기외!BM40*$G$3+BM39*(1-$G$3)</f>
        <v>-1.6321115022000638E-3</v>
      </c>
      <c r="BN40" s="28">
        <f>외인!BN40</f>
        <v>44097.48</v>
      </c>
      <c r="BO40" s="28">
        <f>시기외!BO40*$G$3+BO39*(1-$G$3)</f>
        <v>-1.6460012007364104E-3</v>
      </c>
      <c r="BP40" s="28">
        <f>외인!BP40</f>
        <v>67847.37</v>
      </c>
      <c r="BQ40" s="28">
        <f>시기외!BQ40*$G$3+BQ39*(1-$G$3)</f>
        <v>-3.6323049566681018E-3</v>
      </c>
      <c r="BR40" s="28">
        <f>외인!BR40</f>
        <v>246470.46</v>
      </c>
      <c r="BS40" s="28">
        <f>시기외!BS40*$G$3+BS39*(1-$G$3)</f>
        <v>6.7054401328224078E-4</v>
      </c>
      <c r="BT40" s="28">
        <f>외인!BT40</f>
        <v>1871604.48</v>
      </c>
      <c r="BU40" s="28">
        <f>시기외!BU40*$G$3+BU39*(1-$G$3)</f>
        <v>-2.7146691658944924E-3</v>
      </c>
      <c r="BV40" s="28">
        <f>외인!BV40</f>
        <v>371234.12</v>
      </c>
      <c r="BW40" s="28">
        <f>시기외!BW40*$G$3+BW39*(1-$G$3)</f>
        <v>-9.8296708167157571E-4</v>
      </c>
      <c r="BX40" s="28">
        <f>외인!BX40</f>
        <v>74231.19</v>
      </c>
      <c r="BY40" s="28">
        <f>시기외!BY40*$G$3+BY39*(1-$G$3)</f>
        <v>-1.6825071324507153E-4</v>
      </c>
      <c r="BZ40" s="28">
        <f>외인!BZ40</f>
        <v>248720.33</v>
      </c>
      <c r="CA40" s="28">
        <f>시기외!CA40*$G$3+CA39*(1-$G$3)</f>
        <v>-4.1472737811477731E-3</v>
      </c>
      <c r="CB40" s="28">
        <f>외인!CB40</f>
        <v>12719.79</v>
      </c>
      <c r="CC40" s="28">
        <f>시기외!CC40*$G$3+CC39*(1-$G$3)</f>
        <v>-1.0072190412588643E-3</v>
      </c>
      <c r="CD40" s="28">
        <f>외인!CD40</f>
        <v>31353.58</v>
      </c>
      <c r="CE40" s="28">
        <f>시기외!CE40*$G$3+CE39*(1-$G$3)</f>
        <v>-5.2789780441704166E-3</v>
      </c>
      <c r="CF40" s="28">
        <f>외인!CF40</f>
        <v>24292.27</v>
      </c>
      <c r="CG40" s="28">
        <f>시기외!CG40*$G$3+CG39*(1-$G$3)</f>
        <v>6.539628313673156E-4</v>
      </c>
      <c r="CH40" s="28">
        <f>외인!CH40</f>
        <v>66199.92</v>
      </c>
      <c r="CI40" s="28">
        <f>시기외!CI40*$G$3+CI39*(1-$G$3)</f>
        <v>-4.077363530447304E-4</v>
      </c>
      <c r="CJ40" s="28">
        <f>외인!CJ40</f>
        <v>400067.94</v>
      </c>
      <c r="CK40" s="28">
        <f>시기외!CK40*$G$3+CK39*(1-$G$3)</f>
        <v>2.0713186206246803E-4</v>
      </c>
      <c r="CL40" s="28">
        <f>외인!CL40</f>
        <v>228506.78</v>
      </c>
      <c r="CM40" s="28">
        <f>시기외!CM40*$G$3+CM39*(1-$G$3)</f>
        <v>-3.8361271179084407E-4</v>
      </c>
      <c r="CN40" s="28">
        <f>외인!CN40</f>
        <v>116545.82</v>
      </c>
      <c r="CO40" s="28">
        <f>시기외!CO40*$G$3+CO39*(1-$G$3)</f>
        <v>-1.8306501057891488E-3</v>
      </c>
      <c r="CP40" s="28">
        <f>외인!CP40</f>
        <v>97773.47</v>
      </c>
      <c r="CQ40" s="28">
        <f>시기외!CQ40*$G$3+CQ39*(1-$G$3)</f>
        <v>-1.6289894777265663E-4</v>
      </c>
      <c r="CR40" s="28">
        <f>외인!CR40</f>
        <v>158182.59</v>
      </c>
      <c r="CS40" s="28">
        <f>시기외!CS40*$G$3+CS39*(1-$G$3)</f>
        <v>-1.6759310850681356E-3</v>
      </c>
      <c r="CT40" s="28">
        <f>외인!CT40</f>
        <v>113370.17</v>
      </c>
      <c r="CU40" s="28">
        <f>시기외!CU40*$G$3+CU39*(1-$G$3)</f>
        <v>1.7273893761617185E-3</v>
      </c>
      <c r="CV40" s="28">
        <f>외인!CV40</f>
        <v>1871604.48</v>
      </c>
      <c r="CW40" s="28">
        <f>시기외!CW40*$G$3+CW39*(1-$G$3)</f>
        <v>-2.7146691658944924E-3</v>
      </c>
      <c r="CX40" s="28">
        <f>외인!CX40</f>
        <v>196869.09</v>
      </c>
      <c r="CY40" s="28">
        <f>시기외!CY40*$G$3+CY39*(1-$G$3)</f>
        <v>6.6379500048520455E-4</v>
      </c>
      <c r="CZ40" s="28">
        <f>외인!CZ40</f>
        <v>17052.259999999998</v>
      </c>
      <c r="DA40" s="28">
        <f>시기외!DA40*$G$3+DA39*(1-$G$3)</f>
        <v>-4.8308022318051735E-4</v>
      </c>
      <c r="DB40" s="28">
        <f>외인!DB40</f>
        <v>39327.32</v>
      </c>
      <c r="DC40" s="28">
        <f>시기외!DC40*$G$3+DC39*(1-$G$3)</f>
        <v>-2.3581515184811484E-3</v>
      </c>
      <c r="DD40" s="28">
        <f>외인!DD40</f>
        <v>8592.7199999999993</v>
      </c>
      <c r="DE40" s="28">
        <f>시기외!DE40*$G$3+DE39*(1-$G$3)</f>
        <v>-1.168992968504002E-3</v>
      </c>
      <c r="DF40" s="28">
        <f>외인!DF40</f>
        <v>55493.91</v>
      </c>
      <c r="DG40" s="28">
        <f>시기외!DG40*$G$3+DG39*(1-$G$3)</f>
        <v>-3.2547491413313428E-4</v>
      </c>
      <c r="DH40" s="28">
        <f>외인!DH40</f>
        <v>23283.22</v>
      </c>
      <c r="DI40" s="28">
        <f>시기외!DI40*$G$3+DI39*(1-$G$3)</f>
        <v>-6.7578493129291026E-3</v>
      </c>
      <c r="DJ40" s="28">
        <f>외인!DJ40</f>
        <v>557034.86</v>
      </c>
      <c r="DK40" s="28">
        <f>시기외!DK40*$G$3+DK39*(1-$G$3)</f>
        <v>3.2438514148439376E-5</v>
      </c>
      <c r="DL40" s="28">
        <f>외인!DL40</f>
        <v>91677.83</v>
      </c>
      <c r="DM40" s="28">
        <f>시기외!DM40*$G$3+DM39*(1-$G$3)</f>
        <v>-2.2576105459905758E-3</v>
      </c>
      <c r="DN40" s="28">
        <f>외인!DN40</f>
        <v>1871604.48</v>
      </c>
      <c r="DO40" s="28">
        <f>시기외!DO40*$G$3+DO39*(1-$G$3)</f>
        <v>-2.7146691658944924E-3</v>
      </c>
      <c r="DP40" s="28">
        <f>외인!DP40</f>
        <v>86098.8</v>
      </c>
      <c r="DQ40" s="28">
        <f>시기외!DQ40*$G$3+DQ39*(1-$G$3)</f>
        <v>1.4007507602902683E-3</v>
      </c>
      <c r="DR40" s="28">
        <f>외인!DR40</f>
        <v>39884.93</v>
      </c>
      <c r="DS40" s="28">
        <f>시기외!DS40*$G$3+DS39*(1-$G$3)</f>
        <v>1.9572102499894072E-3</v>
      </c>
      <c r="DT40" s="28">
        <f>외인!DT40</f>
        <v>125107.09</v>
      </c>
      <c r="DU40" s="28">
        <f>시기외!DU40*$G$3+DU39*(1-$G$3)</f>
        <v>-1.5996084264398355E-3</v>
      </c>
      <c r="DV40" s="28">
        <f>외인!DV40</f>
        <v>32801.29</v>
      </c>
      <c r="DW40" s="28">
        <f>시기외!DW40*$G$3+DW39*(1-$G$3)</f>
        <v>-2.0114302009860536E-3</v>
      </c>
      <c r="DX40" s="28">
        <f>외인!DX40</f>
        <v>106127.12</v>
      </c>
      <c r="DY40" s="28">
        <f>시기외!DY40*$G$3+DY39*(1-$G$3)</f>
        <v>1.1938260209246744E-3</v>
      </c>
      <c r="DZ40" s="28">
        <f>외인!DZ40</f>
        <v>8834.84</v>
      </c>
      <c r="EA40" s="28">
        <f>시기외!EA40*$G$3+EA39*(1-$G$3)</f>
        <v>-3.9894557945727637E-3</v>
      </c>
      <c r="EB40" s="28">
        <f>외인!EB40</f>
        <v>12786.66</v>
      </c>
      <c r="EC40" s="28">
        <f>시기외!EC40*$G$3+EC39*(1-$G$3)</f>
        <v>-1.8568309693536929E-3</v>
      </c>
      <c r="ED40" s="28">
        <f>외인!ED40</f>
        <v>10350.77</v>
      </c>
      <c r="EE40" s="28">
        <f>시기외!EE40*$G$3+EE39*(1-$G$3)</f>
        <v>-7.8249391452195913E-4</v>
      </c>
      <c r="EF40" s="28">
        <f>외인!EF40</f>
        <v>262858.87</v>
      </c>
      <c r="EG40" s="28">
        <f>시기외!EG40*$G$3+EG39*(1-$G$3)</f>
        <v>-1.3187058617260248E-4</v>
      </c>
      <c r="EH40" s="28">
        <f>외인!EH40</f>
        <v>179101.18</v>
      </c>
      <c r="EI40" s="28">
        <f>시기외!EI40*$G$3+EI39*(1-$G$3)</f>
        <v>-4.6497412696923639E-4</v>
      </c>
      <c r="EJ40" s="28">
        <f>외인!EJ40</f>
        <v>94292.3</v>
      </c>
      <c r="EK40" s="28">
        <f>시기외!EK40*$G$3+EK39*(1-$G$3)</f>
        <v>9.7044985593276365E-4</v>
      </c>
      <c r="EL40" s="28">
        <f>외인!EL40</f>
        <v>33876.160000000003</v>
      </c>
      <c r="EM40" s="28">
        <f>시기외!EM40*$G$3+EM39*(1-$G$3)</f>
        <v>-4.7988478353679399E-3</v>
      </c>
      <c r="EN40" s="28">
        <f>외인!EN40</f>
        <v>39884.93</v>
      </c>
      <c r="EO40" s="28">
        <f>시기외!EO40*$G$3+EO39*(1-$G$3)</f>
        <v>1.9572102499894072E-3</v>
      </c>
      <c r="EP40" s="28">
        <f>외인!EP40</f>
        <v>166464.51</v>
      </c>
      <c r="EQ40" s="28">
        <f>시기외!EQ40*$G$3+EQ39*(1-$G$3)</f>
        <v>-1.8029991056751906E-3</v>
      </c>
      <c r="ER40" s="28">
        <f>외인!ER40</f>
        <v>14688.76</v>
      </c>
      <c r="ES40" s="28">
        <f>시기외!ES40*$G$3+ES39*(1-$G$3)</f>
        <v>-8.4709524852898468E-3</v>
      </c>
      <c r="ET40" s="28">
        <f>외인!ET40</f>
        <v>120579.43</v>
      </c>
      <c r="EU40" s="28">
        <f>시기외!EU40*$G$3+EU39*(1-$G$3)</f>
        <v>5.0185348926942187E-4</v>
      </c>
      <c r="EV40" s="28">
        <f>외인!EV40</f>
        <v>44776.15</v>
      </c>
      <c r="EW40" s="28">
        <f>시기외!EW40*$G$3+EW39*(1-$G$3)</f>
        <v>-6.3981396244298678E-4</v>
      </c>
      <c r="EX40" s="28">
        <f>외인!EX40</f>
        <v>52997.32</v>
      </c>
      <c r="EY40" s="28">
        <f>시기외!EY40*$G$3+EY39*(1-$G$3)</f>
        <v>2.4747063045681513E-4</v>
      </c>
    </row>
    <row r="41" spans="1:155">
      <c r="A41" s="27">
        <f>외인!A41</f>
        <v>46108</v>
      </c>
      <c r="B41" s="28">
        <f>외인!B41</f>
        <v>4345976.24</v>
      </c>
      <c r="C41" s="28">
        <f>시기외!C41*$G$3+C40*(1-$G$3)</f>
        <v>-1.9136844855292246E-3</v>
      </c>
      <c r="D41" s="28">
        <f>외인!D41</f>
        <v>632233.11</v>
      </c>
      <c r="E41" s="28">
        <f>시기외!E41*$G$3+E40*(1-$G$3)</f>
        <v>-1.9163735174235885E-4</v>
      </c>
      <c r="F41" s="28">
        <f>외인!F41</f>
        <v>1834964.15</v>
      </c>
      <c r="G41" s="28">
        <f>시기외!G41*$G$3+G40*(1-$G$3)</f>
        <v>-3.3424579855891299E-3</v>
      </c>
      <c r="H41" s="28">
        <f>외인!H41</f>
        <v>283912.51</v>
      </c>
      <c r="I41" s="28">
        <f>시기외!I41*$G$3+I40*(1-$G$3)</f>
        <v>4.0033686365064774E-4</v>
      </c>
      <c r="J41" s="28">
        <f>외인!J41</f>
        <v>40037.5</v>
      </c>
      <c r="K41" s="28">
        <f>시기외!K41*$G$3+K40*(1-$G$3)</f>
        <v>2.1303053472723999E-3</v>
      </c>
      <c r="L41" s="28">
        <f>외인!L41</f>
        <v>262308.96000000002</v>
      </c>
      <c r="M41" s="28">
        <f>시기외!M41*$G$3+M40*(1-$G$3)</f>
        <v>2.725541031006754E-4</v>
      </c>
      <c r="N41" s="28">
        <f>외인!N41</f>
        <v>232163.42</v>
      </c>
      <c r="O41" s="28">
        <f>시기외!O41*$G$3+O40*(1-$G$3)</f>
        <v>-4.3140218369038426E-3</v>
      </c>
      <c r="P41" s="28">
        <f>외인!P41</f>
        <v>203459.91</v>
      </c>
      <c r="Q41" s="28">
        <f>시기외!Q41*$G$3+Q40*(1-$G$3)</f>
        <v>1.2270604323657842E-4</v>
      </c>
      <c r="R41" s="28">
        <f>외인!R41</f>
        <v>125887.75</v>
      </c>
      <c r="S41" s="28">
        <f>시기외!S41*$G$3+S40*(1-$G$3)</f>
        <v>-1.6192216188573767E-3</v>
      </c>
      <c r="T41" s="28">
        <f>외인!T41</f>
        <v>8499.7000000000007</v>
      </c>
      <c r="U41" s="28">
        <f>시기외!U41*$G$3+U40*(1-$G$3)</f>
        <v>-1.1321393685236685E-3</v>
      </c>
      <c r="V41" s="28">
        <f>외인!V41</f>
        <v>105709.37</v>
      </c>
      <c r="W41" s="28">
        <f>시기외!W41*$G$3+W40*(1-$G$3)</f>
        <v>9.4442145564339105E-4</v>
      </c>
      <c r="X41" s="28">
        <f>외인!X41</f>
        <v>1823765.25</v>
      </c>
      <c r="Y41" s="28">
        <f>시기외!Y41*$G$3+Y40*(1-$G$3)</f>
        <v>-3.3296429542242168E-3</v>
      </c>
      <c r="Z41" s="28">
        <f>외인!Z41</f>
        <v>44125.63</v>
      </c>
      <c r="AA41" s="28">
        <f>시기외!AA41*$G$3+AA40*(1-$G$3)</f>
        <v>-6.692327825932186E-4</v>
      </c>
      <c r="AB41" s="28">
        <f>외인!AB41</f>
        <v>202032.7</v>
      </c>
      <c r="AC41" s="28">
        <f>시기외!AC41*$G$3+AC40*(1-$G$3)</f>
        <v>-3.10036907434729E-4</v>
      </c>
      <c r="AD41" s="28">
        <f>외인!AD41</f>
        <v>19936.93</v>
      </c>
      <c r="AE41" s="28">
        <f>시기외!AE41*$G$3+AE40*(1-$G$3)</f>
        <v>-4.2472381240727807E-4</v>
      </c>
      <c r="AF41" s="28">
        <f>외인!AF41</f>
        <v>23349.61</v>
      </c>
      <c r="AG41" s="28">
        <f>시기외!AG41*$G$3+AG40*(1-$G$3)</f>
        <v>-6.3167522392447114E-4</v>
      </c>
      <c r="AH41" s="28">
        <f>외인!AH41</f>
        <v>185288.79</v>
      </c>
      <c r="AI41" s="28">
        <f>시기외!AI41*$G$3+AI40*(1-$G$3)</f>
        <v>-7.0780289877944008E-4</v>
      </c>
      <c r="AJ41" s="28">
        <f>외인!AJ41</f>
        <v>110794.96</v>
      </c>
      <c r="AK41" s="28">
        <f>시기외!AK41*$G$3+AK40*(1-$G$3)</f>
        <v>-3.3091358542175543E-3</v>
      </c>
      <c r="AL41" s="28">
        <f>외인!AL41</f>
        <v>86411.64</v>
      </c>
      <c r="AM41" s="28">
        <f>시기외!AM41*$G$3+AM40*(1-$G$3)</f>
        <v>-7.2411140803130486E-4</v>
      </c>
      <c r="AN41" s="28">
        <f>외인!AN41</f>
        <v>164722.25</v>
      </c>
      <c r="AO41" s="28">
        <f>시기외!AO41*$G$3+AO40*(1-$G$3)</f>
        <v>-5.6656896985459249E-3</v>
      </c>
      <c r="AP41" s="28">
        <f>외인!AP41</f>
        <v>114737.58</v>
      </c>
      <c r="AQ41" s="28">
        <f>시기외!AQ41*$G$3+AQ40*(1-$G$3)</f>
        <v>6.9671761061306067E-4</v>
      </c>
      <c r="AR41" s="28">
        <f>외인!AR41</f>
        <v>24585.46</v>
      </c>
      <c r="AS41" s="28">
        <f>시기외!AS41*$G$3+AS40*(1-$G$3)</f>
        <v>-3.3425473219212559E-4</v>
      </c>
      <c r="AT41" s="28">
        <f>외인!AT41</f>
        <v>77106.77</v>
      </c>
      <c r="AU41" s="28">
        <f>시기외!AU41*$G$3+AU40*(1-$G$3)</f>
        <v>-3.7405653500892507E-4</v>
      </c>
      <c r="AV41" s="28">
        <f>외인!AV41</f>
        <v>48194.96</v>
      </c>
      <c r="AW41" s="28">
        <f>시기외!AW41*$G$3+AW40*(1-$G$3)</f>
        <v>-2.2203711872573431E-4</v>
      </c>
      <c r="AX41" s="28">
        <f>외인!AX41</f>
        <v>56868.83</v>
      </c>
      <c r="AY41" s="28">
        <f>시기외!AY41*$G$3+AY40*(1-$G$3)</f>
        <v>-5.4051307272501214E-3</v>
      </c>
      <c r="AZ41" s="28">
        <f>외인!AZ41</f>
        <v>1955328.81</v>
      </c>
      <c r="BA41" s="28">
        <f>시기외!BA41*$G$3+BA40*(1-$G$3)</f>
        <v>-3.1026317273768565E-3</v>
      </c>
      <c r="BB41" s="28">
        <f>외인!BB41</f>
        <v>96921.3</v>
      </c>
      <c r="BC41" s="28">
        <f>시기외!BC41*$G$3+BC40*(1-$G$3)</f>
        <v>-1.7164494623894049E-4</v>
      </c>
      <c r="BD41" s="28">
        <f>외인!BD41</f>
        <v>37627.730000000003</v>
      </c>
      <c r="BE41" s="28">
        <f>시기외!BE41*$G$3+BE40*(1-$G$3)</f>
        <v>-2.5900104380905441E-3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86774.51</v>
      </c>
      <c r="BI41" s="28">
        <f>시기외!BI41*$G$3+BI40*(1-$G$3)</f>
        <v>4.0720119532964785E-4</v>
      </c>
      <c r="BJ41" s="28">
        <f>외인!BJ41</f>
        <v>115540.82</v>
      </c>
      <c r="BK41" s="28">
        <f>시기외!BK41*$G$3+BK40*(1-$G$3)</f>
        <v>-3.6637483921308811E-4</v>
      </c>
      <c r="BL41" s="28">
        <f>외인!BL41</f>
        <v>45852.45</v>
      </c>
      <c r="BM41" s="28">
        <f>시기외!BM41*$G$3+BM40*(1-$G$3)</f>
        <v>-1.6092411160306028E-3</v>
      </c>
      <c r="BN41" s="28">
        <f>외인!BN41</f>
        <v>44124.27</v>
      </c>
      <c r="BO41" s="28">
        <f>시기외!BO41*$G$3+BO40*(1-$G$3)</f>
        <v>-1.5191615293278825E-3</v>
      </c>
      <c r="BP41" s="28">
        <f>외인!BP41</f>
        <v>67826.87</v>
      </c>
      <c r="BQ41" s="28">
        <f>시기외!BQ41*$G$3+BQ40*(1-$G$3)</f>
        <v>-4.467876064523502E-3</v>
      </c>
      <c r="BR41" s="28">
        <f>외인!BR41</f>
        <v>238982.18</v>
      </c>
      <c r="BS41" s="28">
        <f>시기외!BS41*$G$3+BS40*(1-$G$3)</f>
        <v>3.7171383395825626E-4</v>
      </c>
      <c r="BT41" s="28">
        <f>외인!BT41</f>
        <v>1860926.36</v>
      </c>
      <c r="BU41" s="28">
        <f>시기외!BU41*$G$3+BU40*(1-$G$3)</f>
        <v>-3.2531462739803256E-3</v>
      </c>
      <c r="BV41" s="28">
        <f>외인!BV41</f>
        <v>363294.42</v>
      </c>
      <c r="BW41" s="28">
        <f>시기외!BW41*$G$3+BW40*(1-$G$3)</f>
        <v>-8.2228517701653345E-4</v>
      </c>
      <c r="BX41" s="28">
        <f>외인!BX41</f>
        <v>74356.22</v>
      </c>
      <c r="BY41" s="28">
        <f>시기외!BY41*$G$3+BY40*(1-$G$3)</f>
        <v>-2.392178515191228E-4</v>
      </c>
      <c r="BZ41" s="28">
        <f>외인!BZ41</f>
        <v>251133.89</v>
      </c>
      <c r="CA41" s="28">
        <f>시기외!CA41*$G$3+CA40*(1-$G$3)</f>
        <v>-3.9898334014028987E-3</v>
      </c>
      <c r="CB41" s="28">
        <f>외인!CB41</f>
        <v>12958.74</v>
      </c>
      <c r="CC41" s="28">
        <f>시기외!CC41*$G$3+CC40*(1-$G$3)</f>
        <v>-9.4854418102823532E-4</v>
      </c>
      <c r="CD41" s="28">
        <f>외인!CD41</f>
        <v>31475.98</v>
      </c>
      <c r="CE41" s="28">
        <f>시기외!CE41*$G$3+CE40*(1-$G$3)</f>
        <v>-5.0096102115039388E-3</v>
      </c>
      <c r="CF41" s="28">
        <f>외인!CF41</f>
        <v>24963.55</v>
      </c>
      <c r="CG41" s="28">
        <f>시기외!CG41*$G$3+CG40*(1-$G$3)</f>
        <v>8.3561085055480137E-4</v>
      </c>
      <c r="CH41" s="28">
        <f>외인!CH41</f>
        <v>66770.14</v>
      </c>
      <c r="CI41" s="28">
        <f>시기외!CI41*$G$3+CI40*(1-$G$3)</f>
        <v>-1.6254473024888855E-4</v>
      </c>
      <c r="CJ41" s="28">
        <f>외인!CJ41</f>
        <v>403812</v>
      </c>
      <c r="CK41" s="28">
        <f>시기외!CK41*$G$3+CK40*(1-$G$3)</f>
        <v>2.1968441641823856E-4</v>
      </c>
      <c r="CL41" s="28">
        <f>외인!CL41</f>
        <v>230402.18</v>
      </c>
      <c r="CM41" s="28">
        <f>시기외!CM41*$G$3+CM40*(1-$G$3)</f>
        <v>-3.7852114333144425E-4</v>
      </c>
      <c r="CN41" s="28">
        <f>외인!CN41</f>
        <v>119387.43</v>
      </c>
      <c r="CO41" s="28">
        <f>시기외!CO41*$G$3+CO40*(1-$G$3)</f>
        <v>-1.8207191397165065E-3</v>
      </c>
      <c r="CP41" s="28">
        <f>외인!CP41</f>
        <v>97488.98</v>
      </c>
      <c r="CQ41" s="28">
        <f>시기외!CQ41*$G$3+CQ40*(1-$G$3)</f>
        <v>-1.6883121233546701E-4</v>
      </c>
      <c r="CR41" s="28">
        <f>외인!CR41</f>
        <v>160383.89000000001</v>
      </c>
      <c r="CS41" s="28">
        <f>시기외!CS41*$G$3+CS40*(1-$G$3)</f>
        <v>-1.5830938816891787E-3</v>
      </c>
      <c r="CT41" s="28">
        <f>외인!CT41</f>
        <v>111657.78</v>
      </c>
      <c r="CU41" s="28">
        <f>시기외!CU41*$G$3+CU40*(1-$G$3)</f>
        <v>1.433336404748252E-3</v>
      </c>
      <c r="CV41" s="28">
        <f>외인!CV41</f>
        <v>1860926.36</v>
      </c>
      <c r="CW41" s="28">
        <f>시기외!CW41*$G$3+CW40*(1-$G$3)</f>
        <v>-3.2531462739803256E-3</v>
      </c>
      <c r="CX41" s="28">
        <f>외인!CX41</f>
        <v>200836.9</v>
      </c>
      <c r="CY41" s="28">
        <f>시기외!CY41*$G$3+CY40*(1-$G$3)</f>
        <v>1.0738219120024629E-3</v>
      </c>
      <c r="CZ41" s="28">
        <f>외인!CZ41</f>
        <v>17132.849999999999</v>
      </c>
      <c r="DA41" s="28">
        <f>시기외!DA41*$G$3+DA40*(1-$G$3)</f>
        <v>-6.1026243116362204E-4</v>
      </c>
      <c r="DB41" s="28">
        <f>외인!DB41</f>
        <v>37627.730000000003</v>
      </c>
      <c r="DC41" s="28">
        <f>시기외!DC41*$G$3+DC40*(1-$G$3)</f>
        <v>-2.5900104380905441E-3</v>
      </c>
      <c r="DD41" s="28">
        <f>외인!DD41</f>
        <v>8499.7000000000007</v>
      </c>
      <c r="DE41" s="28">
        <f>시기외!DE41*$G$3+DE40*(1-$G$3)</f>
        <v>-1.1321393685236685E-3</v>
      </c>
      <c r="DF41" s="28">
        <f>외인!DF41</f>
        <v>55700.76</v>
      </c>
      <c r="DG41" s="28">
        <f>시기외!DG41*$G$3+DG40*(1-$G$3)</f>
        <v>-4.0170864794670874E-4</v>
      </c>
      <c r="DH41" s="28">
        <f>외인!DH41</f>
        <v>23400.23</v>
      </c>
      <c r="DI41" s="28">
        <f>시기외!DI41*$G$3+DI40*(1-$G$3)</f>
        <v>-6.3479570352241201E-3</v>
      </c>
      <c r="DJ41" s="28">
        <f>외인!DJ41</f>
        <v>550358.44999999995</v>
      </c>
      <c r="DK41" s="28">
        <f>시기외!DK41*$G$3+DK40*(1-$G$3)</f>
        <v>4.4587604031825221E-6</v>
      </c>
      <c r="DL41" s="28">
        <f>외인!DL41</f>
        <v>94097.82</v>
      </c>
      <c r="DM41" s="28">
        <f>시기외!DM41*$G$3+DM40*(1-$G$3)</f>
        <v>-2.2461065914450695E-3</v>
      </c>
      <c r="DN41" s="28">
        <f>외인!DN41</f>
        <v>1860926.36</v>
      </c>
      <c r="DO41" s="28">
        <f>시기외!DO41*$G$3+DO40*(1-$G$3)</f>
        <v>-3.2531462739803256E-3</v>
      </c>
      <c r="DP41" s="28">
        <f>외인!DP41</f>
        <v>87299.27</v>
      </c>
      <c r="DQ41" s="28">
        <f>시기외!DQ41*$G$3+DQ40*(1-$G$3)</f>
        <v>1.1573713019048327E-3</v>
      </c>
      <c r="DR41" s="28">
        <f>외인!DR41</f>
        <v>41882.449999999997</v>
      </c>
      <c r="DS41" s="28">
        <f>시기외!DS41*$G$3+DS40*(1-$G$3)</f>
        <v>1.9048190733485255E-3</v>
      </c>
      <c r="DT41" s="28">
        <f>외인!DT41</f>
        <v>125887.75</v>
      </c>
      <c r="DU41" s="28">
        <f>시기외!DU41*$G$3+DU40*(1-$G$3)</f>
        <v>-1.6192216188573767E-3</v>
      </c>
      <c r="DV41" s="28">
        <f>외인!DV41</f>
        <v>34221.51</v>
      </c>
      <c r="DW41" s="28">
        <f>시기외!DW41*$G$3+DW40*(1-$G$3)</f>
        <v>-1.4976994251474464E-3</v>
      </c>
      <c r="DX41" s="28">
        <f>외인!DX41</f>
        <v>105709.37</v>
      </c>
      <c r="DY41" s="28">
        <f>시기외!DY41*$G$3+DY40*(1-$G$3)</f>
        <v>9.4442145564339105E-4</v>
      </c>
      <c r="DZ41" s="28">
        <f>외인!DZ41</f>
        <v>9010.9500000000007</v>
      </c>
      <c r="EA41" s="28">
        <f>시기외!EA41*$G$3+EA40*(1-$G$3)</f>
        <v>-3.3855958465333837E-3</v>
      </c>
      <c r="EB41" s="28">
        <f>외인!EB41</f>
        <v>12792.4</v>
      </c>
      <c r="EC41" s="28">
        <f>시기외!EC41*$G$3+EC40*(1-$G$3)</f>
        <v>-1.8273263777769614E-3</v>
      </c>
      <c r="ED41" s="28">
        <f>외인!ED41</f>
        <v>10356.68</v>
      </c>
      <c r="EE41" s="28">
        <f>시기외!EE41*$G$3+EE40*(1-$G$3)</f>
        <v>-6.2527039271839809E-4</v>
      </c>
      <c r="EF41" s="28">
        <f>외인!EF41</f>
        <v>264602.08</v>
      </c>
      <c r="EG41" s="28">
        <f>시기외!EG41*$G$3+EG40*(1-$G$3)</f>
        <v>-4.5736469736277325E-5</v>
      </c>
      <c r="EH41" s="28">
        <f>외인!EH41</f>
        <v>175575.27</v>
      </c>
      <c r="EI41" s="28">
        <f>시기외!EI41*$G$3+EI40*(1-$G$3)</f>
        <v>-6.0063546304408254E-4</v>
      </c>
      <c r="EJ41" s="28">
        <f>외인!EJ41</f>
        <v>96645.79</v>
      </c>
      <c r="EK41" s="28">
        <f>시기외!EK41*$G$3+EK40*(1-$G$3)</f>
        <v>1.0264833477143618E-3</v>
      </c>
      <c r="EL41" s="28">
        <f>외인!EL41</f>
        <v>34041.699999999997</v>
      </c>
      <c r="EM41" s="28">
        <f>시기외!EM41*$G$3+EM40*(1-$G$3)</f>
        <v>-4.5399755682672743E-3</v>
      </c>
      <c r="EN41" s="28">
        <f>외인!EN41</f>
        <v>41882.449999999997</v>
      </c>
      <c r="EO41" s="28">
        <f>시기외!EO41*$G$3+EO40*(1-$G$3)</f>
        <v>1.9048190733485255E-3</v>
      </c>
      <c r="EP41" s="28">
        <f>외인!EP41</f>
        <v>162721.04999999999</v>
      </c>
      <c r="EQ41" s="28">
        <f>시기외!EQ41*$G$3+EQ40*(1-$G$3)</f>
        <v>-1.2796817166885895E-3</v>
      </c>
      <c r="ER41" s="28">
        <f>외인!ER41</f>
        <v>14571.16</v>
      </c>
      <c r="ES41" s="28">
        <f>시기외!ES41*$G$3+ES40*(1-$G$3)</f>
        <v>-8.3939658052202808E-3</v>
      </c>
      <c r="ET41" s="28">
        <f>외인!ET41</f>
        <v>114737.58</v>
      </c>
      <c r="EU41" s="28">
        <f>시기외!EU41*$G$3+EU40*(1-$G$3)</f>
        <v>6.9671761061306067E-4</v>
      </c>
      <c r="EV41" s="28">
        <f>외인!EV41</f>
        <v>44125.63</v>
      </c>
      <c r="EW41" s="28">
        <f>시기외!EW41*$G$3+EW40*(1-$G$3)</f>
        <v>-6.692327825932186E-4</v>
      </c>
      <c r="EX41" s="28">
        <f>외인!EX41</f>
        <v>53363.35</v>
      </c>
      <c r="EY41" s="28">
        <f>시기외!EY41*$G$3+EY40*(1-$G$3)</f>
        <v>2.5849559315906827E-4</v>
      </c>
    </row>
    <row r="42" spans="1:155">
      <c r="A42" s="27">
        <f>외인!A42</f>
        <v>46111</v>
      </c>
      <c r="B42" s="28">
        <f>외인!B42</f>
        <v>4216789.63</v>
      </c>
      <c r="C42" s="28">
        <f>시기외!C42*$G$3+C41*(1-$G$3)</f>
        <v>-1.8790794176605484E-3</v>
      </c>
      <c r="D42" s="28">
        <f>외인!D42</f>
        <v>612779.01</v>
      </c>
      <c r="E42" s="28">
        <f>시기외!E42*$G$3+E41*(1-$G$3)</f>
        <v>-2.3182969381970543E-4</v>
      </c>
      <c r="F42" s="28">
        <f>외인!F42</f>
        <v>1790618.47</v>
      </c>
      <c r="G42" s="28">
        <f>시기외!G42*$G$3+G41*(1-$G$3)</f>
        <v>-3.42681156442701E-3</v>
      </c>
      <c r="H42" s="28">
        <f>외인!H42</f>
        <v>289003.34999999998</v>
      </c>
      <c r="I42" s="28">
        <f>시기외!I42*$G$3+I41*(1-$G$3)</f>
        <v>1.0639231589313982E-3</v>
      </c>
      <c r="J42" s="28">
        <f>외인!J42</f>
        <v>39071.03</v>
      </c>
      <c r="K42" s="28">
        <f>시기외!K42*$G$3+K41*(1-$G$3)</f>
        <v>2.0081876234462129E-3</v>
      </c>
      <c r="L42" s="28">
        <f>외인!L42</f>
        <v>267670.71000000002</v>
      </c>
      <c r="M42" s="28">
        <f>시기외!M42*$G$3+M41*(1-$G$3)</f>
        <v>9.4506540207098288E-4</v>
      </c>
      <c r="N42" s="28">
        <f>외인!N42</f>
        <v>222908.52</v>
      </c>
      <c r="O42" s="28">
        <f>시기외!O42*$G$3+O41*(1-$G$3)</f>
        <v>-3.94131135465557E-3</v>
      </c>
      <c r="P42" s="28">
        <f>외인!P42</f>
        <v>195449.2</v>
      </c>
      <c r="Q42" s="28">
        <f>시기외!Q42*$G$3+Q41*(1-$G$3)</f>
        <v>2.8395762481161786E-4</v>
      </c>
      <c r="R42" s="28">
        <f>외인!R42</f>
        <v>121963.67</v>
      </c>
      <c r="S42" s="28">
        <f>시기외!S42*$G$3+S41*(1-$G$3)</f>
        <v>-1.4904112416748968E-3</v>
      </c>
      <c r="T42" s="28">
        <f>외인!T42</f>
        <v>8561.58</v>
      </c>
      <c r="U42" s="28">
        <f>시기외!U42*$G$3+U41*(1-$G$3)</f>
        <v>-8.4188198478114817E-4</v>
      </c>
      <c r="V42" s="28">
        <f>외인!V42</f>
        <v>100787.32</v>
      </c>
      <c r="W42" s="28">
        <f>시기외!W42*$G$3+W41*(1-$G$3)</f>
        <v>7.5015753821837514E-4</v>
      </c>
      <c r="X42" s="28">
        <f>외인!X42</f>
        <v>1763631.77</v>
      </c>
      <c r="Y42" s="28">
        <f>시기외!Y42*$G$3+Y41*(1-$G$3)</f>
        <v>-3.571904924919234E-3</v>
      </c>
      <c r="Z42" s="28">
        <f>외인!Z42</f>
        <v>43507.24</v>
      </c>
      <c r="AA42" s="28">
        <f>시기외!AA42*$G$3+AA41*(1-$G$3)</f>
        <v>-6.2751922557055734E-4</v>
      </c>
      <c r="AB42" s="28">
        <f>외인!AB42</f>
        <v>194703.19</v>
      </c>
      <c r="AC42" s="28">
        <f>시기외!AC42*$G$3+AC41*(1-$G$3)</f>
        <v>-2.4387294474221579E-4</v>
      </c>
      <c r="AD42" s="28">
        <f>외인!AD42</f>
        <v>19224</v>
      </c>
      <c r="AE42" s="28">
        <f>시기외!AE42*$G$3+AE41*(1-$G$3)</f>
        <v>-2.8119416541379623E-4</v>
      </c>
      <c r="AF42" s="28">
        <f>외인!AF42</f>
        <v>23237.67</v>
      </c>
      <c r="AG42" s="28">
        <f>시기외!AG42*$G$3+AG41*(1-$G$3)</f>
        <v>-3.9506563930318125E-4</v>
      </c>
      <c r="AH42" s="28">
        <f>외인!AH42</f>
        <v>177051.06</v>
      </c>
      <c r="AI42" s="28">
        <f>시기외!AI42*$G$3+AI41*(1-$G$3)</f>
        <v>-7.5676986518843274E-4</v>
      </c>
      <c r="AJ42" s="28">
        <f>외인!AJ42</f>
        <v>108503.45</v>
      </c>
      <c r="AK42" s="28">
        <f>시기외!AK42*$G$3+AK41*(1-$G$3)</f>
        <v>-2.6653241289805981E-3</v>
      </c>
      <c r="AL42" s="28">
        <f>외인!AL42</f>
        <v>83675.039999999994</v>
      </c>
      <c r="AM42" s="28">
        <f>시기외!AM42*$G$3+AM41*(1-$G$3)</f>
        <v>-4.8564299493174224E-4</v>
      </c>
      <c r="AN42" s="28">
        <f>외인!AN42</f>
        <v>157763.99</v>
      </c>
      <c r="AO42" s="28">
        <f>시기외!AO42*$G$3+AO41*(1-$G$3)</f>
        <v>-5.2681028075250123E-3</v>
      </c>
      <c r="AP42" s="28">
        <f>외인!AP42</f>
        <v>109661.4</v>
      </c>
      <c r="AQ42" s="28">
        <f>시기외!AQ42*$G$3+AQ41*(1-$G$3)</f>
        <v>1.0436133508230539E-3</v>
      </c>
      <c r="AR42" s="28">
        <f>외인!AR42</f>
        <v>23603.75</v>
      </c>
      <c r="AS42" s="28">
        <f>시기외!AS42*$G$3+AS41*(1-$G$3)</f>
        <v>-1.1714669355758736E-4</v>
      </c>
      <c r="AT42" s="28">
        <f>외인!AT42</f>
        <v>74569.03</v>
      </c>
      <c r="AU42" s="28">
        <f>시기외!AU42*$G$3+AU41*(1-$G$3)</f>
        <v>-1.9950885445291165E-4</v>
      </c>
      <c r="AV42" s="28">
        <f>외인!AV42</f>
        <v>46998.42</v>
      </c>
      <c r="AW42" s="28">
        <f>시기외!AW42*$G$3+AW41*(1-$G$3)</f>
        <v>5.7171592354215658E-5</v>
      </c>
      <c r="AX42" s="28">
        <f>외인!AX42</f>
        <v>56406.79</v>
      </c>
      <c r="AY42" s="28">
        <f>시기외!AY42*$G$3+AY41*(1-$G$3)</f>
        <v>-5.0250180769971864E-3</v>
      </c>
      <c r="AZ42" s="28">
        <f>외인!AZ42</f>
        <v>1893371.86</v>
      </c>
      <c r="BA42" s="28">
        <f>시기외!BA42*$G$3+BA41*(1-$G$3)</f>
        <v>-3.3051620911725768E-3</v>
      </c>
      <c r="BB42" s="28">
        <f>외인!BB42</f>
        <v>95265.9</v>
      </c>
      <c r="BC42" s="28">
        <f>시기외!BC42*$G$3+BC41*(1-$G$3)</f>
        <v>-1.2267769484629304E-4</v>
      </c>
      <c r="BD42" s="28">
        <f>외인!BD42</f>
        <v>36377.589999999997</v>
      </c>
      <c r="BE42" s="28">
        <f>시기외!BE42*$G$3+BE41*(1-$G$3)</f>
        <v>-2.4875875418785623E-3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87068.55</v>
      </c>
      <c r="BI42" s="28">
        <f>시기외!BI42*$G$3+BI41*(1-$G$3)</f>
        <v>5.4524553354075734E-4</v>
      </c>
      <c r="BJ42" s="28">
        <f>외인!BJ42</f>
        <v>115789.79</v>
      </c>
      <c r="BK42" s="28">
        <f>시기외!BK42*$G$3+BK41*(1-$G$3)</f>
        <v>2.1333671440660837E-5</v>
      </c>
      <c r="BL42" s="28">
        <f>외인!BL42</f>
        <v>45581.62</v>
      </c>
      <c r="BM42" s="28">
        <f>시기외!BM42*$G$3+BM41*(1-$G$3)</f>
        <v>-1.5183751484313048E-3</v>
      </c>
      <c r="BN42" s="28">
        <f>외인!BN42</f>
        <v>43881.23</v>
      </c>
      <c r="BO42" s="28">
        <f>시기외!BO42*$G$3+BO41*(1-$G$3)</f>
        <v>-1.0754369346379798E-3</v>
      </c>
      <c r="BP42" s="28">
        <f>외인!BP42</f>
        <v>67006.070000000007</v>
      </c>
      <c r="BQ42" s="28">
        <f>시기외!BQ42*$G$3+BQ41*(1-$G$3)</f>
        <v>-4.2208150575458762E-3</v>
      </c>
      <c r="BR42" s="28">
        <f>외인!BR42</f>
        <v>229203.34</v>
      </c>
      <c r="BS42" s="28">
        <f>시기외!BS42*$G$3+BS41*(1-$G$3)</f>
        <v>4.180361202220014E-4</v>
      </c>
      <c r="BT42" s="28">
        <f>외인!BT42</f>
        <v>1799249.57</v>
      </c>
      <c r="BU42" s="28">
        <f>시기외!BU42*$G$3+BU41*(1-$G$3)</f>
        <v>-3.4937720593347247E-3</v>
      </c>
      <c r="BV42" s="28">
        <f>외인!BV42</f>
        <v>348597.47</v>
      </c>
      <c r="BW42" s="28">
        <f>시기외!BW42*$G$3+BW41*(1-$G$3)</f>
        <v>-5.92650017178646E-4</v>
      </c>
      <c r="BX42" s="28">
        <f>외인!BX42</f>
        <v>72143.88</v>
      </c>
      <c r="BY42" s="28">
        <f>시기외!BY42*$G$3+BY41*(1-$G$3)</f>
        <v>-1.1805377266436453E-4</v>
      </c>
      <c r="BZ42" s="28">
        <f>외인!BZ42</f>
        <v>241439.03</v>
      </c>
      <c r="CA42" s="28">
        <f>시기외!CA42*$G$3+CA41*(1-$G$3)</f>
        <v>-3.641733729520891E-3</v>
      </c>
      <c r="CB42" s="28">
        <f>외인!CB42</f>
        <v>12427.76</v>
      </c>
      <c r="CC42" s="28">
        <f>시기외!CC42*$G$3+CC41*(1-$G$3)</f>
        <v>-8.6277738610590681E-4</v>
      </c>
      <c r="CD42" s="28">
        <f>외인!CD42</f>
        <v>30830.69</v>
      </c>
      <c r="CE42" s="28">
        <f>시기외!CE42*$G$3+CE41*(1-$G$3)</f>
        <v>-4.1406472026832702E-3</v>
      </c>
      <c r="CF42" s="28">
        <f>외인!CF42</f>
        <v>24292.04</v>
      </c>
      <c r="CG42" s="28">
        <f>시기외!CG42*$G$3+CG41*(1-$G$3)</f>
        <v>1.0062353260486335E-3</v>
      </c>
      <c r="CH42" s="28">
        <f>외인!CH42</f>
        <v>65464.639999999999</v>
      </c>
      <c r="CI42" s="28">
        <f>시기외!CI42*$G$3+CI41*(1-$G$3)</f>
        <v>7.1053913466700866E-5</v>
      </c>
      <c r="CJ42" s="28">
        <f>외인!CJ42</f>
        <v>390716.02</v>
      </c>
      <c r="CK42" s="28">
        <f>시기외!CK42*$G$3+CK41*(1-$G$3)</f>
        <v>2.9731931041108441E-4</v>
      </c>
      <c r="CL42" s="28">
        <f>외인!CL42</f>
        <v>222405.18</v>
      </c>
      <c r="CM42" s="28">
        <f>시기외!CM42*$G$3+CM41*(1-$G$3)</f>
        <v>-3.2042546891592263E-4</v>
      </c>
      <c r="CN42" s="28">
        <f>외인!CN42</f>
        <v>112912.59</v>
      </c>
      <c r="CO42" s="28">
        <f>시기외!CO42*$G$3+CO41*(1-$G$3)</f>
        <v>-1.6405496642665654E-3</v>
      </c>
      <c r="CP42" s="28">
        <f>외인!CP42</f>
        <v>95839.43</v>
      </c>
      <c r="CQ42" s="28">
        <f>시기외!CQ42*$G$3+CQ41*(1-$G$3)</f>
        <v>-1.2266314663442112E-4</v>
      </c>
      <c r="CR42" s="28">
        <f>외인!CR42</f>
        <v>156197.01</v>
      </c>
      <c r="CS42" s="28">
        <f>시기외!CS42*$G$3+CS41*(1-$G$3)</f>
        <v>-1.3715124348709356E-3</v>
      </c>
      <c r="CT42" s="28">
        <f>외인!CT42</f>
        <v>107692.04</v>
      </c>
      <c r="CU42" s="28">
        <f>시기외!CU42*$G$3+CU41*(1-$G$3)</f>
        <v>1.2711089708777664E-3</v>
      </c>
      <c r="CV42" s="28">
        <f>외인!CV42</f>
        <v>1799249.57</v>
      </c>
      <c r="CW42" s="28">
        <f>시기외!CW42*$G$3+CW41*(1-$G$3)</f>
        <v>-3.4937720593347247E-3</v>
      </c>
      <c r="CX42" s="28">
        <f>외인!CX42</f>
        <v>203889.9</v>
      </c>
      <c r="CY42" s="28">
        <f>시기외!CY42*$G$3+CY41*(1-$G$3)</f>
        <v>1.6677763775056653E-3</v>
      </c>
      <c r="CZ42" s="28">
        <f>외인!CZ42</f>
        <v>16533.64</v>
      </c>
      <c r="DA42" s="28">
        <f>시기외!DA42*$G$3+DA41*(1-$G$3)</f>
        <v>-6.9140367417917553E-4</v>
      </c>
      <c r="DB42" s="28">
        <f>외인!DB42</f>
        <v>36377.589999999997</v>
      </c>
      <c r="DC42" s="28">
        <f>시기외!DC42*$G$3+DC41*(1-$G$3)</f>
        <v>-2.4875875418785623E-3</v>
      </c>
      <c r="DD42" s="28">
        <f>외인!DD42</f>
        <v>8561.58</v>
      </c>
      <c r="DE42" s="28">
        <f>시기외!DE42*$G$3+DE41*(1-$G$3)</f>
        <v>-8.4188198478114817E-4</v>
      </c>
      <c r="DF42" s="28">
        <f>외인!DF42</f>
        <v>53870.22</v>
      </c>
      <c r="DG42" s="28">
        <f>시기외!DG42*$G$3+DG41*(1-$G$3)</f>
        <v>-2.494334684196849E-4</v>
      </c>
      <c r="DH42" s="28">
        <f>외인!DH42</f>
        <v>22903.53</v>
      </c>
      <c r="DI42" s="28">
        <f>시기외!DI42*$G$3+DI41*(1-$G$3)</f>
        <v>-5.1764169384324113E-3</v>
      </c>
      <c r="DJ42" s="28">
        <f>외인!DJ42</f>
        <v>538459.81000000006</v>
      </c>
      <c r="DK42" s="28">
        <f>시기외!DK42*$G$3+DK41*(1-$G$3)</f>
        <v>2.4663071969530521E-4</v>
      </c>
      <c r="DL42" s="28">
        <f>외인!DL42</f>
        <v>88372.28</v>
      </c>
      <c r="DM42" s="28">
        <f>시기외!DM42*$G$3+DM41*(1-$G$3)</f>
        <v>-2.0363060998655324E-3</v>
      </c>
      <c r="DN42" s="28">
        <f>외인!DN42</f>
        <v>1799249.57</v>
      </c>
      <c r="DO42" s="28">
        <f>시기외!DO42*$G$3+DO41*(1-$G$3)</f>
        <v>-3.4937720593347247E-3</v>
      </c>
      <c r="DP42" s="28">
        <f>외인!DP42</f>
        <v>82912.53</v>
      </c>
      <c r="DQ42" s="28">
        <f>시기외!DQ42*$G$3+DQ41*(1-$G$3)</f>
        <v>9.7061177298121692E-4</v>
      </c>
      <c r="DR42" s="28">
        <f>외인!DR42</f>
        <v>40976.11</v>
      </c>
      <c r="DS42" s="28">
        <f>시기외!DS42*$G$3+DS41*(1-$G$3)</f>
        <v>1.8964011256538348E-3</v>
      </c>
      <c r="DT42" s="28">
        <f>외인!DT42</f>
        <v>121963.67</v>
      </c>
      <c r="DU42" s="28">
        <f>시기외!DU42*$G$3+DU41*(1-$G$3)</f>
        <v>-1.4904112416748968E-3</v>
      </c>
      <c r="DV42" s="28">
        <f>외인!DV42</f>
        <v>33952.050000000003</v>
      </c>
      <c r="DW42" s="28">
        <f>시기외!DW42*$G$3+DW41*(1-$G$3)</f>
        <v>-9.8222147330030013E-4</v>
      </c>
      <c r="DX42" s="28">
        <f>외인!DX42</f>
        <v>100787.32</v>
      </c>
      <c r="DY42" s="28">
        <f>시기외!DY42*$G$3+DY41*(1-$G$3)</f>
        <v>7.5015753821837514E-4</v>
      </c>
      <c r="DZ42" s="28">
        <f>외인!DZ42</f>
        <v>8598.17</v>
      </c>
      <c r="EA42" s="28">
        <f>시기외!EA42*$G$3+EA41*(1-$G$3)</f>
        <v>-2.9649351596164101E-3</v>
      </c>
      <c r="EB42" s="28">
        <f>외인!EB42</f>
        <v>12484.94</v>
      </c>
      <c r="EC42" s="28">
        <f>시기외!EC42*$G$3+EC41*(1-$G$3)</f>
        <v>-1.4861884802292243E-3</v>
      </c>
      <c r="ED42" s="28">
        <f>외인!ED42</f>
        <v>10005.08</v>
      </c>
      <c r="EE42" s="28">
        <f>시기외!EE42*$G$3+EE41*(1-$G$3)</f>
        <v>-4.967836593515794E-4</v>
      </c>
      <c r="EF42" s="28">
        <f>외인!EF42</f>
        <v>257266.1</v>
      </c>
      <c r="EG42" s="28">
        <f>시기외!EG42*$G$3+EG41*(1-$G$3)</f>
        <v>1.2793372155402789E-4</v>
      </c>
      <c r="EH42" s="28">
        <f>외인!EH42</f>
        <v>166468.76999999999</v>
      </c>
      <c r="EI42" s="28">
        <f>시기외!EI42*$G$3+EI41*(1-$G$3)</f>
        <v>-6.3922246809629941E-4</v>
      </c>
      <c r="EJ42" s="28">
        <f>외인!EJ42</f>
        <v>95169.99</v>
      </c>
      <c r="EK42" s="28">
        <f>시기외!EK42*$G$3+EK41*(1-$G$3)</f>
        <v>1.1471574416946461E-3</v>
      </c>
      <c r="EL42" s="28">
        <f>외인!EL42</f>
        <v>33383.26</v>
      </c>
      <c r="EM42" s="28">
        <f>시기외!EM42*$G$3+EM41*(1-$G$3)</f>
        <v>-3.7173191977984358E-3</v>
      </c>
      <c r="EN42" s="28">
        <f>외인!EN42</f>
        <v>40976.11</v>
      </c>
      <c r="EO42" s="28">
        <f>시기외!EO42*$G$3+EO41*(1-$G$3)</f>
        <v>1.8964011256538348E-3</v>
      </c>
      <c r="EP42" s="28">
        <f>외인!EP42</f>
        <v>157176.26</v>
      </c>
      <c r="EQ42" s="28">
        <f>시기외!EQ42*$G$3+EQ41*(1-$G$3)</f>
        <v>-7.4249393075519806E-4</v>
      </c>
      <c r="ER42" s="28">
        <f>외인!ER42</f>
        <v>13846.89</v>
      </c>
      <c r="ES42" s="28">
        <f>시기외!ES42*$G$3+ES41*(1-$G$3)</f>
        <v>-7.893211082361417E-3</v>
      </c>
      <c r="ET42" s="28">
        <f>외인!ET42</f>
        <v>109661.4</v>
      </c>
      <c r="EU42" s="28">
        <f>시기외!EU42*$G$3+EU41*(1-$G$3)</f>
        <v>1.0436133508230539E-3</v>
      </c>
      <c r="EV42" s="28">
        <f>외인!EV42</f>
        <v>43507.24</v>
      </c>
      <c r="EW42" s="28">
        <f>시기외!EW42*$G$3+EW41*(1-$G$3)</f>
        <v>-6.2751922557055734E-4</v>
      </c>
      <c r="EX42" s="28">
        <f>외인!EX42</f>
        <v>52332.19</v>
      </c>
      <c r="EY42" s="28">
        <f>시기외!EY42*$G$3+EY41*(1-$G$3)</f>
        <v>3.0662704990060564E-4</v>
      </c>
    </row>
    <row r="43" spans="1:155">
      <c r="A43" s="27">
        <f>외인!A43</f>
        <v>46112</v>
      </c>
      <c r="B43" s="28">
        <f>외인!B43</f>
        <v>4035189.36</v>
      </c>
      <c r="C43" s="28">
        <f>시기외!C43*$G$3+C42*(1-$G$3)</f>
        <v>-1.9299472516933888E-3</v>
      </c>
      <c r="D43" s="28">
        <f>외인!D43</f>
        <v>582547.41</v>
      </c>
      <c r="E43" s="28">
        <f>시기외!E43*$G$3+E42*(1-$G$3)</f>
        <v>-3.0616321783787868E-4</v>
      </c>
      <c r="F43" s="28">
        <f>외인!F43</f>
        <v>1710834.54</v>
      </c>
      <c r="G43" s="28">
        <f>시기외!G43*$G$3+G42*(1-$G$3)</f>
        <v>-3.5637445036450686E-3</v>
      </c>
      <c r="H43" s="28">
        <f>외인!H43</f>
        <v>277326.34999999998</v>
      </c>
      <c r="I43" s="28">
        <f>시기외!I43*$G$3+I42*(1-$G$3)</f>
        <v>1.3547197233140557E-3</v>
      </c>
      <c r="J43" s="28">
        <f>외인!J43</f>
        <v>39296.94</v>
      </c>
      <c r="K43" s="28">
        <f>시기외!K43*$G$3+K42*(1-$G$3)</f>
        <v>2.0366665347722563E-3</v>
      </c>
      <c r="L43" s="28">
        <f>외인!L43</f>
        <v>256689.75</v>
      </c>
      <c r="M43" s="28">
        <f>시기외!M43*$G$3+M42*(1-$G$3)</f>
        <v>1.261808982574894E-3</v>
      </c>
      <c r="N43" s="28">
        <f>외인!N43</f>
        <v>213088.93</v>
      </c>
      <c r="O43" s="28">
        <f>시기외!O43*$G$3+O42*(1-$G$3)</f>
        <v>-3.510072247576657E-3</v>
      </c>
      <c r="P43" s="28">
        <f>외인!P43</f>
        <v>190629.92</v>
      </c>
      <c r="Q43" s="28">
        <f>시기외!Q43*$G$3+Q42*(1-$G$3)</f>
        <v>4.1727205996168915E-4</v>
      </c>
      <c r="R43" s="28">
        <f>외인!R43</f>
        <v>118391.85</v>
      </c>
      <c r="S43" s="28">
        <f>시기외!S43*$G$3+S42*(1-$G$3)</f>
        <v>-1.4473436407538378E-3</v>
      </c>
      <c r="T43" s="28">
        <f>외인!T43</f>
        <v>8559.1299999999992</v>
      </c>
      <c r="U43" s="28">
        <f>시기외!U43*$G$3+U42*(1-$G$3)</f>
        <v>-4.0499758626077608E-4</v>
      </c>
      <c r="V43" s="28">
        <f>외인!V43</f>
        <v>96492.31</v>
      </c>
      <c r="W43" s="28">
        <f>시기외!W43*$G$3+W42*(1-$G$3)</f>
        <v>5.7644192737515108E-4</v>
      </c>
      <c r="X43" s="28">
        <f>외인!X43</f>
        <v>1659008.49</v>
      </c>
      <c r="Y43" s="28">
        <f>시기외!Y43*$G$3+Y42*(1-$G$3)</f>
        <v>-3.9690160196018901E-3</v>
      </c>
      <c r="Z43" s="28">
        <f>외인!Z43</f>
        <v>42794.32</v>
      </c>
      <c r="AA43" s="28">
        <f>시기외!AA43*$G$3+AA42*(1-$G$3)</f>
        <v>-6.3455014230753533E-4</v>
      </c>
      <c r="AB43" s="28">
        <f>외인!AB43</f>
        <v>190454.53</v>
      </c>
      <c r="AC43" s="28">
        <f>시기외!AC43*$G$3+AC42*(1-$G$3)</f>
        <v>-1.6217631407936884E-4</v>
      </c>
      <c r="AD43" s="28">
        <f>외인!AD43</f>
        <v>18515.099999999999</v>
      </c>
      <c r="AE43" s="28">
        <f>시기외!AE43*$G$3+AE42*(1-$G$3)</f>
        <v>-2.062753727937769E-4</v>
      </c>
      <c r="AF43" s="28">
        <f>외인!AF43</f>
        <v>23531.63</v>
      </c>
      <c r="AG43" s="28">
        <f>시기외!AG43*$G$3+AG42*(1-$G$3)</f>
        <v>-3.6534107479937268E-4</v>
      </c>
      <c r="AH43" s="28">
        <f>외인!AH43</f>
        <v>175168.96</v>
      </c>
      <c r="AI43" s="28">
        <f>시기외!AI43*$G$3+AI42*(1-$G$3)</f>
        <v>-8.1489169203720953E-4</v>
      </c>
      <c r="AJ43" s="28">
        <f>외인!AJ43</f>
        <v>106923.02</v>
      </c>
      <c r="AK43" s="28">
        <f>시기외!AK43*$G$3+AK42*(1-$G$3)</f>
        <v>-2.0415906959865763E-3</v>
      </c>
      <c r="AL43" s="28">
        <f>외인!AL43</f>
        <v>80786.179999999993</v>
      </c>
      <c r="AM43" s="28">
        <f>시기외!AM43*$G$3+AM42*(1-$G$3)</f>
        <v>-3.3119303940280093E-4</v>
      </c>
      <c r="AN43" s="28">
        <f>외인!AN43</f>
        <v>150342.19</v>
      </c>
      <c r="AO43" s="28">
        <f>시기외!AO43*$G$3+AO42*(1-$G$3)</f>
        <v>-4.7479272991592597E-3</v>
      </c>
      <c r="AP43" s="28">
        <f>외인!AP43</f>
        <v>105142.09</v>
      </c>
      <c r="AQ43" s="28">
        <f>시기외!AQ43*$G$3+AQ42*(1-$G$3)</f>
        <v>1.3679982798894994E-3</v>
      </c>
      <c r="AR43" s="28">
        <f>외인!AR43</f>
        <v>22794.49</v>
      </c>
      <c r="AS43" s="28">
        <f>시기외!AS43*$G$3+AS42*(1-$G$3)</f>
        <v>-9.9191618011958767E-5</v>
      </c>
      <c r="AT43" s="28">
        <f>외인!AT43</f>
        <v>72994.27</v>
      </c>
      <c r="AU43" s="28">
        <f>시기외!AU43*$G$3+AU42*(1-$G$3)</f>
        <v>-6.5203258243728613E-5</v>
      </c>
      <c r="AV43" s="28">
        <f>외인!AV43</f>
        <v>46851.16</v>
      </c>
      <c r="AW43" s="28">
        <f>시기외!AW43*$G$3+AW42*(1-$G$3)</f>
        <v>2.5193384856223163E-4</v>
      </c>
      <c r="AX43" s="28">
        <f>외인!AX43</f>
        <v>54833.34</v>
      </c>
      <c r="AY43" s="28">
        <f>시기외!AY43*$G$3+AY42*(1-$G$3)</f>
        <v>-4.3916624615375948E-3</v>
      </c>
      <c r="AZ43" s="28">
        <f>외인!AZ43</f>
        <v>1784315.84</v>
      </c>
      <c r="BA43" s="28">
        <f>시기외!BA43*$G$3+BA42*(1-$G$3)</f>
        <v>-3.6608241097182527E-3</v>
      </c>
      <c r="BB43" s="28">
        <f>외인!BB43</f>
        <v>92487.65</v>
      </c>
      <c r="BC43" s="28">
        <f>시기외!BC43*$G$3+BC42*(1-$G$3)</f>
        <v>-1.0638251014824332E-4</v>
      </c>
      <c r="BD43" s="28">
        <f>외인!BD43</f>
        <v>35772.160000000003</v>
      </c>
      <c r="BE43" s="28">
        <f>시기외!BE43*$G$3+BE42*(1-$G$3)</f>
        <v>-2.3431848316227202E-3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83364.39</v>
      </c>
      <c r="BI43" s="28">
        <f>시기외!BI43*$G$3+BI42*(1-$G$3)</f>
        <v>7.6667551322420627E-4</v>
      </c>
      <c r="BJ43" s="28">
        <f>외인!BJ43</f>
        <v>110825.15</v>
      </c>
      <c r="BK43" s="28">
        <f>시기외!BK43*$G$3+BK42*(1-$G$3)</f>
        <v>4.4482669469104819E-5</v>
      </c>
      <c r="BL43" s="28">
        <f>외인!BL43</f>
        <v>44219.95</v>
      </c>
      <c r="BM43" s="28">
        <f>시기외!BM43*$G$3+BM42*(1-$G$3)</f>
        <v>-1.4695893953775364E-3</v>
      </c>
      <c r="BN43" s="28">
        <f>외인!BN43</f>
        <v>42657.17</v>
      </c>
      <c r="BO43" s="28">
        <f>시기외!BO43*$G$3+BO42*(1-$G$3)</f>
        <v>-9.7627389143659896E-4</v>
      </c>
      <c r="BP43" s="28">
        <f>외인!BP43</f>
        <v>65079.29</v>
      </c>
      <c r="BQ43" s="28">
        <f>시기외!BQ43*$G$3+BQ42*(1-$G$3)</f>
        <v>-3.7813566979725127E-3</v>
      </c>
      <c r="BR43" s="28">
        <f>외인!BR43</f>
        <v>221744.06</v>
      </c>
      <c r="BS43" s="28">
        <f>시기외!BS43*$G$3+BS42*(1-$G$3)</f>
        <v>5.6266784874952811E-4</v>
      </c>
      <c r="BT43" s="28">
        <f>외인!BT43</f>
        <v>1692706.63</v>
      </c>
      <c r="BU43" s="28">
        <f>시기외!BU43*$G$3+BU42*(1-$G$3)</f>
        <v>-3.8881180861297252E-3</v>
      </c>
      <c r="BV43" s="28">
        <f>외인!BV43</f>
        <v>327374.12</v>
      </c>
      <c r="BW43" s="28">
        <f>시기외!BW43*$G$3+BW42*(1-$G$3)</f>
        <v>-4.6297091729610924E-4</v>
      </c>
      <c r="BX43" s="28">
        <f>외인!BX43</f>
        <v>70965.710000000006</v>
      </c>
      <c r="BY43" s="28">
        <f>시기외!BY43*$G$3+BY42*(1-$G$3)</f>
        <v>-1.0136582187516221E-4</v>
      </c>
      <c r="BZ43" s="28">
        <f>외인!BZ43</f>
        <v>231128.37</v>
      </c>
      <c r="CA43" s="28">
        <f>시기외!CA43*$G$3+CA42*(1-$G$3)</f>
        <v>-3.2424364899171793E-3</v>
      </c>
      <c r="CB43" s="28">
        <f>외인!CB43</f>
        <v>12037.54</v>
      </c>
      <c r="CC43" s="28">
        <f>시기외!CC43*$G$3+CC42*(1-$G$3)</f>
        <v>-1.024378033921052E-3</v>
      </c>
      <c r="CD43" s="28">
        <f>외인!CD43</f>
        <v>30448.52</v>
      </c>
      <c r="CE43" s="28">
        <f>시기외!CE43*$G$3+CE42*(1-$G$3)</f>
        <v>-3.2413407457325995E-3</v>
      </c>
      <c r="CF43" s="28">
        <f>외인!CF43</f>
        <v>23881.47</v>
      </c>
      <c r="CG43" s="28">
        <f>시기외!CG43*$G$3+CG42*(1-$G$3)</f>
        <v>1.3063690296338131E-3</v>
      </c>
      <c r="CH43" s="28">
        <f>외인!CH43</f>
        <v>65548.5</v>
      </c>
      <c r="CI43" s="28">
        <f>시기외!CI43*$G$3+CI42*(1-$G$3)</f>
        <v>2.5729891362366732E-4</v>
      </c>
      <c r="CJ43" s="28">
        <f>외인!CJ43</f>
        <v>370501.2</v>
      </c>
      <c r="CK43" s="28">
        <f>시기외!CK43*$G$3+CK42*(1-$G$3)</f>
        <v>3.0490273387576529E-4</v>
      </c>
      <c r="CL43" s="28">
        <f>외인!CL43</f>
        <v>217500.91</v>
      </c>
      <c r="CM43" s="28">
        <f>시기외!CM43*$G$3+CM42*(1-$G$3)</f>
        <v>-2.309455030079533E-4</v>
      </c>
      <c r="CN43" s="28">
        <f>외인!CN43</f>
        <v>110049.36</v>
      </c>
      <c r="CO43" s="28">
        <f>시기외!CO43*$G$3+CO42*(1-$G$3)</f>
        <v>-1.3662791137248665E-3</v>
      </c>
      <c r="CP43" s="28">
        <f>외인!CP43</f>
        <v>93033.32</v>
      </c>
      <c r="CQ43" s="28">
        <f>시기외!CQ43*$G$3+CQ42*(1-$G$3)</f>
        <v>-1.0842216158809243E-4</v>
      </c>
      <c r="CR43" s="28">
        <f>외인!CR43</f>
        <v>152852.04999999999</v>
      </c>
      <c r="CS43" s="28">
        <f>시기외!CS43*$G$3+CS42*(1-$G$3)</f>
        <v>-1.2031762136481519E-3</v>
      </c>
      <c r="CT43" s="28">
        <f>외인!CT43</f>
        <v>102446.44</v>
      </c>
      <c r="CU43" s="28">
        <f>시기외!CU43*$G$3+CU42*(1-$G$3)</f>
        <v>1.1415694784989781E-3</v>
      </c>
      <c r="CV43" s="28">
        <f>외인!CV43</f>
        <v>1692706.63</v>
      </c>
      <c r="CW43" s="28">
        <f>시기외!CW43*$G$3+CW42*(1-$G$3)</f>
        <v>-3.8881180861297252E-3</v>
      </c>
      <c r="CX43" s="28">
        <f>외인!CX43</f>
        <v>196426.27</v>
      </c>
      <c r="CY43" s="28">
        <f>시기외!CY43*$G$3+CY42*(1-$G$3)</f>
        <v>1.9895294450502383E-3</v>
      </c>
      <c r="CZ43" s="28">
        <f>외인!CZ43</f>
        <v>16066.97</v>
      </c>
      <c r="DA43" s="28">
        <f>시기외!DA43*$G$3+DA42*(1-$G$3)</f>
        <v>-8.3475785798773922E-4</v>
      </c>
      <c r="DB43" s="28">
        <f>외인!DB43</f>
        <v>35772.160000000003</v>
      </c>
      <c r="DC43" s="28">
        <f>시기외!DC43*$G$3+DC42*(1-$G$3)</f>
        <v>-2.3431848316227202E-3</v>
      </c>
      <c r="DD43" s="28">
        <f>외인!DD43</f>
        <v>8559.1299999999992</v>
      </c>
      <c r="DE43" s="28">
        <f>시기외!DE43*$G$3+DE42*(1-$G$3)</f>
        <v>-4.0499758626077608E-4</v>
      </c>
      <c r="DF43" s="28">
        <f>외인!DF43</f>
        <v>53115.13</v>
      </c>
      <c r="DG43" s="28">
        <f>시기외!DG43*$G$3+DG42*(1-$G$3)</f>
        <v>-1.8710531706688852E-4</v>
      </c>
      <c r="DH43" s="28">
        <f>외인!DH43</f>
        <v>22616.37</v>
      </c>
      <c r="DI43" s="28">
        <f>시기외!DI43*$G$3+DI42*(1-$G$3)</f>
        <v>-3.9441457271620272E-3</v>
      </c>
      <c r="DJ43" s="28">
        <f>외인!DJ43</f>
        <v>521281.05</v>
      </c>
      <c r="DK43" s="28">
        <f>시기외!DK43*$G$3+DK42*(1-$G$3)</f>
        <v>3.8438191772944869E-4</v>
      </c>
      <c r="DL43" s="28">
        <f>외인!DL43</f>
        <v>86125.89</v>
      </c>
      <c r="DM43" s="28">
        <f>시기외!DM43*$G$3+DM42*(1-$G$3)</f>
        <v>-1.7096667598101288E-3</v>
      </c>
      <c r="DN43" s="28">
        <f>외인!DN43</f>
        <v>1692706.63</v>
      </c>
      <c r="DO43" s="28">
        <f>시기외!DO43*$G$3+DO42*(1-$G$3)</f>
        <v>-3.8881180861297252E-3</v>
      </c>
      <c r="DP43" s="28">
        <f>외인!DP43</f>
        <v>79096.539999999994</v>
      </c>
      <c r="DQ43" s="28">
        <f>시기외!DQ43*$G$3+DQ42*(1-$G$3)</f>
        <v>8.0590159646084408E-4</v>
      </c>
      <c r="DR43" s="28">
        <f>외인!DR43</f>
        <v>40949.96</v>
      </c>
      <c r="DS43" s="28">
        <f>시기외!DS43*$G$3+DS42*(1-$G$3)</f>
        <v>1.9550935837004567E-3</v>
      </c>
      <c r="DT43" s="28">
        <f>외인!DT43</f>
        <v>118391.85</v>
      </c>
      <c r="DU43" s="28">
        <f>시기외!DU43*$G$3+DU42*(1-$G$3)</f>
        <v>-1.4473436407538378E-3</v>
      </c>
      <c r="DV43" s="28">
        <f>외인!DV43</f>
        <v>34178.76</v>
      </c>
      <c r="DW43" s="28">
        <f>시기외!DW43*$G$3+DW42*(1-$G$3)</f>
        <v>-3.770272982639398E-4</v>
      </c>
      <c r="DX43" s="28">
        <f>외인!DX43</f>
        <v>96492.31</v>
      </c>
      <c r="DY43" s="28">
        <f>시기외!DY43*$G$3+DY42*(1-$G$3)</f>
        <v>5.7644192737515108E-4</v>
      </c>
      <c r="DZ43" s="28">
        <f>외인!DZ43</f>
        <v>8452.7800000000007</v>
      </c>
      <c r="EA43" s="28">
        <f>시기외!EA43*$G$3+EA42*(1-$G$3)</f>
        <v>-2.569399478437648E-3</v>
      </c>
      <c r="EB43" s="28">
        <f>외인!EB43</f>
        <v>12300.61</v>
      </c>
      <c r="EC43" s="28">
        <f>시기외!EC43*$G$3+EC42*(1-$G$3)</f>
        <v>-1.1888795865202955E-3</v>
      </c>
      <c r="ED43" s="28">
        <f>외인!ED43</f>
        <v>9758.77</v>
      </c>
      <c r="EE43" s="28">
        <f>시기외!EE43*$G$3+EE42*(1-$G$3)</f>
        <v>-3.8693378985162562E-4</v>
      </c>
      <c r="EF43" s="28">
        <f>외인!EF43</f>
        <v>242632.26</v>
      </c>
      <c r="EG43" s="28">
        <f>시기외!EG43*$G$3+EG42*(1-$G$3)</f>
        <v>1.8482840210673915E-4</v>
      </c>
      <c r="EH43" s="28">
        <f>외인!EH43</f>
        <v>155183.20000000001</v>
      </c>
      <c r="EI43" s="28">
        <f>시기외!EI43*$G$3+EI42*(1-$G$3)</f>
        <v>-7.7957609468724115E-4</v>
      </c>
      <c r="EJ43" s="28">
        <f>외인!EJ43</f>
        <v>95284.3</v>
      </c>
      <c r="EK43" s="28">
        <f>시기외!EK43*$G$3+EK42*(1-$G$3)</f>
        <v>1.2991623142034432E-3</v>
      </c>
      <c r="EL43" s="28">
        <f>외인!EL43</f>
        <v>32961.79</v>
      </c>
      <c r="EM43" s="28">
        <f>시기외!EM43*$G$3+EM42*(1-$G$3)</f>
        <v>-2.8749475876083874E-3</v>
      </c>
      <c r="EN43" s="28">
        <f>외인!EN43</f>
        <v>40949.96</v>
      </c>
      <c r="EO43" s="28">
        <f>시기외!EO43*$G$3+EO42*(1-$G$3)</f>
        <v>1.9550935837004567E-3</v>
      </c>
      <c r="EP43" s="28">
        <f>외인!EP43</f>
        <v>148068.14000000001</v>
      </c>
      <c r="EQ43" s="28">
        <f>시기외!EQ43*$G$3+EQ42*(1-$G$3)</f>
        <v>-3.1546632109863052E-4</v>
      </c>
      <c r="ER43" s="28">
        <f>외인!ER43</f>
        <v>12806.38</v>
      </c>
      <c r="ES43" s="28">
        <f>시기외!ES43*$G$3+ES42*(1-$G$3)</f>
        <v>-6.7806230833636627E-3</v>
      </c>
      <c r="ET43" s="28">
        <f>외인!ET43</f>
        <v>105142.09</v>
      </c>
      <c r="EU43" s="28">
        <f>시기외!EU43*$G$3+EU42*(1-$G$3)</f>
        <v>1.3679982798894994E-3</v>
      </c>
      <c r="EV43" s="28">
        <f>외인!EV43</f>
        <v>42794.32</v>
      </c>
      <c r="EW43" s="28">
        <f>시기외!EW43*$G$3+EW42*(1-$G$3)</f>
        <v>-6.3455014230753533E-4</v>
      </c>
      <c r="EX43" s="28">
        <f>외인!EX43</f>
        <v>50239</v>
      </c>
      <c r="EY43" s="28">
        <f>시기외!EY43*$G$3+EY42*(1-$G$3)</f>
        <v>3.3907307678454184E-4</v>
      </c>
    </row>
    <row r="44" spans="1:155">
      <c r="A44" s="27">
        <f>외인!A44</f>
        <v>46113</v>
      </c>
      <c r="B44" s="28">
        <f>외인!B44</f>
        <v>4375420</v>
      </c>
      <c r="C44" s="28">
        <f>시기외!C44*$G$3+C43*(1-$G$3)</f>
        <v>-1.8633152376764739E-3</v>
      </c>
      <c r="D44" s="28">
        <f>외인!D44</f>
        <v>617454.49</v>
      </c>
      <c r="E44" s="28">
        <f>시기외!E44*$G$3+E43*(1-$G$3)</f>
        <v>-2.373242973490314E-4</v>
      </c>
      <c r="F44" s="28">
        <f>외인!F44</f>
        <v>1885889.76</v>
      </c>
      <c r="G44" s="28">
        <f>시기외!G44*$G$3+G43*(1-$G$3)</f>
        <v>-3.4518471671709725E-3</v>
      </c>
      <c r="H44" s="28">
        <f>외인!H44</f>
        <v>289578.58</v>
      </c>
      <c r="I44" s="28">
        <f>시기외!I44*$G$3+I43*(1-$G$3)</f>
        <v>1.5376073400095484E-3</v>
      </c>
      <c r="J44" s="28">
        <f>외인!J44</f>
        <v>40571.089999999997</v>
      </c>
      <c r="K44" s="28">
        <f>시기외!K44*$G$3+K43*(1-$G$3)</f>
        <v>2.2424979008917371E-3</v>
      </c>
      <c r="L44" s="28">
        <f>외인!L44</f>
        <v>267962.44</v>
      </c>
      <c r="M44" s="28">
        <f>시기외!M44*$G$3+M43*(1-$G$3)</f>
        <v>1.4685788258612625E-3</v>
      </c>
      <c r="N44" s="28">
        <f>외인!N44</f>
        <v>229999.58</v>
      </c>
      <c r="O44" s="28">
        <f>시기외!O44*$G$3+O43*(1-$G$3)</f>
        <v>-3.0480412080736304E-3</v>
      </c>
      <c r="P44" s="28">
        <f>외인!P44</f>
        <v>200106.08</v>
      </c>
      <c r="Q44" s="28">
        <f>시기외!Q44*$G$3+Q43*(1-$G$3)</f>
        <v>5.8074790913093704E-4</v>
      </c>
      <c r="R44" s="28">
        <f>외인!R44</f>
        <v>124229.74</v>
      </c>
      <c r="S44" s="28">
        <f>시기외!S44*$G$3+S43*(1-$G$3)</f>
        <v>-1.253517732547239E-3</v>
      </c>
      <c r="T44" s="28">
        <f>외인!T44</f>
        <v>8591.17</v>
      </c>
      <c r="U44" s="28">
        <f>시기외!U44*$G$3+U43*(1-$G$3)</f>
        <v>-2.0901088399789694E-6</v>
      </c>
      <c r="V44" s="28">
        <f>외인!V44</f>
        <v>105659.35</v>
      </c>
      <c r="W44" s="28">
        <f>시기외!W44*$G$3+W43*(1-$G$3)</f>
        <v>3.9837114633836321E-4</v>
      </c>
      <c r="X44" s="28">
        <f>외인!X44</f>
        <v>1862073.58</v>
      </c>
      <c r="Y44" s="28">
        <f>시기외!Y44*$G$3+Y43*(1-$G$3)</f>
        <v>-4.0353110228565671E-3</v>
      </c>
      <c r="Z44" s="28">
        <f>외인!Z44</f>
        <v>44000.41</v>
      </c>
      <c r="AA44" s="28">
        <f>시기외!AA44*$G$3+AA43*(1-$G$3)</f>
        <v>-7.1031703620312223E-4</v>
      </c>
      <c r="AB44" s="28">
        <f>외인!AB44</f>
        <v>199084.11</v>
      </c>
      <c r="AC44" s="28">
        <f>시기외!AC44*$G$3+AC43*(1-$G$3)</f>
        <v>-1.0331698058801832E-4</v>
      </c>
      <c r="AD44" s="28">
        <f>외인!AD44</f>
        <v>19631.560000000001</v>
      </c>
      <c r="AE44" s="28">
        <f>시기외!AE44*$G$3+AE43*(1-$G$3)</f>
        <v>-1.8958711589814247E-4</v>
      </c>
      <c r="AF44" s="28">
        <f>외인!AF44</f>
        <v>24303.95</v>
      </c>
      <c r="AG44" s="28">
        <f>시기외!AG44*$G$3+AG43*(1-$G$3)</f>
        <v>-1.1923210128259411E-4</v>
      </c>
      <c r="AH44" s="28">
        <f>외인!AH44</f>
        <v>181941.38</v>
      </c>
      <c r="AI44" s="28">
        <f>시기외!AI44*$G$3+AI43*(1-$G$3)</f>
        <v>-8.8259522380130346E-4</v>
      </c>
      <c r="AJ44" s="28">
        <f>외인!AJ44</f>
        <v>110197.24</v>
      </c>
      <c r="AK44" s="28">
        <f>시기외!AK44*$G$3+AK43*(1-$G$3)</f>
        <v>-1.5033562748879943E-3</v>
      </c>
      <c r="AL44" s="28">
        <f>외인!AL44</f>
        <v>85704.73</v>
      </c>
      <c r="AM44" s="28">
        <f>시기외!AM44*$G$3+AM43*(1-$G$3)</f>
        <v>-1.7212308264115335E-4</v>
      </c>
      <c r="AN44" s="28">
        <f>외인!AN44</f>
        <v>162961.95000000001</v>
      </c>
      <c r="AO44" s="28">
        <f>시기외!AO44*$G$3+AO43*(1-$G$3)</f>
        <v>-4.1919301277296706E-3</v>
      </c>
      <c r="AP44" s="28">
        <f>외인!AP44</f>
        <v>114396.66</v>
      </c>
      <c r="AQ44" s="28">
        <f>시기외!AQ44*$G$3+AQ43*(1-$G$3)</f>
        <v>1.4323567563787687E-3</v>
      </c>
      <c r="AR44" s="28">
        <f>외인!AR44</f>
        <v>23648.59</v>
      </c>
      <c r="AS44" s="28">
        <f>시기외!AS44*$G$3+AS43*(1-$G$3)</f>
        <v>-4.7630619720524263E-5</v>
      </c>
      <c r="AT44" s="28">
        <f>외인!AT44</f>
        <v>75877.320000000007</v>
      </c>
      <c r="AU44" s="28">
        <f>시기외!AU44*$G$3+AU43*(1-$G$3)</f>
        <v>4.6246784233344474E-5</v>
      </c>
      <c r="AV44" s="28">
        <f>외인!AV44</f>
        <v>48808.49</v>
      </c>
      <c r="AW44" s="28">
        <f>시기외!AW44*$G$3+AW43*(1-$G$3)</f>
        <v>6.2508295650128335E-4</v>
      </c>
      <c r="AX44" s="28">
        <f>외인!AX44</f>
        <v>60637.01</v>
      </c>
      <c r="AY44" s="28">
        <f>시기외!AY44*$G$3+AY43*(1-$G$3)</f>
        <v>-3.3580279748237499E-3</v>
      </c>
      <c r="AZ44" s="28">
        <f>외인!AZ44</f>
        <v>1996278.37</v>
      </c>
      <c r="BA44" s="28">
        <f>시기외!BA44*$G$3+BA43*(1-$G$3)</f>
        <v>-3.7009184111338137E-3</v>
      </c>
      <c r="BB44" s="28">
        <f>외인!BB44</f>
        <v>97357.02</v>
      </c>
      <c r="BC44" s="28">
        <f>시기외!BC44*$G$3+BC43*(1-$G$3)</f>
        <v>-1.3451515151274385E-4</v>
      </c>
      <c r="BD44" s="28">
        <f>외인!BD44</f>
        <v>37888.910000000003</v>
      </c>
      <c r="BE44" s="28">
        <f>시기외!BE44*$G$3+BE43*(1-$G$3)</f>
        <v>-2.0864394421763366E-3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87711.57</v>
      </c>
      <c r="BI44" s="28">
        <f>시기외!BI44*$G$3+BI43*(1-$G$3)</f>
        <v>9.9257972851766823E-4</v>
      </c>
      <c r="BJ44" s="28">
        <f>외인!BJ44</f>
        <v>116135.5</v>
      </c>
      <c r="BK44" s="28">
        <f>시기외!BK44*$G$3+BK43*(1-$G$3)</f>
        <v>1.0098693579179323E-4</v>
      </c>
      <c r="BL44" s="28">
        <f>외인!BL44</f>
        <v>46661.94</v>
      </c>
      <c r="BM44" s="28">
        <f>시기외!BM44*$G$3+BM43*(1-$G$3)</f>
        <v>-1.3511140146620759E-3</v>
      </c>
      <c r="BN44" s="28">
        <f>외인!BN44</f>
        <v>44711.27</v>
      </c>
      <c r="BO44" s="28">
        <f>시기외!BO44*$G$3+BO43*(1-$G$3)</f>
        <v>-7.4604301898293908E-4</v>
      </c>
      <c r="BP44" s="28">
        <f>외인!BP44</f>
        <v>70971.55</v>
      </c>
      <c r="BQ44" s="28">
        <f>시기외!BQ44*$G$3+BQ43*(1-$G$3)</f>
        <v>-2.9630683600984659E-3</v>
      </c>
      <c r="BR44" s="28">
        <f>외인!BR44</f>
        <v>240733</v>
      </c>
      <c r="BS44" s="28">
        <f>시기외!BS44*$G$3+BS43*(1-$G$3)</f>
        <v>6.6893769367953502E-4</v>
      </c>
      <c r="BT44" s="28">
        <f>외인!BT44</f>
        <v>1898611.75</v>
      </c>
      <c r="BU44" s="28">
        <f>시기외!BU44*$G$3+BU43*(1-$G$3)</f>
        <v>-3.9589012470193424E-3</v>
      </c>
      <c r="BV44" s="28">
        <f>외인!BV44</f>
        <v>356661.72</v>
      </c>
      <c r="BW44" s="28">
        <f>시기외!BW44*$G$3+BW43*(1-$G$3)</f>
        <v>-3.5947961696695697E-4</v>
      </c>
      <c r="BX44" s="28">
        <f>외인!BX44</f>
        <v>73990.53</v>
      </c>
      <c r="BY44" s="28">
        <f>시기외!BY44*$G$3+BY43*(1-$G$3)</f>
        <v>-3.509931476648463E-5</v>
      </c>
      <c r="BZ44" s="28">
        <f>외인!BZ44</f>
        <v>248666.68</v>
      </c>
      <c r="CA44" s="28">
        <f>시기외!CA44*$G$3+CA43*(1-$G$3)</f>
        <v>-2.8206634147440145E-3</v>
      </c>
      <c r="CB44" s="28">
        <f>외인!CB44</f>
        <v>12471.64</v>
      </c>
      <c r="CC44" s="28">
        <f>시기외!CC44*$G$3+CC43*(1-$G$3)</f>
        <v>-1.0133292857461632E-3</v>
      </c>
      <c r="CD44" s="28">
        <f>외인!CD44</f>
        <v>30392.65</v>
      </c>
      <c r="CE44" s="28">
        <f>시기외!CE44*$G$3+CE43*(1-$G$3)</f>
        <v>-2.7385221375605586E-3</v>
      </c>
      <c r="CF44" s="28">
        <f>외인!CF44</f>
        <v>24366.11</v>
      </c>
      <c r="CG44" s="28">
        <f>시기외!CG44*$G$3+CG43*(1-$G$3)</f>
        <v>1.4854252207839819E-3</v>
      </c>
      <c r="CH44" s="28">
        <f>외인!CH44</f>
        <v>67605.45</v>
      </c>
      <c r="CI44" s="28">
        <f>시기외!CI44*$G$3+CI43*(1-$G$3)</f>
        <v>5.5899327784102832E-4</v>
      </c>
      <c r="CJ44" s="28">
        <f>외인!CJ44</f>
        <v>386360.9</v>
      </c>
      <c r="CK44" s="28">
        <f>시기외!CK44*$G$3+CK43*(1-$G$3)</f>
        <v>3.8502212696027362E-4</v>
      </c>
      <c r="CL44" s="28">
        <f>외인!CL44</f>
        <v>226782.91</v>
      </c>
      <c r="CM44" s="28">
        <f>시기외!CM44*$G$3+CM43*(1-$G$3)</f>
        <v>-1.7252671134126648E-4</v>
      </c>
      <c r="CN44" s="28">
        <f>외인!CN44</f>
        <v>118014.1</v>
      </c>
      <c r="CO44" s="28">
        <f>시기외!CO44*$G$3+CO43*(1-$G$3)</f>
        <v>-1.0090334052687286E-3</v>
      </c>
      <c r="CP44" s="28">
        <f>외인!CP44</f>
        <v>97917.63</v>
      </c>
      <c r="CQ44" s="28">
        <f>시기외!CQ44*$G$3+CQ43*(1-$G$3)</f>
        <v>-1.3743172322414377E-4</v>
      </c>
      <c r="CR44" s="28">
        <f>외인!CR44</f>
        <v>159826.60999999999</v>
      </c>
      <c r="CS44" s="28">
        <f>시기외!CS44*$G$3+CS43*(1-$G$3)</f>
        <v>-9.1860862413539583E-4</v>
      </c>
      <c r="CT44" s="28">
        <f>외인!CT44</f>
        <v>112577.23</v>
      </c>
      <c r="CU44" s="28">
        <f>시기외!CU44*$G$3+CU43*(1-$G$3)</f>
        <v>1.0315940629321786E-3</v>
      </c>
      <c r="CV44" s="28">
        <f>외인!CV44</f>
        <v>1898611.75</v>
      </c>
      <c r="CW44" s="28">
        <f>시기외!CW44*$G$3+CW43*(1-$G$3)</f>
        <v>-3.9589012470193424E-3</v>
      </c>
      <c r="CX44" s="28">
        <f>외인!CX44</f>
        <v>205987.42</v>
      </c>
      <c r="CY44" s="28">
        <f>시기외!CY44*$G$3+CY43*(1-$G$3)</f>
        <v>2.1859581415211719E-3</v>
      </c>
      <c r="CZ44" s="28">
        <f>외인!CZ44</f>
        <v>16769.009999999998</v>
      </c>
      <c r="DA44" s="28">
        <f>시기외!DA44*$G$3+DA43*(1-$G$3)</f>
        <v>-1.0886321831389467E-3</v>
      </c>
      <c r="DB44" s="28">
        <f>외인!DB44</f>
        <v>37888.910000000003</v>
      </c>
      <c r="DC44" s="28">
        <f>시기외!DC44*$G$3+DC43*(1-$G$3)</f>
        <v>-2.0864394421763366E-3</v>
      </c>
      <c r="DD44" s="28">
        <f>외인!DD44</f>
        <v>8591.17</v>
      </c>
      <c r="DE44" s="28">
        <f>시기외!DE44*$G$3+DE43*(1-$G$3)</f>
        <v>-2.0901088399789694E-6</v>
      </c>
      <c r="DF44" s="28">
        <f>외인!DF44</f>
        <v>55386.98</v>
      </c>
      <c r="DG44" s="28">
        <f>시기외!DG44*$G$3+DG43*(1-$G$3)</f>
        <v>-6.2990620368585283E-5</v>
      </c>
      <c r="DH44" s="28">
        <f>외인!DH44</f>
        <v>22430.27</v>
      </c>
      <c r="DI44" s="28">
        <f>시기외!DI44*$G$3+DI43*(1-$G$3)</f>
        <v>-3.2632097654556737E-3</v>
      </c>
      <c r="DJ44" s="28">
        <f>외인!DJ44</f>
        <v>552675.47</v>
      </c>
      <c r="DK44" s="28">
        <f>시기외!DK44*$G$3+DK43*(1-$G$3)</f>
        <v>4.1989073588448797E-4</v>
      </c>
      <c r="DL44" s="28">
        <f>외인!DL44</f>
        <v>93013.48</v>
      </c>
      <c r="DM44" s="28">
        <f>시기외!DM44*$G$3+DM43*(1-$G$3)</f>
        <v>-1.2739944994845465E-3</v>
      </c>
      <c r="DN44" s="28">
        <f>외인!DN44</f>
        <v>1898611.75</v>
      </c>
      <c r="DO44" s="28">
        <f>시기외!DO44*$G$3+DO43*(1-$G$3)</f>
        <v>-3.9589012470193424E-3</v>
      </c>
      <c r="DP44" s="28">
        <f>외인!DP44</f>
        <v>83377.789999999994</v>
      </c>
      <c r="DQ44" s="28">
        <f>시기외!DQ44*$G$3+DQ43*(1-$G$3)</f>
        <v>8.1021136976843779E-4</v>
      </c>
      <c r="DR44" s="28">
        <f>외인!DR44</f>
        <v>42244.07</v>
      </c>
      <c r="DS44" s="28">
        <f>시기외!DS44*$G$3+DS43*(1-$G$3)</f>
        <v>2.1384197779717911E-3</v>
      </c>
      <c r="DT44" s="28">
        <f>외인!DT44</f>
        <v>124229.74</v>
      </c>
      <c r="DU44" s="28">
        <f>시기외!DU44*$G$3+DU43*(1-$G$3)</f>
        <v>-1.253517732547239E-3</v>
      </c>
      <c r="DV44" s="28">
        <f>외인!DV44</f>
        <v>35316.269999999997</v>
      </c>
      <c r="DW44" s="28">
        <f>시기외!DW44*$G$3+DW43*(1-$G$3)</f>
        <v>2.333917167716878E-4</v>
      </c>
      <c r="DX44" s="28">
        <f>외인!DX44</f>
        <v>105659.35</v>
      </c>
      <c r="DY44" s="28">
        <f>시기외!DY44*$G$3+DY43*(1-$G$3)</f>
        <v>3.9837114633836321E-4</v>
      </c>
      <c r="DZ44" s="28">
        <f>외인!DZ44</f>
        <v>8733.81</v>
      </c>
      <c r="EA44" s="28">
        <f>시기외!EA44*$G$3+EA43*(1-$G$3)</f>
        <v>-2.1158015666130434E-3</v>
      </c>
      <c r="EB44" s="28">
        <f>외인!EB44</f>
        <v>12561.56</v>
      </c>
      <c r="EC44" s="28">
        <f>시기외!EC44*$G$3+EC43*(1-$G$3)</f>
        <v>-9.6323169101332061E-4</v>
      </c>
      <c r="ED44" s="28">
        <f>외인!ED44</f>
        <v>10336.66</v>
      </c>
      <c r="EE44" s="28">
        <f>시기외!EE44*$G$3+EE43*(1-$G$3)</f>
        <v>-1.0385465465994709E-4</v>
      </c>
      <c r="EF44" s="28">
        <f>외인!EF44</f>
        <v>251339.07</v>
      </c>
      <c r="EG44" s="28">
        <f>시기외!EG44*$G$3+EG43*(1-$G$3)</f>
        <v>2.8596386229781526E-4</v>
      </c>
      <c r="EH44" s="28">
        <f>외인!EH44</f>
        <v>166485.09</v>
      </c>
      <c r="EI44" s="28">
        <f>시기외!EI44*$G$3+EI43*(1-$G$3)</f>
        <v>-9.5305635946340834E-4</v>
      </c>
      <c r="EJ44" s="28">
        <f>외인!EJ44</f>
        <v>98061.1</v>
      </c>
      <c r="EK44" s="28">
        <f>시기외!EK44*$G$3+EK43*(1-$G$3)</f>
        <v>1.5568238277365123E-3</v>
      </c>
      <c r="EL44" s="28">
        <f>외인!EL44</f>
        <v>32930.9</v>
      </c>
      <c r="EM44" s="28">
        <f>시기외!EM44*$G$3+EM43*(1-$G$3)</f>
        <v>-2.395320379808124E-3</v>
      </c>
      <c r="EN44" s="28">
        <f>외인!EN44</f>
        <v>42244.07</v>
      </c>
      <c r="EO44" s="28">
        <f>시기외!EO44*$G$3+EO43*(1-$G$3)</f>
        <v>2.1384197779717911E-3</v>
      </c>
      <c r="EP44" s="28">
        <f>외인!EP44</f>
        <v>164900.54999999999</v>
      </c>
      <c r="EQ44" s="28">
        <f>시기외!EQ44*$G$3+EQ43*(1-$G$3)</f>
        <v>4.5096519637932621E-5</v>
      </c>
      <c r="ER44" s="28">
        <f>외인!ER44</f>
        <v>14020.14</v>
      </c>
      <c r="ES44" s="28">
        <f>시기외!ES44*$G$3+ES43*(1-$G$3)</f>
        <v>-5.049429079967996E-3</v>
      </c>
      <c r="ET44" s="28">
        <f>외인!ET44</f>
        <v>114396.66</v>
      </c>
      <c r="EU44" s="28">
        <f>시기외!EU44*$G$3+EU43*(1-$G$3)</f>
        <v>1.4323567563787687E-3</v>
      </c>
      <c r="EV44" s="28">
        <f>외인!EV44</f>
        <v>44000.41</v>
      </c>
      <c r="EW44" s="28">
        <f>시기외!EW44*$G$3+EW43*(1-$G$3)</f>
        <v>-7.1031703620312223E-4</v>
      </c>
      <c r="EX44" s="28">
        <f>외인!EX44</f>
        <v>53917.22</v>
      </c>
      <c r="EY44" s="28">
        <f>시기외!EY44*$G$3+EY43*(1-$G$3)</f>
        <v>3.4543074970762072E-4</v>
      </c>
    </row>
    <row r="45" spans="1:155">
      <c r="A45" s="27">
        <f>외인!A45</f>
        <v>46114</v>
      </c>
      <c r="B45" s="28">
        <f>외인!B45</f>
        <v>4180185.88</v>
      </c>
      <c r="C45" s="28">
        <f>시기외!C45*$G$3+C44*(1-$G$3)</f>
        <v>-1.7570213245335846E-3</v>
      </c>
      <c r="D45" s="28">
        <f>외인!D45</f>
        <v>584461.63</v>
      </c>
      <c r="E45" s="28">
        <f>시기외!E45*$G$3+E44*(1-$G$3)</f>
        <v>-2.204364490681812E-4</v>
      </c>
      <c r="F45" s="28">
        <f>외인!F45</f>
        <v>1794161.18</v>
      </c>
      <c r="G45" s="28">
        <f>시기외!G45*$G$3+G44*(1-$G$3)</f>
        <v>-3.2449795350966192E-3</v>
      </c>
      <c r="H45" s="28">
        <f>외인!H45</f>
        <v>287047.42</v>
      </c>
      <c r="I45" s="28">
        <f>시기외!I45*$G$3+I44*(1-$G$3)</f>
        <v>1.8619245824504807E-3</v>
      </c>
      <c r="J45" s="28">
        <f>외인!J45</f>
        <v>39203.49</v>
      </c>
      <c r="K45" s="28">
        <f>시기외!K45*$G$3+K44*(1-$G$3)</f>
        <v>2.510394991636895E-3</v>
      </c>
      <c r="L45" s="28">
        <f>외인!L45</f>
        <v>266398.90000000002</v>
      </c>
      <c r="M45" s="28">
        <f>시기외!M45*$G$3+M44*(1-$G$3)</f>
        <v>1.8499746119591712E-3</v>
      </c>
      <c r="N45" s="28">
        <f>외인!N45</f>
        <v>220259.83</v>
      </c>
      <c r="O45" s="28">
        <f>시기외!O45*$G$3+O44*(1-$G$3)</f>
        <v>-2.6769193531937735E-3</v>
      </c>
      <c r="P45" s="28">
        <f>외인!P45</f>
        <v>193678.65</v>
      </c>
      <c r="Q45" s="28">
        <f>시기외!Q45*$G$3+Q44*(1-$G$3)</f>
        <v>5.0497729946717576E-4</v>
      </c>
      <c r="R45" s="28">
        <f>외인!R45</f>
        <v>117830.5</v>
      </c>
      <c r="S45" s="28">
        <f>시기외!S45*$G$3+S44*(1-$G$3)</f>
        <v>-1.3039518193402203E-3</v>
      </c>
      <c r="T45" s="28">
        <f>외인!T45</f>
        <v>8403.06</v>
      </c>
      <c r="U45" s="28">
        <f>시기외!U45*$G$3+U44*(1-$G$3)</f>
        <v>2.2195946925307233E-4</v>
      </c>
      <c r="V45" s="28">
        <f>외인!V45</f>
        <v>98926.73</v>
      </c>
      <c r="W45" s="28">
        <f>시기외!W45*$G$3+W44*(1-$G$3)</f>
        <v>4.5875841114519279E-4</v>
      </c>
      <c r="X45" s="28">
        <f>외인!X45</f>
        <v>1744393.48</v>
      </c>
      <c r="Y45" s="28">
        <f>시기외!Y45*$G$3+Y44*(1-$G$3)</f>
        <v>-3.9408915848713737E-3</v>
      </c>
      <c r="Z45" s="28">
        <f>외인!Z45</f>
        <v>42606.49</v>
      </c>
      <c r="AA45" s="28">
        <f>시기외!AA45*$G$3+AA44*(1-$G$3)</f>
        <v>-6.8621772572856246E-4</v>
      </c>
      <c r="AB45" s="28">
        <f>외인!AB45</f>
        <v>195096.19</v>
      </c>
      <c r="AC45" s="28">
        <f>시기외!AC45*$G$3+AC44*(1-$G$3)</f>
        <v>-7.0467899026269935E-5</v>
      </c>
      <c r="AD45" s="28">
        <f>외인!AD45</f>
        <v>18650.46</v>
      </c>
      <c r="AE45" s="28">
        <f>시기외!AE45*$G$3+AE44*(1-$G$3)</f>
        <v>-2.8415366837852537E-4</v>
      </c>
      <c r="AF45" s="28">
        <f>외인!AF45</f>
        <v>24185.86</v>
      </c>
      <c r="AG45" s="28">
        <f>시기외!AG45*$G$3+AG44*(1-$G$3)</f>
        <v>9.9198457267909919E-6</v>
      </c>
      <c r="AH45" s="28">
        <f>외인!AH45</f>
        <v>174889.63</v>
      </c>
      <c r="AI45" s="28">
        <f>시기외!AI45*$G$3+AI44*(1-$G$3)</f>
        <v>-1.0364093731722506E-3</v>
      </c>
      <c r="AJ45" s="28">
        <f>외인!AJ45</f>
        <v>103351.22</v>
      </c>
      <c r="AK45" s="28">
        <f>시기외!AK45*$G$3+AK44*(1-$G$3)</f>
        <v>-1.3703464868835126E-3</v>
      </c>
      <c r="AL45" s="28">
        <f>외인!AL45</f>
        <v>81854.8</v>
      </c>
      <c r="AM45" s="28">
        <f>시기외!AM45*$G$3+AM44*(1-$G$3)</f>
        <v>-8.9163612372833797E-5</v>
      </c>
      <c r="AN45" s="28">
        <f>외인!AN45</f>
        <v>156415.48000000001</v>
      </c>
      <c r="AO45" s="28">
        <f>시기외!AO45*$G$3+AO44*(1-$G$3)</f>
        <v>-3.7308673981177837E-3</v>
      </c>
      <c r="AP45" s="28">
        <f>외인!AP45</f>
        <v>109684.06</v>
      </c>
      <c r="AQ45" s="28">
        <f>시기외!AQ45*$G$3+AQ44*(1-$G$3)</f>
        <v>1.4719576239726783E-3</v>
      </c>
      <c r="AR45" s="28">
        <f>외인!AR45</f>
        <v>22611.17</v>
      </c>
      <c r="AS45" s="28">
        <f>시기외!AS45*$G$3+AS44*(1-$G$3)</f>
        <v>-1.8624839791322805E-4</v>
      </c>
      <c r="AT45" s="28">
        <f>외인!AT45</f>
        <v>73331.839999999997</v>
      </c>
      <c r="AU45" s="28">
        <f>시기외!AU45*$G$3+AU44*(1-$G$3)</f>
        <v>1.3828076652972352E-4</v>
      </c>
      <c r="AV45" s="28">
        <f>외인!AV45</f>
        <v>47448.37</v>
      </c>
      <c r="AW45" s="28">
        <f>시기외!AW45*$G$3+AW44*(1-$G$3)</f>
        <v>9.9001672993911352E-4</v>
      </c>
      <c r="AX45" s="28">
        <f>외인!AX45</f>
        <v>56475.43</v>
      </c>
      <c r="AY45" s="28">
        <f>시기외!AY45*$G$3+AY44*(1-$G$3)</f>
        <v>-3.0930902329251242E-3</v>
      </c>
      <c r="AZ45" s="28">
        <f>외인!AZ45</f>
        <v>1874681.59</v>
      </c>
      <c r="BA45" s="28">
        <f>시기외!BA45*$G$3+BA44*(1-$G$3)</f>
        <v>-3.5847416678817987E-3</v>
      </c>
      <c r="BB45" s="28">
        <f>외인!BB45</f>
        <v>93654.21</v>
      </c>
      <c r="BC45" s="28">
        <f>시기외!BC45*$G$3+BC44*(1-$G$3)</f>
        <v>-1.226911149064034E-4</v>
      </c>
      <c r="BD45" s="28">
        <f>외인!BD45</f>
        <v>35702.160000000003</v>
      </c>
      <c r="BE45" s="28">
        <f>시기외!BE45*$G$3+BE44*(1-$G$3)</f>
        <v>-1.9681083349746766E-3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85073.93</v>
      </c>
      <c r="BI45" s="28">
        <f>시기외!BI45*$G$3+BI44*(1-$G$3)</f>
        <v>1.2174291247232234E-3</v>
      </c>
      <c r="BJ45" s="28">
        <f>외인!BJ45</f>
        <v>112817.33</v>
      </c>
      <c r="BK45" s="28">
        <f>시기외!BK45*$G$3+BK44*(1-$G$3)</f>
        <v>9.6291699067883269E-5</v>
      </c>
      <c r="BL45" s="28">
        <f>외인!BL45</f>
        <v>45397.93</v>
      </c>
      <c r="BM45" s="28">
        <f>시기외!BM45*$G$3+BM44*(1-$G$3)</f>
        <v>-1.2157375288936452E-3</v>
      </c>
      <c r="BN45" s="28">
        <f>외인!BN45</f>
        <v>43640.03</v>
      </c>
      <c r="BO45" s="28">
        <f>시기외!BO45*$G$3+BO44*(1-$G$3)</f>
        <v>-6.1998606647430099E-4</v>
      </c>
      <c r="BP45" s="28">
        <f>외인!BP45</f>
        <v>66094.080000000002</v>
      </c>
      <c r="BQ45" s="28">
        <f>시기외!BQ45*$G$3+BQ44*(1-$G$3)</f>
        <v>-2.8251500909658857E-3</v>
      </c>
      <c r="BR45" s="28">
        <f>외인!BR45</f>
        <v>230178.75</v>
      </c>
      <c r="BS45" s="28">
        <f>시기외!BS45*$G$3+BS44*(1-$G$3)</f>
        <v>7.1431029605316637E-4</v>
      </c>
      <c r="BT45" s="28">
        <f>외인!BT45</f>
        <v>1778607.09</v>
      </c>
      <c r="BU45" s="28">
        <f>시기외!BU45*$G$3+BU44*(1-$G$3)</f>
        <v>-3.8701602548016243E-3</v>
      </c>
      <c r="BV45" s="28">
        <f>외인!BV45</f>
        <v>353210.16</v>
      </c>
      <c r="BW45" s="28">
        <f>시기외!BW45*$G$3+BW44*(1-$G$3)</f>
        <v>-7.4984859151889632E-5</v>
      </c>
      <c r="BX45" s="28">
        <f>외인!BX45</f>
        <v>72058.740000000005</v>
      </c>
      <c r="BY45" s="28">
        <f>시기외!BY45*$G$3+BY44*(1-$G$3)</f>
        <v>-2.9507269257850822E-5</v>
      </c>
      <c r="BZ45" s="28">
        <f>외인!BZ45</f>
        <v>238270.28</v>
      </c>
      <c r="CA45" s="28">
        <f>시기외!CA45*$G$3+CA44*(1-$G$3)</f>
        <v>-2.4880093434503608E-3</v>
      </c>
      <c r="CB45" s="28">
        <f>외인!CB45</f>
        <v>11977.01</v>
      </c>
      <c r="CC45" s="28">
        <f>시기외!CC45*$G$3+CC44*(1-$G$3)</f>
        <v>-1.2029662525597676E-3</v>
      </c>
      <c r="CD45" s="28">
        <f>외인!CD45</f>
        <v>28773.64</v>
      </c>
      <c r="CE45" s="28">
        <f>시기외!CE45*$G$3+CE44*(1-$G$3)</f>
        <v>-2.6277516806787202E-3</v>
      </c>
      <c r="CF45" s="28">
        <f>외인!CF45</f>
        <v>23411</v>
      </c>
      <c r="CG45" s="28">
        <f>시기외!CG45*$G$3+CG44*(1-$G$3)</f>
        <v>1.672613427223599E-3</v>
      </c>
      <c r="CH45" s="28">
        <f>외인!CH45</f>
        <v>65613.240000000005</v>
      </c>
      <c r="CI45" s="28">
        <f>시기외!CI45*$G$3+CI44*(1-$G$3)</f>
        <v>8.3218541899244115E-4</v>
      </c>
      <c r="CJ45" s="28">
        <f>외인!CJ45</f>
        <v>367335.96</v>
      </c>
      <c r="CK45" s="28">
        <f>시기외!CK45*$G$3+CK44*(1-$G$3)</f>
        <v>1.8775459745563582E-4</v>
      </c>
      <c r="CL45" s="28">
        <f>외인!CL45</f>
        <v>222098.05</v>
      </c>
      <c r="CM45" s="28">
        <f>시기외!CM45*$G$3+CM44*(1-$G$3)</f>
        <v>-1.5613904544200182E-4</v>
      </c>
      <c r="CN45" s="28">
        <f>외인!CN45</f>
        <v>110722.8</v>
      </c>
      <c r="CO45" s="28">
        <f>시기외!CO45*$G$3+CO44*(1-$G$3)</f>
        <v>-8.8340713035948417E-4</v>
      </c>
      <c r="CP45" s="28">
        <f>외인!CP45</f>
        <v>94196.11</v>
      </c>
      <c r="CQ45" s="28">
        <f>시기외!CQ45*$G$3+CQ44*(1-$G$3)</f>
        <v>-1.2651254992738104E-4</v>
      </c>
      <c r="CR45" s="28">
        <f>외인!CR45</f>
        <v>151384.6</v>
      </c>
      <c r="CS45" s="28">
        <f>시기외!CS45*$G$3+CS44*(1-$G$3)</f>
        <v>-8.4586146316384771E-4</v>
      </c>
      <c r="CT45" s="28">
        <f>외인!CT45</f>
        <v>106733.11</v>
      </c>
      <c r="CU45" s="28">
        <f>시기외!CU45*$G$3+CU44*(1-$G$3)</f>
        <v>9.6538255275393028E-4</v>
      </c>
      <c r="CV45" s="28">
        <f>외인!CV45</f>
        <v>1778607.09</v>
      </c>
      <c r="CW45" s="28">
        <f>시기외!CW45*$G$3+CW44*(1-$G$3)</f>
        <v>-3.8701602548016243E-3</v>
      </c>
      <c r="CX45" s="28">
        <f>외인!CX45</f>
        <v>204619.65</v>
      </c>
      <c r="CY45" s="28">
        <f>시기외!CY45*$G$3+CY44*(1-$G$3)</f>
        <v>2.5906564797962537E-3</v>
      </c>
      <c r="CZ45" s="28">
        <f>외인!CZ45</f>
        <v>16053.52</v>
      </c>
      <c r="DA45" s="28">
        <f>시기외!DA45*$G$3+DA44*(1-$G$3)</f>
        <v>-1.1161710413824994E-3</v>
      </c>
      <c r="DB45" s="28">
        <f>외인!DB45</f>
        <v>35702.160000000003</v>
      </c>
      <c r="DC45" s="28">
        <f>시기외!DC45*$G$3+DC44*(1-$G$3)</f>
        <v>-1.9681083349746766E-3</v>
      </c>
      <c r="DD45" s="28">
        <f>외인!DD45</f>
        <v>8403.06</v>
      </c>
      <c r="DE45" s="28">
        <f>시기외!DE45*$G$3+DE44*(1-$G$3)</f>
        <v>2.2195946925307233E-4</v>
      </c>
      <c r="DF45" s="28">
        <f>외인!DF45</f>
        <v>54004.08</v>
      </c>
      <c r="DG45" s="28">
        <f>시기외!DG45*$G$3+DG44*(1-$G$3)</f>
        <v>-1.5952150165152481E-5</v>
      </c>
      <c r="DH45" s="28">
        <f>외인!DH45</f>
        <v>21035.16</v>
      </c>
      <c r="DI45" s="28">
        <f>시기외!DI45*$G$3+DI44*(1-$G$3)</f>
        <v>-3.1077035373490722E-3</v>
      </c>
      <c r="DJ45" s="28">
        <f>외인!DJ45</f>
        <v>536553.15</v>
      </c>
      <c r="DK45" s="28">
        <f>시기외!DK45*$G$3+DK44*(1-$G$3)</f>
        <v>4.7218071742409295E-4</v>
      </c>
      <c r="DL45" s="28">
        <f>외인!DL45</f>
        <v>86642.8</v>
      </c>
      <c r="DM45" s="28">
        <f>시기외!DM45*$G$3+DM44*(1-$G$3)</f>
        <v>-1.1204330679164573E-3</v>
      </c>
      <c r="DN45" s="28">
        <f>외인!DN45</f>
        <v>1778607.09</v>
      </c>
      <c r="DO45" s="28">
        <f>시기외!DO45*$G$3+DO44*(1-$G$3)</f>
        <v>-3.8701602548016243E-3</v>
      </c>
      <c r="DP45" s="28">
        <f>외인!DP45</f>
        <v>78116.53</v>
      </c>
      <c r="DQ45" s="28">
        <f>시기외!DQ45*$G$3+DQ44*(1-$G$3)</f>
        <v>3.3305263352803214E-4</v>
      </c>
      <c r="DR45" s="28">
        <f>외인!DR45</f>
        <v>40810.089999999997</v>
      </c>
      <c r="DS45" s="28">
        <f>시기외!DS45*$G$3+DS44*(1-$G$3)</f>
        <v>2.3586929672103846E-3</v>
      </c>
      <c r="DT45" s="28">
        <f>외인!DT45</f>
        <v>117830.5</v>
      </c>
      <c r="DU45" s="28">
        <f>시기외!DU45*$G$3+DU44*(1-$G$3)</f>
        <v>-1.3039518193402203E-3</v>
      </c>
      <c r="DV45" s="28">
        <f>외인!DV45</f>
        <v>33275.31</v>
      </c>
      <c r="DW45" s="28">
        <f>시기외!DW45*$G$3+DW44*(1-$G$3)</f>
        <v>7.4725767219254997E-4</v>
      </c>
      <c r="DX45" s="28">
        <f>외인!DX45</f>
        <v>98926.73</v>
      </c>
      <c r="DY45" s="28">
        <f>시기외!DY45*$G$3+DY44*(1-$G$3)</f>
        <v>4.5875841114519279E-4</v>
      </c>
      <c r="DZ45" s="28">
        <f>외인!DZ45</f>
        <v>8379.9599999999991</v>
      </c>
      <c r="EA45" s="28">
        <f>시기외!EA45*$G$3+EA44*(1-$G$3)</f>
        <v>-1.8325189128652075E-3</v>
      </c>
      <c r="EB45" s="28">
        <f>외인!EB45</f>
        <v>12020.73</v>
      </c>
      <c r="EC45" s="28">
        <f>시기외!EC45*$G$3+EC44*(1-$G$3)</f>
        <v>-9.4929745362488916E-4</v>
      </c>
      <c r="ED45" s="28">
        <f>외인!ED45</f>
        <v>10033.200000000001</v>
      </c>
      <c r="EE45" s="28">
        <f>시기외!EE45*$G$3+EE44*(1-$G$3)</f>
        <v>-1.213044977787284E-4</v>
      </c>
      <c r="EF45" s="28">
        <f>외인!EF45</f>
        <v>239337.38</v>
      </c>
      <c r="EG45" s="28">
        <f>시기외!EG45*$G$3+EG44*(1-$G$3)</f>
        <v>1.3792575579596493E-4</v>
      </c>
      <c r="EH45" s="28">
        <f>외인!EH45</f>
        <v>157899.62</v>
      </c>
      <c r="EI45" s="28">
        <f>시기외!EI45*$G$3+EI44*(1-$G$3)</f>
        <v>-1.0500437444305104E-3</v>
      </c>
      <c r="EJ45" s="28">
        <f>외인!EJ45</f>
        <v>94894.15</v>
      </c>
      <c r="EK45" s="28">
        <f>시기외!EK45*$G$3+EK44*(1-$G$3)</f>
        <v>1.8125525304213091E-3</v>
      </c>
      <c r="EL45" s="28">
        <f>외인!EL45</f>
        <v>31259.58</v>
      </c>
      <c r="EM45" s="28">
        <f>시기외!EM45*$G$3+EM44*(1-$G$3)</f>
        <v>-2.2876526650037346E-3</v>
      </c>
      <c r="EN45" s="28">
        <f>외인!EN45</f>
        <v>40810.089999999997</v>
      </c>
      <c r="EO45" s="28">
        <f>시기외!EO45*$G$3+EO44*(1-$G$3)</f>
        <v>2.3586929672103846E-3</v>
      </c>
      <c r="EP45" s="28">
        <f>외인!EP45</f>
        <v>169435.14</v>
      </c>
      <c r="EQ45" s="28">
        <f>시기외!EQ45*$G$3+EQ44*(1-$G$3)</f>
        <v>6.7378189503983839E-4</v>
      </c>
      <c r="ER45" s="28">
        <f>외인!ER45</f>
        <v>13352.38</v>
      </c>
      <c r="ES45" s="28">
        <f>시기외!ES45*$G$3+ES44*(1-$G$3)</f>
        <v>-3.2119935198335358E-3</v>
      </c>
      <c r="ET45" s="28">
        <f>외인!ET45</f>
        <v>109684.06</v>
      </c>
      <c r="EU45" s="28">
        <f>시기외!EU45*$G$3+EU44*(1-$G$3)</f>
        <v>1.4719576239726783E-3</v>
      </c>
      <c r="EV45" s="28">
        <f>외인!EV45</f>
        <v>42606.49</v>
      </c>
      <c r="EW45" s="28">
        <f>시기외!EW45*$G$3+EW44*(1-$G$3)</f>
        <v>-6.8621772572856246E-4</v>
      </c>
      <c r="EX45" s="28">
        <f>외인!EX45</f>
        <v>51589.62</v>
      </c>
      <c r="EY45" s="28">
        <f>시기외!EY45*$G$3+EY44*(1-$G$3)</f>
        <v>3.4396760172811735E-4</v>
      </c>
    </row>
    <row r="46" spans="1:155">
      <c r="A46" s="27">
        <f>외인!A46</f>
        <v>46115</v>
      </c>
      <c r="B46" s="28">
        <f>외인!B46</f>
        <v>4294542.28</v>
      </c>
      <c r="C46" s="28">
        <f>시기외!C46*$G$3+C45*(1-$G$3)</f>
        <v>-1.5120824474020526E-3</v>
      </c>
      <c r="D46" s="28">
        <f>외인!D46</f>
        <v>588601.06999999995</v>
      </c>
      <c r="E46" s="28">
        <f>시기외!E46*$G$3+E45*(1-$G$3)</f>
        <v>-2.6636042795163213E-4</v>
      </c>
      <c r="F46" s="28">
        <f>외인!F46</f>
        <v>1845058.33</v>
      </c>
      <c r="G46" s="28">
        <f>시기외!G46*$G$3+G45*(1-$G$3)</f>
        <v>-2.8746934287982016E-3</v>
      </c>
      <c r="H46" s="28">
        <f>외인!H46</f>
        <v>286163.71999999997</v>
      </c>
      <c r="I46" s="28">
        <f>시기외!I46*$G$3+I45*(1-$G$3)</f>
        <v>2.0044544682345958E-3</v>
      </c>
      <c r="J46" s="28">
        <f>외인!J46</f>
        <v>38486.94</v>
      </c>
      <c r="K46" s="28">
        <f>시기외!K46*$G$3+K45*(1-$G$3)</f>
        <v>2.3168931023469386E-3</v>
      </c>
      <c r="L46" s="28">
        <f>외인!L46</f>
        <v>265357.75</v>
      </c>
      <c r="M46" s="28">
        <f>시기외!M46*$G$3+M45*(1-$G$3)</f>
        <v>2.0596218635908856E-3</v>
      </c>
      <c r="N46" s="28">
        <f>외인!N46</f>
        <v>221124.73</v>
      </c>
      <c r="O46" s="28">
        <f>시기외!O46*$G$3+O45*(1-$G$3)</f>
        <v>-2.3677843448092449E-3</v>
      </c>
      <c r="P46" s="28">
        <f>외인!P46</f>
        <v>192190.69</v>
      </c>
      <c r="Q46" s="28">
        <f>시기외!Q46*$G$3+Q45*(1-$G$3)</f>
        <v>3.9237924496449318E-4</v>
      </c>
      <c r="R46" s="28">
        <f>외인!R46</f>
        <v>118637.89</v>
      </c>
      <c r="S46" s="28">
        <f>시기외!S46*$G$3+S45*(1-$G$3)</f>
        <v>-1.3720866317796202E-3</v>
      </c>
      <c r="T46" s="28">
        <f>외인!T46</f>
        <v>8427.3700000000008</v>
      </c>
      <c r="U46" s="28">
        <f>시기외!U46*$G$3+U45*(1-$G$3)</f>
        <v>5.260869350187079E-4</v>
      </c>
      <c r="V46" s="28">
        <f>외인!V46</f>
        <v>99878.86</v>
      </c>
      <c r="W46" s="28">
        <f>시기외!W46*$G$3+W45*(1-$G$3)</f>
        <v>4.9643441012636909E-4</v>
      </c>
      <c r="X46" s="28">
        <f>외인!X46</f>
        <v>1825423.89</v>
      </c>
      <c r="Y46" s="28">
        <f>시기외!Y46*$G$3+Y45*(1-$G$3)</f>
        <v>-3.5459150306923148E-3</v>
      </c>
      <c r="Z46" s="28">
        <f>외인!Z46</f>
        <v>42421.07</v>
      </c>
      <c r="AA46" s="28">
        <f>시기외!AA46*$G$3+AA45*(1-$G$3)</f>
        <v>-6.3928861469093553E-4</v>
      </c>
      <c r="AB46" s="28">
        <f>외인!AB46</f>
        <v>194110.96</v>
      </c>
      <c r="AC46" s="28">
        <f>시기외!AC46*$G$3+AC45*(1-$G$3)</f>
        <v>-8.7128796698744503E-5</v>
      </c>
      <c r="AD46" s="28">
        <f>외인!AD46</f>
        <v>18464.330000000002</v>
      </c>
      <c r="AE46" s="28">
        <f>시기외!AE46*$G$3+AE45*(1-$G$3)</f>
        <v>-7.8727170020903179E-4</v>
      </c>
      <c r="AF46" s="28">
        <f>외인!AF46</f>
        <v>24212.400000000001</v>
      </c>
      <c r="AG46" s="28">
        <f>시기외!AG46*$G$3+AG45*(1-$G$3)</f>
        <v>1.7677533317139754E-4</v>
      </c>
      <c r="AH46" s="28">
        <f>외인!AH46</f>
        <v>186352.36</v>
      </c>
      <c r="AI46" s="28">
        <f>시기외!AI46*$G$3+AI45*(1-$G$3)</f>
        <v>-9.7572422594588903E-4</v>
      </c>
      <c r="AJ46" s="28">
        <f>외인!AJ46</f>
        <v>103321.23</v>
      </c>
      <c r="AK46" s="28">
        <f>시기외!AK46*$G$3+AK45*(1-$G$3)</f>
        <v>-1.3501169940216228E-3</v>
      </c>
      <c r="AL46" s="28">
        <f>외인!AL46</f>
        <v>81977.87</v>
      </c>
      <c r="AM46" s="28">
        <f>시기외!AM46*$G$3+AM45*(1-$G$3)</f>
        <v>-1.0534163132837995E-4</v>
      </c>
      <c r="AN46" s="28">
        <f>외인!AN46</f>
        <v>157394.63</v>
      </c>
      <c r="AO46" s="28">
        <f>시기외!AO46*$G$3+AO45*(1-$G$3)</f>
        <v>-3.3039361150152056E-3</v>
      </c>
      <c r="AP46" s="28">
        <f>외인!AP46</f>
        <v>110903</v>
      </c>
      <c r="AQ46" s="28">
        <f>시기외!AQ46*$G$3+AQ45*(1-$G$3)</f>
        <v>1.2365966933584106E-3</v>
      </c>
      <c r="AR46" s="28">
        <f>외인!AR46</f>
        <v>22317.23</v>
      </c>
      <c r="AS46" s="28">
        <f>시기외!AS46*$G$3+AS45*(1-$G$3)</f>
        <v>-1.0435608295162747E-3</v>
      </c>
      <c r="AT46" s="28">
        <f>외인!AT46</f>
        <v>72643.53</v>
      </c>
      <c r="AU46" s="28">
        <f>시기외!AU46*$G$3+AU45*(1-$G$3)</f>
        <v>3.5126566569178226E-6</v>
      </c>
      <c r="AV46" s="28">
        <f>외인!AV46</f>
        <v>47449.21</v>
      </c>
      <c r="AW46" s="28">
        <f>시기외!AW46*$G$3+AW45*(1-$G$3)</f>
        <v>1.2553189933896397E-3</v>
      </c>
      <c r="AX46" s="28">
        <f>외인!AX46</f>
        <v>58773.56</v>
      </c>
      <c r="AY46" s="28">
        <f>시기외!AY46*$G$3+AY45*(1-$G$3)</f>
        <v>-2.578123130265517E-3</v>
      </c>
      <c r="AZ46" s="28">
        <f>외인!AZ46</f>
        <v>1957884.4</v>
      </c>
      <c r="BA46" s="28">
        <f>시기외!BA46*$G$3+BA45*(1-$G$3)</f>
        <v>-3.1808253252782327E-3</v>
      </c>
      <c r="BB46" s="28">
        <f>외인!BB46</f>
        <v>94327.52</v>
      </c>
      <c r="BC46" s="28">
        <f>시기외!BC46*$G$3+BC45*(1-$G$3)</f>
        <v>-9.9999069157137647E-5</v>
      </c>
      <c r="BD46" s="28">
        <f>외인!BD46</f>
        <v>35459.18</v>
      </c>
      <c r="BE46" s="28">
        <f>시기외!BE46*$G$3+BE45*(1-$G$3)</f>
        <v>-1.8560509573218923E-3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89223.2</v>
      </c>
      <c r="BI46" s="28">
        <f>시기외!BI46*$G$3+BI45*(1-$G$3)</f>
        <v>1.9760229187467766E-3</v>
      </c>
      <c r="BJ46" s="28">
        <f>외인!BJ46</f>
        <v>114065.35</v>
      </c>
      <c r="BK46" s="28">
        <f>시기외!BK46*$G$3+BK45*(1-$G$3)</f>
        <v>2.0190187142721629E-5</v>
      </c>
      <c r="BL46" s="28">
        <f>외인!BL46</f>
        <v>45961.32</v>
      </c>
      <c r="BM46" s="28">
        <f>시기외!BM46*$G$3+BM45*(1-$G$3)</f>
        <v>-9.9988076531843393E-4</v>
      </c>
      <c r="BN46" s="28">
        <f>외인!BN46</f>
        <v>44813.68</v>
      </c>
      <c r="BO46" s="28">
        <f>시기외!BO46*$G$3+BO45*(1-$G$3)</f>
        <v>-4.1495301136380087E-4</v>
      </c>
      <c r="BP46" s="28">
        <f>외인!BP46</f>
        <v>68364.86</v>
      </c>
      <c r="BQ46" s="28">
        <f>시기외!BQ46*$G$3+BQ45*(1-$G$3)</f>
        <v>-2.4790411274115999E-3</v>
      </c>
      <c r="BR46" s="28">
        <f>외인!BR46</f>
        <v>234057.19</v>
      </c>
      <c r="BS46" s="28">
        <f>시기외!BS46*$G$3+BS45*(1-$G$3)</f>
        <v>6.8579690929547682E-4</v>
      </c>
      <c r="BT46" s="28">
        <f>외인!BT46</f>
        <v>1859384.37</v>
      </c>
      <c r="BU46" s="28">
        <f>시기외!BU46*$G$3+BU45*(1-$G$3)</f>
        <v>-3.4847394288939977E-3</v>
      </c>
      <c r="BV46" s="28">
        <f>외인!BV46</f>
        <v>362982.96</v>
      </c>
      <c r="BW46" s="28">
        <f>시기외!BW46*$G$3+BW45*(1-$G$3)</f>
        <v>3.1231377332391845E-4</v>
      </c>
      <c r="BX46" s="28">
        <f>외인!BX46</f>
        <v>71849.36</v>
      </c>
      <c r="BY46" s="28">
        <f>시기외!BY46*$G$3+BY45*(1-$G$3)</f>
        <v>-1.4224296984987524E-4</v>
      </c>
      <c r="BZ46" s="28">
        <f>외인!BZ46</f>
        <v>239372.5</v>
      </c>
      <c r="CA46" s="28">
        <f>시기외!CA46*$G$3+CA45*(1-$G$3)</f>
        <v>-2.2121656806910334E-3</v>
      </c>
      <c r="CB46" s="28">
        <f>외인!CB46</f>
        <v>11762.67</v>
      </c>
      <c r="CC46" s="28">
        <f>시기외!CC46*$G$3+CC45*(1-$G$3)</f>
        <v>-1.8118011377059096E-3</v>
      </c>
      <c r="CD46" s="28">
        <f>외인!CD46</f>
        <v>28901.13</v>
      </c>
      <c r="CE46" s="28">
        <f>시기외!CE46*$G$3+CE45*(1-$G$3)</f>
        <v>-2.5053450059170056E-3</v>
      </c>
      <c r="CF46" s="28">
        <f>외인!CF46</f>
        <v>23262.560000000001</v>
      </c>
      <c r="CG46" s="28">
        <f>시기외!CG46*$G$3+CG45*(1-$G$3)</f>
        <v>1.5287753642417446E-3</v>
      </c>
      <c r="CH46" s="28">
        <f>외인!CH46</f>
        <v>65815.08</v>
      </c>
      <c r="CI46" s="28">
        <f>시기외!CI46*$G$3+CI45*(1-$G$3)</f>
        <v>1.0249391163428378E-3</v>
      </c>
      <c r="CJ46" s="28">
        <f>외인!CJ46</f>
        <v>365598.69</v>
      </c>
      <c r="CK46" s="28">
        <f>시기외!CK46*$G$3+CK45*(1-$G$3)</f>
        <v>-8.6498546012119779E-5</v>
      </c>
      <c r="CL46" s="28">
        <f>외인!CL46</f>
        <v>221353.54</v>
      </c>
      <c r="CM46" s="28">
        <f>시기외!CM46*$G$3+CM45*(1-$G$3)</f>
        <v>-1.647212574504769E-4</v>
      </c>
      <c r="CN46" s="28">
        <f>외인!CN46</f>
        <v>112183.88</v>
      </c>
      <c r="CO46" s="28">
        <f>시기외!CO46*$G$3+CO45*(1-$G$3)</f>
        <v>-7.986917649688653E-4</v>
      </c>
      <c r="CP46" s="28">
        <f>외인!CP46</f>
        <v>94882.55</v>
      </c>
      <c r="CQ46" s="28">
        <f>시기외!CQ46*$G$3+CQ45*(1-$G$3)</f>
        <v>-1.0419535016650708E-4</v>
      </c>
      <c r="CR46" s="28">
        <f>외인!CR46</f>
        <v>151910.22</v>
      </c>
      <c r="CS46" s="28">
        <f>시기외!CS46*$G$3+CS45*(1-$G$3)</f>
        <v>-8.5606485732983096E-4</v>
      </c>
      <c r="CT46" s="28">
        <f>외인!CT46</f>
        <v>110876.21</v>
      </c>
      <c r="CU46" s="28">
        <f>시기외!CU46*$G$3+CU45*(1-$G$3)</f>
        <v>1.3639171559985609E-3</v>
      </c>
      <c r="CV46" s="28">
        <f>외인!CV46</f>
        <v>1859384.37</v>
      </c>
      <c r="CW46" s="28">
        <f>시기외!CW46*$G$3+CW45*(1-$G$3)</f>
        <v>-3.4847394288939977E-3</v>
      </c>
      <c r="CX46" s="28">
        <f>외인!CX46</f>
        <v>203084.32</v>
      </c>
      <c r="CY46" s="28">
        <f>시기외!CY46*$G$3+CY45*(1-$G$3)</f>
        <v>2.7908524381487585E-3</v>
      </c>
      <c r="CZ46" s="28">
        <f>외인!CZ46</f>
        <v>15944.45</v>
      </c>
      <c r="DA46" s="28">
        <f>시기외!DA46*$G$3+DA45*(1-$G$3)</f>
        <v>-1.3050312272559906E-3</v>
      </c>
      <c r="DB46" s="28">
        <f>외인!DB46</f>
        <v>35459.18</v>
      </c>
      <c r="DC46" s="28">
        <f>시기외!DC46*$G$3+DC45*(1-$G$3)</f>
        <v>-1.8560509573218923E-3</v>
      </c>
      <c r="DD46" s="28">
        <f>외인!DD46</f>
        <v>8427.3700000000008</v>
      </c>
      <c r="DE46" s="28">
        <f>시기외!DE46*$G$3+DE45*(1-$G$3)</f>
        <v>5.260869350187079E-4</v>
      </c>
      <c r="DF46" s="28">
        <f>외인!DF46</f>
        <v>53874.07</v>
      </c>
      <c r="DG46" s="28">
        <f>시기외!DG46*$G$3+DG45*(1-$G$3)</f>
        <v>-1.3086569618760553E-4</v>
      </c>
      <c r="DH46" s="28">
        <f>외인!DH46</f>
        <v>21073.61</v>
      </c>
      <c r="DI46" s="28">
        <f>시기외!DI46*$G$3+DI45*(1-$G$3)</f>
        <v>-2.9508866804678481E-3</v>
      </c>
      <c r="DJ46" s="28">
        <f>외인!DJ46</f>
        <v>549987.56999999995</v>
      </c>
      <c r="DK46" s="28">
        <f>시기외!DK46*$G$3+DK45*(1-$G$3)</f>
        <v>5.115344668532542E-4</v>
      </c>
      <c r="DL46" s="28">
        <f>외인!DL46</f>
        <v>87970.19</v>
      </c>
      <c r="DM46" s="28">
        <f>시기외!DM46*$G$3+DM45*(1-$G$3)</f>
        <v>-1.0101776946659475E-3</v>
      </c>
      <c r="DN46" s="28">
        <f>외인!DN46</f>
        <v>1859384.37</v>
      </c>
      <c r="DO46" s="28">
        <f>시기외!DO46*$G$3+DO45*(1-$G$3)</f>
        <v>-3.4847394288939977E-3</v>
      </c>
      <c r="DP46" s="28">
        <f>외인!DP46</f>
        <v>77987.05</v>
      </c>
      <c r="DQ46" s="28">
        <f>시기외!DQ46*$G$3+DQ45*(1-$G$3)</f>
        <v>-2.489252370258854E-4</v>
      </c>
      <c r="DR46" s="28">
        <f>외인!DR46</f>
        <v>40075.93</v>
      </c>
      <c r="DS46" s="28">
        <f>시기외!DS46*$G$3+DS45*(1-$G$3)</f>
        <v>2.168758071720304E-3</v>
      </c>
      <c r="DT46" s="28">
        <f>외인!DT46</f>
        <v>118637.89</v>
      </c>
      <c r="DU46" s="28">
        <f>시기외!DU46*$G$3+DU45*(1-$G$3)</f>
        <v>-1.3720866317796202E-3</v>
      </c>
      <c r="DV46" s="28">
        <f>외인!DV46</f>
        <v>32988.370000000003</v>
      </c>
      <c r="DW46" s="28">
        <f>시기외!DW46*$G$3+DW45*(1-$G$3)</f>
        <v>9.5138176629635987E-4</v>
      </c>
      <c r="DX46" s="28">
        <f>외인!DX46</f>
        <v>99878.86</v>
      </c>
      <c r="DY46" s="28">
        <f>시기외!DY46*$G$3+DY45*(1-$G$3)</f>
        <v>4.9643441012636909E-4</v>
      </c>
      <c r="DZ46" s="28">
        <f>외인!DZ46</f>
        <v>8497.7800000000007</v>
      </c>
      <c r="EA46" s="28">
        <f>시기외!EA46*$G$3+EA45*(1-$G$3)</f>
        <v>-1.5279625813678101E-3</v>
      </c>
      <c r="EB46" s="28">
        <f>외인!EB46</f>
        <v>12009.45</v>
      </c>
      <c r="EC46" s="28">
        <f>시기외!EC46*$G$3+EC45*(1-$G$3)</f>
        <v>-1.0176981995190946E-3</v>
      </c>
      <c r="ED46" s="28">
        <f>외인!ED46</f>
        <v>10157.950000000001</v>
      </c>
      <c r="EE46" s="28">
        <f>시기외!EE46*$G$3+EE45*(1-$G$3)</f>
        <v>-2.24411234211974E-4</v>
      </c>
      <c r="EF46" s="28">
        <f>외인!EF46</f>
        <v>237791.25</v>
      </c>
      <c r="EG46" s="28">
        <f>시기외!EG46*$G$3+EG45*(1-$G$3)</f>
        <v>-6.9487930256510651E-5</v>
      </c>
      <c r="EH46" s="28">
        <f>외인!EH46</f>
        <v>160915.57</v>
      </c>
      <c r="EI46" s="28">
        <f>시기외!EI46*$G$3+EI45*(1-$G$3)</f>
        <v>-1.055571356342416E-3</v>
      </c>
      <c r="EJ46" s="28">
        <f>외인!EJ46</f>
        <v>94145.06</v>
      </c>
      <c r="EK46" s="28">
        <f>시기외!EK46*$G$3+EK45*(1-$G$3)</f>
        <v>1.8644154310105032E-3</v>
      </c>
      <c r="EL46" s="28">
        <f>외인!EL46</f>
        <v>31391.47</v>
      </c>
      <c r="EM46" s="28">
        <f>시기외!EM46*$G$3+EM45*(1-$G$3)</f>
        <v>-2.1720270360626203E-3</v>
      </c>
      <c r="EN46" s="28">
        <f>외인!EN46</f>
        <v>40075.93</v>
      </c>
      <c r="EO46" s="28">
        <f>시기외!EO46*$G$3+EO45*(1-$G$3)</f>
        <v>2.168758071720304E-3</v>
      </c>
      <c r="EP46" s="28">
        <f>외인!EP46</f>
        <v>175112.83</v>
      </c>
      <c r="EQ46" s="28">
        <f>시기외!EQ46*$G$3+EQ45*(1-$G$3)</f>
        <v>1.3947167658330214E-3</v>
      </c>
      <c r="ER46" s="28">
        <f>외인!ER46</f>
        <v>13618.61</v>
      </c>
      <c r="ES46" s="28">
        <f>시기외!ES46*$G$3+ES45*(1-$G$3)</f>
        <v>-1.5376682674016382E-3</v>
      </c>
      <c r="ET46" s="28">
        <f>외인!ET46</f>
        <v>110903</v>
      </c>
      <c r="EU46" s="28">
        <f>시기외!EU46*$G$3+EU45*(1-$G$3)</f>
        <v>1.2365966933584106E-3</v>
      </c>
      <c r="EV46" s="28">
        <f>외인!EV46</f>
        <v>42421.07</v>
      </c>
      <c r="EW46" s="28">
        <f>시기외!EW46*$G$3+EW45*(1-$G$3)</f>
        <v>-6.3928861469093553E-4</v>
      </c>
      <c r="EX46" s="28">
        <f>외인!EX46</f>
        <v>52461.48</v>
      </c>
      <c r="EY46" s="28">
        <f>시기외!EY46*$G$3+EY45*(1-$G$3)</f>
        <v>3.4365953845605975E-4</v>
      </c>
    </row>
    <row r="47" spans="1:155">
      <c r="A47" s="27">
        <f>외인!A47</f>
        <v>46118</v>
      </c>
      <c r="B47" s="28">
        <f>외인!B47</f>
        <v>4352651.26</v>
      </c>
      <c r="C47" s="28">
        <f>시기외!C47*$G$3+C46*(1-$G$3)</f>
        <v>-1.2363725903001563E-3</v>
      </c>
      <c r="D47" s="28">
        <f>외인!D47</f>
        <v>579662.86</v>
      </c>
      <c r="E47" s="28">
        <f>시기외!E47*$G$3+E46*(1-$G$3)</f>
        <v>-3.1257316630698816E-4</v>
      </c>
      <c r="F47" s="28">
        <f>외인!F47</f>
        <v>1891166.64</v>
      </c>
      <c r="G47" s="28">
        <f>시기외!G47*$G$3+G46*(1-$G$3)</f>
        <v>-2.4651697146002515E-3</v>
      </c>
      <c r="H47" s="28">
        <f>외인!H47</f>
        <v>293902.92</v>
      </c>
      <c r="I47" s="28">
        <f>시기외!I47*$G$3+I46*(1-$G$3)</f>
        <v>2.1077198482968313E-3</v>
      </c>
      <c r="J47" s="28">
        <f>외인!J47</f>
        <v>38456.959999999999</v>
      </c>
      <c r="K47" s="28">
        <f>시기외!K47*$G$3+K46*(1-$G$3)</f>
        <v>2.136628982261155E-3</v>
      </c>
      <c r="L47" s="28">
        <f>외인!L47</f>
        <v>272544.98</v>
      </c>
      <c r="M47" s="28">
        <f>시기외!M47*$G$3+M46*(1-$G$3)</f>
        <v>2.194764214366306E-3</v>
      </c>
      <c r="N47" s="28">
        <f>외인!N47</f>
        <v>221205.45</v>
      </c>
      <c r="O47" s="28">
        <f>시기외!O47*$G$3+O46*(1-$G$3)</f>
        <v>-2.08063270400412E-3</v>
      </c>
      <c r="P47" s="28">
        <f>외인!P47</f>
        <v>191506.29</v>
      </c>
      <c r="Q47" s="28">
        <f>시기외!Q47*$G$3+Q46*(1-$G$3)</f>
        <v>3.5651531471395055E-4</v>
      </c>
      <c r="R47" s="28">
        <f>외인!R47</f>
        <v>118716.01</v>
      </c>
      <c r="S47" s="28">
        <f>시기외!S47*$G$3+S46*(1-$G$3)</f>
        <v>-1.5019522726750444E-3</v>
      </c>
      <c r="T47" s="28">
        <f>외인!T47</f>
        <v>8518.7199999999993</v>
      </c>
      <c r="U47" s="28">
        <f>시기외!U47*$G$3+U46*(1-$G$3)</f>
        <v>7.1279632698437406E-4</v>
      </c>
      <c r="V47" s="28">
        <f>외인!V47</f>
        <v>98855.11</v>
      </c>
      <c r="W47" s="28">
        <f>시기외!W47*$G$3+W46*(1-$G$3)</f>
        <v>7.4049777764424079E-4</v>
      </c>
      <c r="X47" s="28">
        <f>외인!X47</f>
        <v>1871908.24</v>
      </c>
      <c r="Y47" s="28">
        <f>시기외!Y47*$G$3+Y46*(1-$G$3)</f>
        <v>-3.0402370909451762E-3</v>
      </c>
      <c r="Z47" s="28">
        <f>외인!Z47</f>
        <v>42597.13</v>
      </c>
      <c r="AA47" s="28">
        <f>시기외!AA47*$G$3+AA46*(1-$G$3)</f>
        <v>-6.0926903996115489E-4</v>
      </c>
      <c r="AB47" s="28">
        <f>외인!AB47</f>
        <v>197043.05</v>
      </c>
      <c r="AC47" s="28">
        <f>시기외!AC47*$G$3+AC46*(1-$G$3)</f>
        <v>-6.1434978602921078E-5</v>
      </c>
      <c r="AD47" s="28">
        <f>외인!AD47</f>
        <v>18448.939999999999</v>
      </c>
      <c r="AE47" s="28">
        <f>시기외!AE47*$G$3+AE46*(1-$G$3)</f>
        <v>-1.1698300280474673E-3</v>
      </c>
      <c r="AF47" s="28">
        <f>외인!AF47</f>
        <v>24155.77</v>
      </c>
      <c r="AG47" s="28">
        <f>시기외!AG47*$G$3+AG46*(1-$G$3)</f>
        <v>3.4421330704639781E-4</v>
      </c>
      <c r="AH47" s="28">
        <f>외인!AH47</f>
        <v>181804.38</v>
      </c>
      <c r="AI47" s="28">
        <f>시기외!AI47*$G$3+AI46*(1-$G$3)</f>
        <v>-9.4622426987808587E-4</v>
      </c>
      <c r="AJ47" s="28">
        <f>외인!AJ47</f>
        <v>102463.77</v>
      </c>
      <c r="AK47" s="28">
        <f>시기외!AK47*$G$3+AK46*(1-$G$3)</f>
        <v>-1.3443692556168521E-3</v>
      </c>
      <c r="AL47" s="28">
        <f>외인!AL47</f>
        <v>81691.12</v>
      </c>
      <c r="AM47" s="28">
        <f>시기외!AM47*$G$3+AM46*(1-$G$3)</f>
        <v>-1.1762904943200578E-4</v>
      </c>
      <c r="AN47" s="28">
        <f>외인!AN47</f>
        <v>157492.35</v>
      </c>
      <c r="AO47" s="28">
        <f>시기외!AO47*$G$3+AO46*(1-$G$3)</f>
        <v>-2.8981877986893013E-3</v>
      </c>
      <c r="AP47" s="28">
        <f>외인!AP47</f>
        <v>113122.44</v>
      </c>
      <c r="AQ47" s="28">
        <f>시기외!AQ47*$G$3+AQ46*(1-$G$3)</f>
        <v>1.09087734271684E-3</v>
      </c>
      <c r="AR47" s="28">
        <f>외인!AR47</f>
        <v>22405.77</v>
      </c>
      <c r="AS47" s="28">
        <f>시기외!AS47*$G$3+AS46*(1-$G$3)</f>
        <v>-1.6733314100604083E-3</v>
      </c>
      <c r="AT47" s="28">
        <f>외인!AT47</f>
        <v>72856.97</v>
      </c>
      <c r="AU47" s="28">
        <f>시기외!AU47*$G$3+AU46*(1-$G$3)</f>
        <v>-1.1118186904961557E-4</v>
      </c>
      <c r="AV47" s="28">
        <f>외인!AV47</f>
        <v>47225.48</v>
      </c>
      <c r="AW47" s="28">
        <f>시기외!AW47*$G$3+AW46*(1-$G$3)</f>
        <v>1.5622164172251086E-3</v>
      </c>
      <c r="AX47" s="28">
        <f>외인!AX47</f>
        <v>60093.47</v>
      </c>
      <c r="AY47" s="28">
        <f>시기외!AY47*$G$3+AY46*(1-$G$3)</f>
        <v>-2.3271337069172746E-3</v>
      </c>
      <c r="AZ47" s="28">
        <f>외인!AZ47</f>
        <v>2006609.01</v>
      </c>
      <c r="BA47" s="28">
        <f>시기외!BA47*$G$3+BA46*(1-$G$3)</f>
        <v>-2.6809883654006039E-3</v>
      </c>
      <c r="BB47" s="28">
        <f>외인!BB47</f>
        <v>95552.08</v>
      </c>
      <c r="BC47" s="28">
        <f>시기외!BC47*$G$3+BC46*(1-$G$3)</f>
        <v>-8.5950960433395088E-5</v>
      </c>
      <c r="BD47" s="28">
        <f>외인!BD47</f>
        <v>35295.32</v>
      </c>
      <c r="BE47" s="28">
        <f>시기외!BE47*$G$3+BE46*(1-$G$3)</f>
        <v>-1.8118528445235753E-3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90203.45</v>
      </c>
      <c r="BI47" s="28">
        <f>시기외!BI47*$G$3+BI46*(1-$G$3)</f>
        <v>2.4034940587939462E-3</v>
      </c>
      <c r="BJ47" s="28">
        <f>외인!BJ47</f>
        <v>115342.04</v>
      </c>
      <c r="BK47" s="28">
        <f>시기외!BK47*$G$3+BK46*(1-$G$3)</f>
        <v>-4.1110801935599473E-5</v>
      </c>
      <c r="BL47" s="28">
        <f>외인!BL47</f>
        <v>46497.89</v>
      </c>
      <c r="BM47" s="28">
        <f>시기외!BM47*$G$3+BM46*(1-$G$3)</f>
        <v>-1.0142988030504277E-3</v>
      </c>
      <c r="BN47" s="28">
        <f>외인!BN47</f>
        <v>44744.42</v>
      </c>
      <c r="BO47" s="28">
        <f>시기외!BO47*$G$3+BO46*(1-$G$3)</f>
        <v>-2.852012694939107E-4</v>
      </c>
      <c r="BP47" s="28">
        <f>외인!BP47</f>
        <v>69707.789999999994</v>
      </c>
      <c r="BQ47" s="28">
        <f>시기외!BQ47*$G$3+BQ46*(1-$G$3)</f>
        <v>-2.3116203108175751E-3</v>
      </c>
      <c r="BR47" s="28">
        <f>외인!BR47</f>
        <v>235198.28</v>
      </c>
      <c r="BS47" s="28">
        <f>시기외!BS47*$G$3+BS46*(1-$G$3)</f>
        <v>6.4805575581450606E-4</v>
      </c>
      <c r="BT47" s="28">
        <f>외인!BT47</f>
        <v>1905606.64</v>
      </c>
      <c r="BU47" s="28">
        <f>시기외!BU47*$G$3+BU46*(1-$G$3)</f>
        <v>-2.9868424527639903E-3</v>
      </c>
      <c r="BV47" s="28">
        <f>외인!BV47</f>
        <v>361292.83</v>
      </c>
      <c r="BW47" s="28">
        <f>시기외!BW47*$G$3+BW46*(1-$G$3)</f>
        <v>6.1987731820962284E-4</v>
      </c>
      <c r="BX47" s="28">
        <f>외인!BX47</f>
        <v>71682.03</v>
      </c>
      <c r="BY47" s="28">
        <f>시기외!BY47*$G$3+BY46*(1-$G$3)</f>
        <v>-2.1578084080567215E-4</v>
      </c>
      <c r="BZ47" s="28">
        <f>외인!BZ47</f>
        <v>239183.48</v>
      </c>
      <c r="CA47" s="28">
        <f>시기외!CA47*$G$3+CA46*(1-$G$3)</f>
        <v>-1.9490824958977265E-3</v>
      </c>
      <c r="CB47" s="28">
        <f>외인!CB47</f>
        <v>11739.19</v>
      </c>
      <c r="CC47" s="28">
        <f>시기외!CC47*$G$3+CC46*(1-$G$3)</f>
        <v>-2.2673550715771717E-3</v>
      </c>
      <c r="CD47" s="28">
        <f>외인!CD47</f>
        <v>28825.39</v>
      </c>
      <c r="CE47" s="28">
        <f>시기외!CE47*$G$3+CE46*(1-$G$3)</f>
        <v>-2.4064602439863177E-3</v>
      </c>
      <c r="CF47" s="28">
        <f>외인!CF47</f>
        <v>23549.65</v>
      </c>
      <c r="CG47" s="28">
        <f>시기외!CG47*$G$3+CG46*(1-$G$3)</f>
        <v>1.4179644751266811E-3</v>
      </c>
      <c r="CH47" s="28">
        <f>외인!CH47</f>
        <v>65699.34</v>
      </c>
      <c r="CI47" s="28">
        <f>시기외!CI47*$G$3+CI46*(1-$G$3)</f>
        <v>1.2400734084449464E-3</v>
      </c>
      <c r="CJ47" s="28">
        <f>외인!CJ47</f>
        <v>359422.36</v>
      </c>
      <c r="CK47" s="28">
        <f>시기외!CK47*$G$3+CK46*(1-$G$3)</f>
        <v>-3.0629159585326163E-4</v>
      </c>
      <c r="CL47" s="28">
        <f>외인!CL47</f>
        <v>224539.19</v>
      </c>
      <c r="CM47" s="28">
        <f>시기외!CM47*$G$3+CM46*(1-$G$3)</f>
        <v>-1.2653955348792582E-4</v>
      </c>
      <c r="CN47" s="28">
        <f>외인!CN47</f>
        <v>112729.89</v>
      </c>
      <c r="CO47" s="28">
        <f>시기외!CO47*$G$3+CO46*(1-$G$3)</f>
        <v>-6.4082436541781169E-4</v>
      </c>
      <c r="CP47" s="28">
        <f>외인!CP47</f>
        <v>96098.15</v>
      </c>
      <c r="CQ47" s="28">
        <f>시기외!CQ47*$G$3+CQ46*(1-$G$3)</f>
        <v>-8.9157871233844482E-5</v>
      </c>
      <c r="CR47" s="28">
        <f>외인!CR47</f>
        <v>151345.72</v>
      </c>
      <c r="CS47" s="28">
        <f>시기외!CS47*$G$3+CS46*(1-$G$3)</f>
        <v>-9.3300357628068936E-4</v>
      </c>
      <c r="CT47" s="28">
        <f>외인!CT47</f>
        <v>111641.22</v>
      </c>
      <c r="CU47" s="28">
        <f>시기외!CU47*$G$3+CU46*(1-$G$3)</f>
        <v>1.6394710511877702E-3</v>
      </c>
      <c r="CV47" s="28">
        <f>외인!CV47</f>
        <v>1905606.64</v>
      </c>
      <c r="CW47" s="28">
        <f>시기외!CW47*$G$3+CW46*(1-$G$3)</f>
        <v>-2.9868424527639903E-3</v>
      </c>
      <c r="CX47" s="28">
        <f>외인!CX47</f>
        <v>208146.2</v>
      </c>
      <c r="CY47" s="28">
        <f>시기외!CY47*$G$3+CY46*(1-$G$3)</f>
        <v>2.9079111876376355E-3</v>
      </c>
      <c r="CZ47" s="28">
        <f>외인!CZ47</f>
        <v>16019.88</v>
      </c>
      <c r="DA47" s="28">
        <f>시기외!DA47*$G$3+DA46*(1-$G$3)</f>
        <v>-1.4610254461995906E-3</v>
      </c>
      <c r="DB47" s="28">
        <f>외인!DB47</f>
        <v>35295.32</v>
      </c>
      <c r="DC47" s="28">
        <f>시기외!DC47*$G$3+DC46*(1-$G$3)</f>
        <v>-1.8118528445235753E-3</v>
      </c>
      <c r="DD47" s="28">
        <f>외인!DD47</f>
        <v>8518.7199999999993</v>
      </c>
      <c r="DE47" s="28">
        <f>시기외!DE47*$G$3+DE46*(1-$G$3)</f>
        <v>7.1279632698437406E-4</v>
      </c>
      <c r="DF47" s="28">
        <f>외인!DF47</f>
        <v>53818.83</v>
      </c>
      <c r="DG47" s="28">
        <f>시기외!DG47*$G$3+DG46*(1-$G$3)</f>
        <v>-1.7410752850096446E-4</v>
      </c>
      <c r="DH47" s="28">
        <f>외인!DH47</f>
        <v>21011.81</v>
      </c>
      <c r="DI47" s="28">
        <f>시기외!DI47*$G$3+DI46*(1-$G$3)</f>
        <v>-2.8175296613473476E-3</v>
      </c>
      <c r="DJ47" s="28">
        <f>외인!DJ47</f>
        <v>551753.81999999995</v>
      </c>
      <c r="DK47" s="28">
        <f>시기외!DK47*$G$3+DK46*(1-$G$3)</f>
        <v>5.4815584485840918E-4</v>
      </c>
      <c r="DL47" s="28">
        <f>외인!DL47</f>
        <v>88727.39</v>
      </c>
      <c r="DM47" s="28">
        <f>시기외!DM47*$G$3+DM46*(1-$G$3)</f>
        <v>-8.1488559258541238E-4</v>
      </c>
      <c r="DN47" s="28">
        <f>외인!DN47</f>
        <v>1905606.64</v>
      </c>
      <c r="DO47" s="28">
        <f>시기외!DO47*$G$3+DO46*(1-$G$3)</f>
        <v>-2.9868424527639903E-3</v>
      </c>
      <c r="DP47" s="28">
        <f>외인!DP47</f>
        <v>76330.649999999994</v>
      </c>
      <c r="DQ47" s="28">
        <f>시기외!DQ47*$G$3+DQ46*(1-$G$3)</f>
        <v>-5.9160313772483361E-4</v>
      </c>
      <c r="DR47" s="28">
        <f>외인!DR47</f>
        <v>40138.839999999997</v>
      </c>
      <c r="DS47" s="28">
        <f>시기외!DS47*$G$3+DS46*(1-$G$3)</f>
        <v>2.0045149548118249E-3</v>
      </c>
      <c r="DT47" s="28">
        <f>외인!DT47</f>
        <v>118716.01</v>
      </c>
      <c r="DU47" s="28">
        <f>시기외!DU47*$G$3+DU46*(1-$G$3)</f>
        <v>-1.5019522726750444E-3</v>
      </c>
      <c r="DV47" s="28">
        <f>외인!DV47</f>
        <v>32336.84</v>
      </c>
      <c r="DW47" s="28">
        <f>시기외!DW47*$G$3+DW46*(1-$G$3)</f>
        <v>1.0805286799634734E-3</v>
      </c>
      <c r="DX47" s="28">
        <f>외인!DX47</f>
        <v>98855.11</v>
      </c>
      <c r="DY47" s="28">
        <f>시기외!DY47*$G$3+DY46*(1-$G$3)</f>
        <v>7.4049777764424079E-4</v>
      </c>
      <c r="DZ47" s="28">
        <f>외인!DZ47</f>
        <v>8431.19</v>
      </c>
      <c r="EA47" s="28">
        <f>시기외!EA47*$G$3+EA46*(1-$G$3)</f>
        <v>-9.9965787474317778E-4</v>
      </c>
      <c r="EB47" s="28">
        <f>외인!EB47</f>
        <v>11907.67</v>
      </c>
      <c r="EC47" s="28">
        <f>시기외!EC47*$G$3+EC46*(1-$G$3)</f>
        <v>-1.0874862589480491E-3</v>
      </c>
      <c r="ED47" s="28">
        <f>외인!ED47</f>
        <v>9863.26</v>
      </c>
      <c r="EE47" s="28">
        <f>시기외!EE47*$G$3+EE46*(1-$G$3)</f>
        <v>-2.0813597321691848E-4</v>
      </c>
      <c r="EF47" s="28">
        <f>외인!EF47</f>
        <v>235898.11</v>
      </c>
      <c r="EG47" s="28">
        <f>시기외!EG47*$G$3+EG46*(1-$G$3)</f>
        <v>-2.6010342593332401E-4</v>
      </c>
      <c r="EH47" s="28">
        <f>외인!EH47</f>
        <v>162938.1</v>
      </c>
      <c r="EI47" s="28">
        <f>시기외!EI47*$G$3+EI46*(1-$G$3)</f>
        <v>-9.6950489097271547E-4</v>
      </c>
      <c r="EJ47" s="28">
        <f>외인!EJ47</f>
        <v>93999.91</v>
      </c>
      <c r="EK47" s="28">
        <f>시기외!EK47*$G$3+EK46*(1-$G$3)</f>
        <v>1.8667806006766666E-3</v>
      </c>
      <c r="EL47" s="28">
        <f>외인!EL47</f>
        <v>31286.82</v>
      </c>
      <c r="EM47" s="28">
        <f>시기외!EM47*$G$3+EM46*(1-$G$3)</f>
        <v>-2.0835856711859742E-3</v>
      </c>
      <c r="EN47" s="28">
        <f>외인!EN47</f>
        <v>40138.839999999997</v>
      </c>
      <c r="EO47" s="28">
        <f>시기외!EO47*$G$3+EO46*(1-$G$3)</f>
        <v>2.0045149548118249E-3</v>
      </c>
      <c r="EP47" s="28">
        <f>외인!EP47</f>
        <v>172154.01</v>
      </c>
      <c r="EQ47" s="28">
        <f>시기외!EQ47*$G$3+EQ46*(1-$G$3)</f>
        <v>1.902691184916898E-3</v>
      </c>
      <c r="ER47" s="28">
        <f>외인!ER47</f>
        <v>13087.32</v>
      </c>
      <c r="ES47" s="28">
        <f>시기외!ES47*$G$3+ES46*(1-$G$3)</f>
        <v>-1.0245003053022015E-3</v>
      </c>
      <c r="ET47" s="28">
        <f>외인!ET47</f>
        <v>113122.44</v>
      </c>
      <c r="EU47" s="28">
        <f>시기외!EU47*$G$3+EU46*(1-$G$3)</f>
        <v>1.09087734271684E-3</v>
      </c>
      <c r="EV47" s="28">
        <f>외인!EV47</f>
        <v>42597.13</v>
      </c>
      <c r="EW47" s="28">
        <f>시기외!EW47*$G$3+EW46*(1-$G$3)</f>
        <v>-6.0926903996115489E-4</v>
      </c>
      <c r="EX47" s="28">
        <f>외인!EX47</f>
        <v>53501.02</v>
      </c>
      <c r="EY47" s="28">
        <f>시기외!EY47*$G$3+EY46*(1-$G$3)</f>
        <v>3.4341184845478382E-4</v>
      </c>
    </row>
    <row r="48" spans="1:155">
      <c r="A48" s="27">
        <f>외인!A48</f>
        <v>46119</v>
      </c>
      <c r="B48" s="28">
        <f>외인!B48</f>
        <v>4388134.4400000004</v>
      </c>
      <c r="C48" s="28">
        <f>시기외!C48*$G$3+C47*(1-$G$3)</f>
        <v>-9.0582984098099191E-4</v>
      </c>
      <c r="D48" s="28">
        <f>외인!D48</f>
        <v>573926.65</v>
      </c>
      <c r="E48" s="28">
        <f>시기외!E48*$G$3+E47*(1-$G$3)</f>
        <v>-3.4995825182177875E-4</v>
      </c>
      <c r="F48" s="28">
        <f>외인!F48</f>
        <v>1909105.01</v>
      </c>
      <c r="G48" s="28">
        <f>시기외!G48*$G$3+G47*(1-$G$3)</f>
        <v>-2.0107128780516782E-3</v>
      </c>
      <c r="H48" s="28">
        <f>외인!H48</f>
        <v>294440.92</v>
      </c>
      <c r="I48" s="28">
        <f>시기외!I48*$G$3+I47*(1-$G$3)</f>
        <v>2.3764852864939304E-3</v>
      </c>
      <c r="J48" s="28">
        <f>외인!J48</f>
        <v>37566.519999999997</v>
      </c>
      <c r="K48" s="28">
        <f>시기외!K48*$G$3+K47*(1-$G$3)</f>
        <v>1.8190560460210655E-3</v>
      </c>
      <c r="L48" s="28">
        <f>외인!L48</f>
        <v>272646.38</v>
      </c>
      <c r="M48" s="28">
        <f>시기외!M48*$G$3+M47*(1-$G$3)</f>
        <v>2.4758019464924865E-3</v>
      </c>
      <c r="N48" s="28">
        <f>외인!N48</f>
        <v>221389.4</v>
      </c>
      <c r="O48" s="28">
        <f>시기외!O48*$G$3+O47*(1-$G$3)</f>
        <v>-1.8745078843530022E-3</v>
      </c>
      <c r="P48" s="28">
        <f>외인!P48</f>
        <v>192207.15</v>
      </c>
      <c r="Q48" s="28">
        <f>시기외!Q48*$G$3+Q47*(1-$G$3)</f>
        <v>3.2651179421534624E-4</v>
      </c>
      <c r="R48" s="28">
        <f>외인!R48</f>
        <v>118518.97</v>
      </c>
      <c r="S48" s="28">
        <f>시기외!S48*$G$3+S47*(1-$G$3)</f>
        <v>-1.6030073886144454E-3</v>
      </c>
      <c r="T48" s="28">
        <f>외인!T48</f>
        <v>8428.0499999999993</v>
      </c>
      <c r="U48" s="28">
        <f>시기외!U48*$G$3+U47*(1-$G$3)</f>
        <v>6.8546117675771507E-4</v>
      </c>
      <c r="V48" s="28">
        <f>외인!V48</f>
        <v>99456.3</v>
      </c>
      <c r="W48" s="28">
        <f>시기외!W48*$G$3+W47*(1-$G$3)</f>
        <v>8.4374038597849422E-4</v>
      </c>
      <c r="X48" s="28">
        <f>외인!X48</f>
        <v>1914030.24</v>
      </c>
      <c r="Y48" s="28">
        <f>시기외!Y48*$G$3+Y47*(1-$G$3)</f>
        <v>-2.4085907946311586E-3</v>
      </c>
      <c r="Z48" s="28">
        <f>외인!Z48</f>
        <v>42438.16</v>
      </c>
      <c r="AA48" s="28">
        <f>시기외!AA48*$G$3+AA47*(1-$G$3)</f>
        <v>-5.8666145862427868E-4</v>
      </c>
      <c r="AB48" s="28">
        <f>외인!AB48</f>
        <v>194674.19</v>
      </c>
      <c r="AC48" s="28">
        <f>시기외!AC48*$G$3+AC47*(1-$G$3)</f>
        <v>-4.2879474939483758E-5</v>
      </c>
      <c r="AD48" s="28">
        <f>외인!AD48</f>
        <v>18389.62</v>
      </c>
      <c r="AE48" s="28">
        <f>시기외!AE48*$G$3+AE47*(1-$G$3)</f>
        <v>-1.421788807131435E-3</v>
      </c>
      <c r="AF48" s="28">
        <f>외인!AF48</f>
        <v>24129.759999999998</v>
      </c>
      <c r="AG48" s="28">
        <f>시기외!AG48*$G$3+AG47*(1-$G$3)</f>
        <v>6.2993909520919322E-4</v>
      </c>
      <c r="AH48" s="28">
        <f>외인!AH48</f>
        <v>180614.49</v>
      </c>
      <c r="AI48" s="28">
        <f>시기외!AI48*$G$3+AI47*(1-$G$3)</f>
        <v>-9.0303682093032737E-4</v>
      </c>
      <c r="AJ48" s="28">
        <f>외인!AJ48</f>
        <v>101645.54</v>
      </c>
      <c r="AK48" s="28">
        <f>시기외!AK48*$G$3+AK47*(1-$G$3)</f>
        <v>-1.4442803494547386E-3</v>
      </c>
      <c r="AL48" s="28">
        <f>외인!AL48</f>
        <v>81171.86</v>
      </c>
      <c r="AM48" s="28">
        <f>시기외!AM48*$G$3+AM47*(1-$G$3)</f>
        <v>-1.1259098530783602E-4</v>
      </c>
      <c r="AN48" s="28">
        <f>외인!AN48</f>
        <v>157991.99</v>
      </c>
      <c r="AO48" s="28">
        <f>시기외!AO48*$G$3+AO47*(1-$G$3)</f>
        <v>-2.6146773618056225E-3</v>
      </c>
      <c r="AP48" s="28">
        <f>외인!AP48</f>
        <v>111514.05</v>
      </c>
      <c r="AQ48" s="28">
        <f>시기외!AQ48*$G$3+AQ47*(1-$G$3)</f>
        <v>8.5193104569163537E-4</v>
      </c>
      <c r="AR48" s="28">
        <f>외인!AR48</f>
        <v>22423.91</v>
      </c>
      <c r="AS48" s="28">
        <f>시기외!AS48*$G$3+AS47*(1-$G$3)</f>
        <v>-2.0492170473839499E-3</v>
      </c>
      <c r="AT48" s="28">
        <f>외인!AT48</f>
        <v>72865.61</v>
      </c>
      <c r="AU48" s="28">
        <f>시기외!AU48*$G$3+AU47*(1-$G$3)</f>
        <v>-3.0624838690300384E-4</v>
      </c>
      <c r="AV48" s="28">
        <f>외인!AV48</f>
        <v>46778.59</v>
      </c>
      <c r="AW48" s="28">
        <f>시기외!AW48*$G$3+AW47*(1-$G$3)</f>
        <v>1.797142163999953E-3</v>
      </c>
      <c r="AX48" s="28">
        <f>외인!AX48</f>
        <v>60579.6</v>
      </c>
      <c r="AY48" s="28">
        <f>시기외!AY48*$G$3+AY47*(1-$G$3)</f>
        <v>-2.1606475297691265E-3</v>
      </c>
      <c r="AZ48" s="28">
        <f>외인!AZ48</f>
        <v>2048208.66</v>
      </c>
      <c r="BA48" s="28">
        <f>시기외!BA48*$G$3+BA47*(1-$G$3)</f>
        <v>-2.0615267204382908E-3</v>
      </c>
      <c r="BB48" s="28">
        <f>외인!BB48</f>
        <v>94357.95</v>
      </c>
      <c r="BC48" s="28">
        <f>시기외!BC48*$G$3+BC47*(1-$G$3)</f>
        <v>-7.4961455652722899E-5</v>
      </c>
      <c r="BD48" s="28">
        <f>외인!BD48</f>
        <v>34910.26</v>
      </c>
      <c r="BE48" s="28">
        <f>시기외!BE48*$G$3+BE47*(1-$G$3)</f>
        <v>-1.8773295008062947E-3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88029.43</v>
      </c>
      <c r="BI48" s="28">
        <f>시기외!BI48*$G$3+BI47*(1-$G$3)</f>
        <v>2.686357131703824E-3</v>
      </c>
      <c r="BJ48" s="28">
        <f>외인!BJ48</f>
        <v>115439.09</v>
      </c>
      <c r="BK48" s="28">
        <f>시기외!BK48*$G$3+BK47*(1-$G$3)</f>
        <v>1.0786658860478235E-4</v>
      </c>
      <c r="BL48" s="28">
        <f>외인!BL48</f>
        <v>46063.99</v>
      </c>
      <c r="BM48" s="28">
        <f>시기외!BM48*$G$3+BM47*(1-$G$3)</f>
        <v>-1.1878612090702445E-3</v>
      </c>
      <c r="BN48" s="28">
        <f>외인!BN48</f>
        <v>44409.08</v>
      </c>
      <c r="BO48" s="28">
        <f>시기외!BO48*$G$3+BO47*(1-$G$3)</f>
        <v>-1.4570960908067766E-4</v>
      </c>
      <c r="BP48" s="28">
        <f>외인!BP48</f>
        <v>70286.929999999993</v>
      </c>
      <c r="BQ48" s="28">
        <f>시기외!BQ48*$G$3+BQ47*(1-$G$3)</f>
        <v>-2.2123203195630174E-3</v>
      </c>
      <c r="BR48" s="28">
        <f>외인!BR48</f>
        <v>232547.04</v>
      </c>
      <c r="BS48" s="28">
        <f>시기외!BS48*$G$3+BS47*(1-$G$3)</f>
        <v>5.280843643723364E-4</v>
      </c>
      <c r="BT48" s="28">
        <f>외인!BT48</f>
        <v>1947657.66</v>
      </c>
      <c r="BU48" s="28">
        <f>시기외!BU48*$G$3+BU47*(1-$G$3)</f>
        <v>-2.3661602753412294E-3</v>
      </c>
      <c r="BV48" s="28">
        <f>외인!BV48</f>
        <v>367670.81</v>
      </c>
      <c r="BW48" s="28">
        <f>시기외!BW48*$G$3+BW47*(1-$G$3)</f>
        <v>1.0198794515198064E-3</v>
      </c>
      <c r="BX48" s="28">
        <f>외인!BX48</f>
        <v>71419.539999999994</v>
      </c>
      <c r="BY48" s="28">
        <f>시기외!BY48*$G$3+BY47*(1-$G$3)</f>
        <v>-2.2346895789486447E-4</v>
      </c>
      <c r="BZ48" s="28">
        <f>외인!BZ48</f>
        <v>239163.85</v>
      </c>
      <c r="CA48" s="28">
        <f>시기외!CA48*$G$3+CA47*(1-$G$3)</f>
        <v>-1.7609140571497176E-3</v>
      </c>
      <c r="CB48" s="28">
        <f>외인!CB48</f>
        <v>11719.22</v>
      </c>
      <c r="CC48" s="28">
        <f>시기외!CC48*$G$3+CC47*(1-$G$3)</f>
        <v>-2.563100234691485E-3</v>
      </c>
      <c r="CD48" s="28">
        <f>외인!CD48</f>
        <v>27977.38</v>
      </c>
      <c r="CE48" s="28">
        <f>시기외!CE48*$G$3+CE47*(1-$G$3)</f>
        <v>-2.5363648988242461E-3</v>
      </c>
      <c r="CF48" s="28">
        <f>외인!CF48</f>
        <v>23595.91</v>
      </c>
      <c r="CG48" s="28">
        <f>시기외!CG48*$G$3+CG47*(1-$G$3)</f>
        <v>1.2350242821454762E-3</v>
      </c>
      <c r="CH48" s="28">
        <f>외인!CH48</f>
        <v>64950.63</v>
      </c>
      <c r="CI48" s="28">
        <f>시기외!CI48*$G$3+CI47*(1-$G$3)</f>
        <v>1.3614826669380829E-3</v>
      </c>
      <c r="CJ48" s="28">
        <f>외인!CJ48</f>
        <v>356899.82</v>
      </c>
      <c r="CK48" s="28">
        <f>시기외!CK48*$G$3+CK47*(1-$G$3)</f>
        <v>-3.9876080410441224E-4</v>
      </c>
      <c r="CL48" s="28">
        <f>외인!CL48</f>
        <v>221954.81</v>
      </c>
      <c r="CM48" s="28">
        <f>시기외!CM48*$G$3+CM47*(1-$G$3)</f>
        <v>-1.1687295475592586E-4</v>
      </c>
      <c r="CN48" s="28">
        <f>외인!CN48</f>
        <v>111228.84</v>
      </c>
      <c r="CO48" s="28">
        <f>시기외!CO48*$G$3+CO47*(1-$G$3)</f>
        <v>-5.5908276673343165E-4</v>
      </c>
      <c r="CP48" s="28">
        <f>외인!CP48</f>
        <v>94898.64</v>
      </c>
      <c r="CQ48" s="28">
        <f>시기외!CQ48*$G$3+CQ47*(1-$G$3)</f>
        <v>-7.7483940905675452E-5</v>
      </c>
      <c r="CR48" s="28">
        <f>외인!CR48</f>
        <v>150523.79999999999</v>
      </c>
      <c r="CS48" s="28">
        <f>시기외!CS48*$G$3+CS47*(1-$G$3)</f>
        <v>-1.0312970087270389E-3</v>
      </c>
      <c r="CT48" s="28">
        <f>외인!CT48</f>
        <v>110585.44</v>
      </c>
      <c r="CU48" s="28">
        <f>시기외!CU48*$G$3+CU47*(1-$G$3)</f>
        <v>1.8866567043903811E-3</v>
      </c>
      <c r="CV48" s="28">
        <f>외인!CV48</f>
        <v>1947657.66</v>
      </c>
      <c r="CW48" s="28">
        <f>시기외!CW48*$G$3+CW47*(1-$G$3)</f>
        <v>-2.3661602753412294E-3</v>
      </c>
      <c r="CX48" s="28">
        <f>외인!CX48</f>
        <v>207927.44</v>
      </c>
      <c r="CY48" s="28">
        <f>시기외!CY48*$G$3+CY47*(1-$G$3)</f>
        <v>3.0672977587097713E-3</v>
      </c>
      <c r="CZ48" s="28">
        <f>외인!CZ48</f>
        <v>16130.85</v>
      </c>
      <c r="DA48" s="28">
        <f>시기외!DA48*$G$3+DA47*(1-$G$3)</f>
        <v>-1.469250657100264E-3</v>
      </c>
      <c r="DB48" s="28">
        <f>외인!DB48</f>
        <v>34910.26</v>
      </c>
      <c r="DC48" s="28">
        <f>시기외!DC48*$G$3+DC47*(1-$G$3)</f>
        <v>-1.8773295008062947E-3</v>
      </c>
      <c r="DD48" s="28">
        <f>외인!DD48</f>
        <v>8428.0499999999993</v>
      </c>
      <c r="DE48" s="28">
        <f>시기외!DE48*$G$3+DE47*(1-$G$3)</f>
        <v>6.8546117675771507E-4</v>
      </c>
      <c r="DF48" s="28">
        <f>외인!DF48</f>
        <v>53624.98</v>
      </c>
      <c r="DG48" s="28">
        <f>시기외!DG48*$G$3+DG47*(1-$G$3)</f>
        <v>-1.5541212907011471E-4</v>
      </c>
      <c r="DH48" s="28">
        <f>외인!DH48</f>
        <v>20215.09</v>
      </c>
      <c r="DI48" s="28">
        <f>시기외!DI48*$G$3+DI47*(1-$G$3)</f>
        <v>-2.9938136940879604E-3</v>
      </c>
      <c r="DJ48" s="28">
        <f>외인!DJ48</f>
        <v>549157.43000000005</v>
      </c>
      <c r="DK48" s="28">
        <f>시기외!DK48*$G$3+DK47*(1-$G$3)</f>
        <v>6.2155672316758896E-4</v>
      </c>
      <c r="DL48" s="28">
        <f>외인!DL48</f>
        <v>87320.38</v>
      </c>
      <c r="DM48" s="28">
        <f>시기외!DM48*$G$3+DM47*(1-$G$3)</f>
        <v>-7.189063781444107E-4</v>
      </c>
      <c r="DN48" s="28">
        <f>외인!DN48</f>
        <v>1947657.66</v>
      </c>
      <c r="DO48" s="28">
        <f>시기외!DO48*$G$3+DO47*(1-$G$3)</f>
        <v>-2.3661602753412294E-3</v>
      </c>
      <c r="DP48" s="28">
        <f>외인!DP48</f>
        <v>76062.48</v>
      </c>
      <c r="DQ48" s="28">
        <f>시기외!DQ48*$G$3+DQ47*(1-$G$3)</f>
        <v>-8.6811912860469481E-4</v>
      </c>
      <c r="DR48" s="28">
        <f>외인!DR48</f>
        <v>39194.26</v>
      </c>
      <c r="DS48" s="28">
        <f>시기외!DS48*$G$3+DS47*(1-$G$3)</f>
        <v>1.7353802541506609E-3</v>
      </c>
      <c r="DT48" s="28">
        <f>외인!DT48</f>
        <v>118518.97</v>
      </c>
      <c r="DU48" s="28">
        <f>시기외!DU48*$G$3+DU47*(1-$G$3)</f>
        <v>-1.6030073886144454E-3</v>
      </c>
      <c r="DV48" s="28">
        <f>외인!DV48</f>
        <v>31719.82</v>
      </c>
      <c r="DW48" s="28">
        <f>시기외!DW48*$G$3+DW47*(1-$G$3)</f>
        <v>1.0047974556021799E-3</v>
      </c>
      <c r="DX48" s="28">
        <f>외인!DX48</f>
        <v>99456.3</v>
      </c>
      <c r="DY48" s="28">
        <f>시기외!DY48*$G$3+DY47*(1-$G$3)</f>
        <v>8.4374038597849422E-4</v>
      </c>
      <c r="DZ48" s="28">
        <f>외인!DZ48</f>
        <v>8281.2999999999993</v>
      </c>
      <c r="EA48" s="28">
        <f>시기외!EA48*$G$3+EA47*(1-$G$3)</f>
        <v>-6.7086396077926686E-4</v>
      </c>
      <c r="EB48" s="28">
        <f>외인!EB48</f>
        <v>11743.2</v>
      </c>
      <c r="EC48" s="28">
        <f>시기외!EC48*$G$3+EC47*(1-$G$3)</f>
        <v>-1.2938175349718989E-3</v>
      </c>
      <c r="ED48" s="28">
        <f>외인!ED48</f>
        <v>9700.14</v>
      </c>
      <c r="EE48" s="28">
        <f>시기외!EE48*$G$3+EE47*(1-$G$3)</f>
        <v>-2.0053976121553167E-4</v>
      </c>
      <c r="EF48" s="28">
        <f>외인!EF48</f>
        <v>234108.96</v>
      </c>
      <c r="EG48" s="28">
        <f>시기외!EG48*$G$3+EG47*(1-$G$3)</f>
        <v>-2.8908891494027877E-4</v>
      </c>
      <c r="EH48" s="28">
        <f>외인!EH48</f>
        <v>164564.45000000001</v>
      </c>
      <c r="EI48" s="28">
        <f>시기외!EI48*$G$3+EI47*(1-$G$3)</f>
        <v>-8.2914740685188359E-4</v>
      </c>
      <c r="EJ48" s="28">
        <f>외인!EJ48</f>
        <v>92418.18</v>
      </c>
      <c r="EK48" s="28">
        <f>시기외!EK48*$G$3+EK47*(1-$G$3)</f>
        <v>1.7379107421640727E-3</v>
      </c>
      <c r="EL48" s="28">
        <f>외인!EL48</f>
        <v>30431.31</v>
      </c>
      <c r="EM48" s="28">
        <f>시기외!EM48*$G$3+EM47*(1-$G$3)</f>
        <v>-2.2130260328933056E-3</v>
      </c>
      <c r="EN48" s="28">
        <f>외인!EN48</f>
        <v>39194.26</v>
      </c>
      <c r="EO48" s="28">
        <f>시기외!EO48*$G$3+EO47*(1-$G$3)</f>
        <v>1.7353802541506609E-3</v>
      </c>
      <c r="EP48" s="28">
        <f>외인!EP48</f>
        <v>177621.55</v>
      </c>
      <c r="EQ48" s="28">
        <f>시기외!EQ48*$G$3+EQ47*(1-$G$3)</f>
        <v>2.5457187061259166E-3</v>
      </c>
      <c r="ER48" s="28">
        <f>외인!ER48</f>
        <v>12694.48</v>
      </c>
      <c r="ES48" s="28">
        <f>시기외!ES48*$G$3+ES47*(1-$G$3)</f>
        <v>-9.9995300799535637E-4</v>
      </c>
      <c r="ET48" s="28">
        <f>외인!ET48</f>
        <v>111514.05</v>
      </c>
      <c r="EU48" s="28">
        <f>시기외!EU48*$G$3+EU47*(1-$G$3)</f>
        <v>8.5193104569163537E-4</v>
      </c>
      <c r="EV48" s="28">
        <f>외인!EV48</f>
        <v>42438.16</v>
      </c>
      <c r="EW48" s="28">
        <f>시기외!EW48*$G$3+EW47*(1-$G$3)</f>
        <v>-5.8666145862427868E-4</v>
      </c>
      <c r="EX48" s="28">
        <f>외인!EX48</f>
        <v>52460.480000000003</v>
      </c>
      <c r="EY48" s="28">
        <f>시기외!EY48*$G$3+EY47*(1-$G$3)</f>
        <v>3.4442198494192113E-4</v>
      </c>
    </row>
    <row r="49" spans="1:155">
      <c r="A49" s="27">
        <f>외인!A49</f>
        <v>46120</v>
      </c>
      <c r="B49" s="28">
        <f>외인!B49</f>
        <v>4689521.4000000004</v>
      </c>
      <c r="C49" s="28">
        <f>시기외!C49*$G$3+C48*(1-$G$3)</f>
        <v>-5.9464839179584417E-4</v>
      </c>
      <c r="D49" s="28">
        <f>외인!D49</f>
        <v>603100.29</v>
      </c>
      <c r="E49" s="28">
        <f>시기외!E49*$G$3+E48*(1-$G$3)</f>
        <v>-4.506048819557007E-4</v>
      </c>
      <c r="F49" s="28">
        <f>외인!F49</f>
        <v>2041061.47</v>
      </c>
      <c r="G49" s="28">
        <f>시기외!G49*$G$3+G48*(1-$G$3)</f>
        <v>-1.6546991339931412E-3</v>
      </c>
      <c r="H49" s="28">
        <f>외인!H49</f>
        <v>300972.31</v>
      </c>
      <c r="I49" s="28">
        <f>시기외!I49*$G$3+I48*(1-$G$3)</f>
        <v>2.5078716300737719E-3</v>
      </c>
      <c r="J49" s="28">
        <f>외인!J49</f>
        <v>39090.22</v>
      </c>
      <c r="K49" s="28">
        <f>시기외!K49*$G$3+K48*(1-$G$3)</f>
        <v>1.4025154970775679E-3</v>
      </c>
      <c r="L49" s="28">
        <f>외인!L49</f>
        <v>278605.06</v>
      </c>
      <c r="M49" s="28">
        <f>시기외!M49*$G$3+M48*(1-$G$3)</f>
        <v>2.633764205463521E-3</v>
      </c>
      <c r="N49" s="28">
        <f>외인!N49</f>
        <v>235763.4</v>
      </c>
      <c r="O49" s="28">
        <f>시기외!O49*$G$3+O48*(1-$G$3)</f>
        <v>-1.6841277423959055E-3</v>
      </c>
      <c r="P49" s="28">
        <f>외인!P49</f>
        <v>198309.09</v>
      </c>
      <c r="Q49" s="28">
        <f>시기외!Q49*$G$3+Q48*(1-$G$3)</f>
        <v>2.7544911548712565E-4</v>
      </c>
      <c r="R49" s="28">
        <f>외인!R49</f>
        <v>123826.12</v>
      </c>
      <c r="S49" s="28">
        <f>시기외!S49*$G$3+S48*(1-$G$3)</f>
        <v>-1.7200646034306619E-3</v>
      </c>
      <c r="T49" s="28">
        <f>외인!T49</f>
        <v>8414.92</v>
      </c>
      <c r="U49" s="28">
        <f>시기외!U49*$G$3+U48*(1-$G$3)</f>
        <v>5.8219951650660012E-4</v>
      </c>
      <c r="V49" s="28">
        <f>외인!V49</f>
        <v>107914.32</v>
      </c>
      <c r="W49" s="28">
        <f>시기외!W49*$G$3+W48*(1-$G$3)</f>
        <v>8.8928696117685987E-4</v>
      </c>
      <c r="X49" s="28">
        <f>외인!X49</f>
        <v>2089291.42</v>
      </c>
      <c r="Y49" s="28">
        <f>시기외!Y49*$G$3+Y48*(1-$G$3)</f>
        <v>-1.7759634985446398E-3</v>
      </c>
      <c r="Z49" s="28">
        <f>외인!Z49</f>
        <v>44107.360000000001</v>
      </c>
      <c r="AA49" s="28">
        <f>시기외!AA49*$G$3+AA48*(1-$G$3)</f>
        <v>-5.6888633986626447E-4</v>
      </c>
      <c r="AB49" s="28">
        <f>외인!AB49</f>
        <v>205031.34</v>
      </c>
      <c r="AC49" s="28">
        <f>시기외!AC49*$G$3+AC48*(1-$G$3)</f>
        <v>-2.2540637553738398E-6</v>
      </c>
      <c r="AD49" s="28">
        <f>외인!AD49</f>
        <v>19692.009999999998</v>
      </c>
      <c r="AE49" s="28">
        <f>시기외!AE49*$G$3+AE48*(1-$G$3)</f>
        <v>-1.3856329526822269E-3</v>
      </c>
      <c r="AF49" s="28">
        <f>외인!AF49</f>
        <v>24454.07</v>
      </c>
      <c r="AG49" s="28">
        <f>시기외!AG49*$G$3+AG48*(1-$G$3)</f>
        <v>6.6419751247261322E-4</v>
      </c>
      <c r="AH49" s="28">
        <f>외인!AH49</f>
        <v>188542.27</v>
      </c>
      <c r="AI49" s="28">
        <f>시기외!AI49*$G$3+AI48*(1-$G$3)</f>
        <v>-7.6935481129047521E-4</v>
      </c>
      <c r="AJ49" s="28">
        <f>외인!AJ49</f>
        <v>104244.63</v>
      </c>
      <c r="AK49" s="28">
        <f>시기외!AK49*$G$3+AK48*(1-$G$3)</f>
        <v>-1.6899621127851488E-3</v>
      </c>
      <c r="AL49" s="28">
        <f>외인!AL49</f>
        <v>85677.54</v>
      </c>
      <c r="AM49" s="28">
        <f>시기외!AM49*$G$3+AM48*(1-$G$3)</f>
        <v>-1.0735396313708251E-4</v>
      </c>
      <c r="AN49" s="28">
        <f>외인!AN49</f>
        <v>168536.51</v>
      </c>
      <c r="AO49" s="28">
        <f>시기외!AO49*$G$3+AO48*(1-$G$3)</f>
        <v>-2.3315169882555855E-3</v>
      </c>
      <c r="AP49" s="28">
        <f>외인!AP49</f>
        <v>120388.71</v>
      </c>
      <c r="AQ49" s="28">
        <f>시기외!AQ49*$G$3+AQ48*(1-$G$3)</f>
        <v>8.3426662465495662E-4</v>
      </c>
      <c r="AR49" s="28">
        <f>외인!AR49</f>
        <v>23553.27</v>
      </c>
      <c r="AS49" s="28">
        <f>시기외!AS49*$G$3+AS48*(1-$G$3)</f>
        <v>-2.1411476932012693E-3</v>
      </c>
      <c r="AT49" s="28">
        <f>외인!AT49</f>
        <v>76361.42</v>
      </c>
      <c r="AU49" s="28">
        <f>시기외!AU49*$G$3+AU48*(1-$G$3)</f>
        <v>-3.4155505657060308E-4</v>
      </c>
      <c r="AV49" s="28">
        <f>외인!AV49</f>
        <v>47240.51</v>
      </c>
      <c r="AW49" s="28">
        <f>시기외!AW49*$G$3+AW48*(1-$G$3)</f>
        <v>1.712378172020444E-3</v>
      </c>
      <c r="AX49" s="28">
        <f>외인!AX49</f>
        <v>70238.66</v>
      </c>
      <c r="AY49" s="28">
        <f>시기외!AY49*$G$3+AY48*(1-$G$3)</f>
        <v>-1.7923187331879285E-3</v>
      </c>
      <c r="AZ49" s="28">
        <f>외인!AZ49</f>
        <v>2232670.62</v>
      </c>
      <c r="BA49" s="28">
        <f>시기외!BA49*$G$3+BA48*(1-$G$3)</f>
        <v>-1.4523569691392473E-3</v>
      </c>
      <c r="BB49" s="28">
        <f>외인!BB49</f>
        <v>99809.87</v>
      </c>
      <c r="BC49" s="28">
        <f>시기외!BC49*$G$3+BC48*(1-$G$3)</f>
        <v>-4.9602636092617832E-5</v>
      </c>
      <c r="BD49" s="28">
        <f>외인!BD49</f>
        <v>38172.43</v>
      </c>
      <c r="BE49" s="28">
        <f>시기외!BE49*$G$3+BE48*(1-$G$3)</f>
        <v>-1.7591522679932883E-3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90888.2</v>
      </c>
      <c r="BI49" s="28">
        <f>시기외!BI49*$G$3+BI48*(1-$G$3)</f>
        <v>2.8100794389615768E-3</v>
      </c>
      <c r="BJ49" s="28">
        <f>외인!BJ49</f>
        <v>120674.15</v>
      </c>
      <c r="BK49" s="28">
        <f>시기외!BK49*$G$3+BK48*(1-$G$3)</f>
        <v>2.7507248482227023E-4</v>
      </c>
      <c r="BL49" s="28">
        <f>외인!BL49</f>
        <v>48628.42</v>
      </c>
      <c r="BM49" s="28">
        <f>시기외!BM49*$G$3+BM48*(1-$G$3)</f>
        <v>-2.9019148624170052E-3</v>
      </c>
      <c r="BN49" s="28">
        <f>외인!BN49</f>
        <v>46619.519999999997</v>
      </c>
      <c r="BO49" s="28">
        <f>시기외!BO49*$G$3+BO48*(1-$G$3)</f>
        <v>6.853842077967281E-5</v>
      </c>
      <c r="BP49" s="28">
        <f>외인!BP49</f>
        <v>80513.02</v>
      </c>
      <c r="BQ49" s="28">
        <f>시기외!BQ49*$G$3+BQ48*(1-$G$3)</f>
        <v>-1.930300782397316E-3</v>
      </c>
      <c r="BR49" s="28">
        <f>외인!BR49</f>
        <v>250430.56</v>
      </c>
      <c r="BS49" s="28">
        <f>시기외!BS49*$G$3+BS48*(1-$G$3)</f>
        <v>5.241413317764815E-4</v>
      </c>
      <c r="BT49" s="28">
        <f>외인!BT49</f>
        <v>2125439.75</v>
      </c>
      <c r="BU49" s="28">
        <f>시기외!BU49*$G$3+BU48*(1-$G$3)</f>
        <v>-1.7469761129122042E-3</v>
      </c>
      <c r="BV49" s="28">
        <f>외인!BV49</f>
        <v>385986.29</v>
      </c>
      <c r="BW49" s="28">
        <f>시기외!BW49*$G$3+BW48*(1-$G$3)</f>
        <v>1.3346656477862535E-3</v>
      </c>
      <c r="BX49" s="28">
        <f>외인!BX49</f>
        <v>74163.759999999995</v>
      </c>
      <c r="BY49" s="28">
        <f>시기외!BY49*$G$3+BY48*(1-$G$3)</f>
        <v>-2.4962044469450305E-4</v>
      </c>
      <c r="BZ49" s="28">
        <f>외인!BZ49</f>
        <v>254214.05</v>
      </c>
      <c r="CA49" s="28">
        <f>시기외!CA49*$G$3+CA48*(1-$G$3)</f>
        <v>-1.5730353812737346E-3</v>
      </c>
      <c r="CB49" s="28">
        <f>외인!CB49</f>
        <v>12030.48</v>
      </c>
      <c r="CC49" s="28">
        <f>시기외!CC49*$G$3+CC48*(1-$G$3)</f>
        <v>-2.9176442299761389E-3</v>
      </c>
      <c r="CD49" s="28">
        <f>외인!CD49</f>
        <v>28656.97</v>
      </c>
      <c r="CE49" s="28">
        <f>시기외!CE49*$G$3+CE48*(1-$G$3)</f>
        <v>-2.5872880300519558E-3</v>
      </c>
      <c r="CF49" s="28">
        <f>외인!CF49</f>
        <v>24194.34</v>
      </c>
      <c r="CG49" s="28">
        <f>시기외!CG49*$G$3+CG48*(1-$G$3)</f>
        <v>1.2651610357416697E-3</v>
      </c>
      <c r="CH49" s="28">
        <f>외인!CH49</f>
        <v>65850.929999999993</v>
      </c>
      <c r="CI49" s="28">
        <f>시기외!CI49*$G$3+CI48*(1-$G$3)</f>
        <v>1.2683237704922586E-3</v>
      </c>
      <c r="CJ49" s="28">
        <f>외인!CJ49</f>
        <v>366487.24</v>
      </c>
      <c r="CK49" s="28">
        <f>시기외!CK49*$G$3+CK48*(1-$G$3)</f>
        <v>-5.8361738317388914E-4</v>
      </c>
      <c r="CL49" s="28">
        <f>외인!CL49</f>
        <v>232954.95</v>
      </c>
      <c r="CM49" s="28">
        <f>시기외!CM49*$G$3+CM48*(1-$G$3)</f>
        <v>-7.1716562380807859E-5</v>
      </c>
      <c r="CN49" s="28">
        <f>외인!CN49</f>
        <v>121845.36</v>
      </c>
      <c r="CO49" s="28">
        <f>시기외!CO49*$G$3+CO48*(1-$G$3)</f>
        <v>-4.6108763209034355E-4</v>
      </c>
      <c r="CP49" s="28">
        <f>외인!CP49</f>
        <v>100379.67</v>
      </c>
      <c r="CQ49" s="28">
        <f>시기외!CQ49*$G$3+CQ48*(1-$G$3)</f>
        <v>-5.0895945366169211E-5</v>
      </c>
      <c r="CR49" s="28">
        <f>외인!CR49</f>
        <v>156431.9</v>
      </c>
      <c r="CS49" s="28">
        <f>시기외!CS49*$G$3+CS48*(1-$G$3)</f>
        <v>-1.2074977899866478E-3</v>
      </c>
      <c r="CT49" s="28">
        <f>외인!CT49</f>
        <v>120175.23</v>
      </c>
      <c r="CU49" s="28">
        <f>시기외!CU49*$G$3+CU48*(1-$G$3)</f>
        <v>2.0350561536060024E-3</v>
      </c>
      <c r="CV49" s="28">
        <f>외인!CV49</f>
        <v>2125439.75</v>
      </c>
      <c r="CW49" s="28">
        <f>시기외!CW49*$G$3+CW48*(1-$G$3)</f>
        <v>-1.7469761129122042E-3</v>
      </c>
      <c r="CX49" s="28">
        <f>외인!CX49</f>
        <v>212122.83</v>
      </c>
      <c r="CY49" s="28">
        <f>시기외!CY49*$G$3+CY48*(1-$G$3)</f>
        <v>3.0311402746200297E-3</v>
      </c>
      <c r="CZ49" s="28">
        <f>외인!CZ49</f>
        <v>17128.18</v>
      </c>
      <c r="DA49" s="28">
        <f>시기외!DA49*$G$3+DA48*(1-$G$3)</f>
        <v>-1.20261323251304E-3</v>
      </c>
      <c r="DB49" s="28">
        <f>외인!DB49</f>
        <v>38172.43</v>
      </c>
      <c r="DC49" s="28">
        <f>시기외!DC49*$G$3+DC48*(1-$G$3)</f>
        <v>-1.7591522679932883E-3</v>
      </c>
      <c r="DD49" s="28">
        <f>외인!DD49</f>
        <v>8414.92</v>
      </c>
      <c r="DE49" s="28">
        <f>시기외!DE49*$G$3+DE48*(1-$G$3)</f>
        <v>5.8219951650660012E-4</v>
      </c>
      <c r="DF49" s="28">
        <f>외인!DF49</f>
        <v>55736.3</v>
      </c>
      <c r="DG49" s="28">
        <f>시기외!DG49*$G$3+DG48*(1-$G$3)</f>
        <v>-1.6639213795676725E-4</v>
      </c>
      <c r="DH49" s="28">
        <f>외인!DH49</f>
        <v>20804.53</v>
      </c>
      <c r="DI49" s="28">
        <f>시기외!DI49*$G$3+DI48*(1-$G$3)</f>
        <v>-3.0717191619905773E-3</v>
      </c>
      <c r="DJ49" s="28">
        <f>외인!DJ49</f>
        <v>572955.84</v>
      </c>
      <c r="DK49" s="28">
        <f>시기외!DK49*$G$3+DK48*(1-$G$3)</f>
        <v>7.0870679999076463E-4</v>
      </c>
      <c r="DL49" s="28">
        <f>외인!DL49</f>
        <v>96468.76</v>
      </c>
      <c r="DM49" s="28">
        <f>시기외!DM49*$G$3+DM48*(1-$G$3)</f>
        <v>-6.1446123587853433E-4</v>
      </c>
      <c r="DN49" s="28">
        <f>외인!DN49</f>
        <v>2125439.75</v>
      </c>
      <c r="DO49" s="28">
        <f>시기외!DO49*$G$3+DO48*(1-$G$3)</f>
        <v>-1.7469761129122042E-3</v>
      </c>
      <c r="DP49" s="28">
        <f>외인!DP49</f>
        <v>79130.33</v>
      </c>
      <c r="DQ49" s="28">
        <f>시기외!DQ49*$G$3+DQ48*(1-$G$3)</f>
        <v>-1.2040507042999349E-3</v>
      </c>
      <c r="DR49" s="28">
        <f>외인!DR49</f>
        <v>40738.35</v>
      </c>
      <c r="DS49" s="28">
        <f>시기외!DS49*$G$3+DS48*(1-$G$3)</f>
        <v>1.3496672336876004E-3</v>
      </c>
      <c r="DT49" s="28">
        <f>외인!DT49</f>
        <v>123826.12</v>
      </c>
      <c r="DU49" s="28">
        <f>시기외!DU49*$G$3+DU48*(1-$G$3)</f>
        <v>-1.7200646034306619E-3</v>
      </c>
      <c r="DV49" s="28">
        <f>외인!DV49</f>
        <v>32326.06</v>
      </c>
      <c r="DW49" s="28">
        <f>시기외!DW49*$G$3+DW48*(1-$G$3)</f>
        <v>6.2077224575532376E-4</v>
      </c>
      <c r="DX49" s="28">
        <f>외인!DX49</f>
        <v>107914.32</v>
      </c>
      <c r="DY49" s="28">
        <f>시기외!DY49*$G$3+DY48*(1-$G$3)</f>
        <v>8.8928696117685987E-4</v>
      </c>
      <c r="DZ49" s="28">
        <f>외인!DZ49</f>
        <v>8546.4500000000007</v>
      </c>
      <c r="EA49" s="28">
        <f>시기외!EA49*$G$3+EA48*(1-$G$3)</f>
        <v>-3.2571831015416311E-4</v>
      </c>
      <c r="EB49" s="28">
        <f>외인!EB49</f>
        <v>12132.21</v>
      </c>
      <c r="EC49" s="28">
        <f>시기외!EC49*$G$3+EC48*(1-$G$3)</f>
        <v>-1.3209941926084214E-3</v>
      </c>
      <c r="ED49" s="28">
        <f>외인!ED49</f>
        <v>10166.36</v>
      </c>
      <c r="EE49" s="28">
        <f>시기외!EE49*$G$3+EE48*(1-$G$3)</f>
        <v>-2.4277922841109504E-4</v>
      </c>
      <c r="EF49" s="28">
        <f>외인!EF49</f>
        <v>238990.21</v>
      </c>
      <c r="EG49" s="28">
        <f>시기외!EG49*$G$3+EG48*(1-$G$3)</f>
        <v>-4.2508455935133939E-4</v>
      </c>
      <c r="EH49" s="28">
        <f>외인!EH49</f>
        <v>185229.62</v>
      </c>
      <c r="EI49" s="28">
        <f>시기외!EI49*$G$3+EI48*(1-$G$3)</f>
        <v>-5.5689267858113607E-4</v>
      </c>
      <c r="EJ49" s="28">
        <f>외인!EJ49</f>
        <v>94399.18</v>
      </c>
      <c r="EK49" s="28">
        <f>시기외!EK49*$G$3+EK48*(1-$G$3)</f>
        <v>1.412961131742131E-3</v>
      </c>
      <c r="EL49" s="28">
        <f>외인!EL49</f>
        <v>31117.55</v>
      </c>
      <c r="EM49" s="28">
        <f>시기외!EM49*$G$3+EM48*(1-$G$3)</f>
        <v>-2.2859309803988917E-3</v>
      </c>
      <c r="EN49" s="28">
        <f>외인!EN49</f>
        <v>40738.35</v>
      </c>
      <c r="EO49" s="28">
        <f>시기외!EO49*$G$3+EO48*(1-$G$3)</f>
        <v>1.3496672336876004E-3</v>
      </c>
      <c r="EP49" s="28">
        <f>외인!EP49</f>
        <v>175953.58</v>
      </c>
      <c r="EQ49" s="28">
        <f>시기외!EQ49*$G$3+EQ48*(1-$G$3)</f>
        <v>3.0085520371443998E-3</v>
      </c>
      <c r="ER49" s="28">
        <f>외인!ER49</f>
        <v>13895.21</v>
      </c>
      <c r="ES49" s="28">
        <f>시기외!ES49*$G$3+ES48*(1-$G$3)</f>
        <v>-7.8566159682420009E-4</v>
      </c>
      <c r="ET49" s="28">
        <f>외인!ET49</f>
        <v>120388.71</v>
      </c>
      <c r="EU49" s="28">
        <f>시기외!EU49*$G$3+EU48*(1-$G$3)</f>
        <v>8.3426662465495662E-4</v>
      </c>
      <c r="EV49" s="28">
        <f>외인!EV49</f>
        <v>44107.360000000001</v>
      </c>
      <c r="EW49" s="28">
        <f>시기외!EW49*$G$3+EW48*(1-$G$3)</f>
        <v>-5.6888633986626447E-4</v>
      </c>
      <c r="EX49" s="28">
        <f>외인!EX49</f>
        <v>56272.31</v>
      </c>
      <c r="EY49" s="28">
        <f>시기외!EY49*$G$3+EY48*(1-$G$3)</f>
        <v>3.7440962428554765E-4</v>
      </c>
    </row>
    <row r="50" spans="1:155">
      <c r="A50" s="27">
        <f>외인!A50</f>
        <v>46121</v>
      </c>
      <c r="B50" s="28">
        <f>외인!B50</f>
        <v>4614254.1399999997</v>
      </c>
      <c r="C50" s="28">
        <f>시기외!C50*$G$3+C49*(1-$G$3)</f>
        <v>-2.9774170843853659E-4</v>
      </c>
      <c r="D50" s="28">
        <f>외인!D50</f>
        <v>595696.52</v>
      </c>
      <c r="E50" s="28">
        <f>시기외!E50*$G$3+E49*(1-$G$3)</f>
        <v>-6.2579120512782098E-4</v>
      </c>
      <c r="F50" s="28">
        <f>외인!F50</f>
        <v>1990923.53</v>
      </c>
      <c r="G50" s="28">
        <f>시기외!G50*$G$3+G49*(1-$G$3)</f>
        <v>-1.3205079233645613E-3</v>
      </c>
      <c r="H50" s="28">
        <f>외인!H50</f>
        <v>305982.98</v>
      </c>
      <c r="I50" s="28">
        <f>시기외!I50*$G$3+I49*(1-$G$3)</f>
        <v>2.4922166442826665E-3</v>
      </c>
      <c r="J50" s="28">
        <f>외인!J50</f>
        <v>40661.32</v>
      </c>
      <c r="K50" s="28">
        <f>시기외!K50*$G$3+K49*(1-$G$3)</f>
        <v>1.3414931055398228E-3</v>
      </c>
      <c r="L50" s="28">
        <f>외인!L50</f>
        <v>283654.13</v>
      </c>
      <c r="M50" s="28">
        <f>시기외!M50*$G$3+M49*(1-$G$3)</f>
        <v>2.6312649025674222E-3</v>
      </c>
      <c r="N50" s="28">
        <f>외인!N50</f>
        <v>228115.87</v>
      </c>
      <c r="O50" s="28">
        <f>시기외!O50*$G$3+O49*(1-$G$3)</f>
        <v>-1.5838303566535175E-3</v>
      </c>
      <c r="P50" s="28">
        <f>외인!P50</f>
        <v>196625.86</v>
      </c>
      <c r="Q50" s="28">
        <f>시기외!Q50*$G$3+Q49*(1-$G$3)</f>
        <v>2.7859415980249118E-4</v>
      </c>
      <c r="R50" s="28">
        <f>외인!R50</f>
        <v>122522.44</v>
      </c>
      <c r="S50" s="28">
        <f>시기외!S50*$G$3+S49*(1-$G$3)</f>
        <v>-1.7319851674451998E-3</v>
      </c>
      <c r="T50" s="28">
        <f>외인!T50</f>
        <v>8381.09</v>
      </c>
      <c r="U50" s="28">
        <f>시기외!U50*$G$3+U49*(1-$G$3)</f>
        <v>6.0185059464710089E-4</v>
      </c>
      <c r="V50" s="28">
        <f>외인!V50</f>
        <v>105810.81</v>
      </c>
      <c r="W50" s="28">
        <f>시기외!W50*$G$3+W49*(1-$G$3)</f>
        <v>7.6051405808463032E-4</v>
      </c>
      <c r="X50" s="28">
        <f>외인!X50</f>
        <v>2025049.66</v>
      </c>
      <c r="Y50" s="28">
        <f>시기외!Y50*$G$3+Y49*(1-$G$3)</f>
        <v>-1.1994530949657556E-3</v>
      </c>
      <c r="Z50" s="28">
        <f>외인!Z50</f>
        <v>43591.14</v>
      </c>
      <c r="AA50" s="28">
        <f>시기외!AA50*$G$3+AA49*(1-$G$3)</f>
        <v>-5.4778676608485308E-4</v>
      </c>
      <c r="AB50" s="28">
        <f>외인!AB50</f>
        <v>203978.85</v>
      </c>
      <c r="AC50" s="28">
        <f>시기외!AC50*$G$3+AC49*(1-$G$3)</f>
        <v>2.0885425259633833E-5</v>
      </c>
      <c r="AD50" s="28">
        <f>외인!AD50</f>
        <v>19183.32</v>
      </c>
      <c r="AE50" s="28">
        <f>시기외!AE50*$G$3+AE49*(1-$G$3)</f>
        <v>-1.3140881031114056E-3</v>
      </c>
      <c r="AF50" s="28">
        <f>외인!AF50</f>
        <v>24702.46</v>
      </c>
      <c r="AG50" s="28">
        <f>시기외!AG50*$G$3+AG49*(1-$G$3)</f>
        <v>7.9194989338494579E-4</v>
      </c>
      <c r="AH50" s="28">
        <f>외인!AH50</f>
        <v>186066.58</v>
      </c>
      <c r="AI50" s="28">
        <f>시기외!AI50*$G$3+AI49*(1-$G$3)</f>
        <v>-6.7067117917476526E-4</v>
      </c>
      <c r="AJ50" s="28">
        <f>외인!AJ50</f>
        <v>103991.24</v>
      </c>
      <c r="AK50" s="28">
        <f>시기외!AK50*$G$3+AK49*(1-$G$3)</f>
        <v>-1.6731688999640163E-3</v>
      </c>
      <c r="AL50" s="28">
        <f>외인!AL50</f>
        <v>85036.5</v>
      </c>
      <c r="AM50" s="28">
        <f>시기외!AM50*$G$3+AM49*(1-$G$3)</f>
        <v>-5.6843516652235464E-5</v>
      </c>
      <c r="AN50" s="28">
        <f>외인!AN50</f>
        <v>161346.49</v>
      </c>
      <c r="AO50" s="28">
        <f>시기외!AO50*$G$3+AO49*(1-$G$3)</f>
        <v>-2.2008645000985189E-3</v>
      </c>
      <c r="AP50" s="28">
        <f>외인!AP50</f>
        <v>118964.78</v>
      </c>
      <c r="AQ50" s="28">
        <f>시기외!AQ50*$G$3+AQ49*(1-$G$3)</f>
        <v>8.519339796959005E-4</v>
      </c>
      <c r="AR50" s="28">
        <f>외인!AR50</f>
        <v>23416.74</v>
      </c>
      <c r="AS50" s="28">
        <f>시기외!AS50*$G$3+AS49*(1-$G$3)</f>
        <v>-2.0263140062859461E-3</v>
      </c>
      <c r="AT50" s="28">
        <f>외인!AT50</f>
        <v>76378.98</v>
      </c>
      <c r="AU50" s="28">
        <f>시기외!AU50*$G$3+AU49*(1-$G$3)</f>
        <v>-3.2987720240241949E-4</v>
      </c>
      <c r="AV50" s="28">
        <f>외인!AV50</f>
        <v>47322.23</v>
      </c>
      <c r="AW50" s="28">
        <f>시기외!AW50*$G$3+AW49*(1-$G$3)</f>
        <v>1.5889573880973409E-3</v>
      </c>
      <c r="AX50" s="28">
        <f>외인!AX50</f>
        <v>69736.710000000006</v>
      </c>
      <c r="AY50" s="28">
        <f>시기외!AY50*$G$3+AY49*(1-$G$3)</f>
        <v>-1.161329111434702E-3</v>
      </c>
      <c r="AZ50" s="28">
        <f>외인!AZ50</f>
        <v>2167791.11</v>
      </c>
      <c r="BA50" s="28">
        <f>시기외!BA50*$G$3+BA49*(1-$G$3)</f>
        <v>-9.0521962730542057E-4</v>
      </c>
      <c r="BB50" s="28">
        <f>외인!BB50</f>
        <v>97534.42</v>
      </c>
      <c r="BC50" s="28">
        <f>시기외!BC50*$G$3+BC49*(1-$G$3)</f>
        <v>-3.8548606548263443E-5</v>
      </c>
      <c r="BD50" s="28">
        <f>외인!BD50</f>
        <v>37686.42</v>
      </c>
      <c r="BE50" s="28">
        <f>시기외!BE50*$G$3+BE49*(1-$G$3)</f>
        <v>-1.6509878162826166E-3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92171.12</v>
      </c>
      <c r="BI50" s="28">
        <f>시기외!BI50*$G$3+BI49*(1-$G$3)</f>
        <v>2.8416792432953151E-3</v>
      </c>
      <c r="BJ50" s="28">
        <f>외인!BJ50</f>
        <v>121382.82</v>
      </c>
      <c r="BK50" s="28">
        <f>시기외!BK50*$G$3+BK49*(1-$G$3)</f>
        <v>4.717432341701923E-4</v>
      </c>
      <c r="BL50" s="28">
        <f>외인!BL50</f>
        <v>47456.77</v>
      </c>
      <c r="BM50" s="28">
        <f>시기외!BM50*$G$3+BM49*(1-$G$3)</f>
        <v>-4.3961476259800564E-3</v>
      </c>
      <c r="BN50" s="28">
        <f>외인!BN50</f>
        <v>47407.199999999997</v>
      </c>
      <c r="BO50" s="28">
        <f>시기외!BO50*$G$3+BO49*(1-$G$3)</f>
        <v>3.9111449613860527E-4</v>
      </c>
      <c r="BP50" s="28">
        <f>외인!BP50</f>
        <v>79886.350000000006</v>
      </c>
      <c r="BQ50" s="28">
        <f>시기외!BQ50*$G$3+BQ49*(1-$G$3)</f>
        <v>-1.3740014821888309E-3</v>
      </c>
      <c r="BR50" s="28">
        <f>외인!BR50</f>
        <v>247671.73</v>
      </c>
      <c r="BS50" s="28">
        <f>시기외!BS50*$G$3+BS49*(1-$G$3)</f>
        <v>5.7908068457620111E-4</v>
      </c>
      <c r="BT50" s="28">
        <f>외인!BT50</f>
        <v>2060248.53</v>
      </c>
      <c r="BU50" s="28">
        <f>시기외!BU50*$G$3+BU49*(1-$G$3)</f>
        <v>-1.1803503014306169E-3</v>
      </c>
      <c r="BV50" s="28">
        <f>외인!BV50</f>
        <v>384164.27</v>
      </c>
      <c r="BW50" s="28">
        <f>시기외!BW50*$G$3+BW49*(1-$G$3)</f>
        <v>1.4166254365482196E-3</v>
      </c>
      <c r="BX50" s="28">
        <f>외인!BX50</f>
        <v>73291.78</v>
      </c>
      <c r="BY50" s="28">
        <f>시기외!BY50*$G$3+BY49*(1-$G$3)</f>
        <v>-2.4096142618802705E-4</v>
      </c>
      <c r="BZ50" s="28">
        <f>외인!BZ50</f>
        <v>246382.98</v>
      </c>
      <c r="CA50" s="28">
        <f>시기외!CA50*$G$3+CA49*(1-$G$3)</f>
        <v>-1.4686330992381949E-3</v>
      </c>
      <c r="CB50" s="28">
        <f>외인!CB50</f>
        <v>12084.68</v>
      </c>
      <c r="CC50" s="28">
        <f>시기외!CC50*$G$3+CC49*(1-$G$3)</f>
        <v>-3.12084114638845E-3</v>
      </c>
      <c r="CD50" s="28">
        <f>외인!CD50</f>
        <v>28276.14</v>
      </c>
      <c r="CE50" s="28">
        <f>시기외!CE50*$G$3+CE49*(1-$G$3)</f>
        <v>-2.5656415189593837E-3</v>
      </c>
      <c r="CF50" s="28">
        <f>외인!CF50</f>
        <v>24946.6</v>
      </c>
      <c r="CG50" s="28">
        <f>시기외!CG50*$G$3+CG49*(1-$G$3)</f>
        <v>1.5004854345391436E-3</v>
      </c>
      <c r="CH50" s="28">
        <f>외인!CH50</f>
        <v>66468.56</v>
      </c>
      <c r="CI50" s="28">
        <f>시기외!CI50*$G$3+CI49*(1-$G$3)</f>
        <v>1.180662534891337E-3</v>
      </c>
      <c r="CJ50" s="28">
        <f>외인!CJ50</f>
        <v>364491.24</v>
      </c>
      <c r="CK50" s="28">
        <f>시기외!CK50*$G$3+CK49*(1-$G$3)</f>
        <v>-6.9002347585482668E-4</v>
      </c>
      <c r="CL50" s="28">
        <f>외인!CL50</f>
        <v>231776.47</v>
      </c>
      <c r="CM50" s="28">
        <f>시기외!CM50*$G$3+CM49*(1-$G$3)</f>
        <v>-3.1676517518645593E-5</v>
      </c>
      <c r="CN50" s="28">
        <f>외인!CN50</f>
        <v>120339.94</v>
      </c>
      <c r="CO50" s="28">
        <f>시기외!CO50*$G$3+CO49*(1-$G$3)</f>
        <v>-1.6865034283165744E-4</v>
      </c>
      <c r="CP50" s="28">
        <f>외인!CP50</f>
        <v>98093.39</v>
      </c>
      <c r="CQ50" s="28">
        <f>시기외!CQ50*$G$3+CQ49*(1-$G$3)</f>
        <v>-3.8595962166921209E-5</v>
      </c>
      <c r="CR50" s="28">
        <f>외인!CR50</f>
        <v>155494.19</v>
      </c>
      <c r="CS50" s="28">
        <f>시기외!CS50*$G$3+CS49*(1-$G$3)</f>
        <v>-1.2358452347162904E-3</v>
      </c>
      <c r="CT50" s="28">
        <f>외인!CT50</f>
        <v>119132.13</v>
      </c>
      <c r="CU50" s="28">
        <f>시기외!CU50*$G$3+CU49*(1-$G$3)</f>
        <v>2.0474915068191624E-3</v>
      </c>
      <c r="CV50" s="28">
        <f>외인!CV50</f>
        <v>2060248.53</v>
      </c>
      <c r="CW50" s="28">
        <f>시기외!CW50*$G$3+CW49*(1-$G$3)</f>
        <v>-1.1803503014306169E-3</v>
      </c>
      <c r="CX50" s="28">
        <f>외인!CX50</f>
        <v>215660.23</v>
      </c>
      <c r="CY50" s="28">
        <f>시기외!CY50*$G$3+CY49*(1-$G$3)</f>
        <v>2.7857782432383093E-3</v>
      </c>
      <c r="CZ50" s="28">
        <f>외인!CZ50</f>
        <v>16958.14</v>
      </c>
      <c r="DA50" s="28">
        <f>시기외!DA50*$G$3+DA49*(1-$G$3)</f>
        <v>-1.0667666618685574E-3</v>
      </c>
      <c r="DB50" s="28">
        <f>외인!DB50</f>
        <v>37686.42</v>
      </c>
      <c r="DC50" s="28">
        <f>시기외!DC50*$G$3+DC49*(1-$G$3)</f>
        <v>-1.6509878162826166E-3</v>
      </c>
      <c r="DD50" s="28">
        <f>외인!DD50</f>
        <v>8381.09</v>
      </c>
      <c r="DE50" s="28">
        <f>시기외!DE50*$G$3+DE49*(1-$G$3)</f>
        <v>6.0185059464710089E-4</v>
      </c>
      <c r="DF50" s="28">
        <f>외인!DF50</f>
        <v>55149.73</v>
      </c>
      <c r="DG50" s="28">
        <f>시기외!DG50*$G$3+DG49*(1-$G$3)</f>
        <v>-1.3895220591263809E-4</v>
      </c>
      <c r="DH50" s="28">
        <f>외인!DH50</f>
        <v>20411.41</v>
      </c>
      <c r="DI50" s="28">
        <f>시기외!DI50*$G$3+DI49*(1-$G$3)</f>
        <v>-3.086129509172743E-3</v>
      </c>
      <c r="DJ50" s="28">
        <f>외인!DJ50</f>
        <v>570279.55000000005</v>
      </c>
      <c r="DK50" s="28">
        <f>시기외!DK50*$G$3+DK49*(1-$G$3)</f>
        <v>7.3079826103738957E-4</v>
      </c>
      <c r="DL50" s="28">
        <f>외인!DL50</f>
        <v>95249.85</v>
      </c>
      <c r="DM50" s="28">
        <f>시기외!DM50*$G$3+DM49*(1-$G$3)</f>
        <v>-2.6576318535748562E-4</v>
      </c>
      <c r="DN50" s="28">
        <f>외인!DN50</f>
        <v>2060248.53</v>
      </c>
      <c r="DO50" s="28">
        <f>시기외!DO50*$G$3+DO49*(1-$G$3)</f>
        <v>-1.1803503014306169E-3</v>
      </c>
      <c r="DP50" s="28">
        <f>외인!DP50</f>
        <v>78287.839999999997</v>
      </c>
      <c r="DQ50" s="28">
        <f>시기외!DQ50*$G$3+DQ49*(1-$G$3)</f>
        <v>-1.2982935966628227E-3</v>
      </c>
      <c r="DR50" s="28">
        <f>외인!DR50</f>
        <v>42156.31</v>
      </c>
      <c r="DS50" s="28">
        <f>시기외!DS50*$G$3+DS49*(1-$G$3)</f>
        <v>1.2386263140531152E-3</v>
      </c>
      <c r="DT50" s="28">
        <f>외인!DT50</f>
        <v>122522.44</v>
      </c>
      <c r="DU50" s="28">
        <f>시기외!DU50*$G$3+DU49*(1-$G$3)</f>
        <v>-1.7319851674451998E-3</v>
      </c>
      <c r="DV50" s="28">
        <f>외인!DV50</f>
        <v>32693.9</v>
      </c>
      <c r="DW50" s="28">
        <f>시기외!DW50*$G$3+DW49*(1-$G$3)</f>
        <v>5.4225623123885442E-4</v>
      </c>
      <c r="DX50" s="28">
        <f>외인!DX50</f>
        <v>105810.81</v>
      </c>
      <c r="DY50" s="28">
        <f>시기외!DY50*$G$3+DY49*(1-$G$3)</f>
        <v>7.6051405808463032E-4</v>
      </c>
      <c r="DZ50" s="28">
        <f>외인!DZ50</f>
        <v>8383.94</v>
      </c>
      <c r="EA50" s="28">
        <f>시기외!EA50*$G$3+EA49*(1-$G$3)</f>
        <v>-1.2880698520094405E-4</v>
      </c>
      <c r="EB50" s="28">
        <f>외인!EB50</f>
        <v>11995.14</v>
      </c>
      <c r="EC50" s="28">
        <f>시기외!EC50*$G$3+EC49*(1-$G$3)</f>
        <v>-1.3349035402592843E-3</v>
      </c>
      <c r="ED50" s="28">
        <f>외인!ED50</f>
        <v>9936.81</v>
      </c>
      <c r="EE50" s="28">
        <f>시기외!EE50*$G$3+EE49*(1-$G$3)</f>
        <v>-1.582071084981706E-4</v>
      </c>
      <c r="EF50" s="28">
        <f>외인!EF50</f>
        <v>238166.8</v>
      </c>
      <c r="EG50" s="28">
        <f>시기외!EG50*$G$3+EG49*(1-$G$3)</f>
        <v>-5.1244994346279888E-4</v>
      </c>
      <c r="EH50" s="28">
        <f>외인!EH50</f>
        <v>182457.56</v>
      </c>
      <c r="EI50" s="28">
        <f>시기외!EI50*$G$3+EI49*(1-$G$3)</f>
        <v>-2.9435805087350467E-4</v>
      </c>
      <c r="EJ50" s="28">
        <f>외인!EJ50</f>
        <v>96646.84</v>
      </c>
      <c r="EK50" s="28">
        <f>시기외!EK50*$G$3+EK49*(1-$G$3)</f>
        <v>1.1711477762213812E-3</v>
      </c>
      <c r="EL50" s="28">
        <f>외인!EL50</f>
        <v>30728.81</v>
      </c>
      <c r="EM50" s="28">
        <f>시기외!EM50*$G$3+EM49*(1-$G$3)</f>
        <v>-2.2818058674922378E-3</v>
      </c>
      <c r="EN50" s="28">
        <f>외인!EN50</f>
        <v>42156.31</v>
      </c>
      <c r="EO50" s="28">
        <f>시기외!EO50*$G$3+EO49*(1-$G$3)</f>
        <v>1.2386263140531152E-3</v>
      </c>
      <c r="EP50" s="28">
        <f>외인!EP50</f>
        <v>176675.29</v>
      </c>
      <c r="EQ50" s="28">
        <f>시기외!EQ50*$G$3+EQ49*(1-$G$3)</f>
        <v>2.9882219958295561E-3</v>
      </c>
      <c r="ER50" s="28">
        <f>외인!ER50</f>
        <v>13233.06</v>
      </c>
      <c r="ES50" s="28">
        <f>시기외!ES50*$G$3+ES49*(1-$G$3)</f>
        <v>-2.0074650886327643E-3</v>
      </c>
      <c r="ET50" s="28">
        <f>외인!ET50</f>
        <v>118964.78</v>
      </c>
      <c r="EU50" s="28">
        <f>시기외!EU50*$G$3+EU49*(1-$G$3)</f>
        <v>8.519339796959005E-4</v>
      </c>
      <c r="EV50" s="28">
        <f>외인!EV50</f>
        <v>43591.14</v>
      </c>
      <c r="EW50" s="28">
        <f>시기외!EW50*$G$3+EW49*(1-$G$3)</f>
        <v>-5.4778676608485308E-4</v>
      </c>
      <c r="EX50" s="28">
        <f>외인!EX50</f>
        <v>54502.25</v>
      </c>
      <c r="EY50" s="28">
        <f>시기외!EY50*$G$3+EY49*(1-$G$3)</f>
        <v>3.7797710736343893E-4</v>
      </c>
    </row>
    <row r="51" spans="1:155">
      <c r="A51" s="27">
        <f>외인!A51</f>
        <v>46122</v>
      </c>
      <c r="B51" s="28">
        <f>외인!B51</f>
        <v>4678034.47</v>
      </c>
      <c r="C51" s="28">
        <f>시기외!C51*$G$3+C50*(1-$G$3)</f>
        <v>-7.1725155174705112E-5</v>
      </c>
      <c r="D51" s="28">
        <f>외인!D51</f>
        <v>604984.19999999995</v>
      </c>
      <c r="E51" s="28">
        <f>시기외!E51*$G$3+E50*(1-$G$3)</f>
        <v>-6.4182626048672623E-4</v>
      </c>
      <c r="F51" s="28">
        <f>외인!F51</f>
        <v>2013547.95</v>
      </c>
      <c r="G51" s="28">
        <f>시기외!G51*$G$3+G50*(1-$G$3)</f>
        <v>-1.080606393251282E-3</v>
      </c>
      <c r="H51" s="28">
        <f>외인!H51</f>
        <v>303898.49</v>
      </c>
      <c r="I51" s="28">
        <f>시기외!I51*$G$3+I50*(1-$G$3)</f>
        <v>2.5135796102011827E-3</v>
      </c>
      <c r="J51" s="28">
        <f>외인!J51</f>
        <v>41866.31</v>
      </c>
      <c r="K51" s="28">
        <f>시기외!K51*$G$3+K50*(1-$G$3)</f>
        <v>1.5320507080262835E-3</v>
      </c>
      <c r="L51" s="28">
        <f>외인!L51</f>
        <v>280340.83</v>
      </c>
      <c r="M51" s="28">
        <f>시기외!M51*$G$3+M50*(1-$G$3)</f>
        <v>2.6569528719440501E-3</v>
      </c>
      <c r="N51" s="28">
        <f>외인!N51</f>
        <v>227925.04</v>
      </c>
      <c r="O51" s="28">
        <f>시기외!O51*$G$3+O50*(1-$G$3)</f>
        <v>-1.6989798222622598E-3</v>
      </c>
      <c r="P51" s="28">
        <f>외인!P51</f>
        <v>196458.66</v>
      </c>
      <c r="Q51" s="28">
        <f>시기외!Q51*$G$3+Q50*(1-$G$3)</f>
        <v>2.4906965884553253E-4</v>
      </c>
      <c r="R51" s="28">
        <f>외인!R51</f>
        <v>123463.36</v>
      </c>
      <c r="S51" s="28">
        <f>시기외!S51*$G$3+S50*(1-$G$3)</f>
        <v>-1.7229426737631788E-3</v>
      </c>
      <c r="T51" s="28">
        <f>외인!T51</f>
        <v>8448.1</v>
      </c>
      <c r="U51" s="28">
        <f>시기외!U51*$G$3+U50*(1-$G$3)</f>
        <v>5.8483276708572521E-4</v>
      </c>
      <c r="V51" s="28">
        <f>외인!V51</f>
        <v>107949.74</v>
      </c>
      <c r="W51" s="28">
        <f>시기외!W51*$G$3+W50*(1-$G$3)</f>
        <v>9.4866815099635762E-4</v>
      </c>
      <c r="X51" s="28">
        <f>외인!X51</f>
        <v>2058545.67</v>
      </c>
      <c r="Y51" s="28">
        <f>시기외!Y51*$G$3+Y50*(1-$G$3)</f>
        <v>-7.2793058969144813E-4</v>
      </c>
      <c r="Z51" s="28">
        <f>외인!Z51</f>
        <v>44294.82</v>
      </c>
      <c r="AA51" s="28">
        <f>시기외!AA51*$G$3+AA50*(1-$G$3)</f>
        <v>-4.9522248047413186E-4</v>
      </c>
      <c r="AB51" s="28">
        <f>외인!AB51</f>
        <v>209020.82</v>
      </c>
      <c r="AC51" s="28">
        <f>시기외!AC51*$G$3+AC50*(1-$G$3)</f>
        <v>1.4318057511870794E-4</v>
      </c>
      <c r="AD51" s="28">
        <f>외인!AD51</f>
        <v>19818.099999999999</v>
      </c>
      <c r="AE51" s="28">
        <f>시기외!AE51*$G$3+AE50*(1-$G$3)</f>
        <v>-8.5069873499087122E-4</v>
      </c>
      <c r="AF51" s="28">
        <f>외인!AF51</f>
        <v>25859.31</v>
      </c>
      <c r="AG51" s="28">
        <f>시기외!AG51*$G$3+AG50*(1-$G$3)</f>
        <v>1.1410622020957334E-3</v>
      </c>
      <c r="AH51" s="28">
        <f>외인!AH51</f>
        <v>187266.35</v>
      </c>
      <c r="AI51" s="28">
        <f>시기외!AI51*$G$3+AI50*(1-$G$3)</f>
        <v>-7.184483415104485E-4</v>
      </c>
      <c r="AJ51" s="28">
        <f>외인!AJ51</f>
        <v>104559.88</v>
      </c>
      <c r="AK51" s="28">
        <f>시기외!AK51*$G$3+AK50*(1-$G$3)</f>
        <v>-1.6485582846437739E-3</v>
      </c>
      <c r="AL51" s="28">
        <f>외인!AL51</f>
        <v>85774.26</v>
      </c>
      <c r="AM51" s="28">
        <f>시기외!AM51*$G$3+AM50*(1-$G$3)</f>
        <v>3.3816119066421974E-5</v>
      </c>
      <c r="AN51" s="28">
        <f>외인!AN51</f>
        <v>160836.64000000001</v>
      </c>
      <c r="AO51" s="28">
        <f>시기외!AO51*$G$3+AO50*(1-$G$3)</f>
        <v>-2.3864520901945934E-3</v>
      </c>
      <c r="AP51" s="28">
        <f>외인!AP51</f>
        <v>121747.73</v>
      </c>
      <c r="AQ51" s="28">
        <f>시기외!AQ51*$G$3+AQ50*(1-$G$3)</f>
        <v>1.0306376393195375E-3</v>
      </c>
      <c r="AR51" s="28">
        <f>외인!AR51</f>
        <v>23868.2</v>
      </c>
      <c r="AS51" s="28">
        <f>시기외!AS51*$G$3+AS50*(1-$G$3)</f>
        <v>-1.3841047200013677E-3</v>
      </c>
      <c r="AT51" s="28">
        <f>외인!AT51</f>
        <v>77356.72</v>
      </c>
      <c r="AU51" s="28">
        <f>시기외!AU51*$G$3+AU50*(1-$G$3)</f>
        <v>-1.6912697255688688E-4</v>
      </c>
      <c r="AV51" s="28">
        <f>외인!AV51</f>
        <v>48527.78</v>
      </c>
      <c r="AW51" s="28">
        <f>시기외!AW51*$G$3+AW50*(1-$G$3)</f>
        <v>1.5707645586611758E-3</v>
      </c>
      <c r="AX51" s="28">
        <f>외인!AX51</f>
        <v>69876.97</v>
      </c>
      <c r="AY51" s="28">
        <f>시기외!AY51*$G$3+AY50*(1-$G$3)</f>
        <v>-1.2315400737988743E-3</v>
      </c>
      <c r="AZ51" s="28">
        <f>외인!AZ51</f>
        <v>2206379.4500000002</v>
      </c>
      <c r="BA51" s="28">
        <f>시기외!BA51*$G$3+BA50*(1-$G$3)</f>
        <v>-4.5951569480652771E-4</v>
      </c>
      <c r="BB51" s="28">
        <f>외인!BB51</f>
        <v>99162.91</v>
      </c>
      <c r="BC51" s="28">
        <f>시기외!BC51*$G$3+BC50*(1-$G$3)</f>
        <v>-1.4605733922305182E-5</v>
      </c>
      <c r="BD51" s="28">
        <f>외인!BD51</f>
        <v>37558.68</v>
      </c>
      <c r="BE51" s="28">
        <f>시기외!BE51*$G$3+BE50*(1-$G$3)</f>
        <v>-1.5707485620495582E-3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93687.95</v>
      </c>
      <c r="BI51" s="28">
        <f>시기외!BI51*$G$3+BI50*(1-$G$3)</f>
        <v>2.4575052127677223E-3</v>
      </c>
      <c r="BJ51" s="28">
        <f>외인!BJ51</f>
        <v>121081.62</v>
      </c>
      <c r="BK51" s="28">
        <f>시기외!BK51*$G$3+BK50*(1-$G$3)</f>
        <v>6.0449610842353767E-4</v>
      </c>
      <c r="BL51" s="28">
        <f>외인!BL51</f>
        <v>48741.23</v>
      </c>
      <c r="BM51" s="28">
        <f>시기외!BM51*$G$3+BM50*(1-$G$3)</f>
        <v>-5.529089450980091E-3</v>
      </c>
      <c r="BN51" s="28">
        <f>외인!BN51</f>
        <v>46999.06</v>
      </c>
      <c r="BO51" s="28">
        <f>시기외!BO51*$G$3+BO50*(1-$G$3)</f>
        <v>5.6940934298189874E-4</v>
      </c>
      <c r="BP51" s="28">
        <f>외인!BP51</f>
        <v>80400.479999999996</v>
      </c>
      <c r="BQ51" s="28">
        <f>시기외!BQ51*$G$3+BQ50*(1-$G$3)</f>
        <v>-1.3782678580024819E-3</v>
      </c>
      <c r="BR51" s="28">
        <f>외인!BR51</f>
        <v>251495.02</v>
      </c>
      <c r="BS51" s="28">
        <f>시기외!BS51*$G$3+BS50*(1-$G$3)</f>
        <v>7.2481477790147745E-4</v>
      </c>
      <c r="BT51" s="28">
        <f>외인!BT51</f>
        <v>2095280.05</v>
      </c>
      <c r="BU51" s="28">
        <f>시기외!BU51*$G$3+BU50*(1-$G$3)</f>
        <v>-7.1362550996426619E-4</v>
      </c>
      <c r="BV51" s="28">
        <f>외인!BV51</f>
        <v>390240.06</v>
      </c>
      <c r="BW51" s="28">
        <f>시기외!BW51*$G$3+BW50*(1-$G$3)</f>
        <v>1.4081557011377003E-3</v>
      </c>
      <c r="BX51" s="28">
        <f>외인!BX51</f>
        <v>75708.179999999993</v>
      </c>
      <c r="BY51" s="28">
        <f>시기외!BY51*$G$3+BY50*(1-$G$3)</f>
        <v>-3.2970993964434771E-5</v>
      </c>
      <c r="BZ51" s="28">
        <f>외인!BZ51</f>
        <v>246610.9</v>
      </c>
      <c r="CA51" s="28">
        <f>시기외!CA51*$G$3+CA50*(1-$G$3)</f>
        <v>-1.5560576894152898E-3</v>
      </c>
      <c r="CB51" s="28">
        <f>외인!CB51</f>
        <v>12274.34</v>
      </c>
      <c r="CC51" s="28">
        <f>시기외!CC51*$G$3+CC50*(1-$G$3)</f>
        <v>-2.9371400228467722E-3</v>
      </c>
      <c r="CD51" s="28">
        <f>외인!CD51</f>
        <v>28472.18</v>
      </c>
      <c r="CE51" s="28">
        <f>시기외!CE51*$G$3+CE50*(1-$G$3)</f>
        <v>-2.7006753166292767E-3</v>
      </c>
      <c r="CF51" s="28">
        <f>외인!CF51</f>
        <v>24540.12</v>
      </c>
      <c r="CG51" s="28">
        <f>시기외!CG51*$G$3+CG50*(1-$G$3)</f>
        <v>1.7783845669874791E-3</v>
      </c>
      <c r="CH51" s="28">
        <f>외인!CH51</f>
        <v>67806.22</v>
      </c>
      <c r="CI51" s="28">
        <f>시기외!CI51*$G$3+CI50*(1-$G$3)</f>
        <v>1.1614533518658548E-3</v>
      </c>
      <c r="CJ51" s="28">
        <f>외인!CJ51</f>
        <v>366626.39</v>
      </c>
      <c r="CK51" s="28">
        <f>시기외!CK51*$G$3+CK50*(1-$G$3)</f>
        <v>-7.1167166529203249E-4</v>
      </c>
      <c r="CL51" s="28">
        <f>외인!CL51</f>
        <v>237185.27</v>
      </c>
      <c r="CM51" s="28">
        <f>시기외!CM51*$G$3+CM50*(1-$G$3)</f>
        <v>8.7894536892383263E-5</v>
      </c>
      <c r="CN51" s="28">
        <f>외인!CN51</f>
        <v>121037.5</v>
      </c>
      <c r="CO51" s="28">
        <f>시기외!CO51*$G$3+CO50*(1-$G$3)</f>
        <v>2.5724275168786465E-5</v>
      </c>
      <c r="CP51" s="28">
        <f>외인!CP51</f>
        <v>99731.91</v>
      </c>
      <c r="CQ51" s="28">
        <f>시기외!CQ51*$G$3+CQ50*(1-$G$3)</f>
        <v>-1.4038974993554602E-5</v>
      </c>
      <c r="CR51" s="28">
        <f>외인!CR51</f>
        <v>156704.99</v>
      </c>
      <c r="CS51" s="28">
        <f>시기외!CS51*$G$3+CS50*(1-$G$3)</f>
        <v>-1.2255042796930832E-3</v>
      </c>
      <c r="CT51" s="28">
        <f>외인!CT51</f>
        <v>126486.64</v>
      </c>
      <c r="CU51" s="28">
        <f>시기외!CU51*$G$3+CU50*(1-$G$3)</f>
        <v>2.1940070462333917E-3</v>
      </c>
      <c r="CV51" s="28">
        <f>외인!CV51</f>
        <v>2095280.05</v>
      </c>
      <c r="CW51" s="28">
        <f>시기외!CW51*$G$3+CW50*(1-$G$3)</f>
        <v>-7.1362550996426619E-4</v>
      </c>
      <c r="CX51" s="28">
        <f>외인!CX51</f>
        <v>214293.61</v>
      </c>
      <c r="CY51" s="28">
        <f>시기외!CY51*$G$3+CY50*(1-$G$3)</f>
        <v>2.6843756888335619E-3</v>
      </c>
      <c r="CZ51" s="28">
        <f>외인!CZ51</f>
        <v>17766.68</v>
      </c>
      <c r="DA51" s="28">
        <f>시기외!DA51*$G$3+DA50*(1-$G$3)</f>
        <v>-2.1354546426212288E-4</v>
      </c>
      <c r="DB51" s="28">
        <f>외인!DB51</f>
        <v>37558.68</v>
      </c>
      <c r="DC51" s="28">
        <f>시기외!DC51*$G$3+DC50*(1-$G$3)</f>
        <v>-1.5707485620495582E-3</v>
      </c>
      <c r="DD51" s="28">
        <f>외인!DD51</f>
        <v>8448.1</v>
      </c>
      <c r="DE51" s="28">
        <f>시기외!DE51*$G$3+DE50*(1-$G$3)</f>
        <v>5.8483276708572521E-4</v>
      </c>
      <c r="DF51" s="28">
        <f>외인!DF51</f>
        <v>56949.61</v>
      </c>
      <c r="DG51" s="28">
        <f>시기외!DG51*$G$3+DG50*(1-$G$3)</f>
        <v>1.3320005677757704E-4</v>
      </c>
      <c r="DH51" s="28">
        <f>외인!DH51</f>
        <v>20364.740000000002</v>
      </c>
      <c r="DI51" s="28">
        <f>시기외!DI51*$G$3+DI50*(1-$G$3)</f>
        <v>-3.3402019511210054E-3</v>
      </c>
      <c r="DJ51" s="28">
        <f>외인!DJ51</f>
        <v>572693.57999999996</v>
      </c>
      <c r="DK51" s="28">
        <f>시기외!DK51*$G$3+DK50*(1-$G$3)</f>
        <v>7.33650243318875E-4</v>
      </c>
      <c r="DL51" s="28">
        <f>외인!DL51</f>
        <v>95983.27</v>
      </c>
      <c r="DM51" s="28">
        <f>시기외!DM51*$G$3+DM50*(1-$G$3)</f>
        <v>-4.138302542684583E-5</v>
      </c>
      <c r="DN51" s="28">
        <f>외인!DN51</f>
        <v>2095280.05</v>
      </c>
      <c r="DO51" s="28">
        <f>시기외!DO51*$G$3+DO50*(1-$G$3)</f>
        <v>-7.1362550996426619E-4</v>
      </c>
      <c r="DP51" s="28">
        <f>외인!DP51</f>
        <v>78339.44</v>
      </c>
      <c r="DQ51" s="28">
        <f>시기외!DQ51*$G$3+DQ50*(1-$G$3)</f>
        <v>-1.3708229473996213E-3</v>
      </c>
      <c r="DR51" s="28">
        <f>외인!DR51</f>
        <v>43416.27</v>
      </c>
      <c r="DS51" s="28">
        <f>시기외!DS51*$G$3+DS50*(1-$G$3)</f>
        <v>1.3763749773288347E-3</v>
      </c>
      <c r="DT51" s="28">
        <f>외인!DT51</f>
        <v>123463.36</v>
      </c>
      <c r="DU51" s="28">
        <f>시기외!DU51*$G$3+DU50*(1-$G$3)</f>
        <v>-1.7229426737631788E-3</v>
      </c>
      <c r="DV51" s="28">
        <f>외인!DV51</f>
        <v>32961.99</v>
      </c>
      <c r="DW51" s="28">
        <f>시기외!DW51*$G$3+DW50*(1-$G$3)</f>
        <v>5.6762883828606798E-4</v>
      </c>
      <c r="DX51" s="28">
        <f>외인!DX51</f>
        <v>107949.74</v>
      </c>
      <c r="DY51" s="28">
        <f>시기외!DY51*$G$3+DY50*(1-$G$3)</f>
        <v>9.4866815099635762E-4</v>
      </c>
      <c r="DZ51" s="28">
        <f>외인!DZ51</f>
        <v>8645.6299999999992</v>
      </c>
      <c r="EA51" s="28">
        <f>시기외!EA51*$G$3+EA50*(1-$G$3)</f>
        <v>9.6715887411940032E-5</v>
      </c>
      <c r="EB51" s="28">
        <f>외인!EB51</f>
        <v>12177.08</v>
      </c>
      <c r="EC51" s="28">
        <f>시기외!EC51*$G$3+EC50*(1-$G$3)</f>
        <v>-1.2621915625485672E-3</v>
      </c>
      <c r="ED51" s="28">
        <f>외인!ED51</f>
        <v>10127.68</v>
      </c>
      <c r="EE51" s="28">
        <f>시기외!EE51*$G$3+EE50*(1-$G$3)</f>
        <v>5.0547071494676921E-5</v>
      </c>
      <c r="EF51" s="28">
        <f>외인!EF51</f>
        <v>239284.9</v>
      </c>
      <c r="EG51" s="28">
        <f>시기외!EG51*$G$3+EG50*(1-$G$3)</f>
        <v>-5.0355064940499361E-4</v>
      </c>
      <c r="EH51" s="28">
        <f>외인!EH51</f>
        <v>184665.09</v>
      </c>
      <c r="EI51" s="28">
        <f>시기외!EI51*$G$3+EI50*(1-$G$3)</f>
        <v>-5.1092167207874504E-5</v>
      </c>
      <c r="EJ51" s="28">
        <f>외인!EJ51</f>
        <v>98537.26</v>
      </c>
      <c r="EK51" s="28">
        <f>시기외!EK51*$G$3+EK50*(1-$G$3)</f>
        <v>1.080621000361791E-3</v>
      </c>
      <c r="EL51" s="28">
        <f>외인!EL51</f>
        <v>30938.02</v>
      </c>
      <c r="EM51" s="28">
        <f>시기외!EM51*$G$3+EM50*(1-$G$3)</f>
        <v>-2.4321085815857098E-3</v>
      </c>
      <c r="EN51" s="28">
        <f>외인!EN51</f>
        <v>43416.27</v>
      </c>
      <c r="EO51" s="28">
        <f>시기외!EO51*$G$3+EO50*(1-$G$3)</f>
        <v>1.3763749773288347E-3</v>
      </c>
      <c r="EP51" s="28">
        <f>외인!EP51</f>
        <v>180422.17</v>
      </c>
      <c r="EQ51" s="28">
        <f>시기외!EQ51*$G$3+EQ50*(1-$G$3)</f>
        <v>2.8107821809184425E-3</v>
      </c>
      <c r="ER51" s="28">
        <f>외인!ER51</f>
        <v>13156.33</v>
      </c>
      <c r="ES51" s="28">
        <f>시기외!ES51*$G$3+ES50*(1-$G$3)</f>
        <v>-4.0208758525355111E-3</v>
      </c>
      <c r="ET51" s="28">
        <f>외인!ET51</f>
        <v>121747.73</v>
      </c>
      <c r="EU51" s="28">
        <f>시기외!EU51*$G$3+EU50*(1-$G$3)</f>
        <v>1.0306376393195375E-3</v>
      </c>
      <c r="EV51" s="28">
        <f>외인!EV51</f>
        <v>44294.82</v>
      </c>
      <c r="EW51" s="28">
        <f>시기외!EW51*$G$3+EW50*(1-$G$3)</f>
        <v>-4.9522248047413186E-4</v>
      </c>
      <c r="EX51" s="28">
        <f>외인!EX51</f>
        <v>55437.09</v>
      </c>
      <c r="EY51" s="28">
        <f>시기외!EY51*$G$3+EY50*(1-$G$3)</f>
        <v>3.786876815716322E-4</v>
      </c>
    </row>
    <row r="52" spans="1:155">
      <c r="A52" s="27">
        <f>외인!A52</f>
        <v>46125</v>
      </c>
      <c r="B52" s="28">
        <f>외인!B52</f>
        <v>4635961.26</v>
      </c>
      <c r="C52" s="28">
        <f>시기외!C52*$G$3+C51*(1-$G$3)</f>
        <v>6.1245526583600984E-5</v>
      </c>
      <c r="D52" s="28">
        <f>외인!D52</f>
        <v>609148.54</v>
      </c>
      <c r="E52" s="28">
        <f>시기외!E52*$G$3+E51*(1-$G$3)</f>
        <v>-6.4681493141742746E-4</v>
      </c>
      <c r="F52" s="28">
        <f>외인!F52</f>
        <v>1976393.1</v>
      </c>
      <c r="G52" s="28">
        <f>시기외!G52*$G$3+G51*(1-$G$3)</f>
        <v>-9.8664711737196436E-4</v>
      </c>
      <c r="H52" s="28">
        <f>외인!H52</f>
        <v>297754.88</v>
      </c>
      <c r="I52" s="28">
        <f>시기외!I52*$G$3+I51*(1-$G$3)</f>
        <v>2.2957852877727165E-3</v>
      </c>
      <c r="J52" s="28">
        <f>외인!J52</f>
        <v>42604.95</v>
      </c>
      <c r="K52" s="28">
        <f>시기외!K52*$G$3+K51*(1-$G$3)</f>
        <v>1.9980747667586269E-3</v>
      </c>
      <c r="L52" s="28">
        <f>외인!L52</f>
        <v>274519.53000000003</v>
      </c>
      <c r="M52" s="28">
        <f>시기외!M52*$G$3+M51*(1-$G$3)</f>
        <v>2.448507310774669E-3</v>
      </c>
      <c r="N52" s="28">
        <f>외인!N52</f>
        <v>223262.32</v>
      </c>
      <c r="O52" s="28">
        <f>시기외!O52*$G$3+O51*(1-$G$3)</f>
        <v>-1.8435023478094693E-3</v>
      </c>
      <c r="P52" s="28">
        <f>외인!P52</f>
        <v>191888.79</v>
      </c>
      <c r="Q52" s="28">
        <f>시기외!Q52*$G$3+Q51*(1-$G$3)</f>
        <v>1.8436577452267749E-4</v>
      </c>
      <c r="R52" s="28">
        <f>외인!R52</f>
        <v>122108.29</v>
      </c>
      <c r="S52" s="28">
        <f>시기외!S52*$G$3+S51*(1-$G$3)</f>
        <v>-1.653010316482038E-3</v>
      </c>
      <c r="T52" s="28">
        <f>외인!T52</f>
        <v>8351.99</v>
      </c>
      <c r="U52" s="28">
        <f>시기외!U52*$G$3+U51*(1-$G$3)</f>
        <v>4.8306950380499244E-4</v>
      </c>
      <c r="V52" s="28">
        <f>외인!V52</f>
        <v>108439.25</v>
      </c>
      <c r="W52" s="28">
        <f>시기외!W52*$G$3+W51*(1-$G$3)</f>
        <v>9.1916866655559148E-4</v>
      </c>
      <c r="X52" s="28">
        <f>외인!X52</f>
        <v>2036804.85</v>
      </c>
      <c r="Y52" s="28">
        <f>시기외!Y52*$G$3+Y51*(1-$G$3)</f>
        <v>-4.1821529029480121E-4</v>
      </c>
      <c r="Z52" s="28">
        <f>외인!Z52</f>
        <v>44069.17</v>
      </c>
      <c r="AA52" s="28">
        <f>시기외!AA52*$G$3+AA51*(1-$G$3)</f>
        <v>-4.7038724399392728E-4</v>
      </c>
      <c r="AB52" s="28">
        <f>외인!AB52</f>
        <v>208153.38</v>
      </c>
      <c r="AC52" s="28">
        <f>시기외!AC52*$G$3+AC51*(1-$G$3)</f>
        <v>2.2290468517247768E-4</v>
      </c>
      <c r="AD52" s="28">
        <f>외인!AD52</f>
        <v>18989.87</v>
      </c>
      <c r="AE52" s="28">
        <f>시기외!AE52*$G$3+AE51*(1-$G$3)</f>
        <v>-5.4555905637727279E-4</v>
      </c>
      <c r="AF52" s="28">
        <f>외인!AF52</f>
        <v>25391.57</v>
      </c>
      <c r="AG52" s="28">
        <f>시기외!AG52*$G$3+AG51*(1-$G$3)</f>
        <v>1.1724271800793837E-3</v>
      </c>
      <c r="AH52" s="28">
        <f>외인!AH52</f>
        <v>183556.11</v>
      </c>
      <c r="AI52" s="28">
        <f>시기외!AI52*$G$3+AI51*(1-$G$3)</f>
        <v>-7.641308031473336E-4</v>
      </c>
      <c r="AJ52" s="28">
        <f>외인!AJ52</f>
        <v>103833.5</v>
      </c>
      <c r="AK52" s="28">
        <f>시기외!AK52*$G$3+AK51*(1-$G$3)</f>
        <v>-1.6350817141304642E-3</v>
      </c>
      <c r="AL52" s="28">
        <f>외인!AL52</f>
        <v>83919.24</v>
      </c>
      <c r="AM52" s="28">
        <f>시기외!AM52*$G$3+AM51*(1-$G$3)</f>
        <v>6.8908790376080663E-5</v>
      </c>
      <c r="AN52" s="28">
        <f>외인!AN52</f>
        <v>157955.9</v>
      </c>
      <c r="AO52" s="28">
        <f>시기외!AO52*$G$3+AO51*(1-$G$3)</f>
        <v>-2.5890362021927784E-3</v>
      </c>
      <c r="AP52" s="28">
        <f>외인!AP52</f>
        <v>127305.81</v>
      </c>
      <c r="AQ52" s="28">
        <f>시기외!AQ52*$G$3+AQ51*(1-$G$3)</f>
        <v>1.1236950158354771E-3</v>
      </c>
      <c r="AR52" s="28">
        <f>외인!AR52</f>
        <v>23354.07</v>
      </c>
      <c r="AS52" s="28">
        <f>시기외!AS52*$G$3+AS51*(1-$G$3)</f>
        <v>-9.0950796124011381E-4</v>
      </c>
      <c r="AT52" s="28">
        <f>외인!AT52</f>
        <v>76199.38</v>
      </c>
      <c r="AU52" s="28">
        <f>시기외!AU52*$G$3+AU51*(1-$G$3)</f>
        <v>3.4362206751621947E-5</v>
      </c>
      <c r="AV52" s="28">
        <f>외인!AV52</f>
        <v>48589.49</v>
      </c>
      <c r="AW52" s="28">
        <f>시기외!AW52*$G$3+AW51*(1-$G$3)</f>
        <v>1.5607825050384634E-3</v>
      </c>
      <c r="AX52" s="28">
        <f>외인!AX52</f>
        <v>68801.09</v>
      </c>
      <c r="AY52" s="28">
        <f>시기외!AY52*$G$3+AY51*(1-$G$3)</f>
        <v>-1.5590588127829784E-3</v>
      </c>
      <c r="AZ52" s="28">
        <f>외인!AZ52</f>
        <v>2183716.52</v>
      </c>
      <c r="BA52" s="28">
        <f>시기외!BA52*$G$3+BA51*(1-$G$3)</f>
        <v>-1.7642019950011364E-4</v>
      </c>
      <c r="BB52" s="28">
        <f>외인!BB52</f>
        <v>98978.99</v>
      </c>
      <c r="BC52" s="28">
        <f>시기외!BC52*$G$3+BC51*(1-$G$3)</f>
        <v>-1.1923485137310886E-5</v>
      </c>
      <c r="BD52" s="28">
        <f>외인!BD52</f>
        <v>36796.57</v>
      </c>
      <c r="BE52" s="28">
        <f>시기외!BE52*$G$3+BE51*(1-$G$3)</f>
        <v>-1.5047802084529891E-3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93015.81</v>
      </c>
      <c r="BI52" s="28">
        <f>시기외!BI52*$G$3+BI51*(1-$G$3)</f>
        <v>2.1738696624989235E-3</v>
      </c>
      <c r="BJ52" s="28">
        <f>외인!BJ52</f>
        <v>118980.97</v>
      </c>
      <c r="BK52" s="28">
        <f>시기외!BK52*$G$3+BK51*(1-$G$3)</f>
        <v>5.4955062707541481E-4</v>
      </c>
      <c r="BL52" s="28">
        <f>외인!BL52</f>
        <v>50857.27</v>
      </c>
      <c r="BM52" s="28">
        <f>시기외!BM52*$G$3+BM51*(1-$G$3)</f>
        <v>-6.1189320708253461E-3</v>
      </c>
      <c r="BN52" s="28">
        <f>외인!BN52</f>
        <v>46098.76</v>
      </c>
      <c r="BO52" s="28">
        <f>시기외!BO52*$G$3+BO51*(1-$G$3)</f>
        <v>6.1730295679350252E-4</v>
      </c>
      <c r="BP52" s="28">
        <f>외인!BP52</f>
        <v>78813.27</v>
      </c>
      <c r="BQ52" s="28">
        <f>시기외!BQ52*$G$3+BQ51*(1-$G$3)</f>
        <v>-1.6404146594522471E-3</v>
      </c>
      <c r="BR52" s="28">
        <f>외인!BR52</f>
        <v>255888.78</v>
      </c>
      <c r="BS52" s="28">
        <f>시기외!BS52*$G$3+BS51*(1-$G$3)</f>
        <v>8.5482801181013704E-4</v>
      </c>
      <c r="BT52" s="28">
        <f>외인!BT52</f>
        <v>2074690.07</v>
      </c>
      <c r="BU52" s="28">
        <f>시기외!BU52*$G$3+BU51*(1-$G$3)</f>
        <v>-4.0225579522665538E-4</v>
      </c>
      <c r="BV52" s="28">
        <f>외인!BV52</f>
        <v>389904.6</v>
      </c>
      <c r="BW52" s="28">
        <f>시기외!BW52*$G$3+BW51*(1-$G$3)</f>
        <v>1.3919085767859745E-3</v>
      </c>
      <c r="BX52" s="28">
        <f>외인!BX52</f>
        <v>73776.47</v>
      </c>
      <c r="BY52" s="28">
        <f>시기외!BY52*$G$3+BY51*(1-$G$3)</f>
        <v>2.2966265344280744E-6</v>
      </c>
      <c r="BZ52" s="28">
        <f>외인!BZ52</f>
        <v>241875.14</v>
      </c>
      <c r="CA52" s="28">
        <f>시기외!CA52*$G$3+CA51*(1-$G$3)</f>
        <v>-1.6747383305762307E-3</v>
      </c>
      <c r="CB52" s="28">
        <f>외인!CB52</f>
        <v>12077.63</v>
      </c>
      <c r="CC52" s="28">
        <f>시기외!CC52*$G$3+CC51*(1-$G$3)</f>
        <v>-2.8641036553050396E-3</v>
      </c>
      <c r="CD52" s="28">
        <f>외인!CD52</f>
        <v>28297.24</v>
      </c>
      <c r="CE52" s="28">
        <f>시기외!CE52*$G$3+CE51*(1-$G$3)</f>
        <v>-2.8297357012259878E-3</v>
      </c>
      <c r="CF52" s="28">
        <f>외인!CF52</f>
        <v>24489.45</v>
      </c>
      <c r="CG52" s="28">
        <f>시기외!CG52*$G$3+CG51*(1-$G$3)</f>
        <v>2.2576386009678161E-3</v>
      </c>
      <c r="CH52" s="28">
        <f>외인!CH52</f>
        <v>68016.02</v>
      </c>
      <c r="CI52" s="28">
        <f>시기외!CI52*$G$3+CI51*(1-$G$3)</f>
        <v>1.1552389009635866E-3</v>
      </c>
      <c r="CJ52" s="28">
        <f>외인!CJ52</f>
        <v>364623.97</v>
      </c>
      <c r="CK52" s="28">
        <f>시기외!CK52*$G$3+CK51*(1-$G$3)</f>
        <v>-6.8554884244344054E-4</v>
      </c>
      <c r="CL52" s="28">
        <f>외인!CL52</f>
        <v>236401.2</v>
      </c>
      <c r="CM52" s="28">
        <f>시기외!CM52*$G$3+CM51*(1-$G$3)</f>
        <v>1.6848219628419183E-4</v>
      </c>
      <c r="CN52" s="28">
        <f>외인!CN52</f>
        <v>120181.59</v>
      </c>
      <c r="CO52" s="28">
        <f>시기외!CO52*$G$3+CO51*(1-$G$3)</f>
        <v>1.4428641960451106E-4</v>
      </c>
      <c r="CP52" s="28">
        <f>외인!CP52</f>
        <v>99544.86</v>
      </c>
      <c r="CQ52" s="28">
        <f>시기외!CQ52*$G$3+CQ51*(1-$G$3)</f>
        <v>-1.002453783770362E-5</v>
      </c>
      <c r="CR52" s="28">
        <f>외인!CR52</f>
        <v>155587.65</v>
      </c>
      <c r="CS52" s="28">
        <f>시기외!CS52*$G$3+CS51*(1-$G$3)</f>
        <v>-1.164026856277467E-3</v>
      </c>
      <c r="CT52" s="28">
        <f>외인!CT52</f>
        <v>127709.94</v>
      </c>
      <c r="CU52" s="28">
        <f>시기외!CU52*$G$3+CU51*(1-$G$3)</f>
        <v>2.2089850885617353E-3</v>
      </c>
      <c r="CV52" s="28">
        <f>외인!CV52</f>
        <v>2074690.07</v>
      </c>
      <c r="CW52" s="28">
        <f>시기외!CW52*$G$3+CW51*(1-$G$3)</f>
        <v>-4.0225579522665538E-4</v>
      </c>
      <c r="CX52" s="28">
        <f>외인!CX52</f>
        <v>210665.04</v>
      </c>
      <c r="CY52" s="28">
        <f>시기외!CY52*$G$3+CY51*(1-$G$3)</f>
        <v>2.4087035661682307E-3</v>
      </c>
      <c r="CZ52" s="28">
        <f>외인!CZ52</f>
        <v>17694.5</v>
      </c>
      <c r="DA52" s="28">
        <f>시기외!DA52*$G$3+DA51*(1-$G$3)</f>
        <v>6.0616670372911415E-4</v>
      </c>
      <c r="DB52" s="28">
        <f>외인!DB52</f>
        <v>36796.57</v>
      </c>
      <c r="DC52" s="28">
        <f>시기외!DC52*$G$3+DC51*(1-$G$3)</f>
        <v>-1.5047802084529891E-3</v>
      </c>
      <c r="DD52" s="28">
        <f>외인!DD52</f>
        <v>8351.99</v>
      </c>
      <c r="DE52" s="28">
        <f>시기외!DE52*$G$3+DE51*(1-$G$3)</f>
        <v>4.8306950380499244E-4</v>
      </c>
      <c r="DF52" s="28">
        <f>외인!DF52</f>
        <v>55575.31</v>
      </c>
      <c r="DG52" s="28">
        <f>시기외!DG52*$G$3+DG51*(1-$G$3)</f>
        <v>1.9246092017611348E-4</v>
      </c>
      <c r="DH52" s="28">
        <f>외인!DH52</f>
        <v>20167.240000000002</v>
      </c>
      <c r="DI52" s="28">
        <f>시기외!DI52*$G$3+DI51*(1-$G$3)</f>
        <v>-3.5749112016242542E-3</v>
      </c>
      <c r="DJ52" s="28">
        <f>외인!DJ52</f>
        <v>569534.43000000005</v>
      </c>
      <c r="DK52" s="28">
        <f>시기외!DK52*$G$3+DK51*(1-$G$3)</f>
        <v>6.5279092617506556E-4</v>
      </c>
      <c r="DL52" s="28">
        <f>외인!DL52</f>
        <v>95457.37</v>
      </c>
      <c r="DM52" s="28">
        <f>시기외!DM52*$G$3+DM51*(1-$G$3)</f>
        <v>9.3337304979668599E-5</v>
      </c>
      <c r="DN52" s="28">
        <f>외인!DN52</f>
        <v>2074690.07</v>
      </c>
      <c r="DO52" s="28">
        <f>시기외!DO52*$G$3+DO51*(1-$G$3)</f>
        <v>-4.0225579522665538E-4</v>
      </c>
      <c r="DP52" s="28">
        <f>외인!DP52</f>
        <v>77718.75</v>
      </c>
      <c r="DQ52" s="28">
        <f>시기외!DQ52*$G$3+DQ51*(1-$G$3)</f>
        <v>-1.4430386740902365E-3</v>
      </c>
      <c r="DR52" s="28">
        <f>외인!DR52</f>
        <v>43873.99</v>
      </c>
      <c r="DS52" s="28">
        <f>시기외!DS52*$G$3+DS51*(1-$G$3)</f>
        <v>1.620721388523624E-3</v>
      </c>
      <c r="DT52" s="28">
        <f>외인!DT52</f>
        <v>122108.29</v>
      </c>
      <c r="DU52" s="28">
        <f>시기외!DU52*$G$3+DU51*(1-$G$3)</f>
        <v>-1.653010316482038E-3</v>
      </c>
      <c r="DV52" s="28">
        <f>외인!DV52</f>
        <v>33200.620000000003</v>
      </c>
      <c r="DW52" s="28">
        <f>시기외!DW52*$G$3+DW51*(1-$G$3)</f>
        <v>6.0226382929630439E-4</v>
      </c>
      <c r="DX52" s="28">
        <f>외인!DX52</f>
        <v>108439.25</v>
      </c>
      <c r="DY52" s="28">
        <f>시기외!DY52*$G$3+DY51*(1-$G$3)</f>
        <v>9.1916866655559148E-4</v>
      </c>
      <c r="DZ52" s="28">
        <f>외인!DZ52</f>
        <v>8499.76</v>
      </c>
      <c r="EA52" s="28">
        <f>시기외!EA52*$G$3+EA51*(1-$G$3)</f>
        <v>1.4428172219046933E-4</v>
      </c>
      <c r="EB52" s="28">
        <f>외인!EB52</f>
        <v>12168.93</v>
      </c>
      <c r="EC52" s="28">
        <f>시기외!EC52*$G$3+EC51*(1-$G$3)</f>
        <v>-1.2012605904715185E-3</v>
      </c>
      <c r="ED52" s="28">
        <f>외인!ED52</f>
        <v>10069.040000000001</v>
      </c>
      <c r="EE52" s="28">
        <f>시기외!EE52*$G$3+EE51*(1-$G$3)</f>
        <v>2.080907669785522E-4</v>
      </c>
      <c r="EF52" s="28">
        <f>외인!EF52</f>
        <v>236043.6</v>
      </c>
      <c r="EG52" s="28">
        <f>시기외!EG52*$G$3+EG51*(1-$G$3)</f>
        <v>-4.5338396698641793E-4</v>
      </c>
      <c r="EH52" s="28">
        <f>외인!EH52</f>
        <v>183524.07</v>
      </c>
      <c r="EI52" s="28">
        <f>시기외!EI52*$G$3+EI51*(1-$G$3)</f>
        <v>1.6733790447038603E-4</v>
      </c>
      <c r="EJ52" s="28">
        <f>외인!EJ52</f>
        <v>98975.79</v>
      </c>
      <c r="EK52" s="28">
        <f>시기외!EK52*$G$3+EK51*(1-$G$3)</f>
        <v>1.0680688753166377E-3</v>
      </c>
      <c r="EL52" s="28">
        <f>외인!EL52</f>
        <v>30747.360000000001</v>
      </c>
      <c r="EM52" s="28">
        <f>시기외!EM52*$G$3+EM51*(1-$G$3)</f>
        <v>-2.5736045663461516E-3</v>
      </c>
      <c r="EN52" s="28">
        <f>외인!EN52</f>
        <v>43873.99</v>
      </c>
      <c r="EO52" s="28">
        <f>시기외!EO52*$G$3+EO51*(1-$G$3)</f>
        <v>1.620721388523624E-3</v>
      </c>
      <c r="EP52" s="28">
        <f>외인!EP52</f>
        <v>181280.58</v>
      </c>
      <c r="EQ52" s="28">
        <f>시기외!EQ52*$G$3+EQ51*(1-$G$3)</f>
        <v>2.6337084178978086E-3</v>
      </c>
      <c r="ER52" s="28">
        <f>외인!ER52</f>
        <v>13691.53</v>
      </c>
      <c r="ES52" s="28">
        <f>시기외!ES52*$G$3+ES51*(1-$G$3)</f>
        <v>-4.851912465218787E-3</v>
      </c>
      <c r="ET52" s="28">
        <f>외인!ET52</f>
        <v>127305.81</v>
      </c>
      <c r="EU52" s="28">
        <f>시기외!EU52*$G$3+EU51*(1-$G$3)</f>
        <v>1.1236950158354771E-3</v>
      </c>
      <c r="EV52" s="28">
        <f>외인!EV52</f>
        <v>44069.17</v>
      </c>
      <c r="EW52" s="28">
        <f>시기외!EW52*$G$3+EW51*(1-$G$3)</f>
        <v>-4.7038724399392728E-4</v>
      </c>
      <c r="EX52" s="28">
        <f>외인!EX52</f>
        <v>55475.69</v>
      </c>
      <c r="EY52" s="28">
        <f>시기외!EY52*$G$3+EY51*(1-$G$3)</f>
        <v>3.6454992853841769E-4</v>
      </c>
    </row>
    <row r="53" spans="1:155">
      <c r="A53" s="27">
        <f>외인!A53</f>
        <v>46126</v>
      </c>
      <c r="B53" s="28">
        <f>외인!B53</f>
        <v>4747572.28</v>
      </c>
      <c r="C53" s="28">
        <f>시기외!C53*$G$3+C52*(1-$G$3)</f>
        <v>2.3932593392287158E-4</v>
      </c>
      <c r="D53" s="28">
        <f>외인!D53</f>
        <v>621365.07999999996</v>
      </c>
      <c r="E53" s="28">
        <f>시기외!E53*$G$3+E52*(1-$G$3)</f>
        <v>-6.9725271130945674E-4</v>
      </c>
      <c r="F53" s="28">
        <f>외인!F53</f>
        <v>2007597.45</v>
      </c>
      <c r="G53" s="28">
        <f>시기외!G53*$G$3+G52*(1-$G$3)</f>
        <v>-8.100180643494223E-4</v>
      </c>
      <c r="H53" s="28">
        <f>외인!H53</f>
        <v>296406.05</v>
      </c>
      <c r="I53" s="28">
        <f>시기외!I53*$G$3+I52*(1-$G$3)</f>
        <v>1.8527316047504288E-3</v>
      </c>
      <c r="J53" s="28">
        <f>외인!J53</f>
        <v>41886.14</v>
      </c>
      <c r="K53" s="28">
        <f>시기외!K53*$G$3+K52*(1-$G$3)</f>
        <v>2.482679204441284E-3</v>
      </c>
      <c r="L53" s="28">
        <f>외인!L53</f>
        <v>273358.75</v>
      </c>
      <c r="M53" s="28">
        <f>시기외!M53*$G$3+M52*(1-$G$3)</f>
        <v>2.045806915815115E-3</v>
      </c>
      <c r="N53" s="28">
        <f>외인!N53</f>
        <v>228582.21</v>
      </c>
      <c r="O53" s="28">
        <f>시기외!O53*$G$3+O52*(1-$G$3)</f>
        <v>-1.8613906496543489E-3</v>
      </c>
      <c r="P53" s="28">
        <f>외인!P53</f>
        <v>192691.94</v>
      </c>
      <c r="Q53" s="28">
        <f>시기외!Q53*$G$3+Q52*(1-$G$3)</f>
        <v>8.1869931227313982E-5</v>
      </c>
      <c r="R53" s="28">
        <f>외인!R53</f>
        <v>124753.23</v>
      </c>
      <c r="S53" s="28">
        <f>시기외!S53*$G$3+S52*(1-$G$3)</f>
        <v>-1.5214911366340028E-3</v>
      </c>
      <c r="T53" s="28">
        <f>외인!T53</f>
        <v>8360.48</v>
      </c>
      <c r="U53" s="28">
        <f>시기외!U53*$G$3+U52*(1-$G$3)</f>
        <v>4.0451875211514532E-4</v>
      </c>
      <c r="V53" s="28">
        <f>외인!V53</f>
        <v>111579.46</v>
      </c>
      <c r="W53" s="28">
        <f>시기외!W53*$G$3+W52*(1-$G$3)</f>
        <v>9.1245341977341495E-4</v>
      </c>
      <c r="X53" s="28">
        <f>외인!X53</f>
        <v>2100811.88</v>
      </c>
      <c r="Y53" s="28">
        <f>시기외!Y53*$G$3+Y52*(1-$G$3)</f>
        <v>-3.5300204353472557E-5</v>
      </c>
      <c r="Z53" s="28">
        <f>외인!Z53</f>
        <v>45447.34</v>
      </c>
      <c r="AA53" s="28">
        <f>시기외!AA53*$G$3+AA52*(1-$G$3)</f>
        <v>-3.9189285056914167E-4</v>
      </c>
      <c r="AB53" s="28">
        <f>외인!AB53</f>
        <v>208983.1</v>
      </c>
      <c r="AC53" s="28">
        <f>시기외!AC53*$G$3+AC52*(1-$G$3)</f>
        <v>2.8234025152146187E-4</v>
      </c>
      <c r="AD53" s="28">
        <f>외인!AD53</f>
        <v>19386.349999999999</v>
      </c>
      <c r="AE53" s="28">
        <f>시기외!AE53*$G$3+AE52*(1-$G$3)</f>
        <v>-2.4140850466989943E-4</v>
      </c>
      <c r="AF53" s="28">
        <f>외인!AF53</f>
        <v>25090.04</v>
      </c>
      <c r="AG53" s="28">
        <f>시기외!AG53*$G$3+AG52*(1-$G$3)</f>
        <v>1.0644698769774422E-3</v>
      </c>
      <c r="AH53" s="28">
        <f>외인!AH53</f>
        <v>188306.85</v>
      </c>
      <c r="AI53" s="28">
        <f>시기외!AI53*$G$3+AI52*(1-$G$3)</f>
        <v>-7.6960381412453178E-4</v>
      </c>
      <c r="AJ53" s="28">
        <f>외인!AJ53</f>
        <v>104927.69</v>
      </c>
      <c r="AK53" s="28">
        <f>시기외!AK53*$G$3+AK52*(1-$G$3)</f>
        <v>-1.6425075647329857E-3</v>
      </c>
      <c r="AL53" s="28">
        <f>외인!AL53</f>
        <v>86195.5</v>
      </c>
      <c r="AM53" s="28">
        <f>시기외!AM53*$G$3+AM52*(1-$G$3)</f>
        <v>1.7555432266406557E-4</v>
      </c>
      <c r="AN53" s="28">
        <f>외인!AN53</f>
        <v>161412.45000000001</v>
      </c>
      <c r="AO53" s="28">
        <f>시기외!AO53*$G$3+AO52*(1-$G$3)</f>
        <v>-2.642036902205856E-3</v>
      </c>
      <c r="AP53" s="28">
        <f>외인!AP53</f>
        <v>131138.71</v>
      </c>
      <c r="AQ53" s="28">
        <f>시기외!AQ53*$G$3+AQ52*(1-$G$3)</f>
        <v>1.1195304122640795E-3</v>
      </c>
      <c r="AR53" s="28">
        <f>외인!AR53</f>
        <v>23892.02</v>
      </c>
      <c r="AS53" s="28">
        <f>시기외!AS53*$G$3+AS52*(1-$G$3)</f>
        <v>-4.3010758211057745E-4</v>
      </c>
      <c r="AT53" s="28">
        <f>외인!AT53</f>
        <v>78072.100000000006</v>
      </c>
      <c r="AU53" s="28">
        <f>시기외!AU53*$G$3+AU52*(1-$G$3)</f>
        <v>3.3634592605776372E-4</v>
      </c>
      <c r="AV53" s="28">
        <f>외인!AV53</f>
        <v>48728.37</v>
      </c>
      <c r="AW53" s="28">
        <f>시기외!AW53*$G$3+AW52*(1-$G$3)</f>
        <v>1.4262395355273329E-3</v>
      </c>
      <c r="AX53" s="28">
        <f>외인!AX53</f>
        <v>69852.23</v>
      </c>
      <c r="AY53" s="28">
        <f>시기외!AY53*$G$3+AY52*(1-$G$3)</f>
        <v>-1.9667904468470073E-3</v>
      </c>
      <c r="AZ53" s="28">
        <f>외인!AZ53</f>
        <v>2250050.7599999998</v>
      </c>
      <c r="BA53" s="28">
        <f>시기외!BA53*$G$3+BA52*(1-$G$3)</f>
        <v>1.7367271635000106E-4</v>
      </c>
      <c r="BB53" s="28">
        <f>외인!BB53</f>
        <v>102617.52</v>
      </c>
      <c r="BC53" s="28">
        <f>시기외!BC53*$G$3+BC52*(1-$G$3)</f>
        <v>3.984988796633082E-5</v>
      </c>
      <c r="BD53" s="28">
        <f>외인!BD53</f>
        <v>38473.660000000003</v>
      </c>
      <c r="BE53" s="28">
        <f>시기외!BE53*$G$3+BE52*(1-$G$3)</f>
        <v>-1.220612158396647E-3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93651.91</v>
      </c>
      <c r="BI53" s="28">
        <f>시기외!BI53*$G$3+BI52*(1-$G$3)</f>
        <v>1.9178527952194914E-3</v>
      </c>
      <c r="BJ53" s="28">
        <f>외인!BJ53</f>
        <v>119509.02</v>
      </c>
      <c r="BK53" s="28">
        <f>시기외!BK53*$G$3+BK52*(1-$G$3)</f>
        <v>4.4120186055595902E-4</v>
      </c>
      <c r="BL53" s="28">
        <f>외인!BL53</f>
        <v>50710.239999999998</v>
      </c>
      <c r="BM53" s="28">
        <f>시기외!BM53*$G$3+BM52*(1-$G$3)</f>
        <v>-6.4657213405900377E-3</v>
      </c>
      <c r="BN53" s="28">
        <f>외인!BN53</f>
        <v>46463.92</v>
      </c>
      <c r="BO53" s="28">
        <f>시기외!BO53*$G$3+BO52*(1-$G$3)</f>
        <v>8.1278195939225428E-4</v>
      </c>
      <c r="BP53" s="28">
        <f>외인!BP53</f>
        <v>80481.039999999994</v>
      </c>
      <c r="BQ53" s="28">
        <f>시기외!BQ53*$G$3+BQ52*(1-$G$3)</f>
        <v>-1.923534800689215E-3</v>
      </c>
      <c r="BR53" s="28">
        <f>외인!BR53</f>
        <v>261455.06</v>
      </c>
      <c r="BS53" s="28">
        <f>시기외!BS53*$G$3+BS52*(1-$G$3)</f>
        <v>9.6848242597305577E-4</v>
      </c>
      <c r="BT53" s="28">
        <f>외인!BT53</f>
        <v>2140926.94</v>
      </c>
      <c r="BU53" s="28">
        <f>시기외!BU53*$G$3+BU52*(1-$G$3)</f>
        <v>-1.3975361262141622E-5</v>
      </c>
      <c r="BV53" s="28">
        <f>외인!BV53</f>
        <v>400973.77</v>
      </c>
      <c r="BW53" s="28">
        <f>시기외!BW53*$G$3+BW52*(1-$G$3)</f>
        <v>1.3200109793526037E-3</v>
      </c>
      <c r="BX53" s="28">
        <f>외인!BX53</f>
        <v>74483.53</v>
      </c>
      <c r="BY53" s="28">
        <f>시기외!BY53*$G$3+BY52*(1-$G$3)</f>
        <v>-3.9847019095418506E-6</v>
      </c>
      <c r="BZ53" s="28">
        <f>외인!BZ53</f>
        <v>247607.96</v>
      </c>
      <c r="CA53" s="28">
        <f>시기외!CA53*$G$3+CA52*(1-$G$3)</f>
        <v>-1.6704769157121937E-3</v>
      </c>
      <c r="CB53" s="28">
        <f>외인!CB53</f>
        <v>12377.37</v>
      </c>
      <c r="CC53" s="28">
        <f>시기외!CC53*$G$3+CC52*(1-$G$3)</f>
        <v>-2.6385049567861619E-3</v>
      </c>
      <c r="CD53" s="28">
        <f>외인!CD53</f>
        <v>28328.76</v>
      </c>
      <c r="CE53" s="28">
        <f>시기외!CE53*$G$3+CE52*(1-$G$3)</f>
        <v>-3.0317434920393753E-3</v>
      </c>
      <c r="CF53" s="28">
        <f>외인!CF53</f>
        <v>24946.87</v>
      </c>
      <c r="CG53" s="28">
        <f>시기외!CG53*$G$3+CG52*(1-$G$3)</f>
        <v>2.6537356683919615E-3</v>
      </c>
      <c r="CH53" s="28">
        <f>외인!CH53</f>
        <v>68442.03</v>
      </c>
      <c r="CI53" s="28">
        <f>시기외!CI53*$G$3+CI52*(1-$G$3)</f>
        <v>1.0957008217657225E-3</v>
      </c>
      <c r="CJ53" s="28">
        <f>외인!CJ53</f>
        <v>366991.21</v>
      </c>
      <c r="CK53" s="28">
        <f>시기외!CK53*$G$3+CK52*(1-$G$3)</f>
        <v>-7.5541830074949074E-4</v>
      </c>
      <c r="CL53" s="28">
        <f>외인!CL53</f>
        <v>238326.04</v>
      </c>
      <c r="CM53" s="28">
        <f>시기외!CM53*$G$3+CM52*(1-$G$3)</f>
        <v>2.5904094729286875E-4</v>
      </c>
      <c r="CN53" s="28">
        <f>외인!CN53</f>
        <v>127528.86</v>
      </c>
      <c r="CO53" s="28">
        <f>시기외!CO53*$G$3+CO52*(1-$G$3)</f>
        <v>3.466168717611747E-4</v>
      </c>
      <c r="CP53" s="28">
        <f>외인!CP53</f>
        <v>103203.71</v>
      </c>
      <c r="CQ53" s="28">
        <f>시기외!CQ53*$G$3+CQ52*(1-$G$3)</f>
        <v>4.2380509491112803E-5</v>
      </c>
      <c r="CR53" s="28">
        <f>외인!CR53</f>
        <v>158572.51999999999</v>
      </c>
      <c r="CS53" s="28">
        <f>시기외!CS53*$G$3+CS52*(1-$G$3)</f>
        <v>-1.0484547198504571E-3</v>
      </c>
      <c r="CT53" s="28">
        <f>외인!CT53</f>
        <v>131362.42000000001</v>
      </c>
      <c r="CU53" s="28">
        <f>시기외!CU53*$G$3+CU52*(1-$G$3)</f>
        <v>2.1964213420171243E-3</v>
      </c>
      <c r="CV53" s="28">
        <f>외인!CV53</f>
        <v>2140926.94</v>
      </c>
      <c r="CW53" s="28">
        <f>시기외!CW53*$G$3+CW52*(1-$G$3)</f>
        <v>-1.3975361262141622E-5</v>
      </c>
      <c r="CX53" s="28">
        <f>외인!CX53</f>
        <v>211126.34</v>
      </c>
      <c r="CY53" s="28">
        <f>시기외!CY53*$G$3+CY52*(1-$G$3)</f>
        <v>2.0092338472166111E-3</v>
      </c>
      <c r="CZ53" s="28">
        <f>외인!CZ53</f>
        <v>18136.490000000002</v>
      </c>
      <c r="DA53" s="28">
        <f>시기외!DA53*$G$3+DA52*(1-$G$3)</f>
        <v>1.3523569163419946E-3</v>
      </c>
      <c r="DB53" s="28">
        <f>외인!DB53</f>
        <v>38473.660000000003</v>
      </c>
      <c r="DC53" s="28">
        <f>시기외!DC53*$G$3+DC52*(1-$G$3)</f>
        <v>-1.220612158396647E-3</v>
      </c>
      <c r="DD53" s="28">
        <f>외인!DD53</f>
        <v>8360.48</v>
      </c>
      <c r="DE53" s="28">
        <f>시기외!DE53*$G$3+DE52*(1-$G$3)</f>
        <v>4.0451875211514532E-4</v>
      </c>
      <c r="DF53" s="28">
        <f>외인!DF53</f>
        <v>56122.78</v>
      </c>
      <c r="DG53" s="28">
        <f>시기외!DG53*$G$3+DG52*(1-$G$3)</f>
        <v>2.0471032192968754E-4</v>
      </c>
      <c r="DH53" s="28">
        <f>외인!DH53</f>
        <v>20102.310000000001</v>
      </c>
      <c r="DI53" s="28">
        <f>시기외!DI53*$G$3+DI52*(1-$G$3)</f>
        <v>-3.9267729972432023E-3</v>
      </c>
      <c r="DJ53" s="28">
        <f>외인!DJ53</f>
        <v>577686.31000000006</v>
      </c>
      <c r="DK53" s="28">
        <f>시기외!DK53*$G$3+DK52*(1-$G$3)</f>
        <v>5.3262499647804156E-4</v>
      </c>
      <c r="DL53" s="28">
        <f>외인!DL53</f>
        <v>101827.53</v>
      </c>
      <c r="DM53" s="28">
        <f>시기외!DM53*$G$3+DM52*(1-$G$3)</f>
        <v>3.267269511438379E-4</v>
      </c>
      <c r="DN53" s="28">
        <f>외인!DN53</f>
        <v>2140926.94</v>
      </c>
      <c r="DO53" s="28">
        <f>시기외!DO53*$G$3+DO52*(1-$G$3)</f>
        <v>-1.3975361262141622E-5</v>
      </c>
      <c r="DP53" s="28">
        <f>외인!DP53</f>
        <v>78428.960000000006</v>
      </c>
      <c r="DQ53" s="28">
        <f>시기외!DQ53*$G$3+DQ52*(1-$G$3)</f>
        <v>-1.5527390813638994E-3</v>
      </c>
      <c r="DR53" s="28">
        <f>외인!DR53</f>
        <v>43183.92</v>
      </c>
      <c r="DS53" s="28">
        <f>시기외!DS53*$G$3+DS52*(1-$G$3)</f>
        <v>1.9204800352097301E-3</v>
      </c>
      <c r="DT53" s="28">
        <f>외인!DT53</f>
        <v>124753.23</v>
      </c>
      <c r="DU53" s="28">
        <f>시기외!DU53*$G$3+DU52*(1-$G$3)</f>
        <v>-1.5214911366340028E-3</v>
      </c>
      <c r="DV53" s="28">
        <f>외인!DV53</f>
        <v>33542.21</v>
      </c>
      <c r="DW53" s="28">
        <f>시기외!DW53*$G$3+DW52*(1-$G$3)</f>
        <v>6.6688385542200456E-4</v>
      </c>
      <c r="DX53" s="28">
        <f>외인!DX53</f>
        <v>111579.46</v>
      </c>
      <c r="DY53" s="28">
        <f>시기외!DY53*$G$3+DY52*(1-$G$3)</f>
        <v>9.1245341977341495E-4</v>
      </c>
      <c r="DZ53" s="28">
        <f>외인!DZ53</f>
        <v>8810.31</v>
      </c>
      <c r="EA53" s="28">
        <f>시기외!EA53*$G$3+EA52*(1-$G$3)</f>
        <v>2.7732223949642788E-4</v>
      </c>
      <c r="EB53" s="28">
        <f>외인!EB53</f>
        <v>12352.32</v>
      </c>
      <c r="EC53" s="28">
        <f>시기외!EC53*$G$3+EC52*(1-$G$3)</f>
        <v>-1.1112325917835967E-3</v>
      </c>
      <c r="ED53" s="28">
        <f>외인!ED53</f>
        <v>10400.040000000001</v>
      </c>
      <c r="EE53" s="28">
        <f>시기외!EE53*$G$3+EE52*(1-$G$3)</f>
        <v>5.0995125834045485E-4</v>
      </c>
      <c r="EF53" s="28">
        <f>외인!EF53</f>
        <v>236567.12</v>
      </c>
      <c r="EG53" s="28">
        <f>시기외!EG53*$G$3+EG52*(1-$G$3)</f>
        <v>-5.1596777353234613E-4</v>
      </c>
      <c r="EH53" s="28">
        <f>외인!EH53</f>
        <v>194004.03</v>
      </c>
      <c r="EI53" s="28">
        <f>시기외!EI53*$G$3+EI52*(1-$G$3)</f>
        <v>4.394066160652234E-4</v>
      </c>
      <c r="EJ53" s="28">
        <f>외인!EJ53</f>
        <v>98700.479999999996</v>
      </c>
      <c r="EK53" s="28">
        <f>시기외!EK53*$G$3+EK52*(1-$G$3)</f>
        <v>1.0878039353428249E-3</v>
      </c>
      <c r="EL53" s="28">
        <f>외인!EL53</f>
        <v>30823.3</v>
      </c>
      <c r="EM53" s="28">
        <f>시기외!EM53*$G$3+EM52*(1-$G$3)</f>
        <v>-2.7781102705481562E-3</v>
      </c>
      <c r="EN53" s="28">
        <f>외인!EN53</f>
        <v>43183.92</v>
      </c>
      <c r="EO53" s="28">
        <f>시기외!EO53*$G$3+EO52*(1-$G$3)</f>
        <v>1.9204800352097301E-3</v>
      </c>
      <c r="EP53" s="28">
        <f>외인!EP53</f>
        <v>182142.35</v>
      </c>
      <c r="EQ53" s="28">
        <f>시기외!EQ53*$G$3+EQ52*(1-$G$3)</f>
        <v>2.2864231211541532E-3</v>
      </c>
      <c r="ER53" s="28">
        <f>외인!ER53</f>
        <v>14250.66</v>
      </c>
      <c r="ES53" s="28">
        <f>시기외!ES53*$G$3+ES52*(1-$G$3)</f>
        <v>-5.7522437223017815E-3</v>
      </c>
      <c r="ET53" s="28">
        <f>외인!ET53</f>
        <v>131138.71</v>
      </c>
      <c r="EU53" s="28">
        <f>시기외!EU53*$G$3+EU52*(1-$G$3)</f>
        <v>1.1195304122640795E-3</v>
      </c>
      <c r="EV53" s="28">
        <f>외인!EV53</f>
        <v>45447.34</v>
      </c>
      <c r="EW53" s="28">
        <f>시기외!EW53*$G$3+EW52*(1-$G$3)</f>
        <v>-3.9189285056914167E-4</v>
      </c>
      <c r="EX53" s="28">
        <f>외인!EX53</f>
        <v>57756.37</v>
      </c>
      <c r="EY53" s="28">
        <f>시기외!EY53*$G$3+EY52*(1-$G$3)</f>
        <v>3.9452975705406708E-4</v>
      </c>
    </row>
    <row r="54" spans="1:155">
      <c r="A54" s="27">
        <f>외인!A54</f>
        <v>46127</v>
      </c>
      <c r="B54" s="28">
        <f>외인!B54</f>
        <v>4845669.8099999996</v>
      </c>
      <c r="C54" s="28">
        <f>시기외!C54*$G$3+C53*(1-$G$3)</f>
        <v>2.559938065668136E-4</v>
      </c>
      <c r="D54" s="28">
        <f>외인!D54</f>
        <v>638902.21</v>
      </c>
      <c r="E54" s="28">
        <f>시기외!E54*$G$3+E53*(1-$G$3)</f>
        <v>-7.8759125089137639E-4</v>
      </c>
      <c r="F54" s="28">
        <f>외인!F54</f>
        <v>2048700.47</v>
      </c>
      <c r="G54" s="28">
        <f>시기외!G54*$G$3+G53*(1-$G$3)</f>
        <v>-7.2355542012116699E-4</v>
      </c>
      <c r="H54" s="28">
        <f>외인!H54</f>
        <v>301782.89</v>
      </c>
      <c r="I54" s="28">
        <f>시기외!I54*$G$3+I53*(1-$G$3)</f>
        <v>1.4694184945687136E-3</v>
      </c>
      <c r="J54" s="28">
        <f>외인!J54</f>
        <v>43191.55</v>
      </c>
      <c r="K54" s="28">
        <f>시기외!K54*$G$3+K53*(1-$G$3)</f>
        <v>3.0119822990990054E-3</v>
      </c>
      <c r="L54" s="28">
        <f>외인!L54</f>
        <v>278031.65000000002</v>
      </c>
      <c r="M54" s="28">
        <f>시기외!M54*$G$3+M53*(1-$G$3)</f>
        <v>1.6681083157370925E-3</v>
      </c>
      <c r="N54" s="28">
        <f>외인!N54</f>
        <v>233951.99</v>
      </c>
      <c r="O54" s="28">
        <f>시기외!O54*$G$3+O53*(1-$G$3)</f>
        <v>-1.8786749015649634E-3</v>
      </c>
      <c r="P54" s="28">
        <f>외인!P54</f>
        <v>201529.87</v>
      </c>
      <c r="Q54" s="28">
        <f>시기외!Q54*$G$3+Q53*(1-$G$3)</f>
        <v>1.1438335039887438E-4</v>
      </c>
      <c r="R54" s="28">
        <f>외인!R54</f>
        <v>131102.15</v>
      </c>
      <c r="S54" s="28">
        <f>시기외!S54*$G$3+S53*(1-$G$3)</f>
        <v>-1.3307992463570623E-3</v>
      </c>
      <c r="T54" s="28">
        <f>외인!T54</f>
        <v>8380.08</v>
      </c>
      <c r="U54" s="28">
        <f>시기외!U54*$G$3+U53*(1-$G$3)</f>
        <v>2.767450590381362E-4</v>
      </c>
      <c r="V54" s="28">
        <f>외인!V54</f>
        <v>113803.6</v>
      </c>
      <c r="W54" s="28">
        <f>시기외!W54*$G$3+W53*(1-$G$3)</f>
        <v>7.7003466703080088E-4</v>
      </c>
      <c r="X54" s="28">
        <f>외인!X54</f>
        <v>2153420.9900000002</v>
      </c>
      <c r="Y54" s="28">
        <f>시기외!Y54*$G$3+Y53*(1-$G$3)</f>
        <v>1.1897412409943721E-5</v>
      </c>
      <c r="Z54" s="28">
        <f>외인!Z54</f>
        <v>44843.34</v>
      </c>
      <c r="AA54" s="28">
        <f>시기외!AA54*$G$3+AA53*(1-$G$3)</f>
        <v>-3.6155206403525861E-4</v>
      </c>
      <c r="AB54" s="28">
        <f>외인!AB54</f>
        <v>211161.53</v>
      </c>
      <c r="AC54" s="28">
        <f>시기외!AC54*$G$3+AC53*(1-$G$3)</f>
        <v>3.113305266317372E-4</v>
      </c>
      <c r="AD54" s="28">
        <f>외인!AD54</f>
        <v>19628.52</v>
      </c>
      <c r="AE54" s="28">
        <f>시기외!AE54*$G$3+AE53*(1-$G$3)</f>
        <v>-3.6996170048212172E-4</v>
      </c>
      <c r="AF54" s="28">
        <f>외인!AF54</f>
        <v>25254.05</v>
      </c>
      <c r="AG54" s="28">
        <f>시기외!AG54*$G$3+AG53*(1-$G$3)</f>
        <v>9.0411676684152241E-4</v>
      </c>
      <c r="AH54" s="28">
        <f>외인!AH54</f>
        <v>189199.83</v>
      </c>
      <c r="AI54" s="28">
        <f>시기외!AI54*$G$3+AI53*(1-$G$3)</f>
        <v>-8.2497147584314719E-4</v>
      </c>
      <c r="AJ54" s="28">
        <f>외인!AJ54</f>
        <v>107843.99</v>
      </c>
      <c r="AK54" s="28">
        <f>시기외!AK54*$G$3+AK53*(1-$G$3)</f>
        <v>-1.557349551703825E-3</v>
      </c>
      <c r="AL54" s="28">
        <f>외인!AL54</f>
        <v>87324.76</v>
      </c>
      <c r="AM54" s="28">
        <f>시기외!AM54*$G$3+AM53*(1-$G$3)</f>
        <v>1.7754470168388837E-4</v>
      </c>
      <c r="AN54" s="28">
        <f>외인!AN54</f>
        <v>165707.67000000001</v>
      </c>
      <c r="AO54" s="28">
        <f>시기외!AO54*$G$3+AO53*(1-$G$3)</f>
        <v>-2.6711467574675575E-3</v>
      </c>
      <c r="AP54" s="28">
        <f>외인!AP54</f>
        <v>134598.1</v>
      </c>
      <c r="AQ54" s="28">
        <f>시기외!AQ54*$G$3+AQ53*(1-$G$3)</f>
        <v>1.0272366573082724E-3</v>
      </c>
      <c r="AR54" s="28">
        <f>외인!AR54</f>
        <v>24146.42</v>
      </c>
      <c r="AS54" s="28">
        <f>시기외!AS54*$G$3+AS53*(1-$G$3)</f>
        <v>-3.0595757546314202E-4</v>
      </c>
      <c r="AT54" s="28">
        <f>외인!AT54</f>
        <v>78928.27</v>
      </c>
      <c r="AU54" s="28">
        <f>시기외!AU54*$G$3+AU53*(1-$G$3)</f>
        <v>5.1170046571122731E-4</v>
      </c>
      <c r="AV54" s="28">
        <f>외인!AV54</f>
        <v>49362.03</v>
      </c>
      <c r="AW54" s="28">
        <f>시기외!AW54*$G$3+AW53*(1-$G$3)</f>
        <v>1.341739586134944E-3</v>
      </c>
      <c r="AX54" s="28">
        <f>외인!AX54</f>
        <v>73160.27</v>
      </c>
      <c r="AY54" s="28">
        <f>시기외!AY54*$G$3+AY53*(1-$G$3)</f>
        <v>-2.3359253924739214E-3</v>
      </c>
      <c r="AZ54" s="28">
        <f>외인!AZ54</f>
        <v>2308751.7200000002</v>
      </c>
      <c r="BA54" s="28">
        <f>시기외!BA54*$G$3+BA53*(1-$G$3)</f>
        <v>2.1366454478205111E-4</v>
      </c>
      <c r="BB54" s="28">
        <f>외인!BB54</f>
        <v>104443.36</v>
      </c>
      <c r="BC54" s="28">
        <f>시기외!BC54*$G$3+BC53*(1-$G$3)</f>
        <v>6.6434696605744179E-5</v>
      </c>
      <c r="BD54" s="28">
        <f>외인!BD54</f>
        <v>38739.35</v>
      </c>
      <c r="BE54" s="28">
        <f>시기외!BE54*$G$3+BE53*(1-$G$3)</f>
        <v>-1.2917553971949504E-3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94237.17</v>
      </c>
      <c r="BI54" s="28">
        <f>시기외!BI54*$G$3+BI53*(1-$G$3)</f>
        <v>1.6735216042009248E-3</v>
      </c>
      <c r="BJ54" s="28">
        <f>외인!BJ54</f>
        <v>123199.51</v>
      </c>
      <c r="BK54" s="28">
        <f>시기외!BK54*$G$3+BK53*(1-$G$3)</f>
        <v>2.9917350716948546E-4</v>
      </c>
      <c r="BL54" s="28">
        <f>외인!BL54</f>
        <v>50791.24</v>
      </c>
      <c r="BM54" s="28">
        <f>시기외!BM54*$G$3+BM53*(1-$G$3)</f>
        <v>-5.3886973244467616E-3</v>
      </c>
      <c r="BN54" s="28">
        <f>외인!BN54</f>
        <v>47043.91</v>
      </c>
      <c r="BO54" s="28">
        <f>시기외!BO54*$G$3+BO53*(1-$G$3)</f>
        <v>7.5504067913115074E-4</v>
      </c>
      <c r="BP54" s="28">
        <f>외인!BP54</f>
        <v>83857.899999999994</v>
      </c>
      <c r="BQ54" s="28">
        <f>시기외!BQ54*$G$3+BQ53*(1-$G$3)</f>
        <v>-2.2022047724047076E-3</v>
      </c>
      <c r="BR54" s="28">
        <f>외인!BR54</f>
        <v>268680.3</v>
      </c>
      <c r="BS54" s="28">
        <f>시기외!BS54*$G$3+BS53*(1-$G$3)</f>
        <v>1.0145468099238138E-3</v>
      </c>
      <c r="BT54" s="28">
        <f>외인!BT54</f>
        <v>2194185.87</v>
      </c>
      <c r="BU54" s="28">
        <f>시기외!BU54*$G$3+BU53*(1-$G$3)</f>
        <v>4.2062562986590315E-5</v>
      </c>
      <c r="BV54" s="28">
        <f>외인!BV54</f>
        <v>404429.11</v>
      </c>
      <c r="BW54" s="28">
        <f>시기외!BW54*$G$3+BW53*(1-$G$3)</f>
        <v>1.1623106726089908E-3</v>
      </c>
      <c r="BX54" s="28">
        <f>외인!BX54</f>
        <v>74987.11</v>
      </c>
      <c r="BY54" s="28">
        <f>시기외!BY54*$G$3+BY53*(1-$G$3)</f>
        <v>-1.6815896664874831E-4</v>
      </c>
      <c r="BZ54" s="28">
        <f>외인!BZ54</f>
        <v>253032.43</v>
      </c>
      <c r="CA54" s="28">
        <f>시기외!CA54*$G$3+CA53*(1-$G$3)</f>
        <v>-1.6887203460159625E-3</v>
      </c>
      <c r="CB54" s="28">
        <f>외인!CB54</f>
        <v>12518.05</v>
      </c>
      <c r="CC54" s="28">
        <f>시기외!CC54*$G$3+CC53*(1-$G$3)</f>
        <v>-2.4127517201608085E-3</v>
      </c>
      <c r="CD54" s="28">
        <f>외인!CD54</f>
        <v>28954.87</v>
      </c>
      <c r="CE54" s="28">
        <f>시기외!CE54*$G$3+CE53*(1-$G$3)</f>
        <v>-3.0958552595783811E-3</v>
      </c>
      <c r="CF54" s="28">
        <f>외인!CF54</f>
        <v>25188.21</v>
      </c>
      <c r="CG54" s="28">
        <f>시기외!CG54*$G$3+CG53*(1-$G$3)</f>
        <v>2.8553388341957726E-3</v>
      </c>
      <c r="CH54" s="28">
        <f>외인!CH54</f>
        <v>69341.47</v>
      </c>
      <c r="CI54" s="28">
        <f>시기외!CI54*$G$3+CI53*(1-$G$3)</f>
        <v>1.0756051645860753E-3</v>
      </c>
      <c r="CJ54" s="28">
        <f>외인!CJ54</f>
        <v>382289.97</v>
      </c>
      <c r="CK54" s="28">
        <f>시기외!CK54*$G$3+CK53*(1-$G$3)</f>
        <v>-6.7647345826172254E-4</v>
      </c>
      <c r="CL54" s="28">
        <f>외인!CL54</f>
        <v>240494.74</v>
      </c>
      <c r="CM54" s="28">
        <f>시기외!CM54*$G$3+CM53*(1-$G$3)</f>
        <v>3.210298384693518E-4</v>
      </c>
      <c r="CN54" s="28">
        <f>외인!CN54</f>
        <v>125567.9</v>
      </c>
      <c r="CO54" s="28">
        <f>시기외!CO54*$G$3+CO53*(1-$G$3)</f>
        <v>2.3700537846169285E-4</v>
      </c>
      <c r="CP54" s="28">
        <f>외인!CP54</f>
        <v>105018.37</v>
      </c>
      <c r="CQ54" s="28">
        <f>시기외!CQ54*$G$3+CQ53*(1-$G$3)</f>
        <v>6.8558007292356528E-5</v>
      </c>
      <c r="CR54" s="28">
        <f>외인!CR54</f>
        <v>165039.82</v>
      </c>
      <c r="CS54" s="28">
        <f>시기외!CS54*$G$3+CS53*(1-$G$3)</f>
        <v>-8.9196402171071783E-4</v>
      </c>
      <c r="CT54" s="28">
        <f>외인!CT54</f>
        <v>135952.23000000001</v>
      </c>
      <c r="CU54" s="28">
        <f>시기외!CU54*$G$3+CU53*(1-$G$3)</f>
        <v>1.9268601660445382E-3</v>
      </c>
      <c r="CV54" s="28">
        <f>외인!CV54</f>
        <v>2194185.87</v>
      </c>
      <c r="CW54" s="28">
        <f>시기외!CW54*$G$3+CW53*(1-$G$3)</f>
        <v>4.2062562986590315E-5</v>
      </c>
      <c r="CX54" s="28">
        <f>외인!CX54</f>
        <v>214420.55</v>
      </c>
      <c r="CY54" s="28">
        <f>시기외!CY54*$G$3+CY53*(1-$G$3)</f>
        <v>1.6391049819499467E-3</v>
      </c>
      <c r="CZ54" s="28">
        <f>외인!CZ54</f>
        <v>18691.080000000002</v>
      </c>
      <c r="DA54" s="28">
        <f>시기외!DA54*$G$3+DA53*(1-$G$3)</f>
        <v>1.8072262047783747E-3</v>
      </c>
      <c r="DB54" s="28">
        <f>외인!DB54</f>
        <v>38739.35</v>
      </c>
      <c r="DC54" s="28">
        <f>시기외!DC54*$G$3+DC53*(1-$G$3)</f>
        <v>-1.2917553971949504E-3</v>
      </c>
      <c r="DD54" s="28">
        <f>외인!DD54</f>
        <v>8380.08</v>
      </c>
      <c r="DE54" s="28">
        <f>시기외!DE54*$G$3+DE53*(1-$G$3)</f>
        <v>2.767450590381362E-4</v>
      </c>
      <c r="DF54" s="28">
        <f>외인!DF54</f>
        <v>56409.72</v>
      </c>
      <c r="DG54" s="28">
        <f>시기외!DG54*$G$3+DG53*(1-$G$3)</f>
        <v>3.2269631426857305E-5</v>
      </c>
      <c r="DH54" s="28">
        <f>외인!DH54</f>
        <v>20693.169999999998</v>
      </c>
      <c r="DI54" s="28">
        <f>시기외!DI54*$G$3+DI53*(1-$G$3)</f>
        <v>-4.0492408960094792E-3</v>
      </c>
      <c r="DJ54" s="28">
        <f>외인!DJ54</f>
        <v>587673</v>
      </c>
      <c r="DK54" s="28">
        <f>시기외!DK54*$G$3+DK53*(1-$G$3)</f>
        <v>3.9890350129404006E-4</v>
      </c>
      <c r="DL54" s="28">
        <f>외인!DL54</f>
        <v>99958.19</v>
      </c>
      <c r="DM54" s="28">
        <f>시기외!DM54*$G$3+DM53*(1-$G$3)</f>
        <v>1.9667406116814448E-4</v>
      </c>
      <c r="DN54" s="28">
        <f>외인!DN54</f>
        <v>2194185.87</v>
      </c>
      <c r="DO54" s="28">
        <f>시기외!DO54*$G$3+DO53*(1-$G$3)</f>
        <v>4.2062562986590315E-5</v>
      </c>
      <c r="DP54" s="28">
        <f>외인!DP54</f>
        <v>82387.08</v>
      </c>
      <c r="DQ54" s="28">
        <f>시기외!DQ54*$G$3+DQ53*(1-$G$3)</f>
        <v>-1.4320972396586707E-3</v>
      </c>
      <c r="DR54" s="28">
        <f>외인!DR54</f>
        <v>44616.32</v>
      </c>
      <c r="DS54" s="28">
        <f>시기외!DS54*$G$3+DS53*(1-$G$3)</f>
        <v>2.3683163295228405E-3</v>
      </c>
      <c r="DT54" s="28">
        <f>외인!DT54</f>
        <v>131102.15</v>
      </c>
      <c r="DU54" s="28">
        <f>시기외!DU54*$G$3+DU53*(1-$G$3)</f>
        <v>-1.3307992463570623E-3</v>
      </c>
      <c r="DV54" s="28">
        <f>외인!DV54</f>
        <v>33665.480000000003</v>
      </c>
      <c r="DW54" s="28">
        <f>시기외!DW54*$G$3+DW53*(1-$G$3)</f>
        <v>7.0764249649414048E-4</v>
      </c>
      <c r="DX54" s="28">
        <f>외인!DX54</f>
        <v>113803.6</v>
      </c>
      <c r="DY54" s="28">
        <f>시기외!DY54*$G$3+DY53*(1-$G$3)</f>
        <v>7.7003466703080088E-4</v>
      </c>
      <c r="DZ54" s="28">
        <f>외인!DZ54</f>
        <v>8886.76</v>
      </c>
      <c r="EA54" s="28">
        <f>시기외!EA54*$G$3+EA53*(1-$G$3)</f>
        <v>1.9847553712350671E-4</v>
      </c>
      <c r="EB54" s="28">
        <f>외인!EB54</f>
        <v>12530.1</v>
      </c>
      <c r="EC54" s="28">
        <f>시기외!EC54*$G$3+EC53*(1-$G$3)</f>
        <v>-1.1561231967660893E-3</v>
      </c>
      <c r="ED54" s="28">
        <f>외인!ED54</f>
        <v>10511.03</v>
      </c>
      <c r="EE54" s="28">
        <f>시기외!EE54*$G$3+EE53*(1-$G$3)</f>
        <v>4.5652587164660499E-4</v>
      </c>
      <c r="EF54" s="28">
        <f>외인!EF54</f>
        <v>246201.65</v>
      </c>
      <c r="EG54" s="28">
        <f>시기외!EG54*$G$3+EG53*(1-$G$3)</f>
        <v>-4.4344928360565394E-4</v>
      </c>
      <c r="EH54" s="28">
        <f>외인!EH54</f>
        <v>199614.06</v>
      </c>
      <c r="EI54" s="28">
        <f>시기외!EI54*$G$3+EI53*(1-$G$3)</f>
        <v>5.9187642272525798E-4</v>
      </c>
      <c r="EJ54" s="28">
        <f>외인!EJ54</f>
        <v>100988.52</v>
      </c>
      <c r="EK54" s="28">
        <f>시기외!EK54*$G$3+EK53*(1-$G$3)</f>
        <v>1.2313911478292654E-3</v>
      </c>
      <c r="EL54" s="28">
        <f>외인!EL54</f>
        <v>31454.240000000002</v>
      </c>
      <c r="EM54" s="28">
        <f>시기외!EM54*$G$3+EM53*(1-$G$3)</f>
        <v>-2.8563027510126382E-3</v>
      </c>
      <c r="EN54" s="28">
        <f>외인!EN54</f>
        <v>44616.32</v>
      </c>
      <c r="EO54" s="28">
        <f>시기외!EO54*$G$3+EO53*(1-$G$3)</f>
        <v>2.3683163295228405E-3</v>
      </c>
      <c r="EP54" s="28">
        <f>외인!EP54</f>
        <v>179824.46</v>
      </c>
      <c r="EQ54" s="28">
        <f>시기외!EQ54*$G$3+EQ53*(1-$G$3)</f>
        <v>1.8195876792732979E-3</v>
      </c>
      <c r="ER54" s="28">
        <f>외인!ER54</f>
        <v>14299.51</v>
      </c>
      <c r="ES54" s="28">
        <f>시기외!ES54*$G$3+ES53*(1-$G$3)</f>
        <v>-7.1095331933881054E-3</v>
      </c>
      <c r="ET54" s="28">
        <f>외인!ET54</f>
        <v>134598.1</v>
      </c>
      <c r="EU54" s="28">
        <f>시기외!EU54*$G$3+EU53*(1-$G$3)</f>
        <v>1.0272366573082724E-3</v>
      </c>
      <c r="EV54" s="28">
        <f>외인!EV54</f>
        <v>44843.34</v>
      </c>
      <c r="EW54" s="28">
        <f>시기외!EW54*$G$3+EW53*(1-$G$3)</f>
        <v>-3.6155206403525861E-4</v>
      </c>
      <c r="EX54" s="28">
        <f>외인!EX54</f>
        <v>60175.02</v>
      </c>
      <c r="EY54" s="28">
        <f>시기외!EY54*$G$3+EY53*(1-$G$3)</f>
        <v>4.132166933600328E-4</v>
      </c>
    </row>
    <row r="55" spans="1:155">
      <c r="A55" s="27">
        <f>외인!A55</f>
        <v>46128</v>
      </c>
      <c r="B55" s="28">
        <f>외인!B55</f>
        <v>4951999.74</v>
      </c>
      <c r="C55" s="28">
        <f>시기외!C55*$G$3+C54*(1-$G$3)</f>
        <v>3.3805975894443847E-4</v>
      </c>
      <c r="D55" s="28">
        <f>외인!D55</f>
        <v>645038.38</v>
      </c>
      <c r="E55" s="28">
        <f>시기외!E55*$G$3+E54*(1-$G$3)</f>
        <v>-7.1365490272766246E-4</v>
      </c>
      <c r="F55" s="28">
        <f>외인!F55</f>
        <v>2100350</v>
      </c>
      <c r="G55" s="28">
        <f>시기외!G55*$G$3+G54*(1-$G$3)</f>
        <v>-5.3520002685143774E-4</v>
      </c>
      <c r="H55" s="28">
        <f>외인!H55</f>
        <v>307718.38</v>
      </c>
      <c r="I55" s="28">
        <f>시기외!I55*$G$3+I54*(1-$G$3)</f>
        <v>1.1720201552716321E-3</v>
      </c>
      <c r="J55" s="28">
        <f>외인!J55</f>
        <v>43724.37</v>
      </c>
      <c r="K55" s="28">
        <f>시기외!K55*$G$3+K54*(1-$G$3)</f>
        <v>3.2808095757615109E-3</v>
      </c>
      <c r="L55" s="28">
        <f>외인!L55</f>
        <v>283493.03999999998</v>
      </c>
      <c r="M55" s="28">
        <f>시기외!M55*$G$3+M54*(1-$G$3)</f>
        <v>1.3465608218902821E-3</v>
      </c>
      <c r="N55" s="28">
        <f>외인!N55</f>
        <v>243300.29</v>
      </c>
      <c r="O55" s="28">
        <f>시기외!O55*$G$3+O54*(1-$G$3)</f>
        <v>-1.6772383916160837E-3</v>
      </c>
      <c r="P55" s="28">
        <f>외인!P55</f>
        <v>203394.69</v>
      </c>
      <c r="Q55" s="28">
        <f>시기외!Q55*$G$3+Q54*(1-$G$3)</f>
        <v>1.6685051990860525E-4</v>
      </c>
      <c r="R55" s="28">
        <f>외인!R55</f>
        <v>135918.12</v>
      </c>
      <c r="S55" s="28">
        <f>시기외!S55*$G$3+S54*(1-$G$3)</f>
        <v>-1.0409644188070764E-3</v>
      </c>
      <c r="T55" s="28">
        <f>외인!T55</f>
        <v>8479.93</v>
      </c>
      <c r="U55" s="28">
        <f>시기외!U55*$G$3+U54*(1-$G$3)</f>
        <v>2.6845800353923353E-4</v>
      </c>
      <c r="V55" s="28">
        <f>외인!V55</f>
        <v>116205.38</v>
      </c>
      <c r="W55" s="28">
        <f>시기외!W55*$G$3+W54*(1-$G$3)</f>
        <v>9.2732624444116795E-4</v>
      </c>
      <c r="X55" s="28">
        <f>외인!X55</f>
        <v>2206696.13</v>
      </c>
      <c r="Y55" s="28">
        <f>시기외!Y55*$G$3+Y54*(1-$G$3)</f>
        <v>1.4350634720647029E-4</v>
      </c>
      <c r="Z55" s="28">
        <f>외인!Z55</f>
        <v>45511.4</v>
      </c>
      <c r="AA55" s="28">
        <f>시기외!AA55*$G$3+AA54*(1-$G$3)</f>
        <v>-2.6830496007336279E-4</v>
      </c>
      <c r="AB55" s="28">
        <f>외인!AB55</f>
        <v>213952.83</v>
      </c>
      <c r="AC55" s="28">
        <f>시기외!AC55*$G$3+AC54*(1-$G$3)</f>
        <v>3.6204620056484705E-4</v>
      </c>
      <c r="AD55" s="28">
        <f>외인!AD55</f>
        <v>20033.98</v>
      </c>
      <c r="AE55" s="28">
        <f>시기외!AE55*$G$3+AE54*(1-$G$3)</f>
        <v>-3.1680735350052947E-4</v>
      </c>
      <c r="AF55" s="28">
        <f>외인!AF55</f>
        <v>25522.26</v>
      </c>
      <c r="AG55" s="28">
        <f>시기외!AG55*$G$3+AG54*(1-$G$3)</f>
        <v>7.7111007932374395E-4</v>
      </c>
      <c r="AH55" s="28">
        <f>외인!AH55</f>
        <v>194183.61</v>
      </c>
      <c r="AI55" s="28">
        <f>시기외!AI55*$G$3+AI54*(1-$G$3)</f>
        <v>-6.6087148240335375E-4</v>
      </c>
      <c r="AJ55" s="28">
        <f>외인!AJ55</f>
        <v>111520.23</v>
      </c>
      <c r="AK55" s="28">
        <f>시기외!AK55*$G$3+AK54*(1-$G$3)</f>
        <v>-1.3217027854742533E-3</v>
      </c>
      <c r="AL55" s="28">
        <f>외인!AL55</f>
        <v>89264.02</v>
      </c>
      <c r="AM55" s="28">
        <f>시기외!AM55*$G$3+AM54*(1-$G$3)</f>
        <v>1.5262579120478009E-4</v>
      </c>
      <c r="AN55" s="28">
        <f>외인!AN55</f>
        <v>173589.72</v>
      </c>
      <c r="AO55" s="28">
        <f>시기외!AO55*$G$3+AO54*(1-$G$3)</f>
        <v>-2.3542070236668537E-3</v>
      </c>
      <c r="AP55" s="28">
        <f>외인!AP55</f>
        <v>136398.97</v>
      </c>
      <c r="AQ55" s="28">
        <f>시기외!AQ55*$G$3+AQ54*(1-$G$3)</f>
        <v>9.1614398218019732E-4</v>
      </c>
      <c r="AR55" s="28">
        <f>외인!AR55</f>
        <v>24683.84</v>
      </c>
      <c r="AS55" s="28">
        <f>시기외!AS55*$G$3+AS54*(1-$G$3)</f>
        <v>1.634383335110016E-4</v>
      </c>
      <c r="AT55" s="28">
        <f>외인!AT55</f>
        <v>81381.97</v>
      </c>
      <c r="AU55" s="28">
        <f>시기외!AU55*$G$3+AU54*(1-$G$3)</f>
        <v>8.4023063041195503E-4</v>
      </c>
      <c r="AV55" s="28">
        <f>외인!AV55</f>
        <v>50291.95</v>
      </c>
      <c r="AW55" s="28">
        <f>시기외!AW55*$G$3+AW54*(1-$G$3)</f>
        <v>1.3730377586321351E-3</v>
      </c>
      <c r="AX55" s="28">
        <f>외인!AX55</f>
        <v>73091.899999999994</v>
      </c>
      <c r="AY55" s="28">
        <f>시기외!AY55*$G$3+AY54*(1-$G$3)</f>
        <v>-2.9457220474243973E-3</v>
      </c>
      <c r="AZ55" s="28">
        <f>외인!AZ55</f>
        <v>2366406.62</v>
      </c>
      <c r="BA55" s="28">
        <f>시기외!BA55*$G$3+BA54*(1-$G$3)</f>
        <v>3.3432413902362073E-4</v>
      </c>
      <c r="BB55" s="28">
        <f>외인!BB55</f>
        <v>105170.29</v>
      </c>
      <c r="BC55" s="28">
        <f>시기외!BC55*$G$3+BC54*(1-$G$3)</f>
        <v>1.4038515673300267E-4</v>
      </c>
      <c r="BD55" s="28">
        <f>외인!BD55</f>
        <v>40133.800000000003</v>
      </c>
      <c r="BE55" s="28">
        <f>시기외!BE55*$G$3+BE54*(1-$G$3)</f>
        <v>-1.1768204209982411E-3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95870.29</v>
      </c>
      <c r="BI55" s="28">
        <f>시기외!BI55*$G$3+BI54*(1-$G$3)</f>
        <v>1.499615154437463E-3</v>
      </c>
      <c r="BJ55" s="28">
        <f>외인!BJ55</f>
        <v>126405.22</v>
      </c>
      <c r="BK55" s="28">
        <f>시기외!BK55*$G$3+BK54*(1-$G$3)</f>
        <v>2.5769871925276639E-4</v>
      </c>
      <c r="BL55" s="28">
        <f>외인!BL55</f>
        <v>51720.78</v>
      </c>
      <c r="BM55" s="28">
        <f>시기외!BM55*$G$3+BM54*(1-$G$3)</f>
        <v>-4.36783810305332E-3</v>
      </c>
      <c r="BN55" s="28">
        <f>외인!BN55</f>
        <v>47348.21</v>
      </c>
      <c r="BO55" s="28">
        <f>시기외!BO55*$G$3+BO54*(1-$G$3)</f>
        <v>5.8468309081311182E-4</v>
      </c>
      <c r="BP55" s="28">
        <f>외인!BP55</f>
        <v>83352.13</v>
      </c>
      <c r="BQ55" s="28">
        <f>시기외!BQ55*$G$3+BQ54*(1-$G$3)</f>
        <v>-2.7565379675148845E-3</v>
      </c>
      <c r="BR55" s="28">
        <f>외인!BR55</f>
        <v>275457.45</v>
      </c>
      <c r="BS55" s="28">
        <f>시기외!BS55*$G$3+BS54*(1-$G$3)</f>
        <v>1.2575694187808828E-3</v>
      </c>
      <c r="BT55" s="28">
        <f>외인!BT55</f>
        <v>2248158.09</v>
      </c>
      <c r="BU55" s="28">
        <f>시기외!BU55*$G$3+BU54*(1-$G$3)</f>
        <v>1.7924267142580686E-4</v>
      </c>
      <c r="BV55" s="28">
        <f>외인!BV55</f>
        <v>409424.28</v>
      </c>
      <c r="BW55" s="28">
        <f>시기외!BW55*$G$3+BW54*(1-$G$3)</f>
        <v>1.0278598848723665E-3</v>
      </c>
      <c r="BX55" s="28">
        <f>외인!BX55</f>
        <v>76431.98</v>
      </c>
      <c r="BY55" s="28">
        <f>시기외!BY55*$G$3+BY54*(1-$G$3)</f>
        <v>-2.2815656134120396E-4</v>
      </c>
      <c r="BZ55" s="28">
        <f>외인!BZ55</f>
        <v>262853.74</v>
      </c>
      <c r="CA55" s="28">
        <f>시기외!CA55*$G$3+CA54*(1-$G$3)</f>
        <v>-1.4901855675468587E-3</v>
      </c>
      <c r="CB55" s="28">
        <f>외인!CB55</f>
        <v>12732.79</v>
      </c>
      <c r="CC55" s="28">
        <f>시기외!CC55*$G$3+CC54*(1-$G$3)</f>
        <v>-2.0434923757081565E-3</v>
      </c>
      <c r="CD55" s="28">
        <f>외인!CD55</f>
        <v>29986.07</v>
      </c>
      <c r="CE55" s="28">
        <f>시기외!CE55*$G$3+CE54*(1-$G$3)</f>
        <v>-2.9500309714565686E-3</v>
      </c>
      <c r="CF55" s="28">
        <f>외인!CF55</f>
        <v>26672.799999999999</v>
      </c>
      <c r="CG55" s="28">
        <f>시기외!CG55*$G$3+CG54*(1-$G$3)</f>
        <v>3.276857952163619E-3</v>
      </c>
      <c r="CH55" s="28">
        <f>외인!CH55</f>
        <v>70342.41</v>
      </c>
      <c r="CI55" s="28">
        <f>시기외!CI55*$G$3+CI54*(1-$G$3)</f>
        <v>1.1179897943171487E-3</v>
      </c>
      <c r="CJ55" s="28">
        <f>외인!CJ55</f>
        <v>385140.66</v>
      </c>
      <c r="CK55" s="28">
        <f>시기외!CK55*$G$3+CK54*(1-$G$3)</f>
        <v>-5.7024755899700186E-4</v>
      </c>
      <c r="CL55" s="28">
        <f>외인!CL55</f>
        <v>243328.75</v>
      </c>
      <c r="CM55" s="28">
        <f>시기외!CM55*$G$3+CM54*(1-$G$3)</f>
        <v>3.8009156886340998E-4</v>
      </c>
      <c r="CN55" s="28">
        <f>외인!CN55</f>
        <v>126568.01</v>
      </c>
      <c r="CO55" s="28">
        <f>시기외!CO55*$G$3+CO54*(1-$G$3)</f>
        <v>9.1389170152702626E-5</v>
      </c>
      <c r="CP55" s="28">
        <f>외인!CP55</f>
        <v>105752.08</v>
      </c>
      <c r="CQ55" s="28">
        <f>시기외!CQ55*$G$3+CQ54*(1-$G$3)</f>
        <v>1.4192240989858296E-4</v>
      </c>
      <c r="CR55" s="28">
        <f>외인!CR55</f>
        <v>171080.9</v>
      </c>
      <c r="CS55" s="28">
        <f>시기외!CS55*$G$3+CS54*(1-$G$3)</f>
        <v>-6.5640474257895197E-4</v>
      </c>
      <c r="CT55" s="28">
        <f>외인!CT55</f>
        <v>137294.82</v>
      </c>
      <c r="CU55" s="28">
        <f>시기외!CU55*$G$3+CU54*(1-$G$3)</f>
        <v>1.8734009026284879E-3</v>
      </c>
      <c r="CV55" s="28">
        <f>외인!CV55</f>
        <v>2248158.09</v>
      </c>
      <c r="CW55" s="28">
        <f>시기외!CW55*$G$3+CW54*(1-$G$3)</f>
        <v>1.7924267142580686E-4</v>
      </c>
      <c r="CX55" s="28">
        <f>외인!CX55</f>
        <v>218492.6</v>
      </c>
      <c r="CY55" s="28">
        <f>시기외!CY55*$G$3+CY54*(1-$G$3)</f>
        <v>1.3833650697732366E-3</v>
      </c>
      <c r="CZ55" s="28">
        <f>외인!CZ55</f>
        <v>19212.27</v>
      </c>
      <c r="DA55" s="28">
        <f>시기외!DA55*$G$3+DA54*(1-$G$3)</f>
        <v>2.3963455716663269E-3</v>
      </c>
      <c r="DB55" s="28">
        <f>외인!DB55</f>
        <v>40133.800000000003</v>
      </c>
      <c r="DC55" s="28">
        <f>시기외!DC55*$G$3+DC54*(1-$G$3)</f>
        <v>-1.1768204209982411E-3</v>
      </c>
      <c r="DD55" s="28">
        <f>외인!DD55</f>
        <v>8479.93</v>
      </c>
      <c r="DE55" s="28">
        <f>시기외!DE55*$G$3+DE54*(1-$G$3)</f>
        <v>2.6845800353923353E-4</v>
      </c>
      <c r="DF55" s="28">
        <f>외인!DF55</f>
        <v>57600.72</v>
      </c>
      <c r="DG55" s="28">
        <f>시기외!DG55*$G$3+DG54*(1-$G$3)</f>
        <v>-5.6027218933885016E-5</v>
      </c>
      <c r="DH55" s="28">
        <f>외인!DH55</f>
        <v>21661.78</v>
      </c>
      <c r="DI55" s="28">
        <f>시기외!DI55*$G$3+DI54*(1-$G$3)</f>
        <v>-3.883662021737266E-3</v>
      </c>
      <c r="DJ55" s="28">
        <f>외인!DJ55</f>
        <v>602480.56999999995</v>
      </c>
      <c r="DK55" s="28">
        <f>시기외!DK55*$G$3+DK54*(1-$G$3)</f>
        <v>4.6274938819647414E-4</v>
      </c>
      <c r="DL55" s="28">
        <f>외인!DL55</f>
        <v>100714.88</v>
      </c>
      <c r="DM55" s="28">
        <f>시기외!DM55*$G$3+DM54*(1-$G$3)</f>
        <v>1.9451750377887512E-5</v>
      </c>
      <c r="DN55" s="28">
        <f>외인!DN55</f>
        <v>2248158.09</v>
      </c>
      <c r="DO55" s="28">
        <f>시기외!DO55*$G$3+DO54*(1-$G$3)</f>
        <v>1.7924267142580686E-4</v>
      </c>
      <c r="DP55" s="28">
        <f>외인!DP55</f>
        <v>83359.31</v>
      </c>
      <c r="DQ55" s="28">
        <f>시기외!DQ55*$G$3+DQ54*(1-$G$3)</f>
        <v>-1.2191015342168606E-3</v>
      </c>
      <c r="DR55" s="28">
        <f>외인!DR55</f>
        <v>45071.81</v>
      </c>
      <c r="DS55" s="28">
        <f>시기외!DS55*$G$3+DS54*(1-$G$3)</f>
        <v>2.6121859588162833E-3</v>
      </c>
      <c r="DT55" s="28">
        <f>외인!DT55</f>
        <v>135918.12</v>
      </c>
      <c r="DU55" s="28">
        <f>시기외!DU55*$G$3+DU54*(1-$G$3)</f>
        <v>-1.0409644188070764E-3</v>
      </c>
      <c r="DV55" s="28">
        <f>외인!DV55</f>
        <v>34892.800000000003</v>
      </c>
      <c r="DW55" s="28">
        <f>시기외!DW55*$G$3+DW54*(1-$G$3)</f>
        <v>7.4312864438944904E-4</v>
      </c>
      <c r="DX55" s="28">
        <f>외인!DX55</f>
        <v>116205.38</v>
      </c>
      <c r="DY55" s="28">
        <f>시기외!DY55*$G$3+DY54*(1-$G$3)</f>
        <v>9.2732624444116795E-4</v>
      </c>
      <c r="DZ55" s="28">
        <f>외인!DZ55</f>
        <v>8895.08</v>
      </c>
      <c r="EA55" s="28">
        <f>시기외!EA55*$G$3+EA54*(1-$G$3)</f>
        <v>2.6531532546706185E-4</v>
      </c>
      <c r="EB55" s="28">
        <f>외인!EB55</f>
        <v>12952.84</v>
      </c>
      <c r="EC55" s="28">
        <f>시기외!EC55*$G$3+EC54*(1-$G$3)</f>
        <v>-9.1744576519361726E-4</v>
      </c>
      <c r="ED55" s="28">
        <f>외인!ED55</f>
        <v>10827.37</v>
      </c>
      <c r="EE55" s="28">
        <f>시기외!EE55*$G$3+EE54*(1-$G$3)</f>
        <v>6.9888923090132699E-4</v>
      </c>
      <c r="EF55" s="28">
        <f>외인!EF55</f>
        <v>248154.88</v>
      </c>
      <c r="EG55" s="28">
        <f>시기외!EG55*$G$3+EG54*(1-$G$3)</f>
        <v>-3.4910739285441949E-4</v>
      </c>
      <c r="EH55" s="28">
        <f>외인!EH55</f>
        <v>203338.96</v>
      </c>
      <c r="EI55" s="28">
        <f>시기외!EI55*$G$3+EI54*(1-$G$3)</f>
        <v>7.4902097489759406E-4</v>
      </c>
      <c r="EJ55" s="28">
        <f>외인!EJ55</f>
        <v>102625.73</v>
      </c>
      <c r="EK55" s="28">
        <f>시기외!EK55*$G$3+EK54*(1-$G$3)</f>
        <v>1.377819540574713E-3</v>
      </c>
      <c r="EL55" s="28">
        <f>외인!EL55</f>
        <v>32528.62</v>
      </c>
      <c r="EM55" s="28">
        <f>시기외!EM55*$G$3+EM54*(1-$G$3)</f>
        <v>-2.7293537783486853E-3</v>
      </c>
      <c r="EN55" s="28">
        <f>외인!EN55</f>
        <v>45071.81</v>
      </c>
      <c r="EO55" s="28">
        <f>시기외!EO55*$G$3+EO54*(1-$G$3)</f>
        <v>2.6121859588162833E-3</v>
      </c>
      <c r="EP55" s="28">
        <f>외인!EP55</f>
        <v>180880.67</v>
      </c>
      <c r="EQ55" s="28">
        <f>시기외!EQ55*$G$3+EQ54*(1-$G$3)</f>
        <v>1.3952380122540251E-3</v>
      </c>
      <c r="ER55" s="28">
        <f>외인!ER55</f>
        <v>14475.29</v>
      </c>
      <c r="ES55" s="28">
        <f>시기외!ES55*$G$3+ES54*(1-$G$3)</f>
        <v>-7.5343148545827347E-3</v>
      </c>
      <c r="ET55" s="28">
        <f>외인!ET55</f>
        <v>136398.97</v>
      </c>
      <c r="EU55" s="28">
        <f>시기외!EU55*$G$3+EU54*(1-$G$3)</f>
        <v>9.1614398218019732E-4</v>
      </c>
      <c r="EV55" s="28">
        <f>외인!EV55</f>
        <v>45511.4</v>
      </c>
      <c r="EW55" s="28">
        <f>시기외!EW55*$G$3+EW54*(1-$G$3)</f>
        <v>-2.6830496007336279E-4</v>
      </c>
      <c r="EX55" s="28">
        <f>외인!EX55</f>
        <v>60240.68</v>
      </c>
      <c r="EY55" s="28">
        <f>시기외!EY55*$G$3+EY54*(1-$G$3)</f>
        <v>4.6855253159742971E-4</v>
      </c>
    </row>
    <row r="56" spans="1:155">
      <c r="A56" s="27">
        <f>외인!A56</f>
        <v>46129</v>
      </c>
      <c r="B56" s="28">
        <f>외인!B56</f>
        <v>4924268.7300000004</v>
      </c>
      <c r="C56" s="28">
        <f>시기외!C56*$G$3+C55*(1-$G$3)</f>
        <v>3.2356898258530938E-4</v>
      </c>
      <c r="D56" s="28">
        <f>외인!D56</f>
        <v>648829.6</v>
      </c>
      <c r="E56" s="28">
        <f>시기외!E56*$G$3+E55*(1-$G$3)</f>
        <v>-6.6603532977191186E-4</v>
      </c>
      <c r="F56" s="28">
        <f>외인!F56</f>
        <v>2090593.5</v>
      </c>
      <c r="G56" s="28">
        <f>시기외!G56*$G$3+G55*(1-$G$3)</f>
        <v>-4.1115091776900282E-4</v>
      </c>
      <c r="H56" s="28">
        <f>외인!H56</f>
        <v>315845.49</v>
      </c>
      <c r="I56" s="28">
        <f>시기외!I56*$G$3+I55*(1-$G$3)</f>
        <v>1.2074818565797648E-3</v>
      </c>
      <c r="J56" s="28">
        <f>외인!J56</f>
        <v>44237.81</v>
      </c>
      <c r="K56" s="28">
        <f>시기외!K56*$G$3+K55*(1-$G$3)</f>
        <v>3.4306089280186436E-3</v>
      </c>
      <c r="L56" s="28">
        <f>외인!L56</f>
        <v>290570.02</v>
      </c>
      <c r="M56" s="28">
        <f>시기외!M56*$G$3+M55*(1-$G$3)</f>
        <v>1.3486467986738176E-3</v>
      </c>
      <c r="N56" s="28">
        <f>외인!N56</f>
        <v>244620.41</v>
      </c>
      <c r="O56" s="28">
        <f>시기외!O56*$G$3+O55*(1-$G$3)</f>
        <v>-1.3554294412163968E-3</v>
      </c>
      <c r="P56" s="28">
        <f>외인!P56</f>
        <v>201263</v>
      </c>
      <c r="Q56" s="28">
        <f>시기외!Q56*$G$3+Q55*(1-$G$3)</f>
        <v>2.1387598778025303E-4</v>
      </c>
      <c r="R56" s="28">
        <f>외인!R56</f>
        <v>134120.85999999999</v>
      </c>
      <c r="S56" s="28">
        <f>시기외!S56*$G$3+S55*(1-$G$3)</f>
        <v>-8.6001964879796756E-4</v>
      </c>
      <c r="T56" s="28">
        <f>외인!T56</f>
        <v>8506.34</v>
      </c>
      <c r="U56" s="28">
        <f>시기외!U56*$G$3+U55*(1-$G$3)</f>
        <v>2.0129371008597175E-4</v>
      </c>
      <c r="V56" s="28">
        <f>외인!V56</f>
        <v>117440.11</v>
      </c>
      <c r="W56" s="28">
        <f>시기외!W56*$G$3+W55*(1-$G$3)</f>
        <v>1.0879510990316249E-3</v>
      </c>
      <c r="X56" s="28">
        <f>외인!X56</f>
        <v>2178840.12</v>
      </c>
      <c r="Y56" s="28">
        <f>시기외!Y56*$G$3+Y55*(1-$G$3)</f>
        <v>1.0582805138928622E-4</v>
      </c>
      <c r="Z56" s="28">
        <f>외인!Z56</f>
        <v>44628.62</v>
      </c>
      <c r="AA56" s="28">
        <f>시기외!AA56*$G$3+AA55*(1-$G$3)</f>
        <v>-2.3867898978024223E-4</v>
      </c>
      <c r="AB56" s="28">
        <f>외인!AB56</f>
        <v>213731.78</v>
      </c>
      <c r="AC56" s="28">
        <f>시기외!AC56*$G$3+AC55*(1-$G$3)</f>
        <v>3.4241643636012442E-4</v>
      </c>
      <c r="AD56" s="28">
        <f>외인!AD56</f>
        <v>19980.05</v>
      </c>
      <c r="AE56" s="28">
        <f>시기외!AE56*$G$3+AE55*(1-$G$3)</f>
        <v>-3.7517459972626847E-4</v>
      </c>
      <c r="AF56" s="28">
        <f>외인!AF56</f>
        <v>25263.63</v>
      </c>
      <c r="AG56" s="28">
        <f>시기외!AG56*$G$3+AG55*(1-$G$3)</f>
        <v>2.8594294238051018E-4</v>
      </c>
      <c r="AH56" s="28">
        <f>외인!AH56</f>
        <v>198789.95</v>
      </c>
      <c r="AI56" s="28">
        <f>시기외!AI56*$G$3+AI55*(1-$G$3)</f>
        <v>-5.1043467987470974E-4</v>
      </c>
      <c r="AJ56" s="28">
        <f>외인!AJ56</f>
        <v>110753.5</v>
      </c>
      <c r="AK56" s="28">
        <f>시기외!AK56*$G$3+AK55*(1-$G$3)</f>
        <v>-1.2501187175270722E-3</v>
      </c>
      <c r="AL56" s="28">
        <f>외인!AL56</f>
        <v>89331.21</v>
      </c>
      <c r="AM56" s="28">
        <f>시기외!AM56*$G$3+AM55*(1-$G$3)</f>
        <v>4.162272811728397E-5</v>
      </c>
      <c r="AN56" s="28">
        <f>외인!AN56</f>
        <v>174945.8</v>
      </c>
      <c r="AO56" s="28">
        <f>시기외!AO56*$G$3+AO55*(1-$G$3)</f>
        <v>-1.8478184242606229E-3</v>
      </c>
      <c r="AP56" s="28">
        <f>외인!AP56</f>
        <v>135705.18</v>
      </c>
      <c r="AQ56" s="28">
        <f>시기외!AQ56*$G$3+AQ55*(1-$G$3)</f>
        <v>6.2095034821610807E-4</v>
      </c>
      <c r="AR56" s="28">
        <f>외인!AR56</f>
        <v>24616.53</v>
      </c>
      <c r="AS56" s="28">
        <f>시기외!AS56*$G$3+AS55*(1-$G$3)</f>
        <v>4.0015678970518952E-4</v>
      </c>
      <c r="AT56" s="28">
        <f>외인!AT56</f>
        <v>80969.67</v>
      </c>
      <c r="AU56" s="28">
        <f>시기외!AU56*$G$3+AU55*(1-$G$3)</f>
        <v>1.0477286557298152E-3</v>
      </c>
      <c r="AV56" s="28">
        <f>외인!AV56</f>
        <v>50311.24</v>
      </c>
      <c r="AW56" s="28">
        <f>시기외!AW56*$G$3+AW55*(1-$G$3)</f>
        <v>1.309955870145117E-3</v>
      </c>
      <c r="AX56" s="28">
        <f>외인!AX56</f>
        <v>72404.36</v>
      </c>
      <c r="AY56" s="28">
        <f>시기외!AY56*$G$3+AY55*(1-$G$3)</f>
        <v>-3.2272751736520848E-3</v>
      </c>
      <c r="AZ56" s="28">
        <f>외인!AZ56</f>
        <v>2344012.94</v>
      </c>
      <c r="BA56" s="28">
        <f>시기외!BA56*$G$3+BA55*(1-$G$3)</f>
        <v>3.1029105379108419E-4</v>
      </c>
      <c r="BB56" s="28">
        <f>외인!BB56</f>
        <v>103338.92</v>
      </c>
      <c r="BC56" s="28">
        <f>시기외!BC56*$G$3+BC55*(1-$G$3)</f>
        <v>1.7827802050916273E-4</v>
      </c>
      <c r="BD56" s="28">
        <f>외인!BD56</f>
        <v>39961.949999999997</v>
      </c>
      <c r="BE56" s="28">
        <f>시기외!BE56*$G$3+BE55*(1-$G$3)</f>
        <v>-1.0453952534887605E-3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95764.21</v>
      </c>
      <c r="BI56" s="28">
        <f>시기외!BI56*$G$3+BI55*(1-$G$3)</f>
        <v>1.2432170369735349E-3</v>
      </c>
      <c r="BJ56" s="28">
        <f>외인!BJ56</f>
        <v>127735.27</v>
      </c>
      <c r="BK56" s="28">
        <f>시기외!BK56*$G$3+BK55*(1-$G$3)</f>
        <v>3.9735388204205433E-4</v>
      </c>
      <c r="BL56" s="28">
        <f>외인!BL56</f>
        <v>51407.21</v>
      </c>
      <c r="BM56" s="28">
        <f>시기외!BM56*$G$3+BM55*(1-$G$3)</f>
        <v>-3.5697208721474916E-3</v>
      </c>
      <c r="BN56" s="28">
        <f>외인!BN56</f>
        <v>48656.34</v>
      </c>
      <c r="BO56" s="28">
        <f>시기외!BO56*$G$3+BO55*(1-$G$3)</f>
        <v>6.7315748313325993E-4</v>
      </c>
      <c r="BP56" s="28">
        <f>외인!BP56</f>
        <v>82685.72</v>
      </c>
      <c r="BQ56" s="28">
        <f>시기외!BQ56*$G$3+BQ55*(1-$G$3)</f>
        <v>-3.0303712679625502E-3</v>
      </c>
      <c r="BR56" s="28">
        <f>외인!BR56</f>
        <v>274001</v>
      </c>
      <c r="BS56" s="28">
        <f>시기외!BS56*$G$3+BS55*(1-$G$3)</f>
        <v>1.3009127315001903E-3</v>
      </c>
      <c r="BT56" s="28">
        <f>외인!BT56</f>
        <v>2221021.38</v>
      </c>
      <c r="BU56" s="28">
        <f>시기외!BU56*$G$3+BU55*(1-$G$3)</f>
        <v>1.5028705327162979E-4</v>
      </c>
      <c r="BV56" s="28">
        <f>외인!BV56</f>
        <v>402688.9</v>
      </c>
      <c r="BW56" s="28">
        <f>시기외!BW56*$G$3+BW55*(1-$G$3)</f>
        <v>7.9580910881961778E-4</v>
      </c>
      <c r="BX56" s="28">
        <f>외인!BX56</f>
        <v>76020.75</v>
      </c>
      <c r="BY56" s="28">
        <f>시기외!BY56*$G$3+BY55*(1-$G$3)</f>
        <v>-4.4029574113380759E-4</v>
      </c>
      <c r="BZ56" s="28">
        <f>외인!BZ56</f>
        <v>264277.01</v>
      </c>
      <c r="CA56" s="28">
        <f>시기외!CA56*$G$3+CA55*(1-$G$3)</f>
        <v>-1.1950454933925363E-3</v>
      </c>
      <c r="CB56" s="28">
        <f>외인!CB56</f>
        <v>12747.69</v>
      </c>
      <c r="CC56" s="28">
        <f>시기외!CC56*$G$3+CC55*(1-$G$3)</f>
        <v>-1.7916240302952155E-3</v>
      </c>
      <c r="CD56" s="28">
        <f>외인!CD56</f>
        <v>29766.58</v>
      </c>
      <c r="CE56" s="28">
        <f>시기외!CE56*$G$3+CE55*(1-$G$3)</f>
        <v>-2.9991188932682131E-3</v>
      </c>
      <c r="CF56" s="28">
        <f>외인!CF56</f>
        <v>26373.66</v>
      </c>
      <c r="CG56" s="28">
        <f>시기외!CG56*$G$3+CG55*(1-$G$3)</f>
        <v>3.5749832699783247E-3</v>
      </c>
      <c r="CH56" s="28">
        <f>외인!CH56</f>
        <v>70397.38</v>
      </c>
      <c r="CI56" s="28">
        <f>시기외!CI56*$G$3+CI55*(1-$G$3)</f>
        <v>1.0904241871734516E-3</v>
      </c>
      <c r="CJ56" s="28">
        <f>외인!CJ56</f>
        <v>383242.2</v>
      </c>
      <c r="CK56" s="28">
        <f>시기외!CK56*$G$3+CK55*(1-$G$3)</f>
        <v>-5.4980941748727626E-4</v>
      </c>
      <c r="CL56" s="28">
        <f>외인!CL56</f>
        <v>243609.26</v>
      </c>
      <c r="CM56" s="28">
        <f>시기외!CM56*$G$3+CM55*(1-$G$3)</f>
        <v>3.8397936737948486E-4</v>
      </c>
      <c r="CN56" s="28">
        <f>외인!CN56</f>
        <v>125484.27</v>
      </c>
      <c r="CO56" s="28">
        <f>시기외!CO56*$G$3+CO55*(1-$G$3)</f>
        <v>-6.262082071954306E-5</v>
      </c>
      <c r="CP56" s="28">
        <f>외인!CP56</f>
        <v>103911.69</v>
      </c>
      <c r="CQ56" s="28">
        <f>시기외!CQ56*$G$3+CQ55*(1-$G$3)</f>
        <v>1.791324123218174E-4</v>
      </c>
      <c r="CR56" s="28">
        <f>외인!CR56</f>
        <v>169395.23</v>
      </c>
      <c r="CS56" s="28">
        <f>시기외!CS56*$G$3+CS55*(1-$G$3)</f>
        <v>-5.2332331624903121E-4</v>
      </c>
      <c r="CT56" s="28">
        <f>외인!CT56</f>
        <v>141965.76999999999</v>
      </c>
      <c r="CU56" s="28">
        <f>시기외!CU56*$G$3+CU55*(1-$G$3)</f>
        <v>1.6451673354693618E-3</v>
      </c>
      <c r="CV56" s="28">
        <f>외인!CV56</f>
        <v>2221021.38</v>
      </c>
      <c r="CW56" s="28">
        <f>시기외!CW56*$G$3+CW55*(1-$G$3)</f>
        <v>1.5028705327162979E-4</v>
      </c>
      <c r="CX56" s="28">
        <f>외인!CX56</f>
        <v>223025.11</v>
      </c>
      <c r="CY56" s="28">
        <f>시기외!CY56*$G$3+CY55*(1-$G$3)</f>
        <v>1.4067807519761312E-3</v>
      </c>
      <c r="CZ56" s="28">
        <f>외인!CZ56</f>
        <v>19705.830000000002</v>
      </c>
      <c r="DA56" s="28">
        <f>시기외!DA56*$G$3+DA55*(1-$G$3)</f>
        <v>2.8047996378643119E-3</v>
      </c>
      <c r="DB56" s="28">
        <f>외인!DB56</f>
        <v>39961.949999999997</v>
      </c>
      <c r="DC56" s="28">
        <f>시기외!DC56*$G$3+DC55*(1-$G$3)</f>
        <v>-1.0453952534887605E-3</v>
      </c>
      <c r="DD56" s="28">
        <f>외인!DD56</f>
        <v>8506.34</v>
      </c>
      <c r="DE56" s="28">
        <f>시기외!DE56*$G$3+DE55*(1-$G$3)</f>
        <v>2.0129371008597175E-4</v>
      </c>
      <c r="DF56" s="28">
        <f>외인!DF56</f>
        <v>57230.89</v>
      </c>
      <c r="DG56" s="28">
        <f>시기외!DG56*$G$3+DG55*(1-$G$3)</f>
        <v>-3.2732641094013014E-4</v>
      </c>
      <c r="DH56" s="28">
        <f>외인!DH56</f>
        <v>21389.94</v>
      </c>
      <c r="DI56" s="28">
        <f>시기외!DI56*$G$3+DI55*(1-$G$3)</f>
        <v>-3.9462989606603239E-3</v>
      </c>
      <c r="DJ56" s="28">
        <f>외인!DJ56</f>
        <v>607433.43999999994</v>
      </c>
      <c r="DK56" s="28">
        <f>시기외!DK56*$G$3+DK55*(1-$G$3)</f>
        <v>5.1580503903957673E-4</v>
      </c>
      <c r="DL56" s="28">
        <f>외인!DL56</f>
        <v>99847.11</v>
      </c>
      <c r="DM56" s="28">
        <f>시기외!DM56*$G$3+DM55*(1-$G$3)</f>
        <v>-1.6213695915345881E-4</v>
      </c>
      <c r="DN56" s="28">
        <f>외인!DN56</f>
        <v>2221021.38</v>
      </c>
      <c r="DO56" s="28">
        <f>시기외!DO56*$G$3+DO55*(1-$G$3)</f>
        <v>1.5028705327162979E-4</v>
      </c>
      <c r="DP56" s="28">
        <f>외인!DP56</f>
        <v>82764.600000000006</v>
      </c>
      <c r="DQ56" s="28">
        <f>시기외!DQ56*$G$3+DQ55*(1-$G$3)</f>
        <v>-1.1251214605383056E-3</v>
      </c>
      <c r="DR56" s="28">
        <f>외인!DR56</f>
        <v>45633.69</v>
      </c>
      <c r="DS56" s="28">
        <f>시기외!DS56*$G$3+DS55*(1-$G$3)</f>
        <v>2.7678614821919191E-3</v>
      </c>
      <c r="DT56" s="28">
        <f>외인!DT56</f>
        <v>134120.85999999999</v>
      </c>
      <c r="DU56" s="28">
        <f>시기외!DU56*$G$3+DU55*(1-$G$3)</f>
        <v>-8.6001964879796756E-4</v>
      </c>
      <c r="DV56" s="28">
        <f>외인!DV56</f>
        <v>34999.879999999997</v>
      </c>
      <c r="DW56" s="28">
        <f>시기외!DW56*$G$3+DW55*(1-$G$3)</f>
        <v>6.9855964156740247E-4</v>
      </c>
      <c r="DX56" s="28">
        <f>외인!DX56</f>
        <v>117440.11</v>
      </c>
      <c r="DY56" s="28">
        <f>시기외!DY56*$G$3+DY55*(1-$G$3)</f>
        <v>1.0879510990316249E-3</v>
      </c>
      <c r="DZ56" s="28">
        <f>외인!DZ56</f>
        <v>8899.9699999999993</v>
      </c>
      <c r="EA56" s="28">
        <f>시기외!EA56*$G$3+EA55*(1-$G$3)</f>
        <v>1.6676186556867348E-4</v>
      </c>
      <c r="EB56" s="28">
        <f>외인!EB56</f>
        <v>12947.19</v>
      </c>
      <c r="EC56" s="28">
        <f>시기외!EC56*$G$3+EC55*(1-$G$3)</f>
        <v>-8.3309904432027121E-4</v>
      </c>
      <c r="ED56" s="28">
        <f>외인!ED56</f>
        <v>10903.42</v>
      </c>
      <c r="EE56" s="28">
        <f>시기외!EE56*$G$3+EE55*(1-$G$3)</f>
        <v>7.1624041601298289E-4</v>
      </c>
      <c r="EF56" s="28">
        <f>외인!EF56</f>
        <v>246641.78</v>
      </c>
      <c r="EG56" s="28">
        <f>시기외!EG56*$G$3+EG55*(1-$G$3)</f>
        <v>-3.2413535022720816E-4</v>
      </c>
      <c r="EH56" s="28">
        <f>외인!EH56</f>
        <v>201436.86</v>
      </c>
      <c r="EI56" s="28">
        <f>시기외!EI56*$G$3+EI55*(1-$G$3)</f>
        <v>8.5731187805625437E-4</v>
      </c>
      <c r="EJ56" s="28">
        <f>외인!EJ56</f>
        <v>102919.03</v>
      </c>
      <c r="EK56" s="28">
        <f>시기외!EK56*$G$3+EK55*(1-$G$3)</f>
        <v>1.4530633801235981E-3</v>
      </c>
      <c r="EL56" s="28">
        <f>외인!EL56</f>
        <v>32319.33</v>
      </c>
      <c r="EM56" s="28">
        <f>시기외!EM56*$G$3+EM55*(1-$G$3)</f>
        <v>-2.7770942698787811E-3</v>
      </c>
      <c r="EN56" s="28">
        <f>외인!EN56</f>
        <v>45633.69</v>
      </c>
      <c r="EO56" s="28">
        <f>시기외!EO56*$G$3+EO55*(1-$G$3)</f>
        <v>2.7678614821919191E-3</v>
      </c>
      <c r="EP56" s="28">
        <f>외인!EP56</f>
        <v>175676.73</v>
      </c>
      <c r="EQ56" s="28">
        <f>시기외!EQ56*$G$3+EQ55*(1-$G$3)</f>
        <v>7.9103308201348337E-4</v>
      </c>
      <c r="ER56" s="28">
        <f>외인!ER56</f>
        <v>14766.59</v>
      </c>
      <c r="ES56" s="28">
        <f>시기외!ES56*$G$3+ES55*(1-$G$3)</f>
        <v>-6.7423384726751478E-3</v>
      </c>
      <c r="ET56" s="28">
        <f>외인!ET56</f>
        <v>135705.18</v>
      </c>
      <c r="EU56" s="28">
        <f>시기외!EU56*$G$3+EU55*(1-$G$3)</f>
        <v>6.2095034821610807E-4</v>
      </c>
      <c r="EV56" s="28">
        <f>외인!EV56</f>
        <v>44628.62</v>
      </c>
      <c r="EW56" s="28">
        <f>시기외!EW56*$G$3+EW55*(1-$G$3)</f>
        <v>-2.3867898978024223E-4</v>
      </c>
      <c r="EX56" s="28">
        <f>외인!EX56</f>
        <v>59283.07</v>
      </c>
      <c r="EY56" s="28">
        <f>시기외!EY56*$G$3+EY55*(1-$G$3)</f>
        <v>5.0875798465155786E-4</v>
      </c>
    </row>
    <row r="57" spans="1:155">
      <c r="A57" s="27">
        <f>외인!A57</f>
        <v>46132</v>
      </c>
      <c r="B57" s="28">
        <f>외인!B57</f>
        <v>4945676.92</v>
      </c>
      <c r="C57" s="28">
        <f>시기외!C57*$G$3+C56*(1-$G$3)</f>
        <v>3.480924156780935E-4</v>
      </c>
      <c r="D57" s="28">
        <f>외인!D57</f>
        <v>651570.55000000005</v>
      </c>
      <c r="E57" s="28">
        <f>시기외!E57*$G$3+E56*(1-$G$3)</f>
        <v>-6.0126661737410132E-4</v>
      </c>
      <c r="F57" s="28">
        <f>외인!F57</f>
        <v>2076554.74</v>
      </c>
      <c r="G57" s="28">
        <f>시기외!G57*$G$3+G56*(1-$G$3)</f>
        <v>-2.9578991159745179E-4</v>
      </c>
      <c r="H57" s="28">
        <f>외인!H57</f>
        <v>322220.3</v>
      </c>
      <c r="I57" s="28">
        <f>시기외!I57*$G$3+I56*(1-$G$3)</f>
        <v>1.393023732947871E-3</v>
      </c>
      <c r="J57" s="28">
        <f>외인!J57</f>
        <v>43795.38</v>
      </c>
      <c r="K57" s="28">
        <f>시기외!K57*$G$3+K56*(1-$G$3)</f>
        <v>3.2383342682293825E-3</v>
      </c>
      <c r="L57" s="28">
        <f>외인!L57</f>
        <v>296419.61</v>
      </c>
      <c r="M57" s="28">
        <f>시기외!M57*$G$3+M56*(1-$G$3)</f>
        <v>1.4996409829547577E-3</v>
      </c>
      <c r="N57" s="28">
        <f>외인!N57</f>
        <v>240893.93</v>
      </c>
      <c r="O57" s="28">
        <f>시기외!O57*$G$3+O56*(1-$G$3)</f>
        <v>-1.0897046214028211E-3</v>
      </c>
      <c r="P57" s="28">
        <f>외인!P57</f>
        <v>200803.16</v>
      </c>
      <c r="Q57" s="28">
        <f>시기외!Q57*$G$3+Q56*(1-$G$3)</f>
        <v>3.0000934406776886E-4</v>
      </c>
      <c r="R57" s="28">
        <f>외인!R57</f>
        <v>133058.28</v>
      </c>
      <c r="S57" s="28">
        <f>시기외!S57*$G$3+S56*(1-$G$3)</f>
        <v>-7.4313305972036514E-4</v>
      </c>
      <c r="T57" s="28">
        <f>외인!T57</f>
        <v>8474.26</v>
      </c>
      <c r="U57" s="28">
        <f>시기외!U57*$G$3+U56*(1-$G$3)</f>
        <v>1.6778381368052846E-4</v>
      </c>
      <c r="V57" s="28">
        <f>외인!V57</f>
        <v>118210.01</v>
      </c>
      <c r="W57" s="28">
        <f>시기외!W57*$G$3+W56*(1-$G$3)</f>
        <v>1.3391250507051834E-3</v>
      </c>
      <c r="X57" s="28">
        <f>외인!X57</f>
        <v>2199164.87</v>
      </c>
      <c r="Y57" s="28">
        <f>시기외!Y57*$G$3+Y56*(1-$G$3)</f>
        <v>1.1922661076879265E-4</v>
      </c>
      <c r="Z57" s="28">
        <f>외인!Z57</f>
        <v>44123.45</v>
      </c>
      <c r="AA57" s="28">
        <f>시기외!AA57*$G$3+AA56*(1-$G$3)</f>
        <v>-2.278654812416759E-4</v>
      </c>
      <c r="AB57" s="28">
        <f>외인!AB57</f>
        <v>213288.75</v>
      </c>
      <c r="AC57" s="28">
        <f>시기외!AC57*$G$3+AC56*(1-$G$3)</f>
        <v>3.3551818678372009E-4</v>
      </c>
      <c r="AD57" s="28">
        <f>외인!AD57</f>
        <v>19916.87</v>
      </c>
      <c r="AE57" s="28">
        <f>시기외!AE57*$G$3+AE56*(1-$G$3)</f>
        <v>-1.9316960573759973E-4</v>
      </c>
      <c r="AF57" s="28">
        <f>외인!AF57</f>
        <v>25311.48</v>
      </c>
      <c r="AG57" s="28">
        <f>시기외!AG57*$G$3+AG56*(1-$G$3)</f>
        <v>1.127917199847044E-4</v>
      </c>
      <c r="AH57" s="28">
        <f>외인!AH57</f>
        <v>198347.29</v>
      </c>
      <c r="AI57" s="28">
        <f>시기외!AI57*$G$3+AI56*(1-$G$3)</f>
        <v>-4.0233885890319268E-4</v>
      </c>
      <c r="AJ57" s="28">
        <f>외인!AJ57</f>
        <v>109589.45</v>
      </c>
      <c r="AK57" s="28">
        <f>시기외!AK57*$G$3+AK56*(1-$G$3)</f>
        <v>-1.3127162328781642E-3</v>
      </c>
      <c r="AL57" s="28">
        <f>외인!AL57</f>
        <v>88556.69</v>
      </c>
      <c r="AM57" s="28">
        <f>시기외!AM57*$G$3+AM56*(1-$G$3)</f>
        <v>-1.863588402724541E-5</v>
      </c>
      <c r="AN57" s="28">
        <f>외인!AN57</f>
        <v>171954.25</v>
      </c>
      <c r="AO57" s="28">
        <f>시기외!AO57*$G$3+AO56*(1-$G$3)</f>
        <v>-1.4381654261924498E-3</v>
      </c>
      <c r="AP57" s="28">
        <f>외인!AP57</f>
        <v>136264.63</v>
      </c>
      <c r="AQ57" s="28">
        <f>시기외!AQ57*$G$3+AQ56*(1-$G$3)</f>
        <v>3.5305130111586223E-4</v>
      </c>
      <c r="AR57" s="28">
        <f>외인!AR57</f>
        <v>24496.81</v>
      </c>
      <c r="AS57" s="28">
        <f>시기외!AS57*$G$3+AS56*(1-$G$3)</f>
        <v>7.5271406083485281E-4</v>
      </c>
      <c r="AT57" s="28">
        <f>외인!AT57</f>
        <v>80853.5</v>
      </c>
      <c r="AU57" s="28">
        <f>시기외!AU57*$G$3+AU56*(1-$G$3)</f>
        <v>1.215073052378739E-3</v>
      </c>
      <c r="AV57" s="28">
        <f>외인!AV57</f>
        <v>50176.42</v>
      </c>
      <c r="AW57" s="28">
        <f>시기외!AW57*$G$3+AW56*(1-$G$3)</f>
        <v>1.2169643018351516E-3</v>
      </c>
      <c r="AX57" s="28">
        <f>외인!AX57</f>
        <v>71178.460000000006</v>
      </c>
      <c r="AY57" s="28">
        <f>시기외!AY57*$G$3+AY56*(1-$G$3)</f>
        <v>-3.2913773735056143E-3</v>
      </c>
      <c r="AZ57" s="28">
        <f>외인!AZ57</f>
        <v>2367495.0099999998</v>
      </c>
      <c r="BA57" s="28">
        <f>시기외!BA57*$G$3+BA56*(1-$G$3)</f>
        <v>3.4319356671091029E-4</v>
      </c>
      <c r="BB57" s="28">
        <f>외인!BB57</f>
        <v>102816.45</v>
      </c>
      <c r="BC57" s="28">
        <f>시기외!BC57*$G$3+BC56*(1-$G$3)</f>
        <v>2.1118219372002792E-4</v>
      </c>
      <c r="BD57" s="28">
        <f>외인!BD57</f>
        <v>39925.629999999997</v>
      </c>
      <c r="BE57" s="28">
        <f>시기외!BE57*$G$3+BE56*(1-$G$3)</f>
        <v>-1.0292573101925006E-3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95720.85</v>
      </c>
      <c r="BI57" s="28">
        <f>시기외!BI57*$G$3+BI56*(1-$G$3)</f>
        <v>1.0893050803853642E-3</v>
      </c>
      <c r="BJ57" s="28">
        <f>외인!BJ57</f>
        <v>128861.83</v>
      </c>
      <c r="BK57" s="28">
        <f>시기외!BK57*$G$3+BK56*(1-$G$3)</f>
        <v>6.413913571512251E-4</v>
      </c>
      <c r="BL57" s="28">
        <f>외인!BL57</f>
        <v>51053.83</v>
      </c>
      <c r="BM57" s="28">
        <f>시기외!BM57*$G$3+BM56*(1-$G$3)</f>
        <v>-3.0342741981201583E-3</v>
      </c>
      <c r="BN57" s="28">
        <f>외인!BN57</f>
        <v>48743.66</v>
      </c>
      <c r="BO57" s="28">
        <f>시기외!BO57*$G$3+BO56*(1-$G$3)</f>
        <v>8.2758495286651239E-4</v>
      </c>
      <c r="BP57" s="28">
        <f>외인!BP57</f>
        <v>81752.94</v>
      </c>
      <c r="BQ57" s="28">
        <f>시기외!BQ57*$G$3+BQ56*(1-$G$3)</f>
        <v>-3.118306453304619E-3</v>
      </c>
      <c r="BR57" s="28">
        <f>외인!BR57</f>
        <v>275920.78000000003</v>
      </c>
      <c r="BS57" s="28">
        <f>시기외!BS57*$G$3+BS56*(1-$G$3)</f>
        <v>1.4224309688460619E-3</v>
      </c>
      <c r="BT57" s="28">
        <f>외인!BT57</f>
        <v>2240961.8199999998</v>
      </c>
      <c r="BU57" s="28">
        <f>시기외!BU57*$G$3+BU56*(1-$G$3)</f>
        <v>1.6393932661544245E-4</v>
      </c>
      <c r="BV57" s="28">
        <f>외인!BV57</f>
        <v>407567.81</v>
      </c>
      <c r="BW57" s="28">
        <f>시기외!BW57*$G$3+BW56*(1-$G$3)</f>
        <v>6.6967014590515832E-4</v>
      </c>
      <c r="BX57" s="28">
        <f>외인!BX57</f>
        <v>75931.77</v>
      </c>
      <c r="BY57" s="28">
        <f>시기외!BY57*$G$3+BY56*(1-$G$3)</f>
        <v>-4.3526605370672805E-4</v>
      </c>
      <c r="BZ57" s="28">
        <f>외인!BZ57</f>
        <v>260510.93</v>
      </c>
      <c r="CA57" s="28">
        <f>시기외!CA57*$G$3+CA56*(1-$G$3)</f>
        <v>-9.4675092803679856E-4</v>
      </c>
      <c r="CB57" s="28">
        <f>외인!CB57</f>
        <v>12629.85</v>
      </c>
      <c r="CC57" s="28">
        <f>시기외!CC57*$G$3+CC56*(1-$G$3)</f>
        <v>-1.5745809171207302E-3</v>
      </c>
      <c r="CD57" s="28">
        <f>외인!CD57</f>
        <v>29299.85</v>
      </c>
      <c r="CE57" s="28">
        <f>시기외!CE57*$G$3+CE56*(1-$G$3)</f>
        <v>-3.2883105354678797E-3</v>
      </c>
      <c r="CF57" s="28">
        <f>외인!CF57</f>
        <v>26370.22</v>
      </c>
      <c r="CG57" s="28">
        <f>시기외!CG57*$G$3+CG56*(1-$G$3)</f>
        <v>3.6754281872101472E-3</v>
      </c>
      <c r="CH57" s="28">
        <f>외인!CH57</f>
        <v>70283.039999999994</v>
      </c>
      <c r="CI57" s="28">
        <f>시기외!CI57*$G$3+CI56*(1-$G$3)</f>
        <v>1.0355289504627083E-3</v>
      </c>
      <c r="CJ57" s="28">
        <f>외인!CJ57</f>
        <v>382346.97</v>
      </c>
      <c r="CK57" s="28">
        <f>시기외!CK57*$G$3+CK56*(1-$G$3)</f>
        <v>-5.6053348076264865E-4</v>
      </c>
      <c r="CL57" s="28">
        <f>외인!CL57</f>
        <v>243212.67</v>
      </c>
      <c r="CM57" s="28">
        <f>시기외!CM57*$G$3+CM56*(1-$G$3)</f>
        <v>3.7693352546085872E-4</v>
      </c>
      <c r="CN57" s="28">
        <f>외인!CN57</f>
        <v>124414.5</v>
      </c>
      <c r="CO57" s="28">
        <f>시기외!CO57*$G$3+CO56*(1-$G$3)</f>
        <v>-1.8857579307230606E-4</v>
      </c>
      <c r="CP57" s="28">
        <f>외인!CP57</f>
        <v>103391.66</v>
      </c>
      <c r="CQ57" s="28">
        <f>시기외!CQ57*$G$3+CQ56*(1-$G$3)</f>
        <v>2.1092965418868906E-4</v>
      </c>
      <c r="CR57" s="28">
        <f>외인!CR57</f>
        <v>168626.11</v>
      </c>
      <c r="CS57" s="28">
        <f>시기외!CS57*$G$3+CS56*(1-$G$3)</f>
        <v>-4.458866587720258E-4</v>
      </c>
      <c r="CT57" s="28">
        <f>외인!CT57</f>
        <v>143978.71</v>
      </c>
      <c r="CU57" s="28">
        <f>시기외!CU57*$G$3+CU56*(1-$G$3)</f>
        <v>1.6497737102109779E-3</v>
      </c>
      <c r="CV57" s="28">
        <f>외인!CV57</f>
        <v>2240961.8199999998</v>
      </c>
      <c r="CW57" s="28">
        <f>시기외!CW57*$G$3+CW56*(1-$G$3)</f>
        <v>1.6393932661544245E-4</v>
      </c>
      <c r="CX57" s="28">
        <f>외인!CX57</f>
        <v>228112.29</v>
      </c>
      <c r="CY57" s="28">
        <f>시기외!CY57*$G$3+CY56*(1-$G$3)</f>
        <v>1.5616410697330654E-3</v>
      </c>
      <c r="CZ57" s="28">
        <f>외인!CZ57</f>
        <v>19771.38</v>
      </c>
      <c r="DA57" s="28">
        <f>시기외!DA57*$G$3+DA56*(1-$G$3)</f>
        <v>3.1789631668248E-3</v>
      </c>
      <c r="DB57" s="28">
        <f>외인!DB57</f>
        <v>39925.629999999997</v>
      </c>
      <c r="DC57" s="28">
        <f>시기외!DC57*$G$3+DC56*(1-$G$3)</f>
        <v>-1.0292573101925006E-3</v>
      </c>
      <c r="DD57" s="28">
        <f>외인!DD57</f>
        <v>8474.26</v>
      </c>
      <c r="DE57" s="28">
        <f>시기외!DE57*$G$3+DE56*(1-$G$3)</f>
        <v>1.6778381368052846E-4</v>
      </c>
      <c r="DF57" s="28">
        <f>외인!DF57</f>
        <v>57193.74</v>
      </c>
      <c r="DG57" s="28">
        <f>시기외!DG57*$G$3+DG56*(1-$G$3)</f>
        <v>-3.5468007252713129E-4</v>
      </c>
      <c r="DH57" s="28">
        <f>외인!DH57</f>
        <v>20897.46</v>
      </c>
      <c r="DI57" s="28">
        <f>시기외!DI57*$G$3+DI56*(1-$G$3)</f>
        <v>-4.3726472442946421E-3</v>
      </c>
      <c r="DJ57" s="28">
        <f>외인!DJ57</f>
        <v>612912.22</v>
      </c>
      <c r="DK57" s="28">
        <f>시기외!DK57*$G$3+DK56*(1-$G$3)</f>
        <v>6.4377085705735889E-4</v>
      </c>
      <c r="DL57" s="28">
        <f>외인!DL57</f>
        <v>98996.38</v>
      </c>
      <c r="DM57" s="28">
        <f>시기외!DM57*$G$3+DM56*(1-$G$3)</f>
        <v>-3.0717571710462321E-4</v>
      </c>
      <c r="DN57" s="28">
        <f>외인!DN57</f>
        <v>2240961.8199999998</v>
      </c>
      <c r="DO57" s="28">
        <f>시기외!DO57*$G$3+DO56*(1-$G$3)</f>
        <v>1.6393932661544245E-4</v>
      </c>
      <c r="DP57" s="28">
        <f>외인!DP57</f>
        <v>82953.31</v>
      </c>
      <c r="DQ57" s="28">
        <f>시기외!DQ57*$G$3+DQ56*(1-$G$3)</f>
        <v>-1.102082459064628E-3</v>
      </c>
      <c r="DR57" s="28">
        <f>외인!DR57</f>
        <v>45287.3</v>
      </c>
      <c r="DS57" s="28">
        <f>시기외!DS57*$G$3+DS56*(1-$G$3)</f>
        <v>2.7229211421425348E-3</v>
      </c>
      <c r="DT57" s="28">
        <f>외인!DT57</f>
        <v>133058.28</v>
      </c>
      <c r="DU57" s="28">
        <f>시기외!DU57*$G$3+DU56*(1-$G$3)</f>
        <v>-7.4313305972036514E-4</v>
      </c>
      <c r="DV57" s="28">
        <f>외인!DV57</f>
        <v>35284.910000000003</v>
      </c>
      <c r="DW57" s="28">
        <f>시기외!DW57*$G$3+DW56*(1-$G$3)</f>
        <v>6.3203037765287155E-4</v>
      </c>
      <c r="DX57" s="28">
        <f>외인!DX57</f>
        <v>118210.01</v>
      </c>
      <c r="DY57" s="28">
        <f>시기외!DY57*$G$3+DY56*(1-$G$3)</f>
        <v>1.3391250507051834E-3</v>
      </c>
      <c r="DZ57" s="28">
        <f>외인!DZ57</f>
        <v>8923.8700000000008</v>
      </c>
      <c r="EA57" s="28">
        <f>시기외!EA57*$G$3+EA56*(1-$G$3)</f>
        <v>2.43338486917374E-4</v>
      </c>
      <c r="EB57" s="28">
        <f>외인!EB57</f>
        <v>12803.18</v>
      </c>
      <c r="EC57" s="28">
        <f>시기외!EC57*$G$3+EC56*(1-$G$3)</f>
        <v>-7.8615978004541718E-4</v>
      </c>
      <c r="ED57" s="28">
        <f>외인!ED57</f>
        <v>10930.81</v>
      </c>
      <c r="EE57" s="28">
        <f>시기외!EE57*$G$3+EE56*(1-$G$3)</f>
        <v>8.8725894913514833E-4</v>
      </c>
      <c r="EF57" s="28">
        <f>외인!EF57</f>
        <v>246082.82</v>
      </c>
      <c r="EG57" s="28">
        <f>시기외!EG57*$G$3+EG56*(1-$G$3)</f>
        <v>-3.1794347544694012E-4</v>
      </c>
      <c r="EH57" s="28">
        <f>외인!EH57</f>
        <v>204452.56</v>
      </c>
      <c r="EI57" s="28">
        <f>시기외!EI57*$G$3+EI56*(1-$G$3)</f>
        <v>9.5045396051293089E-4</v>
      </c>
      <c r="EJ57" s="28">
        <f>외인!EJ57</f>
        <v>102471.56</v>
      </c>
      <c r="EK57" s="28">
        <f>시기외!EK57*$G$3+EK56*(1-$G$3)</f>
        <v>1.4460855771115111E-3</v>
      </c>
      <c r="EL57" s="28">
        <f>외인!EL57</f>
        <v>31874.63</v>
      </c>
      <c r="EM57" s="28">
        <f>시기외!EM57*$G$3+EM56*(1-$G$3)</f>
        <v>-3.0434799752428357E-3</v>
      </c>
      <c r="EN57" s="28">
        <f>외인!EN57</f>
        <v>45287.3</v>
      </c>
      <c r="EO57" s="28">
        <f>시기외!EO57*$G$3+EO56*(1-$G$3)</f>
        <v>2.7229211421425348E-3</v>
      </c>
      <c r="EP57" s="28">
        <f>외인!EP57</f>
        <v>177016.98</v>
      </c>
      <c r="EQ57" s="28">
        <f>시기외!EQ57*$G$3+EQ56*(1-$G$3)</f>
        <v>4.1296740609043469E-4</v>
      </c>
      <c r="ER57" s="28">
        <f>외인!ER57</f>
        <v>14592.29</v>
      </c>
      <c r="ES57" s="28">
        <f>시기외!ES57*$G$3+ES56*(1-$G$3)</f>
        <v>-6.5139126999772378E-3</v>
      </c>
      <c r="ET57" s="28">
        <f>외인!ET57</f>
        <v>136264.63</v>
      </c>
      <c r="EU57" s="28">
        <f>시기외!EU57*$G$3+EU56*(1-$G$3)</f>
        <v>3.5305130111586223E-4</v>
      </c>
      <c r="EV57" s="28">
        <f>외인!EV57</f>
        <v>44123.45</v>
      </c>
      <c r="EW57" s="28">
        <f>시기외!EW57*$G$3+EW56*(1-$G$3)</f>
        <v>-2.278654812416759E-4</v>
      </c>
      <c r="EX57" s="28">
        <f>외인!EX57</f>
        <v>59268.21</v>
      </c>
      <c r="EY57" s="28">
        <f>시기외!EY57*$G$3+EY56*(1-$G$3)</f>
        <v>5.5334493016973626E-4</v>
      </c>
    </row>
    <row r="58" spans="1:155">
      <c r="A58" s="27">
        <f>외인!A58</f>
        <v>46133</v>
      </c>
      <c r="B58" s="28">
        <f>외인!B58</f>
        <v>5080309.8499999996</v>
      </c>
      <c r="C58" s="28">
        <f>시기외!C58*$G$3+C57*(1-$G$3)</f>
        <v>3.6664466604830051E-4</v>
      </c>
      <c r="D58" s="28">
        <f>외인!D58</f>
        <v>653289.03</v>
      </c>
      <c r="E58" s="28">
        <f>시기외!E58*$G$3+E57*(1-$G$3)</f>
        <v>-6.0948988648700658E-4</v>
      </c>
      <c r="F58" s="28">
        <f>외인!F58</f>
        <v>2113667.39</v>
      </c>
      <c r="G58" s="28">
        <f>시기외!G58*$G$3+G57*(1-$G$3)</f>
        <v>-1.9591963967641613E-4</v>
      </c>
      <c r="H58" s="28">
        <f>외인!H58</f>
        <v>354336.92</v>
      </c>
      <c r="I58" s="28">
        <f>시기외!I58*$G$3+I57*(1-$G$3)</f>
        <v>1.9620780759944437E-3</v>
      </c>
      <c r="J58" s="28">
        <f>외인!J58</f>
        <v>43624.23</v>
      </c>
      <c r="K58" s="28">
        <f>시기외!K58*$G$3+K57*(1-$G$3)</f>
        <v>2.9538070017781103E-3</v>
      </c>
      <c r="L58" s="28">
        <f>외인!L58</f>
        <v>326003.83</v>
      </c>
      <c r="M58" s="28">
        <f>시기외!M58*$G$3+M57*(1-$G$3)</f>
        <v>1.9884513307594654E-3</v>
      </c>
      <c r="N58" s="28">
        <f>외인!N58</f>
        <v>249228.06</v>
      </c>
      <c r="O58" s="28">
        <f>시기외!O58*$G$3+O57*(1-$G$3)</f>
        <v>-8.1758131223199759E-4</v>
      </c>
      <c r="P58" s="28">
        <f>외인!P58</f>
        <v>198325.66</v>
      </c>
      <c r="Q58" s="28">
        <f>시기외!Q58*$G$3+Q57*(1-$G$3)</f>
        <v>3.2862618399861229E-4</v>
      </c>
      <c r="R58" s="28">
        <f>외인!R58</f>
        <v>133669.64000000001</v>
      </c>
      <c r="S58" s="28">
        <f>시기외!S58*$G$3+S57*(1-$G$3)</f>
        <v>-7.76735617183998E-4</v>
      </c>
      <c r="T58" s="28">
        <f>외인!T58</f>
        <v>8464.44</v>
      </c>
      <c r="U58" s="28">
        <f>시기외!U58*$G$3+U57*(1-$G$3)</f>
        <v>1.5978299316425436E-4</v>
      </c>
      <c r="V58" s="28">
        <f>외인!V58</f>
        <v>120622.39999999999</v>
      </c>
      <c r="W58" s="28">
        <f>시기외!W58*$G$3+W57*(1-$G$3)</f>
        <v>1.5350977370946217E-3</v>
      </c>
      <c r="X58" s="28">
        <f>외인!X58</f>
        <v>2269748.14</v>
      </c>
      <c r="Y58" s="28">
        <f>시기외!Y58*$G$3+Y57*(1-$G$3)</f>
        <v>7.8529152047432499E-5</v>
      </c>
      <c r="Z58" s="28">
        <f>외인!Z58</f>
        <v>43617.54</v>
      </c>
      <c r="AA58" s="28">
        <f>시기외!AA58*$G$3+AA57*(1-$G$3)</f>
        <v>-3.5220172923634097E-4</v>
      </c>
      <c r="AB58" s="28">
        <f>외인!AB58</f>
        <v>212792.2</v>
      </c>
      <c r="AC58" s="28">
        <f>시기외!AC58*$G$3+AC57*(1-$G$3)</f>
        <v>3.1162658440520697E-4</v>
      </c>
      <c r="AD58" s="28">
        <f>외인!AD58</f>
        <v>20324.080000000002</v>
      </c>
      <c r="AE58" s="28">
        <f>시기외!AE58*$G$3+AE57*(1-$G$3)</f>
        <v>2.8515096278466028E-5</v>
      </c>
      <c r="AF58" s="28">
        <f>외인!AF58</f>
        <v>25381.59</v>
      </c>
      <c r="AG58" s="28">
        <f>시기외!AG58*$G$3+AG57*(1-$G$3)</f>
        <v>7.7921908427790214E-5</v>
      </c>
      <c r="AH58" s="28">
        <f>외인!AH58</f>
        <v>209834.22</v>
      </c>
      <c r="AI58" s="28">
        <f>시기외!AI58*$G$3+AI57*(1-$G$3)</f>
        <v>-1.8859909319405221E-4</v>
      </c>
      <c r="AJ58" s="28">
        <f>외인!AJ58</f>
        <v>108735.2</v>
      </c>
      <c r="AK58" s="28">
        <f>시기외!AK58*$G$3+AK57*(1-$G$3)</f>
        <v>-1.5325608828234459E-3</v>
      </c>
      <c r="AL58" s="28">
        <f>외인!AL58</f>
        <v>92109.84</v>
      </c>
      <c r="AM58" s="28">
        <f>시기외!AM58*$G$3+AM57*(1-$G$3)</f>
        <v>-1.0798314378379406E-4</v>
      </c>
      <c r="AN58" s="28">
        <f>외인!AN58</f>
        <v>176826.52</v>
      </c>
      <c r="AO58" s="28">
        <f>시기외!AO58*$G$3+AO57*(1-$G$3)</f>
        <v>-1.0204019616676385E-3</v>
      </c>
      <c r="AP58" s="28">
        <f>외인!AP58</f>
        <v>135888.76</v>
      </c>
      <c r="AQ58" s="28">
        <f>시기외!AQ58*$G$3+AQ57*(1-$G$3)</f>
        <v>2.814931061005807E-4</v>
      </c>
      <c r="AR58" s="28">
        <f>외인!AR58</f>
        <v>24719.41</v>
      </c>
      <c r="AS58" s="28">
        <f>시기외!AS58*$G$3+AS57*(1-$G$3)</f>
        <v>9.6869726231005814E-4</v>
      </c>
      <c r="AT58" s="28">
        <f>외인!AT58</f>
        <v>81580.539999999994</v>
      </c>
      <c r="AU58" s="28">
        <f>시기외!AU58*$G$3+AU57*(1-$G$3)</f>
        <v>1.2957553482895684E-3</v>
      </c>
      <c r="AV58" s="28">
        <f>외인!AV58</f>
        <v>49883.6</v>
      </c>
      <c r="AW58" s="28">
        <f>시기외!AW58*$G$3+AW57*(1-$G$3)</f>
        <v>1.1245751878330656E-3</v>
      </c>
      <c r="AX58" s="28">
        <f>외인!AX58</f>
        <v>74384.990000000005</v>
      </c>
      <c r="AY58" s="28">
        <f>시기외!AY58*$G$3+AY57*(1-$G$3)</f>
        <v>-2.6635437763191981E-3</v>
      </c>
      <c r="AZ58" s="28">
        <f>외인!AZ58</f>
        <v>2455733.73</v>
      </c>
      <c r="BA58" s="28">
        <f>시기외!BA58*$G$3+BA57*(1-$G$3)</f>
        <v>3.3033937821542065E-4</v>
      </c>
      <c r="BB58" s="28">
        <f>외인!BB58</f>
        <v>102799.63</v>
      </c>
      <c r="BC58" s="28">
        <f>시기외!BC58*$G$3+BC57*(1-$G$3)</f>
        <v>1.6311340146852753E-4</v>
      </c>
      <c r="BD58" s="28">
        <f>외인!BD58</f>
        <v>39887.57</v>
      </c>
      <c r="BE58" s="28">
        <f>시기외!BE58*$G$3+BE57*(1-$G$3)</f>
        <v>-1.280677169298733E-3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97352.17</v>
      </c>
      <c r="BI58" s="28">
        <f>시기외!BI58*$G$3+BI57*(1-$G$3)</f>
        <v>1.1088910475496698E-3</v>
      </c>
      <c r="BJ58" s="28">
        <f>외인!BJ58</f>
        <v>134919.53</v>
      </c>
      <c r="BK58" s="28">
        <f>시기외!BK58*$G$3+BK57*(1-$G$3)</f>
        <v>1.0429113532636595E-3</v>
      </c>
      <c r="BL58" s="28">
        <f>외인!BL58</f>
        <v>51290.99</v>
      </c>
      <c r="BM58" s="28">
        <f>시기외!BM58*$G$3+BM57*(1-$G$3)</f>
        <v>-2.6011469117126983E-3</v>
      </c>
      <c r="BN58" s="28">
        <f>외인!BN58</f>
        <v>51552.82</v>
      </c>
      <c r="BO58" s="28">
        <f>시기외!BO58*$G$3+BO57*(1-$G$3)</f>
        <v>1.4240327003945345E-3</v>
      </c>
      <c r="BP58" s="28">
        <f>외인!BP58</f>
        <v>85398.23</v>
      </c>
      <c r="BQ58" s="28">
        <f>시기외!BQ58*$G$3+BQ57*(1-$G$3)</f>
        <v>-2.6178495816308652E-3</v>
      </c>
      <c r="BR58" s="28">
        <f>외인!BR58</f>
        <v>279062.15999999997</v>
      </c>
      <c r="BS58" s="28">
        <f>시기외!BS58*$G$3+BS57*(1-$G$3)</f>
        <v>1.6302552710527683E-3</v>
      </c>
      <c r="BT58" s="28">
        <f>외인!BT58</f>
        <v>2311708.2599999998</v>
      </c>
      <c r="BU58" s="28">
        <f>시기외!BU58*$G$3+BU57*(1-$G$3)</f>
        <v>1.1555486777801272E-4</v>
      </c>
      <c r="BV58" s="28">
        <f>외인!BV58</f>
        <v>408936.92</v>
      </c>
      <c r="BW58" s="28">
        <f>시기외!BW58*$G$3+BW57*(1-$G$3)</f>
        <v>4.3821340384166878E-4</v>
      </c>
      <c r="BX58" s="28">
        <f>외인!BX58</f>
        <v>76975.69</v>
      </c>
      <c r="BY58" s="28">
        <f>시기외!BY58*$G$3+BY57*(1-$G$3)</f>
        <v>-3.6066726740329109E-4</v>
      </c>
      <c r="BZ58" s="28">
        <f>외인!BZ58</f>
        <v>268936.36</v>
      </c>
      <c r="CA58" s="28">
        <f>시기외!CA58*$G$3+CA57*(1-$G$3)</f>
        <v>-7.0347590283819283E-4</v>
      </c>
      <c r="CB58" s="28">
        <f>외인!CB58</f>
        <v>12603.81</v>
      </c>
      <c r="CC58" s="28">
        <f>시기외!CC58*$G$3+CC57*(1-$G$3)</f>
        <v>-1.6794854754796655E-3</v>
      </c>
      <c r="CD58" s="28">
        <f>외인!CD58</f>
        <v>28921.25</v>
      </c>
      <c r="CE58" s="28">
        <f>시기외!CE58*$G$3+CE57*(1-$G$3)</f>
        <v>-3.6623126110037658E-3</v>
      </c>
      <c r="CF58" s="28">
        <f>외인!CF58</f>
        <v>26543.95</v>
      </c>
      <c r="CG58" s="28">
        <f>시기외!CG58*$G$3+CG57*(1-$G$3)</f>
        <v>3.7380796821551965E-3</v>
      </c>
      <c r="CH58" s="28">
        <f>외인!CH58</f>
        <v>70158.64</v>
      </c>
      <c r="CI58" s="28">
        <f>시기외!CI58*$G$3+CI57*(1-$G$3)</f>
        <v>9.6752635422544457E-4</v>
      </c>
      <c r="CJ58" s="28">
        <f>외인!CJ58</f>
        <v>374186.48</v>
      </c>
      <c r="CK58" s="28">
        <f>시기외!CK58*$G$3+CK57*(1-$G$3)</f>
        <v>-6.8502342447334633E-4</v>
      </c>
      <c r="CL58" s="28">
        <f>외인!CL58</f>
        <v>242900.06</v>
      </c>
      <c r="CM58" s="28">
        <f>시기외!CM58*$G$3+CM57*(1-$G$3)</f>
        <v>3.227376519997551E-4</v>
      </c>
      <c r="CN58" s="28">
        <f>외인!CN58</f>
        <v>125128.46</v>
      </c>
      <c r="CO58" s="28">
        <f>시기외!CO58*$G$3+CO57*(1-$G$3)</f>
        <v>-4.211783538198569E-4</v>
      </c>
      <c r="CP58" s="28">
        <f>외인!CP58</f>
        <v>103373.69</v>
      </c>
      <c r="CQ58" s="28">
        <f>시기외!CQ58*$G$3+CQ57*(1-$G$3)</f>
        <v>1.6236116345166756E-4</v>
      </c>
      <c r="CR58" s="28">
        <f>외인!CR58</f>
        <v>168676.77</v>
      </c>
      <c r="CS58" s="28">
        <f>시기외!CS58*$G$3+CS57*(1-$G$3)</f>
        <v>-5.1646249681945502E-4</v>
      </c>
      <c r="CT58" s="28">
        <f>외인!CT58</f>
        <v>152800.75</v>
      </c>
      <c r="CU58" s="28">
        <f>시기외!CU58*$G$3+CU57*(1-$G$3)</f>
        <v>1.7353183363884117E-3</v>
      </c>
      <c r="CV58" s="28">
        <f>외인!CV58</f>
        <v>2311708.2599999998</v>
      </c>
      <c r="CW58" s="28">
        <f>시기외!CW58*$G$3+CW57*(1-$G$3)</f>
        <v>1.1555486777801272E-4</v>
      </c>
      <c r="CX58" s="28">
        <f>외인!CX58</f>
        <v>252183.06</v>
      </c>
      <c r="CY58" s="28">
        <f>시기외!CY58*$G$3+CY57*(1-$G$3)</f>
        <v>1.9672198135191454E-3</v>
      </c>
      <c r="CZ58" s="28">
        <f>외인!CZ58</f>
        <v>20160.53</v>
      </c>
      <c r="DA58" s="28">
        <f>시기외!DA58*$G$3+DA57*(1-$G$3)</f>
        <v>3.5714316165540759E-3</v>
      </c>
      <c r="DB58" s="28">
        <f>외인!DB58</f>
        <v>39887.57</v>
      </c>
      <c r="DC58" s="28">
        <f>시기외!DC58*$G$3+DC57*(1-$G$3)</f>
        <v>-1.280677169298733E-3</v>
      </c>
      <c r="DD58" s="28">
        <f>외인!DD58</f>
        <v>8464.44</v>
      </c>
      <c r="DE58" s="28">
        <f>시기외!DE58*$G$3+DE57*(1-$G$3)</f>
        <v>1.5978299316425436E-4</v>
      </c>
      <c r="DF58" s="28">
        <f>외인!DF58</f>
        <v>58037.06</v>
      </c>
      <c r="DG58" s="28">
        <f>시기외!DG58*$G$3+DG57*(1-$G$3)</f>
        <v>-3.1819254157559136E-4</v>
      </c>
      <c r="DH58" s="28">
        <f>외인!DH58</f>
        <v>20555.46</v>
      </c>
      <c r="DI58" s="28">
        <f>시기외!DI58*$G$3+DI57*(1-$G$3)</f>
        <v>-4.8991644696696202E-3</v>
      </c>
      <c r="DJ58" s="28">
        <f>외인!DJ58</f>
        <v>643468.81000000006</v>
      </c>
      <c r="DK58" s="28">
        <f>시기외!DK58*$G$3+DK57*(1-$G$3)</f>
        <v>9.3662673054540691E-4</v>
      </c>
      <c r="DL58" s="28">
        <f>외인!DL58</f>
        <v>99614.399999999994</v>
      </c>
      <c r="DM58" s="28">
        <f>시기외!DM58*$G$3+DM57*(1-$G$3)</f>
        <v>-5.7843843730147641E-4</v>
      </c>
      <c r="DN58" s="28">
        <f>외인!DN58</f>
        <v>2311708.2599999998</v>
      </c>
      <c r="DO58" s="28">
        <f>시기외!DO58*$G$3+DO57*(1-$G$3)</f>
        <v>1.1555486777801272E-4</v>
      </c>
      <c r="DP58" s="28">
        <f>외인!DP58</f>
        <v>80481.45</v>
      </c>
      <c r="DQ58" s="28">
        <f>시기외!DQ58*$G$3+DQ57*(1-$G$3)</f>
        <v>-1.323333262677736E-3</v>
      </c>
      <c r="DR58" s="28">
        <f>외인!DR58</f>
        <v>44922.85</v>
      </c>
      <c r="DS58" s="28">
        <f>시기외!DS58*$G$3+DS57*(1-$G$3)</f>
        <v>2.4859974178521546E-3</v>
      </c>
      <c r="DT58" s="28">
        <f>외인!DT58</f>
        <v>133669.64000000001</v>
      </c>
      <c r="DU58" s="28">
        <f>시기외!DU58*$G$3+DU57*(1-$G$3)</f>
        <v>-7.76735617183998E-4</v>
      </c>
      <c r="DV58" s="28">
        <f>외인!DV58</f>
        <v>34728.74</v>
      </c>
      <c r="DW58" s="28">
        <f>시기외!DW58*$G$3+DW57*(1-$G$3)</f>
        <v>4.2807773626661117E-4</v>
      </c>
      <c r="DX58" s="28">
        <f>외인!DX58</f>
        <v>120622.39999999999</v>
      </c>
      <c r="DY58" s="28">
        <f>시기외!DY58*$G$3+DY57*(1-$G$3)</f>
        <v>1.5350977370946217E-3</v>
      </c>
      <c r="DZ58" s="28">
        <f>외인!DZ58</f>
        <v>8815.43</v>
      </c>
      <c r="EA58" s="28">
        <f>시기외!EA58*$G$3+EA57*(1-$G$3)</f>
        <v>8.8101355978937709E-5</v>
      </c>
      <c r="EB58" s="28">
        <f>외인!EB58</f>
        <v>12693.19</v>
      </c>
      <c r="EC58" s="28">
        <f>시기외!EC58*$G$3+EC57*(1-$G$3)</f>
        <v>-8.5465349798545271E-4</v>
      </c>
      <c r="ED58" s="28">
        <f>외인!ED58</f>
        <v>11117.09</v>
      </c>
      <c r="EE58" s="28">
        <f>시기외!EE58*$G$3+EE57*(1-$G$3)</f>
        <v>8.2991497774527966E-4</v>
      </c>
      <c r="EF58" s="28">
        <f>외인!EF58</f>
        <v>241582.06</v>
      </c>
      <c r="EG58" s="28">
        <f>시기외!EG58*$G$3+EG57*(1-$G$3)</f>
        <v>-3.907013998862789E-4</v>
      </c>
      <c r="EH58" s="28">
        <f>외인!EH58</f>
        <v>207878.31</v>
      </c>
      <c r="EI58" s="28">
        <f>시기외!EI58*$G$3+EI57*(1-$G$3)</f>
        <v>8.9955971522532468E-4</v>
      </c>
      <c r="EJ58" s="28">
        <f>외인!EJ58</f>
        <v>102157.37</v>
      </c>
      <c r="EK58" s="28">
        <f>시기외!EK58*$G$3+EK57*(1-$G$3)</f>
        <v>1.3446910335714142E-3</v>
      </c>
      <c r="EL58" s="28">
        <f>외인!EL58</f>
        <v>31505.75</v>
      </c>
      <c r="EM58" s="28">
        <f>시기외!EM58*$G$3+EM57*(1-$G$3)</f>
        <v>-3.3842377039357933E-3</v>
      </c>
      <c r="EN58" s="28">
        <f>외인!EN58</f>
        <v>44922.85</v>
      </c>
      <c r="EO58" s="28">
        <f>시기외!EO58*$G$3+EO57*(1-$G$3)</f>
        <v>2.4859974178521546E-3</v>
      </c>
      <c r="EP58" s="28">
        <f>외인!EP58</f>
        <v>174945.04</v>
      </c>
      <c r="EQ58" s="28">
        <f>시기외!EQ58*$G$3+EQ57*(1-$G$3)</f>
        <v>-7.2184167470291634E-5</v>
      </c>
      <c r="ER58" s="28">
        <f>외인!ER58</f>
        <v>14565.99</v>
      </c>
      <c r="ES58" s="28">
        <f>시기외!ES58*$G$3+ES57*(1-$G$3)</f>
        <v>-6.6748609906530738E-3</v>
      </c>
      <c r="ET58" s="28">
        <f>외인!ET58</f>
        <v>135888.76</v>
      </c>
      <c r="EU58" s="28">
        <f>시기외!EU58*$G$3+EU57*(1-$G$3)</f>
        <v>2.814931061005807E-4</v>
      </c>
      <c r="EV58" s="28">
        <f>외인!EV58</f>
        <v>43617.54</v>
      </c>
      <c r="EW58" s="28">
        <f>시기외!EW58*$G$3+EW57*(1-$G$3)</f>
        <v>-3.5220172923634097E-4</v>
      </c>
      <c r="EX58" s="28">
        <f>외인!EX58</f>
        <v>59756.14</v>
      </c>
      <c r="EY58" s="28">
        <f>시기외!EY58*$G$3+EY57*(1-$G$3)</f>
        <v>5.5667704449173028E-4</v>
      </c>
    </row>
    <row r="59" spans="1:155">
      <c r="A59" s="27">
        <f>외인!A59</f>
        <v>46134</v>
      </c>
      <c r="B59" s="28">
        <f>외인!B59</f>
        <v>5103381.16</v>
      </c>
      <c r="C59" s="28">
        <f>시기외!C59*$G$3+C58*(1-$G$3)</f>
        <v>3.3333319163309779E-4</v>
      </c>
      <c r="D59" s="28">
        <f>외인!D59</f>
        <v>654295.44999999995</v>
      </c>
      <c r="E59" s="28">
        <f>시기외!E59*$G$3+E58*(1-$G$3)</f>
        <v>-7.5846364501918869E-4</v>
      </c>
      <c r="F59" s="28">
        <f>외인!F59</f>
        <v>2097438.1</v>
      </c>
      <c r="G59" s="28">
        <f>시기외!G59*$G$3+G58*(1-$G$3)</f>
        <v>-1.8245711223946728E-4</v>
      </c>
      <c r="H59" s="28">
        <f>외인!H59</f>
        <v>357511.41</v>
      </c>
      <c r="I59" s="28">
        <f>시기외!I59*$G$3+I58*(1-$G$3)</f>
        <v>2.229398086637822E-3</v>
      </c>
      <c r="J59" s="28">
        <f>외인!J59</f>
        <v>44786.68</v>
      </c>
      <c r="K59" s="28">
        <f>시기외!K59*$G$3+K58*(1-$G$3)</f>
        <v>2.7353312991794613E-3</v>
      </c>
      <c r="L59" s="28">
        <f>외인!L59</f>
        <v>328707.78000000003</v>
      </c>
      <c r="M59" s="28">
        <f>시기외!M59*$G$3+M58*(1-$G$3)</f>
        <v>2.2190609188810348E-3</v>
      </c>
      <c r="N59" s="28">
        <f>외인!N59</f>
        <v>249213.49</v>
      </c>
      <c r="O59" s="28">
        <f>시기외!O59*$G$3+O58*(1-$G$3)</f>
        <v>-7.2909228085812439E-4</v>
      </c>
      <c r="P59" s="28">
        <f>외인!P59</f>
        <v>195726.54</v>
      </c>
      <c r="Q59" s="28">
        <f>시기외!Q59*$G$3+Q58*(1-$G$3)</f>
        <v>3.219150925963776E-5</v>
      </c>
      <c r="R59" s="28">
        <f>외인!R59</f>
        <v>133578.93</v>
      </c>
      <c r="S59" s="28">
        <f>시기외!S59*$G$3+S58*(1-$G$3)</f>
        <v>-9.742155034362938E-4</v>
      </c>
      <c r="T59" s="28">
        <f>외인!T59</f>
        <v>8468.2999999999993</v>
      </c>
      <c r="U59" s="28">
        <f>시기외!U59*$G$3+U58*(1-$G$3)</f>
        <v>1.5027985392710195E-4</v>
      </c>
      <c r="V59" s="28">
        <f>외인!V59</f>
        <v>123164.05</v>
      </c>
      <c r="W59" s="28">
        <f>시기외!W59*$G$3+W58*(1-$G$3)</f>
        <v>1.7789765257179018E-3</v>
      </c>
      <c r="X59" s="28">
        <f>외인!X59</f>
        <v>2262661.63</v>
      </c>
      <c r="Y59" s="28">
        <f>시기외!Y59*$G$3+Y58*(1-$G$3)</f>
        <v>1.2772360518812651E-5</v>
      </c>
      <c r="Z59" s="28">
        <f>외인!Z59</f>
        <v>42704.51</v>
      </c>
      <c r="AA59" s="28">
        <f>시기외!AA59*$G$3+AA58*(1-$G$3)</f>
        <v>-4.3985018291095785E-4</v>
      </c>
      <c r="AB59" s="28">
        <f>외인!AB59</f>
        <v>208976.84</v>
      </c>
      <c r="AC59" s="28">
        <f>시기외!AC59*$G$3+AC58*(1-$G$3)</f>
        <v>2.1235703497056189E-4</v>
      </c>
      <c r="AD59" s="28">
        <f>외인!AD59</f>
        <v>19986.919999999998</v>
      </c>
      <c r="AE59" s="28">
        <f>시기외!AE59*$G$3+AE58*(1-$G$3)</f>
        <v>1.4820930746096403E-4</v>
      </c>
      <c r="AF59" s="28">
        <f>외인!AF59</f>
        <v>25176.639999999999</v>
      </c>
      <c r="AG59" s="28">
        <f>시기외!AG59*$G$3+AG58*(1-$G$3)</f>
        <v>2.8292191621934038E-5</v>
      </c>
      <c r="AH59" s="28">
        <f>외인!AH59</f>
        <v>223515.49</v>
      </c>
      <c r="AI59" s="28">
        <f>시기외!AI59*$G$3+AI58*(1-$G$3)</f>
        <v>1.5994657908804073E-4</v>
      </c>
      <c r="AJ59" s="28">
        <f>외인!AJ59</f>
        <v>109755.36</v>
      </c>
      <c r="AK59" s="28">
        <f>시기외!AK59*$G$3+AK58*(1-$G$3)</f>
        <v>-1.7699605079586904E-3</v>
      </c>
      <c r="AL59" s="28">
        <f>외인!AL59</f>
        <v>93280.21</v>
      </c>
      <c r="AM59" s="28">
        <f>시기외!AM59*$G$3+AM58*(1-$G$3)</f>
        <v>-2.2323111904092111E-4</v>
      </c>
      <c r="AN59" s="28">
        <f>외인!AN59</f>
        <v>175797.94</v>
      </c>
      <c r="AO59" s="28">
        <f>시기외!AO59*$G$3+AO58*(1-$G$3)</f>
        <v>-8.4297399405267731E-4</v>
      </c>
      <c r="AP59" s="28">
        <f>외인!AP59</f>
        <v>140532.45000000001</v>
      </c>
      <c r="AQ59" s="28">
        <f>시기외!AQ59*$G$3+AQ58*(1-$G$3)</f>
        <v>1.2200197531310388E-4</v>
      </c>
      <c r="AR59" s="28">
        <f>외인!AR59</f>
        <v>24595.8</v>
      </c>
      <c r="AS59" s="28">
        <f>시기외!AS59*$G$3+AS58*(1-$G$3)</f>
        <v>1.1876471885681012E-3</v>
      </c>
      <c r="AT59" s="28">
        <f>외인!AT59</f>
        <v>82358</v>
      </c>
      <c r="AU59" s="28">
        <f>시기외!AU59*$G$3+AU58*(1-$G$3)</f>
        <v>1.3700728794911847E-3</v>
      </c>
      <c r="AV59" s="28">
        <f>외인!AV59</f>
        <v>49776.46</v>
      </c>
      <c r="AW59" s="28">
        <f>시기외!AW59*$G$3+AW58*(1-$G$3)</f>
        <v>1.0221252412142912E-3</v>
      </c>
      <c r="AX59" s="28">
        <f>외인!AX59</f>
        <v>73277.66</v>
      </c>
      <c r="AY59" s="28">
        <f>시기외!AY59*$G$3+AY58*(1-$G$3)</f>
        <v>-2.9155709389344763E-3</v>
      </c>
      <c r="AZ59" s="28">
        <f>외인!AZ59</f>
        <v>2456043.63</v>
      </c>
      <c r="BA59" s="28">
        <f>시기외!BA59*$G$3+BA58*(1-$G$3)</f>
        <v>2.6409099824205393E-4</v>
      </c>
      <c r="BB59" s="28">
        <f>외인!BB59</f>
        <v>100328.52</v>
      </c>
      <c r="BC59" s="28">
        <f>시기외!BC59*$G$3+BC58*(1-$G$3)</f>
        <v>9.1663626482384029E-5</v>
      </c>
      <c r="BD59" s="28">
        <f>외인!BD59</f>
        <v>40199.32</v>
      </c>
      <c r="BE59" s="28">
        <f>시기외!BE59*$G$3+BE58*(1-$G$3)</f>
        <v>-1.3473742357193209E-3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98067.16</v>
      </c>
      <c r="BI59" s="28">
        <f>시기외!BI59*$G$3+BI58*(1-$G$3)</f>
        <v>1.198632065875006E-3</v>
      </c>
      <c r="BJ59" s="28">
        <f>외인!BJ59</f>
        <v>136708.25</v>
      </c>
      <c r="BK59" s="28">
        <f>시기외!BK59*$G$3+BK58*(1-$G$3)</f>
        <v>1.1952800924641027E-3</v>
      </c>
      <c r="BL59" s="28">
        <f>외인!BL59</f>
        <v>52078.97</v>
      </c>
      <c r="BM59" s="28">
        <f>시기외!BM59*$G$3+BM58*(1-$G$3)</f>
        <v>-2.0893352652526622E-3</v>
      </c>
      <c r="BN59" s="28">
        <f>외인!BN59</f>
        <v>51334.67</v>
      </c>
      <c r="BO59" s="28">
        <f>시기외!BO59*$G$3+BO58*(1-$G$3)</f>
        <v>1.8319074481595822E-3</v>
      </c>
      <c r="BP59" s="28">
        <f>외인!BP59</f>
        <v>84265.06</v>
      </c>
      <c r="BQ59" s="28">
        <f>시기외!BQ59*$G$3+BQ58*(1-$G$3)</f>
        <v>-2.7777785339025154E-3</v>
      </c>
      <c r="BR59" s="28">
        <f>외인!BR59</f>
        <v>283806.03000000003</v>
      </c>
      <c r="BS59" s="28">
        <f>시기외!BS59*$G$3+BS58*(1-$G$3)</f>
        <v>1.5614508152749097E-3</v>
      </c>
      <c r="BT59" s="28">
        <f>외인!BT59</f>
        <v>2305133.88</v>
      </c>
      <c r="BU59" s="28">
        <f>시기외!BU59*$G$3+BU58*(1-$G$3)</f>
        <v>4.2846296560847835E-5</v>
      </c>
      <c r="BV59" s="28">
        <f>외인!BV59</f>
        <v>416235.71</v>
      </c>
      <c r="BW59" s="28">
        <f>시기외!BW59*$G$3+BW58*(1-$G$3)</f>
        <v>2.8788805193596657E-4</v>
      </c>
      <c r="BX59" s="28">
        <f>외인!BX59</f>
        <v>76517.039999999994</v>
      </c>
      <c r="BY59" s="28">
        <f>시기외!BY59*$G$3+BY58*(1-$G$3)</f>
        <v>-2.9219143564167738E-4</v>
      </c>
      <c r="BZ59" s="28">
        <f>외인!BZ59</f>
        <v>269078.15000000002</v>
      </c>
      <c r="CA59" s="28">
        <f>시기외!CA59*$G$3+CA58*(1-$G$3)</f>
        <v>-6.2759860759299495E-4</v>
      </c>
      <c r="CB59" s="28">
        <f>외인!CB59</f>
        <v>12608.86</v>
      </c>
      <c r="CC59" s="28">
        <f>시기외!CC59*$G$3+CC58*(1-$G$3)</f>
        <v>-1.7639633471160016E-3</v>
      </c>
      <c r="CD59" s="28">
        <f>외인!CD59</f>
        <v>29017.33</v>
      </c>
      <c r="CE59" s="28">
        <f>시기외!CE59*$G$3+CE58*(1-$G$3)</f>
        <v>-4.0447867892506283E-3</v>
      </c>
      <c r="CF59" s="28">
        <f>외인!CF59</f>
        <v>26592.28</v>
      </c>
      <c r="CG59" s="28">
        <f>시기외!CG59*$G$3+CG58*(1-$G$3)</f>
        <v>3.8609952769172737E-3</v>
      </c>
      <c r="CH59" s="28">
        <f>외인!CH59</f>
        <v>69822.559999999998</v>
      </c>
      <c r="CI59" s="28">
        <f>시기외!CI59*$G$3+CI58*(1-$G$3)</f>
        <v>8.7221846141062207E-4</v>
      </c>
      <c r="CJ59" s="28">
        <f>외인!CJ59</f>
        <v>368778.87</v>
      </c>
      <c r="CK59" s="28">
        <f>시기외!CK59*$G$3+CK58*(1-$G$3)</f>
        <v>-1.0690341776671084E-3</v>
      </c>
      <c r="CL59" s="28">
        <f>외인!CL59</f>
        <v>240098.52</v>
      </c>
      <c r="CM59" s="28">
        <f>시기외!CM59*$G$3+CM58*(1-$G$3)</f>
        <v>2.2695079776404944E-4</v>
      </c>
      <c r="CN59" s="28">
        <f>외인!CN59</f>
        <v>124847.37</v>
      </c>
      <c r="CO59" s="28">
        <f>시기외!CO59*$G$3+CO58*(1-$G$3)</f>
        <v>-6.0401944422754854E-4</v>
      </c>
      <c r="CP59" s="28">
        <f>외인!CP59</f>
        <v>100903.85</v>
      </c>
      <c r="CQ59" s="28">
        <f>시기외!CQ59*$G$3+CQ58*(1-$G$3)</f>
        <v>9.1047476087596115E-5</v>
      </c>
      <c r="CR59" s="28">
        <f>외인!CR59</f>
        <v>169680.25</v>
      </c>
      <c r="CS59" s="28">
        <f>시기외!CS59*$G$3+CS58*(1-$G$3)</f>
        <v>-6.8512045964074864E-4</v>
      </c>
      <c r="CT59" s="28">
        <f>외인!CT59</f>
        <v>160977.96</v>
      </c>
      <c r="CU59" s="28">
        <f>시기외!CU59*$G$3+CU58*(1-$G$3)</f>
        <v>1.8349994396587932E-3</v>
      </c>
      <c r="CV59" s="28">
        <f>외인!CV59</f>
        <v>2305133.88</v>
      </c>
      <c r="CW59" s="28">
        <f>시기외!CW59*$G$3+CW58*(1-$G$3)</f>
        <v>4.2846296560847835E-5</v>
      </c>
      <c r="CX59" s="28">
        <f>외인!CX59</f>
        <v>256197.26</v>
      </c>
      <c r="CY59" s="28">
        <f>시기외!CY59*$G$3+CY58*(1-$G$3)</f>
        <v>2.1610150008433333E-3</v>
      </c>
      <c r="CZ59" s="28">
        <f>외인!CZ59</f>
        <v>20594.810000000001</v>
      </c>
      <c r="DA59" s="28">
        <f>시기외!DA59*$G$3+DA58*(1-$G$3)</f>
        <v>4.2213118864568473E-3</v>
      </c>
      <c r="DB59" s="28">
        <f>외인!DB59</f>
        <v>40199.32</v>
      </c>
      <c r="DC59" s="28">
        <f>시기외!DC59*$G$3+DC58*(1-$G$3)</f>
        <v>-1.3473742357193209E-3</v>
      </c>
      <c r="DD59" s="28">
        <f>외인!DD59</f>
        <v>8468.2999999999993</v>
      </c>
      <c r="DE59" s="28">
        <f>시기외!DE59*$G$3+DE58*(1-$G$3)</f>
        <v>1.5027985392710195E-4</v>
      </c>
      <c r="DF59" s="28">
        <f>외인!DF59</f>
        <v>57705.27</v>
      </c>
      <c r="DG59" s="28">
        <f>시기외!DG59*$G$3+DG58*(1-$G$3)</f>
        <v>-2.9016847396015459E-4</v>
      </c>
      <c r="DH59" s="28">
        <f>외인!DH59</f>
        <v>20676.95</v>
      </c>
      <c r="DI59" s="28">
        <f>시기외!DI59*$G$3+DI58*(1-$G$3)</f>
        <v>-5.4543737260479303E-3</v>
      </c>
      <c r="DJ59" s="28">
        <f>외인!DJ59</f>
        <v>664663.30000000005</v>
      </c>
      <c r="DK59" s="28">
        <f>시기외!DK59*$G$3+DK58*(1-$G$3)</f>
        <v>1.1328252213758489E-3</v>
      </c>
      <c r="DL59" s="28">
        <f>외인!DL59</f>
        <v>99496.23</v>
      </c>
      <c r="DM59" s="28">
        <f>시기외!DM59*$G$3+DM58*(1-$G$3)</f>
        <v>-7.9214202138766076E-4</v>
      </c>
      <c r="DN59" s="28">
        <f>외인!DN59</f>
        <v>2305133.88</v>
      </c>
      <c r="DO59" s="28">
        <f>시기외!DO59*$G$3+DO58*(1-$G$3)</f>
        <v>4.2846296560847835E-5</v>
      </c>
      <c r="DP59" s="28">
        <f>외인!DP59</f>
        <v>79379.53</v>
      </c>
      <c r="DQ59" s="28">
        <f>시기외!DQ59*$G$3+DQ58*(1-$G$3)</f>
        <v>-2.0066026678045991E-3</v>
      </c>
      <c r="DR59" s="28">
        <f>외인!DR59</f>
        <v>46126.22</v>
      </c>
      <c r="DS59" s="28">
        <f>시기외!DS59*$G$3+DS58*(1-$G$3)</f>
        <v>2.2825100710583408E-3</v>
      </c>
      <c r="DT59" s="28">
        <f>외인!DT59</f>
        <v>133578.93</v>
      </c>
      <c r="DU59" s="28">
        <f>시기외!DU59*$G$3+DU58*(1-$G$3)</f>
        <v>-9.742155034362938E-4</v>
      </c>
      <c r="DV59" s="28">
        <f>외인!DV59</f>
        <v>35819.760000000002</v>
      </c>
      <c r="DW59" s="28">
        <f>시기외!DW59*$G$3+DW58*(1-$G$3)</f>
        <v>3.7098143920593718E-4</v>
      </c>
      <c r="DX59" s="28">
        <f>외인!DX59</f>
        <v>123164.05</v>
      </c>
      <c r="DY59" s="28">
        <f>시기외!DY59*$G$3+DY58*(1-$G$3)</f>
        <v>1.7789765257179018E-3</v>
      </c>
      <c r="DZ59" s="28">
        <f>외인!DZ59</f>
        <v>8751.69</v>
      </c>
      <c r="EA59" s="28">
        <f>시기외!EA59*$G$3+EA58*(1-$G$3)</f>
        <v>-1.7841482996927625E-4</v>
      </c>
      <c r="EB59" s="28">
        <f>외인!EB59</f>
        <v>12752.68</v>
      </c>
      <c r="EC59" s="28">
        <f>시기외!EC59*$G$3+EC58*(1-$G$3)</f>
        <v>-9.187230163963143E-4</v>
      </c>
      <c r="ED59" s="28">
        <f>외인!ED59</f>
        <v>11090.58</v>
      </c>
      <c r="EE59" s="28">
        <f>시기외!EE59*$G$3+EE58*(1-$G$3)</f>
        <v>6.9779677883742976E-4</v>
      </c>
      <c r="EF59" s="28">
        <f>외인!EF59</f>
        <v>237539.82</v>
      </c>
      <c r="EG59" s="28">
        <f>시기외!EG59*$G$3+EG58*(1-$G$3)</f>
        <v>-6.8103837923973588E-4</v>
      </c>
      <c r="EH59" s="28">
        <f>외인!EH59</f>
        <v>207868.41</v>
      </c>
      <c r="EI59" s="28">
        <f>시기외!EI59*$G$3+EI58*(1-$G$3)</f>
        <v>8.1508315941259746E-4</v>
      </c>
      <c r="EJ59" s="28">
        <f>외인!EJ59</f>
        <v>102873.23</v>
      </c>
      <c r="EK59" s="28">
        <f>시기외!EK59*$G$3+EK58*(1-$G$3)</f>
        <v>1.2113039961385394E-3</v>
      </c>
      <c r="EL59" s="28">
        <f>외인!EL59</f>
        <v>31583.73</v>
      </c>
      <c r="EM59" s="28">
        <f>시기외!EM59*$G$3+EM58*(1-$G$3)</f>
        <v>-3.7300006847883348E-3</v>
      </c>
      <c r="EN59" s="28">
        <f>외인!EN59</f>
        <v>46126.22</v>
      </c>
      <c r="EO59" s="28">
        <f>시기외!EO59*$G$3+EO58*(1-$G$3)</f>
        <v>2.2825100710583408E-3</v>
      </c>
      <c r="EP59" s="28">
        <f>외인!EP59</f>
        <v>181578.28</v>
      </c>
      <c r="EQ59" s="28">
        <f>시기외!EQ59*$G$3+EQ58*(1-$G$3)</f>
        <v>-3.4787193824883369E-4</v>
      </c>
      <c r="ER59" s="28">
        <f>외인!ER59</f>
        <v>14708.44</v>
      </c>
      <c r="ES59" s="28">
        <f>시기외!ES59*$G$3+ES58*(1-$G$3)</f>
        <v>-6.7079472543706163E-3</v>
      </c>
      <c r="ET59" s="28">
        <f>외인!ET59</f>
        <v>140532.45000000001</v>
      </c>
      <c r="EU59" s="28">
        <f>시기외!EU59*$G$3+EU58*(1-$G$3)</f>
        <v>1.2200197531310388E-4</v>
      </c>
      <c r="EV59" s="28">
        <f>외인!EV59</f>
        <v>42704.51</v>
      </c>
      <c r="EW59" s="28">
        <f>시기외!EW59*$G$3+EW58*(1-$G$3)</f>
        <v>-4.3985018291095785E-4</v>
      </c>
      <c r="EX59" s="28">
        <f>외인!EX59</f>
        <v>58199.34</v>
      </c>
      <c r="EY59" s="28">
        <f>시기외!EY59*$G$3+EY58*(1-$G$3)</f>
        <v>4.9477246570977867E-4</v>
      </c>
    </row>
    <row r="60" spans="1:155">
      <c r="A60" s="27">
        <f>외인!A60</f>
        <v>46135</v>
      </c>
      <c r="B60" s="28">
        <f>외인!B60</f>
        <v>5148032.28</v>
      </c>
      <c r="C60" s="28">
        <f>시기외!C60*$G$3+C59*(1-$G$3)</f>
        <v>2.4702179600027301E-4</v>
      </c>
      <c r="D60" s="28">
        <f>외인!D60</f>
        <v>650646.61</v>
      </c>
      <c r="E60" s="28">
        <f>시기외!E60*$G$3+E59*(1-$G$3)</f>
        <v>-8.8242038223386183E-4</v>
      </c>
      <c r="F60" s="28">
        <f>외인!F60</f>
        <v>2142967.52</v>
      </c>
      <c r="G60" s="28">
        <f>시기외!G60*$G$3+G59*(1-$G$3)</f>
        <v>-1.909004962263336E-4</v>
      </c>
      <c r="H60" s="28">
        <f>외인!H60</f>
        <v>345609.33</v>
      </c>
      <c r="I60" s="28">
        <f>시기외!I60*$G$3+I59*(1-$G$3)</f>
        <v>2.2607047650478594E-3</v>
      </c>
      <c r="J60" s="28">
        <f>외인!J60</f>
        <v>45126.87</v>
      </c>
      <c r="K60" s="28">
        <f>시기외!K60*$G$3+K59*(1-$G$3)</f>
        <v>2.5263923678611826E-3</v>
      </c>
      <c r="L60" s="28">
        <f>외인!L60</f>
        <v>317793.78000000003</v>
      </c>
      <c r="M60" s="28">
        <f>시기외!M60*$G$3+M59*(1-$G$3)</f>
        <v>2.2460480581696848E-3</v>
      </c>
      <c r="N60" s="28">
        <f>외인!N60</f>
        <v>245331.36</v>
      </c>
      <c r="O60" s="28">
        <f>시기외!O60*$G$3+O59*(1-$G$3)</f>
        <v>-8.8834991583900172E-4</v>
      </c>
      <c r="P60" s="28">
        <f>외인!P60</f>
        <v>195002.36</v>
      </c>
      <c r="Q60" s="28">
        <f>시기외!Q60*$G$3+Q59*(1-$G$3)</f>
        <v>-3.3068174817769725E-4</v>
      </c>
      <c r="R60" s="28">
        <f>외인!R60</f>
        <v>133346.87</v>
      </c>
      <c r="S60" s="28">
        <f>시기외!S60*$G$3+S59*(1-$G$3)</f>
        <v>-1.2526234825792452E-3</v>
      </c>
      <c r="T60" s="28">
        <f>외인!T60</f>
        <v>8563.8700000000008</v>
      </c>
      <c r="U60" s="28">
        <f>시기외!U60*$G$3+U59*(1-$G$3)</f>
        <v>1.8895796175504763E-4</v>
      </c>
      <c r="V60" s="28">
        <f>외인!V60</f>
        <v>122805.39</v>
      </c>
      <c r="W60" s="28">
        <f>시기외!W60*$G$3+W59*(1-$G$3)</f>
        <v>1.99250022047576E-3</v>
      </c>
      <c r="X60" s="28">
        <f>외인!X60</f>
        <v>2304806.2799999998</v>
      </c>
      <c r="Y60" s="28">
        <f>시기외!Y60*$G$3+Y59*(1-$G$3)</f>
        <v>-2.5837780235481926E-5</v>
      </c>
      <c r="Z60" s="28">
        <f>외인!Z60</f>
        <v>42676.53</v>
      </c>
      <c r="AA60" s="28">
        <f>시기외!AA60*$G$3+AA59*(1-$G$3)</f>
        <v>-5.7001980460121904E-4</v>
      </c>
      <c r="AB60" s="28">
        <f>외인!AB60</f>
        <v>209923.31</v>
      </c>
      <c r="AC60" s="28">
        <f>시기외!AC60*$G$3+AC59*(1-$G$3)</f>
        <v>7.0804468293634361E-5</v>
      </c>
      <c r="AD60" s="28">
        <f>외인!AD60</f>
        <v>19712.77</v>
      </c>
      <c r="AE60" s="28">
        <f>시기외!AE60*$G$3+AE59*(1-$G$3)</f>
        <v>4.8300431579277587E-6</v>
      </c>
      <c r="AF60" s="28">
        <f>외인!AF60</f>
        <v>25025.19</v>
      </c>
      <c r="AG60" s="28">
        <f>시기외!AG60*$G$3+AG59*(1-$G$3)</f>
        <v>-9.0037917242560611E-5</v>
      </c>
      <c r="AH60" s="28">
        <f>외인!AH60</f>
        <v>226425.53</v>
      </c>
      <c r="AI60" s="28">
        <f>시기외!AI60*$G$3+AI59*(1-$G$3)</f>
        <v>4.4059175399613625E-4</v>
      </c>
      <c r="AJ60" s="28">
        <f>외인!AJ60</f>
        <v>109723.57</v>
      </c>
      <c r="AK60" s="28">
        <f>시기외!AK60*$G$3+AK59*(1-$G$3)</f>
        <v>-2.2079193002327089E-3</v>
      </c>
      <c r="AL60" s="28">
        <f>외인!AL60</f>
        <v>91649.06</v>
      </c>
      <c r="AM60" s="28">
        <f>시기외!AM60*$G$3+AM59*(1-$G$3)</f>
        <v>-4.1948320998460675E-4</v>
      </c>
      <c r="AN60" s="28">
        <f>외인!AN60</f>
        <v>173335.1</v>
      </c>
      <c r="AO60" s="28">
        <f>시기외!AO60*$G$3+AO59*(1-$G$3)</f>
        <v>-9.9384495790644494E-4</v>
      </c>
      <c r="AP60" s="28">
        <f>외인!AP60</f>
        <v>148872.98000000001</v>
      </c>
      <c r="AQ60" s="28">
        <f>시기외!AQ60*$G$3+AQ59*(1-$G$3)</f>
        <v>-6.8912244757381375E-5</v>
      </c>
      <c r="AR60" s="28">
        <f>외인!AR60</f>
        <v>24399.43</v>
      </c>
      <c r="AS60" s="28">
        <f>시기외!AS60*$G$3+AS59*(1-$G$3)</f>
        <v>9.1836022671212467E-4</v>
      </c>
      <c r="AT60" s="28">
        <f>외인!AT60</f>
        <v>81906.740000000005</v>
      </c>
      <c r="AU60" s="28">
        <f>시기외!AU60*$G$3+AU59*(1-$G$3)</f>
        <v>1.1506709989142188E-3</v>
      </c>
      <c r="AV60" s="28">
        <f>외인!AV60</f>
        <v>49934.82</v>
      </c>
      <c r="AW60" s="28">
        <f>시기외!AW60*$G$3+AW59*(1-$G$3)</f>
        <v>8.3418904778486823E-4</v>
      </c>
      <c r="AX60" s="28">
        <f>외인!AX60</f>
        <v>74736.240000000005</v>
      </c>
      <c r="AY60" s="28">
        <f>시기외!AY60*$G$3+AY59*(1-$G$3)</f>
        <v>-2.7481332542300721E-3</v>
      </c>
      <c r="AZ60" s="28">
        <f>외인!AZ60</f>
        <v>2490456.2799999998</v>
      </c>
      <c r="BA60" s="28">
        <f>시기외!BA60*$G$3+BA59*(1-$G$3)</f>
        <v>1.9374324128938994E-4</v>
      </c>
      <c r="BB60" s="28">
        <f>외인!BB60</f>
        <v>101850.93</v>
      </c>
      <c r="BC60" s="28">
        <f>시기외!BC60*$G$3+BC59*(1-$G$3)</f>
        <v>1.4769912828210244E-5</v>
      </c>
      <c r="BD60" s="28">
        <f>외인!BD60</f>
        <v>40573.94</v>
      </c>
      <c r="BE60" s="28">
        <f>시기외!BE60*$G$3+BE59*(1-$G$3)</f>
        <v>-1.4904054849261474E-3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100465.83</v>
      </c>
      <c r="BI60" s="28">
        <f>시기외!BI60*$G$3+BI59*(1-$G$3)</f>
        <v>1.322774442116457E-3</v>
      </c>
      <c r="BJ60" s="28">
        <f>외인!BJ60</f>
        <v>134280.65</v>
      </c>
      <c r="BK60" s="28">
        <f>시기외!BK60*$G$3+BK59*(1-$G$3)</f>
        <v>1.0639214701158976E-3</v>
      </c>
      <c r="BL60" s="28">
        <f>외인!BL60</f>
        <v>51327.93</v>
      </c>
      <c r="BM60" s="28">
        <f>시기외!BM60*$G$3+BM59*(1-$G$3)</f>
        <v>-1.838096269727164E-3</v>
      </c>
      <c r="BN60" s="28">
        <f>외인!BN60</f>
        <v>50687.22</v>
      </c>
      <c r="BO60" s="28">
        <f>시기외!BO60*$G$3+BO59*(1-$G$3)</f>
        <v>2.1321369860846681E-3</v>
      </c>
      <c r="BP60" s="28">
        <f>외인!BP60</f>
        <v>85508.13</v>
      </c>
      <c r="BQ60" s="28">
        <f>시기외!BQ60*$G$3+BQ59*(1-$G$3)</f>
        <v>-2.5354756216384631E-3</v>
      </c>
      <c r="BR60" s="28">
        <f>외인!BR60</f>
        <v>296403.38</v>
      </c>
      <c r="BS60" s="28">
        <f>시기외!BS60*$G$3+BS59*(1-$G$3)</f>
        <v>1.3541920454856091E-3</v>
      </c>
      <c r="BT60" s="28">
        <f>외인!BT60</f>
        <v>2347577.6</v>
      </c>
      <c r="BU60" s="28">
        <f>시기외!BU60*$G$3+BU59*(1-$G$3)</f>
        <v>3.2988199784269155E-6</v>
      </c>
      <c r="BV60" s="28">
        <f>외인!BV60</f>
        <v>417772.82</v>
      </c>
      <c r="BW60" s="28">
        <f>시기외!BW60*$G$3+BW59*(1-$G$3)</f>
        <v>1.4122320877234875E-4</v>
      </c>
      <c r="BX60" s="28">
        <f>외인!BX60</f>
        <v>75588.429999999993</v>
      </c>
      <c r="BY60" s="28">
        <f>시기외!BY60*$G$3+BY59*(1-$G$3)</f>
        <v>-4.2229622329115793E-4</v>
      </c>
      <c r="BZ60" s="28">
        <f>외인!BZ60</f>
        <v>264984.15999999997</v>
      </c>
      <c r="CA60" s="28">
        <f>시기외!CA60*$G$3+CA59*(1-$G$3)</f>
        <v>-7.9432921817846182E-4</v>
      </c>
      <c r="CB60" s="28">
        <f>외인!CB60</f>
        <v>12524.49</v>
      </c>
      <c r="CC60" s="28">
        <f>시기외!CC60*$G$3+CC59*(1-$G$3)</f>
        <v>-2.0540689254813804E-3</v>
      </c>
      <c r="CD60" s="28">
        <f>외인!CD60</f>
        <v>28775.89</v>
      </c>
      <c r="CE60" s="28">
        <f>시기외!CE60*$G$3+CE59*(1-$G$3)</f>
        <v>-4.5952351000738195E-3</v>
      </c>
      <c r="CF60" s="28">
        <f>외인!CF60</f>
        <v>26829.96</v>
      </c>
      <c r="CG60" s="28">
        <f>시기외!CG60*$G$3+CG59*(1-$G$3)</f>
        <v>3.5583465339570249E-3</v>
      </c>
      <c r="CH60" s="28">
        <f>외인!CH60</f>
        <v>69980.19</v>
      </c>
      <c r="CI60" s="28">
        <f>시기외!CI60*$G$3+CI59*(1-$G$3)</f>
        <v>7.1826717088546287E-4</v>
      </c>
      <c r="CJ60" s="28">
        <f>외인!CJ60</f>
        <v>369997.55</v>
      </c>
      <c r="CK60" s="28">
        <f>시기외!CK60*$G$3+CK59*(1-$G$3)</f>
        <v>-1.3650070203965992E-3</v>
      </c>
      <c r="CL60" s="28">
        <f>외인!CL60</f>
        <v>241231.77</v>
      </c>
      <c r="CM60" s="28">
        <f>시기외!CM60*$G$3+CM59*(1-$G$3)</f>
        <v>9.4586715098758656E-5</v>
      </c>
      <c r="CN60" s="28">
        <f>외인!CN60</f>
        <v>124209.76</v>
      </c>
      <c r="CO60" s="28">
        <f>시기외!CO60*$G$3+CO59*(1-$G$3)</f>
        <v>-8.458249064579944E-4</v>
      </c>
      <c r="CP60" s="28">
        <f>외인!CP60</f>
        <v>102424.27</v>
      </c>
      <c r="CQ60" s="28">
        <f>시기외!CQ60*$G$3+CQ59*(1-$G$3)</f>
        <v>1.4389756533710502E-5</v>
      </c>
      <c r="CR60" s="28">
        <f>외인!CR60</f>
        <v>169106.12</v>
      </c>
      <c r="CS60" s="28">
        <f>시기외!CS60*$G$3+CS59*(1-$G$3)</f>
        <v>-9.560399521214161E-4</v>
      </c>
      <c r="CT60" s="28">
        <f>외인!CT60</f>
        <v>155888.94</v>
      </c>
      <c r="CU60" s="28">
        <f>시기외!CU60*$G$3+CU59*(1-$G$3)</f>
        <v>1.6195638989176602E-3</v>
      </c>
      <c r="CV60" s="28">
        <f>외인!CV60</f>
        <v>2347577.6</v>
      </c>
      <c r="CW60" s="28">
        <f>시기외!CW60*$G$3+CW59*(1-$G$3)</f>
        <v>3.2988199784269155E-6</v>
      </c>
      <c r="CX60" s="28">
        <f>외인!CX60</f>
        <v>246168.89</v>
      </c>
      <c r="CY60" s="28">
        <f>시기외!CY60*$G$3+CY59*(1-$G$3)</f>
        <v>2.100997003861385E-3</v>
      </c>
      <c r="CZ60" s="28">
        <f>외인!CZ60</f>
        <v>19190.97</v>
      </c>
      <c r="DA60" s="28">
        <f>시기외!DA60*$G$3+DA59*(1-$G$3)</f>
        <v>3.8401144172333468E-3</v>
      </c>
      <c r="DB60" s="28">
        <f>외인!DB60</f>
        <v>40573.94</v>
      </c>
      <c r="DC60" s="28">
        <f>시기외!DC60*$G$3+DC59*(1-$G$3)</f>
        <v>-1.4904054849261474E-3</v>
      </c>
      <c r="DD60" s="28">
        <f>외인!DD60</f>
        <v>8563.8700000000008</v>
      </c>
      <c r="DE60" s="28">
        <f>시기외!DE60*$G$3+DE59*(1-$G$3)</f>
        <v>1.8895796175504763E-4</v>
      </c>
      <c r="DF60" s="28">
        <f>외인!DF60</f>
        <v>56931.11</v>
      </c>
      <c r="DG60" s="28">
        <f>시기외!DG60*$G$3+DG59*(1-$G$3)</f>
        <v>-4.6044278697958158E-4</v>
      </c>
      <c r="DH60" s="28">
        <f>외인!DH60</f>
        <v>20443.330000000002</v>
      </c>
      <c r="DI60" s="28">
        <f>시기외!DI60*$G$3+DI59*(1-$G$3)</f>
        <v>-6.2349513443869615E-3</v>
      </c>
      <c r="DJ60" s="28">
        <f>외인!DJ60</f>
        <v>670418.02</v>
      </c>
      <c r="DK60" s="28">
        <f>시기외!DK60*$G$3+DK59*(1-$G$3)</f>
        <v>1.166343587465651E-3</v>
      </c>
      <c r="DL60" s="28">
        <f>외인!DL60</f>
        <v>98813.64</v>
      </c>
      <c r="DM60" s="28">
        <f>시기외!DM60*$G$3+DM59*(1-$G$3)</f>
        <v>-1.0796538131569991E-3</v>
      </c>
      <c r="DN60" s="28">
        <f>외인!DN60</f>
        <v>2347577.6</v>
      </c>
      <c r="DO60" s="28">
        <f>시기외!DO60*$G$3+DO59*(1-$G$3)</f>
        <v>3.2988199784269155E-6</v>
      </c>
      <c r="DP60" s="28">
        <f>외인!DP60</f>
        <v>79883.66</v>
      </c>
      <c r="DQ60" s="28">
        <f>시기외!DQ60*$G$3+DQ59*(1-$G$3)</f>
        <v>-2.5484199030766943E-3</v>
      </c>
      <c r="DR60" s="28">
        <f>외인!DR60</f>
        <v>46484.26</v>
      </c>
      <c r="DS60" s="28">
        <f>시기외!DS60*$G$3+DS59*(1-$G$3)</f>
        <v>2.1177204888652933E-3</v>
      </c>
      <c r="DT60" s="28">
        <f>외인!DT60</f>
        <v>133346.87</v>
      </c>
      <c r="DU60" s="28">
        <f>시기외!DU60*$G$3+DU59*(1-$G$3)</f>
        <v>-1.2526234825792452E-3</v>
      </c>
      <c r="DV60" s="28">
        <f>외인!DV60</f>
        <v>35486.339999999997</v>
      </c>
      <c r="DW60" s="28">
        <f>시기외!DW60*$G$3+DW59*(1-$G$3)</f>
        <v>1.389321341435419E-4</v>
      </c>
      <c r="DX60" s="28">
        <f>외인!DX60</f>
        <v>122805.39</v>
      </c>
      <c r="DY60" s="28">
        <f>시기외!DY60*$G$3+DY59*(1-$G$3)</f>
        <v>1.99250022047576E-3</v>
      </c>
      <c r="DZ60" s="28">
        <f>외인!DZ60</f>
        <v>8720.92</v>
      </c>
      <c r="EA60" s="28">
        <f>시기외!EA60*$G$3+EA59*(1-$G$3)</f>
        <v>-3.9141385620158876E-4</v>
      </c>
      <c r="EB60" s="28">
        <f>외인!EB60</f>
        <v>12668.13</v>
      </c>
      <c r="EC60" s="28">
        <f>시기외!EC60*$G$3+EC59*(1-$G$3)</f>
        <v>-1.1623567819566295E-3</v>
      </c>
      <c r="ED60" s="28">
        <f>외인!ED60</f>
        <v>10865.21</v>
      </c>
      <c r="EE60" s="28">
        <f>시기외!EE60*$G$3+EE59*(1-$G$3)</f>
        <v>2.2342868047022435E-4</v>
      </c>
      <c r="EF60" s="28">
        <f>외인!EF60</f>
        <v>237143.44</v>
      </c>
      <c r="EG60" s="28">
        <f>시기외!EG60*$G$3+EG59*(1-$G$3)</f>
        <v>-9.3796578406927014E-4</v>
      </c>
      <c r="EH60" s="28">
        <f>외인!EH60</f>
        <v>211956.03</v>
      </c>
      <c r="EI60" s="28">
        <f>시기외!EI60*$G$3+EI59*(1-$G$3)</f>
        <v>7.5781308781480044E-4</v>
      </c>
      <c r="EJ60" s="28">
        <f>외인!EJ60</f>
        <v>103266.71</v>
      </c>
      <c r="EK60" s="28">
        <f>시기외!EK60*$G$3+EK59*(1-$G$3)</f>
        <v>1.0254858611348572E-3</v>
      </c>
      <c r="EL60" s="28">
        <f>외인!EL60</f>
        <v>31331.75</v>
      </c>
      <c r="EM60" s="28">
        <f>시기외!EM60*$G$3+EM59*(1-$G$3)</f>
        <v>-4.2448510107080759E-3</v>
      </c>
      <c r="EN60" s="28">
        <f>외인!EN60</f>
        <v>46484.26</v>
      </c>
      <c r="EO60" s="28">
        <f>시기외!EO60*$G$3+EO59*(1-$G$3)</f>
        <v>2.1177204888652933E-3</v>
      </c>
      <c r="EP60" s="28">
        <f>외인!EP60</f>
        <v>179240.68</v>
      </c>
      <c r="EQ60" s="28">
        <f>시기외!EQ60*$G$3+EQ59*(1-$G$3)</f>
        <v>-6.6132001113338801E-4</v>
      </c>
      <c r="ER60" s="28">
        <f>외인!ER60</f>
        <v>14465.77</v>
      </c>
      <c r="ES60" s="28">
        <f>시기외!ES60*$G$3+ES59*(1-$G$3)</f>
        <v>-6.2596143739665601E-3</v>
      </c>
      <c r="ET60" s="28">
        <f>외인!ET60</f>
        <v>148872.98000000001</v>
      </c>
      <c r="EU60" s="28">
        <f>시기외!EU60*$G$3+EU59*(1-$G$3)</f>
        <v>-6.8912244757381375E-5</v>
      </c>
      <c r="EV60" s="28">
        <f>외인!EV60</f>
        <v>42676.53</v>
      </c>
      <c r="EW60" s="28">
        <f>시기외!EW60*$G$3+EW59*(1-$G$3)</f>
        <v>-5.7001980460121904E-4</v>
      </c>
      <c r="EX60" s="28">
        <f>외인!EX60</f>
        <v>59747.74</v>
      </c>
      <c r="EY60" s="28">
        <f>시기외!EY60*$G$3+EY59*(1-$G$3)</f>
        <v>4.5259118142666852E-4</v>
      </c>
    </row>
    <row r="61" spans="1:155">
      <c r="A61" s="27">
        <f>외인!A61</f>
        <v>46136</v>
      </c>
      <c r="B61" s="28">
        <f>외인!B61</f>
        <v>5147296.49</v>
      </c>
      <c r="C61" s="28">
        <f>시기외!C61*$G$3+C60*(1-$G$3)</f>
        <v>1.9499614519691158E-4</v>
      </c>
      <c r="D61" s="28">
        <f>외인!D61</f>
        <v>666906.5</v>
      </c>
      <c r="E61" s="28">
        <f>시기외!E61*$G$3+E60*(1-$G$3)</f>
        <v>-7.7516007175111644E-4</v>
      </c>
      <c r="F61" s="28">
        <f>외인!F61</f>
        <v>2105714.06</v>
      </c>
      <c r="G61" s="28">
        <f>시기외!G61*$G$3+G60*(1-$G$3)</f>
        <v>-2.6640407375131401E-4</v>
      </c>
      <c r="H61" s="28">
        <f>외인!H61</f>
        <v>353071.07</v>
      </c>
      <c r="I61" s="28">
        <f>시기외!I61*$G$3+I60*(1-$G$3)</f>
        <v>2.0999136680339889E-3</v>
      </c>
      <c r="J61" s="28">
        <f>외인!J61</f>
        <v>47178.86</v>
      </c>
      <c r="K61" s="28">
        <f>시기외!K61*$G$3+K60*(1-$G$3)</f>
        <v>2.4934496087577942E-3</v>
      </c>
      <c r="L61" s="28">
        <f>외인!L61</f>
        <v>323625.34000000003</v>
      </c>
      <c r="M61" s="28">
        <f>시기외!M61*$G$3+M60*(1-$G$3)</f>
        <v>2.0919011165804698E-3</v>
      </c>
      <c r="N61" s="28">
        <f>외인!N61</f>
        <v>237699.67</v>
      </c>
      <c r="O61" s="28">
        <f>시기외!O61*$G$3+O60*(1-$G$3)</f>
        <v>-1.2490504057021726E-3</v>
      </c>
      <c r="P61" s="28">
        <f>외인!P61</f>
        <v>197348.32</v>
      </c>
      <c r="Q61" s="28">
        <f>시기외!Q61*$G$3+Q60*(1-$G$3)</f>
        <v>-5.2364046630961475E-4</v>
      </c>
      <c r="R61" s="28">
        <f>외인!R61</f>
        <v>131484.85999999999</v>
      </c>
      <c r="S61" s="28">
        <f>시기외!S61*$G$3+S60*(1-$G$3)</f>
        <v>-1.5823238892213899E-3</v>
      </c>
      <c r="T61" s="28">
        <f>외인!T61</f>
        <v>8822.6200000000008</v>
      </c>
      <c r="U61" s="28">
        <f>시기외!U61*$G$3+U60*(1-$G$3)</f>
        <v>4.3941375183625465E-4</v>
      </c>
      <c r="V61" s="28">
        <f>외인!V61</f>
        <v>127857.1</v>
      </c>
      <c r="W61" s="28">
        <f>시기외!W61*$G$3+W60*(1-$G$3)</f>
        <v>2.6803290544577946E-3</v>
      </c>
      <c r="X61" s="28">
        <f>외인!X61</f>
        <v>2278231.89</v>
      </c>
      <c r="Y61" s="28">
        <f>시기외!Y61*$G$3+Y60*(1-$G$3)</f>
        <v>-4.1652712868019261E-5</v>
      </c>
      <c r="Z61" s="28">
        <f>외인!Z61</f>
        <v>42644.83</v>
      </c>
      <c r="AA61" s="28">
        <f>시기외!AA61*$G$3+AA60*(1-$G$3)</f>
        <v>-6.7194072583381286E-4</v>
      </c>
      <c r="AB61" s="28">
        <f>외인!AB61</f>
        <v>210463.41</v>
      </c>
      <c r="AC61" s="28">
        <f>시기외!AC61*$G$3+AC60*(1-$G$3)</f>
        <v>-5.4605052344886553E-5</v>
      </c>
      <c r="AD61" s="28">
        <f>외인!AD61</f>
        <v>19662.900000000001</v>
      </c>
      <c r="AE61" s="28">
        <f>시기외!AE61*$G$3+AE60*(1-$G$3)</f>
        <v>-1.0052238474992071E-4</v>
      </c>
      <c r="AF61" s="28">
        <f>외인!AF61</f>
        <v>25368.37</v>
      </c>
      <c r="AG61" s="28">
        <f>시기외!AG61*$G$3+AG60*(1-$G$3)</f>
        <v>-5.793182365716176E-5</v>
      </c>
      <c r="AH61" s="28">
        <f>외인!AH61</f>
        <v>234305.23</v>
      </c>
      <c r="AI61" s="28">
        <f>시기외!AI61*$G$3+AI60*(1-$G$3)</f>
        <v>7.6867599479200357E-4</v>
      </c>
      <c r="AJ61" s="28">
        <f>외인!AJ61</f>
        <v>109842.87</v>
      </c>
      <c r="AK61" s="28">
        <f>시기외!AK61*$G$3+AK60*(1-$G$3)</f>
        <v>-2.4978100496053884E-3</v>
      </c>
      <c r="AL61" s="28">
        <f>외인!AL61</f>
        <v>89941.22</v>
      </c>
      <c r="AM61" s="28">
        <f>시기외!AM61*$G$3+AM60*(1-$G$3)</f>
        <v>-6.4748026837874173E-4</v>
      </c>
      <c r="AN61" s="28">
        <f>외인!AN61</f>
        <v>167566.29</v>
      </c>
      <c r="AO61" s="28">
        <f>시기외!AO61*$G$3+AO60*(1-$G$3)</f>
        <v>-1.4036162766240066E-3</v>
      </c>
      <c r="AP61" s="28">
        <f>외인!AP61</f>
        <v>158849.79</v>
      </c>
      <c r="AQ61" s="28">
        <f>시기외!AQ61*$G$3+AQ60*(1-$G$3)</f>
        <v>1.7717093144820607E-4</v>
      </c>
      <c r="AR61" s="28">
        <f>외인!AR61</f>
        <v>24894.74</v>
      </c>
      <c r="AS61" s="28">
        <f>시기외!AS61*$G$3+AS60*(1-$G$3)</f>
        <v>1.0729660154150987E-3</v>
      </c>
      <c r="AT61" s="28">
        <f>외인!AT61</f>
        <v>83210.63</v>
      </c>
      <c r="AU61" s="28">
        <f>시기외!AU61*$G$3+AU60*(1-$G$3)</f>
        <v>1.0777179329928216E-3</v>
      </c>
      <c r="AV61" s="28">
        <f>외인!AV61</f>
        <v>49763.47</v>
      </c>
      <c r="AW61" s="28">
        <f>시기외!AW61*$G$3+AW60*(1-$G$3)</f>
        <v>6.9299143171530219E-4</v>
      </c>
      <c r="AX61" s="28">
        <f>외인!AX61</f>
        <v>75368.67</v>
      </c>
      <c r="AY61" s="28">
        <f>시기외!AY61*$G$3+AY60*(1-$G$3)</f>
        <v>-2.4071567463438428E-3</v>
      </c>
      <c r="AZ61" s="28">
        <f>외인!AZ61</f>
        <v>2466860.88</v>
      </c>
      <c r="BA61" s="28">
        <f>시기외!BA61*$G$3+BA60*(1-$G$3)</f>
        <v>1.1900124943446858E-4</v>
      </c>
      <c r="BB61" s="28">
        <f>외인!BB61</f>
        <v>99092.67</v>
      </c>
      <c r="BC61" s="28">
        <f>시기외!BC61*$G$3+BC60*(1-$G$3)</f>
        <v>-6.2412835708417316E-5</v>
      </c>
      <c r="BD61" s="28">
        <f>외인!BD61</f>
        <v>40829.57</v>
      </c>
      <c r="BE61" s="28">
        <f>시기외!BE61*$G$3+BE60*(1-$G$3)</f>
        <v>-1.4003402357407914E-3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101131.98</v>
      </c>
      <c r="BI61" s="28">
        <f>시기외!BI61*$G$3+BI60*(1-$G$3)</f>
        <v>1.6142826301531613E-3</v>
      </c>
      <c r="BJ61" s="28">
        <f>외인!BJ61</f>
        <v>136861.74</v>
      </c>
      <c r="BK61" s="28">
        <f>시기외!BK61*$G$3+BK60*(1-$G$3)</f>
        <v>9.3505459195963707E-4</v>
      </c>
      <c r="BL61" s="28">
        <f>외인!BL61</f>
        <v>50769.45</v>
      </c>
      <c r="BM61" s="28">
        <f>시기외!BM61*$G$3+BM60*(1-$G$3)</f>
        <v>-1.6400997408906606E-3</v>
      </c>
      <c r="BN61" s="28">
        <f>외인!BN61</f>
        <v>51513.97</v>
      </c>
      <c r="BO61" s="28">
        <f>시기외!BO61*$G$3+BO60*(1-$G$3)</f>
        <v>2.2849712837532095E-3</v>
      </c>
      <c r="BP61" s="28">
        <f>외인!BP61</f>
        <v>85609.45</v>
      </c>
      <c r="BQ61" s="28">
        <f>시기외!BQ61*$G$3+BQ60*(1-$G$3)</f>
        <v>-2.2758697137233242E-3</v>
      </c>
      <c r="BR61" s="28">
        <f>외인!BR61</f>
        <v>311858.28000000003</v>
      </c>
      <c r="BS61" s="28">
        <f>시기외!BS61*$G$3+BS60*(1-$G$3)</f>
        <v>1.5653944879763142E-3</v>
      </c>
      <c r="BT61" s="28">
        <f>외인!BT61</f>
        <v>2322392.81</v>
      </c>
      <c r="BU61" s="28">
        <f>시기외!BU61*$G$3+BU60*(1-$G$3)</f>
        <v>-1.3113374490378005E-5</v>
      </c>
      <c r="BV61" s="28">
        <f>외인!BV61</f>
        <v>419508.39</v>
      </c>
      <c r="BW61" s="28">
        <f>시기외!BW61*$G$3+BW60*(1-$G$3)</f>
        <v>9.088064876090227E-5</v>
      </c>
      <c r="BX61" s="28">
        <f>외인!BX61</f>
        <v>75404.95</v>
      </c>
      <c r="BY61" s="28">
        <f>시기외!BY61*$G$3+BY60*(1-$G$3)</f>
        <v>-5.1416281906716747E-4</v>
      </c>
      <c r="BZ61" s="28">
        <f>외인!BZ61</f>
        <v>257507.51</v>
      </c>
      <c r="CA61" s="28">
        <f>시기외!CA61*$G$3+CA60*(1-$G$3)</f>
        <v>-1.1404366808645419E-3</v>
      </c>
      <c r="CB61" s="28">
        <f>외인!CB61</f>
        <v>12815.13</v>
      </c>
      <c r="CC61" s="28">
        <f>시기외!CC61*$G$3+CC60*(1-$G$3)</f>
        <v>-2.2441908263546306E-3</v>
      </c>
      <c r="CD61" s="28">
        <f>외인!CD61</f>
        <v>29175.38</v>
      </c>
      <c r="CE61" s="28">
        <f>시기외!CE61*$G$3+CE60*(1-$G$3)</f>
        <v>-4.730134244837491E-3</v>
      </c>
      <c r="CF61" s="28">
        <f>외인!CF61</f>
        <v>28062.13</v>
      </c>
      <c r="CG61" s="28">
        <f>시기외!CG61*$G$3+CG60*(1-$G$3)</f>
        <v>3.6825501491771348E-3</v>
      </c>
      <c r="CH61" s="28">
        <f>외인!CH61</f>
        <v>70407.13</v>
      </c>
      <c r="CI61" s="28">
        <f>시기외!CI61*$G$3+CI60*(1-$G$3)</f>
        <v>6.3750365014705293E-4</v>
      </c>
      <c r="CJ61" s="28">
        <f>외인!CJ61</f>
        <v>375841.4</v>
      </c>
      <c r="CK61" s="28">
        <f>시기외!CK61*$G$3+CK60*(1-$G$3)</f>
        <v>-1.4274080759172415E-3</v>
      </c>
      <c r="CL61" s="28">
        <f>외인!CL61</f>
        <v>242556.38</v>
      </c>
      <c r="CM61" s="28">
        <f>시기외!CM61*$G$3+CM60*(1-$G$3)</f>
        <v>6.7894518807445529E-6</v>
      </c>
      <c r="CN61" s="28">
        <f>외인!CN61</f>
        <v>123493.67</v>
      </c>
      <c r="CO61" s="28">
        <f>시기외!CO61*$G$3+CO60*(1-$G$3)</f>
        <v>-1.0197061054190992E-3</v>
      </c>
      <c r="CP61" s="28">
        <f>외인!CP61</f>
        <v>99670.49</v>
      </c>
      <c r="CQ61" s="28">
        <f>시기외!CQ61*$G$3+CQ60*(1-$G$3)</f>
        <v>-6.2099566642310848E-5</v>
      </c>
      <c r="CR61" s="28">
        <f>외인!CR61</f>
        <v>167851.29</v>
      </c>
      <c r="CS61" s="28">
        <f>시기외!CS61*$G$3+CS60*(1-$G$3)</f>
        <v>-1.2373305752721294E-3</v>
      </c>
      <c r="CT61" s="28">
        <f>외인!CT61</f>
        <v>161308.16</v>
      </c>
      <c r="CU61" s="28">
        <f>시기외!CU61*$G$3+CU60*(1-$G$3)</f>
        <v>1.5283969028383416E-3</v>
      </c>
      <c r="CV61" s="28">
        <f>외인!CV61</f>
        <v>2322392.81</v>
      </c>
      <c r="CW61" s="28">
        <f>시기외!CW61*$G$3+CW60*(1-$G$3)</f>
        <v>-1.3113374490378005E-5</v>
      </c>
      <c r="CX61" s="28">
        <f>외인!CX61</f>
        <v>251891.69</v>
      </c>
      <c r="CY61" s="28">
        <f>시기외!CY61*$G$3+CY60*(1-$G$3)</f>
        <v>1.8676099501530839E-3</v>
      </c>
      <c r="CZ61" s="28">
        <f>외인!CZ61</f>
        <v>19459.62</v>
      </c>
      <c r="DA61" s="28">
        <f>시기외!DA61*$G$3+DA60*(1-$G$3)</f>
        <v>3.0763461049271267E-3</v>
      </c>
      <c r="DB61" s="28">
        <f>외인!DB61</f>
        <v>40829.57</v>
      </c>
      <c r="DC61" s="28">
        <f>시기외!DC61*$G$3+DC60*(1-$G$3)</f>
        <v>-1.4003402357407914E-3</v>
      </c>
      <c r="DD61" s="28">
        <f>외인!DD61</f>
        <v>8822.6200000000008</v>
      </c>
      <c r="DE61" s="28">
        <f>시기외!DE61*$G$3+DE60*(1-$G$3)</f>
        <v>4.3941375183625465E-4</v>
      </c>
      <c r="DF61" s="28">
        <f>외인!DF61</f>
        <v>56790.07</v>
      </c>
      <c r="DG61" s="28">
        <f>시기외!DG61*$G$3+DG60*(1-$G$3)</f>
        <v>-5.9137418693528201E-4</v>
      </c>
      <c r="DH61" s="28">
        <f>외인!DH61</f>
        <v>20800.95</v>
      </c>
      <c r="DI61" s="28">
        <f>시기외!DI61*$G$3+DI60*(1-$G$3)</f>
        <v>-6.446458613437166E-3</v>
      </c>
      <c r="DJ61" s="28">
        <f>외인!DJ61</f>
        <v>696063.54</v>
      </c>
      <c r="DK61" s="28">
        <f>시기외!DK61*$G$3+DK60*(1-$G$3)</f>
        <v>1.3630344624333984E-3</v>
      </c>
      <c r="DL61" s="28">
        <f>외인!DL61</f>
        <v>98446.44</v>
      </c>
      <c r="DM61" s="28">
        <f>시기외!DM61*$G$3+DM60*(1-$G$3)</f>
        <v>-1.2873761749302064E-3</v>
      </c>
      <c r="DN61" s="28">
        <f>외인!DN61</f>
        <v>2322392.81</v>
      </c>
      <c r="DO61" s="28">
        <f>시기외!DO61*$G$3+DO60*(1-$G$3)</f>
        <v>-1.3113374490378005E-5</v>
      </c>
      <c r="DP61" s="28">
        <f>외인!DP61</f>
        <v>82169.460000000006</v>
      </c>
      <c r="DQ61" s="28">
        <f>시기외!DQ61*$G$3+DQ60*(1-$G$3)</f>
        <v>-2.4896627419815917E-3</v>
      </c>
      <c r="DR61" s="28">
        <f>외인!DR61</f>
        <v>48736.31</v>
      </c>
      <c r="DS61" s="28">
        <f>시기외!DS61*$G$3+DS60*(1-$G$3)</f>
        <v>2.0985596612047336E-3</v>
      </c>
      <c r="DT61" s="28">
        <f>외인!DT61</f>
        <v>131484.85999999999</v>
      </c>
      <c r="DU61" s="28">
        <f>시기외!DU61*$G$3+DU60*(1-$G$3)</f>
        <v>-1.5823238892213899E-3</v>
      </c>
      <c r="DV61" s="28">
        <f>외인!DV61</f>
        <v>36088.32</v>
      </c>
      <c r="DW61" s="28">
        <f>시기외!DW61*$G$3+DW60*(1-$G$3)</f>
        <v>3.6389571404917638E-5</v>
      </c>
      <c r="DX61" s="28">
        <f>외인!DX61</f>
        <v>127857.1</v>
      </c>
      <c r="DY61" s="28">
        <f>시기외!DY61*$G$3+DY60*(1-$G$3)</f>
        <v>2.6803290544577946E-3</v>
      </c>
      <c r="DZ61" s="28">
        <f>외인!DZ61</f>
        <v>8772.5300000000007</v>
      </c>
      <c r="EA61" s="28">
        <f>시기외!EA61*$G$3+EA60*(1-$G$3)</f>
        <v>-4.9429287310577064E-4</v>
      </c>
      <c r="EB61" s="28">
        <f>외인!EB61</f>
        <v>12816.27</v>
      </c>
      <c r="EC61" s="28">
        <f>시기외!EC61*$G$3+EC60*(1-$G$3)</f>
        <v>-1.2194107231412775E-3</v>
      </c>
      <c r="ED61" s="28">
        <f>외인!ED61</f>
        <v>10943.99</v>
      </c>
      <c r="EE61" s="28">
        <f>시기외!EE61*$G$3+EE60*(1-$G$3)</f>
        <v>-1.7461488562304955E-4</v>
      </c>
      <c r="EF61" s="28">
        <f>외인!EF61</f>
        <v>239784.83</v>
      </c>
      <c r="EG61" s="28">
        <f>시기외!EG61*$G$3+EG60*(1-$G$3)</f>
        <v>-1.0584584478918464E-3</v>
      </c>
      <c r="EH61" s="28">
        <f>외인!EH61</f>
        <v>212129.04</v>
      </c>
      <c r="EI61" s="28">
        <f>시기외!EI61*$G$3+EI60*(1-$G$3)</f>
        <v>7.4666300757076287E-4</v>
      </c>
      <c r="EJ61" s="28">
        <f>외인!EJ61</f>
        <v>105526.74</v>
      </c>
      <c r="EK61" s="28">
        <f>시기외!EK61*$G$3+EK60*(1-$G$3)</f>
        <v>9.9092490918065374E-4</v>
      </c>
      <c r="EL61" s="28">
        <f>외인!EL61</f>
        <v>31762.84</v>
      </c>
      <c r="EM61" s="28">
        <f>시기외!EM61*$G$3+EM60*(1-$G$3)</f>
        <v>-4.376991280101934E-3</v>
      </c>
      <c r="EN61" s="28">
        <f>외인!EN61</f>
        <v>48736.31</v>
      </c>
      <c r="EO61" s="28">
        <f>시기외!EO61*$G$3+EO60*(1-$G$3)</f>
        <v>2.0985596612047336E-3</v>
      </c>
      <c r="EP61" s="28">
        <f>외인!EP61</f>
        <v>180371.16</v>
      </c>
      <c r="EQ61" s="28">
        <f>시기외!EQ61*$G$3+EQ60*(1-$G$3)</f>
        <v>-8.0746903002792991E-4</v>
      </c>
      <c r="ER61" s="28">
        <f>외인!ER61</f>
        <v>14461.33</v>
      </c>
      <c r="ES61" s="28">
        <f>시기외!ES61*$G$3+ES60*(1-$G$3)</f>
        <v>-6.2092695085201079E-3</v>
      </c>
      <c r="ET61" s="28">
        <f>외인!ET61</f>
        <v>158849.79</v>
      </c>
      <c r="EU61" s="28">
        <f>시기외!EU61*$G$3+EU60*(1-$G$3)</f>
        <v>1.7717093144820607E-4</v>
      </c>
      <c r="EV61" s="28">
        <f>외인!EV61</f>
        <v>42644.83</v>
      </c>
      <c r="EW61" s="28">
        <f>시기외!EW61*$G$3+EW60*(1-$G$3)</f>
        <v>-6.7194072583381286E-4</v>
      </c>
      <c r="EX61" s="28">
        <f>외인!EX61</f>
        <v>57025.66</v>
      </c>
      <c r="EY61" s="28">
        <f>시기외!EY61*$G$3+EY60*(1-$G$3)</f>
        <v>3.9494018218005271E-4</v>
      </c>
    </row>
    <row r="62" spans="1:155">
      <c r="A62" s="27">
        <f>외인!A62</f>
        <v>46139</v>
      </c>
      <c r="B62" s="28">
        <f>외인!B62</f>
        <v>5257845.74</v>
      </c>
      <c r="C62" s="28">
        <f>시기외!C62*$G$3+C61*(1-$G$3)</f>
        <v>2.0777793309025797E-4</v>
      </c>
      <c r="D62" s="28">
        <f>외인!D62</f>
        <v>679529.72</v>
      </c>
      <c r="E62" s="28">
        <f>시기외!E62*$G$3+E61*(1-$G$3)</f>
        <v>-6.7219875031699836E-4</v>
      </c>
      <c r="F62" s="28">
        <f>외인!F62</f>
        <v>2143200.61</v>
      </c>
      <c r="G62" s="28">
        <f>시기외!G62*$G$3+G61*(1-$G$3)</f>
        <v>-1.7425164833526221E-4</v>
      </c>
      <c r="H62" s="28">
        <f>외인!H62</f>
        <v>347835.7</v>
      </c>
      <c r="I62" s="28">
        <f>시기외!I62*$G$3+I61*(1-$G$3)</f>
        <v>1.8476836460569154E-3</v>
      </c>
      <c r="J62" s="28">
        <f>외인!J62</f>
        <v>47329.84</v>
      </c>
      <c r="K62" s="28">
        <f>시기외!K62*$G$3+K61*(1-$G$3)</f>
        <v>2.3705004339046004E-3</v>
      </c>
      <c r="L62" s="28">
        <f>외인!L62</f>
        <v>318349.51</v>
      </c>
      <c r="M62" s="28">
        <f>시기외!M62*$G$3+M61*(1-$G$3)</f>
        <v>1.8585022504040388E-3</v>
      </c>
      <c r="N62" s="28">
        <f>외인!N62</f>
        <v>241144.72</v>
      </c>
      <c r="O62" s="28">
        <f>시기외!O62*$G$3+O61*(1-$G$3)</f>
        <v>-1.4830995115675781E-3</v>
      </c>
      <c r="P62" s="28">
        <f>외인!P62</f>
        <v>197150.45</v>
      </c>
      <c r="Q62" s="28">
        <f>시기외!Q62*$G$3+Q61*(1-$G$3)</f>
        <v>-7.6123647985690203E-4</v>
      </c>
      <c r="R62" s="28">
        <f>외인!R62</f>
        <v>132728.4</v>
      </c>
      <c r="S62" s="28">
        <f>시기외!S62*$G$3+S61*(1-$G$3)</f>
        <v>-1.8013143897784183E-3</v>
      </c>
      <c r="T62" s="28">
        <f>외인!T62</f>
        <v>8795.8700000000008</v>
      </c>
      <c r="U62" s="28">
        <f>시기외!U62*$G$3+U61*(1-$G$3)</f>
        <v>6.9486534905239638E-4</v>
      </c>
      <c r="V62" s="28">
        <f>외인!V62</f>
        <v>129017.19</v>
      </c>
      <c r="W62" s="28">
        <f>시기외!W62*$G$3+W61*(1-$G$3)</f>
        <v>2.7663539383314959E-3</v>
      </c>
      <c r="X62" s="28">
        <f>외인!X62</f>
        <v>2365904.2999999998</v>
      </c>
      <c r="Y62" s="28">
        <f>시기외!Y62*$G$3+Y61*(1-$G$3)</f>
        <v>1.2595185120638051E-4</v>
      </c>
      <c r="Z62" s="28">
        <f>외인!Z62</f>
        <v>42496.72</v>
      </c>
      <c r="AA62" s="28">
        <f>시기외!AA62*$G$3+AA61*(1-$G$3)</f>
        <v>-7.5055212533673083E-4</v>
      </c>
      <c r="AB62" s="28">
        <f>외인!AB62</f>
        <v>208551.63</v>
      </c>
      <c r="AC62" s="28">
        <f>시기외!AC62*$G$3+AC61*(1-$G$3)</f>
        <v>-3.0190188742761597E-4</v>
      </c>
      <c r="AD62" s="28">
        <f>외인!AD62</f>
        <v>19580.91</v>
      </c>
      <c r="AE62" s="28">
        <f>시기외!AE62*$G$3+AE61*(1-$G$3)</f>
        <v>-3.452008868155034E-4</v>
      </c>
      <c r="AF62" s="28">
        <f>외인!AF62</f>
        <v>25156.59</v>
      </c>
      <c r="AG62" s="28">
        <f>시기외!AG62*$G$3+AG61*(1-$G$3)</f>
        <v>-2.4618227402077302E-5</v>
      </c>
      <c r="AH62" s="28">
        <f>외인!AH62</f>
        <v>235511.51</v>
      </c>
      <c r="AI62" s="28">
        <f>시기외!AI62*$G$3+AI61*(1-$G$3)</f>
        <v>9.7562191875508165E-4</v>
      </c>
      <c r="AJ62" s="28">
        <f>외인!AJ62</f>
        <v>110089.22</v>
      </c>
      <c r="AK62" s="28">
        <f>시기외!AK62*$G$3+AK61*(1-$G$3)</f>
        <v>-2.6706601181236342E-3</v>
      </c>
      <c r="AL62" s="28">
        <f>외인!AL62</f>
        <v>91620.36</v>
      </c>
      <c r="AM62" s="28">
        <f>시기외!AM62*$G$3+AM61*(1-$G$3)</f>
        <v>-7.9725823798194244E-4</v>
      </c>
      <c r="AN62" s="28">
        <f>외인!AN62</f>
        <v>169545.66</v>
      </c>
      <c r="AO62" s="28">
        <f>시기외!AO62*$G$3+AO61*(1-$G$3)</f>
        <v>-1.6731991606620249E-3</v>
      </c>
      <c r="AP62" s="28">
        <f>외인!AP62</f>
        <v>171471.02</v>
      </c>
      <c r="AQ62" s="28">
        <f>시기외!AQ62*$G$3+AQ61*(1-$G$3)</f>
        <v>3.3975531870207739E-4</v>
      </c>
      <c r="AR62" s="28">
        <f>외인!AR62</f>
        <v>25168.6</v>
      </c>
      <c r="AS62" s="28">
        <f>시기외!AS62*$G$3+AS61*(1-$G$3)</f>
        <v>1.1401739805561783E-3</v>
      </c>
      <c r="AT62" s="28">
        <f>외인!AT62</f>
        <v>84257.38</v>
      </c>
      <c r="AU62" s="28">
        <f>시기외!AU62*$G$3+AU61*(1-$G$3)</f>
        <v>9.5204861355755593E-4</v>
      </c>
      <c r="AV62" s="28">
        <f>외인!AV62</f>
        <v>49603.3</v>
      </c>
      <c r="AW62" s="28">
        <f>시기외!AW62*$G$3+AW61*(1-$G$3)</f>
        <v>5.2940224779219887E-4</v>
      </c>
      <c r="AX62" s="28">
        <f>외인!AX62</f>
        <v>75764.38</v>
      </c>
      <c r="AY62" s="28">
        <f>시기외!AY62*$G$3+AY61*(1-$G$3)</f>
        <v>-2.0878332809257248E-3</v>
      </c>
      <c r="AZ62" s="28">
        <f>외인!AZ62</f>
        <v>2554780.0699999998</v>
      </c>
      <c r="BA62" s="28">
        <f>시기외!BA62*$G$3+BA61*(1-$G$3)</f>
        <v>2.0861534469393141E-4</v>
      </c>
      <c r="BB62" s="28">
        <f>외인!BB62</f>
        <v>99974.56</v>
      </c>
      <c r="BC62" s="28">
        <f>시기외!BC62*$G$3+BC61*(1-$G$3)</f>
        <v>-8.2279896368185599E-5</v>
      </c>
      <c r="BD62" s="28">
        <f>외인!BD62</f>
        <v>40558.519999999997</v>
      </c>
      <c r="BE62" s="28">
        <f>시기외!BE62*$G$3+BE61*(1-$G$3)</f>
        <v>-1.2761294848474473E-3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101510.73</v>
      </c>
      <c r="BI62" s="28">
        <f>시기외!BI62*$G$3+BI61*(1-$G$3)</f>
        <v>1.809582926580078E-3</v>
      </c>
      <c r="BJ62" s="28">
        <f>외인!BJ62</f>
        <v>135949.75</v>
      </c>
      <c r="BK62" s="28">
        <f>시기외!BK62*$G$3+BK61*(1-$G$3)</f>
        <v>7.2991042541363852E-4</v>
      </c>
      <c r="BL62" s="28">
        <f>외인!BL62</f>
        <v>50983.69</v>
      </c>
      <c r="BM62" s="28">
        <f>시기외!BM62*$G$3+BM61*(1-$G$3)</f>
        <v>-1.4477657226415069E-3</v>
      </c>
      <c r="BN62" s="28">
        <f>외인!BN62</f>
        <v>52317.21</v>
      </c>
      <c r="BO62" s="28">
        <f>시기외!BO62*$G$3+BO61*(1-$G$3)</f>
        <v>2.4481671113827314E-3</v>
      </c>
      <c r="BP62" s="28">
        <f>외인!BP62</f>
        <v>85878.87</v>
      </c>
      <c r="BQ62" s="28">
        <f>시기외!BQ62*$G$3+BQ61*(1-$G$3)</f>
        <v>-2.0092524703686698E-3</v>
      </c>
      <c r="BR62" s="28">
        <f>외인!BR62</f>
        <v>329099.19</v>
      </c>
      <c r="BS62" s="28">
        <f>시기외!BS62*$G$3+BS61*(1-$G$3)</f>
        <v>1.6596844809236731E-3</v>
      </c>
      <c r="BT62" s="28">
        <f>외인!BT62</f>
        <v>2410282.0099999998</v>
      </c>
      <c r="BU62" s="28">
        <f>시기외!BU62*$G$3+BU61*(1-$G$3)</f>
        <v>1.445187979070976E-4</v>
      </c>
      <c r="BV62" s="28">
        <f>외인!BV62</f>
        <v>427305.83</v>
      </c>
      <c r="BW62" s="28">
        <f>시기외!BW62*$G$3+BW61*(1-$G$3)</f>
        <v>-4.4574066173045556E-5</v>
      </c>
      <c r="BX62" s="28">
        <f>외인!BX62</f>
        <v>75670.37</v>
      </c>
      <c r="BY62" s="28">
        <f>시기외!BY62*$G$3+BY61*(1-$G$3)</f>
        <v>-6.2350977347755074E-4</v>
      </c>
      <c r="BZ62" s="28">
        <f>외인!BZ62</f>
        <v>261166.02</v>
      </c>
      <c r="CA62" s="28">
        <f>시기외!CA62*$G$3+CA61*(1-$G$3)</f>
        <v>-1.3676818703106429E-3</v>
      </c>
      <c r="CB62" s="28">
        <f>외인!CB62</f>
        <v>13094.73</v>
      </c>
      <c r="CC62" s="28">
        <f>시기외!CC62*$G$3+CC61*(1-$G$3)</f>
        <v>-2.3308131905295463E-3</v>
      </c>
      <c r="CD62" s="28">
        <f>외인!CD62</f>
        <v>29055.94</v>
      </c>
      <c r="CE62" s="28">
        <f>시기외!CE62*$G$3+CE61*(1-$G$3)</f>
        <v>-4.8470519675796152E-3</v>
      </c>
      <c r="CF62" s="28">
        <f>외인!CF62</f>
        <v>28632.49</v>
      </c>
      <c r="CG62" s="28">
        <f>시기외!CG62*$G$3+CG61*(1-$G$3)</f>
        <v>3.6085590007095517E-3</v>
      </c>
      <c r="CH62" s="28">
        <f>외인!CH62</f>
        <v>70430.84</v>
      </c>
      <c r="CI62" s="28">
        <f>시기외!CI62*$G$3+CI61*(1-$G$3)</f>
        <v>5.4473415493308346E-4</v>
      </c>
      <c r="CJ62" s="28">
        <f>외인!CJ62</f>
        <v>378864.74</v>
      </c>
      <c r="CK62" s="28">
        <f>시기외!CK62*$G$3+CK61*(1-$G$3)</f>
        <v>-1.4496954740504987E-3</v>
      </c>
      <c r="CL62" s="28">
        <f>외인!CL62</f>
        <v>240376.32000000001</v>
      </c>
      <c r="CM62" s="28">
        <f>시기외!CM62*$G$3+CM61*(1-$G$3)</f>
        <v>-1.9616284677260193E-4</v>
      </c>
      <c r="CN62" s="28">
        <f>외인!CN62</f>
        <v>125486.91</v>
      </c>
      <c r="CO62" s="28">
        <f>시기외!CO62*$G$3+CO61*(1-$G$3)</f>
        <v>-1.0937196256927068E-3</v>
      </c>
      <c r="CP62" s="28">
        <f>외인!CP62</f>
        <v>100560.18</v>
      </c>
      <c r="CQ62" s="28">
        <f>시기외!CQ62*$G$3+CQ61*(1-$G$3)</f>
        <v>-8.1521930139590615E-5</v>
      </c>
      <c r="CR62" s="28">
        <f>외인!CR62</f>
        <v>169098.11</v>
      </c>
      <c r="CS62" s="28">
        <f>시기외!CS62*$G$3+CS61*(1-$G$3)</f>
        <v>-1.4168073920386892E-3</v>
      </c>
      <c r="CT62" s="28">
        <f>외인!CT62</f>
        <v>163117.31</v>
      </c>
      <c r="CU62" s="28">
        <f>시기외!CU62*$G$3+CU61*(1-$G$3)</f>
        <v>1.375144298785541E-3</v>
      </c>
      <c r="CV62" s="28">
        <f>외인!CV62</f>
        <v>2410282.0099999998</v>
      </c>
      <c r="CW62" s="28">
        <f>시기외!CW62*$G$3+CW61*(1-$G$3)</f>
        <v>1.445187979070976E-4</v>
      </c>
      <c r="CX62" s="28">
        <f>외인!CX62</f>
        <v>248686.3</v>
      </c>
      <c r="CY62" s="28">
        <f>시기외!CY62*$G$3+CY61*(1-$G$3)</f>
        <v>1.5727627357203723E-3</v>
      </c>
      <c r="CZ62" s="28">
        <f>외인!CZ62</f>
        <v>19863.7</v>
      </c>
      <c r="DA62" s="28">
        <f>시기외!DA62*$G$3+DA61*(1-$G$3)</f>
        <v>2.3544446842495089E-3</v>
      </c>
      <c r="DB62" s="28">
        <f>외인!DB62</f>
        <v>40558.519999999997</v>
      </c>
      <c r="DC62" s="28">
        <f>시기외!DC62*$G$3+DC61*(1-$G$3)</f>
        <v>-1.2761294848474473E-3</v>
      </c>
      <c r="DD62" s="28">
        <f>외인!DD62</f>
        <v>8795.8700000000008</v>
      </c>
      <c r="DE62" s="28">
        <f>시기외!DE62*$G$3+DE61*(1-$G$3)</f>
        <v>6.9486534905239638E-4</v>
      </c>
      <c r="DF62" s="28">
        <f>외인!DF62</f>
        <v>56974.93</v>
      </c>
      <c r="DG62" s="28">
        <f>시기외!DG62*$G$3+DG61*(1-$G$3)</f>
        <v>-7.3974307910364557E-4</v>
      </c>
      <c r="DH62" s="28">
        <f>외인!DH62</f>
        <v>20680.64</v>
      </c>
      <c r="DI62" s="28">
        <f>시기외!DI62*$G$3+DI61*(1-$G$3)</f>
        <v>-6.6000255774457707E-3</v>
      </c>
      <c r="DJ62" s="28">
        <f>외인!DJ62</f>
        <v>708835.94</v>
      </c>
      <c r="DK62" s="28">
        <f>시기외!DK62*$G$3+DK61*(1-$G$3)</f>
        <v>1.4250434265883104E-3</v>
      </c>
      <c r="DL62" s="28">
        <f>외인!DL62</f>
        <v>100296.48</v>
      </c>
      <c r="DM62" s="28">
        <f>시기외!DM62*$G$3+DM61*(1-$G$3)</f>
        <v>-1.3778014685100102E-3</v>
      </c>
      <c r="DN62" s="28">
        <f>외인!DN62</f>
        <v>2410282.0099999998</v>
      </c>
      <c r="DO62" s="28">
        <f>시기외!DO62*$G$3+DO61*(1-$G$3)</f>
        <v>1.445187979070976E-4</v>
      </c>
      <c r="DP62" s="28">
        <f>외인!DP62</f>
        <v>84454.47</v>
      </c>
      <c r="DQ62" s="28">
        <f>시기외!DQ62*$G$3+DQ61*(1-$G$3)</f>
        <v>-2.1149261943978377E-3</v>
      </c>
      <c r="DR62" s="28">
        <f>외인!DR62</f>
        <v>49177.36</v>
      </c>
      <c r="DS62" s="28">
        <f>시기외!DS62*$G$3+DS61*(1-$G$3)</f>
        <v>2.1473888099132411E-3</v>
      </c>
      <c r="DT62" s="28">
        <f>외인!DT62</f>
        <v>132728.4</v>
      </c>
      <c r="DU62" s="28">
        <f>시기외!DU62*$G$3+DU61*(1-$G$3)</f>
        <v>-1.8013143897784183E-3</v>
      </c>
      <c r="DV62" s="28">
        <f>외인!DV62</f>
        <v>36092.47</v>
      </c>
      <c r="DW62" s="28">
        <f>시기외!DW62*$G$3+DW61*(1-$G$3)</f>
        <v>2.2746800023838615E-6</v>
      </c>
      <c r="DX62" s="28">
        <f>외인!DX62</f>
        <v>129017.19</v>
      </c>
      <c r="DY62" s="28">
        <f>시기외!DY62*$G$3+DY61*(1-$G$3)</f>
        <v>2.7663539383314959E-3</v>
      </c>
      <c r="DZ62" s="28">
        <f>외인!DZ62</f>
        <v>8792.76</v>
      </c>
      <c r="EA62" s="28">
        <f>시기외!EA62*$G$3+EA61*(1-$G$3)</f>
        <v>-5.5472373452900633E-4</v>
      </c>
      <c r="EB62" s="28">
        <f>외인!EB62</f>
        <v>12783.18</v>
      </c>
      <c r="EC62" s="28">
        <f>시기외!EC62*$G$3+EC61*(1-$G$3)</f>
        <v>-1.338702735495431E-3</v>
      </c>
      <c r="ED62" s="28">
        <f>외인!ED62</f>
        <v>11244.98</v>
      </c>
      <c r="EE62" s="28">
        <f>시기외!EE62*$G$3+EE61*(1-$G$3)</f>
        <v>-4.6132687900165425E-4</v>
      </c>
      <c r="EF62" s="28">
        <f>외인!EF62</f>
        <v>239612.74</v>
      </c>
      <c r="EG62" s="28">
        <f>시기외!EG62*$G$3+EG61*(1-$G$3)</f>
        <v>-1.2387749620269126E-3</v>
      </c>
      <c r="EH62" s="28">
        <f>외인!EH62</f>
        <v>222013.68</v>
      </c>
      <c r="EI62" s="28">
        <f>시기외!EI62*$G$3+EI61*(1-$G$3)</f>
        <v>7.3947744756337752E-4</v>
      </c>
      <c r="EJ62" s="28">
        <f>외인!EJ62</f>
        <v>106137.28</v>
      </c>
      <c r="EK62" s="28">
        <f>시기외!EK62*$G$3+EK61*(1-$G$3)</f>
        <v>9.7829384445930487E-4</v>
      </c>
      <c r="EL62" s="28">
        <f>외인!EL62</f>
        <v>31657.64</v>
      </c>
      <c r="EM62" s="28">
        <f>시기외!EM62*$G$3+EM61*(1-$G$3)</f>
        <v>-4.4883013207619154E-3</v>
      </c>
      <c r="EN62" s="28">
        <f>외인!EN62</f>
        <v>49177.36</v>
      </c>
      <c r="EO62" s="28">
        <f>시기외!EO62*$G$3+EO61*(1-$G$3)</f>
        <v>2.1473888099132411E-3</v>
      </c>
      <c r="EP62" s="28">
        <f>외인!EP62</f>
        <v>178247.09</v>
      </c>
      <c r="EQ62" s="28">
        <f>시기외!EQ62*$G$3+EQ61*(1-$G$3)</f>
        <v>-1.1564841097583276E-3</v>
      </c>
      <c r="ER62" s="28">
        <f>외인!ER62</f>
        <v>14697.58</v>
      </c>
      <c r="ES62" s="28">
        <f>시기외!ES62*$G$3+ES61*(1-$G$3)</f>
        <v>-5.5897930071239603E-3</v>
      </c>
      <c r="ET62" s="28">
        <f>외인!ET62</f>
        <v>171471.02</v>
      </c>
      <c r="EU62" s="28">
        <f>시기외!EU62*$G$3+EU61*(1-$G$3)</f>
        <v>3.3975531870207739E-4</v>
      </c>
      <c r="EV62" s="28">
        <f>외인!EV62</f>
        <v>42496.72</v>
      </c>
      <c r="EW62" s="28">
        <f>시기외!EW62*$G$3+EW61*(1-$G$3)</f>
        <v>-7.5055212533673083E-4</v>
      </c>
      <c r="EX62" s="28">
        <f>외인!EX62</f>
        <v>58063.45</v>
      </c>
      <c r="EY62" s="28">
        <f>시기외!EY62*$G$3+EY61*(1-$G$3)</f>
        <v>4.1721928568067967E-4</v>
      </c>
    </row>
    <row r="63" spans="1:155">
      <c r="A63" s="27">
        <f>외인!A63</f>
        <v>46140</v>
      </c>
      <c r="B63" s="28">
        <f>외인!B63</f>
        <v>5278520.33</v>
      </c>
      <c r="C63" s="28">
        <f>시기외!C63*$G$3+C62*(1-$G$3)</f>
        <v>1.6288364898019953E-4</v>
      </c>
      <c r="D63" s="28">
        <f>외인!D63</f>
        <v>673932.24</v>
      </c>
      <c r="E63" s="28">
        <f>시기외!E63*$G$3+E62*(1-$G$3)</f>
        <v>-6.6419146059843663E-4</v>
      </c>
      <c r="F63" s="28">
        <f>외인!F63</f>
        <v>2139500.6800000002</v>
      </c>
      <c r="G63" s="28">
        <f>시기외!G63*$G$3+G62*(1-$G$3)</f>
        <v>-1.4141066284639828E-4</v>
      </c>
      <c r="H63" s="28">
        <f>외인!H63</f>
        <v>361379.78</v>
      </c>
      <c r="I63" s="28">
        <f>시기외!I63*$G$3+I62*(1-$G$3)</f>
        <v>1.5383753314200592E-3</v>
      </c>
      <c r="J63" s="28">
        <f>외인!J63</f>
        <v>47210.15</v>
      </c>
      <c r="K63" s="28">
        <f>시기외!K63*$G$3+K62*(1-$G$3)</f>
        <v>2.3033320844005494E-3</v>
      </c>
      <c r="L63" s="28">
        <f>외인!L63</f>
        <v>331703.03999999998</v>
      </c>
      <c r="M63" s="28">
        <f>시기외!M63*$G$3+M62*(1-$G$3)</f>
        <v>1.6365331586869595E-3</v>
      </c>
      <c r="N63" s="28">
        <f>외인!N63</f>
        <v>250266.99</v>
      </c>
      <c r="O63" s="28">
        <f>시기외!O63*$G$3+O62*(1-$G$3)</f>
        <v>-1.438150069232176E-3</v>
      </c>
      <c r="P63" s="28">
        <f>외인!P63</f>
        <v>195369.28</v>
      </c>
      <c r="Q63" s="28">
        <f>시기외!Q63*$G$3+Q62*(1-$G$3)</f>
        <v>-1.0574863280502016E-3</v>
      </c>
      <c r="R63" s="28">
        <f>외인!R63</f>
        <v>134851.04999999999</v>
      </c>
      <c r="S63" s="28">
        <f>시기외!S63*$G$3+S62*(1-$G$3)</f>
        <v>-1.8359975151267434E-3</v>
      </c>
      <c r="T63" s="28">
        <f>외인!T63</f>
        <v>8980.99</v>
      </c>
      <c r="U63" s="28">
        <f>시기외!U63*$G$3+U62*(1-$G$3)</f>
        <v>1.040885472563089E-3</v>
      </c>
      <c r="V63" s="28">
        <f>외인!V63</f>
        <v>129246.6</v>
      </c>
      <c r="W63" s="28">
        <f>시기외!W63*$G$3+W62*(1-$G$3)</f>
        <v>2.8697200367868692E-3</v>
      </c>
      <c r="X63" s="28">
        <f>외인!X63</f>
        <v>2356135.92</v>
      </c>
      <c r="Y63" s="28">
        <f>시기외!Y63*$G$3+Y62*(1-$G$3)</f>
        <v>1.5644051406770264E-4</v>
      </c>
      <c r="Z63" s="28">
        <f>외인!Z63</f>
        <v>43740.44</v>
      </c>
      <c r="AA63" s="28">
        <f>시기외!AA63*$G$3+AA62*(1-$G$3)</f>
        <v>-6.4767433006161106E-4</v>
      </c>
      <c r="AB63" s="28">
        <f>외인!AB63</f>
        <v>210486.41</v>
      </c>
      <c r="AC63" s="28">
        <f>시기외!AC63*$G$3+AC62*(1-$G$3)</f>
        <v>-4.3712257097391091E-4</v>
      </c>
      <c r="AD63" s="28">
        <f>외인!AD63</f>
        <v>19464.14</v>
      </c>
      <c r="AE63" s="28">
        <f>시기외!AE63*$G$3+AE62*(1-$G$3)</f>
        <v>-7.430209221838892E-4</v>
      </c>
      <c r="AF63" s="28">
        <f>외인!AF63</f>
        <v>24958.7</v>
      </c>
      <c r="AG63" s="28">
        <f>시기외!AG63*$G$3+AG62*(1-$G$3)</f>
        <v>-4.1480305387153407E-5</v>
      </c>
      <c r="AH63" s="28">
        <f>외인!AH63</f>
        <v>232599.11</v>
      </c>
      <c r="AI63" s="28">
        <f>시기외!AI63*$G$3+AI62*(1-$G$3)</f>
        <v>1.0066632505727814E-3</v>
      </c>
      <c r="AJ63" s="28">
        <f>외인!AJ63</f>
        <v>111623.38</v>
      </c>
      <c r="AK63" s="28">
        <f>시기외!AK63*$G$3+AK62*(1-$G$3)</f>
        <v>-2.6121555437150505E-3</v>
      </c>
      <c r="AL63" s="28">
        <f>외인!AL63</f>
        <v>93270.27</v>
      </c>
      <c r="AM63" s="28">
        <f>시기외!AM63*$G$3+AM62*(1-$G$3)</f>
        <v>-9.7464101845702329E-4</v>
      </c>
      <c r="AN63" s="28">
        <f>외인!AN63</f>
        <v>177078.6</v>
      </c>
      <c r="AO63" s="28">
        <f>시기외!AO63*$G$3+AO62*(1-$G$3)</f>
        <v>-1.5413517864180397E-3</v>
      </c>
      <c r="AP63" s="28">
        <f>외인!AP63</f>
        <v>169825.83</v>
      </c>
      <c r="AQ63" s="28">
        <f>시기외!AQ63*$G$3+AQ62*(1-$G$3)</f>
        <v>-8.2475815865435363E-6</v>
      </c>
      <c r="AR63" s="28">
        <f>외인!AR63</f>
        <v>25236.46</v>
      </c>
      <c r="AS63" s="28">
        <f>시기외!AS63*$G$3+AS62*(1-$G$3)</f>
        <v>1.2552458612743824E-3</v>
      </c>
      <c r="AT63" s="28">
        <f>외인!AT63</f>
        <v>86090.53</v>
      </c>
      <c r="AU63" s="28">
        <f>시기외!AU63*$G$3+AU62*(1-$G$3)</f>
        <v>9.0899488372770711E-4</v>
      </c>
      <c r="AV63" s="28">
        <f>외인!AV63</f>
        <v>49337.120000000003</v>
      </c>
      <c r="AW63" s="28">
        <f>시기외!AW63*$G$3+AW62*(1-$G$3)</f>
        <v>4.2572252744684544E-4</v>
      </c>
      <c r="AX63" s="28">
        <f>외인!AX63</f>
        <v>77319.67</v>
      </c>
      <c r="AY63" s="28">
        <f>시기외!AY63*$G$3+AY62*(1-$G$3)</f>
        <v>-1.6900629090174871E-3</v>
      </c>
      <c r="AZ63" s="28">
        <f>외인!AZ63</f>
        <v>2553635.63</v>
      </c>
      <c r="BA63" s="28">
        <f>시기외!BA63*$G$3+BA62*(1-$G$3)</f>
        <v>1.807300594205007E-4</v>
      </c>
      <c r="BB63" s="28">
        <f>외인!BB63</f>
        <v>101528.05</v>
      </c>
      <c r="BC63" s="28">
        <f>시기외!BC63*$G$3+BC62*(1-$G$3)</f>
        <v>-2.854148094435564E-5</v>
      </c>
      <c r="BD63" s="28">
        <f>외인!BD63</f>
        <v>39766.1</v>
      </c>
      <c r="BE63" s="28">
        <f>시기외!BE63*$G$3+BE62*(1-$G$3)</f>
        <v>-1.1618586217160864E-3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102302.03</v>
      </c>
      <c r="BI63" s="28">
        <f>시기외!BI63*$G$3+BI62*(1-$G$3)</f>
        <v>2.0650797637509189E-3</v>
      </c>
      <c r="BJ63" s="28">
        <f>외인!BJ63</f>
        <v>139506.01999999999</v>
      </c>
      <c r="BK63" s="28">
        <f>시기외!BK63*$G$3+BK62*(1-$G$3)</f>
        <v>5.5310316879603487E-4</v>
      </c>
      <c r="BL63" s="28">
        <f>외인!BL63</f>
        <v>51006.48</v>
      </c>
      <c r="BM63" s="28">
        <f>시기외!BM63*$G$3+BM62*(1-$G$3)</f>
        <v>-1.2246705895808882E-3</v>
      </c>
      <c r="BN63" s="28">
        <f>외인!BN63</f>
        <v>57165.5</v>
      </c>
      <c r="BO63" s="28">
        <f>시기외!BO63*$G$3+BO62*(1-$G$3)</f>
        <v>2.7877729736981555E-3</v>
      </c>
      <c r="BP63" s="28">
        <f>외인!BP63</f>
        <v>87633.35</v>
      </c>
      <c r="BQ63" s="28">
        <f>시기외!BQ63*$G$3+BQ62*(1-$G$3)</f>
        <v>-1.6803163624491265E-3</v>
      </c>
      <c r="BR63" s="28">
        <f>외인!BR63</f>
        <v>326099.03999999998</v>
      </c>
      <c r="BS63" s="28">
        <f>시기외!BS63*$G$3+BS62*(1-$G$3)</f>
        <v>1.402744363810735E-3</v>
      </c>
      <c r="BT63" s="28">
        <f>외인!BT63</f>
        <v>2400740.38</v>
      </c>
      <c r="BU63" s="28">
        <f>시기외!BU63*$G$3+BU62*(1-$G$3)</f>
        <v>1.7460553474536291E-4</v>
      </c>
      <c r="BV63" s="28">
        <f>외인!BV63</f>
        <v>427497.76</v>
      </c>
      <c r="BW63" s="28">
        <f>시기외!BW63*$G$3+BW62*(1-$G$3)</f>
        <v>-1.7662142889604418E-4</v>
      </c>
      <c r="BX63" s="28">
        <f>외인!BX63</f>
        <v>75729.75</v>
      </c>
      <c r="BY63" s="28">
        <f>시기외!BY63*$G$3+BY62*(1-$G$3)</f>
        <v>-7.5537901545970733E-4</v>
      </c>
      <c r="BZ63" s="28">
        <f>외인!BZ63</f>
        <v>270348.86</v>
      </c>
      <c r="CA63" s="28">
        <f>시기외!CA63*$G$3+CA62*(1-$G$3)</f>
        <v>-1.3430349498714227E-3</v>
      </c>
      <c r="CB63" s="28">
        <f>외인!CB63</f>
        <v>13126.57</v>
      </c>
      <c r="CC63" s="28">
        <f>시기외!CC63*$G$3+CC62*(1-$G$3)</f>
        <v>-2.2966419520249839E-3</v>
      </c>
      <c r="CD63" s="28">
        <f>외인!CD63</f>
        <v>29101.42</v>
      </c>
      <c r="CE63" s="28">
        <f>시기외!CE63*$G$3+CE62*(1-$G$3)</f>
        <v>-4.7756513012184717E-3</v>
      </c>
      <c r="CF63" s="28">
        <f>외인!CF63</f>
        <v>28478.25</v>
      </c>
      <c r="CG63" s="28">
        <f>시기외!CG63*$G$3+CG62*(1-$G$3)</f>
        <v>3.6184156707487957E-3</v>
      </c>
      <c r="CH63" s="28">
        <f>외인!CH63</f>
        <v>70190.17</v>
      </c>
      <c r="CI63" s="28">
        <f>시기외!CI63*$G$3+CI62*(1-$G$3)</f>
        <v>4.8576253334351311E-4</v>
      </c>
      <c r="CJ63" s="28">
        <f>외인!CJ63</f>
        <v>374713.1</v>
      </c>
      <c r="CK63" s="28">
        <f>시기외!CK63*$G$3+CK62*(1-$G$3)</f>
        <v>-1.4298074850233114E-3</v>
      </c>
      <c r="CL63" s="28">
        <f>외인!CL63</f>
        <v>242467.22</v>
      </c>
      <c r="CM63" s="28">
        <f>시기외!CM63*$G$3+CM62*(1-$G$3)</f>
        <v>-2.9655195369267977E-4</v>
      </c>
      <c r="CN63" s="28">
        <f>외인!CN63</f>
        <v>125086.9</v>
      </c>
      <c r="CO63" s="28">
        <f>시기외!CO63*$G$3+CO62*(1-$G$3)</f>
        <v>-1.1305309606716313E-3</v>
      </c>
      <c r="CP63" s="28">
        <f>외인!CP63</f>
        <v>102105.99</v>
      </c>
      <c r="CQ63" s="28">
        <f>시기외!CQ63*$G$3+CQ62*(1-$G$3)</f>
        <v>-2.7921703425529548E-5</v>
      </c>
      <c r="CR63" s="28">
        <f>외인!CR63</f>
        <v>171905.69</v>
      </c>
      <c r="CS63" s="28">
        <f>시기외!CS63*$G$3+CS62*(1-$G$3)</f>
        <v>-1.4079677935306474E-3</v>
      </c>
      <c r="CT63" s="28">
        <f>외인!CT63</f>
        <v>165222.32</v>
      </c>
      <c r="CU63" s="28">
        <f>시기외!CU63*$G$3+CU62*(1-$G$3)</f>
        <v>9.6244672268591387E-4</v>
      </c>
      <c r="CV63" s="28">
        <f>외인!CV63</f>
        <v>2400740.38</v>
      </c>
      <c r="CW63" s="28">
        <f>시기외!CW63*$G$3+CW62*(1-$G$3)</f>
        <v>1.7460553474536291E-4</v>
      </c>
      <c r="CX63" s="28">
        <f>외인!CX63</f>
        <v>256559.81</v>
      </c>
      <c r="CY63" s="28">
        <f>시기외!CY63*$G$3+CY62*(1-$G$3)</f>
        <v>1.1994218649524161E-3</v>
      </c>
      <c r="CZ63" s="28">
        <f>외인!CZ63</f>
        <v>19561.28</v>
      </c>
      <c r="DA63" s="28">
        <f>시기외!DA63*$G$3+DA62*(1-$G$3)</f>
        <v>1.1918972615771821E-3</v>
      </c>
      <c r="DB63" s="28">
        <f>외인!DB63</f>
        <v>39766.1</v>
      </c>
      <c r="DC63" s="28">
        <f>시기외!DC63*$G$3+DC62*(1-$G$3)</f>
        <v>-1.1618586217160864E-3</v>
      </c>
      <c r="DD63" s="28">
        <f>외인!DD63</f>
        <v>8980.99</v>
      </c>
      <c r="DE63" s="28">
        <f>시기외!DE63*$G$3+DE62*(1-$G$3)</f>
        <v>1.040885472563089E-3</v>
      </c>
      <c r="DF63" s="28">
        <f>외인!DF63</f>
        <v>57021.45</v>
      </c>
      <c r="DG63" s="28">
        <f>시기외!DG63*$G$3+DG62*(1-$G$3)</f>
        <v>-9.0774673117612927E-4</v>
      </c>
      <c r="DH63" s="28">
        <f>외인!DH63</f>
        <v>20765.599999999999</v>
      </c>
      <c r="DI63" s="28">
        <f>시기외!DI63*$G$3+DI62*(1-$G$3)</f>
        <v>-6.4859797803211786E-3</v>
      </c>
      <c r="DJ63" s="28">
        <f>외인!DJ63</f>
        <v>709401.13</v>
      </c>
      <c r="DK63" s="28">
        <f>시기외!DK63*$G$3+DK62*(1-$G$3)</f>
        <v>1.2429141994230687E-3</v>
      </c>
      <c r="DL63" s="28">
        <f>외인!DL63</f>
        <v>99861.97</v>
      </c>
      <c r="DM63" s="28">
        <f>시기외!DM63*$G$3+DM62*(1-$G$3)</f>
        <v>-1.429180126603619E-3</v>
      </c>
      <c r="DN63" s="28">
        <f>외인!DN63</f>
        <v>2400740.38</v>
      </c>
      <c r="DO63" s="28">
        <f>시기외!DO63*$G$3+DO62*(1-$G$3)</f>
        <v>1.7460553474536291E-4</v>
      </c>
      <c r="DP63" s="28">
        <f>외인!DP63</f>
        <v>81614.03</v>
      </c>
      <c r="DQ63" s="28">
        <f>시기외!DQ63*$G$3+DQ62*(1-$G$3)</f>
        <v>-1.9404885208802387E-3</v>
      </c>
      <c r="DR63" s="28">
        <f>외인!DR63</f>
        <v>49014.64</v>
      </c>
      <c r="DS63" s="28">
        <f>시기외!DS63*$G$3+DS62*(1-$G$3)</f>
        <v>2.333068060477104E-3</v>
      </c>
      <c r="DT63" s="28">
        <f>외인!DT63</f>
        <v>134851.04999999999</v>
      </c>
      <c r="DU63" s="28">
        <f>시기외!DU63*$G$3+DU62*(1-$G$3)</f>
        <v>-1.8359975151267434E-3</v>
      </c>
      <c r="DV63" s="28">
        <f>외인!DV63</f>
        <v>36779.730000000003</v>
      </c>
      <c r="DW63" s="28">
        <f>시기외!DW63*$G$3+DW62*(1-$G$3)</f>
        <v>1.7078864505732421E-4</v>
      </c>
      <c r="DX63" s="28">
        <f>외인!DX63</f>
        <v>129246.6</v>
      </c>
      <c r="DY63" s="28">
        <f>시기외!DY63*$G$3+DY62*(1-$G$3)</f>
        <v>2.8697200367868692E-3</v>
      </c>
      <c r="DZ63" s="28">
        <f>외인!DZ63</f>
        <v>8764.33</v>
      </c>
      <c r="EA63" s="28">
        <f>시기외!EA63*$G$3+EA62*(1-$G$3)</f>
        <v>-5.037868141106812E-4</v>
      </c>
      <c r="EB63" s="28">
        <f>외인!EB63</f>
        <v>12889.8</v>
      </c>
      <c r="EC63" s="28">
        <f>시기외!EC63*$G$3+EC62*(1-$G$3)</f>
        <v>-1.3290873745124593E-3</v>
      </c>
      <c r="ED63" s="28">
        <f>외인!ED63</f>
        <v>11215.91</v>
      </c>
      <c r="EE63" s="28">
        <f>시기외!EE63*$G$3+EE62*(1-$G$3)</f>
        <v>-8.626221989058941E-4</v>
      </c>
      <c r="EF63" s="28">
        <f>외인!EF63</f>
        <v>239031.26</v>
      </c>
      <c r="EG63" s="28">
        <f>시기외!EG63*$G$3+EG62*(1-$G$3)</f>
        <v>-1.2766033325603185E-3</v>
      </c>
      <c r="EH63" s="28">
        <f>외인!EH63</f>
        <v>225319.08</v>
      </c>
      <c r="EI63" s="28">
        <f>시기외!EI63*$G$3+EI62*(1-$G$3)</f>
        <v>7.4695513164401664E-4</v>
      </c>
      <c r="EJ63" s="28">
        <f>외인!EJ63</f>
        <v>105551.09</v>
      </c>
      <c r="EK63" s="28">
        <f>시기외!EK63*$G$3+EK62*(1-$G$3)</f>
        <v>1.0212333396321456E-3</v>
      </c>
      <c r="EL63" s="28">
        <f>외인!EL63</f>
        <v>31724.65</v>
      </c>
      <c r="EM63" s="28">
        <f>시기외!EM63*$G$3+EM62*(1-$G$3)</f>
        <v>-4.4237080713451634E-3</v>
      </c>
      <c r="EN63" s="28">
        <f>외인!EN63</f>
        <v>49014.64</v>
      </c>
      <c r="EO63" s="28">
        <f>시기외!EO63*$G$3+EO62*(1-$G$3)</f>
        <v>2.333068060477104E-3</v>
      </c>
      <c r="EP63" s="28">
        <f>외인!EP63</f>
        <v>174457.14</v>
      </c>
      <c r="EQ63" s="28">
        <f>시기외!EQ63*$G$3+EQ62*(1-$G$3)</f>
        <v>-1.5425724060727081E-3</v>
      </c>
      <c r="ER63" s="28">
        <f>외인!ER63</f>
        <v>14417.39</v>
      </c>
      <c r="ES63" s="28">
        <f>시기외!ES63*$G$3+ES62*(1-$G$3)</f>
        <v>-5.1881388956870732E-3</v>
      </c>
      <c r="ET63" s="28">
        <f>외인!ET63</f>
        <v>169825.83</v>
      </c>
      <c r="EU63" s="28">
        <f>시기외!EU63*$G$3+EU62*(1-$G$3)</f>
        <v>-8.2475815865435363E-6</v>
      </c>
      <c r="EV63" s="28">
        <f>외인!EV63</f>
        <v>43740.44</v>
      </c>
      <c r="EW63" s="28">
        <f>시기외!EW63*$G$3+EW62*(1-$G$3)</f>
        <v>-6.4767433006161106E-4</v>
      </c>
      <c r="EX63" s="28">
        <f>외인!EX63</f>
        <v>58365.56</v>
      </c>
      <c r="EY63" s="28">
        <f>시기외!EY63*$G$3+EY62*(1-$G$3)</f>
        <v>4.3429669795138064E-4</v>
      </c>
    </row>
    <row r="64" spans="1:155">
      <c r="A64" s="27">
        <f>외인!A64</f>
        <v>46141</v>
      </c>
      <c r="B64" s="28">
        <f>외인!B64</f>
        <v>5318255.55</v>
      </c>
      <c r="C64" s="28">
        <f>시기외!C64*$G$3+C63*(1-$G$3)</f>
        <v>1.524968749765958E-4</v>
      </c>
      <c r="D64" s="28">
        <f>외인!D64</f>
        <v>677611.06</v>
      </c>
      <c r="E64" s="28">
        <f>시기외!E64*$G$3+E63*(1-$G$3)</f>
        <v>-6.2690129647411633E-4</v>
      </c>
      <c r="F64" s="28">
        <f>외인!F64</f>
        <v>2166150.79</v>
      </c>
      <c r="G64" s="28">
        <f>시기외!G64*$G$3+G63*(1-$G$3)</f>
        <v>-2.59519190518603E-5</v>
      </c>
      <c r="H64" s="28">
        <f>외인!H64</f>
        <v>367885.22</v>
      </c>
      <c r="I64" s="28">
        <f>시기외!I64*$G$3+I63*(1-$G$3)</f>
        <v>1.5277635151994199E-3</v>
      </c>
      <c r="J64" s="28">
        <f>외인!J64</f>
        <v>46746.49</v>
      </c>
      <c r="K64" s="28">
        <f>시기외!K64*$G$3+K63*(1-$G$3)</f>
        <v>1.863899041488222E-3</v>
      </c>
      <c r="L64" s="28">
        <f>외인!L64</f>
        <v>338122.45</v>
      </c>
      <c r="M64" s="28">
        <f>시기외!M64*$G$3+M63*(1-$G$3)</f>
        <v>1.7062354441157246E-3</v>
      </c>
      <c r="N64" s="28">
        <f>외인!N64</f>
        <v>250295.3</v>
      </c>
      <c r="O64" s="28">
        <f>시기외!O64*$G$3+O63*(1-$G$3)</f>
        <v>-1.4123146149793619E-3</v>
      </c>
      <c r="P64" s="28">
        <f>외인!P64</f>
        <v>192945.28</v>
      </c>
      <c r="Q64" s="28">
        <f>시기외!Q64*$G$3+Q63*(1-$G$3)</f>
        <v>-1.3120048864392251E-3</v>
      </c>
      <c r="R64" s="28">
        <f>외인!R64</f>
        <v>134609.67000000001</v>
      </c>
      <c r="S64" s="28">
        <f>시기외!S64*$G$3+S63*(1-$G$3)</f>
        <v>-1.9120544357007819E-3</v>
      </c>
      <c r="T64" s="28">
        <f>외인!T64</f>
        <v>9205.4500000000007</v>
      </c>
      <c r="U64" s="28">
        <f>시기외!U64*$G$3+U63*(1-$G$3)</f>
        <v>1.386636853565131E-3</v>
      </c>
      <c r="V64" s="28">
        <f>외인!V64</f>
        <v>128996.85</v>
      </c>
      <c r="W64" s="28">
        <f>시기외!W64*$G$3+W63*(1-$G$3)</f>
        <v>2.9231681575058689E-3</v>
      </c>
      <c r="X64" s="28">
        <f>외인!X64</f>
        <v>2373839.5099999998</v>
      </c>
      <c r="Y64" s="28">
        <f>시기외!Y64*$G$3+Y63*(1-$G$3)</f>
        <v>2.5485785540887328E-4</v>
      </c>
      <c r="Z64" s="28">
        <f>외인!Z64</f>
        <v>42784.6</v>
      </c>
      <c r="AA64" s="28">
        <f>시기외!AA64*$G$3+AA63*(1-$G$3)</f>
        <v>-6.2926192810837779E-4</v>
      </c>
      <c r="AB64" s="28">
        <f>외인!AB64</f>
        <v>210996.95</v>
      </c>
      <c r="AC64" s="28">
        <f>시기외!AC64*$G$3+AC63*(1-$G$3)</f>
        <v>-4.8209476369871372E-4</v>
      </c>
      <c r="AD64" s="28">
        <f>외인!AD64</f>
        <v>19654.11</v>
      </c>
      <c r="AE64" s="28">
        <f>시기외!AE64*$G$3+AE63*(1-$G$3)</f>
        <v>-9.3610314470510075E-4</v>
      </c>
      <c r="AF64" s="28">
        <f>외인!AF64</f>
        <v>24890.91</v>
      </c>
      <c r="AG64" s="28">
        <f>시기외!AG64*$G$3+AG63*(1-$G$3)</f>
        <v>-4.3751863415216041E-5</v>
      </c>
      <c r="AH64" s="28">
        <f>외인!AH64</f>
        <v>236640.78</v>
      </c>
      <c r="AI64" s="28">
        <f>시기외!AI64*$G$3+AI63*(1-$G$3)</f>
        <v>9.234032810736181E-4</v>
      </c>
      <c r="AJ64" s="28">
        <f>외인!AJ64</f>
        <v>111783.58</v>
      </c>
      <c r="AK64" s="28">
        <f>시기외!AK64*$G$3+AK63*(1-$G$3)</f>
        <v>-2.5818413375384439E-3</v>
      </c>
      <c r="AL64" s="28">
        <f>외인!AL64</f>
        <v>92837.46</v>
      </c>
      <c r="AM64" s="28">
        <f>시기외!AM64*$G$3+AM63*(1-$G$3)</f>
        <v>-1.1564423059887471E-3</v>
      </c>
      <c r="AN64" s="28">
        <f>외인!AN64</f>
        <v>177848.2</v>
      </c>
      <c r="AO64" s="28">
        <f>시기외!AO64*$G$3+AO63*(1-$G$3)</f>
        <v>-1.4184235806774719E-3</v>
      </c>
      <c r="AP64" s="28">
        <f>외인!AP64</f>
        <v>176131.99</v>
      </c>
      <c r="AQ64" s="28">
        <f>시기외!AQ64*$G$3+AQ63*(1-$G$3)</f>
        <v>-3.4399870431643475E-4</v>
      </c>
      <c r="AR64" s="28">
        <f>외인!AR64</f>
        <v>25460.799999999999</v>
      </c>
      <c r="AS64" s="28">
        <f>시기외!AS64*$G$3+AS63*(1-$G$3)</f>
        <v>1.3924125958701E-3</v>
      </c>
      <c r="AT64" s="28">
        <f>외인!AT64</f>
        <v>85813.58</v>
      </c>
      <c r="AU64" s="28">
        <f>시기외!AU64*$G$3+AU63*(1-$G$3)</f>
        <v>7.4150461869513791E-4</v>
      </c>
      <c r="AV64" s="28">
        <f>외인!AV64</f>
        <v>50222.45</v>
      </c>
      <c r="AW64" s="28">
        <f>시기외!AW64*$G$3+AW63*(1-$G$3)</f>
        <v>4.5904863391126884E-4</v>
      </c>
      <c r="AX64" s="28">
        <f>외인!AX64</f>
        <v>77463.100000000006</v>
      </c>
      <c r="AY64" s="28">
        <f>시기외!AY64*$G$3+AY63*(1-$G$3)</f>
        <v>-1.3422297776942902E-3</v>
      </c>
      <c r="AZ64" s="28">
        <f>외인!AZ64</f>
        <v>2572651.1</v>
      </c>
      <c r="BA64" s="28">
        <f>시기외!BA64*$G$3+BA63*(1-$G$3)</f>
        <v>2.3269648388069358E-4</v>
      </c>
      <c r="BB64" s="28">
        <f>외인!BB64</f>
        <v>100656.84</v>
      </c>
      <c r="BC64" s="28">
        <f>시기외!BC64*$G$3+BC63*(1-$G$3)</f>
        <v>-4.9840688640499792E-6</v>
      </c>
      <c r="BD64" s="28">
        <f>외인!BD64</f>
        <v>39693.230000000003</v>
      </c>
      <c r="BE64" s="28">
        <f>시기외!BE64*$G$3+BE63*(1-$G$3)</f>
        <v>-1.0994262681606596E-3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108606.43</v>
      </c>
      <c r="BI64" s="28">
        <f>시기외!BI64*$G$3+BI63*(1-$G$3)</f>
        <v>2.522396587149609E-3</v>
      </c>
      <c r="BJ64" s="28">
        <f>외인!BJ64</f>
        <v>142521.01</v>
      </c>
      <c r="BK64" s="28">
        <f>시기외!BK64*$G$3+BK63*(1-$G$3)</f>
        <v>5.4597998447933295E-4</v>
      </c>
      <c r="BL64" s="28">
        <f>외인!BL64</f>
        <v>50527.46</v>
      </c>
      <c r="BM64" s="28">
        <f>시기외!BM64*$G$3+BM63*(1-$G$3)</f>
        <v>-1.2405051043386526E-3</v>
      </c>
      <c r="BN64" s="28">
        <f>외인!BN64</f>
        <v>57524.71</v>
      </c>
      <c r="BO64" s="28">
        <f>시기외!BO64*$G$3+BO63*(1-$G$3)</f>
        <v>3.0620475303115751E-3</v>
      </c>
      <c r="BP64" s="28">
        <f>외인!BP64</f>
        <v>87910.91</v>
      </c>
      <c r="BQ64" s="28">
        <f>시기외!BQ64*$G$3+BQ63*(1-$G$3)</f>
        <v>-1.4862595164360742E-3</v>
      </c>
      <c r="BR64" s="28">
        <f>외인!BR64</f>
        <v>333292.33</v>
      </c>
      <c r="BS64" s="28">
        <f>시기외!BS64*$G$3+BS63*(1-$G$3)</f>
        <v>1.2157687774474652E-3</v>
      </c>
      <c r="BT64" s="28">
        <f>외인!BT64</f>
        <v>2417875.5699999998</v>
      </c>
      <c r="BU64" s="28">
        <f>시기외!BU64*$G$3+BU63*(1-$G$3)</f>
        <v>2.6840024135872019E-4</v>
      </c>
      <c r="BV64" s="28">
        <f>외인!BV64</f>
        <v>434002.88</v>
      </c>
      <c r="BW64" s="28">
        <f>시기외!BW64*$G$3+BW63*(1-$G$3)</f>
        <v>-2.7397129376663306E-4</v>
      </c>
      <c r="BX64" s="28">
        <f>외인!BX64</f>
        <v>76149.63</v>
      </c>
      <c r="BY64" s="28">
        <f>시기외!BY64*$G$3+BY63*(1-$G$3)</f>
        <v>-8.619266667755928E-4</v>
      </c>
      <c r="BZ64" s="28">
        <f>외인!BZ64</f>
        <v>270685.65000000002</v>
      </c>
      <c r="CA64" s="28">
        <f>시기외!CA64*$G$3+CA63*(1-$G$3)</f>
        <v>-1.3252338366450298E-3</v>
      </c>
      <c r="CB64" s="28">
        <f>외인!CB64</f>
        <v>13199.8</v>
      </c>
      <c r="CC64" s="28">
        <f>시기외!CC64*$G$3+CC63*(1-$G$3)</f>
        <v>-2.2123141657258982E-3</v>
      </c>
      <c r="CD64" s="28">
        <f>외인!CD64</f>
        <v>29415.98</v>
      </c>
      <c r="CE64" s="28">
        <f>시기외!CE64*$G$3+CE63*(1-$G$3)</f>
        <v>-4.6552538261902905E-3</v>
      </c>
      <c r="CF64" s="28">
        <f>외인!CF64</f>
        <v>28708.28</v>
      </c>
      <c r="CG64" s="28">
        <f>시기외!CG64*$G$3+CG63*(1-$G$3)</f>
        <v>3.6135471196535166E-3</v>
      </c>
      <c r="CH64" s="28">
        <f>외인!CH64</f>
        <v>70903.73</v>
      </c>
      <c r="CI64" s="28">
        <f>시기외!CI64*$G$3+CI63*(1-$G$3)</f>
        <v>5.3097578775675451E-4</v>
      </c>
      <c r="CJ64" s="28">
        <f>외인!CJ64</f>
        <v>372197.45</v>
      </c>
      <c r="CK64" s="28">
        <f>시기외!CK64*$G$3+CK63*(1-$G$3)</f>
        <v>-1.3891257282272512E-3</v>
      </c>
      <c r="CL64" s="28">
        <f>외인!CL64</f>
        <v>241796.05</v>
      </c>
      <c r="CM64" s="28">
        <f>시기외!CM64*$G$3+CM63*(1-$G$3)</f>
        <v>-3.8630649554238973E-4</v>
      </c>
      <c r="CN64" s="28">
        <f>외인!CN64</f>
        <v>122743.44</v>
      </c>
      <c r="CO64" s="28">
        <f>시기외!CO64*$G$3+CO63*(1-$G$3)</f>
        <v>-1.195512958720268E-3</v>
      </c>
      <c r="CP64" s="28">
        <f>외인!CP64</f>
        <v>101230.43</v>
      </c>
      <c r="CQ64" s="28">
        <f>시기외!CQ64*$G$3+CQ63*(1-$G$3)</f>
        <v>-4.2490921151849251E-6</v>
      </c>
      <c r="CR64" s="28">
        <f>외인!CR64</f>
        <v>171646.95</v>
      </c>
      <c r="CS64" s="28">
        <f>시기외!CS64*$G$3+CS63*(1-$G$3)</f>
        <v>-1.4271902754396648E-3</v>
      </c>
      <c r="CT64" s="28">
        <f>외인!CT64</f>
        <v>165066.23000000001</v>
      </c>
      <c r="CU64" s="28">
        <f>시기외!CU64*$G$3+CU63*(1-$G$3)</f>
        <v>4.1198473578002459E-4</v>
      </c>
      <c r="CV64" s="28">
        <f>외인!CV64</f>
        <v>2417875.5699999998</v>
      </c>
      <c r="CW64" s="28">
        <f>시기외!CW64*$G$3+CW63*(1-$G$3)</f>
        <v>2.6840024135872019E-4</v>
      </c>
      <c r="CX64" s="28">
        <f>외인!CX64</f>
        <v>260956.85</v>
      </c>
      <c r="CY64" s="28">
        <f>시기외!CY64*$G$3+CY63*(1-$G$3)</f>
        <v>1.05477233811767E-3</v>
      </c>
      <c r="CZ64" s="28">
        <f>외인!CZ64</f>
        <v>19314.57</v>
      </c>
      <c r="DA64" s="28">
        <f>시기외!DA64*$G$3+DA63*(1-$G$3)</f>
        <v>-5.0615111960735943E-4</v>
      </c>
      <c r="DB64" s="28">
        <f>외인!DB64</f>
        <v>39693.230000000003</v>
      </c>
      <c r="DC64" s="28">
        <f>시기외!DC64*$G$3+DC63*(1-$G$3)</f>
        <v>-1.0994262681606596E-3</v>
      </c>
      <c r="DD64" s="28">
        <f>외인!DD64</f>
        <v>9205.4500000000007</v>
      </c>
      <c r="DE64" s="28">
        <f>시기외!DE64*$G$3+DE63*(1-$G$3)</f>
        <v>1.386636853565131E-3</v>
      </c>
      <c r="DF64" s="28">
        <f>외인!DF64</f>
        <v>57545.9</v>
      </c>
      <c r="DG64" s="28">
        <f>시기외!DG64*$G$3+DG63*(1-$G$3)</f>
        <v>-1.0125270286494683E-3</v>
      </c>
      <c r="DH64" s="28">
        <f>외인!DH64</f>
        <v>21093.08</v>
      </c>
      <c r="DI64" s="28">
        <f>시기외!DI64*$G$3+DI63*(1-$G$3)</f>
        <v>-6.2998502689094373E-3</v>
      </c>
      <c r="DJ64" s="28">
        <f>외인!DJ64</f>
        <v>719295.54</v>
      </c>
      <c r="DK64" s="28">
        <f>시기외!DK64*$G$3+DK63*(1-$G$3)</f>
        <v>1.0740775024583851E-3</v>
      </c>
      <c r="DL64" s="28">
        <f>외인!DL64</f>
        <v>97752.6</v>
      </c>
      <c r="DM64" s="28">
        <f>시기외!DM64*$G$3+DM63*(1-$G$3)</f>
        <v>-1.5072955806346936E-3</v>
      </c>
      <c r="DN64" s="28">
        <f>외인!DN64</f>
        <v>2417875.5699999998</v>
      </c>
      <c r="DO64" s="28">
        <f>시기외!DO64*$G$3+DO63*(1-$G$3)</f>
        <v>2.6840024135872019E-4</v>
      </c>
      <c r="DP64" s="28">
        <f>외인!DP64</f>
        <v>81960.12</v>
      </c>
      <c r="DQ64" s="28">
        <f>시기외!DQ64*$G$3+DQ63*(1-$G$3)</f>
        <v>-1.6500796056288722E-3</v>
      </c>
      <c r="DR64" s="28">
        <f>외인!DR64</f>
        <v>48534.47</v>
      </c>
      <c r="DS64" s="28">
        <f>시기외!DS64*$G$3+DS63*(1-$G$3)</f>
        <v>2.0865367830026878E-3</v>
      </c>
      <c r="DT64" s="28">
        <f>외인!DT64</f>
        <v>134609.67000000001</v>
      </c>
      <c r="DU64" s="28">
        <f>시기외!DU64*$G$3+DU63*(1-$G$3)</f>
        <v>-1.9120544357007819E-3</v>
      </c>
      <c r="DV64" s="28">
        <f>외인!DV64</f>
        <v>36762.230000000003</v>
      </c>
      <c r="DW64" s="28">
        <f>시기외!DW64*$G$3+DW63*(1-$G$3)</f>
        <v>3.5857096130550482E-4</v>
      </c>
      <c r="DX64" s="28">
        <f>외인!DX64</f>
        <v>128996.85</v>
      </c>
      <c r="DY64" s="28">
        <f>시기외!DY64*$G$3+DY63*(1-$G$3)</f>
        <v>2.9231681575058689E-3</v>
      </c>
      <c r="DZ64" s="28">
        <f>외인!DZ64</f>
        <v>8920.6</v>
      </c>
      <c r="EA64" s="28">
        <f>시기외!EA64*$G$3+EA63*(1-$G$3)</f>
        <v>-2.6054548929541798E-4</v>
      </c>
      <c r="EB64" s="28">
        <f>외인!EB64</f>
        <v>13024.68</v>
      </c>
      <c r="EC64" s="28">
        <f>시기외!EC64*$G$3+EC63*(1-$G$3)</f>
        <v>-1.2926956610640151E-3</v>
      </c>
      <c r="ED64" s="28">
        <f>외인!ED64</f>
        <v>11318.9</v>
      </c>
      <c r="EE64" s="28">
        <f>시기외!EE64*$G$3+EE63*(1-$G$3)</f>
        <v>-1.0436137683884419E-3</v>
      </c>
      <c r="EF64" s="28">
        <f>외인!EF64</f>
        <v>236077.06</v>
      </c>
      <c r="EG64" s="28">
        <f>시기외!EG64*$G$3+EG63*(1-$G$3)</f>
        <v>-1.3217145729082845E-3</v>
      </c>
      <c r="EH64" s="28">
        <f>외인!EH64</f>
        <v>228165.85</v>
      </c>
      <c r="EI64" s="28">
        <f>시기외!EI64*$G$3+EI63*(1-$G$3)</f>
        <v>7.0825881792618709E-4</v>
      </c>
      <c r="EJ64" s="28">
        <f>외인!EJ64</f>
        <v>105605.49</v>
      </c>
      <c r="EK64" s="28">
        <f>시기외!EK64*$G$3+EK63*(1-$G$3)</f>
        <v>9.8698709085766768E-4</v>
      </c>
      <c r="EL64" s="28">
        <f>외인!EL64</f>
        <v>32058.880000000001</v>
      </c>
      <c r="EM64" s="28">
        <f>시기외!EM64*$G$3+EM63*(1-$G$3)</f>
        <v>-4.3082996237815366E-3</v>
      </c>
      <c r="EN64" s="28">
        <f>외인!EN64</f>
        <v>48534.47</v>
      </c>
      <c r="EO64" s="28">
        <f>시기외!EO64*$G$3+EO63*(1-$G$3)</f>
        <v>2.0865367830026878E-3</v>
      </c>
      <c r="EP64" s="28">
        <f>외인!EP64</f>
        <v>178028</v>
      </c>
      <c r="EQ64" s="28">
        <f>시기외!EQ64*$G$3+EQ63*(1-$G$3)</f>
        <v>-1.7525038772602032E-3</v>
      </c>
      <c r="ER64" s="28">
        <f>외인!ER64</f>
        <v>14292.95</v>
      </c>
      <c r="ES64" s="28">
        <f>시기외!ES64*$G$3+ES63*(1-$G$3)</f>
        <v>-4.8566811347295E-3</v>
      </c>
      <c r="ET64" s="28">
        <f>외인!ET64</f>
        <v>176131.99</v>
      </c>
      <c r="EU64" s="28">
        <f>시기외!EU64*$G$3+EU63*(1-$G$3)</f>
        <v>-3.4399870431643475E-4</v>
      </c>
      <c r="EV64" s="28">
        <f>외인!EV64</f>
        <v>42784.6</v>
      </c>
      <c r="EW64" s="28">
        <f>시기외!EW64*$G$3+EW63*(1-$G$3)</f>
        <v>-6.2926192810837779E-4</v>
      </c>
      <c r="EX64" s="28">
        <f>외인!EX64</f>
        <v>58445.83</v>
      </c>
      <c r="EY64" s="28">
        <f>시기외!EY64*$G$3+EY63*(1-$G$3)</f>
        <v>4.6053313977734091E-4</v>
      </c>
    </row>
    <row r="65" spans="1:155">
      <c r="A65" s="27">
        <f>외인!A65</f>
        <v>46142</v>
      </c>
      <c r="B65" s="28">
        <f>외인!B65</f>
        <v>5245172.8899999997</v>
      </c>
      <c r="C65" s="28">
        <f>시기외!C65*$G$3+C64*(1-$G$3)</f>
        <v>1.2063659279342513E-4</v>
      </c>
      <c r="D65" s="28">
        <f>외인!D65</f>
        <v>661976.19999999995</v>
      </c>
      <c r="E65" s="28">
        <f>시기외!E65*$G$3+E64*(1-$G$3)</f>
        <v>-6.4801901176473838E-4</v>
      </c>
      <c r="F65" s="28">
        <f>외인!F65</f>
        <v>2123249.75</v>
      </c>
      <c r="G65" s="28">
        <f>시기외!G65*$G$3+G64*(1-$G$3)</f>
        <v>-1.251370821933938E-5</v>
      </c>
      <c r="H65" s="28">
        <f>외인!H65</f>
        <v>357119.09</v>
      </c>
      <c r="I65" s="28">
        <f>시기외!I65*$G$3+I64*(1-$G$3)</f>
        <v>1.563311443059383E-3</v>
      </c>
      <c r="J65" s="28">
        <f>외인!J65</f>
        <v>44796.68</v>
      </c>
      <c r="K65" s="28">
        <f>시기외!K65*$G$3+K64*(1-$G$3)</f>
        <v>1.3812517048007896E-3</v>
      </c>
      <c r="L65" s="28">
        <f>외인!L65</f>
        <v>328785.71999999997</v>
      </c>
      <c r="M65" s="28">
        <f>시기외!M65*$G$3+M64*(1-$G$3)</f>
        <v>1.7866966173437759E-3</v>
      </c>
      <c r="N65" s="28">
        <f>외인!N65</f>
        <v>241159.06</v>
      </c>
      <c r="O65" s="28">
        <f>시기외!O65*$G$3+O64*(1-$G$3)</f>
        <v>-1.5112518921997701E-3</v>
      </c>
      <c r="P65" s="28">
        <f>외인!P65</f>
        <v>189411.13</v>
      </c>
      <c r="Q65" s="28">
        <f>시기외!Q65*$G$3+Q64*(1-$G$3)</f>
        <v>-1.5268502514835679E-3</v>
      </c>
      <c r="R65" s="28">
        <f>외인!R65</f>
        <v>130828.74</v>
      </c>
      <c r="S65" s="28">
        <f>시기외!S65*$G$3+S64*(1-$G$3)</f>
        <v>-2.181024185320788E-3</v>
      </c>
      <c r="T65" s="28">
        <f>외인!T65</f>
        <v>9230.07</v>
      </c>
      <c r="U65" s="28">
        <f>시기외!U65*$G$3+U64*(1-$G$3)</f>
        <v>1.6805131943148444E-3</v>
      </c>
      <c r="V65" s="28">
        <f>외인!V65</f>
        <v>126641.7</v>
      </c>
      <c r="W65" s="28">
        <f>시기외!W65*$G$3+W64*(1-$G$3)</f>
        <v>2.9412992800077948E-3</v>
      </c>
      <c r="X65" s="28">
        <f>외인!X65</f>
        <v>2336030.14</v>
      </c>
      <c r="Y65" s="28">
        <f>시기외!Y65*$G$3+Y64*(1-$G$3)</f>
        <v>3.1171528621826741E-4</v>
      </c>
      <c r="Z65" s="28">
        <f>외인!Z65</f>
        <v>42161.87</v>
      </c>
      <c r="AA65" s="28">
        <f>시기외!AA65*$G$3+AA64*(1-$G$3)</f>
        <v>-6.2688698013960609E-4</v>
      </c>
      <c r="AB65" s="28">
        <f>외인!AB65</f>
        <v>210969.95</v>
      </c>
      <c r="AC65" s="28">
        <f>시기외!AC65*$G$3+AC64*(1-$G$3)</f>
        <v>-4.58877816529202E-4</v>
      </c>
      <c r="AD65" s="28">
        <f>외인!AD65</f>
        <v>19391.23</v>
      </c>
      <c r="AE65" s="28">
        <f>시기외!AE65*$G$3+AE64*(1-$G$3)</f>
        <v>-1.0920642801676476E-3</v>
      </c>
      <c r="AF65" s="28">
        <f>외인!AF65</f>
        <v>24622.46</v>
      </c>
      <c r="AG65" s="28">
        <f>시기외!AG65*$G$3+AG64*(1-$G$3)</f>
        <v>-5.7889808971573812E-5</v>
      </c>
      <c r="AH65" s="28">
        <f>외인!AH65</f>
        <v>234907.15</v>
      </c>
      <c r="AI65" s="28">
        <f>시기외!AI65*$G$3+AI64*(1-$G$3)</f>
        <v>8.2178929767788556E-4</v>
      </c>
      <c r="AJ65" s="28">
        <f>외인!AJ65</f>
        <v>109022.85</v>
      </c>
      <c r="AK65" s="28">
        <f>시기외!AK65*$G$3+AK64*(1-$G$3)</f>
        <v>-2.7356274462920702E-3</v>
      </c>
      <c r="AL65" s="28">
        <f>외인!AL65</f>
        <v>90704.98</v>
      </c>
      <c r="AM65" s="28">
        <f>시기외!AM65*$G$3+AM64*(1-$G$3)</f>
        <v>-1.2688861766630634E-3</v>
      </c>
      <c r="AN65" s="28">
        <f>외인!AN65</f>
        <v>170760.92</v>
      </c>
      <c r="AO65" s="28">
        <f>시기외!AO65*$G$3+AO64*(1-$G$3)</f>
        <v>-1.4882906605274487E-3</v>
      </c>
      <c r="AP65" s="28">
        <f>외인!AP65</f>
        <v>180198.13</v>
      </c>
      <c r="AQ65" s="28">
        <f>시기외!AQ65*$G$3+AQ64*(1-$G$3)</f>
        <v>-5.3279266961175084E-4</v>
      </c>
      <c r="AR65" s="28">
        <f>외인!AR65</f>
        <v>24969.47</v>
      </c>
      <c r="AS65" s="28">
        <f>시기외!AS65*$G$3+AS64*(1-$G$3)</f>
        <v>1.5489249315639843E-3</v>
      </c>
      <c r="AT65" s="28">
        <f>외인!AT65</f>
        <v>85701.26</v>
      </c>
      <c r="AU65" s="28">
        <f>시기외!AU65*$G$3+AU64*(1-$G$3)</f>
        <v>7.8633318477726864E-4</v>
      </c>
      <c r="AV65" s="28">
        <f>외인!AV65</f>
        <v>50020.51</v>
      </c>
      <c r="AW65" s="28">
        <f>시기외!AW65*$G$3+AW64*(1-$G$3)</f>
        <v>4.993648753181362E-4</v>
      </c>
      <c r="AX65" s="28">
        <f>외인!AX65</f>
        <v>74868.62</v>
      </c>
      <c r="AY65" s="28">
        <f>시기외!AY65*$G$3+AY64*(1-$G$3)</f>
        <v>-1.3912163251056022E-3</v>
      </c>
      <c r="AZ65" s="28">
        <f>외인!AZ65</f>
        <v>2532359.6</v>
      </c>
      <c r="BA65" s="28">
        <f>시기외!BA65*$G$3+BA64*(1-$G$3)</f>
        <v>2.7522227227422193E-4</v>
      </c>
      <c r="BB65" s="28">
        <f>외인!BB65</f>
        <v>99271.15</v>
      </c>
      <c r="BC65" s="28">
        <f>시기외!BC65*$G$3+BC64*(1-$G$3)</f>
        <v>-5.5500800088737415E-6</v>
      </c>
      <c r="BD65" s="28">
        <f>외인!BD65</f>
        <v>38819.85</v>
      </c>
      <c r="BE65" s="28">
        <f>시기외!BE65*$G$3+BE64*(1-$G$3)</f>
        <v>-1.0406951617568023E-3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108338.58</v>
      </c>
      <c r="BI65" s="28">
        <f>시기외!BI65*$G$3+BI64*(1-$G$3)</f>
        <v>3.0482510754248279E-3</v>
      </c>
      <c r="BJ65" s="28">
        <f>외인!BJ65</f>
        <v>138263.54999999999</v>
      </c>
      <c r="BK65" s="28">
        <f>시기외!BK65*$G$3+BK64*(1-$G$3)</f>
        <v>5.8465847941159207E-4</v>
      </c>
      <c r="BL65" s="28">
        <f>외인!BL65</f>
        <v>49630.79</v>
      </c>
      <c r="BM65" s="28">
        <f>시기외!BM65*$G$3+BM64*(1-$G$3)</f>
        <v>-1.369930814816549E-3</v>
      </c>
      <c r="BN65" s="28">
        <f>외인!BN65</f>
        <v>56295.44</v>
      </c>
      <c r="BO65" s="28">
        <f>시기외!BO65*$G$3+BO64*(1-$G$3)</f>
        <v>3.2323050338300911E-3</v>
      </c>
      <c r="BP65" s="28">
        <f>외인!BP65</f>
        <v>85056.88</v>
      </c>
      <c r="BQ65" s="28">
        <f>시기외!BQ65*$G$3+BQ64*(1-$G$3)</f>
        <v>-1.6372958268739814E-3</v>
      </c>
      <c r="BR65" s="28">
        <f>외인!BR65</f>
        <v>335281.28000000003</v>
      </c>
      <c r="BS65" s="28">
        <f>시기외!BS65*$G$3+BS64*(1-$G$3)</f>
        <v>9.4728949118433748E-4</v>
      </c>
      <c r="BT65" s="28">
        <f>외인!BT65</f>
        <v>2379667.06</v>
      </c>
      <c r="BU65" s="28">
        <f>시기외!BU65*$G$3+BU64*(1-$G$3)</f>
        <v>3.1544927859431009E-4</v>
      </c>
      <c r="BV65" s="28">
        <f>외인!BV65</f>
        <v>433851.04</v>
      </c>
      <c r="BW65" s="28">
        <f>시기외!BW65*$G$3+BW64*(1-$G$3)</f>
        <v>-3.3145194755515659E-4</v>
      </c>
      <c r="BX65" s="28">
        <f>외인!BX65</f>
        <v>74870.7</v>
      </c>
      <c r="BY65" s="28">
        <f>시기외!BY65*$G$3+BY64*(1-$G$3)</f>
        <v>-9.390790561817899E-4</v>
      </c>
      <c r="BZ65" s="28">
        <f>외인!BZ65</f>
        <v>261465.9</v>
      </c>
      <c r="CA65" s="28">
        <f>시기외!CA65*$G$3+CA64*(1-$G$3)</f>
        <v>-1.4102259711929203E-3</v>
      </c>
      <c r="CB65" s="28">
        <f>외인!CB65</f>
        <v>12944.75</v>
      </c>
      <c r="CC65" s="28">
        <f>시기외!CC65*$G$3+CC64*(1-$G$3)</f>
        <v>-2.1430511137695177E-3</v>
      </c>
      <c r="CD65" s="28">
        <f>외인!CD65</f>
        <v>29717.14</v>
      </c>
      <c r="CE65" s="28">
        <f>시기외!CE65*$G$3+CE64*(1-$G$3)</f>
        <v>-4.5034076075877623E-3</v>
      </c>
      <c r="CF65" s="28">
        <f>외인!CF65</f>
        <v>28327.11</v>
      </c>
      <c r="CG65" s="28">
        <f>시기외!CG65*$G$3+CG64*(1-$G$3)</f>
        <v>3.7159152330228794E-3</v>
      </c>
      <c r="CH65" s="28">
        <f>외인!CH65</f>
        <v>70905.77</v>
      </c>
      <c r="CI65" s="28">
        <f>시기외!CI65*$G$3+CI64*(1-$G$3)</f>
        <v>5.9379101404011996E-4</v>
      </c>
      <c r="CJ65" s="28">
        <f>외인!CJ65</f>
        <v>363226.63</v>
      </c>
      <c r="CK65" s="28">
        <f>시기외!CK65*$G$3+CK64*(1-$G$3)</f>
        <v>-1.4470351315064613E-3</v>
      </c>
      <c r="CL65" s="28">
        <f>외인!CL65</f>
        <v>241385.91</v>
      </c>
      <c r="CM65" s="28">
        <f>시기외!CM65*$G$3+CM64*(1-$G$3)</f>
        <v>-4.0191575219165334E-4</v>
      </c>
      <c r="CN65" s="28">
        <f>외인!CN65</f>
        <v>118644.02</v>
      </c>
      <c r="CO65" s="28">
        <f>시기외!CO65*$G$3+CO64*(1-$G$3)</f>
        <v>-1.2918055834532016E-3</v>
      </c>
      <c r="CP65" s="28">
        <f>외인!CP65</f>
        <v>99841.16</v>
      </c>
      <c r="CQ65" s="28">
        <f>시기외!CQ65*$G$3+CQ64*(1-$G$3)</f>
        <v>-4.1192947362175266E-6</v>
      </c>
      <c r="CR65" s="28">
        <f>외인!CR65</f>
        <v>166676.69</v>
      </c>
      <c r="CS65" s="28">
        <f>시기외!CS65*$G$3+CS64*(1-$G$3)</f>
        <v>-1.5772003143493356E-3</v>
      </c>
      <c r="CT65" s="28">
        <f>외인!CT65</f>
        <v>164167.18</v>
      </c>
      <c r="CU65" s="28">
        <f>시기외!CU65*$G$3+CU64*(1-$G$3)</f>
        <v>2.3609052066809582E-4</v>
      </c>
      <c r="CV65" s="28">
        <f>외인!CV65</f>
        <v>2379667.06</v>
      </c>
      <c r="CW65" s="28">
        <f>시기외!CW65*$G$3+CW64*(1-$G$3)</f>
        <v>3.1544927859431009E-4</v>
      </c>
      <c r="CX65" s="28">
        <f>외인!CX65</f>
        <v>255124.66</v>
      </c>
      <c r="CY65" s="28">
        <f>시기외!CY65*$G$3+CY64*(1-$G$3)</f>
        <v>1.0295548414936361E-3</v>
      </c>
      <c r="CZ65" s="28">
        <f>외인!CZ65</f>
        <v>19269.36</v>
      </c>
      <c r="DA65" s="28">
        <f>시기외!DA65*$G$3+DA64*(1-$G$3)</f>
        <v>-1.1814103982028781E-3</v>
      </c>
      <c r="DB65" s="28">
        <f>외인!DB65</f>
        <v>38819.85</v>
      </c>
      <c r="DC65" s="28">
        <f>시기외!DC65*$G$3+DC64*(1-$G$3)</f>
        <v>-1.0406951617568023E-3</v>
      </c>
      <c r="DD65" s="28">
        <f>외인!DD65</f>
        <v>9230.07</v>
      </c>
      <c r="DE65" s="28">
        <f>시기외!DE65*$G$3+DE64*(1-$G$3)</f>
        <v>1.6805131943148444E-3</v>
      </c>
      <c r="DF65" s="28">
        <f>외인!DF65</f>
        <v>56189.08</v>
      </c>
      <c r="DG65" s="28">
        <f>시기외!DG65*$G$3+DG64*(1-$G$3)</f>
        <v>-1.092194952586763E-3</v>
      </c>
      <c r="DH65" s="28">
        <f>외인!DH65</f>
        <v>21310.84</v>
      </c>
      <c r="DI65" s="28">
        <f>시기외!DI65*$G$3+DI64*(1-$G$3)</f>
        <v>-6.1311019041935966E-3</v>
      </c>
      <c r="DJ65" s="28">
        <f>외인!DJ65</f>
        <v>713483.84</v>
      </c>
      <c r="DK65" s="28">
        <f>시기외!DK65*$G$3+DK64*(1-$G$3)</f>
        <v>9.0984394264926639E-4</v>
      </c>
      <c r="DL65" s="28">
        <f>외인!DL65</f>
        <v>94170.91</v>
      </c>
      <c r="DM65" s="28">
        <f>시기외!DM65*$G$3+DM64*(1-$G$3)</f>
        <v>-1.6223345413966537E-3</v>
      </c>
      <c r="DN65" s="28">
        <f>외인!DN65</f>
        <v>2379667.06</v>
      </c>
      <c r="DO65" s="28">
        <f>시기외!DO65*$G$3+DO64*(1-$G$3)</f>
        <v>3.1544927859431009E-4</v>
      </c>
      <c r="DP65" s="28">
        <f>외인!DP65</f>
        <v>79058.149999999994</v>
      </c>
      <c r="DQ65" s="28">
        <f>시기외!DQ65*$G$3+DQ64*(1-$G$3)</f>
        <v>-1.5847873716627282E-3</v>
      </c>
      <c r="DR65" s="28">
        <f>외인!DR65</f>
        <v>46443.88</v>
      </c>
      <c r="DS65" s="28">
        <f>시기외!DS65*$G$3+DS64*(1-$G$3)</f>
        <v>1.700738286589505E-3</v>
      </c>
      <c r="DT65" s="28">
        <f>외인!DT65</f>
        <v>130828.74</v>
      </c>
      <c r="DU65" s="28">
        <f>시기외!DU65*$G$3+DU64*(1-$G$3)</f>
        <v>-2.181024185320788E-3</v>
      </c>
      <c r="DV65" s="28">
        <f>외인!DV65</f>
        <v>35572.97</v>
      </c>
      <c r="DW65" s="28">
        <f>시기외!DW65*$G$3+DW64*(1-$G$3)</f>
        <v>6.4294662826062054E-4</v>
      </c>
      <c r="DX65" s="28">
        <f>외인!DX65</f>
        <v>126641.7</v>
      </c>
      <c r="DY65" s="28">
        <f>시기외!DY65*$G$3+DY64*(1-$G$3)</f>
        <v>2.9412992800077948E-3</v>
      </c>
      <c r="DZ65" s="28">
        <f>외인!DZ65</f>
        <v>8624.9500000000007</v>
      </c>
      <c r="EA65" s="28">
        <f>시기외!EA65*$G$3+EA64*(1-$G$3)</f>
        <v>-4.4717414189588317E-4</v>
      </c>
      <c r="EB65" s="28">
        <f>외인!EB65</f>
        <v>12807.89</v>
      </c>
      <c r="EC65" s="28">
        <f>시기외!EC65*$G$3+EC64*(1-$G$3)</f>
        <v>-1.3801813517607389E-3</v>
      </c>
      <c r="ED65" s="28">
        <f>외인!ED65</f>
        <v>11129.54</v>
      </c>
      <c r="EE65" s="28">
        <f>시기외!EE65*$G$3+EE64*(1-$G$3)</f>
        <v>-9.9226129449630249E-4</v>
      </c>
      <c r="EF65" s="28">
        <f>외인!EF65</f>
        <v>231365.67</v>
      </c>
      <c r="EG65" s="28">
        <f>시기외!EG65*$G$3+EG64*(1-$G$3)</f>
        <v>-1.4155458077073006E-3</v>
      </c>
      <c r="EH65" s="28">
        <f>외인!EH65</f>
        <v>228320.64000000001</v>
      </c>
      <c r="EI65" s="28">
        <f>시기외!EI65*$G$3+EI64*(1-$G$3)</f>
        <v>5.9180982449811193E-4</v>
      </c>
      <c r="EJ65" s="28">
        <f>외인!EJ65</f>
        <v>104026.31</v>
      </c>
      <c r="EK65" s="28">
        <f>시기외!EK65*$G$3+EK64*(1-$G$3)</f>
        <v>9.4870886758961184E-4</v>
      </c>
      <c r="EL65" s="28">
        <f>외인!EL65</f>
        <v>32349.88</v>
      </c>
      <c r="EM65" s="28">
        <f>시기외!EM65*$G$3+EM64*(1-$G$3)</f>
        <v>-4.1736993107551572E-3</v>
      </c>
      <c r="EN65" s="28">
        <f>외인!EN65</f>
        <v>46443.88</v>
      </c>
      <c r="EO65" s="28">
        <f>시기외!EO65*$G$3+EO64*(1-$G$3)</f>
        <v>1.700738286589505E-3</v>
      </c>
      <c r="EP65" s="28">
        <f>외인!EP65</f>
        <v>177580.82</v>
      </c>
      <c r="EQ65" s="28">
        <f>시기외!EQ65*$G$3+EQ64*(1-$G$3)</f>
        <v>-1.7687555669007968E-3</v>
      </c>
      <c r="ER65" s="28">
        <f>외인!ER65</f>
        <v>14026.92</v>
      </c>
      <c r="ES65" s="28">
        <f>시기외!ES65*$G$3+ES64*(1-$G$3)</f>
        <v>-4.559074513457306E-3</v>
      </c>
      <c r="ET65" s="28">
        <f>외인!ET65</f>
        <v>180198.13</v>
      </c>
      <c r="EU65" s="28">
        <f>시기외!EU65*$G$3+EU64*(1-$G$3)</f>
        <v>-5.3279266961175084E-4</v>
      </c>
      <c r="EV65" s="28">
        <f>외인!EV65</f>
        <v>42161.87</v>
      </c>
      <c r="EW65" s="28">
        <f>시기외!EW65*$G$3+EW64*(1-$G$3)</f>
        <v>-6.2688698013960609E-4</v>
      </c>
      <c r="EX65" s="28">
        <f>외인!EX65</f>
        <v>57679.29</v>
      </c>
      <c r="EY65" s="28">
        <f>시기외!EY65*$G$3+EY64*(1-$G$3)</f>
        <v>4.5783059791225367E-4</v>
      </c>
    </row>
    <row r="66" spans="1:155">
      <c r="A66" s="27">
        <f>외인!A66</f>
        <v>46146</v>
      </c>
      <c r="B66" s="28">
        <f>외인!B66</f>
        <v>5513736.5099999998</v>
      </c>
      <c r="C66" s="28">
        <f>시기외!C66*$G$3+C65*(1-$G$3)</f>
        <v>2.6386911772492401E-4</v>
      </c>
      <c r="D66" s="28">
        <f>외인!D66</f>
        <v>673862.28</v>
      </c>
      <c r="E66" s="28">
        <f>시기외!E66*$G$3+E65*(1-$G$3)</f>
        <v>-7.6411770166980475E-4</v>
      </c>
      <c r="F66" s="28">
        <f>외인!F66</f>
        <v>2210636.63</v>
      </c>
      <c r="G66" s="28">
        <f>시기외!G66*$G$3+G65*(1-$G$3)</f>
        <v>2.6607316562800282E-4</v>
      </c>
      <c r="H66" s="28">
        <f>외인!H66</f>
        <v>370887.89</v>
      </c>
      <c r="I66" s="28">
        <f>시기외!I66*$G$3+I65*(1-$G$3)</f>
        <v>1.7030620363931884E-3</v>
      </c>
      <c r="J66" s="28">
        <f>외인!J66</f>
        <v>45424.67</v>
      </c>
      <c r="K66" s="28">
        <f>시기외!K66*$G$3+K65*(1-$G$3)</f>
        <v>7.8512391487954103E-4</v>
      </c>
      <c r="L66" s="28">
        <f>외인!L66</f>
        <v>341233.76</v>
      </c>
      <c r="M66" s="28">
        <f>시기외!M66*$G$3+M65*(1-$G$3)</f>
        <v>1.9556711486420691E-3</v>
      </c>
      <c r="N66" s="28">
        <f>외인!N66</f>
        <v>245422.59</v>
      </c>
      <c r="O66" s="28">
        <f>시기외!O66*$G$3+O65*(1-$G$3)</f>
        <v>-1.2709032858813829E-3</v>
      </c>
      <c r="P66" s="28">
        <f>외인!P66</f>
        <v>189241.63</v>
      </c>
      <c r="Q66" s="28">
        <f>시기외!Q66*$G$3+Q65*(1-$G$3)</f>
        <v>-1.9054190682134238E-3</v>
      </c>
      <c r="R66" s="28">
        <f>외인!R66</f>
        <v>130896.73</v>
      </c>
      <c r="S66" s="28">
        <f>시기외!S66*$G$3+S65*(1-$G$3)</f>
        <v>-2.4104488107083502E-3</v>
      </c>
      <c r="T66" s="28">
        <f>외인!T66</f>
        <v>8945.75</v>
      </c>
      <c r="U66" s="28">
        <f>시기외!U66*$G$3+U65*(1-$G$3)</f>
        <v>1.6804538466995477E-3</v>
      </c>
      <c r="V66" s="28">
        <f>외인!V66</f>
        <v>131040.88</v>
      </c>
      <c r="W66" s="28">
        <f>시기외!W66*$G$3+W65*(1-$G$3)</f>
        <v>2.5237661043411483E-3</v>
      </c>
      <c r="X66" s="28">
        <f>외인!X66</f>
        <v>2524258.7200000002</v>
      </c>
      <c r="Y66" s="28">
        <f>시기외!Y66*$G$3+Y65*(1-$G$3)</f>
        <v>7.2692263259861495E-4</v>
      </c>
      <c r="Z66" s="28">
        <f>외인!Z66</f>
        <v>42692.12</v>
      </c>
      <c r="AA66" s="28">
        <f>시기외!AA66*$G$3+AA65*(1-$G$3)</f>
        <v>-6.1174048406291101E-4</v>
      </c>
      <c r="AB66" s="28">
        <f>외인!AB66</f>
        <v>208164.57</v>
      </c>
      <c r="AC66" s="28">
        <f>시기외!AC66*$G$3+AC65*(1-$G$3)</f>
        <v>-5.5357204858996626E-4</v>
      </c>
      <c r="AD66" s="28">
        <f>외인!AD66</f>
        <v>19336.21</v>
      </c>
      <c r="AE66" s="28">
        <f>시기외!AE66*$G$3+AE65*(1-$G$3)</f>
        <v>-1.3617346252008942E-3</v>
      </c>
      <c r="AF66" s="28">
        <f>외인!AF66</f>
        <v>25287.87</v>
      </c>
      <c r="AG66" s="28">
        <f>시기외!AG66*$G$3+AG65*(1-$G$3)</f>
        <v>-3.1794815093797303E-4</v>
      </c>
      <c r="AH66" s="28">
        <f>외인!AH66</f>
        <v>234927.49</v>
      </c>
      <c r="AI66" s="28">
        <f>시기외!AI66*$G$3+AI65*(1-$G$3)</f>
        <v>5.5080493367929534E-4</v>
      </c>
      <c r="AJ66" s="28">
        <f>외인!AJ66</f>
        <v>109305.49</v>
      </c>
      <c r="AK66" s="28">
        <f>시기외!AK66*$G$3+AK65*(1-$G$3)</f>
        <v>-3.030525578582514E-3</v>
      </c>
      <c r="AL66" s="28">
        <f>외인!AL66</f>
        <v>92529.07</v>
      </c>
      <c r="AM66" s="28">
        <f>시기외!AM66*$G$3+AM65*(1-$G$3)</f>
        <v>-1.132947429791423E-3</v>
      </c>
      <c r="AN66" s="28">
        <f>외인!AN66</f>
        <v>173219.58</v>
      </c>
      <c r="AO66" s="28">
        <f>시기외!AO66*$G$3+AO65*(1-$G$3)</f>
        <v>-1.2154123927024876E-3</v>
      </c>
      <c r="AP66" s="28">
        <f>외인!AP66</f>
        <v>195088.24</v>
      </c>
      <c r="AQ66" s="28">
        <f>시기외!AQ66*$G$3+AQ65*(1-$G$3)</f>
        <v>-9.4198692471517088E-4</v>
      </c>
      <c r="AR66" s="28">
        <f>외인!AR66</f>
        <v>24942.47</v>
      </c>
      <c r="AS66" s="28">
        <f>시기외!AS66*$G$3+AS65*(1-$G$3)</f>
        <v>1.2014544794038628E-3</v>
      </c>
      <c r="AT66" s="28">
        <f>외인!AT66</f>
        <v>86690.03</v>
      </c>
      <c r="AU66" s="28">
        <f>시기외!AU66*$G$3+AU65*(1-$G$3)</f>
        <v>7.2298236794110147E-4</v>
      </c>
      <c r="AV66" s="28">
        <f>외인!AV66</f>
        <v>49794.06</v>
      </c>
      <c r="AW66" s="28">
        <f>시기외!AW66*$G$3+AW65*(1-$G$3)</f>
        <v>3.8283752380585418E-4</v>
      </c>
      <c r="AX66" s="28">
        <f>외인!AX66</f>
        <v>73897.679999999993</v>
      </c>
      <c r="AY66" s="28">
        <f>시기외!AY66*$G$3+AY65*(1-$G$3)</f>
        <v>-1.6984443342550727E-3</v>
      </c>
      <c r="AZ66" s="28">
        <f>외인!AZ66</f>
        <v>2728568.84</v>
      </c>
      <c r="BA66" s="28">
        <f>시기외!BA66*$G$3+BA65*(1-$G$3)</f>
        <v>6.5823495610687472E-4</v>
      </c>
      <c r="BB66" s="28">
        <f>외인!BB66</f>
        <v>103099.44</v>
      </c>
      <c r="BC66" s="28">
        <f>시기외!BC66*$G$3+BC65*(1-$G$3)</f>
        <v>2.9012832697046311E-5</v>
      </c>
      <c r="BD66" s="28">
        <f>외인!BD66</f>
        <v>39322.5</v>
      </c>
      <c r="BE66" s="28">
        <f>시기외!BE66*$G$3+BE65*(1-$G$3)</f>
        <v>-1.0734705428581217E-3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110828.55</v>
      </c>
      <c r="BI66" s="28">
        <f>시기외!BI66*$G$3+BI65*(1-$G$3)</f>
        <v>3.2642281280951648E-3</v>
      </c>
      <c r="BJ66" s="28">
        <f>외인!BJ66</f>
        <v>142268.57</v>
      </c>
      <c r="BK66" s="28">
        <f>시기외!BK66*$G$3+BK65*(1-$G$3)</f>
        <v>7.327656546655051E-4</v>
      </c>
      <c r="BL66" s="28">
        <f>외인!BL66</f>
        <v>50732.86</v>
      </c>
      <c r="BM66" s="28">
        <f>시기외!BM66*$G$3+BM65*(1-$G$3)</f>
        <v>-1.4073500209885403E-3</v>
      </c>
      <c r="BN66" s="28">
        <f>외인!BN66</f>
        <v>59271.1</v>
      </c>
      <c r="BO66" s="28">
        <f>시기외!BO66*$G$3+BO65*(1-$G$3)</f>
        <v>3.6698453556845822E-3</v>
      </c>
      <c r="BP66" s="28">
        <f>외인!BP66</f>
        <v>84455.34</v>
      </c>
      <c r="BQ66" s="28">
        <f>시기외!BQ66*$G$3+BQ65*(1-$G$3)</f>
        <v>-1.9246969264205707E-3</v>
      </c>
      <c r="BR66" s="28">
        <f>외인!BR66</f>
        <v>351502.72</v>
      </c>
      <c r="BS66" s="28">
        <f>시기외!BS66*$G$3+BS65*(1-$G$3)</f>
        <v>4.3364653174843065E-4</v>
      </c>
      <c r="BT66" s="28">
        <f>외인!BT66</f>
        <v>2570197.5499999998</v>
      </c>
      <c r="BU66" s="28">
        <f>시기외!BU66*$G$3+BU65*(1-$G$3)</f>
        <v>7.1899401701380435E-4</v>
      </c>
      <c r="BV66" s="28">
        <f>외인!BV66</f>
        <v>464747.68</v>
      </c>
      <c r="BW66" s="28">
        <f>시기외!BW66*$G$3+BW65*(1-$G$3)</f>
        <v>-3.0111571016426801E-4</v>
      </c>
      <c r="BX66" s="28">
        <f>외인!BX66</f>
        <v>75290.23</v>
      </c>
      <c r="BY66" s="28">
        <f>시기외!BY66*$G$3+BY65*(1-$G$3)</f>
        <v>-1.141366047922112E-3</v>
      </c>
      <c r="BZ66" s="28">
        <f>외인!BZ66</f>
        <v>265748.65000000002</v>
      </c>
      <c r="CA66" s="28">
        <f>시기외!CA66*$G$3+CA65*(1-$G$3)</f>
        <v>-1.1852848773959419E-3</v>
      </c>
      <c r="CB66" s="28">
        <f>외인!CB66</f>
        <v>12966.18</v>
      </c>
      <c r="CC66" s="28">
        <f>시기외!CC66*$G$3+CC65*(1-$G$3)</f>
        <v>-2.2030036922902297E-3</v>
      </c>
      <c r="CD66" s="28">
        <f>외인!CD66</f>
        <v>29346.799999999999</v>
      </c>
      <c r="CE66" s="28">
        <f>시기외!CE66*$G$3+CE65*(1-$G$3)</f>
        <v>-4.7439758237614741E-3</v>
      </c>
      <c r="CF66" s="28">
        <f>외인!CF66</f>
        <v>28291.46</v>
      </c>
      <c r="CG66" s="28">
        <f>시기외!CG66*$G$3+CG65*(1-$G$3)</f>
        <v>3.3916604542176118E-3</v>
      </c>
      <c r="CH66" s="28">
        <f>외인!CH66</f>
        <v>70829.17</v>
      </c>
      <c r="CI66" s="28">
        <f>시기외!CI66*$G$3+CI65*(1-$G$3)</f>
        <v>5.0947606805449111E-4</v>
      </c>
      <c r="CJ66" s="28">
        <f>외인!CJ66</f>
        <v>362189.33</v>
      </c>
      <c r="CK66" s="28">
        <f>시기외!CK66*$G$3+CK65*(1-$G$3)</f>
        <v>-1.6588789949326861E-3</v>
      </c>
      <c r="CL66" s="28">
        <f>외인!CL66</f>
        <v>238211.02</v>
      </c>
      <c r="CM66" s="28">
        <f>시기외!CM66*$G$3+CM65*(1-$G$3)</f>
        <v>-5.5364240112047605E-4</v>
      </c>
      <c r="CN66" s="28">
        <f>외인!CN66</f>
        <v>128527.37</v>
      </c>
      <c r="CO66" s="28">
        <f>시기외!CO66*$G$3+CO65*(1-$G$3)</f>
        <v>-1.0247779047541576E-3</v>
      </c>
      <c r="CP66" s="28">
        <f>외인!CP66</f>
        <v>103664.29</v>
      </c>
      <c r="CQ66" s="28">
        <f>시기외!CQ66*$G$3+CQ65*(1-$G$3)</f>
        <v>3.0559250141128273E-5</v>
      </c>
      <c r="CR66" s="28">
        <f>외인!CR66</f>
        <v>167733.07</v>
      </c>
      <c r="CS66" s="28">
        <f>시기외!CS66*$G$3+CS65*(1-$G$3)</f>
        <v>-1.7092520221557383E-3</v>
      </c>
      <c r="CT66" s="28">
        <f>외인!CT66</f>
        <v>173434.99</v>
      </c>
      <c r="CU66" s="28">
        <f>시기외!CU66*$G$3+CU65*(1-$G$3)</f>
        <v>1.1023856968531327E-4</v>
      </c>
      <c r="CV66" s="28">
        <f>외인!CV66</f>
        <v>2570197.5499999998</v>
      </c>
      <c r="CW66" s="28">
        <f>시기외!CW66*$G$3+CW65*(1-$G$3)</f>
        <v>7.1899401701380435E-4</v>
      </c>
      <c r="CX66" s="28">
        <f>외인!CX66</f>
        <v>261661.33</v>
      </c>
      <c r="CY66" s="28">
        <f>시기외!CY66*$G$3+CY65*(1-$G$3)</f>
        <v>1.0106256818145584E-3</v>
      </c>
      <c r="CZ66" s="28">
        <f>외인!CZ66</f>
        <v>19714.61</v>
      </c>
      <c r="DA66" s="28">
        <f>시기외!DA66*$G$3+DA65*(1-$G$3)</f>
        <v>-1.780411340217928E-3</v>
      </c>
      <c r="DB66" s="28">
        <f>외인!DB66</f>
        <v>39322.5</v>
      </c>
      <c r="DC66" s="28">
        <f>시기외!DC66*$G$3+DC65*(1-$G$3)</f>
        <v>-1.0734705428581217E-3</v>
      </c>
      <c r="DD66" s="28">
        <f>외인!DD66</f>
        <v>8945.75</v>
      </c>
      <c r="DE66" s="28">
        <f>시기외!DE66*$G$3+DE65*(1-$G$3)</f>
        <v>1.6804538466995477E-3</v>
      </c>
      <c r="DF66" s="28">
        <f>외인!DF66</f>
        <v>56702.77</v>
      </c>
      <c r="DG66" s="28">
        <f>시기외!DG66*$G$3+DG65*(1-$G$3)</f>
        <v>-1.2997537199526713E-3</v>
      </c>
      <c r="DH66" s="28">
        <f>외인!DH66</f>
        <v>21013.84</v>
      </c>
      <c r="DI66" s="28">
        <f>시기외!DI66*$G$3+DI65*(1-$G$3)</f>
        <v>-6.4298208258594374E-3</v>
      </c>
      <c r="DJ66" s="28">
        <f>외인!DJ66</f>
        <v>734904.92</v>
      </c>
      <c r="DK66" s="28">
        <f>시기외!DK66*$G$3+DK65*(1-$G$3)</f>
        <v>6.1078719478187531E-4</v>
      </c>
      <c r="DL66" s="28">
        <f>외인!DL66</f>
        <v>103613.04</v>
      </c>
      <c r="DM66" s="28">
        <f>시기외!DM66*$G$3+DM65*(1-$G$3)</f>
        <v>-1.2877538246316401E-3</v>
      </c>
      <c r="DN66" s="28">
        <f>외인!DN66</f>
        <v>2570197.5499999998</v>
      </c>
      <c r="DO66" s="28">
        <f>시기외!DO66*$G$3+DO65*(1-$G$3)</f>
        <v>7.1899401701380435E-4</v>
      </c>
      <c r="DP66" s="28">
        <f>외인!DP66</f>
        <v>79673.95</v>
      </c>
      <c r="DQ66" s="28">
        <f>시기외!DQ66*$G$3+DQ65*(1-$G$3)</f>
        <v>-1.8000372073309781E-3</v>
      </c>
      <c r="DR66" s="28">
        <f>외인!DR66</f>
        <v>46955.12</v>
      </c>
      <c r="DS66" s="28">
        <f>시기외!DS66*$G$3+DS65*(1-$G$3)</f>
        <v>1.1616691291754118E-3</v>
      </c>
      <c r="DT66" s="28">
        <f>외인!DT66</f>
        <v>130896.73</v>
      </c>
      <c r="DU66" s="28">
        <f>시기외!DU66*$G$3+DU65*(1-$G$3)</f>
        <v>-2.4104488107083502E-3</v>
      </c>
      <c r="DV66" s="28">
        <f>외인!DV66</f>
        <v>36563.730000000003</v>
      </c>
      <c r="DW66" s="28">
        <f>시기외!DW66*$G$3+DW65*(1-$G$3)</f>
        <v>8.4912603517926875E-4</v>
      </c>
      <c r="DX66" s="28">
        <f>외인!DX66</f>
        <v>131040.88</v>
      </c>
      <c r="DY66" s="28">
        <f>시기외!DY66*$G$3+DY65*(1-$G$3)</f>
        <v>2.5237661043411483E-3</v>
      </c>
      <c r="DZ66" s="28">
        <f>외인!DZ66</f>
        <v>8798.24</v>
      </c>
      <c r="EA66" s="28">
        <f>시기외!EA66*$G$3+EA65*(1-$G$3)</f>
        <v>-5.3977403561249302E-4</v>
      </c>
      <c r="EB66" s="28">
        <f>외인!EB66</f>
        <v>12726.66</v>
      </c>
      <c r="EC66" s="28">
        <f>시기외!EC66*$G$3+EC65*(1-$G$3)</f>
        <v>-1.6116143762185508E-3</v>
      </c>
      <c r="ED66" s="28">
        <f>외인!ED66</f>
        <v>11264.11</v>
      </c>
      <c r="EE66" s="28">
        <f>시기외!EE66*$G$3+EE65*(1-$G$3)</f>
        <v>-8.5176140495675208E-4</v>
      </c>
      <c r="EF66" s="28">
        <f>외인!EF66</f>
        <v>230246.87</v>
      </c>
      <c r="EG66" s="28">
        <f>시기외!EG66*$G$3+EG65*(1-$G$3)</f>
        <v>-1.6585391775453572E-3</v>
      </c>
      <c r="EH66" s="28">
        <f>외인!EH66</f>
        <v>254347.99</v>
      </c>
      <c r="EI66" s="28">
        <f>시기외!EI66*$G$3+EI65*(1-$G$3)</f>
        <v>4.7004107445225332E-4</v>
      </c>
      <c r="EJ66" s="28">
        <f>외인!EJ66</f>
        <v>104321.3</v>
      </c>
      <c r="EK66" s="28">
        <f>시기외!EK66*$G$3+EK65*(1-$G$3)</f>
        <v>7.0692545070870762E-4</v>
      </c>
      <c r="EL66" s="28">
        <f>외인!EL66</f>
        <v>31946.959999999999</v>
      </c>
      <c r="EM66" s="28">
        <f>시기외!EM66*$G$3+EM65*(1-$G$3)</f>
        <v>-4.4041437486960315E-3</v>
      </c>
      <c r="EN66" s="28">
        <f>외인!EN66</f>
        <v>46955.12</v>
      </c>
      <c r="EO66" s="28">
        <f>시기외!EO66*$G$3+EO65*(1-$G$3)</f>
        <v>1.1616691291754118E-3</v>
      </c>
      <c r="EP66" s="28">
        <f>외인!EP66</f>
        <v>182805.14</v>
      </c>
      <c r="EQ66" s="28">
        <f>시기외!EQ66*$G$3+EQ65*(1-$G$3)</f>
        <v>-1.5365893891856966E-3</v>
      </c>
      <c r="ER66" s="28">
        <f>외인!ER66</f>
        <v>14248.75</v>
      </c>
      <c r="ES66" s="28">
        <f>시기외!ES66*$G$3+ES65*(1-$G$3)</f>
        <v>-4.0708145395203232E-3</v>
      </c>
      <c r="ET66" s="28">
        <f>외인!ET66</f>
        <v>195088.24</v>
      </c>
      <c r="EU66" s="28">
        <f>시기외!EU66*$G$3+EU65*(1-$G$3)</f>
        <v>-9.4198692471517088E-4</v>
      </c>
      <c r="EV66" s="28">
        <f>외인!EV66</f>
        <v>42692.12</v>
      </c>
      <c r="EW66" s="28">
        <f>시기외!EW66*$G$3+EW65*(1-$G$3)</f>
        <v>-6.1174048406291101E-4</v>
      </c>
      <c r="EX66" s="28">
        <f>외인!EX66</f>
        <v>60972.17</v>
      </c>
      <c r="EY66" s="28">
        <f>시기외!EY66*$G$3+EY65*(1-$G$3)</f>
        <v>5.0220159777331877E-4</v>
      </c>
    </row>
    <row r="67" spans="1:155">
      <c r="A67" s="27">
        <f>외인!A67</f>
        <v>46148</v>
      </c>
      <c r="B67" s="28">
        <f>외인!B67</f>
        <v>5868742.3300000001</v>
      </c>
      <c r="C67" s="28">
        <f>시기외!C67*$G$3+C66*(1-$G$3)</f>
        <v>3.4455132725426401E-4</v>
      </c>
      <c r="D67" s="28">
        <f>외인!D67</f>
        <v>671717.13</v>
      </c>
      <c r="E67" s="28">
        <f>시기외!E67*$G$3+E66*(1-$G$3)</f>
        <v>-9.81606011289788E-4</v>
      </c>
      <c r="F67" s="28">
        <f>외인!F67</f>
        <v>2426729.7400000002</v>
      </c>
      <c r="G67" s="28">
        <f>시기외!G67*$G$3+G66*(1-$G$3)</f>
        <v>5.2476460340280574E-4</v>
      </c>
      <c r="H67" s="28">
        <f>외인!H67</f>
        <v>378015.55</v>
      </c>
      <c r="I67" s="28">
        <f>시기외!I67*$G$3+I66*(1-$G$3)</f>
        <v>1.8793983182161527E-3</v>
      </c>
      <c r="J67" s="28">
        <f>외인!J67</f>
        <v>44490.46</v>
      </c>
      <c r="K67" s="28">
        <f>시기외!K67*$G$3+K66*(1-$G$3)</f>
        <v>2.5453298636279442E-4</v>
      </c>
      <c r="L67" s="28">
        <f>외인!L67</f>
        <v>348630.51</v>
      </c>
      <c r="M67" s="28">
        <f>시기외!M67*$G$3+M66*(1-$G$3)</f>
        <v>2.166298978377969E-3</v>
      </c>
      <c r="N67" s="28">
        <f>외인!N67</f>
        <v>247805.26</v>
      </c>
      <c r="O67" s="28">
        <f>시기외!O67*$G$3+O66*(1-$G$3)</f>
        <v>-1.0078639080479178E-3</v>
      </c>
      <c r="P67" s="28">
        <f>외인!P67</f>
        <v>186892.36</v>
      </c>
      <c r="Q67" s="28">
        <f>시기외!Q67*$G$3+Q66*(1-$G$3)</f>
        <v>-2.3187641398427191E-3</v>
      </c>
      <c r="R67" s="28">
        <f>외인!R67</f>
        <v>131482.75</v>
      </c>
      <c r="S67" s="28">
        <f>시기외!S67*$G$3+S66*(1-$G$3)</f>
        <v>-2.7071564210910948E-3</v>
      </c>
      <c r="T67" s="28">
        <f>외인!T67</f>
        <v>8815.34</v>
      </c>
      <c r="U67" s="28">
        <f>시기외!U67*$G$3+U66*(1-$G$3)</f>
        <v>1.6927790048379676E-3</v>
      </c>
      <c r="V67" s="28">
        <f>외인!V67</f>
        <v>132659.01</v>
      </c>
      <c r="W67" s="28">
        <f>시기외!W67*$G$3+W66*(1-$G$3)</f>
        <v>2.2581918522406185E-3</v>
      </c>
      <c r="X67" s="28">
        <f>외인!X67</f>
        <v>2833129.16</v>
      </c>
      <c r="Y67" s="28">
        <f>시기외!Y67*$G$3+Y66*(1-$G$3)</f>
        <v>9.8540465961645049E-4</v>
      </c>
      <c r="Z67" s="28">
        <f>외인!Z67</f>
        <v>42573.38</v>
      </c>
      <c r="AA67" s="28">
        <f>시기외!AA67*$G$3+AA66*(1-$G$3)</f>
        <v>-6.7825420302064672E-4</v>
      </c>
      <c r="AB67" s="28">
        <f>외인!AB67</f>
        <v>207092.13</v>
      </c>
      <c r="AC67" s="28">
        <f>시기외!AC67*$G$3+AC66*(1-$G$3)</f>
        <v>-5.3540071240479954E-4</v>
      </c>
      <c r="AD67" s="28">
        <f>외인!AD67</f>
        <v>19143.11</v>
      </c>
      <c r="AE67" s="28">
        <f>시기외!AE67*$G$3+AE66*(1-$G$3)</f>
        <v>-1.5543901171083101E-3</v>
      </c>
      <c r="AF67" s="28">
        <f>외인!AF67</f>
        <v>24653.599999999999</v>
      </c>
      <c r="AG67" s="28">
        <f>시기외!AG67*$G$3+AG66*(1-$G$3)</f>
        <v>-5.3980018481809659E-4</v>
      </c>
      <c r="AH67" s="28">
        <f>외인!AH67</f>
        <v>226401.61</v>
      </c>
      <c r="AI67" s="28">
        <f>시기외!AI67*$G$3+AI66*(1-$G$3)</f>
        <v>2.7021904930198105E-4</v>
      </c>
      <c r="AJ67" s="28">
        <f>외인!AJ67</f>
        <v>107191.57</v>
      </c>
      <c r="AK67" s="28">
        <f>시기외!AK67*$G$3+AK66*(1-$G$3)</f>
        <v>-3.4793169058318805E-3</v>
      </c>
      <c r="AL67" s="28">
        <f>외인!AL67</f>
        <v>91907.42</v>
      </c>
      <c r="AM67" s="28">
        <f>시기외!AM67*$G$3+AM66*(1-$G$3)</f>
        <v>-1.101734958224909E-3</v>
      </c>
      <c r="AN67" s="28">
        <f>외인!AN67</f>
        <v>175625.26</v>
      </c>
      <c r="AO67" s="28">
        <f>시기외!AO67*$G$3+AO66*(1-$G$3)</f>
        <v>-8.7505735977560823E-4</v>
      </c>
      <c r="AP67" s="28">
        <f>외인!AP67</f>
        <v>208179.69</v>
      </c>
      <c r="AQ67" s="28">
        <f>시기외!AQ67*$G$3+AQ66*(1-$G$3)</f>
        <v>-1.2536167139972033E-3</v>
      </c>
      <c r="AR67" s="28">
        <f>외인!AR67</f>
        <v>24610.6</v>
      </c>
      <c r="AS67" s="28">
        <f>시기외!AS67*$G$3+AS66*(1-$G$3)</f>
        <v>8.1288822927138888E-4</v>
      </c>
      <c r="AT67" s="28">
        <f>외인!AT67</f>
        <v>86961.63</v>
      </c>
      <c r="AU67" s="28">
        <f>시기외!AU67*$G$3+AU66*(1-$G$3)</f>
        <v>9.2308525296784256E-4</v>
      </c>
      <c r="AV67" s="28">
        <f>외인!AV67</f>
        <v>48604.05</v>
      </c>
      <c r="AW67" s="28">
        <f>시기외!AW67*$G$3+AW66*(1-$G$3)</f>
        <v>1.440240784592661E-4</v>
      </c>
      <c r="AX67" s="28">
        <f>외인!AX67</f>
        <v>73535.95</v>
      </c>
      <c r="AY67" s="28">
        <f>시기외!AY67*$G$3+AY66*(1-$G$3)</f>
        <v>-1.8812607920732937E-3</v>
      </c>
      <c r="AZ67" s="28">
        <f>외인!AZ67</f>
        <v>3038135.73</v>
      </c>
      <c r="BA67" s="28">
        <f>시기외!BA67*$G$3+BA66*(1-$G$3)</f>
        <v>8.8825217034597666E-4</v>
      </c>
      <c r="BB67" s="28">
        <f>외인!BB67</f>
        <v>109745.64</v>
      </c>
      <c r="BC67" s="28">
        <f>시기외!BC67*$G$3+BC66*(1-$G$3)</f>
        <v>7.7406321496830403E-7</v>
      </c>
      <c r="BD67" s="28">
        <f>외인!BD67</f>
        <v>39439.68</v>
      </c>
      <c r="BE67" s="28">
        <f>시기외!BE67*$G$3+BE66*(1-$G$3)</f>
        <v>-1.161014806363807E-3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112654.32</v>
      </c>
      <c r="BI67" s="28">
        <f>시기외!BI67*$G$3+BI66*(1-$G$3)</f>
        <v>3.3968743436693844E-3</v>
      </c>
      <c r="BJ67" s="28">
        <f>외인!BJ67</f>
        <v>145082.72</v>
      </c>
      <c r="BK67" s="28">
        <f>시기외!BK67*$G$3+BK66*(1-$G$3)</f>
        <v>9.8096185155399813E-4</v>
      </c>
      <c r="BL67" s="28">
        <f>외인!BL67</f>
        <v>52843.06</v>
      </c>
      <c r="BM67" s="28">
        <f>시기외!BM67*$G$3+BM66*(1-$G$3)</f>
        <v>-1.2490913188557935E-3</v>
      </c>
      <c r="BN67" s="28">
        <f>외인!BN67</f>
        <v>59285.1</v>
      </c>
      <c r="BO67" s="28">
        <f>시기외!BO67*$G$3+BO66*(1-$G$3)</f>
        <v>3.9021591465636862E-3</v>
      </c>
      <c r="BP67" s="28">
        <f>외인!BP67</f>
        <v>84261.38</v>
      </c>
      <c r="BQ67" s="28">
        <f>시기외!BQ67*$G$3+BQ66*(1-$G$3)</f>
        <v>-2.0388515703448494E-3</v>
      </c>
      <c r="BR67" s="28">
        <f>외인!BR67</f>
        <v>363500.96</v>
      </c>
      <c r="BS67" s="28">
        <f>시기외!BS67*$G$3+BS66*(1-$G$3)</f>
        <v>-7.1132975506716864E-5</v>
      </c>
      <c r="BT67" s="28">
        <f>외인!BT67</f>
        <v>2879095.3</v>
      </c>
      <c r="BU67" s="28">
        <f>시기외!BU67*$G$3+BU66*(1-$G$3)</f>
        <v>9.7132315905566714E-4</v>
      </c>
      <c r="BV67" s="28">
        <f>외인!BV67</f>
        <v>485083.6</v>
      </c>
      <c r="BW67" s="28">
        <f>시기외!BW67*$G$3+BW66*(1-$G$3)</f>
        <v>-3.1738053775812869E-4</v>
      </c>
      <c r="BX67" s="28">
        <f>외인!BX67</f>
        <v>73836.3</v>
      </c>
      <c r="BY67" s="28">
        <f>시기외!BY67*$G$3+BY66*(1-$G$3)</f>
        <v>-1.3825143804773385E-3</v>
      </c>
      <c r="BZ67" s="28">
        <f>외인!BZ67</f>
        <v>267532.69</v>
      </c>
      <c r="CA67" s="28">
        <f>시기외!CA67*$G$3+CA66*(1-$G$3)</f>
        <v>-9.514141325270227E-4</v>
      </c>
      <c r="CB67" s="28">
        <f>외인!CB67</f>
        <v>12658.91</v>
      </c>
      <c r="CC67" s="28">
        <f>시기외!CC67*$G$3+CC66*(1-$G$3)</f>
        <v>-2.5974036054390321E-3</v>
      </c>
      <c r="CD67" s="28">
        <f>외인!CD67</f>
        <v>28323.87</v>
      </c>
      <c r="CE67" s="28">
        <f>시기외!CE67*$G$3+CE66*(1-$G$3)</f>
        <v>-5.2528276562081927E-3</v>
      </c>
      <c r="CF67" s="28">
        <f>외인!CF67</f>
        <v>27763.54</v>
      </c>
      <c r="CG67" s="28">
        <f>시기외!CG67*$G$3+CG66*(1-$G$3)</f>
        <v>3.2812527829331264E-3</v>
      </c>
      <c r="CH67" s="28">
        <f>외인!CH67</f>
        <v>69152.91</v>
      </c>
      <c r="CI67" s="28">
        <f>시기외!CI67*$G$3+CI66*(1-$G$3)</f>
        <v>3.1140497140499343E-4</v>
      </c>
      <c r="CJ67" s="28">
        <f>외인!CJ67</f>
        <v>355495.41</v>
      </c>
      <c r="CK67" s="28">
        <f>시기외!CK67*$G$3+CK66*(1-$G$3)</f>
        <v>-1.9506651409872938E-3</v>
      </c>
      <c r="CL67" s="28">
        <f>외인!CL67</f>
        <v>236529.15</v>
      </c>
      <c r="CM67" s="28">
        <f>시기외!CM67*$G$3+CM66*(1-$G$3)</f>
        <v>-5.8826973723659522E-4</v>
      </c>
      <c r="CN67" s="28">
        <f>외인!CN67</f>
        <v>142273.15</v>
      </c>
      <c r="CO67" s="28">
        <f>시기외!CO67*$G$3+CO66*(1-$G$3)</f>
        <v>-8.1097640816951472E-4</v>
      </c>
      <c r="CP67" s="28">
        <f>외인!CP67</f>
        <v>110302.48</v>
      </c>
      <c r="CQ67" s="28">
        <f>시기외!CQ67*$G$3+CQ66*(1-$G$3)</f>
        <v>2.8162919696782739E-6</v>
      </c>
      <c r="CR67" s="28">
        <f>외인!CR67</f>
        <v>167418.63</v>
      </c>
      <c r="CS67" s="28">
        <f>시기외!CS67*$G$3+CS66*(1-$G$3)</f>
        <v>-1.9183725484638197E-3</v>
      </c>
      <c r="CT67" s="28">
        <f>외인!CT67</f>
        <v>176010.54</v>
      </c>
      <c r="CU67" s="28">
        <f>시기외!CU67*$G$3+CU66*(1-$G$3)</f>
        <v>-2.1059287263726199E-4</v>
      </c>
      <c r="CV67" s="28">
        <f>외인!CV67</f>
        <v>2879095.3</v>
      </c>
      <c r="CW67" s="28">
        <f>시기외!CW67*$G$3+CW66*(1-$G$3)</f>
        <v>9.7132315905566714E-4</v>
      </c>
      <c r="CX67" s="28">
        <f>외인!CX67</f>
        <v>267420.21000000002</v>
      </c>
      <c r="CY67" s="28">
        <f>시기외!CY67*$G$3+CY66*(1-$G$3)</f>
        <v>1.0985876591533793E-3</v>
      </c>
      <c r="CZ67" s="28">
        <f>외인!CZ67</f>
        <v>19987.2</v>
      </c>
      <c r="DA67" s="28">
        <f>시기외!DA67*$G$3+DA66*(1-$G$3)</f>
        <v>-2.3409590327472716E-3</v>
      </c>
      <c r="DB67" s="28">
        <f>외인!DB67</f>
        <v>39439.68</v>
      </c>
      <c r="DC67" s="28">
        <f>시기외!DC67*$G$3+DC66*(1-$G$3)</f>
        <v>-1.161014806363807E-3</v>
      </c>
      <c r="DD67" s="28">
        <f>외인!DD67</f>
        <v>8815.34</v>
      </c>
      <c r="DE67" s="28">
        <f>시기외!DE67*$G$3+DE66*(1-$G$3)</f>
        <v>1.6927790048379676E-3</v>
      </c>
      <c r="DF67" s="28">
        <f>외인!DF67</f>
        <v>55595.85</v>
      </c>
      <c r="DG67" s="28">
        <f>시기외!DG67*$G$3+DG66*(1-$G$3)</f>
        <v>-1.5226510630749735E-3</v>
      </c>
      <c r="DH67" s="28">
        <f>외인!DH67</f>
        <v>20203.29</v>
      </c>
      <c r="DI67" s="28">
        <f>시기외!DI67*$G$3+DI66*(1-$G$3)</f>
        <v>-7.0293154565863542E-3</v>
      </c>
      <c r="DJ67" s="28">
        <f>외인!DJ67</f>
        <v>747157.26</v>
      </c>
      <c r="DK67" s="28">
        <f>시기외!DK67*$G$3+DK66*(1-$G$3)</f>
        <v>3.9672164618066274E-4</v>
      </c>
      <c r="DL67" s="28">
        <f>외인!DL67</f>
        <v>117384.51</v>
      </c>
      <c r="DM67" s="28">
        <f>시기외!DM67*$G$3+DM66*(1-$G$3)</f>
        <v>-1.0009877064929744E-3</v>
      </c>
      <c r="DN67" s="28">
        <f>외인!DN67</f>
        <v>2879095.3</v>
      </c>
      <c r="DO67" s="28">
        <f>시기외!DO67*$G$3+DO66*(1-$G$3)</f>
        <v>9.7132315905566714E-4</v>
      </c>
      <c r="DP67" s="28">
        <f>외인!DP67</f>
        <v>77662.42</v>
      </c>
      <c r="DQ67" s="28">
        <f>시기외!DQ67*$G$3+DQ66*(1-$G$3)</f>
        <v>-2.3201675045616266E-3</v>
      </c>
      <c r="DR67" s="28">
        <f>외인!DR67</f>
        <v>45779.86</v>
      </c>
      <c r="DS67" s="28">
        <f>시기외!DS67*$G$3+DS66*(1-$G$3)</f>
        <v>4.9237565484320784E-4</v>
      </c>
      <c r="DT67" s="28">
        <f>외인!DT67</f>
        <v>131482.75</v>
      </c>
      <c r="DU67" s="28">
        <f>시기외!DU67*$G$3+DU66*(1-$G$3)</f>
        <v>-2.7071564210910948E-3</v>
      </c>
      <c r="DV67" s="28">
        <f>외인!DV67</f>
        <v>35669.629999999997</v>
      </c>
      <c r="DW67" s="28">
        <f>시기외!DW67*$G$3+DW66*(1-$G$3)</f>
        <v>9.6567417431822687E-4</v>
      </c>
      <c r="DX67" s="28">
        <f>외인!DX67</f>
        <v>132659.01</v>
      </c>
      <c r="DY67" s="28">
        <f>시기외!DY67*$G$3+DY66*(1-$G$3)</f>
        <v>2.2581918522406185E-3</v>
      </c>
      <c r="DZ67" s="28">
        <f>외인!DZ67</f>
        <v>8553.66</v>
      </c>
      <c r="EA67" s="28">
        <f>시기외!EA67*$G$3+EA66*(1-$G$3)</f>
        <v>-9.1393607083921011E-4</v>
      </c>
      <c r="EB67" s="28">
        <f>외인!EB67</f>
        <v>12339.47</v>
      </c>
      <c r="EC67" s="28">
        <f>시기외!EC67*$G$3+EC66*(1-$G$3)</f>
        <v>-2.0204778756305686E-3</v>
      </c>
      <c r="ED67" s="28">
        <f>외인!ED67</f>
        <v>10887.82</v>
      </c>
      <c r="EE67" s="28">
        <f>시기외!EE67*$G$3+EE66*(1-$G$3)</f>
        <v>-1.0628112844040297E-3</v>
      </c>
      <c r="EF67" s="28">
        <f>외인!EF67</f>
        <v>226520.41</v>
      </c>
      <c r="EG67" s="28">
        <f>시기외!EG67*$G$3+EG66*(1-$G$3)</f>
        <v>-1.9204323895938452E-3</v>
      </c>
      <c r="EH67" s="28">
        <f>외인!EH67</f>
        <v>278061.09999999998</v>
      </c>
      <c r="EI67" s="28">
        <f>시기외!EI67*$G$3+EI66*(1-$G$3)</f>
        <v>1.8612442768351439E-4</v>
      </c>
      <c r="EJ67" s="28">
        <f>외인!EJ67</f>
        <v>101792.6</v>
      </c>
      <c r="EK67" s="28">
        <f>시기외!EK67*$G$3+EK66*(1-$G$3)</f>
        <v>3.3984454361267843E-4</v>
      </c>
      <c r="EL67" s="28">
        <f>외인!EL67</f>
        <v>30861.89</v>
      </c>
      <c r="EM67" s="28">
        <f>시기외!EM67*$G$3+EM66*(1-$G$3)</f>
        <v>-4.8813058113492836E-3</v>
      </c>
      <c r="EN67" s="28">
        <f>외인!EN67</f>
        <v>45779.86</v>
      </c>
      <c r="EO67" s="28">
        <f>시기외!EO67*$G$3+EO66*(1-$G$3)</f>
        <v>4.9237565484320784E-4</v>
      </c>
      <c r="EP67" s="28">
        <f>외인!EP67</f>
        <v>180318.2</v>
      </c>
      <c r="EQ67" s="28">
        <f>시기외!EQ67*$G$3+EQ66*(1-$G$3)</f>
        <v>-1.1385280878118225E-3</v>
      </c>
      <c r="ER67" s="28">
        <f>외인!ER67</f>
        <v>14175.97</v>
      </c>
      <c r="ES67" s="28">
        <f>시기외!ES67*$G$3+ES66*(1-$G$3)</f>
        <v>-3.7736947842876853E-3</v>
      </c>
      <c r="ET67" s="28">
        <f>외인!ET67</f>
        <v>208179.69</v>
      </c>
      <c r="EU67" s="28">
        <f>시기외!EU67*$G$3+EU66*(1-$G$3)</f>
        <v>-1.2536167139972033E-3</v>
      </c>
      <c r="EV67" s="28">
        <f>외인!EV67</f>
        <v>42573.38</v>
      </c>
      <c r="EW67" s="28">
        <f>시기외!EW67*$G$3+EW66*(1-$G$3)</f>
        <v>-6.7825420302064672E-4</v>
      </c>
      <c r="EX67" s="28">
        <f>외인!EX67</f>
        <v>67729.100000000006</v>
      </c>
      <c r="EY67" s="28">
        <f>시기외!EY67*$G$3+EY66*(1-$G$3)</f>
        <v>4.8838260362945652E-4</v>
      </c>
    </row>
    <row r="68" spans="1:155">
      <c r="A68" s="27">
        <f>외인!A68</f>
        <v>46149</v>
      </c>
      <c r="B68" s="28">
        <f>외인!B68</f>
        <v>5952488.9299999997</v>
      </c>
      <c r="C68" s="28">
        <f>시기외!C68*$G$3+C67*(1-$G$3)</f>
        <v>2.5666519576085387E-4</v>
      </c>
      <c r="D68" s="28">
        <f>외인!D68</f>
        <v>666656.18000000005</v>
      </c>
      <c r="E68" s="28">
        <f>시기외!E68*$G$3+E67*(1-$G$3)</f>
        <v>-9.8552367743356397E-4</v>
      </c>
      <c r="F68" s="28">
        <f>외인!F68</f>
        <v>2471397.2799999998</v>
      </c>
      <c r="G68" s="28">
        <f>시기외!G68*$G$3+G67*(1-$G$3)</f>
        <v>5.3229619992353544E-4</v>
      </c>
      <c r="H68" s="28">
        <f>외인!H68</f>
        <v>379366.36</v>
      </c>
      <c r="I68" s="28">
        <f>시기외!I68*$G$3+I67*(1-$G$3)</f>
        <v>1.8356814948544155E-3</v>
      </c>
      <c r="J68" s="28">
        <f>외인!J68</f>
        <v>43773.82</v>
      </c>
      <c r="K68" s="28">
        <f>시기외!K68*$G$3+K67*(1-$G$3)</f>
        <v>-4.2090368447452147E-4</v>
      </c>
      <c r="L68" s="28">
        <f>외인!L68</f>
        <v>350800.45</v>
      </c>
      <c r="M68" s="28">
        <f>시기외!M68*$G$3+M67*(1-$G$3)</f>
        <v>2.1233647923999681E-3</v>
      </c>
      <c r="N68" s="28">
        <f>외인!N68</f>
        <v>254710.7</v>
      </c>
      <c r="O68" s="28">
        <f>시기외!O68*$G$3+O67*(1-$G$3)</f>
        <v>-1.125177259703121E-3</v>
      </c>
      <c r="P68" s="28">
        <f>외인!P68</f>
        <v>187647.51</v>
      </c>
      <c r="Q68" s="28">
        <f>시기외!Q68*$G$3+Q67*(1-$G$3)</f>
        <v>-2.5037834494565647E-3</v>
      </c>
      <c r="R68" s="28">
        <f>외인!R68</f>
        <v>130808.28</v>
      </c>
      <c r="S68" s="28">
        <f>시기외!S68*$G$3+S67*(1-$G$3)</f>
        <v>-3.1623869837319289E-3</v>
      </c>
      <c r="T68" s="28">
        <f>외인!T68</f>
        <v>8818.76</v>
      </c>
      <c r="U68" s="28">
        <f>시기외!U68*$G$3+U67*(1-$G$3)</f>
        <v>1.5959886349254198E-3</v>
      </c>
      <c r="V68" s="28">
        <f>외인!V68</f>
        <v>131112.26999999999</v>
      </c>
      <c r="W68" s="28">
        <f>시기외!W68*$G$3+W67*(1-$G$3)</f>
        <v>2.0240922345350948E-3</v>
      </c>
      <c r="X68" s="28">
        <f>외인!X68</f>
        <v>2902373.59</v>
      </c>
      <c r="Y68" s="28">
        <f>시기외!Y68*$G$3+Y67*(1-$G$3)</f>
        <v>1.0001251067504845E-3</v>
      </c>
      <c r="Z68" s="28">
        <f>외인!Z68</f>
        <v>43147.48</v>
      </c>
      <c r="AA68" s="28">
        <f>시기외!AA68*$G$3+AA67*(1-$G$3)</f>
        <v>-7.0633335544695015E-4</v>
      </c>
      <c r="AB68" s="28">
        <f>외인!AB68</f>
        <v>209667.77</v>
      </c>
      <c r="AC68" s="28">
        <f>시기외!AC68*$G$3+AC67*(1-$G$3)</f>
        <v>-5.3286463176025953E-4</v>
      </c>
      <c r="AD68" s="28">
        <f>외인!AD68</f>
        <v>20153.57</v>
      </c>
      <c r="AE68" s="28">
        <f>시기외!AE68*$G$3+AE67*(1-$G$3)</f>
        <v>-1.1000593876723571E-3</v>
      </c>
      <c r="AF68" s="28">
        <f>외인!AF68</f>
        <v>25266.9</v>
      </c>
      <c r="AG68" s="28">
        <f>시기외!AG68*$G$3+AG67*(1-$G$3)</f>
        <v>-5.2172194326473341E-4</v>
      </c>
      <c r="AH68" s="28">
        <f>외인!AH68</f>
        <v>234598.74</v>
      </c>
      <c r="AI68" s="28">
        <f>시기외!AI68*$G$3+AI67*(1-$G$3)</f>
        <v>1.4393923900498517E-4</v>
      </c>
      <c r="AJ68" s="28">
        <f>외인!AJ68</f>
        <v>105125.17</v>
      </c>
      <c r="AK68" s="28">
        <f>시기외!AK68*$G$3+AK67*(1-$G$3)</f>
        <v>-4.0934949577829307E-3</v>
      </c>
      <c r="AL68" s="28">
        <f>외인!AL68</f>
        <v>93041.36</v>
      </c>
      <c r="AM68" s="28">
        <f>시기외!AM68*$G$3+AM67*(1-$G$3)</f>
        <v>-1.0919015830913807E-3</v>
      </c>
      <c r="AN68" s="28">
        <f>외인!AN68</f>
        <v>181291.71</v>
      </c>
      <c r="AO68" s="28">
        <f>시기외!AO68*$G$3+AO67*(1-$G$3)</f>
        <v>-1.0427932784384043E-3</v>
      </c>
      <c r="AP68" s="28">
        <f>외인!AP68</f>
        <v>208177.59</v>
      </c>
      <c r="AQ68" s="28">
        <f>시기외!AQ68*$G$3+AQ67*(1-$G$3)</f>
        <v>-1.2787469543672665E-3</v>
      </c>
      <c r="AR68" s="28">
        <f>외인!AR68</f>
        <v>25547.81</v>
      </c>
      <c r="AS68" s="28">
        <f>시기외!AS68*$G$3+AS67*(1-$G$3)</f>
        <v>8.6366774945087325E-4</v>
      </c>
      <c r="AT68" s="28">
        <f>외인!AT68</f>
        <v>87400.9</v>
      </c>
      <c r="AU68" s="28">
        <f>시기외!AU68*$G$3+AU67*(1-$G$3)</f>
        <v>1.0125958927788617E-3</v>
      </c>
      <c r="AV68" s="28">
        <f>외인!AV68</f>
        <v>48316.37</v>
      </c>
      <c r="AW68" s="28">
        <f>시기외!AW68*$G$3+AW67*(1-$G$3)</f>
        <v>-9.3381430477088592E-5</v>
      </c>
      <c r="AX68" s="28">
        <f>외인!AX68</f>
        <v>77203.199999999997</v>
      </c>
      <c r="AY68" s="28">
        <f>시기외!AY68*$G$3+AY67*(1-$G$3)</f>
        <v>-2.577825475756009E-3</v>
      </c>
      <c r="AZ68" s="28">
        <f>외인!AZ68</f>
        <v>3107060.84</v>
      </c>
      <c r="BA68" s="28">
        <f>시기외!BA68*$G$3+BA67*(1-$G$3)</f>
        <v>8.7808606828164199E-4</v>
      </c>
      <c r="BB68" s="28">
        <f>외인!BB68</f>
        <v>110359.54</v>
      </c>
      <c r="BC68" s="28">
        <f>시기외!BC68*$G$3+BC67*(1-$G$3)</f>
        <v>-1.6296609411186625E-5</v>
      </c>
      <c r="BD68" s="28">
        <f>외인!BD68</f>
        <v>39317.33</v>
      </c>
      <c r="BE68" s="28">
        <f>시기외!BE68*$G$3+BE67*(1-$G$3)</f>
        <v>-1.2685500751559581E-3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111657.68</v>
      </c>
      <c r="BI68" s="28">
        <f>시기외!BI68*$G$3+BI67*(1-$G$3)</f>
        <v>3.3365014825271918E-3</v>
      </c>
      <c r="BJ68" s="28">
        <f>외인!BJ68</f>
        <v>144632.26</v>
      </c>
      <c r="BK68" s="28">
        <f>시기외!BK68*$G$3+BK67*(1-$G$3)</f>
        <v>9.9688687668160925E-4</v>
      </c>
      <c r="BL68" s="28">
        <f>외인!BL68</f>
        <v>48774.59</v>
      </c>
      <c r="BM68" s="28">
        <f>시기외!BM68*$G$3+BM67*(1-$G$3)</f>
        <v>-1.6438936220482783E-3</v>
      </c>
      <c r="BN68" s="28">
        <f>외인!BN68</f>
        <v>61581.54</v>
      </c>
      <c r="BO68" s="28">
        <f>시기외!BO68*$G$3+BO67*(1-$G$3)</f>
        <v>3.563044111639815E-3</v>
      </c>
      <c r="BP68" s="28">
        <f>외인!BP68</f>
        <v>87637.49</v>
      </c>
      <c r="BQ68" s="28">
        <f>시기외!BQ68*$G$3+BQ67*(1-$G$3)</f>
        <v>-2.66735000773632E-3</v>
      </c>
      <c r="BR68" s="28">
        <f>외인!BR68</f>
        <v>369462.27</v>
      </c>
      <c r="BS68" s="28">
        <f>시기외!BS68*$G$3+BS67*(1-$G$3)</f>
        <v>-1.7600016299535207E-4</v>
      </c>
      <c r="BT68" s="28">
        <f>외인!BT68</f>
        <v>2947215.32</v>
      </c>
      <c r="BU68" s="28">
        <f>시기외!BU68*$G$3+BU67*(1-$G$3)</f>
        <v>9.7701361561963783E-4</v>
      </c>
      <c r="BV68" s="28">
        <f>외인!BV68</f>
        <v>478191.08</v>
      </c>
      <c r="BW68" s="28">
        <f>시기외!BW68*$G$3+BW67*(1-$G$3)</f>
        <v>-4.2584746398495433E-4</v>
      </c>
      <c r="BX68" s="28">
        <f>외인!BX68</f>
        <v>76258.39</v>
      </c>
      <c r="BY68" s="28">
        <f>시기외!BY68*$G$3+BY67*(1-$G$3)</f>
        <v>-1.3741857719398705E-3</v>
      </c>
      <c r="BZ68" s="28">
        <f>외인!BZ68</f>
        <v>274333.07</v>
      </c>
      <c r="CA68" s="28">
        <f>시기외!CA68*$G$3+CA67*(1-$G$3)</f>
        <v>-1.0590012851595032E-3</v>
      </c>
      <c r="CB68" s="28">
        <f>외인!CB68</f>
        <v>12781.44</v>
      </c>
      <c r="CC68" s="28">
        <f>시기외!CC68*$G$3+CC67*(1-$G$3)</f>
        <v>-2.8773942271927066E-3</v>
      </c>
      <c r="CD68" s="28">
        <f>외인!CD68</f>
        <v>28053.66</v>
      </c>
      <c r="CE68" s="28">
        <f>시기외!CE68*$G$3+CE67*(1-$G$3)</f>
        <v>-5.6994934053702156E-3</v>
      </c>
      <c r="CF68" s="28">
        <f>외인!CF68</f>
        <v>28664.49</v>
      </c>
      <c r="CG68" s="28">
        <f>시기외!CG68*$G$3+CG67*(1-$G$3)</f>
        <v>3.3635017602251923E-3</v>
      </c>
      <c r="CH68" s="28">
        <f>외인!CH68</f>
        <v>69012.66</v>
      </c>
      <c r="CI68" s="28">
        <f>시기외!CI68*$G$3+CI67*(1-$G$3)</f>
        <v>1.2049042278587039E-4</v>
      </c>
      <c r="CJ68" s="28">
        <f>외인!CJ68</f>
        <v>355444.74</v>
      </c>
      <c r="CK68" s="28">
        <f>시기외!CK68*$G$3+CK67*(1-$G$3)</f>
        <v>-2.074036622080879E-3</v>
      </c>
      <c r="CL68" s="28">
        <f>외인!CL68</f>
        <v>239051.19</v>
      </c>
      <c r="CM68" s="28">
        <f>시기외!CM68*$G$3+CM67*(1-$G$3)</f>
        <v>-6.2364254026394588E-4</v>
      </c>
      <c r="CN68" s="28">
        <f>외인!CN68</f>
        <v>136849.42000000001</v>
      </c>
      <c r="CO68" s="28">
        <f>시기외!CO68*$G$3+CO67*(1-$G$3)</f>
        <v>-7.4579342080935765E-4</v>
      </c>
      <c r="CP68" s="28">
        <f>외인!CP68</f>
        <v>110910.54</v>
      </c>
      <c r="CQ68" s="28">
        <f>시기외!CQ68*$G$3+CQ67*(1-$G$3)</f>
        <v>-1.3291432137939219E-5</v>
      </c>
      <c r="CR68" s="28">
        <f>외인!CR68</f>
        <v>165429.59</v>
      </c>
      <c r="CS68" s="28">
        <f>시기외!CS68*$G$3+CS67*(1-$G$3)</f>
        <v>-2.3077405391138928E-3</v>
      </c>
      <c r="CT68" s="28">
        <f>외인!CT68</f>
        <v>176148.41</v>
      </c>
      <c r="CU68" s="28">
        <f>시기외!CU68*$G$3+CU67*(1-$G$3)</f>
        <v>-2.414535632836531E-4</v>
      </c>
      <c r="CV68" s="28">
        <f>외인!CV68</f>
        <v>2947215.32</v>
      </c>
      <c r="CW68" s="28">
        <f>시기외!CW68*$G$3+CW67*(1-$G$3)</f>
        <v>9.7701361561963783E-4</v>
      </c>
      <c r="CX68" s="28">
        <f>외인!CX68</f>
        <v>266077.27</v>
      </c>
      <c r="CY68" s="28">
        <f>시기외!CY68*$G$3+CY67*(1-$G$3)</f>
        <v>1.0480417839164478E-3</v>
      </c>
      <c r="CZ68" s="28">
        <f>외인!CZ68</f>
        <v>19766.2</v>
      </c>
      <c r="DA68" s="28">
        <f>시기외!DA68*$G$3+DA67*(1-$G$3)</f>
        <v>-2.5594994281768501E-3</v>
      </c>
      <c r="DB68" s="28">
        <f>외인!DB68</f>
        <v>39317.33</v>
      </c>
      <c r="DC68" s="28">
        <f>시기외!DC68*$G$3+DC67*(1-$G$3)</f>
        <v>-1.2685500751559581E-3</v>
      </c>
      <c r="DD68" s="28">
        <f>외인!DD68</f>
        <v>8818.76</v>
      </c>
      <c r="DE68" s="28">
        <f>시기외!DE68*$G$3+DE67*(1-$G$3)</f>
        <v>1.5959886349254198E-3</v>
      </c>
      <c r="DF68" s="28">
        <f>외인!DF68</f>
        <v>57743.199999999997</v>
      </c>
      <c r="DG68" s="28">
        <f>시기외!DG68*$G$3+DG67*(1-$G$3)</f>
        <v>-1.4363998285230775E-3</v>
      </c>
      <c r="DH68" s="28">
        <f>외인!DH68</f>
        <v>19910.59</v>
      </c>
      <c r="DI68" s="28">
        <f>시기외!DI68*$G$3+DI67*(1-$G$3)</f>
        <v>-7.6209772650336818E-3</v>
      </c>
      <c r="DJ68" s="28">
        <f>외인!DJ68</f>
        <v>758680.5</v>
      </c>
      <c r="DK68" s="28">
        <f>시기외!DK68*$G$3+DK67*(1-$G$3)</f>
        <v>3.5914527775899701E-4</v>
      </c>
      <c r="DL68" s="28">
        <f>외인!DL68</f>
        <v>111897.41</v>
      </c>
      <c r="DM68" s="28">
        <f>시기외!DM68*$G$3+DM67*(1-$G$3)</f>
        <v>-8.8884111986179282E-4</v>
      </c>
      <c r="DN68" s="28">
        <f>외인!DN68</f>
        <v>2947215.32</v>
      </c>
      <c r="DO68" s="28">
        <f>시기외!DO68*$G$3+DO67*(1-$G$3)</f>
        <v>9.7701361561963783E-4</v>
      </c>
      <c r="DP68" s="28">
        <f>외인!DP68</f>
        <v>77621.600000000006</v>
      </c>
      <c r="DQ68" s="28">
        <f>시기외!DQ68*$G$3+DQ67*(1-$G$3)</f>
        <v>-2.3515720977873014E-3</v>
      </c>
      <c r="DR68" s="28">
        <f>외인!DR68</f>
        <v>44956.46</v>
      </c>
      <c r="DS68" s="28">
        <f>시기외!DS68*$G$3+DS67*(1-$G$3)</f>
        <v>-3.5584835304877861E-4</v>
      </c>
      <c r="DT68" s="28">
        <f>외인!DT68</f>
        <v>130808.28</v>
      </c>
      <c r="DU68" s="28">
        <f>시기외!DU68*$G$3+DU67*(1-$G$3)</f>
        <v>-3.1623869837319289E-3</v>
      </c>
      <c r="DV68" s="28">
        <f>외인!DV68</f>
        <v>34355.33</v>
      </c>
      <c r="DW68" s="28">
        <f>시기외!DW68*$G$3+DW67*(1-$G$3)</f>
        <v>8.4169361391215833E-4</v>
      </c>
      <c r="DX68" s="28">
        <f>외인!DX68</f>
        <v>131112.26999999999</v>
      </c>
      <c r="DY68" s="28">
        <f>시기외!DY68*$G$3+DY67*(1-$G$3)</f>
        <v>2.0240922345350948E-3</v>
      </c>
      <c r="DZ68" s="28">
        <f>외인!DZ68</f>
        <v>8414.93</v>
      </c>
      <c r="EA68" s="28">
        <f>시기외!EA68*$G$3+EA67*(1-$G$3)</f>
        <v>-1.2060778481402144E-3</v>
      </c>
      <c r="EB68" s="28">
        <f>외인!EB68</f>
        <v>12185.59</v>
      </c>
      <c r="EC68" s="28">
        <f>시기외!EC68*$G$3+EC67*(1-$G$3)</f>
        <v>-2.4377334525171259E-3</v>
      </c>
      <c r="ED68" s="28">
        <f>외인!ED68</f>
        <v>10842.81</v>
      </c>
      <c r="EE68" s="28">
        <f>시기외!EE68*$G$3+EE67*(1-$G$3)</f>
        <v>-1.1101470009877332E-3</v>
      </c>
      <c r="EF68" s="28">
        <f>외인!EF68</f>
        <v>227819.97</v>
      </c>
      <c r="EG68" s="28">
        <f>시기외!EG68*$G$3+EG67*(1-$G$3)</f>
        <v>-2.0967437723970173E-3</v>
      </c>
      <c r="EH68" s="28">
        <f>외인!EH68</f>
        <v>285124.59000000003</v>
      </c>
      <c r="EI68" s="28">
        <f>시기외!EI68*$G$3+EI67*(1-$G$3)</f>
        <v>-8.9036606646315667E-5</v>
      </c>
      <c r="EJ68" s="28">
        <f>외인!EJ68</f>
        <v>101258.54</v>
      </c>
      <c r="EK68" s="28">
        <f>시기외!EK68*$G$3+EK67*(1-$G$3)</f>
        <v>-8.1015931750206649E-5</v>
      </c>
      <c r="EL68" s="28">
        <f>외인!EL68</f>
        <v>30580.85</v>
      </c>
      <c r="EM68" s="28">
        <f>시기외!EM68*$G$3+EM67*(1-$G$3)</f>
        <v>-5.2962739980966164E-3</v>
      </c>
      <c r="EN68" s="28">
        <f>외인!EN68</f>
        <v>44956.46</v>
      </c>
      <c r="EO68" s="28">
        <f>시기외!EO68*$G$3+EO67*(1-$G$3)</f>
        <v>-3.5584835304877861E-4</v>
      </c>
      <c r="EP68" s="28">
        <f>외인!EP68</f>
        <v>166934.26999999999</v>
      </c>
      <c r="EQ68" s="28">
        <f>시기외!EQ68*$G$3+EQ67*(1-$G$3)</f>
        <v>-9.7251216456309755E-4</v>
      </c>
      <c r="ER68" s="28">
        <f>외인!ER68</f>
        <v>13785.4</v>
      </c>
      <c r="ES68" s="28">
        <f>시기외!ES68*$G$3+ES67*(1-$G$3)</f>
        <v>-3.4512589845472749E-3</v>
      </c>
      <c r="ET68" s="28">
        <f>외인!ET68</f>
        <v>208177.59</v>
      </c>
      <c r="EU68" s="28">
        <f>시기외!EU68*$G$3+EU67*(1-$G$3)</f>
        <v>-1.2787469543672665E-3</v>
      </c>
      <c r="EV68" s="28">
        <f>외인!EV68</f>
        <v>43147.48</v>
      </c>
      <c r="EW68" s="28">
        <f>시기외!EW68*$G$3+EW67*(1-$G$3)</f>
        <v>-7.0633335544695015E-4</v>
      </c>
      <c r="EX68" s="28">
        <f>외인!EX68</f>
        <v>67763.06</v>
      </c>
      <c r="EY68" s="28">
        <f>시기외!EY68*$G$3+EY67*(1-$G$3)</f>
        <v>4.7189006971746041E-4</v>
      </c>
    </row>
    <row r="69" spans="1:155">
      <c r="A69" s="27">
        <f>외인!A69</f>
        <v>46150</v>
      </c>
      <c r="B69" s="28">
        <f>외인!B69</f>
        <v>5958865.5999999996</v>
      </c>
      <c r="C69" s="28">
        <f>시기외!C69*$G$3+C68*(1-$G$3)</f>
        <v>8.1326107324118804E-5</v>
      </c>
      <c r="D69" s="28">
        <f>외인!D69</f>
        <v>672546.76</v>
      </c>
      <c r="E69" s="28">
        <f>시기외!E69*$G$3+E68*(1-$G$3)</f>
        <v>-8.5941731714895794E-4</v>
      </c>
      <c r="F69" s="28">
        <f>외인!F69</f>
        <v>2469470.9</v>
      </c>
      <c r="G69" s="28">
        <f>시기외!G69*$G$3+G68*(1-$G$3)</f>
        <v>3.9599668386172183E-4</v>
      </c>
      <c r="H69" s="28">
        <f>외인!H69</f>
        <v>372920.35</v>
      </c>
      <c r="I69" s="28">
        <f>시기외!I69*$G$3+I68*(1-$G$3)</f>
        <v>1.6161242022790679E-3</v>
      </c>
      <c r="J69" s="28">
        <f>외인!J69</f>
        <v>45265.55</v>
      </c>
      <c r="K69" s="28">
        <f>시기외!K69*$G$3+K68*(1-$G$3)</f>
        <v>-6.811034754863627E-4</v>
      </c>
      <c r="L69" s="28">
        <f>외인!L69</f>
        <v>344863.81</v>
      </c>
      <c r="M69" s="28">
        <f>시기외!M69*$G$3+M68*(1-$G$3)</f>
        <v>1.8846789661460925E-3</v>
      </c>
      <c r="N69" s="28">
        <f>외인!N69</f>
        <v>271995.09000000003</v>
      </c>
      <c r="O69" s="28">
        <f>시기외!O69*$G$3+O68*(1-$G$3)</f>
        <v>-7.4881147818003208E-4</v>
      </c>
      <c r="P69" s="28">
        <f>외인!P69</f>
        <v>186223.82</v>
      </c>
      <c r="Q69" s="28">
        <f>시기외!Q69*$G$3+Q68*(1-$G$3)</f>
        <v>-2.6444709640740427E-3</v>
      </c>
      <c r="R69" s="28">
        <f>외인!R69</f>
        <v>136137.84</v>
      </c>
      <c r="S69" s="28">
        <f>시기외!S69*$G$3+S68*(1-$G$3)</f>
        <v>-3.2263148005010553E-3</v>
      </c>
      <c r="T69" s="28">
        <f>외인!T69</f>
        <v>8844.3700000000008</v>
      </c>
      <c r="U69" s="28">
        <f>시기외!U69*$G$3+U68*(1-$G$3)</f>
        <v>1.4365562415049496E-3</v>
      </c>
      <c r="V69" s="28">
        <f>외인!V69</f>
        <v>131906.76</v>
      </c>
      <c r="W69" s="28">
        <f>시기외!W69*$G$3+W68*(1-$G$3)</f>
        <v>1.9374325963777683E-3</v>
      </c>
      <c r="X69" s="28">
        <f>외인!X69</f>
        <v>2908880.25</v>
      </c>
      <c r="Y69" s="28">
        <f>시기외!Y69*$G$3+Y68*(1-$G$3)</f>
        <v>8.1612016741630774E-4</v>
      </c>
      <c r="Z69" s="28">
        <f>외인!Z69</f>
        <v>43511.199999999997</v>
      </c>
      <c r="AA69" s="28">
        <f>시기외!AA69*$G$3+AA68*(1-$G$3)</f>
        <v>-6.0838010735124026E-4</v>
      </c>
      <c r="AB69" s="28">
        <f>외인!AB69</f>
        <v>208285.2</v>
      </c>
      <c r="AC69" s="28">
        <f>시기외!AC69*$G$3+AC68*(1-$G$3)</f>
        <v>-5.4623548731415165E-4</v>
      </c>
      <c r="AD69" s="28">
        <f>외인!AD69</f>
        <v>20435.43</v>
      </c>
      <c r="AE69" s="28">
        <f>시기외!AE69*$G$3+AE68*(1-$G$3)</f>
        <v>-6.2200438815119131E-4</v>
      </c>
      <c r="AF69" s="28">
        <f>외인!AF69</f>
        <v>24854.43</v>
      </c>
      <c r="AG69" s="28">
        <f>시기외!AG69*$G$3+AG68*(1-$G$3)</f>
        <v>-5.3201509968153391E-4</v>
      </c>
      <c r="AH69" s="28">
        <f>외인!AH69</f>
        <v>224539.62</v>
      </c>
      <c r="AI69" s="28">
        <f>시기외!AI69*$G$3+AI68*(1-$G$3)</f>
        <v>-2.5123519495581022E-4</v>
      </c>
      <c r="AJ69" s="28">
        <f>외인!AJ69</f>
        <v>106535.59</v>
      </c>
      <c r="AK69" s="28">
        <f>시기외!AK69*$G$3+AK68*(1-$G$3)</f>
        <v>-4.5192639779841328E-3</v>
      </c>
      <c r="AL69" s="28">
        <f>외인!AL69</f>
        <v>99727.2</v>
      </c>
      <c r="AM69" s="28">
        <f>시기외!AM69*$G$3+AM68*(1-$G$3)</f>
        <v>-7.4542981185749967E-4</v>
      </c>
      <c r="AN69" s="28">
        <f>외인!AN69</f>
        <v>192338.39</v>
      </c>
      <c r="AO69" s="28">
        <f>시기외!AO69*$G$3+AO68*(1-$G$3)</f>
        <v>-6.651342191765846E-4</v>
      </c>
      <c r="AP69" s="28">
        <f>외인!AP69</f>
        <v>209688.18</v>
      </c>
      <c r="AQ69" s="28">
        <f>시기외!AQ69*$G$3+AQ68*(1-$G$3)</f>
        <v>-1.2706704039375798E-3</v>
      </c>
      <c r="AR69" s="28">
        <f>외인!AR69</f>
        <v>25599.39</v>
      </c>
      <c r="AS69" s="28">
        <f>시기외!AS69*$G$3+AS68*(1-$G$3)</f>
        <v>9.1745888967476627E-4</v>
      </c>
      <c r="AT69" s="28">
        <f>외인!AT69</f>
        <v>88162.75</v>
      </c>
      <c r="AU69" s="28">
        <f>시기외!AU69*$G$3+AU68*(1-$G$3)</f>
        <v>1.2782702131150241E-3</v>
      </c>
      <c r="AV69" s="28">
        <f>외인!AV69</f>
        <v>49285.02</v>
      </c>
      <c r="AW69" s="28">
        <f>시기외!AW69*$G$3+AW68*(1-$G$3)</f>
        <v>-1.6139302860665E-4</v>
      </c>
      <c r="AX69" s="28">
        <f>외인!AX69</f>
        <v>76013.490000000005</v>
      </c>
      <c r="AY69" s="28">
        <f>시기외!AY69*$G$3+AY68*(1-$G$3)</f>
        <v>-3.0431689683323832E-3</v>
      </c>
      <c r="AZ69" s="28">
        <f>외인!AZ69</f>
        <v>3114461.3</v>
      </c>
      <c r="BA69" s="28">
        <f>시기외!BA69*$G$3+BA68*(1-$G$3)</f>
        <v>6.8473221640302101E-4</v>
      </c>
      <c r="BB69" s="28">
        <f>외인!BB69</f>
        <v>109620.64</v>
      </c>
      <c r="BC69" s="28">
        <f>시기외!BC69*$G$3+BC68*(1-$G$3)</f>
        <v>1.1472508006965371E-5</v>
      </c>
      <c r="BD69" s="28">
        <f>외인!BD69</f>
        <v>38372.51</v>
      </c>
      <c r="BE69" s="28">
        <f>시기외!BE69*$G$3+BE68*(1-$G$3)</f>
        <v>-1.5280409272332043E-3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111074.29</v>
      </c>
      <c r="BI69" s="28">
        <f>시기외!BI69*$G$3+BI68*(1-$G$3)</f>
        <v>2.8554519445514333E-3</v>
      </c>
      <c r="BJ69" s="28">
        <f>외인!BJ69</f>
        <v>142827.19</v>
      </c>
      <c r="BK69" s="28">
        <f>시기외!BK69*$G$3+BK68*(1-$G$3)</f>
        <v>8.553683030345533E-4</v>
      </c>
      <c r="BL69" s="28">
        <f>외인!BL69</f>
        <v>48808.05</v>
      </c>
      <c r="BM69" s="28">
        <f>시기외!BM69*$G$3+BM68*(1-$G$3)</f>
        <v>-1.8864285125345388E-3</v>
      </c>
      <c r="BN69" s="28">
        <f>외인!BN69</f>
        <v>60768.95</v>
      </c>
      <c r="BO69" s="28">
        <f>시기외!BO69*$G$3+BO68*(1-$G$3)</f>
        <v>3.2079729787971522E-3</v>
      </c>
      <c r="BP69" s="28">
        <f>외인!BP69</f>
        <v>86098.75</v>
      </c>
      <c r="BQ69" s="28">
        <f>시기외!BQ69*$G$3+BQ68*(1-$G$3)</f>
        <v>-3.064040299222125E-3</v>
      </c>
      <c r="BR69" s="28">
        <f>외인!BR69</f>
        <v>369216.06</v>
      </c>
      <c r="BS69" s="28">
        <f>시기외!BS69*$G$3+BS68*(1-$G$3)</f>
        <v>-2.7271564642321409E-4</v>
      </c>
      <c r="BT69" s="28">
        <f>외인!BT69</f>
        <v>2953437.16</v>
      </c>
      <c r="BU69" s="28">
        <f>시기외!BU69*$G$3+BU68*(1-$G$3)</f>
        <v>7.8946586007780492E-4</v>
      </c>
      <c r="BV69" s="28">
        <f>외인!BV69</f>
        <v>476747.78</v>
      </c>
      <c r="BW69" s="28">
        <f>시기외!BW69*$G$3+BW68*(1-$G$3)</f>
        <v>-6.2737578474013529E-4</v>
      </c>
      <c r="BX69" s="28">
        <f>외인!BX69</f>
        <v>77751.240000000005</v>
      </c>
      <c r="BY69" s="28">
        <f>시기외!BY69*$G$3+BY68*(1-$G$3)</f>
        <v>-1.1963906401468063E-3</v>
      </c>
      <c r="BZ69" s="28">
        <f>외인!BZ69</f>
        <v>292065.59000000003</v>
      </c>
      <c r="CA69" s="28">
        <f>시기외!CA69*$G$3+CA68*(1-$G$3)</f>
        <v>-6.9207746919754825E-4</v>
      </c>
      <c r="CB69" s="28">
        <f>외인!CB69</f>
        <v>12669.28</v>
      </c>
      <c r="CC69" s="28">
        <f>시기외!CC69*$G$3+CC68*(1-$G$3)</f>
        <v>-3.229493488802279E-3</v>
      </c>
      <c r="CD69" s="28">
        <f>외인!CD69</f>
        <v>28190.76</v>
      </c>
      <c r="CE69" s="28">
        <f>시기외!CE69*$G$3+CE68*(1-$G$3)</f>
        <v>-6.1102496481829204E-3</v>
      </c>
      <c r="CF69" s="28">
        <f>외인!CF69</f>
        <v>28871.15</v>
      </c>
      <c r="CG69" s="28">
        <f>시기외!CG69*$G$3+CG68*(1-$G$3)</f>
        <v>3.5509224800855397E-3</v>
      </c>
      <c r="CH69" s="28">
        <f>외인!CH69</f>
        <v>70466.2</v>
      </c>
      <c r="CI69" s="28">
        <f>시기외!CI69*$G$3+CI68*(1-$G$3)</f>
        <v>7.5557801013656414E-5</v>
      </c>
      <c r="CJ69" s="28">
        <f>외인!CJ69</f>
        <v>356473.27</v>
      </c>
      <c r="CK69" s="28">
        <f>시기외!CK69*$G$3+CK68*(1-$G$3)</f>
        <v>-2.1261287286598552E-3</v>
      </c>
      <c r="CL69" s="28">
        <f>외인!CL69</f>
        <v>238051.20000000001</v>
      </c>
      <c r="CM69" s="28">
        <f>시기외!CM69*$G$3+CM68*(1-$G$3)</f>
        <v>-6.3855280709156006E-4</v>
      </c>
      <c r="CN69" s="28">
        <f>외인!CN69</f>
        <v>134928.18</v>
      </c>
      <c r="CO69" s="28">
        <f>시기외!CO69*$G$3+CO68*(1-$G$3)</f>
        <v>-6.4433939150989488E-4</v>
      </c>
      <c r="CP69" s="28">
        <f>외인!CP69</f>
        <v>110168.74</v>
      </c>
      <c r="CQ69" s="28">
        <f>시기외!CQ69*$G$3+CQ68*(1-$G$3)</f>
        <v>1.5160447617581923E-5</v>
      </c>
      <c r="CR69" s="28">
        <f>외인!CR69</f>
        <v>170538.69</v>
      </c>
      <c r="CS69" s="28">
        <f>시기외!CS69*$G$3+CS68*(1-$G$3)</f>
        <v>-2.4563113383669248E-3</v>
      </c>
      <c r="CT69" s="28">
        <f>외인!CT69</f>
        <v>175827.68</v>
      </c>
      <c r="CU69" s="28">
        <f>시기외!CU69*$G$3+CU68*(1-$G$3)</f>
        <v>-9.9720195652259314E-5</v>
      </c>
      <c r="CV69" s="28">
        <f>외인!CV69</f>
        <v>2953437.16</v>
      </c>
      <c r="CW69" s="28">
        <f>시기외!CW69*$G$3+CW68*(1-$G$3)</f>
        <v>7.8946586007780492E-4</v>
      </c>
      <c r="CX69" s="28">
        <f>외인!CX69</f>
        <v>264608.08</v>
      </c>
      <c r="CY69" s="28">
        <f>시기외!CY69*$G$3+CY68*(1-$G$3)</f>
        <v>9.6912081218991078E-4</v>
      </c>
      <c r="CZ69" s="28">
        <f>외인!CZ69</f>
        <v>20066.66</v>
      </c>
      <c r="DA69" s="28">
        <f>시기외!DA69*$G$3+DA68*(1-$G$3)</f>
        <v>-2.4779205245440482E-3</v>
      </c>
      <c r="DB69" s="28">
        <f>외인!DB69</f>
        <v>38372.51</v>
      </c>
      <c r="DC69" s="28">
        <f>시기외!DC69*$G$3+DC68*(1-$G$3)</f>
        <v>-1.5280409272332043E-3</v>
      </c>
      <c r="DD69" s="28">
        <f>외인!DD69</f>
        <v>8844.3700000000008</v>
      </c>
      <c r="DE69" s="28">
        <f>시기외!DE69*$G$3+DE68*(1-$G$3)</f>
        <v>1.4365562415049496E-3</v>
      </c>
      <c r="DF69" s="28">
        <f>외인!DF69</f>
        <v>59166.09</v>
      </c>
      <c r="DG69" s="28">
        <f>시기외!DG69*$G$3+DG68*(1-$G$3)</f>
        <v>-1.1745134324202241E-3</v>
      </c>
      <c r="DH69" s="28">
        <f>외인!DH69</f>
        <v>19993.490000000002</v>
      </c>
      <c r="DI69" s="28">
        <f>시기외!DI69*$G$3+DI68*(1-$G$3)</f>
        <v>-8.1825451881720607E-3</v>
      </c>
      <c r="DJ69" s="28">
        <f>외인!DJ69</f>
        <v>743587.15</v>
      </c>
      <c r="DK69" s="28">
        <f>시기외!DK69*$G$3+DK68*(1-$G$3)</f>
        <v>1.762096437904452E-4</v>
      </c>
      <c r="DL69" s="28">
        <f>외인!DL69</f>
        <v>110175.21</v>
      </c>
      <c r="DM69" s="28">
        <f>시기외!DM69*$G$3+DM68*(1-$G$3)</f>
        <v>-7.4026901710710121E-4</v>
      </c>
      <c r="DN69" s="28">
        <f>외인!DN69</f>
        <v>2953437.16</v>
      </c>
      <c r="DO69" s="28">
        <f>시기외!DO69*$G$3+DO68*(1-$G$3)</f>
        <v>7.8946586007780492E-4</v>
      </c>
      <c r="DP69" s="28">
        <f>외인!DP69</f>
        <v>78753.87</v>
      </c>
      <c r="DQ69" s="28">
        <f>시기외!DQ69*$G$3+DQ68*(1-$G$3)</f>
        <v>-2.3167696014200784E-3</v>
      </c>
      <c r="DR69" s="28">
        <f>외인!DR69</f>
        <v>46340.86</v>
      </c>
      <c r="DS69" s="28">
        <f>시기외!DS69*$G$3+DS68*(1-$G$3)</f>
        <v>-7.378328356253145E-4</v>
      </c>
      <c r="DT69" s="28">
        <f>외인!DT69</f>
        <v>136137.84</v>
      </c>
      <c r="DU69" s="28">
        <f>시기외!DU69*$G$3+DU68*(1-$G$3)</f>
        <v>-3.2263148005010553E-3</v>
      </c>
      <c r="DV69" s="28">
        <f>외인!DV69</f>
        <v>34132.53</v>
      </c>
      <c r="DW69" s="28">
        <f>시기외!DW69*$G$3+DW68*(1-$G$3)</f>
        <v>3.9394059162536498E-4</v>
      </c>
      <c r="DX69" s="28">
        <f>외인!DX69</f>
        <v>131906.76</v>
      </c>
      <c r="DY69" s="28">
        <f>시기외!DY69*$G$3+DY68*(1-$G$3)</f>
        <v>1.9374325963777683E-3</v>
      </c>
      <c r="DZ69" s="28">
        <f>외인!DZ69</f>
        <v>8374.94</v>
      </c>
      <c r="EA69" s="28">
        <f>시기외!EA69*$G$3+EA68*(1-$G$3)</f>
        <v>-1.4450539875145601E-3</v>
      </c>
      <c r="EB69" s="28">
        <f>외인!EB69</f>
        <v>12089.7</v>
      </c>
      <c r="EC69" s="28">
        <f>시기외!EC69*$G$3+EC68*(1-$G$3)</f>
        <v>-3.0061579903672563E-3</v>
      </c>
      <c r="ED69" s="28">
        <f>외인!ED69</f>
        <v>11255.66</v>
      </c>
      <c r="EE69" s="28">
        <f>시기외!EE69*$G$3+EE68*(1-$G$3)</f>
        <v>-6.7637635112887122E-4</v>
      </c>
      <c r="EF69" s="28">
        <f>외인!EF69</f>
        <v>227412.68</v>
      </c>
      <c r="EG69" s="28">
        <f>시기외!EG69*$G$3+EG68*(1-$G$3)</f>
        <v>-2.1766688735532632E-3</v>
      </c>
      <c r="EH69" s="28">
        <f>외인!EH69</f>
        <v>287342.69</v>
      </c>
      <c r="EI69" s="28">
        <f>시기외!EI69*$G$3+EI68*(1-$G$3)</f>
        <v>-3.0915222053512438E-4</v>
      </c>
      <c r="EJ69" s="28">
        <f>외인!EJ69</f>
        <v>104487.59</v>
      </c>
      <c r="EK69" s="28">
        <f>시기외!EK69*$G$3+EK68*(1-$G$3)</f>
        <v>-1.7638955538387148E-4</v>
      </c>
      <c r="EL69" s="28">
        <f>외인!EL69</f>
        <v>30740.17</v>
      </c>
      <c r="EM69" s="28">
        <f>시기외!EM69*$G$3+EM68*(1-$G$3)</f>
        <v>-5.6764412412132099E-3</v>
      </c>
      <c r="EN69" s="28">
        <f>외인!EN69</f>
        <v>46340.86</v>
      </c>
      <c r="EO69" s="28">
        <f>시기외!EO69*$G$3+EO68*(1-$G$3)</f>
        <v>-7.378328356253145E-4</v>
      </c>
      <c r="EP69" s="28">
        <f>외인!EP69</f>
        <v>163857.19</v>
      </c>
      <c r="EQ69" s="28">
        <f>시기외!EQ69*$G$3+EQ68*(1-$G$3)</f>
        <v>-1.1504503101790577E-3</v>
      </c>
      <c r="ER69" s="28">
        <f>외인!ER69</f>
        <v>13738.47</v>
      </c>
      <c r="ES69" s="28">
        <f>시기외!ES69*$G$3+ES68*(1-$G$3)</f>
        <v>-3.0674404301081629E-3</v>
      </c>
      <c r="ET69" s="28">
        <f>외인!ET69</f>
        <v>209688.18</v>
      </c>
      <c r="EU69" s="28">
        <f>시기외!EU69*$G$3+EU68*(1-$G$3)</f>
        <v>-1.2706704039375798E-3</v>
      </c>
      <c r="EV69" s="28">
        <f>외인!EV69</f>
        <v>43511.199999999997</v>
      </c>
      <c r="EW69" s="28">
        <f>시기외!EW69*$G$3+EW68*(1-$G$3)</f>
        <v>-6.0838010735124026E-4</v>
      </c>
      <c r="EX69" s="28">
        <f>외인!EX69</f>
        <v>66657.539999999994</v>
      </c>
      <c r="EY69" s="28">
        <f>시기외!EY69*$G$3+EY68*(1-$G$3)</f>
        <v>4.4995237906808496E-4</v>
      </c>
    </row>
    <row r="70" spans="1:155">
      <c r="A70" s="27">
        <f>외인!A70</f>
        <v>46153</v>
      </c>
      <c r="B70" s="28">
        <f>외인!B70</f>
        <v>6216556.2000000002</v>
      </c>
      <c r="C70" s="28">
        <f>시기외!C70*$G$3+C69*(1-$G$3)</f>
        <v>-1.0319080270268047E-4</v>
      </c>
      <c r="D70" s="28">
        <f>외인!D70</f>
        <v>673596.67</v>
      </c>
      <c r="E70" s="28">
        <f>시기외!E70*$G$3+E69*(1-$G$3)</f>
        <v>-6.4563253952622268E-4</v>
      </c>
      <c r="F70" s="28">
        <f>외인!F70</f>
        <v>2584811.88</v>
      </c>
      <c r="G70" s="28">
        <f>시기외!G70*$G$3+G69*(1-$G$3)</f>
        <v>2.147624304764079E-4</v>
      </c>
      <c r="H70" s="28">
        <f>외인!H70</f>
        <v>364674.63</v>
      </c>
      <c r="I70" s="28">
        <f>시기외!I70*$G$3+I69*(1-$G$3)</f>
        <v>1.464997072659581E-3</v>
      </c>
      <c r="J70" s="28">
        <f>외인!J70</f>
        <v>45396.52</v>
      </c>
      <c r="K70" s="28">
        <f>시기외!K70*$G$3+K69*(1-$G$3)</f>
        <v>-7.5132326818282027E-4</v>
      </c>
      <c r="L70" s="28">
        <f>외인!L70</f>
        <v>337530.38</v>
      </c>
      <c r="M70" s="28">
        <f>시기외!M70*$G$3+M69*(1-$G$3)</f>
        <v>1.7233823022741457E-3</v>
      </c>
      <c r="N70" s="28">
        <f>외인!N70</f>
        <v>287391.03999999998</v>
      </c>
      <c r="O70" s="28">
        <f>시기외!O70*$G$3+O69*(1-$G$3)</f>
        <v>-1.8801474873320382E-4</v>
      </c>
      <c r="P70" s="28">
        <f>외인!P70</f>
        <v>182561.6</v>
      </c>
      <c r="Q70" s="28">
        <f>시기외!Q70*$G$3+Q69*(1-$G$3)</f>
        <v>-2.7441474565313832E-3</v>
      </c>
      <c r="R70" s="28">
        <f>외인!R70</f>
        <v>135962.22</v>
      </c>
      <c r="S70" s="28">
        <f>시기외!S70*$G$3+S69*(1-$G$3)</f>
        <v>-3.0301212462633914E-3</v>
      </c>
      <c r="T70" s="28">
        <f>외인!T70</f>
        <v>8763.24</v>
      </c>
      <c r="U70" s="28">
        <f>시기외!U70*$G$3+U69*(1-$G$3)</f>
        <v>1.1921983043842951E-3</v>
      </c>
      <c r="V70" s="28">
        <f>외인!V70</f>
        <v>135758.59</v>
      </c>
      <c r="W70" s="28">
        <f>시기외!W70*$G$3+W69*(1-$G$3)</f>
        <v>1.8584880324060381E-3</v>
      </c>
      <c r="X70" s="28">
        <f>외인!X70</f>
        <v>3151662.37</v>
      </c>
      <c r="Y70" s="28">
        <f>시기외!Y70*$G$3+Y69*(1-$G$3)</f>
        <v>5.2703828345002416E-4</v>
      </c>
      <c r="Z70" s="28">
        <f>외인!Z70</f>
        <v>43380.98</v>
      </c>
      <c r="AA70" s="28">
        <f>시기외!AA70*$G$3+AA69*(1-$G$3)</f>
        <v>-4.6648124799149326E-4</v>
      </c>
      <c r="AB70" s="28">
        <f>외인!AB70</f>
        <v>205936.34</v>
      </c>
      <c r="AC70" s="28">
        <f>시기외!AC70*$G$3+AC69*(1-$G$3)</f>
        <v>-6.0756905130209026E-4</v>
      </c>
      <c r="AD70" s="28">
        <f>외인!AD70</f>
        <v>19675.150000000001</v>
      </c>
      <c r="AE70" s="28">
        <f>시기외!AE70*$G$3+AE69*(1-$G$3)</f>
        <v>-2.3066318529821398E-4</v>
      </c>
      <c r="AF70" s="28">
        <f>외인!AF70</f>
        <v>24238.54</v>
      </c>
      <c r="AG70" s="28">
        <f>시기외!AG70*$G$3+AG69*(1-$G$3)</f>
        <v>-5.029116123349373E-4</v>
      </c>
      <c r="AH70" s="28">
        <f>외인!AH70</f>
        <v>232711.58</v>
      </c>
      <c r="AI70" s="28">
        <f>시기외!AI70*$G$3+AI69*(1-$G$3)</f>
        <v>-4.6048375579085788E-4</v>
      </c>
      <c r="AJ70" s="28">
        <f>외인!AJ70</f>
        <v>105327.73</v>
      </c>
      <c r="AK70" s="28">
        <f>시기외!AK70*$G$3+AK69*(1-$G$3)</f>
        <v>-4.6498690521554632E-3</v>
      </c>
      <c r="AL70" s="28">
        <f>외인!AL70</f>
        <v>104122.37</v>
      </c>
      <c r="AM70" s="28">
        <f>시기외!AM70*$G$3+AM69*(1-$G$3)</f>
        <v>-4.7638850730068611E-4</v>
      </c>
      <c r="AN70" s="28">
        <f>외인!AN70</f>
        <v>202999.77</v>
      </c>
      <c r="AO70" s="28">
        <f>시기외!AO70*$G$3+AO69*(1-$G$3)</f>
        <v>-1.3187975772560199E-5</v>
      </c>
      <c r="AP70" s="28">
        <f>외인!AP70</f>
        <v>205372.9</v>
      </c>
      <c r="AQ70" s="28">
        <f>시기외!AQ70*$G$3+AQ69*(1-$G$3)</f>
        <v>-1.4396378953785093E-3</v>
      </c>
      <c r="AR70" s="28">
        <f>외인!AR70</f>
        <v>24668.01</v>
      </c>
      <c r="AS70" s="28">
        <f>시기외!AS70*$G$3+AS69*(1-$G$3)</f>
        <v>7.6508536832161397E-4</v>
      </c>
      <c r="AT70" s="28">
        <f>외인!AT70</f>
        <v>88338.84</v>
      </c>
      <c r="AU70" s="28">
        <f>시기외!AU70*$G$3+AU69*(1-$G$3)</f>
        <v>1.3450046749751597E-3</v>
      </c>
      <c r="AV70" s="28">
        <f>외인!AV70</f>
        <v>48285.75</v>
      </c>
      <c r="AW70" s="28">
        <f>시기외!AW70*$G$3+AW69*(1-$G$3)</f>
        <v>-3.1989501241046041E-4</v>
      </c>
      <c r="AX70" s="28">
        <f>외인!AX70</f>
        <v>74464.679999999993</v>
      </c>
      <c r="AY70" s="28">
        <f>시기외!AY70*$G$3+AY69*(1-$G$3)</f>
        <v>-3.1670715850591709E-3</v>
      </c>
      <c r="AZ70" s="28">
        <f>외인!AZ70</f>
        <v>3359021.33</v>
      </c>
      <c r="BA70" s="28">
        <f>시기외!BA70*$G$3+BA69*(1-$G$3)</f>
        <v>4.0190074609057806E-4</v>
      </c>
      <c r="BB70" s="28">
        <f>외인!BB70</f>
        <v>110208.74</v>
      </c>
      <c r="BC70" s="28">
        <f>시기외!BC70*$G$3+BC69*(1-$G$3)</f>
        <v>4.1060597422786565E-5</v>
      </c>
      <c r="BD70" s="28">
        <f>외인!BD70</f>
        <v>37623.5</v>
      </c>
      <c r="BE70" s="28">
        <f>시기외!BE70*$G$3+BE69*(1-$G$3)</f>
        <v>-1.8027863642574929E-3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110288.69</v>
      </c>
      <c r="BI70" s="28">
        <f>시기외!BI70*$G$3+BI69*(1-$G$3)</f>
        <v>2.0481942559099514E-3</v>
      </c>
      <c r="BJ70" s="28">
        <f>외인!BJ70</f>
        <v>139439.72</v>
      </c>
      <c r="BK70" s="28">
        <f>시기외!BK70*$G$3+BK69*(1-$G$3)</f>
        <v>7.2778925181220635E-4</v>
      </c>
      <c r="BL70" s="28">
        <f>외인!BL70</f>
        <v>48216.17</v>
      </c>
      <c r="BM70" s="28">
        <f>시기외!BM70*$G$3+BM69*(1-$G$3)</f>
        <v>-1.8431096334332797E-3</v>
      </c>
      <c r="BN70" s="28">
        <f>외인!BN70</f>
        <v>59396.49</v>
      </c>
      <c r="BO70" s="28">
        <f>시기외!BO70*$G$3+BO69*(1-$G$3)</f>
        <v>3.1144105090143413E-3</v>
      </c>
      <c r="BP70" s="28">
        <f>외인!BP70</f>
        <v>84101.18</v>
      </c>
      <c r="BQ70" s="28">
        <f>시기외!BQ70*$G$3+BQ69*(1-$G$3)</f>
        <v>-3.1300973532974227E-3</v>
      </c>
      <c r="BR70" s="28">
        <f>외인!BR70</f>
        <v>366434.84</v>
      </c>
      <c r="BS70" s="28">
        <f>시기외!BS70*$G$3+BS69*(1-$G$3)</f>
        <v>-3.8357489254033593E-4</v>
      </c>
      <c r="BT70" s="28">
        <f>외인!BT70</f>
        <v>3196688.53</v>
      </c>
      <c r="BU70" s="28">
        <f>시기외!BU70*$G$3+BU69*(1-$G$3)</f>
        <v>5.0328863425211563E-4</v>
      </c>
      <c r="BV70" s="28">
        <f>외인!BV70</f>
        <v>492603.83</v>
      </c>
      <c r="BW70" s="28">
        <f>시기외!BW70*$G$3+BW69*(1-$G$3)</f>
        <v>-7.8111839324306021E-4</v>
      </c>
      <c r="BX70" s="28">
        <f>외인!BX70</f>
        <v>76158.41</v>
      </c>
      <c r="BY70" s="28">
        <f>시기외!BY70*$G$3+BY69*(1-$G$3)</f>
        <v>-1.0755590756536704E-3</v>
      </c>
      <c r="BZ70" s="28">
        <f>외인!BZ70</f>
        <v>307122.15000000002</v>
      </c>
      <c r="CA70" s="28">
        <f>시기외!CA70*$G$3+CA69*(1-$G$3)</f>
        <v>-1.6998887234822408E-4</v>
      </c>
      <c r="CB70" s="28">
        <f>외인!CB70</f>
        <v>12257.34</v>
      </c>
      <c r="CC70" s="28">
        <f>시기외!CC70*$G$3+CC69*(1-$G$3)</f>
        <v>-3.7190588654533842E-3</v>
      </c>
      <c r="CD70" s="28">
        <f>외인!CD70</f>
        <v>27508.83</v>
      </c>
      <c r="CE70" s="28">
        <f>시기외!CE70*$G$3+CE69*(1-$G$3)</f>
        <v>-6.5757459503385232E-3</v>
      </c>
      <c r="CF70" s="28">
        <f>외인!CF70</f>
        <v>28936.13</v>
      </c>
      <c r="CG70" s="28">
        <f>시기외!CG70*$G$3+CG69*(1-$G$3)</f>
        <v>3.5557609639959385E-3</v>
      </c>
      <c r="CH70" s="28">
        <f>외인!CH70</f>
        <v>69378.070000000007</v>
      </c>
      <c r="CI70" s="28">
        <f>시기외!CI70*$G$3+CI69*(1-$G$3)</f>
        <v>-4.6453829568593355E-5</v>
      </c>
      <c r="CJ70" s="28">
        <f>외인!CJ70</f>
        <v>351042.74</v>
      </c>
      <c r="CK70" s="28">
        <f>시기외!CK70*$G$3+CK69*(1-$G$3)</f>
        <v>-2.1039214592756938E-3</v>
      </c>
      <c r="CL70" s="28">
        <f>외인!CL70</f>
        <v>235750.08</v>
      </c>
      <c r="CM70" s="28">
        <f>시기외!CM70*$G$3+CM69*(1-$G$3)</f>
        <v>-6.818196981235574E-4</v>
      </c>
      <c r="CN70" s="28">
        <f>외인!CN70</f>
        <v>134023.24</v>
      </c>
      <c r="CO70" s="28">
        <f>시기외!CO70*$G$3+CO69*(1-$G$3)</f>
        <v>-5.4864249491220888E-4</v>
      </c>
      <c r="CP70" s="28">
        <f>외인!CP70</f>
        <v>110741.07</v>
      </c>
      <c r="CQ70" s="28">
        <f>시기외!CQ70*$G$3+CQ69*(1-$G$3)</f>
        <v>4.5197411402562544E-5</v>
      </c>
      <c r="CR70" s="28">
        <f>외인!CR70</f>
        <v>170629.3</v>
      </c>
      <c r="CS70" s="28">
        <f>시기외!CS70*$G$3+CS69*(1-$G$3)</f>
        <v>-2.37066576793792E-3</v>
      </c>
      <c r="CT70" s="28">
        <f>외인!CT70</f>
        <v>177828.15</v>
      </c>
      <c r="CU70" s="28">
        <f>시기외!CU70*$G$3+CU69*(1-$G$3)</f>
        <v>-1.1680956290264786E-5</v>
      </c>
      <c r="CV70" s="28">
        <f>외인!CV70</f>
        <v>3196688.53</v>
      </c>
      <c r="CW70" s="28">
        <f>시기외!CW70*$G$3+CW69*(1-$G$3)</f>
        <v>5.0328863425211563E-4</v>
      </c>
      <c r="CX70" s="28">
        <f>외인!CX70</f>
        <v>261699.76</v>
      </c>
      <c r="CY70" s="28">
        <f>시기외!CY70*$G$3+CY69*(1-$G$3)</f>
        <v>9.6785178074416034E-4</v>
      </c>
      <c r="CZ70" s="28">
        <f>외인!CZ70</f>
        <v>20006.759999999998</v>
      </c>
      <c r="DA70" s="28">
        <f>시기외!DA70*$G$3+DA69*(1-$G$3)</f>
        <v>-2.5157142023299805E-3</v>
      </c>
      <c r="DB70" s="28">
        <f>외인!DB70</f>
        <v>37623.5</v>
      </c>
      <c r="DC70" s="28">
        <f>시기외!DC70*$G$3+DC69*(1-$G$3)</f>
        <v>-1.8027863642574929E-3</v>
      </c>
      <c r="DD70" s="28">
        <f>외인!DD70</f>
        <v>8763.24</v>
      </c>
      <c r="DE70" s="28">
        <f>시기외!DE70*$G$3+DE69*(1-$G$3)</f>
        <v>1.1921983043842951E-3</v>
      </c>
      <c r="DF70" s="28">
        <f>외인!DF70</f>
        <v>57936</v>
      </c>
      <c r="DG70" s="28">
        <f>시기외!DG70*$G$3+DG69*(1-$G$3)</f>
        <v>-9.7132739631487156E-4</v>
      </c>
      <c r="DH70" s="28">
        <f>외인!DH70</f>
        <v>19481.259999999998</v>
      </c>
      <c r="DI70" s="28">
        <f>시기외!DI70*$G$3+DI69*(1-$G$3)</f>
        <v>-8.7341104417500443E-3</v>
      </c>
      <c r="DJ70" s="28">
        <f>외인!DJ70</f>
        <v>741358.82</v>
      </c>
      <c r="DK70" s="28">
        <f>시기외!DK70*$G$3+DK69*(1-$G$3)</f>
        <v>-1.6580459104547762E-6</v>
      </c>
      <c r="DL70" s="28">
        <f>외인!DL70</f>
        <v>109451.98</v>
      </c>
      <c r="DM70" s="28">
        <f>시기외!DM70*$G$3+DM69*(1-$G$3)</f>
        <v>-6.1066682197089602E-4</v>
      </c>
      <c r="DN70" s="28">
        <f>외인!DN70</f>
        <v>3196688.53</v>
      </c>
      <c r="DO70" s="28">
        <f>시기외!DO70*$G$3+DO69*(1-$G$3)</f>
        <v>5.0328863425211563E-4</v>
      </c>
      <c r="DP70" s="28">
        <f>외인!DP70</f>
        <v>78426.44</v>
      </c>
      <c r="DQ70" s="28">
        <f>시기외!DQ70*$G$3+DQ69*(1-$G$3)</f>
        <v>-2.0891658412996285E-3</v>
      </c>
      <c r="DR70" s="28">
        <f>외인!DR70</f>
        <v>46472.51</v>
      </c>
      <c r="DS70" s="28">
        <f>시기외!DS70*$G$3+DS69*(1-$G$3)</f>
        <v>-7.8477888930165985E-4</v>
      </c>
      <c r="DT70" s="28">
        <f>외인!DT70</f>
        <v>135962.22</v>
      </c>
      <c r="DU70" s="28">
        <f>시기외!DU70*$G$3+DU69*(1-$G$3)</f>
        <v>-3.0301212462633914E-3</v>
      </c>
      <c r="DV70" s="28">
        <f>외인!DV70</f>
        <v>34407.449999999997</v>
      </c>
      <c r="DW70" s="28">
        <f>시기외!DW70*$G$3+DW69*(1-$G$3)</f>
        <v>7.3685748742746118E-5</v>
      </c>
      <c r="DX70" s="28">
        <f>외인!DX70</f>
        <v>135758.59</v>
      </c>
      <c r="DY70" s="28">
        <f>시기외!DY70*$G$3+DY69*(1-$G$3)</f>
        <v>1.8584880324060381E-3</v>
      </c>
      <c r="DZ70" s="28">
        <f>외인!DZ70</f>
        <v>8211.1</v>
      </c>
      <c r="EA70" s="28">
        <f>시기외!EA70*$G$3+EA69*(1-$G$3)</f>
        <v>-1.1640931718666836E-3</v>
      </c>
      <c r="EB70" s="28">
        <f>외인!EB70</f>
        <v>11773.74</v>
      </c>
      <c r="EC70" s="28">
        <f>시기외!EC70*$G$3+EC69*(1-$G$3)</f>
        <v>-3.4727279545090136E-3</v>
      </c>
      <c r="ED70" s="28">
        <f>외인!ED70</f>
        <v>11172.51</v>
      </c>
      <c r="EE70" s="28">
        <f>시기외!EE70*$G$3+EE69*(1-$G$3)</f>
        <v>-5.8388530291870273E-4</v>
      </c>
      <c r="EF70" s="28">
        <f>외인!EF70</f>
        <v>222638.48</v>
      </c>
      <c r="EG70" s="28">
        <f>시기외!EG70*$G$3+EG69*(1-$G$3)</f>
        <v>-2.2142252747708435E-3</v>
      </c>
      <c r="EH70" s="28">
        <f>외인!EH70</f>
        <v>302579.61</v>
      </c>
      <c r="EI70" s="28">
        <f>시기외!EI70*$G$3+EI69*(1-$G$3)</f>
        <v>-4.5656509309850496E-4</v>
      </c>
      <c r="EJ70" s="28">
        <f>외인!EJ70</f>
        <v>103578.68</v>
      </c>
      <c r="EK70" s="28">
        <f>시기외!EK70*$G$3+EK69*(1-$G$3)</f>
        <v>-2.0576863771351351E-4</v>
      </c>
      <c r="EL70" s="28">
        <f>외인!EL70</f>
        <v>30008.99</v>
      </c>
      <c r="EM70" s="28">
        <f>시기외!EM70*$G$3+EM69*(1-$G$3)</f>
        <v>-6.0896288665360787E-3</v>
      </c>
      <c r="EN70" s="28">
        <f>외인!EN70</f>
        <v>46472.51</v>
      </c>
      <c r="EO70" s="28">
        <f>시기외!EO70*$G$3+EO69*(1-$G$3)</f>
        <v>-7.8477888930165985E-4</v>
      </c>
      <c r="EP70" s="28">
        <f>외인!EP70</f>
        <v>165166.89000000001</v>
      </c>
      <c r="EQ70" s="28">
        <f>시기외!EQ70*$G$3+EQ69*(1-$G$3)</f>
        <v>-1.306044635380108E-3</v>
      </c>
      <c r="ER70" s="28">
        <f>외인!ER70</f>
        <v>13963.57</v>
      </c>
      <c r="ES70" s="28">
        <f>시기외!ES70*$G$3+ES69*(1-$G$3)</f>
        <v>-2.2373417225245618E-3</v>
      </c>
      <c r="ET70" s="28">
        <f>외인!ET70</f>
        <v>205372.9</v>
      </c>
      <c r="EU70" s="28">
        <f>시기외!EU70*$G$3+EU69*(1-$G$3)</f>
        <v>-1.4396378953785093E-3</v>
      </c>
      <c r="EV70" s="28">
        <f>외인!EV70</f>
        <v>43380.98</v>
      </c>
      <c r="EW70" s="28">
        <f>시기외!EW70*$G$3+EW69*(1-$G$3)</f>
        <v>-4.6648124799149326E-4</v>
      </c>
      <c r="EX70" s="28">
        <f>외인!EX70</f>
        <v>67360.09</v>
      </c>
      <c r="EY70" s="28">
        <f>시기외!EY70*$G$3+EY69*(1-$G$3)</f>
        <v>4.0286027875550127E-4</v>
      </c>
    </row>
    <row r="71" spans="1:155">
      <c r="A71" s="27">
        <f>외인!A71</f>
        <v>46154</v>
      </c>
      <c r="B71" s="28">
        <f>외인!B71</f>
        <v>6074344.5199999996</v>
      </c>
      <c r="C71" s="28">
        <f>시기외!C71*$G$3+C70*(1-$G$3)</f>
        <v>-5.6127995134154203E-4</v>
      </c>
      <c r="D71" s="28">
        <f>외인!D71</f>
        <v>658814.05000000005</v>
      </c>
      <c r="E71" s="28">
        <f>시기외!E71*$G$3+E70*(1-$G$3)</f>
        <v>-5.139712989923232E-4</v>
      </c>
      <c r="F71" s="28">
        <f>외인!F71</f>
        <v>2530521.92</v>
      </c>
      <c r="G71" s="28">
        <f>시기외!G71*$G$3+G70*(1-$G$3)</f>
        <v>-2.4695813262101565E-4</v>
      </c>
      <c r="H71" s="28">
        <f>외인!H71</f>
        <v>342374.74</v>
      </c>
      <c r="I71" s="28">
        <f>시기외!I71*$G$3+I70*(1-$G$3)</f>
        <v>1.091668851679536E-3</v>
      </c>
      <c r="J71" s="28">
        <f>외인!J71</f>
        <v>44265.54</v>
      </c>
      <c r="K71" s="28">
        <f>시기외!K71*$G$3+K70*(1-$G$3)</f>
        <v>-8.5802988750904191E-4</v>
      </c>
      <c r="L71" s="28">
        <f>외인!L71</f>
        <v>316313.06</v>
      </c>
      <c r="M71" s="28">
        <f>시기외!M71*$G$3+M70*(1-$G$3)</f>
        <v>1.3359723738452657E-3</v>
      </c>
      <c r="N71" s="28">
        <f>외인!N71</f>
        <v>282889.59999999998</v>
      </c>
      <c r="O71" s="28">
        <f>시기외!O71*$G$3+O70*(1-$G$3)</f>
        <v>-6.7436361065779688E-5</v>
      </c>
      <c r="P71" s="28">
        <f>외인!P71</f>
        <v>184773.7</v>
      </c>
      <c r="Q71" s="28">
        <f>시기외!Q71*$G$3+Q70*(1-$G$3)</f>
        <v>-2.5158713137612369E-3</v>
      </c>
      <c r="R71" s="28">
        <f>외인!R71</f>
        <v>133685.28</v>
      </c>
      <c r="S71" s="28">
        <f>시기외!S71*$G$3+S70*(1-$G$3)</f>
        <v>-2.7373295524023488E-3</v>
      </c>
      <c r="T71" s="28">
        <f>외인!T71</f>
        <v>8692.64</v>
      </c>
      <c r="U71" s="28">
        <f>시기외!U71*$G$3+U70*(1-$G$3)</f>
        <v>1.047542760797588E-3</v>
      </c>
      <c r="V71" s="28">
        <f>외인!V71</f>
        <v>128586.23</v>
      </c>
      <c r="W71" s="28">
        <f>시기외!W71*$G$3+W70*(1-$G$3)</f>
        <v>1.6798877749550829E-3</v>
      </c>
      <c r="X71" s="28">
        <f>외인!X71</f>
        <v>3073404.52</v>
      </c>
      <c r="Y71" s="28">
        <f>시기외!Y71*$G$3+Y70*(1-$G$3)</f>
        <v>-2.7374953437249558E-4</v>
      </c>
      <c r="Z71" s="28">
        <f>외인!Z71</f>
        <v>43264.1</v>
      </c>
      <c r="AA71" s="28">
        <f>시기외!AA71*$G$3+AA70*(1-$G$3)</f>
        <v>-3.1331858368541905E-4</v>
      </c>
      <c r="AB71" s="28">
        <f>외인!AB71</f>
        <v>201742.92</v>
      </c>
      <c r="AC71" s="28">
        <f>시기외!AC71*$G$3+AC70*(1-$G$3)</f>
        <v>-5.7861159280733982E-4</v>
      </c>
      <c r="AD71" s="28">
        <f>외인!AD71</f>
        <v>19194.990000000002</v>
      </c>
      <c r="AE71" s="28">
        <f>시기외!AE71*$G$3+AE70*(1-$G$3)</f>
        <v>1.5836122267464658E-4</v>
      </c>
      <c r="AF71" s="28">
        <f>외인!AF71</f>
        <v>23976.83</v>
      </c>
      <c r="AG71" s="28">
        <f>시기외!AG71*$G$3+AG70*(1-$G$3)</f>
        <v>-4.6801750040090831E-4</v>
      </c>
      <c r="AH71" s="28">
        <f>외인!AH71</f>
        <v>227880.69</v>
      </c>
      <c r="AI71" s="28">
        <f>시기외!AI71*$G$3+AI70*(1-$G$3)</f>
        <v>-7.149992919667184E-4</v>
      </c>
      <c r="AJ71" s="28">
        <f>외인!AJ71</f>
        <v>102389.36</v>
      </c>
      <c r="AK71" s="28">
        <f>시기외!AK71*$G$3+AK70*(1-$G$3)</f>
        <v>-4.6005894179705102E-3</v>
      </c>
      <c r="AL71" s="28">
        <f>외인!AL71</f>
        <v>102008.95</v>
      </c>
      <c r="AM71" s="28">
        <f>시기외!AM71*$G$3+AM70*(1-$G$3)</f>
        <v>-7.354519123754968E-4</v>
      </c>
      <c r="AN71" s="28">
        <f>외인!AN71</f>
        <v>200499.04</v>
      </c>
      <c r="AO71" s="28">
        <f>시기외!AO71*$G$3+AO70*(1-$G$3)</f>
        <v>2.7909362815542758E-4</v>
      </c>
      <c r="AP71" s="28">
        <f>외인!AP71</f>
        <v>199023.28</v>
      </c>
      <c r="AQ71" s="28">
        <f>시기외!AQ71*$G$3+AQ70*(1-$G$3)</f>
        <v>-1.410146597869898E-3</v>
      </c>
      <c r="AR71" s="28">
        <f>외인!AR71</f>
        <v>23975.22</v>
      </c>
      <c r="AS71" s="28">
        <f>시기외!AS71*$G$3+AS70*(1-$G$3)</f>
        <v>7.593545151625752E-4</v>
      </c>
      <c r="AT71" s="28">
        <f>외인!AT71</f>
        <v>92066.03</v>
      </c>
      <c r="AU71" s="28">
        <f>시기외!AU71*$G$3+AU70*(1-$G$3)</f>
        <v>1.679331210035998E-3</v>
      </c>
      <c r="AV71" s="28">
        <f>외인!AV71</f>
        <v>47664.69</v>
      </c>
      <c r="AW71" s="28">
        <f>시기외!AW71*$G$3+AW70*(1-$G$3)</f>
        <v>-3.694795432748713E-4</v>
      </c>
      <c r="AX71" s="28">
        <f>외인!AX71</f>
        <v>71030.77</v>
      </c>
      <c r="AY71" s="28">
        <f>시기외!AY71*$G$3+AY70*(1-$G$3)</f>
        <v>-3.048380805898635E-3</v>
      </c>
      <c r="AZ71" s="28">
        <f>외인!AZ71</f>
        <v>3280370.35</v>
      </c>
      <c r="BA71" s="28">
        <f>시기외!BA71*$G$3+BA70*(1-$G$3)</f>
        <v>-3.4561678725127641E-4</v>
      </c>
      <c r="BB71" s="28">
        <f>외인!BB71</f>
        <v>110100.7</v>
      </c>
      <c r="BC71" s="28">
        <f>시기외!BC71*$G$3+BC70*(1-$G$3)</f>
        <v>8.3035038137699942E-5</v>
      </c>
      <c r="BD71" s="28">
        <f>외인!BD71</f>
        <v>36047.32</v>
      </c>
      <c r="BE71" s="28">
        <f>시기외!BE71*$G$3+BE70*(1-$G$3)</f>
        <v>-2.2471355527727498E-3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107009.82</v>
      </c>
      <c r="BI71" s="28">
        <f>시기외!BI71*$G$3+BI70*(1-$G$3)</f>
        <v>1.4572824216215615E-3</v>
      </c>
      <c r="BJ71" s="28">
        <f>외인!BJ71</f>
        <v>131995.26</v>
      </c>
      <c r="BK71" s="28">
        <f>시기외!BK71*$G$3+BK70*(1-$G$3)</f>
        <v>3.442384957318421E-4</v>
      </c>
      <c r="BL71" s="28">
        <f>외인!BL71</f>
        <v>47483.19</v>
      </c>
      <c r="BM71" s="28">
        <f>시기외!BM71*$G$3+BM70*(1-$G$3)</f>
        <v>-1.8610051166230057E-3</v>
      </c>
      <c r="BN71" s="28">
        <f>외인!BN71</f>
        <v>56105.31</v>
      </c>
      <c r="BO71" s="28">
        <f>시기외!BO71*$G$3+BO70*(1-$G$3)</f>
        <v>2.7776126412038383E-3</v>
      </c>
      <c r="BP71" s="28">
        <f>외인!BP71</f>
        <v>79747.64</v>
      </c>
      <c r="BQ71" s="28">
        <f>시기외!BQ71*$G$3+BQ70*(1-$G$3)</f>
        <v>-2.9457506838522817E-3</v>
      </c>
      <c r="BR71" s="28">
        <f>외인!BR71</f>
        <v>357617.73</v>
      </c>
      <c r="BS71" s="28">
        <f>시기외!BS71*$G$3+BS70*(1-$G$3)</f>
        <v>-3.4241225333584715E-4</v>
      </c>
      <c r="BT71" s="28">
        <f>외인!BT71</f>
        <v>3116188.31</v>
      </c>
      <c r="BU71" s="28">
        <f>시기외!BU71*$G$3+BU70*(1-$G$3)</f>
        <v>-2.9124526706116033E-4</v>
      </c>
      <c r="BV71" s="28">
        <f>외인!BV71</f>
        <v>477195.8</v>
      </c>
      <c r="BW71" s="28">
        <f>시기외!BW71*$G$3+BW70*(1-$G$3)</f>
        <v>-9.9124455221069282E-4</v>
      </c>
      <c r="BX71" s="28">
        <f>외인!BX71</f>
        <v>76349.31</v>
      </c>
      <c r="BY71" s="28">
        <f>시기외!BY71*$G$3+BY70*(1-$G$3)</f>
        <v>-8.365801524541015E-4</v>
      </c>
      <c r="BZ71" s="28">
        <f>외인!BZ71</f>
        <v>302507.99</v>
      </c>
      <c r="CA71" s="28">
        <f>시기외!CA71*$G$3+CA70*(1-$G$3)</f>
        <v>-6.3543881184429161E-5</v>
      </c>
      <c r="CB71" s="28">
        <f>외인!CB71</f>
        <v>11928.06</v>
      </c>
      <c r="CC71" s="28">
        <f>시기외!CC71*$G$3+CC70*(1-$G$3)</f>
        <v>-4.0910175102125629E-3</v>
      </c>
      <c r="CD71" s="28">
        <f>외인!CD71</f>
        <v>26827.39</v>
      </c>
      <c r="CE71" s="28">
        <f>시기외!CE71*$G$3+CE70*(1-$G$3)</f>
        <v>-6.649149110600926E-3</v>
      </c>
      <c r="CF71" s="28">
        <f>외인!CF71</f>
        <v>28683.97</v>
      </c>
      <c r="CG71" s="28">
        <f>시기외!CG71*$G$3+CG70*(1-$G$3)</f>
        <v>3.6999136263825734E-3</v>
      </c>
      <c r="CH71" s="28">
        <f>외인!CH71</f>
        <v>68963.41</v>
      </c>
      <c r="CI71" s="28">
        <f>시기외!CI71*$G$3+CI70*(1-$G$3)</f>
        <v>-8.5507728987900731E-5</v>
      </c>
      <c r="CJ71" s="28">
        <f>외인!CJ71</f>
        <v>354157.94</v>
      </c>
      <c r="CK71" s="28">
        <f>시기외!CK71*$G$3+CK70*(1-$G$3)</f>
        <v>-1.8759091123902363E-3</v>
      </c>
      <c r="CL71" s="28">
        <f>외인!CL71</f>
        <v>230693.46</v>
      </c>
      <c r="CM71" s="28">
        <f>시기외!CM71*$G$3+CM70*(1-$G$3)</f>
        <v>-6.6216568141952686E-4</v>
      </c>
      <c r="CN71" s="28">
        <f>외인!CN71</f>
        <v>126061.43</v>
      </c>
      <c r="CO71" s="28">
        <f>시기외!CO71*$G$3+CO70*(1-$G$3)</f>
        <v>-1.03317713505075E-3</v>
      </c>
      <c r="CP71" s="28">
        <f>외인!CP71</f>
        <v>110636.79</v>
      </c>
      <c r="CQ71" s="28">
        <f>시기외!CQ71*$G$3+CQ70*(1-$G$3)</f>
        <v>8.7010604458884091E-5</v>
      </c>
      <c r="CR71" s="28">
        <f>외인!CR71</f>
        <v>167659.39000000001</v>
      </c>
      <c r="CS71" s="28">
        <f>시기외!CS71*$G$3+CS70*(1-$G$3)</f>
        <v>-2.2081803158772745E-3</v>
      </c>
      <c r="CT71" s="28">
        <f>외인!CT71</f>
        <v>179958.7</v>
      </c>
      <c r="CU71" s="28">
        <f>시기외!CU71*$G$3+CU70*(1-$G$3)</f>
        <v>1.1455492211170947E-4</v>
      </c>
      <c r="CV71" s="28">
        <f>외인!CV71</f>
        <v>3116188.31</v>
      </c>
      <c r="CW71" s="28">
        <f>시기외!CW71*$G$3+CW70*(1-$G$3)</f>
        <v>-2.9124526706116033E-4</v>
      </c>
      <c r="CX71" s="28">
        <f>외인!CX71</f>
        <v>252254.61</v>
      </c>
      <c r="CY71" s="28">
        <f>시기외!CY71*$G$3+CY70*(1-$G$3)</f>
        <v>9.3775089089662849E-4</v>
      </c>
      <c r="CZ71" s="28">
        <f>외인!CZ71</f>
        <v>19621.79</v>
      </c>
      <c r="DA71" s="28">
        <f>시기외!DA71*$G$3+DA70*(1-$G$3)</f>
        <v>-2.2892562634919188E-3</v>
      </c>
      <c r="DB71" s="28">
        <f>외인!DB71</f>
        <v>36047.32</v>
      </c>
      <c r="DC71" s="28">
        <f>시기외!DC71*$G$3+DC70*(1-$G$3)</f>
        <v>-2.2471355527727498E-3</v>
      </c>
      <c r="DD71" s="28">
        <f>외인!DD71</f>
        <v>8692.64</v>
      </c>
      <c r="DE71" s="28">
        <f>시기외!DE71*$G$3+DE70*(1-$G$3)</f>
        <v>1.047542760797588E-3</v>
      </c>
      <c r="DF71" s="28">
        <f>외인!DF71</f>
        <v>58320.72</v>
      </c>
      <c r="DG71" s="28">
        <f>시기외!DG71*$G$3+DG70*(1-$G$3)</f>
        <v>-6.3438813222008237E-4</v>
      </c>
      <c r="DH71" s="28">
        <f>외인!DH71</f>
        <v>18859.080000000002</v>
      </c>
      <c r="DI71" s="28">
        <f>시기외!DI71*$G$3+DI70*(1-$G$3)</f>
        <v>-8.87109985073011E-3</v>
      </c>
      <c r="DJ71" s="28">
        <f>외인!DJ71</f>
        <v>717267.5</v>
      </c>
      <c r="DK71" s="28">
        <f>시기외!DK71*$G$3+DK70*(1-$G$3)</f>
        <v>-1.8934486000913707E-4</v>
      </c>
      <c r="DL71" s="28">
        <f>외인!DL71</f>
        <v>102593.71</v>
      </c>
      <c r="DM71" s="28">
        <f>시기외!DM71*$G$3+DM70*(1-$G$3)</f>
        <v>-1.1741133082052429E-3</v>
      </c>
      <c r="DN71" s="28">
        <f>외인!DN71</f>
        <v>3116188.31</v>
      </c>
      <c r="DO71" s="28">
        <f>시기외!DO71*$G$3+DO70*(1-$G$3)</f>
        <v>-2.9124526706116033E-4</v>
      </c>
      <c r="DP71" s="28">
        <f>외인!DP71</f>
        <v>80228.44</v>
      </c>
      <c r="DQ71" s="28">
        <f>시기외!DQ71*$G$3+DQ70*(1-$G$3)</f>
        <v>-1.6750588692415005E-3</v>
      </c>
      <c r="DR71" s="28">
        <f>외인!DR71</f>
        <v>45629.59</v>
      </c>
      <c r="DS71" s="28">
        <f>시기외!DS71*$G$3+DS70*(1-$G$3)</f>
        <v>-7.8292739519784178E-4</v>
      </c>
      <c r="DT71" s="28">
        <f>외인!DT71</f>
        <v>133685.28</v>
      </c>
      <c r="DU71" s="28">
        <f>시기외!DU71*$G$3+DU70*(1-$G$3)</f>
        <v>-2.7373295524023488E-3</v>
      </c>
      <c r="DV71" s="28">
        <f>외인!DV71</f>
        <v>33711.120000000003</v>
      </c>
      <c r="DW71" s="28">
        <f>시기외!DW71*$G$3+DW70*(1-$G$3)</f>
        <v>-2.5313646722797376E-4</v>
      </c>
      <c r="DX71" s="28">
        <f>외인!DX71</f>
        <v>128586.23</v>
      </c>
      <c r="DY71" s="28">
        <f>시기외!DY71*$G$3+DY70*(1-$G$3)</f>
        <v>1.6798877749550829E-3</v>
      </c>
      <c r="DZ71" s="28">
        <f>외인!DZ71</f>
        <v>8107.26</v>
      </c>
      <c r="EA71" s="28">
        <f>시기외!EA71*$G$3+EA70*(1-$G$3)</f>
        <v>-9.4325395807657653E-4</v>
      </c>
      <c r="EB71" s="28">
        <f>외인!EB71</f>
        <v>11523.8</v>
      </c>
      <c r="EC71" s="28">
        <f>시기외!EC71*$G$3+EC70*(1-$G$3)</f>
        <v>-3.8568290536099914E-3</v>
      </c>
      <c r="ED71" s="28">
        <f>외인!ED71</f>
        <v>10906.73</v>
      </c>
      <c r="EE71" s="28">
        <f>시기외!EE71*$G$3+EE70*(1-$G$3)</f>
        <v>-7.0832111386503506E-4</v>
      </c>
      <c r="EF71" s="28">
        <f>외인!EF71</f>
        <v>224694.79</v>
      </c>
      <c r="EG71" s="28">
        <f>시기외!EG71*$G$3+EG70*(1-$G$3)</f>
        <v>-1.9990788100401904E-3</v>
      </c>
      <c r="EH71" s="28">
        <f>외인!EH71</f>
        <v>291439.76</v>
      </c>
      <c r="EI71" s="28">
        <f>시기외!EI71*$G$3+EI70*(1-$G$3)</f>
        <v>-5.9278470887670685E-4</v>
      </c>
      <c r="EJ71" s="28">
        <f>외인!EJ71</f>
        <v>102108.02</v>
      </c>
      <c r="EK71" s="28">
        <f>시기외!EK71*$G$3+EK70*(1-$G$3)</f>
        <v>-1.9540159523464697E-4</v>
      </c>
      <c r="EL71" s="28">
        <f>외인!EL71</f>
        <v>29300.91</v>
      </c>
      <c r="EM71" s="28">
        <f>시기외!EM71*$G$3+EM70*(1-$G$3)</f>
        <v>-6.1459061034400851E-3</v>
      </c>
      <c r="EN71" s="28">
        <f>외인!EN71</f>
        <v>45629.59</v>
      </c>
      <c r="EO71" s="28">
        <f>시기외!EO71*$G$3+EO70*(1-$G$3)</f>
        <v>-7.8292739519784178E-4</v>
      </c>
      <c r="EP71" s="28">
        <f>외인!EP71</f>
        <v>161397.54999999999</v>
      </c>
      <c r="EQ71" s="28">
        <f>시기외!EQ71*$G$3+EQ70*(1-$G$3)</f>
        <v>-1.6488937970728992E-3</v>
      </c>
      <c r="ER71" s="28">
        <f>외인!ER71</f>
        <v>13448.38</v>
      </c>
      <c r="ES71" s="28">
        <f>시기외!ES71*$G$3+ES70*(1-$G$3)</f>
        <v>-1.6859613655383001E-3</v>
      </c>
      <c r="ET71" s="28">
        <f>외인!ET71</f>
        <v>199023.28</v>
      </c>
      <c r="EU71" s="28">
        <f>시기외!EU71*$G$3+EU70*(1-$G$3)</f>
        <v>-1.410146597869898E-3</v>
      </c>
      <c r="EV71" s="28">
        <f>외인!EV71</f>
        <v>43264.1</v>
      </c>
      <c r="EW71" s="28">
        <f>시기외!EW71*$G$3+EW70*(1-$G$3)</f>
        <v>-3.1331858368541905E-4</v>
      </c>
      <c r="EX71" s="28">
        <f>외인!EX71</f>
        <v>67372.69</v>
      </c>
      <c r="EY71" s="28">
        <f>시기외!EY71*$G$3+EY70*(1-$G$3)</f>
        <v>3.6867208064571939E-4</v>
      </c>
    </row>
    <row r="72" spans="1:155">
      <c r="A72" s="27">
        <f>외인!A72</f>
        <v>46155</v>
      </c>
      <c r="B72" s="28">
        <f>외인!B72</f>
        <v>6233957.6600000001</v>
      </c>
      <c r="C72" s="28">
        <f>시기외!C72*$G$3+C71*(1-$G$3)</f>
        <v>-1.0071945948128037E-3</v>
      </c>
      <c r="D72" s="28">
        <f>외인!D72</f>
        <v>656034.65</v>
      </c>
      <c r="E72" s="28">
        <f>시기외!E72*$G$3+E71*(1-$G$3)</f>
        <v>-4.0073783786704356E-4</v>
      </c>
      <c r="F72" s="28">
        <f>외인!F72</f>
        <v>2578792.46</v>
      </c>
      <c r="G72" s="28">
        <f>시기외!G72*$G$3+G71*(1-$G$3)</f>
        <v>-7.9685332418444907E-4</v>
      </c>
      <c r="H72" s="28">
        <f>외인!H72</f>
        <v>336207.7</v>
      </c>
      <c r="I72" s="28">
        <f>시기외!I72*$G$3+I71*(1-$G$3)</f>
        <v>6.570028018241281E-4</v>
      </c>
      <c r="J72" s="28">
        <f>외인!J72</f>
        <v>42977.47</v>
      </c>
      <c r="K72" s="28">
        <f>시기외!K72*$G$3+K71*(1-$G$3)</f>
        <v>-1.046694199479143E-3</v>
      </c>
      <c r="L72" s="28">
        <f>외인!L72</f>
        <v>311184.90999999997</v>
      </c>
      <c r="M72" s="28">
        <f>시기외!M72*$G$3+M71*(1-$G$3)</f>
        <v>8.6969781508630705E-4</v>
      </c>
      <c r="N72" s="28">
        <f>외인!N72</f>
        <v>309756.28999999998</v>
      </c>
      <c r="O72" s="28">
        <f>시기외!O72*$G$3+O71*(1-$G$3)</f>
        <v>2.1488426690266234E-4</v>
      </c>
      <c r="P72" s="28">
        <f>외인!P72</f>
        <v>181176.19</v>
      </c>
      <c r="Q72" s="28">
        <f>시기외!Q72*$G$3+Q71*(1-$G$3)</f>
        <v>-2.2920212345329573E-3</v>
      </c>
      <c r="R72" s="28">
        <f>외인!R72</f>
        <v>134123.87</v>
      </c>
      <c r="S72" s="28">
        <f>시기외!S72*$G$3+S71*(1-$G$3)</f>
        <v>-2.4582405476653089E-3</v>
      </c>
      <c r="T72" s="28">
        <f>외인!T72</f>
        <v>8720.4599999999991</v>
      </c>
      <c r="U72" s="28">
        <f>시기외!U72*$G$3+U71*(1-$G$3)</f>
        <v>8.7773776738025175E-4</v>
      </c>
      <c r="V72" s="28">
        <f>외인!V72</f>
        <v>135327.78</v>
      </c>
      <c r="W72" s="28">
        <f>시기외!W72*$G$3+W71*(1-$G$3)</f>
        <v>1.9953321515257935E-3</v>
      </c>
      <c r="X72" s="28">
        <f>외인!X72</f>
        <v>3211284.21</v>
      </c>
      <c r="Y72" s="28">
        <f>시기외!Y72*$G$3+Y71*(1-$G$3)</f>
        <v>-1.1073950507572968E-3</v>
      </c>
      <c r="Z72" s="28">
        <f>외인!Z72</f>
        <v>42771.11</v>
      </c>
      <c r="AA72" s="28">
        <f>시기외!AA72*$G$3+AA71*(1-$G$3)</f>
        <v>-8.1023094050716271E-5</v>
      </c>
      <c r="AB72" s="28">
        <f>외인!AB72</f>
        <v>198748.58</v>
      </c>
      <c r="AC72" s="28">
        <f>시기외!AC72*$G$3+AC71*(1-$G$3)</f>
        <v>-5.6317792090039163E-4</v>
      </c>
      <c r="AD72" s="28">
        <f>외인!AD72</f>
        <v>19670.48</v>
      </c>
      <c r="AE72" s="28">
        <f>시기외!AE72*$G$3+AE71*(1-$G$3)</f>
        <v>5.9927931795559402E-4</v>
      </c>
      <c r="AF72" s="28">
        <f>외인!AF72</f>
        <v>24158.77</v>
      </c>
      <c r="AG72" s="28">
        <f>시기외!AG72*$G$3+AG71*(1-$G$3)</f>
        <v>-4.2403457381113158E-4</v>
      </c>
      <c r="AH72" s="28">
        <f>외인!AH72</f>
        <v>229819.48</v>
      </c>
      <c r="AI72" s="28">
        <f>시기외!AI72*$G$3+AI71*(1-$G$3)</f>
        <v>-8.5216329197619774E-4</v>
      </c>
      <c r="AJ72" s="28">
        <f>외인!AJ72</f>
        <v>101832.8</v>
      </c>
      <c r="AK72" s="28">
        <f>시기외!AK72*$G$3+AK71*(1-$G$3)</f>
        <v>-4.4857995904186388E-3</v>
      </c>
      <c r="AL72" s="28">
        <f>외인!AL72</f>
        <v>111662.71</v>
      </c>
      <c r="AM72" s="28">
        <f>시기외!AM72*$G$3+AM71*(1-$G$3)</f>
        <v>-9.4587605678113167E-4</v>
      </c>
      <c r="AN72" s="28">
        <f>외인!AN72</f>
        <v>217916.3</v>
      </c>
      <c r="AO72" s="28">
        <f>시기외!AO72*$G$3+AO71*(1-$G$3)</f>
        <v>7.8040886439612641E-4</v>
      </c>
      <c r="AP72" s="28">
        <f>외인!AP72</f>
        <v>195614.27</v>
      </c>
      <c r="AQ72" s="28">
        <f>시기외!AQ72*$G$3+AQ71*(1-$G$3)</f>
        <v>-1.3446921963343552E-3</v>
      </c>
      <c r="AR72" s="28">
        <f>외인!AR72</f>
        <v>24215.82</v>
      </c>
      <c r="AS72" s="28">
        <f>시기외!AS72*$G$3+AS71*(1-$G$3)</f>
        <v>8.5205683661788707E-4</v>
      </c>
      <c r="AT72" s="28">
        <f>외인!AT72</f>
        <v>93697.06</v>
      </c>
      <c r="AU72" s="28">
        <f>시기외!AU72*$G$3+AU71*(1-$G$3)</f>
        <v>1.7472778503999776E-3</v>
      </c>
      <c r="AV72" s="28">
        <f>외인!AV72</f>
        <v>46960.06</v>
      </c>
      <c r="AW72" s="28">
        <f>시기외!AW72*$G$3+AW71*(1-$G$3)</f>
        <v>-3.966686661790828E-4</v>
      </c>
      <c r="AX72" s="28">
        <f>외인!AX72</f>
        <v>70382.350000000006</v>
      </c>
      <c r="AY72" s="28">
        <f>시기외!AY72*$G$3+AY71*(1-$G$3)</f>
        <v>-2.9221205567265939E-3</v>
      </c>
      <c r="AZ72" s="28">
        <f>외인!AZ72</f>
        <v>3426796.12</v>
      </c>
      <c r="BA72" s="28">
        <f>시기외!BA72*$G$3+BA71*(1-$G$3)</f>
        <v>-1.1020094213599174E-3</v>
      </c>
      <c r="BB72" s="28">
        <f>외인!BB72</f>
        <v>110975.93</v>
      </c>
      <c r="BC72" s="28">
        <f>시기외!BC72*$G$3+BC71*(1-$G$3)</f>
        <v>1.5898374496377027E-4</v>
      </c>
      <c r="BD72" s="28">
        <f>외인!BD72</f>
        <v>35355.15</v>
      </c>
      <c r="BE72" s="28">
        <f>시기외!BE72*$G$3+BE71*(1-$G$3)</f>
        <v>-2.5853832412506728E-3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107250.27</v>
      </c>
      <c r="BI72" s="28">
        <f>시기외!BI72*$G$3+BI71*(1-$G$3)</f>
        <v>9.8161005528817308E-4</v>
      </c>
      <c r="BJ72" s="28">
        <f>외인!BJ72</f>
        <v>130317.62</v>
      </c>
      <c r="BK72" s="28">
        <f>시기외!BK72*$G$3+BK71*(1-$G$3)</f>
        <v>-1.22715706064512E-4</v>
      </c>
      <c r="BL72" s="28">
        <f>외인!BL72</f>
        <v>47183.16</v>
      </c>
      <c r="BM72" s="28">
        <f>시기외!BM72*$G$3+BM71*(1-$G$3)</f>
        <v>-2.0901021661164725E-3</v>
      </c>
      <c r="BN72" s="28">
        <f>외인!BN72</f>
        <v>56454.28</v>
      </c>
      <c r="BO72" s="28">
        <f>시기외!BO72*$G$3+BO71*(1-$G$3)</f>
        <v>2.603780697963666E-3</v>
      </c>
      <c r="BP72" s="28">
        <f>외인!BP72</f>
        <v>79044.759999999995</v>
      </c>
      <c r="BQ72" s="28">
        <f>시기외!BQ72*$G$3+BQ71*(1-$G$3)</f>
        <v>-2.7963004895282255E-3</v>
      </c>
      <c r="BR72" s="28">
        <f>외인!BR72</f>
        <v>351586.56</v>
      </c>
      <c r="BS72" s="28">
        <f>시기외!BS72*$G$3+BS71*(1-$G$3)</f>
        <v>-3.1133661623955949E-4</v>
      </c>
      <c r="BT72" s="28">
        <f>외인!BT72</f>
        <v>3255966.53</v>
      </c>
      <c r="BU72" s="28">
        <f>시기외!BU72*$G$3+BU71*(1-$G$3)</f>
        <v>-1.1091768066342112E-3</v>
      </c>
      <c r="BV72" s="28">
        <f>외인!BV72</f>
        <v>482408.71</v>
      </c>
      <c r="BW72" s="28">
        <f>시기외!BW72*$G$3+BW71*(1-$G$3)</f>
        <v>-1.1004609098422225E-3</v>
      </c>
      <c r="BX72" s="28">
        <f>외인!BX72</f>
        <v>78552.61</v>
      </c>
      <c r="BY72" s="28">
        <f>시기외!BY72*$G$3+BY71*(1-$G$3)</f>
        <v>-5.2757498734252832E-4</v>
      </c>
      <c r="BZ72" s="28">
        <f>외인!BZ72</f>
        <v>329579.01</v>
      </c>
      <c r="CA72" s="28">
        <f>시기외!CA72*$G$3+CA71*(1-$G$3)</f>
        <v>1.9646274850976622E-4</v>
      </c>
      <c r="CB72" s="28">
        <f>외인!CB72</f>
        <v>11880.6</v>
      </c>
      <c r="CC72" s="28">
        <f>시기외!CC72*$G$3+CC71*(1-$G$3)</f>
        <v>-4.1900316414357807E-3</v>
      </c>
      <c r="CD72" s="28">
        <f>외인!CD72</f>
        <v>26543.61</v>
      </c>
      <c r="CE72" s="28">
        <f>시기외!CE72*$G$3+CE71*(1-$G$3)</f>
        <v>-6.2792358255252577E-3</v>
      </c>
      <c r="CF72" s="28">
        <f>외인!CF72</f>
        <v>29319.37</v>
      </c>
      <c r="CG72" s="28">
        <f>시기외!CG72*$G$3+CG71*(1-$G$3)</f>
        <v>3.8047058005036805E-3</v>
      </c>
      <c r="CH72" s="28">
        <f>외인!CH72</f>
        <v>67787.210000000006</v>
      </c>
      <c r="CI72" s="28">
        <f>시기외!CI72*$G$3+CI71*(1-$G$3)</f>
        <v>-9.9292198219404362E-5</v>
      </c>
      <c r="CJ72" s="28">
        <f>외인!CJ72</f>
        <v>345074.89</v>
      </c>
      <c r="CK72" s="28">
        <f>시기외!CK72*$G$3+CK71*(1-$G$3)</f>
        <v>-1.739823098576268E-3</v>
      </c>
      <c r="CL72" s="28">
        <f>외인!CL72</f>
        <v>227148.55</v>
      </c>
      <c r="CM72" s="28">
        <f>시기외!CM72*$G$3+CM71*(1-$G$3)</f>
        <v>-6.5781070389544377E-4</v>
      </c>
      <c r="CN72" s="28">
        <f>외인!CN72</f>
        <v>124423.64</v>
      </c>
      <c r="CO72" s="28">
        <f>시기외!CO72*$G$3+CO71*(1-$G$3)</f>
        <v>-1.6041153118154946E-3</v>
      </c>
      <c r="CP72" s="28">
        <f>외인!CP72</f>
        <v>111495.65</v>
      </c>
      <c r="CQ72" s="28">
        <f>시기외!CQ72*$G$3+CQ71*(1-$G$3)</f>
        <v>1.6207209940573947E-4</v>
      </c>
      <c r="CR72" s="28">
        <f>외인!CR72</f>
        <v>168480</v>
      </c>
      <c r="CS72" s="28">
        <f>시기외!CS72*$G$3+CS71*(1-$G$3)</f>
        <v>-2.0877604352988874E-3</v>
      </c>
      <c r="CT72" s="28">
        <f>외인!CT72</f>
        <v>186840.76</v>
      </c>
      <c r="CU72" s="28">
        <f>시기외!CU72*$G$3+CU71*(1-$G$3)</f>
        <v>4.8330700094150868E-4</v>
      </c>
      <c r="CV72" s="28">
        <f>외인!CV72</f>
        <v>3255966.53</v>
      </c>
      <c r="CW72" s="28">
        <f>시기외!CW72*$G$3+CW71*(1-$G$3)</f>
        <v>-1.1091768066342112E-3</v>
      </c>
      <c r="CX72" s="28">
        <f>외인!CX72</f>
        <v>248730.49</v>
      </c>
      <c r="CY72" s="28">
        <f>시기외!CY72*$G$3+CY71*(1-$G$3)</f>
        <v>7.5099500560045604E-4</v>
      </c>
      <c r="CZ72" s="28">
        <f>외인!CZ72</f>
        <v>20658.02</v>
      </c>
      <c r="DA72" s="28">
        <f>시기외!DA72*$G$3+DA71*(1-$G$3)</f>
        <v>-1.2860958468495511E-3</v>
      </c>
      <c r="DB72" s="28">
        <f>외인!DB72</f>
        <v>35355.15</v>
      </c>
      <c r="DC72" s="28">
        <f>시기외!DC72*$G$3+DC71*(1-$G$3)</f>
        <v>-2.5853832412506728E-3</v>
      </c>
      <c r="DD72" s="28">
        <f>외인!DD72</f>
        <v>8720.4599999999991</v>
      </c>
      <c r="DE72" s="28">
        <f>시기외!DE72*$G$3+DE71*(1-$G$3)</f>
        <v>8.7773776738025175E-4</v>
      </c>
      <c r="DF72" s="28">
        <f>외인!DF72</f>
        <v>60172.43</v>
      </c>
      <c r="DG72" s="28">
        <f>시기외!DG72*$G$3+DG71*(1-$G$3)</f>
        <v>-2.4923173704849948E-4</v>
      </c>
      <c r="DH72" s="28">
        <f>외인!DH72</f>
        <v>18666.87</v>
      </c>
      <c r="DI72" s="28">
        <f>시기외!DI72*$G$3+DI71*(1-$G$3)</f>
        <v>-8.4410852957738335E-3</v>
      </c>
      <c r="DJ72" s="28">
        <f>외인!DJ72</f>
        <v>706212.07</v>
      </c>
      <c r="DK72" s="28">
        <f>시기외!DK72*$G$3+DK71*(1-$G$3)</f>
        <v>-4.0807679775937364E-4</v>
      </c>
      <c r="DL72" s="28">
        <f>외인!DL72</f>
        <v>101232.57</v>
      </c>
      <c r="DM72" s="28">
        <f>시기외!DM72*$G$3+DM71*(1-$G$3)</f>
        <v>-1.8558207746995985E-3</v>
      </c>
      <c r="DN72" s="28">
        <f>외인!DN72</f>
        <v>3255966.53</v>
      </c>
      <c r="DO72" s="28">
        <f>시기외!DO72*$G$3+DO71*(1-$G$3)</f>
        <v>-1.1091768066342112E-3</v>
      </c>
      <c r="DP72" s="28">
        <f>외인!DP72</f>
        <v>77243.94</v>
      </c>
      <c r="DQ72" s="28">
        <f>시기외!DQ72*$G$3+DQ71*(1-$G$3)</f>
        <v>-1.5635277962992619E-3</v>
      </c>
      <c r="DR72" s="28">
        <f>외인!DR72</f>
        <v>44203.98</v>
      </c>
      <c r="DS72" s="28">
        <f>시기외!DS72*$G$3+DS71*(1-$G$3)</f>
        <v>-8.6809721677089569E-4</v>
      </c>
      <c r="DT72" s="28">
        <f>외인!DT72</f>
        <v>134123.87</v>
      </c>
      <c r="DU72" s="28">
        <f>시기외!DU72*$G$3+DU71*(1-$G$3)</f>
        <v>-2.4582405476653089E-3</v>
      </c>
      <c r="DV72" s="28">
        <f>외인!DV72</f>
        <v>34088.33</v>
      </c>
      <c r="DW72" s="28">
        <f>시기외!DW72*$G$3+DW71*(1-$G$3)</f>
        <v>-7.3789970785832185E-4</v>
      </c>
      <c r="DX72" s="28">
        <f>외인!DX72</f>
        <v>135327.78</v>
      </c>
      <c r="DY72" s="28">
        <f>시기외!DY72*$G$3+DY71*(1-$G$3)</f>
        <v>1.9953321515257935E-3</v>
      </c>
      <c r="DZ72" s="28">
        <f>외인!DZ72</f>
        <v>7956.07</v>
      </c>
      <c r="EA72" s="28">
        <f>시기외!EA72*$G$3+EA71*(1-$G$3)</f>
        <v>-5.7847017531730146E-4</v>
      </c>
      <c r="EB72" s="28">
        <f>외인!EB72</f>
        <v>11367.42</v>
      </c>
      <c r="EC72" s="28">
        <f>시기외!EC72*$G$3+EC71*(1-$G$3)</f>
        <v>-3.9619581692947594E-3</v>
      </c>
      <c r="ED72" s="28">
        <f>외인!ED72</f>
        <v>11089.14</v>
      </c>
      <c r="EE72" s="28">
        <f>시기외!EE72*$G$3+EE71*(1-$G$3)</f>
        <v>-7.5750753205845094E-4</v>
      </c>
      <c r="EF72" s="28">
        <f>외인!EF72</f>
        <v>219673.7</v>
      </c>
      <c r="EG72" s="28">
        <f>시기외!EG72*$G$3+EG71*(1-$G$3)</f>
        <v>-1.7889664487774309E-3</v>
      </c>
      <c r="EH72" s="28">
        <f>외인!EH72</f>
        <v>298240.11</v>
      </c>
      <c r="EI72" s="28">
        <f>시기외!EI72*$G$3+EI71*(1-$G$3)</f>
        <v>-5.7283579704615483E-4</v>
      </c>
      <c r="EJ72" s="28">
        <f>외인!EJ72</f>
        <v>99734.64</v>
      </c>
      <c r="EK72" s="28">
        <f>시기외!EK72*$G$3+EK71*(1-$G$3)</f>
        <v>-2.375468044446478E-4</v>
      </c>
      <c r="EL72" s="28">
        <f>외인!EL72</f>
        <v>28974.23</v>
      </c>
      <c r="EM72" s="28">
        <f>시기외!EM72*$G$3+EM71*(1-$G$3)</f>
        <v>-5.7992166115418504E-3</v>
      </c>
      <c r="EN72" s="28">
        <f>외인!EN72</f>
        <v>44203.98</v>
      </c>
      <c r="EO72" s="28">
        <f>시기외!EO72*$G$3+EO71*(1-$G$3)</f>
        <v>-8.6809721677089569E-4</v>
      </c>
      <c r="EP72" s="28">
        <f>외인!EP72</f>
        <v>160179.70000000001</v>
      </c>
      <c r="EQ72" s="28">
        <f>시기외!EQ72*$G$3+EQ71*(1-$G$3)</f>
        <v>-2.0061374584136424E-3</v>
      </c>
      <c r="ER72" s="28">
        <f>외인!ER72</f>
        <v>12930.87</v>
      </c>
      <c r="ES72" s="28">
        <f>시기외!ES72*$G$3+ES71*(1-$G$3)</f>
        <v>-1.7879124182362447E-3</v>
      </c>
      <c r="ET72" s="28">
        <f>외인!ET72</f>
        <v>195614.27</v>
      </c>
      <c r="EU72" s="28">
        <f>시기외!EU72*$G$3+EU71*(1-$G$3)</f>
        <v>-1.3446921963343552E-3</v>
      </c>
      <c r="EV72" s="28">
        <f>외인!EV72</f>
        <v>42771.11</v>
      </c>
      <c r="EW72" s="28">
        <f>시기외!EW72*$G$3+EW71*(1-$G$3)</f>
        <v>-8.1023094050716271E-5</v>
      </c>
      <c r="EX72" s="28">
        <f>외인!EX72</f>
        <v>68724.539999999994</v>
      </c>
      <c r="EY72" s="28">
        <f>시기외!EY72*$G$3+EY71*(1-$G$3)</f>
        <v>3.4085351203449831E-4</v>
      </c>
    </row>
    <row r="73" spans="1:155">
      <c r="A73" s="27">
        <f>외인!A73</f>
        <v>46156</v>
      </c>
      <c r="B73" s="28">
        <f>외인!B73</f>
        <v>6343129.96</v>
      </c>
      <c r="C73" s="28">
        <f>시기외!C73*$G$3+C72*(1-$G$3)</f>
        <v>-1.2818540443397068E-3</v>
      </c>
      <c r="D73" s="28">
        <f>외인!D73</f>
        <v>663721.03</v>
      </c>
      <c r="E73" s="28">
        <f>시기외!E73*$G$3+E72*(1-$G$3)</f>
        <v>-3.3260028349328989E-4</v>
      </c>
      <c r="F73" s="28">
        <f>외인!F73</f>
        <v>2667018.4700000002</v>
      </c>
      <c r="G73" s="28">
        <f>시기외!G73*$G$3+G72*(1-$G$3)</f>
        <v>-1.0457770692151069E-3</v>
      </c>
      <c r="H73" s="28">
        <f>외인!H73</f>
        <v>342685.62</v>
      </c>
      <c r="I73" s="28">
        <f>시기외!I73*$G$3+I72*(1-$G$3)</f>
        <v>1.5713427577714007E-4</v>
      </c>
      <c r="J73" s="28">
        <f>외인!J73</f>
        <v>45717.64</v>
      </c>
      <c r="K73" s="28">
        <f>시기외!K73*$G$3+K72*(1-$G$3)</f>
        <v>-6.0292545321612612E-4</v>
      </c>
      <c r="L73" s="28">
        <f>외인!L73</f>
        <v>316888.96999999997</v>
      </c>
      <c r="M73" s="28">
        <f>시기외!M73*$G$3+M72*(1-$G$3)</f>
        <v>3.3188865273863855E-4</v>
      </c>
      <c r="N73" s="28">
        <f>외인!N73</f>
        <v>310201.55</v>
      </c>
      <c r="O73" s="28">
        <f>시기외!O73*$G$3+O72*(1-$G$3)</f>
        <v>1.4212391397737156E-4</v>
      </c>
      <c r="P73" s="28">
        <f>외인!P73</f>
        <v>186822.96</v>
      </c>
      <c r="Q73" s="28">
        <f>시기외!Q73*$G$3+Q72*(1-$G$3)</f>
        <v>-1.9702503810194315E-3</v>
      </c>
      <c r="R73" s="28">
        <f>외인!R73</f>
        <v>139887.23000000001</v>
      </c>
      <c r="S73" s="28">
        <f>시기외!S73*$G$3+S72*(1-$G$3)</f>
        <v>-1.929785799468292E-3</v>
      </c>
      <c r="T73" s="28">
        <f>외인!T73</f>
        <v>8883.1</v>
      </c>
      <c r="U73" s="28">
        <f>시기외!U73*$G$3+U72*(1-$G$3)</f>
        <v>7.854790468640162E-4</v>
      </c>
      <c r="V73" s="28">
        <f>외인!V73</f>
        <v>136913.66</v>
      </c>
      <c r="W73" s="28">
        <f>시기외!W73*$G$3+W72*(1-$G$3)</f>
        <v>2.2643076978315444E-3</v>
      </c>
      <c r="X73" s="28">
        <f>외인!X73</f>
        <v>3279333.61</v>
      </c>
      <c r="Y73" s="28">
        <f>시기외!Y73*$G$3+Y72*(1-$G$3)</f>
        <v>-1.6628081831178139E-3</v>
      </c>
      <c r="Z73" s="28">
        <f>외인!Z73</f>
        <v>46013.68</v>
      </c>
      <c r="AA73" s="28">
        <f>시기외!AA73*$G$3+AA72*(1-$G$3)</f>
        <v>1.7411230421900088E-4</v>
      </c>
      <c r="AB73" s="28">
        <f>외인!AB73</f>
        <v>204213.65</v>
      </c>
      <c r="AC73" s="28">
        <f>시기외!AC73*$G$3+AC72*(1-$G$3)</f>
        <v>-5.6043673532456847E-4</v>
      </c>
      <c r="AD73" s="28">
        <f>외인!AD73</f>
        <v>21241.87</v>
      </c>
      <c r="AE73" s="28">
        <f>시기외!AE73*$G$3+AE72*(1-$G$3)</f>
        <v>7.5021624390057265E-4</v>
      </c>
      <c r="AF73" s="28">
        <f>외인!AF73</f>
        <v>24454.03</v>
      </c>
      <c r="AG73" s="28">
        <f>시기외!AG73*$G$3+AG72*(1-$G$3)</f>
        <v>-5.3696638165935434E-4</v>
      </c>
      <c r="AH73" s="28">
        <f>외인!AH73</f>
        <v>218067.03</v>
      </c>
      <c r="AI73" s="28">
        <f>시기외!AI73*$G$3+AI72*(1-$G$3)</f>
        <v>-1.3125801448505905E-3</v>
      </c>
      <c r="AJ73" s="28">
        <f>외인!AJ73</f>
        <v>107384.63</v>
      </c>
      <c r="AK73" s="28">
        <f>시기외!AK73*$G$3+AK72*(1-$G$3)</f>
        <v>-3.9899315643960103E-3</v>
      </c>
      <c r="AL73" s="28">
        <f>외인!AL73</f>
        <v>111988.96</v>
      </c>
      <c r="AM73" s="28">
        <f>시기외!AM73*$G$3+AM72*(1-$G$3)</f>
        <v>-1.5102068541577799E-3</v>
      </c>
      <c r="AN73" s="28">
        <f>외인!AN73</f>
        <v>217801.64</v>
      </c>
      <c r="AO73" s="28">
        <f>시기외!AO73*$G$3+AO72*(1-$G$3)</f>
        <v>9.5020745125142772E-4</v>
      </c>
      <c r="AP73" s="28">
        <f>외인!AP73</f>
        <v>190123.61</v>
      </c>
      <c r="AQ73" s="28">
        <f>시기외!AQ73*$G$3+AQ72*(1-$G$3)</f>
        <v>-1.3098583931244604E-3</v>
      </c>
      <c r="AR73" s="28">
        <f>외인!AR73</f>
        <v>25768.22</v>
      </c>
      <c r="AS73" s="28">
        <f>시기외!AS73*$G$3+AS72*(1-$G$3)</f>
        <v>8.0437742603758087E-4</v>
      </c>
      <c r="AT73" s="28">
        <f>외인!AT73</f>
        <v>101575.53</v>
      </c>
      <c r="AU73" s="28">
        <f>시기외!AU73*$G$3+AU72*(1-$G$3)</f>
        <v>1.7846874150072765E-3</v>
      </c>
      <c r="AV73" s="28">
        <f>외인!AV73</f>
        <v>49765.56</v>
      </c>
      <c r="AW73" s="28">
        <f>시기외!AW73*$G$3+AW72*(1-$G$3)</f>
        <v>8.5346601799739794E-5</v>
      </c>
      <c r="AX73" s="28">
        <f>외인!AX73</f>
        <v>73606.47</v>
      </c>
      <c r="AY73" s="28">
        <f>시기외!AY73*$G$3+AY72*(1-$G$3)</f>
        <v>-2.6697243097138193E-3</v>
      </c>
      <c r="AZ73" s="28">
        <f>외인!AZ73</f>
        <v>3495646.1</v>
      </c>
      <c r="BA73" s="28">
        <f>시기외!BA73*$G$3+BA72*(1-$G$3)</f>
        <v>-1.5984518194997921E-3</v>
      </c>
      <c r="BB73" s="28">
        <f>외인!BB73</f>
        <v>119566.7</v>
      </c>
      <c r="BC73" s="28">
        <f>시기외!BC73*$G$3+BC72*(1-$G$3)</f>
        <v>2.8750015303885161E-4</v>
      </c>
      <c r="BD73" s="28">
        <f>외인!BD73</f>
        <v>34645.31</v>
      </c>
      <c r="BE73" s="28">
        <f>시기외!BE73*$G$3+BE72*(1-$G$3)</f>
        <v>-3.0768188170153211E-3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107513.01</v>
      </c>
      <c r="BI73" s="28">
        <f>시기외!BI73*$G$3+BI72*(1-$G$3)</f>
        <v>7.5755724002666994E-4</v>
      </c>
      <c r="BJ73" s="28">
        <f>외인!BJ73</f>
        <v>133575.48000000001</v>
      </c>
      <c r="BK73" s="28">
        <f>시기외!BK73*$G$3+BK72*(1-$G$3)</f>
        <v>-5.3885402341125618E-4</v>
      </c>
      <c r="BL73" s="28">
        <f>외인!BL73</f>
        <v>47871.22</v>
      </c>
      <c r="BM73" s="28">
        <f>시기외!BM73*$G$3+BM72*(1-$G$3)</f>
        <v>-1.7324575693881984E-3</v>
      </c>
      <c r="BN73" s="28">
        <f>외인!BN73</f>
        <v>57564.72</v>
      </c>
      <c r="BO73" s="28">
        <f>시기외!BO73*$G$3+BO72*(1-$G$3)</f>
        <v>2.3081778815706687E-3</v>
      </c>
      <c r="BP73" s="28">
        <f>외인!BP73</f>
        <v>82335.88</v>
      </c>
      <c r="BQ73" s="28">
        <f>시기외!BQ73*$G$3+BQ72*(1-$G$3)</f>
        <v>-2.4873486103012621E-3</v>
      </c>
      <c r="BR73" s="28">
        <f>외인!BR73</f>
        <v>343743.57</v>
      </c>
      <c r="BS73" s="28">
        <f>시기외!BS73*$G$3+BS72*(1-$G$3)</f>
        <v>-5.4063099315506248E-4</v>
      </c>
      <c r="BT73" s="28">
        <f>외인!BT73</f>
        <v>3324395.5</v>
      </c>
      <c r="BU73" s="28">
        <f>시기외!BU73*$G$3+BU72*(1-$G$3)</f>
        <v>-1.6466893404199479E-3</v>
      </c>
      <c r="BV73" s="28">
        <f>외인!BV73</f>
        <v>488447.51</v>
      </c>
      <c r="BW73" s="28">
        <f>시기외!BW73*$G$3+BW72*(1-$G$3)</f>
        <v>-9.9241768364179768E-4</v>
      </c>
      <c r="BX73" s="28">
        <f>외인!BX73</f>
        <v>79122.350000000006</v>
      </c>
      <c r="BY73" s="28">
        <f>시기외!BY73*$G$3+BY72*(1-$G$3)</f>
        <v>-5.239331634899544E-4</v>
      </c>
      <c r="BZ73" s="28">
        <f>외인!BZ73</f>
        <v>329790.61</v>
      </c>
      <c r="CA73" s="28">
        <f>시기외!CA73*$G$3+CA72*(1-$G$3)</f>
        <v>1.1662114623075912E-4</v>
      </c>
      <c r="CB73" s="28">
        <f>외인!CB73</f>
        <v>12510.85</v>
      </c>
      <c r="CC73" s="28">
        <f>시기외!CC73*$G$3+CC72*(1-$G$3)</f>
        <v>-4.076642587918765E-3</v>
      </c>
      <c r="CD73" s="28">
        <f>외인!CD73</f>
        <v>27815.52</v>
      </c>
      <c r="CE73" s="28">
        <f>시기외!CE73*$G$3+CE72*(1-$G$3)</f>
        <v>-5.6650783629641557E-3</v>
      </c>
      <c r="CF73" s="28">
        <f>외인!CF73</f>
        <v>31675.72</v>
      </c>
      <c r="CG73" s="28">
        <f>시기외!CG73*$G$3+CG72*(1-$G$3)</f>
        <v>3.9335266444078514E-3</v>
      </c>
      <c r="CH73" s="28">
        <f>외인!CH73</f>
        <v>71855.210000000006</v>
      </c>
      <c r="CI73" s="28">
        <f>시기외!CI73*$G$3+CI72*(1-$G$3)</f>
        <v>2.6559684366703304E-4</v>
      </c>
      <c r="CJ73" s="28">
        <f>외인!CJ73</f>
        <v>353105.55</v>
      </c>
      <c r="CK73" s="28">
        <f>시기외!CK73*$G$3+CK72*(1-$G$3)</f>
        <v>-1.5123464692029928E-3</v>
      </c>
      <c r="CL73" s="28">
        <f>외인!CL73</f>
        <v>233228.04</v>
      </c>
      <c r="CM73" s="28">
        <f>시기외!CM73*$G$3+CM72*(1-$G$3)</f>
        <v>-6.6727657906963302E-4</v>
      </c>
      <c r="CN73" s="28">
        <f>외인!CN73</f>
        <v>126228.99</v>
      </c>
      <c r="CO73" s="28">
        <f>시기외!CO73*$G$3+CO72*(1-$G$3)</f>
        <v>-1.9520350778582602E-3</v>
      </c>
      <c r="CP73" s="28">
        <f>외인!CP73</f>
        <v>120109.96</v>
      </c>
      <c r="CQ73" s="28">
        <f>시기외!CQ73*$G$3+CQ72*(1-$G$3)</f>
        <v>2.8962640512214055E-4</v>
      </c>
      <c r="CR73" s="28">
        <f>외인!CR73</f>
        <v>175527.54</v>
      </c>
      <c r="CS73" s="28">
        <f>시기외!CS73*$G$3+CS72*(1-$G$3)</f>
        <v>-1.6892786285146572E-3</v>
      </c>
      <c r="CT73" s="28">
        <f>외인!CT73</f>
        <v>186502.89</v>
      </c>
      <c r="CU73" s="28">
        <f>시기외!CU73*$G$3+CU72*(1-$G$3)</f>
        <v>6.5624871994087721E-4</v>
      </c>
      <c r="CV73" s="28">
        <f>외인!CV73</f>
        <v>3324395.5</v>
      </c>
      <c r="CW73" s="28">
        <f>시기외!CW73*$G$3+CW72*(1-$G$3)</f>
        <v>-1.6466893404199479E-3</v>
      </c>
      <c r="CX73" s="28">
        <f>외인!CX73</f>
        <v>257191.36</v>
      </c>
      <c r="CY73" s="28">
        <f>시기외!CY73*$G$3+CY72*(1-$G$3)</f>
        <v>4.81055666781903E-4</v>
      </c>
      <c r="CZ73" s="28">
        <f>외인!CZ73</f>
        <v>21441.85</v>
      </c>
      <c r="DA73" s="28">
        <f>시기외!DA73*$G$3+DA72*(1-$G$3)</f>
        <v>2.6820656235897623E-4</v>
      </c>
      <c r="DB73" s="28">
        <f>외인!DB73</f>
        <v>34645.31</v>
      </c>
      <c r="DC73" s="28">
        <f>시기외!DC73*$G$3+DC72*(1-$G$3)</f>
        <v>-3.0768188170153211E-3</v>
      </c>
      <c r="DD73" s="28">
        <f>외인!DD73</f>
        <v>8883.1</v>
      </c>
      <c r="DE73" s="28">
        <f>시기외!DE73*$G$3+DE72*(1-$G$3)</f>
        <v>7.854790468640162E-4</v>
      </c>
      <c r="DF73" s="28">
        <f>외인!DF73</f>
        <v>59741.34</v>
      </c>
      <c r="DG73" s="28">
        <f>시기외!DG73*$G$3+DG72*(1-$G$3)</f>
        <v>-2.9460828369544059E-4</v>
      </c>
      <c r="DH73" s="28">
        <f>외인!DH73</f>
        <v>19819.46</v>
      </c>
      <c r="DI73" s="28">
        <f>시기외!DI73*$G$3+DI72*(1-$G$3)</f>
        <v>-7.6457694226472923E-3</v>
      </c>
      <c r="DJ73" s="28">
        <f>외인!DJ73</f>
        <v>693144.17</v>
      </c>
      <c r="DK73" s="28">
        <f>시기외!DK73*$G$3+DK72*(1-$G$3)</f>
        <v>-8.3213197868744495E-4</v>
      </c>
      <c r="DL73" s="28">
        <f>외인!DL73</f>
        <v>102343.29</v>
      </c>
      <c r="DM73" s="28">
        <f>시기외!DM73*$G$3+DM72*(1-$G$3)</f>
        <v>-2.2800779619441456E-3</v>
      </c>
      <c r="DN73" s="28">
        <f>외인!DN73</f>
        <v>3324395.5</v>
      </c>
      <c r="DO73" s="28">
        <f>시기외!DO73*$G$3+DO72*(1-$G$3)</f>
        <v>-1.6466893404199479E-3</v>
      </c>
      <c r="DP73" s="28">
        <f>외인!DP73</f>
        <v>78651.740000000005</v>
      </c>
      <c r="DQ73" s="28">
        <f>시기외!DQ73*$G$3+DQ72*(1-$G$3)</f>
        <v>-1.1838713088379105E-3</v>
      </c>
      <c r="DR73" s="28">
        <f>외인!DR73</f>
        <v>46531.61</v>
      </c>
      <c r="DS73" s="28">
        <f>시기외!DS73*$G$3+DS72*(1-$G$3)</f>
        <v>-4.2302686192421181E-4</v>
      </c>
      <c r="DT73" s="28">
        <f>외인!DT73</f>
        <v>139887.23000000001</v>
      </c>
      <c r="DU73" s="28">
        <f>시기외!DU73*$G$3+DU72*(1-$G$3)</f>
        <v>-1.929785799468292E-3</v>
      </c>
      <c r="DV73" s="28">
        <f>외인!DV73</f>
        <v>35370.47</v>
      </c>
      <c r="DW73" s="28">
        <f>시기외!DW73*$G$3+DW72*(1-$G$3)</f>
        <v>-8.34765128777082E-4</v>
      </c>
      <c r="DX73" s="28">
        <f>외인!DX73</f>
        <v>136913.66</v>
      </c>
      <c r="DY73" s="28">
        <f>시기외!DY73*$G$3+DY72*(1-$G$3)</f>
        <v>2.2643076978315444E-3</v>
      </c>
      <c r="DZ73" s="28">
        <f>외인!DZ73</f>
        <v>8104.79</v>
      </c>
      <c r="EA73" s="28">
        <f>시기외!EA73*$G$3+EA72*(1-$G$3)</f>
        <v>-6.4464938106487428E-5</v>
      </c>
      <c r="EB73" s="28">
        <f>외인!EB73</f>
        <v>11806.25</v>
      </c>
      <c r="EC73" s="28">
        <f>시기외!EC73*$G$3+EC72*(1-$G$3)</f>
        <v>-3.8748352323075214E-3</v>
      </c>
      <c r="ED73" s="28">
        <f>외인!ED73</f>
        <v>10954.66</v>
      </c>
      <c r="EE73" s="28">
        <f>시기외!EE73*$G$3+EE72*(1-$G$3)</f>
        <v>-9.2254811456096686E-4</v>
      </c>
      <c r="EF73" s="28">
        <f>외인!EF73</f>
        <v>224992.29</v>
      </c>
      <c r="EG73" s="28">
        <f>시기외!EG73*$G$3+EG72*(1-$G$3)</f>
        <v>-1.58645444403711E-3</v>
      </c>
      <c r="EH73" s="28">
        <f>외인!EH73</f>
        <v>300709.74</v>
      </c>
      <c r="EI73" s="28">
        <f>시기외!EI73*$G$3+EI72*(1-$G$3)</f>
        <v>-4.7312435919022309E-4</v>
      </c>
      <c r="EJ73" s="28">
        <f>외인!EJ73</f>
        <v>106474.69</v>
      </c>
      <c r="EK73" s="28">
        <f>시기외!EK73*$G$3+EK72*(1-$G$3)</f>
        <v>2.0932389154131772E-4</v>
      </c>
      <c r="EL73" s="28">
        <f>외인!EL73</f>
        <v>30262.09</v>
      </c>
      <c r="EM73" s="28">
        <f>시기외!EM73*$G$3+EM72*(1-$G$3)</f>
        <v>-5.2335105262766813E-3</v>
      </c>
      <c r="EN73" s="28">
        <f>외인!EN73</f>
        <v>46531.61</v>
      </c>
      <c r="EO73" s="28">
        <f>시기외!EO73*$G$3+EO72*(1-$G$3)</f>
        <v>-4.2302686192421181E-4</v>
      </c>
      <c r="EP73" s="28">
        <f>외인!EP73</f>
        <v>163061.79999999999</v>
      </c>
      <c r="EQ73" s="28">
        <f>시기외!EQ73*$G$3+EQ72*(1-$G$3)</f>
        <v>-1.8619312692770898E-3</v>
      </c>
      <c r="ER73" s="28">
        <f>외인!ER73</f>
        <v>12842.55</v>
      </c>
      <c r="ES73" s="28">
        <f>시기외!ES73*$G$3+ES72*(1-$G$3)</f>
        <v>-1.4548686316791192E-3</v>
      </c>
      <c r="ET73" s="28">
        <f>외인!ET73</f>
        <v>190123.61</v>
      </c>
      <c r="EU73" s="28">
        <f>시기외!EU73*$G$3+EU72*(1-$G$3)</f>
        <v>-1.3098583931244604E-3</v>
      </c>
      <c r="EV73" s="28">
        <f>외인!EV73</f>
        <v>46013.68</v>
      </c>
      <c r="EW73" s="28">
        <f>시기외!EW73*$G$3+EW72*(1-$G$3)</f>
        <v>1.7411230421900088E-4</v>
      </c>
      <c r="EX73" s="28">
        <f>외인!EX73</f>
        <v>74096.28</v>
      </c>
      <c r="EY73" s="28">
        <f>시기외!EY73*$G$3+EY72*(1-$G$3)</f>
        <v>3.8492096409366831E-4</v>
      </c>
    </row>
    <row r="74" spans="1:155">
      <c r="A74" s="27">
        <f>외인!A74</f>
        <v>46157</v>
      </c>
      <c r="B74" s="28">
        <f>외인!B74</f>
        <v>5953343.3799999999</v>
      </c>
      <c r="C74" s="28">
        <f>시기외!C74*$G$3+C73*(1-$G$3)</f>
        <v>-1.6275678043899198E-3</v>
      </c>
      <c r="D74" s="28">
        <f>외인!D74</f>
        <v>629943.24</v>
      </c>
      <c r="E74" s="28">
        <f>시기외!E74*$G$3+E73*(1-$G$3)</f>
        <v>-3.3422453234351925E-4</v>
      </c>
      <c r="F74" s="28">
        <f>외인!F74</f>
        <v>2480116.31</v>
      </c>
      <c r="G74" s="28">
        <f>시기외!G74*$G$3+G73*(1-$G$3)</f>
        <v>-1.3846154728813518E-3</v>
      </c>
      <c r="H74" s="28">
        <f>외인!H74</f>
        <v>323999.31</v>
      </c>
      <c r="I74" s="28">
        <f>시기외!I74*$G$3+I73*(1-$G$3)</f>
        <v>-2.1731637775577735E-4</v>
      </c>
      <c r="J74" s="28">
        <f>외인!J74</f>
        <v>43220.7</v>
      </c>
      <c r="K74" s="28">
        <f>시기외!K74*$G$3+K73*(1-$G$3)</f>
        <v>-3.5109149354182399E-4</v>
      </c>
      <c r="L74" s="28">
        <f>외인!L74</f>
        <v>300044.68</v>
      </c>
      <c r="M74" s="28">
        <f>시기외!M74*$G$3+M73*(1-$G$3)</f>
        <v>-5.9525578074532304E-5</v>
      </c>
      <c r="N74" s="28">
        <f>외인!N74</f>
        <v>302028.25</v>
      </c>
      <c r="O74" s="28">
        <f>시기외!O74*$G$3+O73*(1-$G$3)</f>
        <v>-3.6544217629181356E-4</v>
      </c>
      <c r="P74" s="28">
        <f>외인!P74</f>
        <v>181101.14</v>
      </c>
      <c r="Q74" s="28">
        <f>시기외!Q74*$G$3+Q73*(1-$G$3)</f>
        <v>-1.6212277383398483E-3</v>
      </c>
      <c r="R74" s="28">
        <f>외인!R74</f>
        <v>134630.69</v>
      </c>
      <c r="S74" s="28">
        <f>시기외!S74*$G$3+S73*(1-$G$3)</f>
        <v>-1.7471341164603676E-3</v>
      </c>
      <c r="T74" s="28">
        <f>외인!T74</f>
        <v>9000.8700000000008</v>
      </c>
      <c r="U74" s="28">
        <f>시기외!U74*$G$3+U73*(1-$G$3)</f>
        <v>9.4768567819654437E-4</v>
      </c>
      <c r="V74" s="28">
        <f>외인!V74</f>
        <v>125928</v>
      </c>
      <c r="W74" s="28">
        <f>시기외!W74*$G$3+W73*(1-$G$3)</f>
        <v>2.4328047880216278E-3</v>
      </c>
      <c r="X74" s="28">
        <f>외인!X74</f>
        <v>3009271.21</v>
      </c>
      <c r="Y74" s="28">
        <f>시기외!Y74*$G$3+Y73*(1-$G$3)</f>
        <v>-2.3553555839521002E-3</v>
      </c>
      <c r="Z74" s="28">
        <f>외인!Z74</f>
        <v>46272.38</v>
      </c>
      <c r="AA74" s="28">
        <f>시기외!AA74*$G$3+AA73*(1-$G$3)</f>
        <v>4.6836795137911874E-4</v>
      </c>
      <c r="AB74" s="28">
        <f>외인!AB74</f>
        <v>199534.72</v>
      </c>
      <c r="AC74" s="28">
        <f>시기외!AC74*$G$3+AC73*(1-$G$3)</f>
        <v>-5.5692349515286236E-4</v>
      </c>
      <c r="AD74" s="28">
        <f>외인!AD74</f>
        <v>20378.740000000002</v>
      </c>
      <c r="AE74" s="28">
        <f>시기외!AE74*$G$3+AE73*(1-$G$3)</f>
        <v>7.8246356274495237E-4</v>
      </c>
      <c r="AF74" s="28">
        <f>외인!AF74</f>
        <v>24166.73</v>
      </c>
      <c r="AG74" s="28">
        <f>시기외!AG74*$G$3+AG73*(1-$G$3)</f>
        <v>-5.3571404606830657E-4</v>
      </c>
      <c r="AH74" s="28">
        <f>외인!AH74</f>
        <v>209550.14</v>
      </c>
      <c r="AI74" s="28">
        <f>시기외!AI74*$G$3+AI73*(1-$G$3)</f>
        <v>-1.4413384949526333E-3</v>
      </c>
      <c r="AJ74" s="28">
        <f>외인!AJ74</f>
        <v>103692.38</v>
      </c>
      <c r="AK74" s="28">
        <f>시기외!AK74*$G$3+AK73*(1-$G$3)</f>
        <v>-3.5645527809815927E-3</v>
      </c>
      <c r="AL74" s="28">
        <f>외인!AL74</f>
        <v>109581.03</v>
      </c>
      <c r="AM74" s="28">
        <f>시기외!AM74*$G$3+AM73*(1-$G$3)</f>
        <v>-2.147908439225547E-3</v>
      </c>
      <c r="AN74" s="28">
        <f>외인!AN74</f>
        <v>211374.27</v>
      </c>
      <c r="AO74" s="28">
        <f>시기외!AO74*$G$3+AO73*(1-$G$3)</f>
        <v>5.3280026427681402E-4</v>
      </c>
      <c r="AP74" s="28">
        <f>외인!AP74</f>
        <v>175714.81</v>
      </c>
      <c r="AQ74" s="28">
        <f>시기외!AQ74*$G$3+AQ73*(1-$G$3)</f>
        <v>-1.3801107625311319E-3</v>
      </c>
      <c r="AR74" s="28">
        <f>외인!AR74</f>
        <v>24852.62</v>
      </c>
      <c r="AS74" s="28">
        <f>시기외!AS74*$G$3+AS73*(1-$G$3)</f>
        <v>8.076528181699559E-4</v>
      </c>
      <c r="AT74" s="28">
        <f>외인!AT74</f>
        <v>104632.37</v>
      </c>
      <c r="AU74" s="28">
        <f>시기외!AU74*$G$3+AU73*(1-$G$3)</f>
        <v>1.3877870412490117E-3</v>
      </c>
      <c r="AV74" s="28">
        <f>외인!AV74</f>
        <v>49582.95</v>
      </c>
      <c r="AW74" s="28">
        <f>시기외!AW74*$G$3+AW73*(1-$G$3)</f>
        <v>4.9432175186580577E-4</v>
      </c>
      <c r="AX74" s="28">
        <f>외인!AX74</f>
        <v>67968.100000000006</v>
      </c>
      <c r="AY74" s="28">
        <f>시기외!AY74*$G$3+AY73*(1-$G$3)</f>
        <v>-2.7563801450812479E-3</v>
      </c>
      <c r="AZ74" s="28">
        <f>외인!AZ74</f>
        <v>3220809.41</v>
      </c>
      <c r="BA74" s="28">
        <f>시기외!BA74*$G$3+BA73*(1-$G$3)</f>
        <v>-2.2214467387190601E-3</v>
      </c>
      <c r="BB74" s="28">
        <f>외인!BB74</f>
        <v>115705.03</v>
      </c>
      <c r="BC74" s="28">
        <f>시기외!BC74*$G$3+BC73*(1-$G$3)</f>
        <v>4.602401815374931E-4</v>
      </c>
      <c r="BD74" s="28">
        <f>외인!BD74</f>
        <v>33697.29</v>
      </c>
      <c r="BE74" s="28">
        <f>시기외!BE74*$G$3+BE73*(1-$G$3)</f>
        <v>-3.4175882609748425E-3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101633.19</v>
      </c>
      <c r="BI74" s="28">
        <f>시기외!BI74*$G$3+BI73*(1-$G$3)</f>
        <v>4.8289990248761455E-4</v>
      </c>
      <c r="BJ74" s="28">
        <f>외인!BJ74</f>
        <v>124999.79</v>
      </c>
      <c r="BK74" s="28">
        <f>시기외!BK74*$G$3+BK73*(1-$G$3)</f>
        <v>-9.4939423340550174E-4</v>
      </c>
      <c r="BL74" s="28">
        <f>외인!BL74</f>
        <v>45493.39</v>
      </c>
      <c r="BM74" s="28">
        <f>시기외!BM74*$G$3+BM73*(1-$G$3)</f>
        <v>-1.4427608164427389E-3</v>
      </c>
      <c r="BN74" s="28">
        <f>외인!BN74</f>
        <v>55916.59</v>
      </c>
      <c r="BO74" s="28">
        <f>시기외!BO74*$G$3+BO73*(1-$G$3)</f>
        <v>2.4687317564077438E-3</v>
      </c>
      <c r="BP74" s="28">
        <f>외인!BP74</f>
        <v>76613.69</v>
      </c>
      <c r="BQ74" s="28">
        <f>시기외!BQ74*$G$3+BQ73*(1-$G$3)</f>
        <v>-2.492298608639977E-3</v>
      </c>
      <c r="BR74" s="28">
        <f>외인!BR74</f>
        <v>324075.99</v>
      </c>
      <c r="BS74" s="28">
        <f>시기외!BS74*$G$3+BS73*(1-$G$3)</f>
        <v>-7.2971982415071879E-4</v>
      </c>
      <c r="BT74" s="28">
        <f>외인!BT74</f>
        <v>3051663.89</v>
      </c>
      <c r="BU74" s="28">
        <f>시기외!BU74*$G$3+BU73*(1-$G$3)</f>
        <v>-2.315067595173016E-3</v>
      </c>
      <c r="BV74" s="28">
        <f>외인!BV74</f>
        <v>459467.46</v>
      </c>
      <c r="BW74" s="28">
        <f>시기외!BW74*$G$3+BW73*(1-$G$3)</f>
        <v>-8.3468201944750155E-4</v>
      </c>
      <c r="BX74" s="28">
        <f>외인!BX74</f>
        <v>76213.38</v>
      </c>
      <c r="BY74" s="28">
        <f>시기외!BY74*$G$3+BY73*(1-$G$3)</f>
        <v>-7.1319789670717644E-4</v>
      </c>
      <c r="BZ74" s="28">
        <f>외인!BZ74</f>
        <v>320955.28999999998</v>
      </c>
      <c r="CA74" s="28">
        <f>시기외!CA74*$G$3+CA73*(1-$G$3)</f>
        <v>-3.7699190201493542E-4</v>
      </c>
      <c r="CB74" s="28">
        <f>외인!CB74</f>
        <v>12242.45</v>
      </c>
      <c r="CC74" s="28">
        <f>시기외!CC74*$G$3+CC73*(1-$G$3)</f>
        <v>-3.7550868780672482E-3</v>
      </c>
      <c r="CD74" s="28">
        <f>외인!CD74</f>
        <v>27624.02</v>
      </c>
      <c r="CE74" s="28">
        <f>시기외!CE74*$G$3+CE73*(1-$G$3)</f>
        <v>-4.7573274663498819E-3</v>
      </c>
      <c r="CF74" s="28">
        <f>외인!CF74</f>
        <v>30586.76</v>
      </c>
      <c r="CG74" s="28">
        <f>시기외!CG74*$G$3+CG73*(1-$G$3)</f>
        <v>3.9472387843809929E-3</v>
      </c>
      <c r="CH74" s="28">
        <f>외인!CH74</f>
        <v>68659.06</v>
      </c>
      <c r="CI74" s="28">
        <f>시기외!CI74*$G$3+CI73*(1-$G$3)</f>
        <v>5.456750028290287E-4</v>
      </c>
      <c r="CJ74" s="28">
        <f>외인!CJ74</f>
        <v>342447.99</v>
      </c>
      <c r="CK74" s="28">
        <f>시기외!CK74*$G$3+CK73*(1-$G$3)</f>
        <v>-1.267520966453639E-3</v>
      </c>
      <c r="CL74" s="28">
        <f>외인!CL74</f>
        <v>227868.59</v>
      </c>
      <c r="CM74" s="28">
        <f>시기외!CM74*$G$3+CM73*(1-$G$3)</f>
        <v>-6.7991451541935053E-4</v>
      </c>
      <c r="CN74" s="28">
        <f>외인!CN74</f>
        <v>121302.15</v>
      </c>
      <c r="CO74" s="28">
        <f>시기외!CO74*$G$3+CO73*(1-$G$3)</f>
        <v>-2.2608176676783918E-3</v>
      </c>
      <c r="CP74" s="28">
        <f>외인!CP74</f>
        <v>116233.76</v>
      </c>
      <c r="CQ74" s="28">
        <f>시기외!CQ74*$G$3+CQ73*(1-$G$3)</f>
        <v>4.6089351896023105E-4</v>
      </c>
      <c r="CR74" s="28">
        <f>외인!CR74</f>
        <v>168908.45</v>
      </c>
      <c r="CS74" s="28">
        <f>시기외!CS74*$G$3+CS73*(1-$G$3)</f>
        <v>-1.5125479933364458E-3</v>
      </c>
      <c r="CT74" s="28">
        <f>외인!CT74</f>
        <v>179825.48</v>
      </c>
      <c r="CU74" s="28">
        <f>시기외!CU74*$G$3+CU73*(1-$G$3)</f>
        <v>7.5171714422154535E-4</v>
      </c>
      <c r="CV74" s="28">
        <f>외인!CV74</f>
        <v>3051663.89</v>
      </c>
      <c r="CW74" s="28">
        <f>시기외!CW74*$G$3+CW73*(1-$G$3)</f>
        <v>-2.315067595173016E-3</v>
      </c>
      <c r="CX74" s="28">
        <f>외인!CX74</f>
        <v>248515.78</v>
      </c>
      <c r="CY74" s="28">
        <f>시기외!CY74*$G$3+CY73*(1-$G$3)</f>
        <v>1.2687916384438965E-4</v>
      </c>
      <c r="CZ74" s="28">
        <f>외인!CZ74</f>
        <v>20032.47</v>
      </c>
      <c r="DA74" s="28">
        <f>시기외!DA74*$G$3+DA73*(1-$G$3)</f>
        <v>1.4954231000465072E-3</v>
      </c>
      <c r="DB74" s="28">
        <f>외인!DB74</f>
        <v>33697.29</v>
      </c>
      <c r="DC74" s="28">
        <f>시기외!DC74*$G$3+DC73*(1-$G$3)</f>
        <v>-3.4175882609748425E-3</v>
      </c>
      <c r="DD74" s="28">
        <f>외인!DD74</f>
        <v>9000.8700000000008</v>
      </c>
      <c r="DE74" s="28">
        <f>시기외!DE74*$G$3+DE73*(1-$G$3)</f>
        <v>9.4768567819654437E-4</v>
      </c>
      <c r="DF74" s="28">
        <f>외인!DF74</f>
        <v>57217.41</v>
      </c>
      <c r="DG74" s="28">
        <f>시기외!DG74*$G$3+DG73*(1-$G$3)</f>
        <v>-5.4179844982575663E-4</v>
      </c>
      <c r="DH74" s="28">
        <f>외인!DH74</f>
        <v>19678.64</v>
      </c>
      <c r="DI74" s="28">
        <f>시기외!DI74*$G$3+DI73*(1-$G$3)</f>
        <v>-6.5357150380941078E-3</v>
      </c>
      <c r="DJ74" s="28">
        <f>외인!DJ74</f>
        <v>654746.93999999994</v>
      </c>
      <c r="DK74" s="28">
        <f>시기외!DK74*$G$3+DK73*(1-$G$3)</f>
        <v>-1.1089750813837325E-3</v>
      </c>
      <c r="DL74" s="28">
        <f>외인!DL74</f>
        <v>98300.13</v>
      </c>
      <c r="DM74" s="28">
        <f>시기외!DM74*$G$3+DM73*(1-$G$3)</f>
        <v>-2.6460811400614787E-3</v>
      </c>
      <c r="DN74" s="28">
        <f>외인!DN74</f>
        <v>3051663.89</v>
      </c>
      <c r="DO74" s="28">
        <f>시기외!DO74*$G$3+DO73*(1-$G$3)</f>
        <v>-2.315067595173016E-3</v>
      </c>
      <c r="DP74" s="28">
        <f>외인!DP74</f>
        <v>75932.070000000007</v>
      </c>
      <c r="DQ74" s="28">
        <f>시기외!DQ74*$G$3+DQ73*(1-$G$3)</f>
        <v>-8.3057212547436789E-4</v>
      </c>
      <c r="DR74" s="28">
        <f>외인!DR74</f>
        <v>44180.59</v>
      </c>
      <c r="DS74" s="28">
        <f>시기외!DS74*$G$3+DS73*(1-$G$3)</f>
        <v>-1.3585036359991211E-4</v>
      </c>
      <c r="DT74" s="28">
        <f>외인!DT74</f>
        <v>134630.69</v>
      </c>
      <c r="DU74" s="28">
        <f>시기외!DU74*$G$3+DU73*(1-$G$3)</f>
        <v>-1.7471341164603676E-3</v>
      </c>
      <c r="DV74" s="28">
        <f>외인!DV74</f>
        <v>34004.92</v>
      </c>
      <c r="DW74" s="28">
        <f>시기외!DW74*$G$3+DW73*(1-$G$3)</f>
        <v>-6.6824568926948506E-4</v>
      </c>
      <c r="DX74" s="28">
        <f>외인!DX74</f>
        <v>125928</v>
      </c>
      <c r="DY74" s="28">
        <f>시기외!DY74*$G$3+DY73*(1-$G$3)</f>
        <v>2.4328047880216278E-3</v>
      </c>
      <c r="DZ74" s="28">
        <f>외인!DZ74</f>
        <v>7933.01</v>
      </c>
      <c r="EA74" s="28">
        <f>시기외!EA74*$G$3+EA73*(1-$G$3)</f>
        <v>4.2853642821257578E-4</v>
      </c>
      <c r="EB74" s="28">
        <f>외인!EB74</f>
        <v>11730.93</v>
      </c>
      <c r="EC74" s="28">
        <f>시기외!EC74*$G$3+EC73*(1-$G$3)</f>
        <v>-3.2561496671230277E-3</v>
      </c>
      <c r="ED74" s="28">
        <f>외인!ED74</f>
        <v>10537.86</v>
      </c>
      <c r="EE74" s="28">
        <f>시기외!EE74*$G$3+EE73*(1-$G$3)</f>
        <v>-1.2496955053900283E-3</v>
      </c>
      <c r="EF74" s="28">
        <f>외인!EF74</f>
        <v>218664.04</v>
      </c>
      <c r="EG74" s="28">
        <f>시기외!EG74*$G$3+EG73*(1-$G$3)</f>
        <v>-1.3631117954353777E-3</v>
      </c>
      <c r="EH74" s="28">
        <f>외인!EH74</f>
        <v>283074.76</v>
      </c>
      <c r="EI74" s="28">
        <f>시기외!EI74*$G$3+EI73*(1-$G$3)</f>
        <v>-3.7666190229344583E-4</v>
      </c>
      <c r="EJ74" s="28">
        <f>외인!EJ74</f>
        <v>100992.15</v>
      </c>
      <c r="EK74" s="28">
        <f>시기외!EK74*$G$3+EK73*(1-$G$3)</f>
        <v>4.4614340999189577E-4</v>
      </c>
      <c r="EL74" s="28">
        <f>외인!EL74</f>
        <v>30062.39</v>
      </c>
      <c r="EM74" s="28">
        <f>시기외!EM74*$G$3+EM73*(1-$G$3)</f>
        <v>-4.3918156658417666E-3</v>
      </c>
      <c r="EN74" s="28">
        <f>외인!EN74</f>
        <v>44180.59</v>
      </c>
      <c r="EO74" s="28">
        <f>시기외!EO74*$G$3+EO73*(1-$G$3)</f>
        <v>-1.3585036359991211E-4</v>
      </c>
      <c r="EP74" s="28">
        <f>외인!EP74</f>
        <v>152260.44</v>
      </c>
      <c r="EQ74" s="28">
        <f>시기외!EQ74*$G$3+EQ73*(1-$G$3)</f>
        <v>-1.5933949535660841E-3</v>
      </c>
      <c r="ER74" s="28">
        <f>외인!ER74</f>
        <v>12300.02</v>
      </c>
      <c r="ES74" s="28">
        <f>시기외!ES74*$G$3+ES73*(1-$G$3)</f>
        <v>-8.4029910856482529E-4</v>
      </c>
      <c r="ET74" s="28">
        <f>외인!ET74</f>
        <v>175714.81</v>
      </c>
      <c r="EU74" s="28">
        <f>시기외!EU74*$G$3+EU73*(1-$G$3)</f>
        <v>-1.3801107625311319E-3</v>
      </c>
      <c r="EV74" s="28">
        <f>외인!EV74</f>
        <v>46272.38</v>
      </c>
      <c r="EW74" s="28">
        <f>시기외!EW74*$G$3+EW73*(1-$G$3)</f>
        <v>4.6836795137911874E-4</v>
      </c>
      <c r="EX74" s="28">
        <f>외인!EX74</f>
        <v>69961.37</v>
      </c>
      <c r="EY74" s="28">
        <f>시기외!EY74*$G$3+EY73*(1-$G$3)</f>
        <v>4.7193690096609714E-4</v>
      </c>
    </row>
    <row r="75" spans="1:155">
      <c r="A75" s="27">
        <f>외인!A75</f>
        <v>46160</v>
      </c>
      <c r="B75" s="28">
        <f>외인!B75</f>
        <v>5971606.3899999997</v>
      </c>
      <c r="C75" s="28">
        <f>시기외!C75*$G$3+C74*(1-$G$3)</f>
        <v>-1.9029315585162038E-3</v>
      </c>
      <c r="D75" s="28">
        <f>외인!D75</f>
        <v>619438.03</v>
      </c>
      <c r="E75" s="28">
        <f>시기외!E75*$G$3+E74*(1-$G$3)</f>
        <v>-3.2906069900138721E-4</v>
      </c>
      <c r="F75" s="28">
        <f>외인!F75</f>
        <v>2517647.21</v>
      </c>
      <c r="G75" s="28">
        <f>시기외!G75*$G$3+G74*(1-$G$3)</f>
        <v>-1.6228877957493505E-3</v>
      </c>
      <c r="H75" s="28">
        <f>외인!H75</f>
        <v>320666.81</v>
      </c>
      <c r="I75" s="28">
        <f>시기외!I75*$G$3+I74*(1-$G$3)</f>
        <v>-4.6180396256468513E-4</v>
      </c>
      <c r="J75" s="28">
        <f>외인!J75</f>
        <v>42395.27</v>
      </c>
      <c r="K75" s="28">
        <f>시기외!K75*$G$3+K74*(1-$G$3)</f>
        <v>-2.3672961139568658E-4</v>
      </c>
      <c r="L75" s="28">
        <f>외인!L75</f>
        <v>296875.89</v>
      </c>
      <c r="M75" s="28">
        <f>시기외!M75*$G$3+M74*(1-$G$3)</f>
        <v>-3.2702834395131701E-4</v>
      </c>
      <c r="N75" s="28">
        <f>외인!N75</f>
        <v>285944</v>
      </c>
      <c r="O75" s="28">
        <f>시기외!O75*$G$3+O74*(1-$G$3)</f>
        <v>-1.0725435142312559E-3</v>
      </c>
      <c r="P75" s="28">
        <f>외인!P75</f>
        <v>175002.33</v>
      </c>
      <c r="Q75" s="28">
        <f>시기외!Q75*$G$3+Q74*(1-$G$3)</f>
        <v>-1.3365733905772047E-3</v>
      </c>
      <c r="R75" s="28">
        <f>외인!R75</f>
        <v>129959.67</v>
      </c>
      <c r="S75" s="28">
        <f>시기외!S75*$G$3+S74*(1-$G$3)</f>
        <v>-1.6655384204548526E-3</v>
      </c>
      <c r="T75" s="28">
        <f>외인!T75</f>
        <v>8514.52</v>
      </c>
      <c r="U75" s="28">
        <f>시기외!U75*$G$3+U74*(1-$G$3)</f>
        <v>1.0319022027882366E-3</v>
      </c>
      <c r="V75" s="28">
        <f>외인!V75</f>
        <v>128104.1</v>
      </c>
      <c r="W75" s="28">
        <f>시기외!W75*$G$3+W74*(1-$G$3)</f>
        <v>2.610746288068253E-3</v>
      </c>
      <c r="X75" s="28">
        <f>외인!X75</f>
        <v>3083196.46</v>
      </c>
      <c r="Y75" s="28">
        <f>시기외!Y75*$G$3+Y74*(1-$G$3)</f>
        <v>-2.8443154684120314E-3</v>
      </c>
      <c r="Z75" s="28">
        <f>외인!Z75</f>
        <v>46773.5</v>
      </c>
      <c r="AA75" s="28">
        <f>시기외!AA75*$G$3+AA74*(1-$G$3)</f>
        <v>9.2320403665807366E-4</v>
      </c>
      <c r="AB75" s="28">
        <f>외인!AB75</f>
        <v>195579.04</v>
      </c>
      <c r="AC75" s="28">
        <f>시기외!AC75*$G$3+AC74*(1-$G$3)</f>
        <v>-5.3003484811438989E-4</v>
      </c>
      <c r="AD75" s="28">
        <f>외인!AD75</f>
        <v>19653.080000000002</v>
      </c>
      <c r="AE75" s="28">
        <f>시기외!AE75*$G$3+AE74*(1-$G$3)</f>
        <v>9.6651912126526443E-4</v>
      </c>
      <c r="AF75" s="28">
        <f>외인!AF75</f>
        <v>24160.06</v>
      </c>
      <c r="AG75" s="28">
        <f>시기외!AG75*$G$3+AG74*(1-$G$3)</f>
        <v>-4.5450638034706729E-4</v>
      </c>
      <c r="AH75" s="28">
        <f>외인!AH75</f>
        <v>205550.37</v>
      </c>
      <c r="AI75" s="28">
        <f>시기외!AI75*$G$3+AI74*(1-$G$3)</f>
        <v>-1.7657151646316206E-3</v>
      </c>
      <c r="AJ75" s="28">
        <f>외인!AJ75</f>
        <v>100966.11</v>
      </c>
      <c r="AK75" s="28">
        <f>시기외!AK75*$G$3+AK74*(1-$G$3)</f>
        <v>-3.1596659284519614E-3</v>
      </c>
      <c r="AL75" s="28">
        <f>외인!AL75</f>
        <v>103040.77</v>
      </c>
      <c r="AM75" s="28">
        <f>시기외!AM75*$G$3+AM74*(1-$G$3)</f>
        <v>-2.8462397301127164E-3</v>
      </c>
      <c r="AN75" s="28">
        <f>외인!AN75</f>
        <v>201597.25</v>
      </c>
      <c r="AO75" s="28">
        <f>시기외!AO75*$G$3+AO74*(1-$G$3)</f>
        <v>-1.092956953864628E-4</v>
      </c>
      <c r="AP75" s="28">
        <f>외인!AP75</f>
        <v>175732.59</v>
      </c>
      <c r="AQ75" s="28">
        <f>시기외!AQ75*$G$3+AQ74*(1-$G$3)</f>
        <v>-1.315107768899229E-3</v>
      </c>
      <c r="AR75" s="28">
        <f>외인!AR75</f>
        <v>24193.9</v>
      </c>
      <c r="AS75" s="28">
        <f>시기외!AS75*$G$3+AS74*(1-$G$3)</f>
        <v>1.0354262428283515E-3</v>
      </c>
      <c r="AT75" s="28">
        <f>외인!AT75</f>
        <v>98381.13</v>
      </c>
      <c r="AU75" s="28">
        <f>시기외!AU75*$G$3+AU74*(1-$G$3)</f>
        <v>7.1775226884056255E-4</v>
      </c>
      <c r="AV75" s="28">
        <f>외인!AV75</f>
        <v>47984.04</v>
      </c>
      <c r="AW75" s="28">
        <f>시기외!AW75*$G$3+AW74*(1-$G$3)</f>
        <v>9.2158062725469661E-4</v>
      </c>
      <c r="AX75" s="28">
        <f>외인!AX75</f>
        <v>66243.240000000005</v>
      </c>
      <c r="AY75" s="28">
        <f>시기외!AY75*$G$3+AY74*(1-$G$3)</f>
        <v>-2.5836100016804866E-3</v>
      </c>
      <c r="AZ75" s="28">
        <f>외인!AZ75</f>
        <v>3294132.61</v>
      </c>
      <c r="BA75" s="28">
        <f>시기외!BA75*$G$3+BA74*(1-$G$3)</f>
        <v>-2.6650942772719921E-3</v>
      </c>
      <c r="BB75" s="28">
        <f>외인!BB75</f>
        <v>117129.49</v>
      </c>
      <c r="BC75" s="28">
        <f>시기외!BC75*$G$3+BC74*(1-$G$3)</f>
        <v>7.0385261720625066E-4</v>
      </c>
      <c r="BD75" s="28">
        <f>외인!BD75</f>
        <v>32842.5</v>
      </c>
      <c r="BE75" s="28">
        <f>시기외!BE75*$G$3+BE74*(1-$G$3)</f>
        <v>-3.7260434523084624E-3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103609.75</v>
      </c>
      <c r="BI75" s="28">
        <f>시기외!BI75*$G$3+BI74*(1-$G$3)</f>
        <v>5.5874198050445386E-4</v>
      </c>
      <c r="BJ75" s="28">
        <f>외인!BJ75</f>
        <v>124044.47</v>
      </c>
      <c r="BK75" s="28">
        <f>시기외!BK75*$G$3+BK74*(1-$G$3)</f>
        <v>-1.1282542769616656E-3</v>
      </c>
      <c r="BL75" s="28">
        <f>외인!BL75</f>
        <v>45433.96</v>
      </c>
      <c r="BM75" s="28">
        <f>시기외!BM75*$G$3+BM74*(1-$G$3)</f>
        <v>-1.1878503850797852E-3</v>
      </c>
      <c r="BN75" s="28">
        <f>외인!BN75</f>
        <v>55054.559999999998</v>
      </c>
      <c r="BO75" s="28">
        <f>시기외!BO75*$G$3+BO74*(1-$G$3)</f>
        <v>2.5470458433592066E-3</v>
      </c>
      <c r="BP75" s="28">
        <f>외인!BP75</f>
        <v>74975.360000000001</v>
      </c>
      <c r="BQ75" s="28">
        <f>시기외!BQ75*$G$3+BQ74*(1-$G$3)</f>
        <v>-2.3099392402569584E-3</v>
      </c>
      <c r="BR75" s="28">
        <f>외인!BR75</f>
        <v>321354.86</v>
      </c>
      <c r="BS75" s="28">
        <f>시기외!BS75*$G$3+BS74*(1-$G$3)</f>
        <v>-9.3394217298523735E-4</v>
      </c>
      <c r="BT75" s="28">
        <f>외인!BT75</f>
        <v>3125370.79</v>
      </c>
      <c r="BU75" s="28">
        <f>시기외!BU75*$G$3+BU74*(1-$G$3)</f>
        <v>-2.7863108986162927E-3</v>
      </c>
      <c r="BV75" s="28">
        <f>외인!BV75</f>
        <v>455710.08</v>
      </c>
      <c r="BW75" s="28">
        <f>시기외!BW75*$G$3+BW74*(1-$G$3)</f>
        <v>-7.6452843885487746E-4</v>
      </c>
      <c r="BX75" s="28">
        <f>외인!BX75</f>
        <v>74281.42</v>
      </c>
      <c r="BY75" s="28">
        <f>시기외!BY75*$G$3+BY74*(1-$G$3)</f>
        <v>-7.5626208213683157E-4</v>
      </c>
      <c r="BZ75" s="28">
        <f>외인!BZ75</f>
        <v>304638.01</v>
      </c>
      <c r="CA75" s="28">
        <f>시기외!CA75*$G$3+CA74*(1-$G$3)</f>
        <v>-1.0376367401214702E-3</v>
      </c>
      <c r="CB75" s="28">
        <f>외인!CB75</f>
        <v>11806.71</v>
      </c>
      <c r="CC75" s="28">
        <f>시기외!CC75*$G$3+CC74*(1-$G$3)</f>
        <v>-3.3121155403977188E-3</v>
      </c>
      <c r="CD75" s="28">
        <f>외인!CD75</f>
        <v>26743.62</v>
      </c>
      <c r="CE75" s="28">
        <f>시기외!CE75*$G$3+CE74*(1-$G$3)</f>
        <v>-3.7959585177033003E-3</v>
      </c>
      <c r="CF75" s="28">
        <f>외인!CF75</f>
        <v>29288.080000000002</v>
      </c>
      <c r="CG75" s="28">
        <f>시기외!CG75*$G$3+CG74*(1-$G$3)</f>
        <v>4.0121796419372554E-3</v>
      </c>
      <c r="CH75" s="28">
        <f>외인!CH75</f>
        <v>66890.83</v>
      </c>
      <c r="CI75" s="28">
        <f>시기외!CI75*$G$3+CI74*(1-$G$3)</f>
        <v>8.3710127996772666E-4</v>
      </c>
      <c r="CJ75" s="28">
        <f>외인!CJ75</f>
        <v>328496.31</v>
      </c>
      <c r="CK75" s="28">
        <f>시기외!CK75*$G$3+CK74*(1-$G$3)</f>
        <v>-1.0722273734577452E-3</v>
      </c>
      <c r="CL75" s="28">
        <f>외인!CL75</f>
        <v>224372.67</v>
      </c>
      <c r="CM75" s="28">
        <f>시기외!CM75*$G$3+CM74*(1-$G$3)</f>
        <v>-6.42316192129527E-4</v>
      </c>
      <c r="CN75" s="28">
        <f>외인!CN75</f>
        <v>119938.48</v>
      </c>
      <c r="CO75" s="28">
        <f>시기외!CO75*$G$3+CO74*(1-$G$3)</f>
        <v>-2.4892565311581826E-3</v>
      </c>
      <c r="CP75" s="28">
        <f>외인!CP75</f>
        <v>117682.64</v>
      </c>
      <c r="CQ75" s="28">
        <f>시기외!CQ75*$G$3+CQ74*(1-$G$3)</f>
        <v>7.0372501368049011E-4</v>
      </c>
      <c r="CR75" s="28">
        <f>외인!CR75</f>
        <v>163445.79999999999</v>
      </c>
      <c r="CS75" s="28">
        <f>시기외!CS75*$G$3+CS74*(1-$G$3)</f>
        <v>-1.422233775968251E-3</v>
      </c>
      <c r="CT75" s="28">
        <f>외인!CT75</f>
        <v>182661.37</v>
      </c>
      <c r="CU75" s="28">
        <f>시기외!CU75*$G$3+CU74*(1-$G$3)</f>
        <v>7.9510159978457388E-4</v>
      </c>
      <c r="CV75" s="28">
        <f>외인!CV75</f>
        <v>3125370.79</v>
      </c>
      <c r="CW75" s="28">
        <f>시기외!CW75*$G$3+CW74*(1-$G$3)</f>
        <v>-2.7863108986162927E-3</v>
      </c>
      <c r="CX75" s="28">
        <f>외인!CX75</f>
        <v>241746.15</v>
      </c>
      <c r="CY75" s="28">
        <f>시기외!CY75*$G$3+CY74*(1-$G$3)</f>
        <v>-3.1133164872433844E-4</v>
      </c>
      <c r="CZ75" s="28">
        <f>외인!CZ75</f>
        <v>19590.22</v>
      </c>
      <c r="DA75" s="28">
        <f>시기외!DA75*$G$3+DA74*(1-$G$3)</f>
        <v>2.7423116179436002E-3</v>
      </c>
      <c r="DB75" s="28">
        <f>외인!DB75</f>
        <v>32842.5</v>
      </c>
      <c r="DC75" s="28">
        <f>시기외!DC75*$G$3+DC74*(1-$G$3)</f>
        <v>-3.7260434523084624E-3</v>
      </c>
      <c r="DD75" s="28">
        <f>외인!DD75</f>
        <v>8514.52</v>
      </c>
      <c r="DE75" s="28">
        <f>시기외!DE75*$G$3+DE74*(1-$G$3)</f>
        <v>1.0319022027882366E-3</v>
      </c>
      <c r="DF75" s="28">
        <f>외인!DF75</f>
        <v>56055.89</v>
      </c>
      <c r="DG75" s="28">
        <f>시기외!DG75*$G$3+DG74*(1-$G$3)</f>
        <v>-6.1422343549465261E-4</v>
      </c>
      <c r="DH75" s="28">
        <f>외인!DH75</f>
        <v>18866.53</v>
      </c>
      <c r="DI75" s="28">
        <f>시기외!DI75*$G$3+DI74*(1-$G$3)</f>
        <v>-5.3661529060037494E-3</v>
      </c>
      <c r="DJ75" s="28">
        <f>외인!DJ75</f>
        <v>646460.51</v>
      </c>
      <c r="DK75" s="28">
        <f>시기외!DK75*$G$3+DK74*(1-$G$3)</f>
        <v>-1.3871100796331005E-3</v>
      </c>
      <c r="DL75" s="28">
        <f>외인!DL75</f>
        <v>96825.23</v>
      </c>
      <c r="DM75" s="28">
        <f>시기외!DM75*$G$3+DM74*(1-$G$3)</f>
        <v>-2.9223800487953428E-3</v>
      </c>
      <c r="DN75" s="28">
        <f>외인!DN75</f>
        <v>3125370.79</v>
      </c>
      <c r="DO75" s="28">
        <f>시기외!DO75*$G$3+DO74*(1-$G$3)</f>
        <v>-2.7863108986162927E-3</v>
      </c>
      <c r="DP75" s="28">
        <f>외인!DP75</f>
        <v>72018.42</v>
      </c>
      <c r="DQ75" s="28">
        <f>시기외!DQ75*$G$3+DQ74*(1-$G$3)</f>
        <v>-6.331087710186483E-4</v>
      </c>
      <c r="DR75" s="28">
        <f>외인!DR75</f>
        <v>43259.1</v>
      </c>
      <c r="DS75" s="28">
        <f>시기외!DS75*$G$3+DS74*(1-$G$3)</f>
        <v>-7.1953574026228982E-5</v>
      </c>
      <c r="DT75" s="28">
        <f>외인!DT75</f>
        <v>129959.67</v>
      </c>
      <c r="DU75" s="28">
        <f>시기외!DU75*$G$3+DU74*(1-$G$3)</f>
        <v>-1.6655384204548526E-3</v>
      </c>
      <c r="DV75" s="28">
        <f>외인!DV75</f>
        <v>33216.1</v>
      </c>
      <c r="DW75" s="28">
        <f>시기외!DW75*$G$3+DW74*(1-$G$3)</f>
        <v>-5.3593489541051012E-4</v>
      </c>
      <c r="DX75" s="28">
        <f>외인!DX75</f>
        <v>128104.1</v>
      </c>
      <c r="DY75" s="28">
        <f>시기외!DY75*$G$3+DY74*(1-$G$3)</f>
        <v>2.610746288068253E-3</v>
      </c>
      <c r="DZ75" s="28">
        <f>외인!DZ75</f>
        <v>7767.72</v>
      </c>
      <c r="EA75" s="28">
        <f>시기외!EA75*$G$3+EA74*(1-$G$3)</f>
        <v>9.1063510593257231E-4</v>
      </c>
      <c r="EB75" s="28">
        <f>외인!EB75</f>
        <v>11302.99</v>
      </c>
      <c r="EC75" s="28">
        <f>시기외!EC75*$G$3+EC74*(1-$G$3)</f>
        <v>-2.6418230818431093E-3</v>
      </c>
      <c r="ED75" s="28">
        <f>외인!ED75</f>
        <v>10500.6</v>
      </c>
      <c r="EE75" s="28">
        <f>시기외!EE75*$G$3+EE74*(1-$G$3)</f>
        <v>-1.0817556129604597E-3</v>
      </c>
      <c r="EF75" s="28">
        <f>외인!EF75</f>
        <v>210890.72</v>
      </c>
      <c r="EG75" s="28">
        <f>시기외!EG75*$G$3+EG74*(1-$G$3)</f>
        <v>-1.1748133046122927E-3</v>
      </c>
      <c r="EH75" s="28">
        <f>외인!EH75</f>
        <v>277976.73</v>
      </c>
      <c r="EI75" s="28">
        <f>시기외!EI75*$G$3+EI74*(1-$G$3)</f>
        <v>-3.882438103766753E-4</v>
      </c>
      <c r="EJ75" s="28">
        <f>외인!EJ75</f>
        <v>98489.32</v>
      </c>
      <c r="EK75" s="28">
        <f>시기외!EK75*$G$3+EK74*(1-$G$3)</f>
        <v>5.912581507849029E-4</v>
      </c>
      <c r="EL75" s="28">
        <f>외인!EL75</f>
        <v>29150.6</v>
      </c>
      <c r="EM75" s="28">
        <f>시기외!EM75*$G$3+EM74*(1-$G$3)</f>
        <v>-3.5170794194909222E-3</v>
      </c>
      <c r="EN75" s="28">
        <f>외인!EN75</f>
        <v>43259.1</v>
      </c>
      <c r="EO75" s="28">
        <f>시기외!EO75*$G$3+EO74*(1-$G$3)</f>
        <v>-7.1953574026228982E-5</v>
      </c>
      <c r="EP75" s="28">
        <f>외인!EP75</f>
        <v>153897.66</v>
      </c>
      <c r="EQ75" s="28">
        <f>시기외!EQ75*$G$3+EQ74*(1-$G$3)</f>
        <v>-1.3901132554361721E-3</v>
      </c>
      <c r="ER75" s="28">
        <f>외인!ER75</f>
        <v>12940.72</v>
      </c>
      <c r="ES75" s="28">
        <f>시기외!ES75*$G$3+ES74*(1-$G$3)</f>
        <v>-7.0103595639938864E-4</v>
      </c>
      <c r="ET75" s="28">
        <f>외인!ET75</f>
        <v>175732.59</v>
      </c>
      <c r="EU75" s="28">
        <f>시기외!EU75*$G$3+EU74*(1-$G$3)</f>
        <v>-1.315107768899229E-3</v>
      </c>
      <c r="EV75" s="28">
        <f>외인!EV75</f>
        <v>46773.5</v>
      </c>
      <c r="EW75" s="28">
        <f>시기외!EW75*$G$3+EW74*(1-$G$3)</f>
        <v>9.2320403665807366E-4</v>
      </c>
      <c r="EX75" s="28">
        <f>외인!EX75</f>
        <v>70909.13</v>
      </c>
      <c r="EY75" s="28">
        <f>시기외!EY75*$G$3+EY74*(1-$G$3)</f>
        <v>5.7248891936268202E-4</v>
      </c>
    </row>
    <row r="76" spans="1:155">
      <c r="A76" s="27">
        <f>외인!A76</f>
        <v>46161</v>
      </c>
      <c r="B76" s="28">
        <f>외인!B76</f>
        <v>5777480.7999999998</v>
      </c>
      <c r="C76" s="28">
        <f>시기외!C76*$G$3+C75*(1-$G$3)</f>
        <v>-2.1201518511913984E-3</v>
      </c>
      <c r="D76" s="28">
        <f>외인!D76</f>
        <v>604828.56999999995</v>
      </c>
      <c r="E76" s="28">
        <f>시기외!E76*$G$3+E75*(1-$G$3)</f>
        <v>-3.7628697032441184E-4</v>
      </c>
      <c r="F76" s="28">
        <f>외인!F76</f>
        <v>2456223.64</v>
      </c>
      <c r="G76" s="28">
        <f>시기외!G76*$G$3+G75*(1-$G$3)</f>
        <v>-1.8442284921222059E-3</v>
      </c>
      <c r="H76" s="28">
        <f>외인!H76</f>
        <v>309017.89</v>
      </c>
      <c r="I76" s="28">
        <f>시기외!I76*$G$3+I75*(1-$G$3)</f>
        <v>-6.2005435427383226E-4</v>
      </c>
      <c r="J76" s="28">
        <f>외인!J76</f>
        <v>41981.86</v>
      </c>
      <c r="K76" s="28">
        <f>시기외!K76*$G$3+K75*(1-$G$3)</f>
        <v>-4.3318789148363092E-5</v>
      </c>
      <c r="L76" s="28">
        <f>외인!L76</f>
        <v>286240.61</v>
      </c>
      <c r="M76" s="28">
        <f>시기외!M76*$G$3+M75*(1-$G$3)</f>
        <v>-4.7802084548570272E-4</v>
      </c>
      <c r="N76" s="28">
        <f>외인!N76</f>
        <v>265211.89</v>
      </c>
      <c r="O76" s="28">
        <f>시기외!O76*$G$3+O75*(1-$G$3)</f>
        <v>-1.7510133320428451E-3</v>
      </c>
      <c r="P76" s="28">
        <f>외인!P76</f>
        <v>172279.81</v>
      </c>
      <c r="Q76" s="28">
        <f>시기외!Q76*$G$3+Q75*(1-$G$3)</f>
        <v>-1.2709247230629603E-3</v>
      </c>
      <c r="R76" s="28">
        <f>외인!R76</f>
        <v>125400.33</v>
      </c>
      <c r="S76" s="28">
        <f>시기외!S76*$G$3+S75*(1-$G$3)</f>
        <v>-1.6475050148959491E-3</v>
      </c>
      <c r="T76" s="28">
        <f>외인!T76</f>
        <v>8420.7099999999991</v>
      </c>
      <c r="U76" s="28">
        <f>시기외!U76*$G$3+U75*(1-$G$3)</f>
        <v>1.18428567715741E-3</v>
      </c>
      <c r="V76" s="28">
        <f>외인!V76</f>
        <v>124427.81</v>
      </c>
      <c r="W76" s="28">
        <f>시기외!W76*$G$3+W75*(1-$G$3)</f>
        <v>2.6516356839851284E-3</v>
      </c>
      <c r="X76" s="28">
        <f>외인!X76</f>
        <v>2977412.25</v>
      </c>
      <c r="Y76" s="28">
        <f>시기외!Y76*$G$3+Y75*(1-$G$3)</f>
        <v>-3.2000508263679999E-3</v>
      </c>
      <c r="Z76" s="28">
        <f>외인!Z76</f>
        <v>47164.14</v>
      </c>
      <c r="AA76" s="28">
        <f>시기외!AA76*$G$3+AA75*(1-$G$3)</f>
        <v>1.4452691074333035E-3</v>
      </c>
      <c r="AB76" s="28">
        <f>외인!AB76</f>
        <v>195979.33</v>
      </c>
      <c r="AC76" s="28">
        <f>시기외!AC76*$G$3+AC75*(1-$G$3)</f>
        <v>-4.5992080213106334E-4</v>
      </c>
      <c r="AD76" s="28">
        <f>외인!AD76</f>
        <v>19705.400000000001</v>
      </c>
      <c r="AE76" s="28">
        <f>시기외!AE76*$G$3+AE75*(1-$G$3)</f>
        <v>1.2273953208218049E-3</v>
      </c>
      <c r="AF76" s="28">
        <f>외인!AF76</f>
        <v>24044.71</v>
      </c>
      <c r="AG76" s="28">
        <f>시기외!AG76*$G$3+AG75*(1-$G$3)</f>
        <v>-2.0107802120602141E-4</v>
      </c>
      <c r="AH76" s="28">
        <f>외인!AH76</f>
        <v>200200.54</v>
      </c>
      <c r="AI76" s="28">
        <f>시기외!AI76*$G$3+AI75*(1-$G$3)</f>
        <v>-1.9256262606637527E-3</v>
      </c>
      <c r="AJ76" s="28">
        <f>외인!AJ76</f>
        <v>100424.43</v>
      </c>
      <c r="AK76" s="28">
        <f>시기외!AK76*$G$3+AK75*(1-$G$3)</f>
        <v>-2.7835581659281195E-3</v>
      </c>
      <c r="AL76" s="28">
        <f>외인!AL76</f>
        <v>96886.33</v>
      </c>
      <c r="AM76" s="28">
        <f>시기외!AM76*$G$3+AM75*(1-$G$3)</f>
        <v>-3.1967032034494022E-3</v>
      </c>
      <c r="AN76" s="28">
        <f>외인!AN76</f>
        <v>186489.21</v>
      </c>
      <c r="AO76" s="28">
        <f>시기외!AO76*$G$3+AO75*(1-$G$3)</f>
        <v>-8.8156354039886772E-4</v>
      </c>
      <c r="AP76" s="28">
        <f>외인!AP76</f>
        <v>169305.51</v>
      </c>
      <c r="AQ76" s="28">
        <f>시기외!AQ76*$G$3+AQ75*(1-$G$3)</f>
        <v>-1.5736072466790074E-3</v>
      </c>
      <c r="AR76" s="28">
        <f>외인!AR76</f>
        <v>24080.77</v>
      </c>
      <c r="AS76" s="28">
        <f>시기외!AS76*$G$3+AS75*(1-$G$3)</f>
        <v>1.2790048250139029E-3</v>
      </c>
      <c r="AT76" s="28">
        <f>외인!AT76</f>
        <v>93648.27</v>
      </c>
      <c r="AU76" s="28">
        <f>시기외!AU76*$G$3+AU75*(1-$G$3)</f>
        <v>-1.6457748607929081E-4</v>
      </c>
      <c r="AV76" s="28">
        <f>외인!AV76</f>
        <v>48048.46</v>
      </c>
      <c r="AW76" s="28">
        <f>시기외!AW76*$G$3+AW75*(1-$G$3)</f>
        <v>1.371669398512771E-3</v>
      </c>
      <c r="AX76" s="28">
        <f>외인!AX76</f>
        <v>63270.8</v>
      </c>
      <c r="AY76" s="28">
        <f>시기외!AY76*$G$3+AY75*(1-$G$3)</f>
        <v>-2.3655556611575628E-3</v>
      </c>
      <c r="AZ76" s="28">
        <f>외인!AZ76</f>
        <v>3178098.37</v>
      </c>
      <c r="BA76" s="28">
        <f>시기외!BA76*$G$3+BA75*(1-$G$3)</f>
        <v>-3.0023786147950456E-3</v>
      </c>
      <c r="BB76" s="28">
        <f>외인!BB76</f>
        <v>117344.3</v>
      </c>
      <c r="BC76" s="28">
        <f>시기외!BC76*$G$3+BC75*(1-$G$3)</f>
        <v>9.5601904911220802E-4</v>
      </c>
      <c r="BD76" s="28">
        <f>외인!BD76</f>
        <v>33556.800000000003</v>
      </c>
      <c r="BE76" s="28">
        <f>시기외!BE76*$G$3+BE75*(1-$G$3)</f>
        <v>-3.7362025995984552E-3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100998.21</v>
      </c>
      <c r="BI76" s="28">
        <f>시기외!BI76*$G$3+BI75*(1-$G$3)</f>
        <v>6.0877799312623925E-4</v>
      </c>
      <c r="BJ76" s="28">
        <f>외인!BJ76</f>
        <v>119126.02</v>
      </c>
      <c r="BK76" s="28">
        <f>시기외!BK76*$G$3+BK75*(1-$G$3)</f>
        <v>-1.2128002424443719E-3</v>
      </c>
      <c r="BL76" s="28">
        <f>외인!BL76</f>
        <v>44268.52</v>
      </c>
      <c r="BM76" s="28">
        <f>시기외!BM76*$G$3+BM75*(1-$G$3)</f>
        <v>-9.7813588495848994E-4</v>
      </c>
      <c r="BN76" s="28">
        <f>외인!BN76</f>
        <v>52328.98</v>
      </c>
      <c r="BO76" s="28">
        <f>시기외!BO76*$G$3+BO75*(1-$G$3)</f>
        <v>2.2601205223604991E-3</v>
      </c>
      <c r="BP76" s="28">
        <f>외인!BP76</f>
        <v>72099.649999999994</v>
      </c>
      <c r="BQ76" s="28">
        <f>시기외!BQ76*$G$3+BQ75*(1-$G$3)</f>
        <v>-2.1101179123207293E-3</v>
      </c>
      <c r="BR76" s="28">
        <f>외인!BR76</f>
        <v>306434.19</v>
      </c>
      <c r="BS76" s="28">
        <f>시기외!BS76*$G$3+BS75*(1-$G$3)</f>
        <v>-1.3278820401714418E-3</v>
      </c>
      <c r="BT76" s="28">
        <f>외인!BT76</f>
        <v>3018173.54</v>
      </c>
      <c r="BU76" s="28">
        <f>시기외!BU76*$G$3+BU75*(1-$G$3)</f>
        <v>-3.1274759765570134E-3</v>
      </c>
      <c r="BV76" s="28">
        <f>외인!BV76</f>
        <v>441860.06</v>
      </c>
      <c r="BW76" s="28">
        <f>시기외!BW76*$G$3+BW75*(1-$G$3)</f>
        <v>-6.8090482356047066E-4</v>
      </c>
      <c r="BX76" s="28">
        <f>외인!BX76</f>
        <v>72918.5</v>
      </c>
      <c r="BY76" s="28">
        <f>시기외!BY76*$G$3+BY75*(1-$G$3)</f>
        <v>-8.5456889224507242E-4</v>
      </c>
      <c r="BZ76" s="28">
        <f>외인!BZ76</f>
        <v>283375.53999999998</v>
      </c>
      <c r="CA76" s="28">
        <f>시기외!CA76*$G$3+CA75*(1-$G$3)</f>
        <v>-1.6668312268896643E-3</v>
      </c>
      <c r="CB76" s="28">
        <f>외인!CB76</f>
        <v>11655.55</v>
      </c>
      <c r="CC76" s="28">
        <f>시기외!CC76*$G$3+CC75*(1-$G$3)</f>
        <v>-2.8589207000805422E-3</v>
      </c>
      <c r="CD76" s="28">
        <f>외인!CD76</f>
        <v>26854.639999999999</v>
      </c>
      <c r="CE76" s="28">
        <f>시기외!CE76*$G$3+CE75*(1-$G$3)</f>
        <v>-2.8819832479498549E-3</v>
      </c>
      <c r="CF76" s="28">
        <f>외인!CF76</f>
        <v>28859.93</v>
      </c>
      <c r="CG76" s="28">
        <f>시기외!CG76*$G$3+CG75*(1-$G$3)</f>
        <v>4.0339227320773038E-3</v>
      </c>
      <c r="CH76" s="28">
        <f>외인!CH76</f>
        <v>66849.11</v>
      </c>
      <c r="CI76" s="28">
        <f>시기외!CI76*$G$3+CI75*(1-$G$3)</f>
        <v>1.1427736642241897E-3</v>
      </c>
      <c r="CJ76" s="28">
        <f>외인!CJ76</f>
        <v>325484.48</v>
      </c>
      <c r="CK76" s="28">
        <f>시기외!CK76*$G$3+CK75*(1-$G$3)</f>
        <v>-1.0087464456318398E-3</v>
      </c>
      <c r="CL76" s="28">
        <f>외인!CL76</f>
        <v>224428.85</v>
      </c>
      <c r="CM76" s="28">
        <f>시기외!CM76*$G$3+CM75*(1-$G$3)</f>
        <v>-5.7584024366265981E-4</v>
      </c>
      <c r="CN76" s="28">
        <f>외인!CN76</f>
        <v>115800.16</v>
      </c>
      <c r="CO76" s="28">
        <f>시기외!CO76*$G$3+CO75*(1-$G$3)</f>
        <v>-2.4517565104472203E-3</v>
      </c>
      <c r="CP76" s="28">
        <f>외인!CP76</f>
        <v>117904.19</v>
      </c>
      <c r="CQ76" s="28">
        <f>시기외!CQ76*$G$3+CQ75*(1-$G$3)</f>
        <v>9.5526937522361825E-4</v>
      </c>
      <c r="CR76" s="28">
        <f>외인!CR76</f>
        <v>158923.42000000001</v>
      </c>
      <c r="CS76" s="28">
        <f>시기외!CS76*$G$3+CS75*(1-$G$3)</f>
        <v>-1.3778425303497509E-3</v>
      </c>
      <c r="CT76" s="28">
        <f>외인!CT76</f>
        <v>176571.4</v>
      </c>
      <c r="CU76" s="28">
        <f>시기외!CU76*$G$3+CU75*(1-$G$3)</f>
        <v>3.561924649955164E-4</v>
      </c>
      <c r="CV76" s="28">
        <f>외인!CV76</f>
        <v>3018173.54</v>
      </c>
      <c r="CW76" s="28">
        <f>시기외!CW76*$G$3+CW75*(1-$G$3)</f>
        <v>-3.1274759765570134E-3</v>
      </c>
      <c r="CX76" s="28">
        <f>외인!CX76</f>
        <v>231312.9</v>
      </c>
      <c r="CY76" s="28">
        <f>시기외!CY76*$G$3+CY75*(1-$G$3)</f>
        <v>-7.0882517603786859E-4</v>
      </c>
      <c r="CZ76" s="28">
        <f>외인!CZ76</f>
        <v>18934.11</v>
      </c>
      <c r="DA76" s="28">
        <f>시기외!DA76*$G$3+DA75*(1-$G$3)</f>
        <v>3.6301416946722615E-3</v>
      </c>
      <c r="DB76" s="28">
        <f>외인!DB76</f>
        <v>33556.800000000003</v>
      </c>
      <c r="DC76" s="28">
        <f>시기외!DC76*$G$3+DC75*(1-$G$3)</f>
        <v>-3.7362025995984552E-3</v>
      </c>
      <c r="DD76" s="28">
        <f>외인!DD76</f>
        <v>8420.7099999999991</v>
      </c>
      <c r="DE76" s="28">
        <f>시기외!DE76*$G$3+DE75*(1-$G$3)</f>
        <v>1.18428567715741E-3</v>
      </c>
      <c r="DF76" s="28">
        <f>외인!DF76</f>
        <v>54743.98</v>
      </c>
      <c r="DG76" s="28">
        <f>시기외!DG76*$G$3+DG75*(1-$G$3)</f>
        <v>-7.5230666058308856E-4</v>
      </c>
      <c r="DH76" s="28">
        <f>외인!DH76</f>
        <v>19028.96</v>
      </c>
      <c r="DI76" s="28">
        <f>시기외!DI76*$G$3+DI75*(1-$G$3)</f>
        <v>-4.192538429783301E-3</v>
      </c>
      <c r="DJ76" s="28">
        <f>외인!DJ76</f>
        <v>623388.42000000004</v>
      </c>
      <c r="DK76" s="28">
        <f>시기외!DK76*$G$3+DK75*(1-$G$3)</f>
        <v>-1.6820617935856081E-3</v>
      </c>
      <c r="DL76" s="28">
        <f>외인!DL76</f>
        <v>92476.62</v>
      </c>
      <c r="DM76" s="28">
        <f>시기외!DM76*$G$3+DM75*(1-$G$3)</f>
        <v>-2.9034283492397339E-3</v>
      </c>
      <c r="DN76" s="28">
        <f>외인!DN76</f>
        <v>3018173.54</v>
      </c>
      <c r="DO76" s="28">
        <f>시기외!DO76*$G$3+DO75*(1-$G$3)</f>
        <v>-3.1274759765570134E-3</v>
      </c>
      <c r="DP76" s="28">
        <f>외인!DP76</f>
        <v>72356.33</v>
      </c>
      <c r="DQ76" s="28">
        <f>시기외!DQ76*$G$3+DQ75*(1-$G$3)</f>
        <v>-6.1586626882532101E-4</v>
      </c>
      <c r="DR76" s="28">
        <f>외인!DR76</f>
        <v>42814.5</v>
      </c>
      <c r="DS76" s="28">
        <f>시기외!DS76*$G$3+DS75*(1-$G$3)</f>
        <v>-4.1443937930096989E-5</v>
      </c>
      <c r="DT76" s="28">
        <f>외인!DT76</f>
        <v>125400.33</v>
      </c>
      <c r="DU76" s="28">
        <f>시기외!DU76*$G$3+DU75*(1-$G$3)</f>
        <v>-1.6475050148959491E-3</v>
      </c>
      <c r="DV76" s="28">
        <f>외인!DV76</f>
        <v>33250.19</v>
      </c>
      <c r="DW76" s="28">
        <f>시기외!DW76*$G$3+DW75*(1-$G$3)</f>
        <v>-3.9069599324747752E-4</v>
      </c>
      <c r="DX76" s="28">
        <f>외인!DX76</f>
        <v>124427.81</v>
      </c>
      <c r="DY76" s="28">
        <f>시기외!DY76*$G$3+DY75*(1-$G$3)</f>
        <v>2.6516356839851284E-3</v>
      </c>
      <c r="DZ76" s="28">
        <f>외인!DZ76</f>
        <v>7721.79</v>
      </c>
      <c r="EA76" s="28">
        <f>시기외!EA76*$G$3+EA75*(1-$G$3)</f>
        <v>1.2429268701949026E-3</v>
      </c>
      <c r="EB76" s="28">
        <f>외인!EB76</f>
        <v>11354.29</v>
      </c>
      <c r="EC76" s="28">
        <f>시기외!EC76*$G$3+EC75*(1-$G$3)</f>
        <v>-1.9444787246416207E-3</v>
      </c>
      <c r="ED76" s="28">
        <f>외인!ED76</f>
        <v>10141.200000000001</v>
      </c>
      <c r="EE76" s="28">
        <f>시기외!EE76*$G$3+EE75*(1-$G$3)</f>
        <v>-8.1065584897934057E-4</v>
      </c>
      <c r="EF76" s="28">
        <f>외인!EF76</f>
        <v>207382.33</v>
      </c>
      <c r="EG76" s="28">
        <f>시기외!EG76*$G$3+EG75*(1-$G$3)</f>
        <v>-1.1294748818172129E-3</v>
      </c>
      <c r="EH76" s="28">
        <f>외인!EH76</f>
        <v>261895.12</v>
      </c>
      <c r="EI76" s="28">
        <f>시기외!EI76*$G$3+EI75*(1-$G$3)</f>
        <v>-4.2938819654407491E-4</v>
      </c>
      <c r="EJ76" s="28">
        <f>외인!EJ76</f>
        <v>97983.06</v>
      </c>
      <c r="EK76" s="28">
        <f>시기외!EK76*$G$3+EK75*(1-$G$3)</f>
        <v>7.7090728469744437E-4</v>
      </c>
      <c r="EL76" s="28">
        <f>외인!EL76</f>
        <v>29234.01</v>
      </c>
      <c r="EM76" s="28">
        <f>시기외!EM76*$G$3+EM75*(1-$G$3)</f>
        <v>-2.6815492380334515E-3</v>
      </c>
      <c r="EN76" s="28">
        <f>외인!EN76</f>
        <v>42814.5</v>
      </c>
      <c r="EO76" s="28">
        <f>시기외!EO76*$G$3+EO75*(1-$G$3)</f>
        <v>-4.1443937930096989E-5</v>
      </c>
      <c r="EP76" s="28">
        <f>외인!EP76</f>
        <v>156288.48000000001</v>
      </c>
      <c r="EQ76" s="28">
        <f>시기외!EQ76*$G$3+EQ75*(1-$G$3)</f>
        <v>-1.1063001350597511E-3</v>
      </c>
      <c r="ER76" s="28">
        <f>외인!ER76</f>
        <v>12790.73</v>
      </c>
      <c r="ES76" s="28">
        <f>시기외!ES76*$G$3+ES75*(1-$G$3)</f>
        <v>-9.2238903321485949E-4</v>
      </c>
      <c r="ET76" s="28">
        <f>외인!ET76</f>
        <v>169305.51</v>
      </c>
      <c r="EU76" s="28">
        <f>시기외!EU76*$G$3+EU75*(1-$G$3)</f>
        <v>-1.5736072466790074E-3</v>
      </c>
      <c r="EV76" s="28">
        <f>외인!EV76</f>
        <v>47164.14</v>
      </c>
      <c r="EW76" s="28">
        <f>시기외!EW76*$G$3+EW75*(1-$G$3)</f>
        <v>1.4452691074333035E-3</v>
      </c>
      <c r="EX76" s="28">
        <f>외인!EX76</f>
        <v>70740.05</v>
      </c>
      <c r="EY76" s="28">
        <f>시기외!EY76*$G$3+EY75*(1-$G$3)</f>
        <v>6.4134797601791895E-4</v>
      </c>
    </row>
    <row r="77" spans="1:155">
      <c r="A77" s="27">
        <f>외인!A77</f>
        <v>46162</v>
      </c>
      <c r="B77" s="28">
        <f>외인!B77</f>
        <v>5727718.3899999997</v>
      </c>
      <c r="C77" s="28">
        <f>시기외!C77*$G$3+C76*(1-$G$3)</f>
        <v>-2.3027152758878337E-3</v>
      </c>
      <c r="D77" s="28">
        <f>외인!D77</f>
        <v>590225.99</v>
      </c>
      <c r="E77" s="28">
        <f>시기외!E77*$G$3+E76*(1-$G$3)</f>
        <v>-2.4613229996375461E-4</v>
      </c>
      <c r="F77" s="28">
        <f>외인!F77</f>
        <v>2445146.13</v>
      </c>
      <c r="G77" s="28">
        <f>시기외!G77*$G$3+G76*(1-$G$3)</f>
        <v>-2.0550248813470183E-3</v>
      </c>
      <c r="H77" s="28">
        <f>외인!H77</f>
        <v>296920.40999999997</v>
      </c>
      <c r="I77" s="28">
        <f>시기외!I77*$G$3+I76*(1-$G$3)</f>
        <v>-5.8053234483999535E-4</v>
      </c>
      <c r="J77" s="28">
        <f>외인!J77</f>
        <v>40772.089999999997</v>
      </c>
      <c r="K77" s="28">
        <f>시기외!K77*$G$3+K76*(1-$G$3)</f>
        <v>3.5516721729472506E-4</v>
      </c>
      <c r="L77" s="28">
        <f>외인!L77</f>
        <v>275234.5</v>
      </c>
      <c r="M77" s="28">
        <f>시기외!M77*$G$3+M76*(1-$G$3)</f>
        <v>-4.4381346769480095E-4</v>
      </c>
      <c r="N77" s="28">
        <f>외인!N77</f>
        <v>260278.52</v>
      </c>
      <c r="O77" s="28">
        <f>시기외!O77*$G$3+O76*(1-$G$3)</f>
        <v>-2.7346689834732494E-3</v>
      </c>
      <c r="P77" s="28">
        <f>외인!P77</f>
        <v>169043.34</v>
      </c>
      <c r="Q77" s="28">
        <f>시기외!Q77*$G$3+Q76*(1-$G$3)</f>
        <v>-1.0742875219621722E-3</v>
      </c>
      <c r="R77" s="28">
        <f>외인!R77</f>
        <v>123088.93</v>
      </c>
      <c r="S77" s="28">
        <f>시기외!S77*$G$3+S76*(1-$G$3)</f>
        <v>-1.5827492954046383E-3</v>
      </c>
      <c r="T77" s="28">
        <f>외인!T77</f>
        <v>8243.42</v>
      </c>
      <c r="U77" s="28">
        <f>시기외!U77*$G$3+U76*(1-$G$3)</f>
        <v>1.314318260034365E-3</v>
      </c>
      <c r="V77" s="28">
        <f>외인!V77</f>
        <v>124523.69</v>
      </c>
      <c r="W77" s="28">
        <f>시기외!W77*$G$3+W76*(1-$G$3)</f>
        <v>2.5281726645814098E-3</v>
      </c>
      <c r="X77" s="28">
        <f>외인!X77</f>
        <v>2980547.92</v>
      </c>
      <c r="Y77" s="28">
        <f>시기외!Y77*$G$3+Y76*(1-$G$3)</f>
        <v>-3.5027987321482319E-3</v>
      </c>
      <c r="Z77" s="28">
        <f>외인!Z77</f>
        <v>45797.27</v>
      </c>
      <c r="AA77" s="28">
        <f>시기외!AA77*$G$3+AA76*(1-$G$3)</f>
        <v>1.9368020020098312E-3</v>
      </c>
      <c r="AB77" s="28">
        <f>외인!AB77</f>
        <v>194829.79</v>
      </c>
      <c r="AC77" s="28">
        <f>시기외!AC77*$G$3+AC76*(1-$G$3)</f>
        <v>-3.5497217508286547E-4</v>
      </c>
      <c r="AD77" s="28">
        <f>외인!AD77</f>
        <v>19104.189999999999</v>
      </c>
      <c r="AE77" s="28">
        <f>시기외!AE77*$G$3+AE76*(1-$G$3)</f>
        <v>1.2910270048894143E-3</v>
      </c>
      <c r="AF77" s="28">
        <f>외인!AF77</f>
        <v>23708.29</v>
      </c>
      <c r="AG77" s="28">
        <f>시기외!AG77*$G$3+AG76*(1-$G$3)</f>
        <v>7.6379072360299185E-5</v>
      </c>
      <c r="AH77" s="28">
        <f>외인!AH77</f>
        <v>202499.21</v>
      </c>
      <c r="AI77" s="28">
        <f>시기외!AI77*$G$3+AI76*(1-$G$3)</f>
        <v>-1.9477058935900592E-3</v>
      </c>
      <c r="AJ77" s="28">
        <f>외인!AJ77</f>
        <v>96931.29</v>
      </c>
      <c r="AK77" s="28">
        <f>시기외!AK77*$G$3+AK76*(1-$G$3)</f>
        <v>-2.3170201061199869E-3</v>
      </c>
      <c r="AL77" s="28">
        <f>외인!AL77</f>
        <v>96004.44</v>
      </c>
      <c r="AM77" s="28">
        <f>시기외!AM77*$G$3+AM76*(1-$G$3)</f>
        <v>-3.6694895087280299E-3</v>
      </c>
      <c r="AN77" s="28">
        <f>외인!AN77</f>
        <v>181813.76000000001</v>
      </c>
      <c r="AO77" s="28">
        <f>시기외!AO77*$G$3+AO76*(1-$G$3)</f>
        <v>-2.0133553577645485E-3</v>
      </c>
      <c r="AP77" s="28">
        <f>외인!AP77</f>
        <v>164601.88</v>
      </c>
      <c r="AQ77" s="28">
        <f>시기외!AQ77*$G$3+AQ76*(1-$G$3)</f>
        <v>-1.7842051673336678E-3</v>
      </c>
      <c r="AR77" s="28">
        <f>외인!AR77</f>
        <v>23348.45</v>
      </c>
      <c r="AS77" s="28">
        <f>시기외!AS77*$G$3+AS76*(1-$G$3)</f>
        <v>1.4390366623663355E-3</v>
      </c>
      <c r="AT77" s="28">
        <f>외인!AT77</f>
        <v>90170.65</v>
      </c>
      <c r="AU77" s="28">
        <f>시기외!AU77*$G$3+AU76*(1-$G$3)</f>
        <v>-9.4646236616263105E-4</v>
      </c>
      <c r="AV77" s="28">
        <f>외인!AV77</f>
        <v>47051.23</v>
      </c>
      <c r="AW77" s="28">
        <f>시기외!AW77*$G$3+AW76*(1-$G$3)</f>
        <v>1.9266823317857619E-3</v>
      </c>
      <c r="AX77" s="28">
        <f>외인!AX77</f>
        <v>61577.87</v>
      </c>
      <c r="AY77" s="28">
        <f>시기외!AY77*$G$3+AY76*(1-$G$3)</f>
        <v>-1.9193766911414127E-3</v>
      </c>
      <c r="AZ77" s="28">
        <f>외인!AZ77</f>
        <v>3182882.78</v>
      </c>
      <c r="BA77" s="28">
        <f>시기외!BA77*$G$3+BA76*(1-$G$3)</f>
        <v>-3.2972047558235979E-3</v>
      </c>
      <c r="BB77" s="28">
        <f>외인!BB77</f>
        <v>115437.69</v>
      </c>
      <c r="BC77" s="28">
        <f>시기외!BC77*$G$3+BC76*(1-$G$3)</f>
        <v>1.1849662304870396E-3</v>
      </c>
      <c r="BD77" s="28">
        <f>외인!BD77</f>
        <v>31848.39</v>
      </c>
      <c r="BE77" s="28">
        <f>시기외!BE77*$G$3+BE76*(1-$G$3)</f>
        <v>-3.7307342033284759E-3</v>
      </c>
      <c r="BF77" s="28">
        <f>외인!BF77</f>
        <v>0</v>
      </c>
      <c r="BG77" s="28" t="e">
        <f>시기외!BG77*$G$3+BG76*(1-$G$3)</f>
        <v>#DIV/0!</v>
      </c>
      <c r="BH77" s="28">
        <f>외인!BH77</f>
        <v>99853.18</v>
      </c>
      <c r="BI77" s="28">
        <f>시기외!BI77*$G$3+BI76*(1-$G$3)</f>
        <v>7.2871035701109021E-4</v>
      </c>
      <c r="BJ77" s="28">
        <f>외인!BJ77</f>
        <v>114446.21</v>
      </c>
      <c r="BK77" s="28">
        <f>시기외!BK77*$G$3+BK76*(1-$G$3)</f>
        <v>-1.1578864486665728E-3</v>
      </c>
      <c r="BL77" s="28">
        <f>외인!BL77</f>
        <v>42255.31</v>
      </c>
      <c r="BM77" s="28">
        <f>시기외!BM77*$G$3+BM76*(1-$G$3)</f>
        <v>-7.5145000065171346E-4</v>
      </c>
      <c r="BN77" s="28">
        <f>외인!BN77</f>
        <v>49507.3</v>
      </c>
      <c r="BO77" s="28">
        <f>시기외!BO77*$G$3+BO76*(1-$G$3)</f>
        <v>2.0733183437333597E-3</v>
      </c>
      <c r="BP77" s="28">
        <f>외인!BP77</f>
        <v>70137.7</v>
      </c>
      <c r="BQ77" s="28">
        <f>시기외!BQ77*$G$3+BQ76*(1-$G$3)</f>
        <v>-1.7297698100568911E-3</v>
      </c>
      <c r="BR77" s="28">
        <f>외인!BR77</f>
        <v>296270.59999999998</v>
      </c>
      <c r="BS77" s="28">
        <f>시기외!BS77*$G$3+BS76*(1-$G$3)</f>
        <v>-1.5986363860187765E-3</v>
      </c>
      <c r="BT77" s="28">
        <f>외인!BT77</f>
        <v>3021147.23</v>
      </c>
      <c r="BU77" s="28">
        <f>시기외!BU77*$G$3+BU76*(1-$G$3)</f>
        <v>-3.4197487804131644E-3</v>
      </c>
      <c r="BV77" s="28">
        <f>외인!BV77</f>
        <v>434404.57</v>
      </c>
      <c r="BW77" s="28">
        <f>시기외!BW77*$G$3+BW76*(1-$G$3)</f>
        <v>-5.4214435989347152E-4</v>
      </c>
      <c r="BX77" s="28">
        <f>외인!BX77</f>
        <v>71517.279999999999</v>
      </c>
      <c r="BY77" s="28">
        <f>시기외!BY77*$G$3+BY76*(1-$G$3)</f>
        <v>-1.0366304481354688E-3</v>
      </c>
      <c r="BZ77" s="28">
        <f>외인!BZ77</f>
        <v>277818.2</v>
      </c>
      <c r="CA77" s="28">
        <f>시기외!CA77*$G$3+CA76*(1-$G$3)</f>
        <v>-2.5731649088784458E-3</v>
      </c>
      <c r="CB77" s="28">
        <f>외인!CB77</f>
        <v>11363.72</v>
      </c>
      <c r="CC77" s="28">
        <f>시기외!CC77*$G$3+CC76*(1-$G$3)</f>
        <v>-2.3681825054925939E-3</v>
      </c>
      <c r="CD77" s="28">
        <f>외인!CD77</f>
        <v>25781.16</v>
      </c>
      <c r="CE77" s="28">
        <f>시기외!CE77*$G$3+CE76*(1-$G$3)</f>
        <v>-2.0335349938895857E-3</v>
      </c>
      <c r="CF77" s="28">
        <f>외인!CF77</f>
        <v>27825.48</v>
      </c>
      <c r="CG77" s="28">
        <f>시기외!CG77*$G$3+CG76*(1-$G$3)</f>
        <v>4.0298543176215196E-3</v>
      </c>
      <c r="CH77" s="28">
        <f>외인!CH77</f>
        <v>65953.59</v>
      </c>
      <c r="CI77" s="28">
        <f>시기외!CI77*$G$3+CI76*(1-$G$3)</f>
        <v>1.538646380377753E-3</v>
      </c>
      <c r="CJ77" s="28">
        <f>외인!CJ77</f>
        <v>317663.71000000002</v>
      </c>
      <c r="CK77" s="28">
        <f>시기외!CK77*$G$3+CK76*(1-$G$3)</f>
        <v>-7.5842747763663922E-4</v>
      </c>
      <c r="CL77" s="28">
        <f>외인!CL77</f>
        <v>222222.67</v>
      </c>
      <c r="CM77" s="28">
        <f>시기외!CM77*$G$3+CM76*(1-$G$3)</f>
        <v>-4.6003487639805163E-4</v>
      </c>
      <c r="CN77" s="28">
        <f>외인!CN77</f>
        <v>111872.75</v>
      </c>
      <c r="CO77" s="28">
        <f>시기외!CO77*$G$3+CO76*(1-$G$3)</f>
        <v>-2.3102980668080315E-3</v>
      </c>
      <c r="CP77" s="28">
        <f>외인!CP77</f>
        <v>115983.31</v>
      </c>
      <c r="CQ77" s="28">
        <f>시기외!CQ77*$G$3+CQ76*(1-$G$3)</f>
        <v>1.1841016309095478E-3</v>
      </c>
      <c r="CR77" s="28">
        <f>외인!CR77</f>
        <v>155589.16</v>
      </c>
      <c r="CS77" s="28">
        <f>시기외!CS77*$G$3+CS76*(1-$G$3)</f>
        <v>-1.2297134033103169E-3</v>
      </c>
      <c r="CT77" s="28">
        <f>외인!CT77</f>
        <v>179978.51</v>
      </c>
      <c r="CU77" s="28">
        <f>시기외!CU77*$G$3+CU76*(1-$G$3)</f>
        <v>-9.7389028725911541E-5</v>
      </c>
      <c r="CV77" s="28">
        <f>외인!CV77</f>
        <v>3021147.23</v>
      </c>
      <c r="CW77" s="28">
        <f>시기외!CW77*$G$3+CW76*(1-$G$3)</f>
        <v>-3.4197487804131644E-3</v>
      </c>
      <c r="CX77" s="28">
        <f>외인!CX77</f>
        <v>222806.28</v>
      </c>
      <c r="CY77" s="28">
        <f>시기외!CY77*$G$3+CY76*(1-$G$3)</f>
        <v>-8.8825617657868844E-4</v>
      </c>
      <c r="CZ77" s="28">
        <f>외인!CZ77</f>
        <v>18348.95</v>
      </c>
      <c r="DA77" s="28">
        <f>시기외!DA77*$G$3+DA76*(1-$G$3)</f>
        <v>3.5323009383392613E-3</v>
      </c>
      <c r="DB77" s="28">
        <f>외인!DB77</f>
        <v>31848.39</v>
      </c>
      <c r="DC77" s="28">
        <f>시기외!DC77*$G$3+DC76*(1-$G$3)</f>
        <v>-3.7307342033284759E-3</v>
      </c>
      <c r="DD77" s="28">
        <f>외인!DD77</f>
        <v>8243.42</v>
      </c>
      <c r="DE77" s="28">
        <f>시기외!DE77*$G$3+DE76*(1-$G$3)</f>
        <v>1.314318260034365E-3</v>
      </c>
      <c r="DF77" s="28">
        <f>외인!DF77</f>
        <v>53661.279999999999</v>
      </c>
      <c r="DG77" s="28">
        <f>시기외!DG77*$G$3+DG76*(1-$G$3)</f>
        <v>-9.6842083693745272E-4</v>
      </c>
      <c r="DH77" s="28">
        <f>외인!DH77</f>
        <v>18190.990000000002</v>
      </c>
      <c r="DI77" s="28">
        <f>시기외!DI77*$G$3+DI76*(1-$G$3)</f>
        <v>-3.0948147371470968E-3</v>
      </c>
      <c r="DJ77" s="28">
        <f>외인!DJ77</f>
        <v>610608.57999999996</v>
      </c>
      <c r="DK77" s="28">
        <f>시기외!DK77*$G$3+DK76*(1-$G$3)</f>
        <v>-1.8283896113799694E-3</v>
      </c>
      <c r="DL77" s="28">
        <f>외인!DL77</f>
        <v>88815.69</v>
      </c>
      <c r="DM77" s="28">
        <f>시기외!DM77*$G$3+DM76*(1-$G$3)</f>
        <v>-2.770291803375808E-3</v>
      </c>
      <c r="DN77" s="28">
        <f>외인!DN77</f>
        <v>3021147.23</v>
      </c>
      <c r="DO77" s="28">
        <f>시기외!DO77*$G$3+DO76*(1-$G$3)</f>
        <v>-3.4197487804131644E-3</v>
      </c>
      <c r="DP77" s="28">
        <f>외인!DP77</f>
        <v>69935.19</v>
      </c>
      <c r="DQ77" s="28">
        <f>시기외!DQ77*$G$3+DQ76*(1-$G$3)</f>
        <v>-2.2290744613668402E-4</v>
      </c>
      <c r="DR77" s="28">
        <f>외인!DR77</f>
        <v>41656.019999999997</v>
      </c>
      <c r="DS77" s="28">
        <f>시기외!DS77*$G$3+DS76*(1-$G$3)</f>
        <v>2.1803057040782386E-4</v>
      </c>
      <c r="DT77" s="28">
        <f>외인!DT77</f>
        <v>123088.93</v>
      </c>
      <c r="DU77" s="28">
        <f>시기외!DU77*$G$3+DU76*(1-$G$3)</f>
        <v>-1.5827492954046383E-3</v>
      </c>
      <c r="DV77" s="28">
        <f>외인!DV77</f>
        <v>32228.51</v>
      </c>
      <c r="DW77" s="28">
        <f>시기외!DW77*$G$3+DW76*(1-$G$3)</f>
        <v>8.075256497406787E-5</v>
      </c>
      <c r="DX77" s="28">
        <f>외인!DX77</f>
        <v>124523.69</v>
      </c>
      <c r="DY77" s="28">
        <f>시기외!DY77*$G$3+DY76*(1-$G$3)</f>
        <v>2.5281726645814098E-3</v>
      </c>
      <c r="DZ77" s="28">
        <f>외인!DZ77</f>
        <v>7575.8</v>
      </c>
      <c r="EA77" s="28">
        <f>시기외!EA77*$G$3+EA76*(1-$G$3)</f>
        <v>1.6737284837696552E-3</v>
      </c>
      <c r="EB77" s="28">
        <f>외인!EB77</f>
        <v>10879.2</v>
      </c>
      <c r="EC77" s="28">
        <f>시기외!EC77*$G$3+EC76*(1-$G$3)</f>
        <v>-1.2790681890660254E-3</v>
      </c>
      <c r="ED77" s="28">
        <f>외인!ED77</f>
        <v>9693.92</v>
      </c>
      <c r="EE77" s="28">
        <f>시기외!EE77*$G$3+EE76*(1-$G$3)</f>
        <v>-3.7519760540560799E-4</v>
      </c>
      <c r="EF77" s="28">
        <f>외인!EF77</f>
        <v>202717.38</v>
      </c>
      <c r="EG77" s="28">
        <f>시기외!EG77*$G$3+EG76*(1-$G$3)</f>
        <v>-9.5338722199795353E-4</v>
      </c>
      <c r="EH77" s="28">
        <f>외인!EH77</f>
        <v>260108.42</v>
      </c>
      <c r="EI77" s="28">
        <f>시기외!EI77*$G$3+EI76*(1-$G$3)</f>
        <v>-4.3597273755394784E-4</v>
      </c>
      <c r="EJ77" s="28">
        <f>외인!EJ77</f>
        <v>96048.82</v>
      </c>
      <c r="EK77" s="28">
        <f>시기외!EK77*$G$3+EK76*(1-$G$3)</f>
        <v>1.1137862257247684E-3</v>
      </c>
      <c r="EL77" s="28">
        <f>외인!EL77</f>
        <v>28103.47</v>
      </c>
      <c r="EM77" s="28">
        <f>시기외!EM77*$G$3+EM76*(1-$G$3)</f>
        <v>-1.9049638414773242E-3</v>
      </c>
      <c r="EN77" s="28">
        <f>외인!EN77</f>
        <v>41656.019999999997</v>
      </c>
      <c r="EO77" s="28">
        <f>시기외!EO77*$G$3+EO76*(1-$G$3)</f>
        <v>2.1803057040782386E-4</v>
      </c>
      <c r="EP77" s="28">
        <f>외인!EP77</f>
        <v>151296.09</v>
      </c>
      <c r="EQ77" s="28">
        <f>시기외!EQ77*$G$3+EQ76*(1-$G$3)</f>
        <v>-7.3500691098297825E-4</v>
      </c>
      <c r="ER77" s="28">
        <f>외인!ER77</f>
        <v>11802.87</v>
      </c>
      <c r="ES77" s="28">
        <f>시기외!ES77*$G$3+ES76*(1-$G$3)</f>
        <v>-4.4053963363322352E-4</v>
      </c>
      <c r="ET77" s="28">
        <f>외인!ET77</f>
        <v>164601.88</v>
      </c>
      <c r="EU77" s="28">
        <f>시기외!EU77*$G$3+EU76*(1-$G$3)</f>
        <v>-1.7842051673336678E-3</v>
      </c>
      <c r="EV77" s="28">
        <f>외인!EV77</f>
        <v>45797.27</v>
      </c>
      <c r="EW77" s="28">
        <f>시기외!EW77*$G$3+EW76*(1-$G$3)</f>
        <v>1.9368020020098312E-3</v>
      </c>
      <c r="EX77" s="28">
        <f>외인!EX77</f>
        <v>70186.039999999994</v>
      </c>
      <c r="EY77" s="28">
        <f>시기외!EY77*$G$3+EY76*(1-$G$3)</f>
        <v>6.9787099639959061E-4</v>
      </c>
    </row>
    <row r="78" spans="1:155">
      <c r="A78" s="27">
        <f>외인!A78</f>
        <v>46163</v>
      </c>
      <c r="B78" s="28">
        <f>외인!B78</f>
        <v>6209517.2599999998</v>
      </c>
      <c r="C78" s="28">
        <f>시기외!C78*$G$3+C77*(1-$G$3)</f>
        <v>-2.3029588164227713E-3</v>
      </c>
      <c r="D78" s="28">
        <f>외인!D78</f>
        <v>617915.43999999994</v>
      </c>
      <c r="E78" s="28">
        <f>시기외!E78*$G$3+E77*(1-$G$3)</f>
        <v>-5.1839111081839585E-5</v>
      </c>
      <c r="F78" s="28">
        <f>외인!F78</f>
        <v>2649270.31</v>
      </c>
      <c r="G78" s="28">
        <f>시기외!G78*$G$3+G77*(1-$G$3)</f>
        <v>-2.0897028536337211E-3</v>
      </c>
      <c r="H78" s="28">
        <f>외인!H78</f>
        <v>315121.82</v>
      </c>
      <c r="I78" s="28">
        <f>시기외!I78*$G$3+I77*(1-$G$3)</f>
        <v>-5.078481662994565E-4</v>
      </c>
      <c r="J78" s="28">
        <f>외인!J78</f>
        <v>41244.870000000003</v>
      </c>
      <c r="K78" s="28">
        <f>시기외!K78*$G$3+K77*(1-$G$3)</f>
        <v>1.4557909824050575E-4</v>
      </c>
      <c r="L78" s="28">
        <f>외인!L78</f>
        <v>292051.57</v>
      </c>
      <c r="M78" s="28">
        <f>시기외!M78*$G$3+M77*(1-$G$3)</f>
        <v>-3.7590321681399777E-4</v>
      </c>
      <c r="N78" s="28">
        <f>외인!N78</f>
        <v>297403.34999999998</v>
      </c>
      <c r="O78" s="28">
        <f>시기외!O78*$G$3+O77*(1-$G$3)</f>
        <v>-2.937305096852067E-3</v>
      </c>
      <c r="P78" s="28">
        <f>외인!P78</f>
        <v>174824</v>
      </c>
      <c r="Q78" s="28">
        <f>시기외!Q78*$G$3+Q77*(1-$G$3)</f>
        <v>-1.0060331705621579E-3</v>
      </c>
      <c r="R78" s="28">
        <f>외인!R78</f>
        <v>131082.23999999999</v>
      </c>
      <c r="S78" s="28">
        <f>시기외!S78*$G$3+S77*(1-$G$3)</f>
        <v>-1.6028067881428886E-3</v>
      </c>
      <c r="T78" s="28">
        <f>외인!T78</f>
        <v>8459.8700000000008</v>
      </c>
      <c r="U78" s="28">
        <f>시기외!U78*$G$3+U77*(1-$G$3)</f>
        <v>1.3910795483553634E-3</v>
      </c>
      <c r="V78" s="28">
        <f>외인!V78</f>
        <v>134658.4</v>
      </c>
      <c r="W78" s="28">
        <f>시기외!W78*$G$3+W77*(1-$G$3)</f>
        <v>2.6146825227612767E-3</v>
      </c>
      <c r="X78" s="28">
        <f>외인!X78</f>
        <v>3270552.24</v>
      </c>
      <c r="Y78" s="28">
        <f>시기외!Y78*$G$3+Y77*(1-$G$3)</f>
        <v>-3.4820651722640003E-3</v>
      </c>
      <c r="Z78" s="28">
        <f>외인!Z78</f>
        <v>46972.65</v>
      </c>
      <c r="AA78" s="28">
        <f>시기외!AA78*$G$3+AA77*(1-$G$3)</f>
        <v>2.1963745812424531E-3</v>
      </c>
      <c r="AB78" s="28">
        <f>외인!AB78</f>
        <v>198590.43</v>
      </c>
      <c r="AC78" s="28">
        <f>시기외!AC78*$G$3+AC77*(1-$G$3)</f>
        <v>-2.7891763339837634E-4</v>
      </c>
      <c r="AD78" s="28">
        <f>외인!AD78</f>
        <v>20410.61</v>
      </c>
      <c r="AE78" s="28">
        <f>시기외!AE78*$G$3+AE77*(1-$G$3)</f>
        <v>1.3462724144223377E-3</v>
      </c>
      <c r="AF78" s="28">
        <f>외인!AF78</f>
        <v>24293.51</v>
      </c>
      <c r="AG78" s="28">
        <f>시기외!AG78*$G$3+AG77*(1-$G$3)</f>
        <v>3.3510270957752211E-4</v>
      </c>
      <c r="AH78" s="28">
        <f>외인!AH78</f>
        <v>211788.71</v>
      </c>
      <c r="AI78" s="28">
        <f>시기외!AI78*$G$3+AI77*(1-$G$3)</f>
        <v>-1.7666312899562802E-3</v>
      </c>
      <c r="AJ78" s="28">
        <f>외인!AJ78</f>
        <v>98913.21</v>
      </c>
      <c r="AK78" s="28">
        <f>시기외!AK78*$G$3+AK77*(1-$G$3)</f>
        <v>-2.0093161700036393E-3</v>
      </c>
      <c r="AL78" s="28">
        <f>외인!AL78</f>
        <v>111458.34</v>
      </c>
      <c r="AM78" s="28">
        <f>시기외!AM78*$G$3+AM77*(1-$G$3)</f>
        <v>-3.4188747129076753E-3</v>
      </c>
      <c r="AN78" s="28">
        <f>외인!AN78</f>
        <v>204239.19</v>
      </c>
      <c r="AO78" s="28">
        <f>시기외!AO78*$G$3+AO77*(1-$G$3)</f>
        <v>-2.4087921097927113E-3</v>
      </c>
      <c r="AP78" s="28">
        <f>외인!AP78</f>
        <v>180717.51</v>
      </c>
      <c r="AQ78" s="28">
        <f>시기외!AQ78*$G$3+AQ77*(1-$G$3)</f>
        <v>-1.7607796435214153E-3</v>
      </c>
      <c r="AR78" s="28">
        <f>외인!AR78</f>
        <v>24105.67</v>
      </c>
      <c r="AS78" s="28">
        <f>시기외!AS78*$G$3+AS77*(1-$G$3)</f>
        <v>1.4098769546109894E-3</v>
      </c>
      <c r="AT78" s="28">
        <f>외인!AT78</f>
        <v>101625.04</v>
      </c>
      <c r="AU78" s="28">
        <f>시기외!AU78*$G$3+AU77*(1-$G$3)</f>
        <v>-1.4485580704076419E-3</v>
      </c>
      <c r="AV78" s="28">
        <f>외인!AV78</f>
        <v>47009.65</v>
      </c>
      <c r="AW78" s="28">
        <f>시기외!AW78*$G$3+AW77*(1-$G$3)</f>
        <v>1.8120653997681785E-3</v>
      </c>
      <c r="AX78" s="28">
        <f>외인!AX78</f>
        <v>66043.570000000007</v>
      </c>
      <c r="AY78" s="28">
        <f>시기외!AY78*$G$3+AY77*(1-$G$3)</f>
        <v>-1.7017523169063054E-3</v>
      </c>
      <c r="AZ78" s="28">
        <f>외인!AZ78</f>
        <v>3494944.51</v>
      </c>
      <c r="BA78" s="28">
        <f>시기외!BA78*$G$3+BA77*(1-$G$3)</f>
        <v>-3.282692028004304E-3</v>
      </c>
      <c r="BB78" s="28">
        <f>외인!BB78</f>
        <v>125359.79</v>
      </c>
      <c r="BC78" s="28">
        <f>시기외!BC78*$G$3+BC77*(1-$G$3)</f>
        <v>1.2694650247655572E-3</v>
      </c>
      <c r="BD78" s="28">
        <f>외인!BD78</f>
        <v>33824.449999999997</v>
      </c>
      <c r="BE78" s="28">
        <f>시기외!BE78*$G$3+BE77*(1-$G$3)</f>
        <v>-3.3770527117821404E-3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104469.89</v>
      </c>
      <c r="BI78" s="28">
        <f>시기외!BI78*$G$3+BI77*(1-$G$3)</f>
        <v>5.9624923744270501E-4</v>
      </c>
      <c r="BJ78" s="28">
        <f>외인!BJ78</f>
        <v>120807.6</v>
      </c>
      <c r="BK78" s="28">
        <f>시기외!BK78*$G$3+BK77*(1-$G$3)</f>
        <v>-1.0715425648814569E-3</v>
      </c>
      <c r="BL78" s="28">
        <f>외인!BL78</f>
        <v>44552.95</v>
      </c>
      <c r="BM78" s="28">
        <f>시기외!BM78*$G$3+BM77*(1-$G$3)</f>
        <v>-6.0897712699485985E-4</v>
      </c>
      <c r="BN78" s="28">
        <f>외인!BN78</f>
        <v>52251.03</v>
      </c>
      <c r="BO78" s="28">
        <f>시기외!BO78*$G$3+BO77*(1-$G$3)</f>
        <v>1.7777540001936258E-3</v>
      </c>
      <c r="BP78" s="28">
        <f>외인!BP78</f>
        <v>74242.600000000006</v>
      </c>
      <c r="BQ78" s="28">
        <f>시기외!BQ78*$G$3+BQ77*(1-$G$3)</f>
        <v>-1.5522590172689856E-3</v>
      </c>
      <c r="BR78" s="28">
        <f>외인!BR78</f>
        <v>323194.17</v>
      </c>
      <c r="BS78" s="28">
        <f>시기외!BS78*$G$3+BS77*(1-$G$3)</f>
        <v>-1.601368746848782E-3</v>
      </c>
      <c r="BT78" s="28">
        <f>외인!BT78</f>
        <v>3313056.03</v>
      </c>
      <c r="BU78" s="28">
        <f>시기외!BU78*$G$3+BU77*(1-$G$3)</f>
        <v>-3.3950223965729257E-3</v>
      </c>
      <c r="BV78" s="28">
        <f>외인!BV78</f>
        <v>471149.13</v>
      </c>
      <c r="BW78" s="28">
        <f>시기외!BW78*$G$3+BW77*(1-$G$3)</f>
        <v>-4.6424616186327503E-4</v>
      </c>
      <c r="BX78" s="28">
        <f>외인!BX78</f>
        <v>75218.880000000005</v>
      </c>
      <c r="BY78" s="28">
        <f>시기외!BY78*$G$3+BY77*(1-$G$3)</f>
        <v>-1.0041218723780402E-3</v>
      </c>
      <c r="BZ78" s="28">
        <f>외인!BZ78</f>
        <v>315697.53000000003</v>
      </c>
      <c r="CA78" s="28">
        <f>시기외!CA78*$G$3+CA77*(1-$G$3)</f>
        <v>-2.7443454075443191E-3</v>
      </c>
      <c r="CB78" s="28">
        <f>외인!CB78</f>
        <v>11383.86</v>
      </c>
      <c r="CC78" s="28">
        <f>시기외!CC78*$G$3+CC77*(1-$G$3)</f>
        <v>-2.2829193063130682E-3</v>
      </c>
      <c r="CD78" s="28">
        <f>외인!CD78</f>
        <v>26039.05</v>
      </c>
      <c r="CE78" s="28">
        <f>시기외!CE78*$G$3+CE77*(1-$G$3)</f>
        <v>-1.4338361724145579E-3</v>
      </c>
      <c r="CF78" s="28">
        <f>외인!CF78</f>
        <v>29609.23</v>
      </c>
      <c r="CG78" s="28">
        <f>시기외!CG78*$G$3+CG77*(1-$G$3)</f>
        <v>3.4929069725020906E-3</v>
      </c>
      <c r="CH78" s="28">
        <f>외인!CH78</f>
        <v>66199.37</v>
      </c>
      <c r="CI78" s="28">
        <f>시기외!CI78*$G$3+CI77*(1-$G$3)</f>
        <v>1.4188046146658816E-3</v>
      </c>
      <c r="CJ78" s="28">
        <f>외인!CJ78</f>
        <v>325350.69</v>
      </c>
      <c r="CK78" s="28">
        <f>시기외!CK78*$G$3+CK77*(1-$G$3)</f>
        <v>-6.4271569543914917E-4</v>
      </c>
      <c r="CL78" s="28">
        <f>외인!CL78</f>
        <v>226101.46</v>
      </c>
      <c r="CM78" s="28">
        <f>시기외!CM78*$G$3+CM77*(1-$G$3)</f>
        <v>-3.7461743238554842E-4</v>
      </c>
      <c r="CN78" s="28">
        <f>외인!CN78</f>
        <v>118913.38</v>
      </c>
      <c r="CO78" s="28">
        <f>시기외!CO78*$G$3+CO77*(1-$G$3)</f>
        <v>-2.237439148012093E-3</v>
      </c>
      <c r="CP78" s="28">
        <f>외인!CP78</f>
        <v>125915.1</v>
      </c>
      <c r="CQ78" s="28">
        <f>시기외!CQ78*$G$3+CQ77*(1-$G$3)</f>
        <v>1.2693284406150387E-3</v>
      </c>
      <c r="CR78" s="28">
        <f>외인!CR78</f>
        <v>163397.14000000001</v>
      </c>
      <c r="CS78" s="28">
        <f>시기외!CS78*$G$3+CS77*(1-$G$3)</f>
        <v>-1.2126980851337446E-3</v>
      </c>
      <c r="CT78" s="28">
        <f>외인!CT78</f>
        <v>197463.97</v>
      </c>
      <c r="CU78" s="28">
        <f>시기외!CU78*$G$3+CU77*(1-$G$3)</f>
        <v>-2.4303521011698334E-4</v>
      </c>
      <c r="CV78" s="28">
        <f>외인!CV78</f>
        <v>3313056.03</v>
      </c>
      <c r="CW78" s="28">
        <f>시기외!CW78*$G$3+CW77*(1-$G$3)</f>
        <v>-3.3950223965729257E-3</v>
      </c>
      <c r="CX78" s="28">
        <f>외인!CX78</f>
        <v>243332.57</v>
      </c>
      <c r="CY78" s="28">
        <f>시기외!CY78*$G$3+CY77*(1-$G$3)</f>
        <v>-8.8625722936053718E-4</v>
      </c>
      <c r="CZ78" s="28">
        <f>외인!CZ78</f>
        <v>19988.04</v>
      </c>
      <c r="DA78" s="28">
        <f>시기외!DA78*$G$3+DA77*(1-$G$3)</f>
        <v>3.0918546864994096E-3</v>
      </c>
      <c r="DB78" s="28">
        <f>외인!DB78</f>
        <v>33824.449999999997</v>
      </c>
      <c r="DC78" s="28">
        <f>시기외!DC78*$G$3+DC77*(1-$G$3)</f>
        <v>-3.3770527117821404E-3</v>
      </c>
      <c r="DD78" s="28">
        <f>외인!DD78</f>
        <v>8459.8700000000008</v>
      </c>
      <c r="DE78" s="28">
        <f>시기외!DE78*$G$3+DE77*(1-$G$3)</f>
        <v>1.3910795483553634E-3</v>
      </c>
      <c r="DF78" s="28">
        <f>외인!DF78</f>
        <v>56773</v>
      </c>
      <c r="DG78" s="28">
        <f>시기외!DG78*$G$3+DG77*(1-$G$3)</f>
        <v>-8.7005296115833777E-4</v>
      </c>
      <c r="DH78" s="28">
        <f>외인!DH78</f>
        <v>18404.25</v>
      </c>
      <c r="DI78" s="28">
        <f>시기외!DI78*$G$3+DI77*(1-$G$3)</f>
        <v>-2.2511321502350903E-3</v>
      </c>
      <c r="DJ78" s="28">
        <f>외인!DJ78</f>
        <v>651257.80000000005</v>
      </c>
      <c r="DK78" s="28">
        <f>시기외!DK78*$G$3+DK77*(1-$G$3)</f>
        <v>-1.7822415160268345E-3</v>
      </c>
      <c r="DL78" s="28">
        <f>외인!DL78</f>
        <v>95511.94</v>
      </c>
      <c r="DM78" s="28">
        <f>시기외!DM78*$G$3+DM77*(1-$G$3)</f>
        <v>-2.7142924503403944E-3</v>
      </c>
      <c r="DN78" s="28">
        <f>외인!DN78</f>
        <v>3313056.03</v>
      </c>
      <c r="DO78" s="28">
        <f>시기외!DO78*$G$3+DO77*(1-$G$3)</f>
        <v>-3.3950223965729257E-3</v>
      </c>
      <c r="DP78" s="28">
        <f>외인!DP78</f>
        <v>70166.05</v>
      </c>
      <c r="DQ78" s="28">
        <f>시기외!DQ78*$G$3+DQ77*(1-$G$3)</f>
        <v>-2.0273434354976257E-4</v>
      </c>
      <c r="DR78" s="28">
        <f>외인!DR78</f>
        <v>42280.87</v>
      </c>
      <c r="DS78" s="28">
        <f>시기외!DS78*$G$3+DS77*(1-$G$3)</f>
        <v>6.8595750709353408E-5</v>
      </c>
      <c r="DT78" s="28">
        <f>외인!DT78</f>
        <v>131082.23999999999</v>
      </c>
      <c r="DU78" s="28">
        <f>시기외!DU78*$G$3+DU77*(1-$G$3)</f>
        <v>-1.6028067881428886E-3</v>
      </c>
      <c r="DV78" s="28">
        <f>외인!DV78</f>
        <v>32047.8</v>
      </c>
      <c r="DW78" s="28">
        <f>시기외!DW78*$G$3+DW77*(1-$G$3)</f>
        <v>2.6971097156683566E-4</v>
      </c>
      <c r="DX78" s="28">
        <f>외인!DX78</f>
        <v>134658.4</v>
      </c>
      <c r="DY78" s="28">
        <f>시기외!DY78*$G$3+DY77*(1-$G$3)</f>
        <v>2.6146825227612767E-3</v>
      </c>
      <c r="DZ78" s="28">
        <f>외인!DZ78</f>
        <v>7663.36</v>
      </c>
      <c r="EA78" s="28">
        <f>시기외!EA78*$G$3+EA77*(1-$G$3)</f>
        <v>1.732622435220133E-3</v>
      </c>
      <c r="EB78" s="28">
        <f>외인!EB78</f>
        <v>10876.52</v>
      </c>
      <c r="EC78" s="28">
        <f>시기외!EC78*$G$3+EC77*(1-$G$3)</f>
        <v>-8.3687626144805132E-4</v>
      </c>
      <c r="ED78" s="28">
        <f>외인!ED78</f>
        <v>10258.82</v>
      </c>
      <c r="EE78" s="28">
        <f>시기외!EE78*$G$3+EE77*(1-$G$3)</f>
        <v>2.6303871144605512E-4</v>
      </c>
      <c r="EF78" s="28">
        <f>외인!EF78</f>
        <v>210490.26</v>
      </c>
      <c r="EG78" s="28">
        <f>시기외!EG78*$G$3+EG77*(1-$G$3)</f>
        <v>-8.2850753599616458E-4</v>
      </c>
      <c r="EH78" s="28">
        <f>외인!EH78</f>
        <v>294302.65999999997</v>
      </c>
      <c r="EI78" s="28">
        <f>시기외!EI78*$G$3+EI77*(1-$G$3)</f>
        <v>-4.4468802700899719E-4</v>
      </c>
      <c r="EJ78" s="28">
        <f>외인!EJ78</f>
        <v>97126.13</v>
      </c>
      <c r="EK78" s="28">
        <f>시기외!EK78*$G$3+EK77*(1-$G$3)</f>
        <v>9.2247631093513721E-4</v>
      </c>
      <c r="EL78" s="28">
        <f>외인!EL78</f>
        <v>28362.52</v>
      </c>
      <c r="EM78" s="28">
        <f>시기외!EM78*$G$3+EM77*(1-$G$3)</f>
        <v>-1.3648709244153952E-3</v>
      </c>
      <c r="EN78" s="28">
        <f>외인!EN78</f>
        <v>42280.87</v>
      </c>
      <c r="EO78" s="28">
        <f>시기외!EO78*$G$3+EO77*(1-$G$3)</f>
        <v>6.8595750709353408E-5</v>
      </c>
      <c r="EP78" s="28">
        <f>외인!EP78</f>
        <v>153871.67000000001</v>
      </c>
      <c r="EQ78" s="28">
        <f>시기외!EQ78*$G$3+EQ77*(1-$G$3)</f>
        <v>-4.9132058672379602E-4</v>
      </c>
      <c r="ER78" s="28">
        <f>외인!ER78</f>
        <v>12170.75</v>
      </c>
      <c r="ES78" s="28">
        <f>시기외!ES78*$G$3+ES77*(1-$G$3)</f>
        <v>-3.0956107064040425E-4</v>
      </c>
      <c r="ET78" s="28">
        <f>외인!ET78</f>
        <v>180717.51</v>
      </c>
      <c r="EU78" s="28">
        <f>시기외!EU78*$G$3+EU77*(1-$G$3)</f>
        <v>-1.7607796435214153E-3</v>
      </c>
      <c r="EV78" s="28">
        <f>외인!EV78</f>
        <v>46972.65</v>
      </c>
      <c r="EW78" s="28">
        <f>시기외!EW78*$G$3+EW77*(1-$G$3)</f>
        <v>2.1963745812424531E-3</v>
      </c>
      <c r="EX78" s="28">
        <f>외인!EX78</f>
        <v>78942.45</v>
      </c>
      <c r="EY78" s="28">
        <f>시기외!EY78*$G$3+EY77*(1-$G$3)</f>
        <v>6.852587974744927E-4</v>
      </c>
    </row>
    <row r="79" spans="1:155">
      <c r="A79" s="27">
        <f>외인!A79</f>
        <v>46164</v>
      </c>
      <c r="B79" s="28">
        <f>외인!B79</f>
        <v>6234943.3700000001</v>
      </c>
      <c r="C79" s="28">
        <f>시기외!C79*$G$3+C78*(1-$G$3)</f>
        <v>-2.1493558469742918E-3</v>
      </c>
      <c r="D79" s="28">
        <f>외인!D79</f>
        <v>648782.88</v>
      </c>
      <c r="E79" s="28">
        <f>시기외!E79*$G$3+E78*(1-$G$3)</f>
        <v>2.6108585099586496E-4</v>
      </c>
      <c r="F79" s="28">
        <f>외인!F79</f>
        <v>2619532.88</v>
      </c>
      <c r="G79" s="28">
        <f>시기외!G79*$G$3+G78*(1-$G$3)</f>
        <v>-1.9879738922635396E-3</v>
      </c>
      <c r="H79" s="28">
        <f>외인!H79</f>
        <v>325512.81</v>
      </c>
      <c r="I79" s="28">
        <f>시기외!I79*$G$3+I78*(1-$G$3)</f>
        <v>-3.4305205999309149E-4</v>
      </c>
      <c r="J79" s="28">
        <f>외인!J79</f>
        <v>41790.080000000002</v>
      </c>
      <c r="K79" s="28">
        <f>시기외!K79*$G$3+K78*(1-$G$3)</f>
        <v>7.5360880233528628E-5</v>
      </c>
      <c r="L79" s="28">
        <f>외인!L79</f>
        <v>300984.14</v>
      </c>
      <c r="M79" s="28">
        <f>시기외!M79*$G$3+M78*(1-$G$3)</f>
        <v>-2.4713031539084297E-4</v>
      </c>
      <c r="N79" s="28">
        <f>외인!N79</f>
        <v>293042.34000000003</v>
      </c>
      <c r="O79" s="28">
        <f>시기외!O79*$G$3+O78*(1-$G$3)</f>
        <v>-3.1275980191988167E-3</v>
      </c>
      <c r="P79" s="28">
        <f>외인!P79</f>
        <v>181620.31</v>
      </c>
      <c r="Q79" s="28">
        <f>시기외!Q79*$G$3+Q78*(1-$G$3)</f>
        <v>-7.7641122650350222E-4</v>
      </c>
      <c r="R79" s="28">
        <f>외인!R79</f>
        <v>133988.15</v>
      </c>
      <c r="S79" s="28">
        <f>시기외!S79*$G$3+S78*(1-$G$3)</f>
        <v>-1.4414181000666469E-3</v>
      </c>
      <c r="T79" s="28">
        <f>외인!T79</f>
        <v>8565.15</v>
      </c>
      <c r="U79" s="28">
        <f>시기외!U79*$G$3+U78*(1-$G$3)</f>
        <v>1.2485555727350891E-3</v>
      </c>
      <c r="V79" s="28">
        <f>외인!V79</f>
        <v>140896.01</v>
      </c>
      <c r="W79" s="28">
        <f>시기외!W79*$G$3+W78*(1-$G$3)</f>
        <v>2.8519569878368389E-3</v>
      </c>
      <c r="X79" s="28">
        <f>외인!X79</f>
        <v>3233816.78</v>
      </c>
      <c r="Y79" s="28">
        <f>시기외!Y79*$G$3+Y78*(1-$G$3)</f>
        <v>-3.2058361749508048E-3</v>
      </c>
      <c r="Z79" s="28">
        <f>외인!Z79</f>
        <v>47134.42</v>
      </c>
      <c r="AA79" s="28">
        <f>시기외!AA79*$G$3+AA78*(1-$G$3)</f>
        <v>2.3369060752788185E-3</v>
      </c>
      <c r="AB79" s="28">
        <f>외인!AB79</f>
        <v>204161.11</v>
      </c>
      <c r="AC79" s="28">
        <f>시기외!AC79*$G$3+AC78*(1-$G$3)</f>
        <v>-1.6275437116419455E-4</v>
      </c>
      <c r="AD79" s="28">
        <f>외인!AD79</f>
        <v>20608.599999999999</v>
      </c>
      <c r="AE79" s="28">
        <f>시기외!AE79*$G$3+AE78*(1-$G$3)</f>
        <v>1.4694115245334699E-3</v>
      </c>
      <c r="AF79" s="28">
        <f>외인!AF79</f>
        <v>24667.78</v>
      </c>
      <c r="AG79" s="28">
        <f>시기외!AG79*$G$3+AG78*(1-$G$3)</f>
        <v>6.0854417284996647E-4</v>
      </c>
      <c r="AH79" s="28">
        <f>외인!AH79</f>
        <v>218265.14</v>
      </c>
      <c r="AI79" s="28">
        <f>시기외!AI79*$G$3+AI78*(1-$G$3)</f>
        <v>-1.5981882910276249E-3</v>
      </c>
      <c r="AJ79" s="28">
        <f>외인!AJ79</f>
        <v>101171.1</v>
      </c>
      <c r="AK79" s="28">
        <f>시기외!AK79*$G$3+AK78*(1-$G$3)</f>
        <v>-1.728185830232613E-3</v>
      </c>
      <c r="AL79" s="28">
        <f>외인!AL79</f>
        <v>111143.39</v>
      </c>
      <c r="AM79" s="28">
        <f>시기외!AM79*$G$3+AM78*(1-$G$3)</f>
        <v>-3.4610996876378785E-3</v>
      </c>
      <c r="AN79" s="28">
        <f>외인!AN79</f>
        <v>200831.2</v>
      </c>
      <c r="AO79" s="28">
        <f>시기외!AO79*$G$3+AO78*(1-$G$3)</f>
        <v>-2.6359935452728543E-3</v>
      </c>
      <c r="AP79" s="28">
        <f>외인!AP79</f>
        <v>185248.74</v>
      </c>
      <c r="AQ79" s="28">
        <f>시기외!AQ79*$G$3+AQ78*(1-$G$3)</f>
        <v>-1.7540508857192621E-3</v>
      </c>
      <c r="AR79" s="28">
        <f>외인!AR79</f>
        <v>24563.81</v>
      </c>
      <c r="AS79" s="28">
        <f>시기외!AS79*$G$3+AS78*(1-$G$3)</f>
        <v>1.3796764928093955E-3</v>
      </c>
      <c r="AT79" s="28">
        <f>외인!AT79</f>
        <v>102061.85</v>
      </c>
      <c r="AU79" s="28">
        <f>시기외!AU79*$G$3+AU78*(1-$G$3)</f>
        <v>-1.6716015311232853E-3</v>
      </c>
      <c r="AV79" s="28">
        <f>외인!AV79</f>
        <v>47601.5</v>
      </c>
      <c r="AW79" s="28">
        <f>시기외!AW79*$G$3+AW78*(1-$G$3)</f>
        <v>1.467160201638304E-3</v>
      </c>
      <c r="AX79" s="28">
        <f>외인!AX79</f>
        <v>67608.37</v>
      </c>
      <c r="AY79" s="28">
        <f>시기외!AY79*$G$3+AY78*(1-$G$3)</f>
        <v>-1.1849690108207541E-3</v>
      </c>
      <c r="AZ79" s="28">
        <f>외인!AZ79</f>
        <v>3472308.84</v>
      </c>
      <c r="BA79" s="28">
        <f>시기외!BA79*$G$3+BA78*(1-$G$3)</f>
        <v>-3.0245680305638145E-3</v>
      </c>
      <c r="BB79" s="28">
        <f>외인!BB79</f>
        <v>127652.76</v>
      </c>
      <c r="BC79" s="28">
        <f>시기외!BC79*$G$3+BC78*(1-$G$3)</f>
        <v>1.2886146735293156E-3</v>
      </c>
      <c r="BD79" s="28">
        <f>외인!BD79</f>
        <v>34210.410000000003</v>
      </c>
      <c r="BE79" s="28">
        <f>시기외!BE79*$G$3+BE78*(1-$G$3)</f>
        <v>-3.0558263416546362E-3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111356.43</v>
      </c>
      <c r="BI79" s="28">
        <f>시기외!BI79*$G$3+BI78*(1-$G$3)</f>
        <v>7.3347154868813288E-4</v>
      </c>
      <c r="BJ79" s="28">
        <f>외인!BJ79</f>
        <v>126604.33</v>
      </c>
      <c r="BK79" s="28">
        <f>시기외!BK79*$G$3+BK78*(1-$G$3)</f>
        <v>-7.7491651074000037E-4</v>
      </c>
      <c r="BL79" s="28">
        <f>외인!BL79</f>
        <v>45597.23</v>
      </c>
      <c r="BM79" s="28">
        <f>시기외!BM79*$G$3+BM78*(1-$G$3)</f>
        <v>-3.9355354796022981E-4</v>
      </c>
      <c r="BN79" s="28">
        <f>외인!BN79</f>
        <v>53046.49</v>
      </c>
      <c r="BO79" s="28">
        <f>시기외!BO79*$G$3+BO78*(1-$G$3)</f>
        <v>1.1362452760139018E-3</v>
      </c>
      <c r="BP79" s="28">
        <f>외인!BP79</f>
        <v>76115.320000000007</v>
      </c>
      <c r="BQ79" s="28">
        <f>시기외!BQ79*$G$3+BQ78*(1-$G$3)</f>
        <v>-1.1035255553379733E-3</v>
      </c>
      <c r="BR79" s="28">
        <f>외인!BR79</f>
        <v>330473.96000000002</v>
      </c>
      <c r="BS79" s="28">
        <f>시기외!BS79*$G$3+BS78*(1-$G$3)</f>
        <v>-1.7056615346555594E-3</v>
      </c>
      <c r="BT79" s="28">
        <f>외인!BT79</f>
        <v>3278146.9</v>
      </c>
      <c r="BU79" s="28">
        <f>시기외!BU79*$G$3+BU78*(1-$G$3)</f>
        <v>-3.1190202093073511E-3</v>
      </c>
      <c r="BV79" s="28">
        <f>외인!BV79</f>
        <v>478166.84</v>
      </c>
      <c r="BW79" s="28">
        <f>시기외!BW79*$G$3+BW78*(1-$G$3)</f>
        <v>-3.3943709531677243E-4</v>
      </c>
      <c r="BX79" s="28">
        <f>외인!BX79</f>
        <v>76232.28</v>
      </c>
      <c r="BY79" s="28">
        <f>시기외!BY79*$G$3+BY78*(1-$G$3)</f>
        <v>-8.306712236517505E-4</v>
      </c>
      <c r="BZ79" s="28">
        <f>외인!BZ79</f>
        <v>311974.59000000003</v>
      </c>
      <c r="CA79" s="28">
        <f>시기외!CA79*$G$3+CA78*(1-$G$3)</f>
        <v>-2.9093903909356705E-3</v>
      </c>
      <c r="CB79" s="28">
        <f>외인!CB79</f>
        <v>11602.25</v>
      </c>
      <c r="CC79" s="28">
        <f>시기외!CC79*$G$3+CC78*(1-$G$3)</f>
        <v>-2.3379881935259822E-3</v>
      </c>
      <c r="CD79" s="28">
        <f>외인!CD79</f>
        <v>26565.96</v>
      </c>
      <c r="CE79" s="28">
        <f>시기외!CE79*$G$3+CE78*(1-$G$3)</f>
        <v>-1.1744456162701346E-3</v>
      </c>
      <c r="CF79" s="28">
        <f>외인!CF79</f>
        <v>29110.57</v>
      </c>
      <c r="CG79" s="28">
        <f>시기외!CG79*$G$3+CG78*(1-$G$3)</f>
        <v>2.9065985896891433E-3</v>
      </c>
      <c r="CH79" s="28">
        <f>외인!CH79</f>
        <v>67519.12</v>
      </c>
      <c r="CI79" s="28">
        <f>시기외!CI79*$G$3+CI78*(1-$G$3)</f>
        <v>1.1850100094450439E-3</v>
      </c>
      <c r="CJ79" s="28">
        <f>외인!CJ79</f>
        <v>340845.29</v>
      </c>
      <c r="CK79" s="28">
        <f>시기외!CK79*$G$3+CK78*(1-$G$3)</f>
        <v>-4.1816237633899336E-4</v>
      </c>
      <c r="CL79" s="28">
        <f>외인!CL79</f>
        <v>232135.9</v>
      </c>
      <c r="CM79" s="28">
        <f>시기외!CM79*$G$3+CM78*(1-$G$3)</f>
        <v>-2.5871572611878605E-4</v>
      </c>
      <c r="CN79" s="28">
        <f>외인!CN79</f>
        <v>121022.38</v>
      </c>
      <c r="CO79" s="28">
        <f>시기외!CO79*$G$3+CO78*(1-$G$3)</f>
        <v>-2.2073999350517796E-3</v>
      </c>
      <c r="CP79" s="28">
        <f>외인!CP79</f>
        <v>128204.37</v>
      </c>
      <c r="CQ79" s="28">
        <f>시기외!CQ79*$G$3+CQ78*(1-$G$3)</f>
        <v>1.289148414167802E-3</v>
      </c>
      <c r="CR79" s="28">
        <f>외인!CR79</f>
        <v>167769.51999999999</v>
      </c>
      <c r="CS79" s="28">
        <f>시기외!CS79*$G$3+CS78*(1-$G$3)</f>
        <v>-1.0455789091009555E-3</v>
      </c>
      <c r="CT79" s="28">
        <f>외인!CT79</f>
        <v>212352.05</v>
      </c>
      <c r="CU79" s="28">
        <f>시기외!CU79*$G$3+CU78*(1-$G$3)</f>
        <v>-2.7870962249707638E-4</v>
      </c>
      <c r="CV79" s="28">
        <f>외인!CV79</f>
        <v>3278146.9</v>
      </c>
      <c r="CW79" s="28">
        <f>시기외!CW79*$G$3+CW78*(1-$G$3)</f>
        <v>-3.1190202093073511E-3</v>
      </c>
      <c r="CX79" s="28">
        <f>외인!CX79</f>
        <v>250319.1</v>
      </c>
      <c r="CY79" s="28">
        <f>시기외!CY79*$G$3+CY78*(1-$G$3)</f>
        <v>-7.1346417501693326E-4</v>
      </c>
      <c r="CZ79" s="28">
        <f>외인!CZ79</f>
        <v>20997.84</v>
      </c>
      <c r="DA79" s="28">
        <f>시기외!DA79*$G$3+DA78*(1-$G$3)</f>
        <v>3.4178056487055974E-3</v>
      </c>
      <c r="DB79" s="28">
        <f>외인!DB79</f>
        <v>34210.410000000003</v>
      </c>
      <c r="DC79" s="28">
        <f>시기외!DC79*$G$3+DC78*(1-$G$3)</f>
        <v>-3.0558263416546362E-3</v>
      </c>
      <c r="DD79" s="28">
        <f>외인!DD79</f>
        <v>8565.15</v>
      </c>
      <c r="DE79" s="28">
        <f>시기외!DE79*$G$3+DE78*(1-$G$3)</f>
        <v>1.2485555727350891E-3</v>
      </c>
      <c r="DF79" s="28">
        <f>외인!DF79</f>
        <v>57571.44</v>
      </c>
      <c r="DG79" s="28">
        <f>시기외!DG79*$G$3+DG78*(1-$G$3)</f>
        <v>-6.4264265587195171E-4</v>
      </c>
      <c r="DH79" s="28">
        <f>외인!DH79</f>
        <v>18838.509999999998</v>
      </c>
      <c r="DI79" s="28">
        <f>시기외!DI79*$G$3+DI78*(1-$G$3)</f>
        <v>-1.7697289335628812E-3</v>
      </c>
      <c r="DJ79" s="28">
        <f>외인!DJ79</f>
        <v>671356.77</v>
      </c>
      <c r="DK79" s="28">
        <f>시기외!DK79*$G$3+DK78*(1-$G$3)</f>
        <v>-1.6909888982845735E-3</v>
      </c>
      <c r="DL79" s="28">
        <f>외인!DL79</f>
        <v>97468.479999999996</v>
      </c>
      <c r="DM79" s="28">
        <f>시기외!DM79*$G$3+DM78*(1-$G$3)</f>
        <v>-2.7200095499999204E-3</v>
      </c>
      <c r="DN79" s="28">
        <f>외인!DN79</f>
        <v>3278146.9</v>
      </c>
      <c r="DO79" s="28">
        <f>시기외!DO79*$G$3+DO78*(1-$G$3)</f>
        <v>-3.1190202093073511E-3</v>
      </c>
      <c r="DP79" s="28">
        <f>외인!DP79</f>
        <v>74650.63</v>
      </c>
      <c r="DQ79" s="28">
        <f>시기외!DQ79*$G$3+DQ78*(1-$G$3)</f>
        <v>1.2806660825348041E-4</v>
      </c>
      <c r="DR79" s="28">
        <f>외인!DR79</f>
        <v>42983.63</v>
      </c>
      <c r="DS79" s="28">
        <f>시기외!DS79*$G$3+DS78*(1-$G$3)</f>
        <v>-8.6733590856048073E-6</v>
      </c>
      <c r="DT79" s="28">
        <f>외인!DT79</f>
        <v>133988.15</v>
      </c>
      <c r="DU79" s="28">
        <f>시기외!DU79*$G$3+DU78*(1-$G$3)</f>
        <v>-1.4414181000666469E-3</v>
      </c>
      <c r="DV79" s="28">
        <f>외인!DV79</f>
        <v>33477.78</v>
      </c>
      <c r="DW79" s="28">
        <f>시기외!DW79*$G$3+DW78*(1-$G$3)</f>
        <v>4.728798308487888E-4</v>
      </c>
      <c r="DX79" s="28">
        <f>외인!DX79</f>
        <v>140896.01</v>
      </c>
      <c r="DY79" s="28">
        <f>시기외!DY79*$G$3+DY78*(1-$G$3)</f>
        <v>2.8519569878368389E-3</v>
      </c>
      <c r="DZ79" s="28">
        <f>외인!DZ79</f>
        <v>7788.25</v>
      </c>
      <c r="EA79" s="28">
        <f>시기외!EA79*$G$3+EA78*(1-$G$3)</f>
        <v>1.6440452801645003E-3</v>
      </c>
      <c r="EB79" s="28">
        <f>외인!EB79</f>
        <v>11180.04</v>
      </c>
      <c r="EC79" s="28">
        <f>시기외!EC79*$G$3+EC78*(1-$G$3)</f>
        <v>-6.632659003726998E-4</v>
      </c>
      <c r="ED79" s="28">
        <f>외인!ED79</f>
        <v>10597.51</v>
      </c>
      <c r="EE79" s="28">
        <f>시기외!EE79*$G$3+EE78*(1-$G$3)</f>
        <v>6.6534576463501277E-4</v>
      </c>
      <c r="EF79" s="28">
        <f>외인!EF79</f>
        <v>218914.29</v>
      </c>
      <c r="EG79" s="28">
        <f>시기외!EG79*$G$3+EG78*(1-$G$3)</f>
        <v>-6.6312342853618738E-4</v>
      </c>
      <c r="EH79" s="28">
        <f>외인!EH79</f>
        <v>295366.65999999997</v>
      </c>
      <c r="EI79" s="28">
        <f>시기외!EI79*$G$3+EI78*(1-$G$3)</f>
        <v>-4.0365114852268188E-4</v>
      </c>
      <c r="EJ79" s="28">
        <f>외인!EJ79</f>
        <v>98592.639999999999</v>
      </c>
      <c r="EK79" s="28">
        <f>시기외!EK79*$G$3+EK78*(1-$G$3)</f>
        <v>7.0000787947575654E-4</v>
      </c>
      <c r="EL79" s="28">
        <f>외인!EL79</f>
        <v>28921.439999999999</v>
      </c>
      <c r="EM79" s="28">
        <f>시기외!EM79*$G$3+EM78*(1-$G$3)</f>
        <v>-1.1448902162081625E-3</v>
      </c>
      <c r="EN79" s="28">
        <f>외인!EN79</f>
        <v>42983.63</v>
      </c>
      <c r="EO79" s="28">
        <f>시기외!EO79*$G$3+EO78*(1-$G$3)</f>
        <v>-8.6733590856048073E-6</v>
      </c>
      <c r="EP79" s="28">
        <f>외인!EP79</f>
        <v>158986.04999999999</v>
      </c>
      <c r="EQ79" s="28">
        <f>시기외!EQ79*$G$3+EQ78*(1-$G$3)</f>
        <v>-1.8718832106333393E-4</v>
      </c>
      <c r="ER79" s="28">
        <f>외인!ER79</f>
        <v>12590.09</v>
      </c>
      <c r="ES79" s="28">
        <f>시기외!ES79*$G$3+ES78*(1-$G$3)</f>
        <v>-7.1626187518821741E-4</v>
      </c>
      <c r="ET79" s="28">
        <f>외인!ET79</f>
        <v>185248.74</v>
      </c>
      <c r="EU79" s="28">
        <f>시기외!EU79*$G$3+EU78*(1-$G$3)</f>
        <v>-1.7540508857192621E-3</v>
      </c>
      <c r="EV79" s="28">
        <f>외인!EV79</f>
        <v>47134.42</v>
      </c>
      <c r="EW79" s="28">
        <f>시기외!EW79*$G$3+EW78*(1-$G$3)</f>
        <v>2.3369060752788185E-3</v>
      </c>
      <c r="EX79" s="28">
        <f>외인!EX79</f>
        <v>81069.95</v>
      </c>
      <c r="EY79" s="28">
        <f>시기외!EY79*$G$3+EY78*(1-$G$3)</f>
        <v>6.4185108608391206E-4</v>
      </c>
    </row>
    <row r="80" spans="1:155">
      <c r="A80" s="27">
        <f>외인!A80</f>
        <v>46168</v>
      </c>
      <c r="B80" s="28">
        <f>외인!B80</f>
        <v>6393492.7999999998</v>
      </c>
      <c r="C80" s="28">
        <f>시기외!C80*$G$3+C79*(1-$G$3)</f>
        <v>-1.9435776043435001E-3</v>
      </c>
      <c r="D80" s="28">
        <f>외인!D80</f>
        <v>655042.97</v>
      </c>
      <c r="E80" s="28">
        <f>시기외!E80*$G$3+E79*(1-$G$3)</f>
        <v>4.9672689222138972E-4</v>
      </c>
      <c r="F80" s="28">
        <f>외인!F80</f>
        <v>2659673.61</v>
      </c>
      <c r="G80" s="28">
        <f>시기외!G80*$G$3+G79*(1-$G$3)</f>
        <v>-1.7845156306993252E-3</v>
      </c>
      <c r="H80" s="28">
        <f>외인!H80</f>
        <v>325011.45</v>
      </c>
      <c r="I80" s="28">
        <f>시기외!I80*$G$3+I79*(1-$G$3)</f>
        <v>-2.6533842041618445E-4</v>
      </c>
      <c r="J80" s="28">
        <f>외인!J80</f>
        <v>41450.730000000003</v>
      </c>
      <c r="K80" s="28">
        <f>시기외!K80*$G$3+K79*(1-$G$3)</f>
        <v>-8.5548463681421589E-5</v>
      </c>
      <c r="L80" s="28">
        <f>외인!L80</f>
        <v>300615.57</v>
      </c>
      <c r="M80" s="28">
        <f>시기외!M80*$G$3+M79*(1-$G$3)</f>
        <v>-1.9295367499030748E-4</v>
      </c>
      <c r="N80" s="28">
        <f>외인!N80</f>
        <v>302804.93</v>
      </c>
      <c r="O80" s="28">
        <f>시기외!O80*$G$3+O79*(1-$G$3)</f>
        <v>-3.0127883351243777E-3</v>
      </c>
      <c r="P80" s="28">
        <f>외인!P80</f>
        <v>181107.81</v>
      </c>
      <c r="Q80" s="28">
        <f>시기외!Q80*$G$3+Q79*(1-$G$3)</f>
        <v>-5.3497905508330835E-4</v>
      </c>
      <c r="R80" s="28">
        <f>외인!R80</f>
        <v>133537.01999999999</v>
      </c>
      <c r="S80" s="28">
        <f>시기외!S80*$G$3+S79*(1-$G$3)</f>
        <v>-1.2426916718136576E-3</v>
      </c>
      <c r="T80" s="28">
        <f>외인!T80</f>
        <v>8337.7800000000007</v>
      </c>
      <c r="U80" s="28">
        <f>시기외!U80*$G$3+U79*(1-$G$3)</f>
        <v>1.104813534719082E-3</v>
      </c>
      <c r="V80" s="28">
        <f>외인!V80</f>
        <v>142816.26</v>
      </c>
      <c r="W80" s="28">
        <f>시기외!W80*$G$3+W79*(1-$G$3)</f>
        <v>2.758026904650854E-3</v>
      </c>
      <c r="X80" s="28">
        <f>외인!X80</f>
        <v>3354114.14</v>
      </c>
      <c r="Y80" s="28">
        <f>시기외!Y80*$G$3+Y79*(1-$G$3)</f>
        <v>-2.8480624485611593E-3</v>
      </c>
      <c r="Z80" s="28">
        <f>외인!Z80</f>
        <v>46987.15</v>
      </c>
      <c r="AA80" s="28">
        <f>시기외!AA80*$G$3+AA79*(1-$G$3)</f>
        <v>2.2085090845957284E-3</v>
      </c>
      <c r="AB80" s="28">
        <f>외인!AB80</f>
        <v>200855.16</v>
      </c>
      <c r="AC80" s="28">
        <f>시기외!AC80*$G$3+AC79*(1-$G$3)</f>
        <v>-7.0226880776146788E-5</v>
      </c>
      <c r="AD80" s="28">
        <f>외인!AD80</f>
        <v>20756.38</v>
      </c>
      <c r="AE80" s="28">
        <f>시기외!AE80*$G$3+AE79*(1-$G$3)</f>
        <v>1.620692802648766E-3</v>
      </c>
      <c r="AF80" s="28">
        <f>외인!AF80</f>
        <v>24296.3</v>
      </c>
      <c r="AG80" s="28">
        <f>시기외!AG80*$G$3+AG79*(1-$G$3)</f>
        <v>7.6041679551385008E-4</v>
      </c>
      <c r="AH80" s="28">
        <f>외인!AH80</f>
        <v>232747.9</v>
      </c>
      <c r="AI80" s="28">
        <f>시기외!AI80*$G$3+AI79*(1-$G$3)</f>
        <v>-1.2737930855177026E-3</v>
      </c>
      <c r="AJ80" s="28">
        <f>외인!AJ80</f>
        <v>99421.98</v>
      </c>
      <c r="AK80" s="28">
        <f>시기외!AK80*$G$3+AK79*(1-$G$3)</f>
        <v>-1.4916344280489877E-3</v>
      </c>
      <c r="AL80" s="28">
        <f>외인!AL80</f>
        <v>113089.77</v>
      </c>
      <c r="AM80" s="28">
        <f>시기외!AM80*$G$3+AM79*(1-$G$3)</f>
        <v>-3.4159824085852903E-3</v>
      </c>
      <c r="AN80" s="28">
        <f>외인!AN80</f>
        <v>208568.37</v>
      </c>
      <c r="AO80" s="28">
        <f>시기외!AO80*$G$3+AO79*(1-$G$3)</f>
        <v>-2.4853881608181768E-3</v>
      </c>
      <c r="AP80" s="28">
        <f>외인!AP80</f>
        <v>182995.20000000001</v>
      </c>
      <c r="AQ80" s="28">
        <f>시기외!AQ80*$G$3+AQ79*(1-$G$3)</f>
        <v>-1.8487209664793682E-3</v>
      </c>
      <c r="AR80" s="28">
        <f>외인!AR80</f>
        <v>24541.42</v>
      </c>
      <c r="AS80" s="28">
        <f>시기외!AS80*$G$3+AS79*(1-$G$3)</f>
        <v>1.3227603437397043E-3</v>
      </c>
      <c r="AT80" s="28">
        <f>외인!AT80</f>
        <v>100950.19</v>
      </c>
      <c r="AU80" s="28">
        <f>시기외!AU80*$G$3+AU79*(1-$G$3)</f>
        <v>-1.6001748477549268E-3</v>
      </c>
      <c r="AV80" s="28">
        <f>외인!AV80</f>
        <v>46768.97</v>
      </c>
      <c r="AW80" s="28">
        <f>시기외!AW80*$G$3+AW79*(1-$G$3)</f>
        <v>1.0466066348820164E-3</v>
      </c>
      <c r="AX80" s="28">
        <f>외인!AX80</f>
        <v>68237.009999999995</v>
      </c>
      <c r="AY80" s="28">
        <f>시기외!AY80*$G$3+AY79*(1-$G$3)</f>
        <v>-9.1437652906868291E-4</v>
      </c>
      <c r="AZ80" s="28">
        <f>외인!AZ80</f>
        <v>3618627.48</v>
      </c>
      <c r="BA80" s="28">
        <f>시기외!BA80*$G$3+BA79*(1-$G$3)</f>
        <v>-2.7002229988678274E-3</v>
      </c>
      <c r="BB80" s="28">
        <f>외인!BB80</f>
        <v>124064.15</v>
      </c>
      <c r="BC80" s="28">
        <f>시기외!BC80*$G$3+BC79*(1-$G$3)</f>
        <v>1.1867556022356564E-3</v>
      </c>
      <c r="BD80" s="28">
        <f>외인!BD80</f>
        <v>34631.58</v>
      </c>
      <c r="BE80" s="28">
        <f>시기외!BE80*$G$3+BE79*(1-$G$3)</f>
        <v>-2.8248761981190368E-3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112354.52</v>
      </c>
      <c r="BI80" s="28">
        <f>시기외!BI80*$G$3+BI79*(1-$G$3)</f>
        <v>7.4826148629399548E-4</v>
      </c>
      <c r="BJ80" s="28">
        <f>외인!BJ80</f>
        <v>127988.66</v>
      </c>
      <c r="BK80" s="28">
        <f>시기외!BK80*$G$3+BK79*(1-$G$3)</f>
        <v>-6.1010560444986711E-4</v>
      </c>
      <c r="BL80" s="28">
        <f>외인!BL80</f>
        <v>45961.440000000002</v>
      </c>
      <c r="BM80" s="28">
        <f>시기외!BM80*$G$3+BM79*(1-$G$3)</f>
        <v>-2.2592712097353691E-4</v>
      </c>
      <c r="BN80" s="28">
        <f>외인!BN80</f>
        <v>52792.3</v>
      </c>
      <c r="BO80" s="28">
        <f>시기외!BO80*$G$3+BO79*(1-$G$3)</f>
        <v>5.243407675478253E-4</v>
      </c>
      <c r="BP80" s="28">
        <f>외인!BP80</f>
        <v>76829.679999999993</v>
      </c>
      <c r="BQ80" s="28">
        <f>시기외!BQ80*$G$3+BQ79*(1-$G$3)</f>
        <v>-8.7746404992368183E-4</v>
      </c>
      <c r="BR80" s="28">
        <f>외인!BR80</f>
        <v>329187</v>
      </c>
      <c r="BS80" s="28">
        <f>시기외!BS80*$G$3+BS79*(1-$G$3)</f>
        <v>-1.7701366465998063E-3</v>
      </c>
      <c r="BT80" s="28">
        <f>외인!BT80</f>
        <v>3400014.1</v>
      </c>
      <c r="BU80" s="28">
        <f>시기외!BU80*$G$3+BU79*(1-$G$3)</f>
        <v>-2.7651989304788563E-3</v>
      </c>
      <c r="BV80" s="28">
        <f>외인!BV80</f>
        <v>481618.56</v>
      </c>
      <c r="BW80" s="28">
        <f>시기외!BW80*$G$3+BW79*(1-$G$3)</f>
        <v>-1.6389466380063754E-4</v>
      </c>
      <c r="BX80" s="28">
        <f>외인!BX80</f>
        <v>75872.58</v>
      </c>
      <c r="BY80" s="28">
        <f>시기외!BY80*$G$3+BY79*(1-$G$3)</f>
        <v>-7.0991173883733108E-4</v>
      </c>
      <c r="BZ80" s="28">
        <f>외인!BZ80</f>
        <v>321658.14</v>
      </c>
      <c r="CA80" s="28">
        <f>시기외!CA80*$G$3+CA79*(1-$G$3)</f>
        <v>-2.7984416858758202E-3</v>
      </c>
      <c r="CB80" s="28">
        <f>외인!CB80</f>
        <v>11340.18</v>
      </c>
      <c r="CC80" s="28">
        <f>시기외!CC80*$G$3+CC79*(1-$G$3)</f>
        <v>-2.5121380957394534E-3</v>
      </c>
      <c r="CD80" s="28">
        <f>외인!CD80</f>
        <v>26314.74</v>
      </c>
      <c r="CE80" s="28">
        <f>시기외!CE80*$G$3+CE79*(1-$G$3)</f>
        <v>-9.8306278709537503E-4</v>
      </c>
      <c r="CF80" s="28">
        <f>외인!CF80</f>
        <v>28651.56</v>
      </c>
      <c r="CG80" s="28">
        <f>시기외!CG80*$G$3+CG79*(1-$G$3)</f>
        <v>2.2957655112035582E-3</v>
      </c>
      <c r="CH80" s="28">
        <f>외인!CH80</f>
        <v>66074.98</v>
      </c>
      <c r="CI80" s="28">
        <f>시기외!CI80*$G$3+CI79*(1-$G$3)</f>
        <v>8.7885545902396619E-4</v>
      </c>
      <c r="CJ80" s="28">
        <f>외인!CJ80</f>
        <v>341595.63</v>
      </c>
      <c r="CK80" s="28">
        <f>시기외!CK80*$G$3+CK79*(1-$G$3)</f>
        <v>-2.2829666136716428E-4</v>
      </c>
      <c r="CL80" s="28">
        <f>외인!CL80</f>
        <v>229226.28</v>
      </c>
      <c r="CM80" s="28">
        <f>시기외!CM80*$G$3+CM79*(1-$G$3)</f>
        <v>-1.2458931183390216E-4</v>
      </c>
      <c r="CN80" s="28">
        <f>외인!CN80</f>
        <v>119088.73</v>
      </c>
      <c r="CO80" s="28">
        <f>시기외!CO80*$G$3+CO79*(1-$G$3)</f>
        <v>-2.2149748236793936E-3</v>
      </c>
      <c r="CP80" s="28">
        <f>외인!CP80</f>
        <v>124604.16</v>
      </c>
      <c r="CQ80" s="28">
        <f>시기외!CQ80*$G$3+CQ79*(1-$G$3)</f>
        <v>1.188518047187202E-3</v>
      </c>
      <c r="CR80" s="28">
        <f>외인!CR80</f>
        <v>166327.41</v>
      </c>
      <c r="CS80" s="28">
        <f>시기외!CS80*$G$3+CS79*(1-$G$3)</f>
        <v>-8.6729437435165732E-4</v>
      </c>
      <c r="CT80" s="28">
        <f>외인!CT80</f>
        <v>238263.01</v>
      </c>
      <c r="CU80" s="28">
        <f>시기외!CU80*$G$3+CU79*(1-$G$3)</f>
        <v>-4.9825614956193823E-4</v>
      </c>
      <c r="CV80" s="28">
        <f>외인!CV80</f>
        <v>3400014.1</v>
      </c>
      <c r="CW80" s="28">
        <f>시기외!CW80*$G$3+CW79*(1-$G$3)</f>
        <v>-2.7651989304788563E-3</v>
      </c>
      <c r="CX80" s="28">
        <f>외인!CX80</f>
        <v>251465.60000000001</v>
      </c>
      <c r="CY80" s="28">
        <f>시기외!CY80*$G$3+CY79*(1-$G$3)</f>
        <v>-5.0463200390661155E-4</v>
      </c>
      <c r="CZ80" s="28">
        <f>외인!CZ80</f>
        <v>21175.08</v>
      </c>
      <c r="DA80" s="28">
        <f>시기외!DA80*$G$3+DA79*(1-$G$3)</f>
        <v>3.8978161281080694E-3</v>
      </c>
      <c r="DB80" s="28">
        <f>외인!DB80</f>
        <v>34631.58</v>
      </c>
      <c r="DC80" s="28">
        <f>시기외!DC80*$G$3+DC79*(1-$G$3)</f>
        <v>-2.8248761981190368E-3</v>
      </c>
      <c r="DD80" s="28">
        <f>외인!DD80</f>
        <v>8337.7800000000007</v>
      </c>
      <c r="DE80" s="28">
        <f>시기외!DE80*$G$3+DE79*(1-$G$3)</f>
        <v>1.104813534719082E-3</v>
      </c>
      <c r="DF80" s="28">
        <f>외인!DF80</f>
        <v>57396.15</v>
      </c>
      <c r="DG80" s="28">
        <f>시기외!DG80*$G$3+DG79*(1-$G$3)</f>
        <v>-4.7585255081914043E-4</v>
      </c>
      <c r="DH80" s="28">
        <f>외인!DH80</f>
        <v>18706.37</v>
      </c>
      <c r="DI80" s="28">
        <f>시기외!DI80*$G$3+DI79*(1-$G$3)</f>
        <v>-1.3451495463032911E-3</v>
      </c>
      <c r="DJ80" s="28">
        <f>외인!DJ80</f>
        <v>685283.85</v>
      </c>
      <c r="DK80" s="28">
        <f>시기외!DK80*$G$3+DK79*(1-$G$3)</f>
        <v>-1.5198734192981402E-3</v>
      </c>
      <c r="DL80" s="28">
        <f>외인!DL80</f>
        <v>96071.44</v>
      </c>
      <c r="DM80" s="28">
        <f>시기외!DM80*$G$3+DM79*(1-$G$3)</f>
        <v>-2.7495464890139507E-3</v>
      </c>
      <c r="DN80" s="28">
        <f>외인!DN80</f>
        <v>3400014.1</v>
      </c>
      <c r="DO80" s="28">
        <f>시기외!DO80*$G$3+DO79*(1-$G$3)</f>
        <v>-2.7651989304788563E-3</v>
      </c>
      <c r="DP80" s="28">
        <f>외인!DP80</f>
        <v>75999.62</v>
      </c>
      <c r="DQ80" s="28">
        <f>시기외!DQ80*$G$3+DQ79*(1-$G$3)</f>
        <v>3.9909425172782458E-4</v>
      </c>
      <c r="DR80" s="28">
        <f>외인!DR80</f>
        <v>42546.25</v>
      </c>
      <c r="DS80" s="28">
        <f>시기외!DS80*$G$3+DS79*(1-$G$3)</f>
        <v>-1.4398667141677054E-4</v>
      </c>
      <c r="DT80" s="28">
        <f>외인!DT80</f>
        <v>133537.01999999999</v>
      </c>
      <c r="DU80" s="28">
        <f>시기외!DU80*$G$3+DU79*(1-$G$3)</f>
        <v>-1.2426916718136576E-3</v>
      </c>
      <c r="DV80" s="28">
        <f>외인!DV80</f>
        <v>32486.17</v>
      </c>
      <c r="DW80" s="28">
        <f>시기외!DW80*$G$3+DW79*(1-$G$3)</f>
        <v>5.8472835178732026E-4</v>
      </c>
      <c r="DX80" s="28">
        <f>외인!DX80</f>
        <v>142816.26</v>
      </c>
      <c r="DY80" s="28">
        <f>시기외!DY80*$G$3+DY79*(1-$G$3)</f>
        <v>2.758026904650854E-3</v>
      </c>
      <c r="DZ80" s="28">
        <f>외인!DZ80</f>
        <v>7606.73</v>
      </c>
      <c r="EA80" s="28">
        <f>시기외!EA80*$G$3+EA79*(1-$G$3)</f>
        <v>1.2732034567147249E-3</v>
      </c>
      <c r="EB80" s="28">
        <f>외인!EB80</f>
        <v>10976.79</v>
      </c>
      <c r="EC80" s="28">
        <f>시기외!EC80*$G$3+EC79*(1-$G$3)</f>
        <v>-5.4048192404906187E-4</v>
      </c>
      <c r="ED80" s="28">
        <f>외인!ED80</f>
        <v>10767.53</v>
      </c>
      <c r="EE80" s="28">
        <f>시기외!EE80*$G$3+EE79*(1-$G$3)</f>
        <v>1.0149133930500368E-3</v>
      </c>
      <c r="EF80" s="28">
        <f>외인!EF80</f>
        <v>217496.12</v>
      </c>
      <c r="EG80" s="28">
        <f>시기외!EG80*$G$3+EG79*(1-$G$3)</f>
        <v>-5.1514782837183432E-4</v>
      </c>
      <c r="EH80" s="28">
        <f>외인!EH80</f>
        <v>297765.65000000002</v>
      </c>
      <c r="EI80" s="28">
        <f>시기외!EI80*$G$3+EI79*(1-$G$3)</f>
        <v>-3.1556254254210469E-4</v>
      </c>
      <c r="EJ80" s="28">
        <f>외인!EJ80</f>
        <v>97090.06</v>
      </c>
      <c r="EK80" s="28">
        <f>시기외!EK80*$G$3+EK79*(1-$G$3)</f>
        <v>4.1637937237503926E-4</v>
      </c>
      <c r="EL80" s="28">
        <f>외인!EL80</f>
        <v>28631.08</v>
      </c>
      <c r="EM80" s="28">
        <f>시기외!EM80*$G$3+EM79*(1-$G$3)</f>
        <v>-9.8455104648032606E-4</v>
      </c>
      <c r="EN80" s="28">
        <f>외인!EN80</f>
        <v>42546.25</v>
      </c>
      <c r="EO80" s="28">
        <f>시기외!EO80*$G$3+EO79*(1-$G$3)</f>
        <v>-1.4398667141677054E-4</v>
      </c>
      <c r="EP80" s="28">
        <f>외인!EP80</f>
        <v>160492.81</v>
      </c>
      <c r="EQ80" s="28">
        <f>시기외!EQ80*$G$3+EQ79*(1-$G$3)</f>
        <v>1.6404944049278687E-4</v>
      </c>
      <c r="ER80" s="28">
        <f>외인!ER80</f>
        <v>12878.7</v>
      </c>
      <c r="ES80" s="28">
        <f>시기외!ES80*$G$3+ES79*(1-$G$3)</f>
        <v>-3.4385780655029957E-4</v>
      </c>
      <c r="ET80" s="28">
        <f>외인!ET80</f>
        <v>182995.20000000001</v>
      </c>
      <c r="EU80" s="28">
        <f>시기외!EU80*$G$3+EU79*(1-$G$3)</f>
        <v>-1.8487209664793682E-3</v>
      </c>
      <c r="EV80" s="28">
        <f>외인!EV80</f>
        <v>46987.15</v>
      </c>
      <c r="EW80" s="28">
        <f>시기외!EW80*$G$3+EW79*(1-$G$3)</f>
        <v>2.2085090845957284E-3</v>
      </c>
      <c r="EX80" s="28">
        <f>외인!EX80</f>
        <v>77617.009999999995</v>
      </c>
      <c r="EY80" s="28">
        <f>시기외!EY80*$G$3+EY79*(1-$G$3)</f>
        <v>5.6003206180424046E-4</v>
      </c>
    </row>
    <row r="81" spans="1:155">
      <c r="A81" s="27">
        <f>외인!A81</f>
        <v>46169</v>
      </c>
      <c r="B81" s="28">
        <f>외인!B81</f>
        <v>6537498.3499999996</v>
      </c>
      <c r="C81" s="28">
        <f>시기외!C81*$G$3+C80*(1-$G$3)</f>
        <v>-1.641866208730091E-3</v>
      </c>
      <c r="D81" s="28">
        <f>외인!D81</f>
        <v>633372.79</v>
      </c>
      <c r="E81" s="28">
        <f>시기외!E81*$G$3+E80*(1-$G$3)</f>
        <v>5.3778588138945181E-4</v>
      </c>
      <c r="F81" s="28">
        <f>외인!F81</f>
        <v>2694663.72</v>
      </c>
      <c r="G81" s="28">
        <f>시기외!G81*$G$3+G80*(1-$G$3)</f>
        <v>-1.4337848664842587E-3</v>
      </c>
      <c r="H81" s="28">
        <f>외인!H81</f>
        <v>312223.21999999997</v>
      </c>
      <c r="I81" s="28">
        <f>시기외!I81*$G$3+I80*(1-$G$3)</f>
        <v>-2.7099274978099701E-4</v>
      </c>
      <c r="J81" s="28">
        <f>외인!J81</f>
        <v>40508.1</v>
      </c>
      <c r="K81" s="28">
        <f>시기외!K81*$G$3+K80*(1-$G$3)</f>
        <v>-3.4010189973057118E-4</v>
      </c>
      <c r="L81" s="28">
        <f>외인!L81</f>
        <v>289127.48</v>
      </c>
      <c r="M81" s="28">
        <f>시기외!M81*$G$3+M80*(1-$G$3)</f>
        <v>-2.1294048825626699E-4</v>
      </c>
      <c r="N81" s="28">
        <f>외인!N81</f>
        <v>301786.26</v>
      </c>
      <c r="O81" s="28">
        <f>시기외!O81*$G$3+O80*(1-$G$3)</f>
        <v>-2.7841761410152535E-3</v>
      </c>
      <c r="P81" s="28">
        <f>외인!P81</f>
        <v>180384.35</v>
      </c>
      <c r="Q81" s="28">
        <f>시기외!Q81*$G$3+Q80*(1-$G$3)</f>
        <v>-2.1109640449704906E-4</v>
      </c>
      <c r="R81" s="28">
        <f>외인!R81</f>
        <v>140639.54999999999</v>
      </c>
      <c r="S81" s="28">
        <f>시기외!S81*$G$3+S80*(1-$G$3)</f>
        <v>-1.1044423479623703E-3</v>
      </c>
      <c r="T81" s="28">
        <f>외인!T81</f>
        <v>8178.67</v>
      </c>
      <c r="U81" s="28">
        <f>시기외!U81*$G$3+U80*(1-$G$3)</f>
        <v>7.988411735555843E-4</v>
      </c>
      <c r="V81" s="28">
        <f>외인!V81</f>
        <v>134369.44</v>
      </c>
      <c r="W81" s="28">
        <f>시기외!W81*$G$3+W80*(1-$G$3)</f>
        <v>2.1660601933981161E-3</v>
      </c>
      <c r="X81" s="28">
        <f>외인!X81</f>
        <v>3528870.9</v>
      </c>
      <c r="Y81" s="28">
        <f>시기외!Y81*$G$3+Y80*(1-$G$3)</f>
        <v>-2.3103099385396232E-3</v>
      </c>
      <c r="Z81" s="28">
        <f>외인!Z81</f>
        <v>46268.11</v>
      </c>
      <c r="AA81" s="28">
        <f>시기외!AA81*$G$3+AA80*(1-$G$3)</f>
        <v>1.9583499368934325E-3</v>
      </c>
      <c r="AB81" s="28">
        <f>외인!AB81</f>
        <v>197413.95</v>
      </c>
      <c r="AC81" s="28">
        <f>시기외!AC81*$G$3+AC80*(1-$G$3)</f>
        <v>-2.2429022573819839E-5</v>
      </c>
      <c r="AD81" s="28">
        <f>외인!AD81</f>
        <v>20230.28</v>
      </c>
      <c r="AE81" s="28">
        <f>시기외!AE81*$G$3+AE80*(1-$G$3)</f>
        <v>1.7139492845046067E-3</v>
      </c>
      <c r="AF81" s="28">
        <f>외인!AF81</f>
        <v>23599.98</v>
      </c>
      <c r="AG81" s="28">
        <f>시기외!AG81*$G$3+AG80*(1-$G$3)</f>
        <v>7.8234757573034596E-4</v>
      </c>
      <c r="AH81" s="28">
        <f>외인!AH81</f>
        <v>229261.18</v>
      </c>
      <c r="AI81" s="28">
        <f>시기외!AI81*$G$3+AI80*(1-$G$3)</f>
        <v>-9.9151422122339093E-4</v>
      </c>
      <c r="AJ81" s="28">
        <f>외인!AJ81</f>
        <v>98054.49</v>
      </c>
      <c r="AK81" s="28">
        <f>시기외!AK81*$G$3+AK80*(1-$G$3)</f>
        <v>-1.2875854766660369E-3</v>
      </c>
      <c r="AL81" s="28">
        <f>외인!AL81</f>
        <v>114001.71</v>
      </c>
      <c r="AM81" s="28">
        <f>시기외!AM81*$G$3+AM80*(1-$G$3)</f>
        <v>-3.452583970346423E-3</v>
      </c>
      <c r="AN81" s="28">
        <f>외인!AN81</f>
        <v>205949.69</v>
      </c>
      <c r="AO81" s="28">
        <f>시기외!AO81*$G$3+AO80*(1-$G$3)</f>
        <v>-2.1300699265817745E-3</v>
      </c>
      <c r="AP81" s="28">
        <f>외인!AP81</f>
        <v>172240.82</v>
      </c>
      <c r="AQ81" s="28">
        <f>시기외!AQ81*$G$3+AQ80*(1-$G$3)</f>
        <v>-2.0385489104926052E-3</v>
      </c>
      <c r="AR81" s="28">
        <f>외인!AR81</f>
        <v>24049.3</v>
      </c>
      <c r="AS81" s="28">
        <f>시기외!AS81*$G$3+AS80*(1-$G$3)</f>
        <v>1.2368377383819326E-3</v>
      </c>
      <c r="AT81" s="28">
        <f>외인!AT81</f>
        <v>98956.82</v>
      </c>
      <c r="AU81" s="28">
        <f>시기외!AU81*$G$3+AU80*(1-$G$3)</f>
        <v>-1.7031906971420843E-3</v>
      </c>
      <c r="AV81" s="28">
        <f>외인!AV81</f>
        <v>45514.17</v>
      </c>
      <c r="AW81" s="28">
        <f>시기외!AW81*$G$3+AW80*(1-$G$3)</f>
        <v>5.1765747700894074E-4</v>
      </c>
      <c r="AX81" s="28">
        <f>외인!AX81</f>
        <v>64488.81</v>
      </c>
      <c r="AY81" s="28">
        <f>시기외!AY81*$G$3+AY80*(1-$G$3)</f>
        <v>-9.7648139000008449E-4</v>
      </c>
      <c r="AZ81" s="28">
        <f>외인!AZ81</f>
        <v>3804866.85</v>
      </c>
      <c r="BA81" s="28">
        <f>시기외!BA81*$G$3+BA80*(1-$G$3)</f>
        <v>-2.2272239755248774E-3</v>
      </c>
      <c r="BB81" s="28">
        <f>외인!BB81</f>
        <v>124371.2</v>
      </c>
      <c r="BC81" s="28">
        <f>시기외!BC81*$G$3+BC80*(1-$G$3)</f>
        <v>1.0484373836760648E-3</v>
      </c>
      <c r="BD81" s="28">
        <f>외인!BD81</f>
        <v>33756.89</v>
      </c>
      <c r="BE81" s="28">
        <f>시기외!BE81*$G$3+BE80*(1-$G$3)</f>
        <v>-2.8576032601589411E-3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111519.85</v>
      </c>
      <c r="BI81" s="28">
        <f>시기외!BI81*$G$3+BI80*(1-$G$3)</f>
        <v>6.7811735608925758E-4</v>
      </c>
      <c r="BJ81" s="28">
        <f>외인!BJ81</f>
        <v>122966</v>
      </c>
      <c r="BK81" s="28">
        <f>시기외!BK81*$G$3+BK80*(1-$G$3)</f>
        <v>-5.3455971151788421E-4</v>
      </c>
      <c r="BL81" s="28">
        <f>외인!BL81</f>
        <v>44139.68</v>
      </c>
      <c r="BM81" s="28">
        <f>시기외!BM81*$G$3+BM80*(1-$G$3)</f>
        <v>-1.4791480669830459E-4</v>
      </c>
      <c r="BN81" s="28">
        <f>외인!BN81</f>
        <v>50761.7</v>
      </c>
      <c r="BO81" s="28">
        <f>시기외!BO81*$G$3+BO80*(1-$G$3)</f>
        <v>6.4283347697115722E-5</v>
      </c>
      <c r="BP81" s="28">
        <f>외인!BP81</f>
        <v>72668.710000000006</v>
      </c>
      <c r="BQ81" s="28">
        <f>시기외!BQ81*$G$3+BQ80*(1-$G$3)</f>
        <v>-9.6940039082594586E-4</v>
      </c>
      <c r="BR81" s="28">
        <f>외인!BR81</f>
        <v>312666.65999999997</v>
      </c>
      <c r="BS81" s="28">
        <f>시기외!BS81*$G$3+BS80*(1-$G$3)</f>
        <v>-1.9424298864374702E-3</v>
      </c>
      <c r="BT81" s="28">
        <f>외인!BT81</f>
        <v>3572255.01</v>
      </c>
      <c r="BU81" s="28">
        <f>시기외!BU81*$G$3+BU80*(1-$G$3)</f>
        <v>-2.2384109837225992E-3</v>
      </c>
      <c r="BV81" s="28">
        <f>외인!BV81</f>
        <v>486943.14</v>
      </c>
      <c r="BW81" s="28">
        <f>시기외!BW81*$G$3+BW80*(1-$G$3)</f>
        <v>-1.0205141029812206E-5</v>
      </c>
      <c r="BX81" s="28">
        <f>외인!BX81</f>
        <v>74002.03</v>
      </c>
      <c r="BY81" s="28">
        <f>시기외!BY81*$G$3+BY80*(1-$G$3)</f>
        <v>-6.1869821236683093E-4</v>
      </c>
      <c r="BZ81" s="28">
        <f>외인!BZ81</f>
        <v>319951.40000000002</v>
      </c>
      <c r="CA81" s="28">
        <f>시기외!CA81*$G$3+CA80*(1-$G$3)</f>
        <v>-2.5856231452069133E-3</v>
      </c>
      <c r="CB81" s="28">
        <f>외인!CB81</f>
        <v>11132.25</v>
      </c>
      <c r="CC81" s="28">
        <f>시기외!CC81*$G$3+CC80*(1-$G$3)</f>
        <v>-2.7110646474415171E-3</v>
      </c>
      <c r="CD81" s="28">
        <f>외인!CD81</f>
        <v>25737.23</v>
      </c>
      <c r="CE81" s="28">
        <f>시기외!CE81*$G$3+CE80*(1-$G$3)</f>
        <v>-1.0007485522994142E-3</v>
      </c>
      <c r="CF81" s="28">
        <f>외인!CF81</f>
        <v>28015.23</v>
      </c>
      <c r="CG81" s="28">
        <f>시기외!CG81*$G$3+CG80*(1-$G$3)</f>
        <v>1.7459744548474522E-3</v>
      </c>
      <c r="CH81" s="28">
        <f>외인!CH81</f>
        <v>64562.28</v>
      </c>
      <c r="CI81" s="28">
        <f>시기외!CI81*$G$3+CI80*(1-$G$3)</f>
        <v>4.8410028327015538E-4</v>
      </c>
      <c r="CJ81" s="28">
        <f>외인!CJ81</f>
        <v>341172.74</v>
      </c>
      <c r="CK81" s="28">
        <f>시기외!CK81*$G$3+CK80*(1-$G$3)</f>
        <v>1.7948369586268082E-5</v>
      </c>
      <c r="CL81" s="28">
        <f>외인!CL81</f>
        <v>225027.51</v>
      </c>
      <c r="CM81" s="28">
        <f>시기외!CM81*$G$3+CM80*(1-$G$3)</f>
        <v>-4.745958146681775E-5</v>
      </c>
      <c r="CN81" s="28">
        <f>외인!CN81</f>
        <v>115583.07</v>
      </c>
      <c r="CO81" s="28">
        <f>시기외!CO81*$G$3+CO80*(1-$G$3)</f>
        <v>-2.266973934869995E-3</v>
      </c>
      <c r="CP81" s="28">
        <f>외인!CP81</f>
        <v>124882.48</v>
      </c>
      <c r="CQ81" s="28">
        <f>시기외!CQ81*$G$3+CQ80*(1-$G$3)</f>
        <v>1.0509670888074088E-3</v>
      </c>
      <c r="CR81" s="28">
        <f>외인!CR81</f>
        <v>173007.22</v>
      </c>
      <c r="CS81" s="28">
        <f>시기외!CS81*$G$3+CS80*(1-$G$3)</f>
        <v>-7.3579413662639001E-4</v>
      </c>
      <c r="CT81" s="28">
        <f>외인!CT81</f>
        <v>237384.44</v>
      </c>
      <c r="CU81" s="28">
        <f>시기외!CU81*$G$3+CU80*(1-$G$3)</f>
        <v>-1.0535914548386273E-3</v>
      </c>
      <c r="CV81" s="28">
        <f>외인!CV81</f>
        <v>3572255.01</v>
      </c>
      <c r="CW81" s="28">
        <f>시기외!CW81*$G$3+CW80*(1-$G$3)</f>
        <v>-2.2384109837225992E-3</v>
      </c>
      <c r="CX81" s="28">
        <f>외인!CX81</f>
        <v>243710.37</v>
      </c>
      <c r="CY81" s="28">
        <f>시기외!CY81*$G$3+CY80*(1-$G$3)</f>
        <v>-4.4926738755361989E-4</v>
      </c>
      <c r="CZ81" s="28">
        <f>외인!CZ81</f>
        <v>19632.46</v>
      </c>
      <c r="DA81" s="28">
        <f>시기외!DA81*$G$3+DA80*(1-$G$3)</f>
        <v>4.0762198908056504E-3</v>
      </c>
      <c r="DB81" s="28">
        <f>외인!DB81</f>
        <v>33756.89</v>
      </c>
      <c r="DC81" s="28">
        <f>시기외!DC81*$G$3+DC80*(1-$G$3)</f>
        <v>-2.8576032601589411E-3</v>
      </c>
      <c r="DD81" s="28">
        <f>외인!DD81</f>
        <v>8178.67</v>
      </c>
      <c r="DE81" s="28">
        <f>시기외!DE81*$G$3+DE80*(1-$G$3)</f>
        <v>7.988411735555843E-4</v>
      </c>
      <c r="DF81" s="28">
        <f>외인!DF81</f>
        <v>55888.42</v>
      </c>
      <c r="DG81" s="28">
        <f>시기외!DG81*$G$3+DG80*(1-$G$3)</f>
        <v>-3.5331540870014012E-4</v>
      </c>
      <c r="DH81" s="28">
        <f>외인!DH81</f>
        <v>18327.009999999998</v>
      </c>
      <c r="DI81" s="28">
        <f>시기외!DI81*$G$3+DI80*(1-$G$3)</f>
        <v>-1.1701025764392164E-3</v>
      </c>
      <c r="DJ81" s="28">
        <f>외인!DJ81</f>
        <v>661104.06999999995</v>
      </c>
      <c r="DK81" s="28">
        <f>시기외!DK81*$G$3+DK80*(1-$G$3)</f>
        <v>-1.4043127695126251E-3</v>
      </c>
      <c r="DL81" s="28">
        <f>외인!DL81</f>
        <v>93079.31</v>
      </c>
      <c r="DM81" s="28">
        <f>시기외!DM81*$G$3+DM80*(1-$G$3)</f>
        <v>-2.8236340270660267E-3</v>
      </c>
      <c r="DN81" s="28">
        <f>외인!DN81</f>
        <v>3572255.01</v>
      </c>
      <c r="DO81" s="28">
        <f>시기외!DO81*$G$3+DO80*(1-$G$3)</f>
        <v>-2.2384109837225992E-3</v>
      </c>
      <c r="DP81" s="28">
        <f>외인!DP81</f>
        <v>78537.31</v>
      </c>
      <c r="DQ81" s="28">
        <f>시기외!DQ81*$G$3+DQ80*(1-$G$3)</f>
        <v>9.457158041179393E-4</v>
      </c>
      <c r="DR81" s="28">
        <f>외인!DR81</f>
        <v>41666.94</v>
      </c>
      <c r="DS81" s="28">
        <f>시기외!DS81*$G$3+DS80*(1-$G$3)</f>
        <v>-3.2324893915331956E-4</v>
      </c>
      <c r="DT81" s="28">
        <f>외인!DT81</f>
        <v>140639.54999999999</v>
      </c>
      <c r="DU81" s="28">
        <f>시기외!DU81*$G$3+DU80*(1-$G$3)</f>
        <v>-1.1044423479623703E-3</v>
      </c>
      <c r="DV81" s="28">
        <f>외인!DV81</f>
        <v>32065.71</v>
      </c>
      <c r="DW81" s="28">
        <f>시기외!DW81*$G$3+DW80*(1-$G$3)</f>
        <v>7.1671823344360004E-4</v>
      </c>
      <c r="DX81" s="28">
        <f>외인!DX81</f>
        <v>134369.44</v>
      </c>
      <c r="DY81" s="28">
        <f>시기외!DY81*$G$3+DY80*(1-$G$3)</f>
        <v>2.1660601933981161E-3</v>
      </c>
      <c r="DZ81" s="28">
        <f>외인!DZ81</f>
        <v>7445.41</v>
      </c>
      <c r="EA81" s="28">
        <f>시기외!EA81*$G$3+EA80*(1-$G$3)</f>
        <v>9.4012221298596854E-4</v>
      </c>
      <c r="EB81" s="28">
        <f>외인!EB81</f>
        <v>10648.01</v>
      </c>
      <c r="EC81" s="28">
        <f>시기외!EC81*$G$3+EC80*(1-$G$3)</f>
        <v>-6.5339494099063628E-4</v>
      </c>
      <c r="ED81" s="28">
        <f>외인!ED81</f>
        <v>10424.31</v>
      </c>
      <c r="EE81" s="28">
        <f>시기외!EE81*$G$3+EE80*(1-$G$3)</f>
        <v>1.287061686763992E-3</v>
      </c>
      <c r="EF81" s="28">
        <f>외인!EF81</f>
        <v>215737.73</v>
      </c>
      <c r="EG81" s="28">
        <f>시기외!EG81*$G$3+EG80*(1-$G$3)</f>
        <v>-3.5643173495217138E-4</v>
      </c>
      <c r="EH81" s="28">
        <f>외인!EH81</f>
        <v>308156.38</v>
      </c>
      <c r="EI81" s="28">
        <f>시기외!EI81*$G$3+EI80*(1-$G$3)</f>
        <v>-1.5768934703444567E-4</v>
      </c>
      <c r="EJ81" s="28">
        <f>외인!EJ81</f>
        <v>94983.08</v>
      </c>
      <c r="EK81" s="28">
        <f>시기외!EK81*$G$3+EK80*(1-$G$3)</f>
        <v>5.3385174255918158E-5</v>
      </c>
      <c r="EL81" s="28">
        <f>외인!EL81</f>
        <v>27992.63</v>
      </c>
      <c r="EM81" s="28">
        <f>시기외!EM81*$G$3+EM80*(1-$G$3)</f>
        <v>-1.0262094117756717E-3</v>
      </c>
      <c r="EN81" s="28">
        <f>외인!EN81</f>
        <v>41666.94</v>
      </c>
      <c r="EO81" s="28">
        <f>시기외!EO81*$G$3+EO80*(1-$G$3)</f>
        <v>-3.2324893915331956E-4</v>
      </c>
      <c r="EP81" s="28">
        <f>외인!EP81</f>
        <v>156191.64000000001</v>
      </c>
      <c r="EQ81" s="28">
        <f>시기외!EQ81*$G$3+EQ80*(1-$G$3)</f>
        <v>3.4717442804343469E-4</v>
      </c>
      <c r="ER81" s="28">
        <f>외인!ER81</f>
        <v>12032.4</v>
      </c>
      <c r="ES81" s="28">
        <f>시기외!ES81*$G$3+ES80*(1-$G$3)</f>
        <v>-1.4110479517414574E-4</v>
      </c>
      <c r="ET81" s="28">
        <f>외인!ET81</f>
        <v>172240.82</v>
      </c>
      <c r="EU81" s="28">
        <f>시기외!EU81*$G$3+EU80*(1-$G$3)</f>
        <v>-2.0385489104926052E-3</v>
      </c>
      <c r="EV81" s="28">
        <f>외인!EV81</f>
        <v>46268.11</v>
      </c>
      <c r="EW81" s="28">
        <f>시기외!EW81*$G$3+EW80*(1-$G$3)</f>
        <v>1.9583499368934325E-3</v>
      </c>
      <c r="EX81" s="28">
        <f>외인!EX81</f>
        <v>78614.37</v>
      </c>
      <c r="EY81" s="28">
        <f>시기외!EY81*$G$3+EY80*(1-$G$3)</f>
        <v>4.9307118249789905E-4</v>
      </c>
    </row>
    <row r="82" spans="1:155">
      <c r="A82" s="27">
        <f>외인!A82</f>
        <v>46170</v>
      </c>
      <c r="B82" s="28">
        <f>외인!B82</f>
        <v>6502996.4199999999</v>
      </c>
      <c r="C82" s="28">
        <f>시기외!C82*$G$3+C81*(1-$G$3)</f>
        <v>-1.4329173226601982E-3</v>
      </c>
      <c r="D82" s="28">
        <f>외인!D82</f>
        <v>617024.15</v>
      </c>
      <c r="E82" s="28">
        <f>시기외!E82*$G$3+E81*(1-$G$3)</f>
        <v>5.5491851678609347E-4</v>
      </c>
      <c r="F82" s="28">
        <f>외인!F82</f>
        <v>2636460.62</v>
      </c>
      <c r="G82" s="28">
        <f>시기외!G82*$G$3+G81*(1-$G$3)</f>
        <v>-1.2124830832544431E-3</v>
      </c>
      <c r="H82" s="28">
        <f>외인!H82</f>
        <v>332846.31</v>
      </c>
      <c r="I82" s="28">
        <f>시기외!I82*$G$3+I81*(1-$G$3)</f>
        <v>-1.6143932911788806E-4</v>
      </c>
      <c r="J82" s="28">
        <f>외인!J82</f>
        <v>40840.269999999997</v>
      </c>
      <c r="K82" s="28">
        <f>시기외!K82*$G$3+K81*(1-$G$3)</f>
        <v>-4.4207570980912857E-4</v>
      </c>
      <c r="L82" s="28">
        <f>외인!L82</f>
        <v>309516.06</v>
      </c>
      <c r="M82" s="28">
        <f>시기외!M82*$G$3+M81*(1-$G$3)</f>
        <v>-1.035148250304328E-4</v>
      </c>
      <c r="N82" s="28">
        <f>외인!N82</f>
        <v>300202.88</v>
      </c>
      <c r="O82" s="28">
        <f>시기외!O82*$G$3+O81*(1-$G$3)</f>
        <v>-2.8017859264837879E-3</v>
      </c>
      <c r="P82" s="28">
        <f>외인!P82</f>
        <v>177585.81</v>
      </c>
      <c r="Q82" s="28">
        <f>시기외!Q82*$G$3+Q81*(1-$G$3)</f>
        <v>5.2280257428720872E-5</v>
      </c>
      <c r="R82" s="28">
        <f>외인!R82</f>
        <v>138693.16</v>
      </c>
      <c r="S82" s="28">
        <f>시기외!S82*$G$3+S81*(1-$G$3)</f>
        <v>-9.4184922704076089E-4</v>
      </c>
      <c r="T82" s="28">
        <f>외인!T82</f>
        <v>8084.18</v>
      </c>
      <c r="U82" s="28">
        <f>시기외!U82*$G$3+U81*(1-$G$3)</f>
        <v>4.7612206540124252E-4</v>
      </c>
      <c r="V82" s="28">
        <f>외인!V82</f>
        <v>127992.62</v>
      </c>
      <c r="W82" s="28">
        <f>시기외!W82*$G$3+W81*(1-$G$3)</f>
        <v>1.539822501267319E-3</v>
      </c>
      <c r="X82" s="28">
        <f>외인!X82</f>
        <v>3509908.84</v>
      </c>
      <c r="Y82" s="28">
        <f>시기외!Y82*$G$3+Y81*(1-$G$3)</f>
        <v>-1.9531874802550951E-3</v>
      </c>
      <c r="Z82" s="28">
        <f>외인!Z82</f>
        <v>45110.85</v>
      </c>
      <c r="AA82" s="28">
        <f>시기외!AA82*$G$3+AA81*(1-$G$3)</f>
        <v>1.7428710571297833E-3</v>
      </c>
      <c r="AB82" s="28">
        <f>외인!AB82</f>
        <v>193164.07</v>
      </c>
      <c r="AC82" s="28">
        <f>시기외!AC82*$G$3+AC81*(1-$G$3)</f>
        <v>-5.7971022136339553E-6</v>
      </c>
      <c r="AD82" s="28">
        <f>외인!AD82</f>
        <v>20022.25</v>
      </c>
      <c r="AE82" s="28">
        <f>시기외!AE82*$G$3+AE81*(1-$G$3)</f>
        <v>1.9209718867697994E-3</v>
      </c>
      <c r="AF82" s="28">
        <f>외인!AF82</f>
        <v>23382.15</v>
      </c>
      <c r="AG82" s="28">
        <f>시기외!AG82*$G$3+AG81*(1-$G$3)</f>
        <v>7.1067575396187787E-4</v>
      </c>
      <c r="AH82" s="28">
        <f>외인!AH82</f>
        <v>216623.78</v>
      </c>
      <c r="AI82" s="28">
        <f>시기외!AI82*$G$3+AI81*(1-$G$3)</f>
        <v>-7.8816588187233347E-4</v>
      </c>
      <c r="AJ82" s="28">
        <f>외인!AJ82</f>
        <v>98578</v>
      </c>
      <c r="AK82" s="28">
        <f>시기외!AK82*$G$3+AK81*(1-$G$3)</f>
        <v>-1.0612787783095855E-3</v>
      </c>
      <c r="AL82" s="28">
        <f>외인!AL82</f>
        <v>113127.66</v>
      </c>
      <c r="AM82" s="28">
        <f>시기외!AM82*$G$3+AM81*(1-$G$3)</f>
        <v>-3.6917110353347732E-3</v>
      </c>
      <c r="AN82" s="28">
        <f>외인!AN82</f>
        <v>204948.98</v>
      </c>
      <c r="AO82" s="28">
        <f>시기외!AO82*$G$3+AO81*(1-$G$3)</f>
        <v>-2.0310992095532586E-3</v>
      </c>
      <c r="AP82" s="28">
        <f>외인!AP82</f>
        <v>165005.31</v>
      </c>
      <c r="AQ82" s="28">
        <f>시기외!AQ82*$G$3+AQ81*(1-$G$3)</f>
        <v>-2.2586430909339733E-3</v>
      </c>
      <c r="AR82" s="28">
        <f>외인!AR82</f>
        <v>24113.39</v>
      </c>
      <c r="AS82" s="28">
        <f>시기외!AS82*$G$3+AS81*(1-$G$3)</f>
        <v>1.3833611764939174E-3</v>
      </c>
      <c r="AT82" s="28">
        <f>외인!AT82</f>
        <v>97229.29</v>
      </c>
      <c r="AU82" s="28">
        <f>시기외!AU82*$G$3+AU81*(1-$G$3)</f>
        <v>-1.7482546387118127E-3</v>
      </c>
      <c r="AV82" s="28">
        <f>외인!AV82</f>
        <v>45199.95</v>
      </c>
      <c r="AW82" s="28">
        <f>시기외!AW82*$G$3+AW81*(1-$G$3)</f>
        <v>4.649258522364415E-5</v>
      </c>
      <c r="AX82" s="28">
        <f>외인!AX82</f>
        <v>63073.61</v>
      </c>
      <c r="AY82" s="28">
        <f>시기외!AY82*$G$3+AY81*(1-$G$3)</f>
        <v>-1.0097509268155774E-3</v>
      </c>
      <c r="AZ82" s="28">
        <f>외인!AZ82</f>
        <v>3806927.63</v>
      </c>
      <c r="BA82" s="28">
        <f>시기외!BA82*$G$3+BA81*(1-$G$3)</f>
        <v>-1.8999299442313941E-3</v>
      </c>
      <c r="BB82" s="28">
        <f>외인!BB82</f>
        <v>123577.69</v>
      </c>
      <c r="BC82" s="28">
        <f>시기외!BC82*$G$3+BC81*(1-$G$3)</f>
        <v>9.3833103931975593E-4</v>
      </c>
      <c r="BD82" s="28">
        <f>외인!BD82</f>
        <v>33177.269999999997</v>
      </c>
      <c r="BE82" s="28">
        <f>시기외!BE82*$G$3+BE81*(1-$G$3)</f>
        <v>-2.793112977341479E-3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109583.94</v>
      </c>
      <c r="BI82" s="28">
        <f>시기외!BI82*$G$3+BI81*(1-$G$3)</f>
        <v>6.1239917531506489E-4</v>
      </c>
      <c r="BJ82" s="28">
        <f>외인!BJ82</f>
        <v>124076.95</v>
      </c>
      <c r="BK82" s="28">
        <f>시기외!BK82*$G$3+BK81*(1-$G$3)</f>
        <v>-5.2013127249365347E-4</v>
      </c>
      <c r="BL82" s="28">
        <f>외인!BL82</f>
        <v>43353.53</v>
      </c>
      <c r="BM82" s="28">
        <f>시기외!BM82*$G$3+BM81*(1-$G$3)</f>
        <v>-6.4902742825237122E-5</v>
      </c>
      <c r="BN82" s="28">
        <f>외인!BN82</f>
        <v>49876.59</v>
      </c>
      <c r="BO82" s="28">
        <f>시기외!BO82*$G$3+BO81*(1-$G$3)</f>
        <v>-3.5696016300343076E-4</v>
      </c>
      <c r="BP82" s="28">
        <f>외인!BP82</f>
        <v>71325.48</v>
      </c>
      <c r="BQ82" s="28">
        <f>시기외!BQ82*$G$3+BQ81*(1-$G$3)</f>
        <v>-1.029077094152188E-3</v>
      </c>
      <c r="BR82" s="28">
        <f>외인!BR82</f>
        <v>301762.07</v>
      </c>
      <c r="BS82" s="28">
        <f>시기외!BS82*$G$3+BS81*(1-$G$3)</f>
        <v>-2.1178091878233211E-3</v>
      </c>
      <c r="BT82" s="28">
        <f>외인!BT82</f>
        <v>3551814.42</v>
      </c>
      <c r="BU82" s="28">
        <f>시기외!BU82*$G$3+BU81*(1-$G$3)</f>
        <v>-1.8894261699759086E-3</v>
      </c>
      <c r="BV82" s="28">
        <f>외인!BV82</f>
        <v>473869.09</v>
      </c>
      <c r="BW82" s="28">
        <f>시기외!BW82*$G$3+BW81*(1-$G$3)</f>
        <v>9.8210358245645371E-5</v>
      </c>
      <c r="BX82" s="28">
        <f>외인!BX82</f>
        <v>73844.09</v>
      </c>
      <c r="BY82" s="28">
        <f>시기외!BY82*$G$3+BY81*(1-$G$3)</f>
        <v>-4.9386721010693363E-4</v>
      </c>
      <c r="BZ82" s="28">
        <f>외인!BZ82</f>
        <v>318076.64</v>
      </c>
      <c r="CA82" s="28">
        <f>시기외!CA82*$G$3+CA81*(1-$G$3)</f>
        <v>-2.6091847998718698E-3</v>
      </c>
      <c r="CB82" s="28">
        <f>외인!CB82</f>
        <v>11114.48</v>
      </c>
      <c r="CC82" s="28">
        <f>시기외!CC82*$G$3+CC81*(1-$G$3)</f>
        <v>-2.7312451991224596E-3</v>
      </c>
      <c r="CD82" s="28">
        <f>외인!CD82</f>
        <v>25143.54</v>
      </c>
      <c r="CE82" s="28">
        <f>시기외!CE82*$G$3+CE81*(1-$G$3)</f>
        <v>-1.0008564787539144E-3</v>
      </c>
      <c r="CF82" s="28">
        <f>외인!CF82</f>
        <v>27811.759999999998</v>
      </c>
      <c r="CG82" s="28">
        <f>시기외!CG82*$G$3+CG81*(1-$G$3)</f>
        <v>1.277779470454861E-3</v>
      </c>
      <c r="CH82" s="28">
        <f>외인!CH82</f>
        <v>64659.86</v>
      </c>
      <c r="CI82" s="28">
        <f>시기외!CI82*$G$3+CI81*(1-$G$3)</f>
        <v>1.5322836712736756E-4</v>
      </c>
      <c r="CJ82" s="28">
        <f>외인!CJ82</f>
        <v>334756.34999999998</v>
      </c>
      <c r="CK82" s="28">
        <f>시기외!CK82*$G$3+CK81*(1-$G$3)</f>
        <v>2.4935050352584257E-4</v>
      </c>
      <c r="CL82" s="28">
        <f>외인!CL82</f>
        <v>220270.23</v>
      </c>
      <c r="CM82" s="28">
        <f>시기외!CM82*$G$3+CM81*(1-$G$3)</f>
        <v>4.3536515685942351E-6</v>
      </c>
      <c r="CN82" s="28">
        <f>외인!CN82</f>
        <v>112074.58</v>
      </c>
      <c r="CO82" s="28">
        <f>시기외!CO82*$G$3+CO81*(1-$G$3)</f>
        <v>-2.3242707379019898E-3</v>
      </c>
      <c r="CP82" s="28">
        <f>외인!CP82</f>
        <v>124076.57</v>
      </c>
      <c r="CQ82" s="28">
        <f>시기외!CQ82*$G$3+CQ81*(1-$G$3)</f>
        <v>9.4139406582886397E-4</v>
      </c>
      <c r="CR82" s="28">
        <f>외인!CR82</f>
        <v>171255.88</v>
      </c>
      <c r="CS82" s="28">
        <f>시기외!CS82*$G$3+CS81*(1-$G$3)</f>
        <v>-5.6669128721065687E-4</v>
      </c>
      <c r="CT82" s="28">
        <f>외인!CT82</f>
        <v>252826.14</v>
      </c>
      <c r="CU82" s="28">
        <f>시기외!CU82*$G$3+CU81*(1-$G$3)</f>
        <v>-1.3692139669583517E-3</v>
      </c>
      <c r="CV82" s="28">
        <f>외인!CV82</f>
        <v>3551814.42</v>
      </c>
      <c r="CW82" s="28">
        <f>시기외!CW82*$G$3+CW81*(1-$G$3)</f>
        <v>-1.8894261699759086E-3</v>
      </c>
      <c r="CX82" s="28">
        <f>외인!CX82</f>
        <v>260461.29</v>
      </c>
      <c r="CY82" s="28">
        <f>시기외!CY82*$G$3+CY81*(1-$G$3)</f>
        <v>-2.4150773082060666E-4</v>
      </c>
      <c r="CZ82" s="28">
        <f>외인!CZ82</f>
        <v>19308.14</v>
      </c>
      <c r="DA82" s="28">
        <f>시기외!DA82*$G$3+DA81*(1-$G$3)</f>
        <v>4.2588911585678072E-3</v>
      </c>
      <c r="DB82" s="28">
        <f>외인!DB82</f>
        <v>33177.269999999997</v>
      </c>
      <c r="DC82" s="28">
        <f>시기외!DC82*$G$3+DC81*(1-$G$3)</f>
        <v>-2.793112977341479E-3</v>
      </c>
      <c r="DD82" s="28">
        <f>외인!DD82</f>
        <v>8084.18</v>
      </c>
      <c r="DE82" s="28">
        <f>시기외!DE82*$G$3+DE81*(1-$G$3)</f>
        <v>4.7612206540124252E-4</v>
      </c>
      <c r="DF82" s="28">
        <f>외인!DF82</f>
        <v>55987.48</v>
      </c>
      <c r="DG82" s="28">
        <f>시기외!DG82*$G$3+DG81*(1-$G$3)</f>
        <v>-1.8170770316891196E-4</v>
      </c>
      <c r="DH82" s="28">
        <f>외인!DH82</f>
        <v>17771.75</v>
      </c>
      <c r="DI82" s="28">
        <f>시기외!DI82*$G$3+DI81*(1-$G$3)</f>
        <v>-1.0339766768614842E-3</v>
      </c>
      <c r="DJ82" s="28">
        <f>외인!DJ82</f>
        <v>655257.61</v>
      </c>
      <c r="DK82" s="28">
        <f>시기외!DK82*$G$3+DK81*(1-$G$3)</f>
        <v>-1.313178529243056E-3</v>
      </c>
      <c r="DL82" s="28">
        <f>외인!DL82</f>
        <v>89955.13</v>
      </c>
      <c r="DM82" s="28">
        <f>시기외!DM82*$G$3+DM81*(1-$G$3)</f>
        <v>-2.8996371051867127E-3</v>
      </c>
      <c r="DN82" s="28">
        <f>외인!DN82</f>
        <v>3551814.42</v>
      </c>
      <c r="DO82" s="28">
        <f>시기외!DO82*$G$3+DO81*(1-$G$3)</f>
        <v>-1.8894261699759086E-3</v>
      </c>
      <c r="DP82" s="28">
        <f>외인!DP82</f>
        <v>77558.7</v>
      </c>
      <c r="DQ82" s="28">
        <f>시기외!DQ82*$G$3+DQ81*(1-$G$3)</f>
        <v>1.5946565650426583E-3</v>
      </c>
      <c r="DR82" s="28">
        <f>외인!DR82</f>
        <v>41862.44</v>
      </c>
      <c r="DS82" s="28">
        <f>시기외!DS82*$G$3+DS81*(1-$G$3)</f>
        <v>-3.7355292995906888E-4</v>
      </c>
      <c r="DT82" s="28">
        <f>외인!DT82</f>
        <v>138693.16</v>
      </c>
      <c r="DU82" s="28">
        <f>시기외!DU82*$G$3+DU81*(1-$G$3)</f>
        <v>-9.4184922704076089E-4</v>
      </c>
      <c r="DV82" s="28">
        <f>외인!DV82</f>
        <v>32258.11</v>
      </c>
      <c r="DW82" s="28">
        <f>시기외!DW82*$G$3+DW81*(1-$G$3)</f>
        <v>9.3481496530931432E-4</v>
      </c>
      <c r="DX82" s="28">
        <f>외인!DX82</f>
        <v>127992.62</v>
      </c>
      <c r="DY82" s="28">
        <f>시기외!DY82*$G$3+DY81*(1-$G$3)</f>
        <v>1.539822501267319E-3</v>
      </c>
      <c r="DZ82" s="28">
        <f>외인!DZ82</f>
        <v>7312.06</v>
      </c>
      <c r="EA82" s="28">
        <f>시기외!EA82*$G$3+EA81*(1-$G$3)</f>
        <v>5.8971627605677358E-4</v>
      </c>
      <c r="EB82" s="28">
        <f>외인!EB82</f>
        <v>10474.81</v>
      </c>
      <c r="EC82" s="28">
        <f>시기외!EC82*$G$3+EC81*(1-$G$3)</f>
        <v>-6.8682036296321589E-4</v>
      </c>
      <c r="ED82" s="28">
        <f>외인!ED82</f>
        <v>10025.23</v>
      </c>
      <c r="EE82" s="28">
        <f>시기외!EE82*$G$3+EE81*(1-$G$3)</f>
        <v>1.4555122332045997E-3</v>
      </c>
      <c r="EF82" s="28">
        <f>외인!EF82</f>
        <v>211604.58</v>
      </c>
      <c r="EG82" s="28">
        <f>시기외!EG82*$G$3+EG81*(1-$G$3)</f>
        <v>-2.5441083164336371E-4</v>
      </c>
      <c r="EH82" s="28">
        <f>외인!EH82</f>
        <v>299087.98</v>
      </c>
      <c r="EI82" s="28">
        <f>시기외!EI82*$G$3+EI81*(1-$G$3)</f>
        <v>-4.3823706731728183E-5</v>
      </c>
      <c r="EJ82" s="28">
        <f>외인!EJ82</f>
        <v>95290.04</v>
      </c>
      <c r="EK82" s="28">
        <f>시기외!EK82*$G$3+EK81*(1-$G$3)</f>
        <v>-2.1631300259487322E-4</v>
      </c>
      <c r="EL82" s="28">
        <f>외인!EL82</f>
        <v>27379.67</v>
      </c>
      <c r="EM82" s="28">
        <f>시기외!EM82*$G$3+EM81*(1-$G$3)</f>
        <v>-1.0492064016235743E-3</v>
      </c>
      <c r="EN82" s="28">
        <f>외인!EN82</f>
        <v>41862.44</v>
      </c>
      <c r="EO82" s="28">
        <f>시기외!EO82*$G$3+EO81*(1-$G$3)</f>
        <v>-3.7355292995906888E-4</v>
      </c>
      <c r="EP82" s="28">
        <f>외인!EP82</f>
        <v>152492.12</v>
      </c>
      <c r="EQ82" s="28">
        <f>시기외!EQ82*$G$3+EQ81*(1-$G$3)</f>
        <v>4.7283906562286068E-4</v>
      </c>
      <c r="ER82" s="28">
        <f>외인!ER82</f>
        <v>11648.87</v>
      </c>
      <c r="ES82" s="28">
        <f>시기외!ES82*$G$3+ES81*(1-$G$3)</f>
        <v>-1.2718847122882208E-4</v>
      </c>
      <c r="ET82" s="28">
        <f>외인!ET82</f>
        <v>165005.31</v>
      </c>
      <c r="EU82" s="28">
        <f>시기외!EU82*$G$3+EU81*(1-$G$3)</f>
        <v>-2.2586430909339733E-3</v>
      </c>
      <c r="EV82" s="28">
        <f>외인!EV82</f>
        <v>45110.85</v>
      </c>
      <c r="EW82" s="28">
        <f>시기외!EW82*$G$3+EW81*(1-$G$3)</f>
        <v>1.7428710571297833E-3</v>
      </c>
      <c r="EX82" s="28">
        <f>외인!EX82</f>
        <v>78965.73</v>
      </c>
      <c r="EY82" s="28">
        <f>시기외!EY82*$G$3+EY81*(1-$G$3)</f>
        <v>4.5010078768152682E-4</v>
      </c>
    </row>
    <row r="83" spans="1:155">
      <c r="A83" s="27">
        <f>외인!A83</f>
        <v>46171</v>
      </c>
      <c r="B83" s="28">
        <f>외인!B83</f>
        <v>6733677.8099999996</v>
      </c>
      <c r="C83" s="28">
        <f>시기외!C83*$G$3+C82*(1-$G$3)</f>
        <v>-1.2855297317115536E-3</v>
      </c>
      <c r="D83" s="28">
        <f>외인!D83</f>
        <v>600429.94999999995</v>
      </c>
      <c r="E83" s="28">
        <f>시기외!E83*$G$3+E82*(1-$G$3)</f>
        <v>4.2403033541182011E-4</v>
      </c>
      <c r="F83" s="28">
        <f>외인!F83</f>
        <v>2769682.32</v>
      </c>
      <c r="G83" s="28">
        <f>시기외!G83*$G$3+G82*(1-$G$3)</f>
        <v>-1.0407536988373705E-3</v>
      </c>
      <c r="H83" s="28">
        <f>외인!H83</f>
        <v>339140.27</v>
      </c>
      <c r="I83" s="28">
        <f>시기외!I83*$G$3+I82*(1-$G$3)</f>
        <v>9.6008298975375943E-5</v>
      </c>
      <c r="J83" s="28">
        <f>외인!J83</f>
        <v>40416.25</v>
      </c>
      <c r="K83" s="28">
        <f>시기외!K83*$G$3+K82*(1-$G$3)</f>
        <v>-3.9496197782652184E-4</v>
      </c>
      <c r="L83" s="28">
        <f>외인!L83</f>
        <v>316254.21000000002</v>
      </c>
      <c r="M83" s="28">
        <f>시기외!M83*$G$3+M82*(1-$G$3)</f>
        <v>1.5493694836233527E-4</v>
      </c>
      <c r="N83" s="28">
        <f>외인!N83</f>
        <v>319940.8</v>
      </c>
      <c r="O83" s="28">
        <f>시기외!O83*$G$3+O82*(1-$G$3)</f>
        <v>-2.7489657553540691E-3</v>
      </c>
      <c r="P83" s="28">
        <f>외인!P83</f>
        <v>177197.09</v>
      </c>
      <c r="Q83" s="28">
        <f>시기외!Q83*$G$3+Q82*(1-$G$3)</f>
        <v>2.6970533393028525E-4</v>
      </c>
      <c r="R83" s="28">
        <f>외인!R83</f>
        <v>156140.82</v>
      </c>
      <c r="S83" s="28">
        <f>시기외!S83*$G$3+S82*(1-$G$3)</f>
        <v>-6.2541779563602426E-4</v>
      </c>
      <c r="T83" s="28">
        <f>외인!T83</f>
        <v>7980.19</v>
      </c>
      <c r="U83" s="28">
        <f>시기외!U83*$G$3+U82*(1-$G$3)</f>
        <v>1.189000994099885E-4</v>
      </c>
      <c r="V83" s="28">
        <f>외인!V83</f>
        <v>122623.16</v>
      </c>
      <c r="W83" s="28">
        <f>시기외!W83*$G$3+W82*(1-$G$3)</f>
        <v>5.2971353007898951E-4</v>
      </c>
      <c r="X83" s="28">
        <f>외인!X83</f>
        <v>3638987.57</v>
      </c>
      <c r="Y83" s="28">
        <f>시기외!Y83*$G$3+Y82*(1-$G$3)</f>
        <v>-1.7684807820537469E-3</v>
      </c>
      <c r="Z83" s="28">
        <f>외인!Z83</f>
        <v>45340.94</v>
      </c>
      <c r="AA83" s="28">
        <f>시기외!AA83*$G$3+AA82*(1-$G$3)</f>
        <v>1.5328947106414354E-3</v>
      </c>
      <c r="AB83" s="28">
        <f>외인!AB83</f>
        <v>193636.51</v>
      </c>
      <c r="AC83" s="28">
        <f>시기외!AC83*$G$3+AC82*(1-$G$3)</f>
        <v>1.5578870376375738E-7</v>
      </c>
      <c r="AD83" s="28">
        <f>외인!AD83</f>
        <v>20012.189999999999</v>
      </c>
      <c r="AE83" s="28">
        <f>시기외!AE83*$G$3+AE82*(1-$G$3)</f>
        <v>1.7485165799508769E-3</v>
      </c>
      <c r="AF83" s="28">
        <f>외인!AF83</f>
        <v>23252.99</v>
      </c>
      <c r="AG83" s="28">
        <f>시기외!AG83*$G$3+AG82*(1-$G$3)</f>
        <v>6.0372285027000198E-4</v>
      </c>
      <c r="AH83" s="28">
        <f>외인!AH83</f>
        <v>215051.83</v>
      </c>
      <c r="AI83" s="28">
        <f>시기외!AI83*$G$3+AI82*(1-$G$3)</f>
        <v>-5.8855996487426404E-4</v>
      </c>
      <c r="AJ83" s="28">
        <f>외인!AJ83</f>
        <v>104332.11</v>
      </c>
      <c r="AK83" s="28">
        <f>시기외!AK83*$G$3+AK82*(1-$G$3)</f>
        <v>-5.687606599819883E-4</v>
      </c>
      <c r="AL83" s="28">
        <f>외인!AL83</f>
        <v>121216.56</v>
      </c>
      <c r="AM83" s="28">
        <f>시기외!AM83*$G$3+AM82*(1-$G$3)</f>
        <v>-3.9162722387045996E-3</v>
      </c>
      <c r="AN83" s="28">
        <f>외인!AN83</f>
        <v>216256.48</v>
      </c>
      <c r="AO83" s="28">
        <f>시기외!AO83*$G$3+AO82*(1-$G$3)</f>
        <v>-1.8413541683597434E-3</v>
      </c>
      <c r="AP83" s="28">
        <f>외인!AP83</f>
        <v>162195.82999999999</v>
      </c>
      <c r="AQ83" s="28">
        <f>시기외!AQ83*$G$3+AQ82*(1-$G$3)</f>
        <v>-2.4410223497616404E-3</v>
      </c>
      <c r="AR83" s="28">
        <f>외인!AR83</f>
        <v>23929.040000000001</v>
      </c>
      <c r="AS83" s="28">
        <f>시기외!AS83*$G$3+AS82*(1-$G$3)</f>
        <v>1.2897349644373855E-3</v>
      </c>
      <c r="AT83" s="28">
        <f>외인!AT83</f>
        <v>107583.71</v>
      </c>
      <c r="AU83" s="28">
        <f>시기외!AU83*$G$3+AU82*(1-$G$3)</f>
        <v>-1.6814676901939828E-3</v>
      </c>
      <c r="AV83" s="28">
        <f>외인!AV83</f>
        <v>44532.08</v>
      </c>
      <c r="AW83" s="28">
        <f>시기외!AW83*$G$3+AW82*(1-$G$3)</f>
        <v>-3.0001789760680125E-4</v>
      </c>
      <c r="AX83" s="28">
        <f>외인!AX83</f>
        <v>64610.83</v>
      </c>
      <c r="AY83" s="28">
        <f>시기외!AY83*$G$3+AY82*(1-$G$3)</f>
        <v>-1.0841112981583628E-3</v>
      </c>
      <c r="AZ83" s="28">
        <f>외인!AZ83</f>
        <v>3979943.29</v>
      </c>
      <c r="BA83" s="28">
        <f>시기외!BA83*$G$3+BA82*(1-$G$3)</f>
        <v>-1.7264097511444291E-3</v>
      </c>
      <c r="BB83" s="28">
        <f>외인!BB83</f>
        <v>129963.69</v>
      </c>
      <c r="BC83" s="28">
        <f>시기외!BC83*$G$3+BC82*(1-$G$3)</f>
        <v>8.2602870873267414E-4</v>
      </c>
      <c r="BD83" s="28">
        <f>외인!BD83</f>
        <v>32999.760000000002</v>
      </c>
      <c r="BE83" s="28">
        <f>시기외!BE83*$G$3+BE82*(1-$G$3)</f>
        <v>-2.7121237733866424E-3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110667.07</v>
      </c>
      <c r="BI83" s="28">
        <f>시기외!BI83*$G$3+BI82*(1-$G$3)</f>
        <v>5.9493525972011227E-4</v>
      </c>
      <c r="BJ83" s="28">
        <f>외인!BJ83</f>
        <v>124259.43</v>
      </c>
      <c r="BK83" s="28">
        <f>시기외!BK83*$G$3+BK82*(1-$G$3)</f>
        <v>-4.7519895697722384E-4</v>
      </c>
      <c r="BL83" s="28">
        <f>외인!BL83</f>
        <v>42930.82</v>
      </c>
      <c r="BM83" s="28">
        <f>시기외!BM83*$G$3+BM82*(1-$G$3)</f>
        <v>-2.7431624372388317E-5</v>
      </c>
      <c r="BN83" s="28">
        <f>외인!BN83</f>
        <v>49902.7</v>
      </c>
      <c r="BO83" s="28">
        <f>시기외!BO83*$G$3+BO82*(1-$G$3)</f>
        <v>-5.9350270270473173E-4</v>
      </c>
      <c r="BP83" s="28">
        <f>외인!BP83</f>
        <v>72415.7</v>
      </c>
      <c r="BQ83" s="28">
        <f>시기외!BQ83*$G$3+BQ82*(1-$G$3)</f>
        <v>-1.1382091063730896E-3</v>
      </c>
      <c r="BR83" s="28">
        <f>외인!BR83</f>
        <v>299011.46000000002</v>
      </c>
      <c r="BS83" s="28">
        <f>시기외!BS83*$G$3+BS82*(1-$G$3)</f>
        <v>-2.2576550152644576E-3</v>
      </c>
      <c r="BT83" s="28">
        <f>외인!BT83</f>
        <v>3678536.62</v>
      </c>
      <c r="BU83" s="28">
        <f>시기외!BU83*$G$3+BU82*(1-$G$3)</f>
        <v>-1.713715688794119E-3</v>
      </c>
      <c r="BV83" s="28">
        <f>외인!BV83</f>
        <v>483713.07</v>
      </c>
      <c r="BW83" s="28">
        <f>시기외!BW83*$G$3+BW82*(1-$G$3)</f>
        <v>2.1355030748367005E-4</v>
      </c>
      <c r="BX83" s="28">
        <f>외인!BX83</f>
        <v>74241.61</v>
      </c>
      <c r="BY83" s="28">
        <f>시기외!BY83*$G$3+BY82*(1-$G$3)</f>
        <v>-5.0170959473246806E-4</v>
      </c>
      <c r="BZ83" s="28">
        <f>외인!BZ83</f>
        <v>337473.04</v>
      </c>
      <c r="CA83" s="28">
        <f>시기외!CA83*$G$3+CA82*(1-$G$3)</f>
        <v>-2.5710828268465458E-3</v>
      </c>
      <c r="CB83" s="28">
        <f>외인!CB83</f>
        <v>11038.76</v>
      </c>
      <c r="CC83" s="28">
        <f>시기외!CC83*$G$3+CC82*(1-$G$3)</f>
        <v>-2.6164112273265048E-3</v>
      </c>
      <c r="CD83" s="28">
        <f>외인!CD83</f>
        <v>24861</v>
      </c>
      <c r="CE83" s="28">
        <f>시기외!CE83*$G$3+CE82*(1-$G$3)</f>
        <v>-9.6891090494321261E-4</v>
      </c>
      <c r="CF83" s="28">
        <f>외인!CF83</f>
        <v>27513.200000000001</v>
      </c>
      <c r="CG83" s="28">
        <f>시기외!CG83*$G$3+CG82*(1-$G$3)</f>
        <v>9.6131150304275064E-4</v>
      </c>
      <c r="CH83" s="28">
        <f>외인!CH83</f>
        <v>64086.74</v>
      </c>
      <c r="CI83" s="28">
        <f>시기외!CI83*$G$3+CI82*(1-$G$3)</f>
        <v>-7.730031592053372E-5</v>
      </c>
      <c r="CJ83" s="28">
        <f>외인!CJ83</f>
        <v>330267.14</v>
      </c>
      <c r="CK83" s="28">
        <f>시기외!CK83*$G$3+CK82*(1-$G$3)</f>
        <v>4.0107277405041061E-4</v>
      </c>
      <c r="CL83" s="28">
        <f>외인!CL83</f>
        <v>219978.6</v>
      </c>
      <c r="CM83" s="28">
        <f>시기외!CM83*$G$3+CM82*(1-$G$3)</f>
        <v>5.1066090396072377E-5</v>
      </c>
      <c r="CN83" s="28">
        <f>외인!CN83</f>
        <v>111180.39</v>
      </c>
      <c r="CO83" s="28">
        <f>시기외!CO83*$G$3+CO82*(1-$G$3)</f>
        <v>-2.2825183180379483E-3</v>
      </c>
      <c r="CP83" s="28">
        <f>외인!CP83</f>
        <v>130447.52</v>
      </c>
      <c r="CQ83" s="28">
        <f>시기외!CQ83*$G$3+CQ82*(1-$G$3)</f>
        <v>8.290559084196715E-4</v>
      </c>
      <c r="CR83" s="28">
        <f>외인!CR83</f>
        <v>188902.82</v>
      </c>
      <c r="CS83" s="28">
        <f>시기외!CS83*$G$3+CS82*(1-$G$3)</f>
        <v>-2.703569219261291E-4</v>
      </c>
      <c r="CT83" s="28">
        <f>외인!CT83</f>
        <v>281329.17</v>
      </c>
      <c r="CU83" s="28">
        <f>시기외!CU83*$G$3+CU82*(1-$G$3)</f>
        <v>-1.6501332742502877E-3</v>
      </c>
      <c r="CV83" s="28">
        <f>외인!CV83</f>
        <v>3678536.62</v>
      </c>
      <c r="CW83" s="28">
        <f>시기외!CW83*$G$3+CW82*(1-$G$3)</f>
        <v>-1.713715688794119E-3</v>
      </c>
      <c r="CX83" s="28">
        <f>외인!CX83</f>
        <v>274498.25</v>
      </c>
      <c r="CY83" s="28">
        <f>시기외!CY83*$G$3+CY82*(1-$G$3)</f>
        <v>9.0310805767641243E-5</v>
      </c>
      <c r="CZ83" s="28">
        <f>외인!CZ83</f>
        <v>19742.36</v>
      </c>
      <c r="DA83" s="28">
        <f>시기외!DA83*$G$3+DA82*(1-$G$3)</f>
        <v>4.0453669828028121E-3</v>
      </c>
      <c r="DB83" s="28">
        <f>외인!DB83</f>
        <v>32999.760000000002</v>
      </c>
      <c r="DC83" s="28">
        <f>시기외!DC83*$G$3+DC82*(1-$G$3)</f>
        <v>-2.7121237733866424E-3</v>
      </c>
      <c r="DD83" s="28">
        <f>외인!DD83</f>
        <v>7980.19</v>
      </c>
      <c r="DE83" s="28">
        <f>시기외!DE83*$G$3+DE82*(1-$G$3)</f>
        <v>1.189000994099885E-4</v>
      </c>
      <c r="DF83" s="28">
        <f>외인!DF83</f>
        <v>56475.57</v>
      </c>
      <c r="DG83" s="28">
        <f>시기외!DG83*$G$3+DG82*(1-$G$3)</f>
        <v>-1.6778188299064014E-4</v>
      </c>
      <c r="DH83" s="28">
        <f>외인!DH83</f>
        <v>17529.97</v>
      </c>
      <c r="DI83" s="28">
        <f>시기외!DI83*$G$3+DI82*(1-$G$3)</f>
        <v>-8.9105151124220462E-4</v>
      </c>
      <c r="DJ83" s="28">
        <f>외인!DJ83</f>
        <v>653564.22</v>
      </c>
      <c r="DK83" s="28">
        <f>시기외!DK83*$G$3+DK82*(1-$G$3)</f>
        <v>-1.1741076213938602E-3</v>
      </c>
      <c r="DL83" s="28">
        <f>외인!DL83</f>
        <v>89173.78</v>
      </c>
      <c r="DM83" s="28">
        <f>시기외!DM83*$G$3+DM82*(1-$G$3)</f>
        <v>-2.8652158086718425E-3</v>
      </c>
      <c r="DN83" s="28">
        <f>외인!DN83</f>
        <v>3678536.62</v>
      </c>
      <c r="DO83" s="28">
        <f>시기외!DO83*$G$3+DO82*(1-$G$3)</f>
        <v>-1.713715688794119E-3</v>
      </c>
      <c r="DP83" s="28">
        <f>외인!DP83</f>
        <v>74828.66</v>
      </c>
      <c r="DQ83" s="28">
        <f>시기외!DQ83*$G$3+DQ82*(1-$G$3)</f>
        <v>2.1357367547775604E-3</v>
      </c>
      <c r="DR83" s="28">
        <f>외인!DR83</f>
        <v>41341.89</v>
      </c>
      <c r="DS83" s="28">
        <f>시기외!DS83*$G$3+DS82*(1-$G$3)</f>
        <v>-3.5318474895932212E-4</v>
      </c>
      <c r="DT83" s="28">
        <f>외인!DT83</f>
        <v>156140.82</v>
      </c>
      <c r="DU83" s="28">
        <f>시기외!DU83*$G$3+DU82*(1-$G$3)</f>
        <v>-6.2541779563602426E-4</v>
      </c>
      <c r="DV83" s="28">
        <f>외인!DV83</f>
        <v>32447.11</v>
      </c>
      <c r="DW83" s="28">
        <f>시기외!DW83*$G$3+DW82*(1-$G$3)</f>
        <v>1.1787999801224744E-3</v>
      </c>
      <c r="DX83" s="28">
        <f>외인!DX83</f>
        <v>122623.16</v>
      </c>
      <c r="DY83" s="28">
        <f>시기외!DY83*$G$3+DY82*(1-$G$3)</f>
        <v>5.2971353007898951E-4</v>
      </c>
      <c r="DZ83" s="28">
        <f>외인!DZ83</f>
        <v>7102.68</v>
      </c>
      <c r="EA83" s="28">
        <f>시기외!EA83*$G$3+EA82*(1-$G$3)</f>
        <v>4.3920827713409341E-4</v>
      </c>
      <c r="EB83" s="28">
        <f>외인!EB83</f>
        <v>10347.07</v>
      </c>
      <c r="EC83" s="28">
        <f>시기외!EC83*$G$3+EC82*(1-$G$3)</f>
        <v>-7.1199912411520905E-4</v>
      </c>
      <c r="ED83" s="28">
        <f>외인!ED83</f>
        <v>9751.73</v>
      </c>
      <c r="EE83" s="28">
        <f>시기외!EE83*$G$3+EE82*(1-$G$3)</f>
        <v>1.5420647287829653E-3</v>
      </c>
      <c r="EF83" s="28">
        <f>외인!EF83</f>
        <v>210672.43</v>
      </c>
      <c r="EG83" s="28">
        <f>시기외!EG83*$G$3+EG82*(1-$G$3)</f>
        <v>-2.1414609960588197E-4</v>
      </c>
      <c r="EH83" s="28">
        <f>외인!EH83</f>
        <v>313048.07</v>
      </c>
      <c r="EI83" s="28">
        <f>시기외!EI83*$G$3+EI82*(1-$G$3)</f>
        <v>9.3441487476360875E-5</v>
      </c>
      <c r="EJ83" s="28">
        <f>외인!EJ83</f>
        <v>94619.09</v>
      </c>
      <c r="EK83" s="28">
        <f>시기외!EK83*$G$3+EK82*(1-$G$3)</f>
        <v>-3.9598508899666904E-4</v>
      </c>
      <c r="EL83" s="28">
        <f>외인!EL83</f>
        <v>27060.22</v>
      </c>
      <c r="EM83" s="28">
        <f>시기외!EM83*$G$3+EM82*(1-$G$3)</f>
        <v>-1.048059352825675E-3</v>
      </c>
      <c r="EN83" s="28">
        <f>외인!EN83</f>
        <v>41341.89</v>
      </c>
      <c r="EO83" s="28">
        <f>시기외!EO83*$G$3+EO82*(1-$G$3)</f>
        <v>-3.5318474895932212E-4</v>
      </c>
      <c r="EP83" s="28">
        <f>외인!EP83</f>
        <v>148547.51999999999</v>
      </c>
      <c r="EQ83" s="28">
        <f>시기외!EQ83*$G$3+EQ82*(1-$G$3)</f>
        <v>5.5441972432138228E-4</v>
      </c>
      <c r="ER83" s="28">
        <f>외인!ER83</f>
        <v>11088.76</v>
      </c>
      <c r="ES83" s="28">
        <f>시기외!ES83*$G$3+ES82*(1-$G$3)</f>
        <v>2.1619961422851439E-4</v>
      </c>
      <c r="ET83" s="28">
        <f>외인!ET83</f>
        <v>162195.82999999999</v>
      </c>
      <c r="EU83" s="28">
        <f>시기외!EU83*$G$3+EU82*(1-$G$3)</f>
        <v>-2.4410223497616404E-3</v>
      </c>
      <c r="EV83" s="28">
        <f>외인!EV83</f>
        <v>45340.94</v>
      </c>
      <c r="EW83" s="28">
        <f>시기외!EW83*$G$3+EW82*(1-$G$3)</f>
        <v>1.5328947106414354E-3</v>
      </c>
      <c r="EX83" s="28">
        <f>외인!EX83</f>
        <v>85106.58</v>
      </c>
      <c r="EY83" s="28">
        <f>시기외!EY83*$G$3+EY82*(1-$G$3)</f>
        <v>3.9965446913170038E-4</v>
      </c>
    </row>
    <row r="84" spans="1:155">
      <c r="A84" s="27">
        <f>외인!A84</f>
        <v>46174</v>
      </c>
      <c r="B84" s="28">
        <f>외인!B84</f>
        <v>6981476.71</v>
      </c>
      <c r="C84" s="28">
        <f>시기외!C84*$G$3+C83*(1-$G$3)</f>
        <v>-1.1409335677475159E-3</v>
      </c>
      <c r="D84" s="28">
        <f>외인!D84</f>
        <v>586307.97</v>
      </c>
      <c r="E84" s="28">
        <f>시기외!E84*$G$3+E83*(1-$G$3)</f>
        <v>2.1160263094010222E-4</v>
      </c>
      <c r="F84" s="28">
        <f>외인!F84</f>
        <v>2976524.6</v>
      </c>
      <c r="G84" s="28">
        <f>시기외!G84*$G$3+G83*(1-$G$3)</f>
        <v>-8.0211043800841456E-4</v>
      </c>
      <c r="H84" s="28">
        <f>외인!H84</f>
        <v>330280.42</v>
      </c>
      <c r="I84" s="28">
        <f>시기외!I84*$G$3+I83*(1-$G$3)</f>
        <v>1.7441735266139093E-4</v>
      </c>
      <c r="J84" s="28">
        <f>외인!J84</f>
        <v>41351.74</v>
      </c>
      <c r="K84" s="28">
        <f>시기외!K84*$G$3+K83*(1-$G$3)</f>
        <v>-2.5967843225841575E-4</v>
      </c>
      <c r="L84" s="28">
        <f>외인!L84</f>
        <v>307742.44</v>
      </c>
      <c r="M84" s="28">
        <f>시기외!M84*$G$3+M83*(1-$G$3)</f>
        <v>2.4883631207141661E-4</v>
      </c>
      <c r="N84" s="28">
        <f>외인!N84</f>
        <v>324643.65000000002</v>
      </c>
      <c r="O84" s="28">
        <f>시기외!O84*$G$3+O83*(1-$G$3)</f>
        <v>-2.7580861571602426E-3</v>
      </c>
      <c r="P84" s="28">
        <f>외인!P84</f>
        <v>177148.32</v>
      </c>
      <c r="Q84" s="28">
        <f>시기외!Q84*$G$3+Q83*(1-$G$3)</f>
        <v>3.3321765226435865E-4</v>
      </c>
      <c r="R84" s="28">
        <f>외인!R84</f>
        <v>171123.87</v>
      </c>
      <c r="S84" s="28">
        <f>시기외!S84*$G$3+S83*(1-$G$3)</f>
        <v>-8.3761323982947883E-4</v>
      </c>
      <c r="T84" s="28">
        <f>외인!T84</f>
        <v>7764.23</v>
      </c>
      <c r="U84" s="28">
        <f>시기외!U84*$G$3+U83*(1-$G$3)</f>
        <v>-3.2798492468011191E-4</v>
      </c>
      <c r="V84" s="28">
        <f>외인!V84</f>
        <v>120041.74</v>
      </c>
      <c r="W84" s="28">
        <f>시기외!W84*$G$3+W83*(1-$G$3)</f>
        <v>-6.2216495415263551E-4</v>
      </c>
      <c r="X84" s="28">
        <f>외인!X84</f>
        <v>3846114.05</v>
      </c>
      <c r="Y84" s="28">
        <f>시기외!Y84*$G$3+Y83*(1-$G$3)</f>
        <v>-1.5060101149492781E-3</v>
      </c>
      <c r="Z84" s="28">
        <f>외인!Z84</f>
        <v>46605.11</v>
      </c>
      <c r="AA84" s="28">
        <f>시기외!AA84*$G$3+AA83*(1-$G$3)</f>
        <v>1.3483631906895466E-3</v>
      </c>
      <c r="AB84" s="28">
        <f>외인!AB84</f>
        <v>193019.49</v>
      </c>
      <c r="AC84" s="28">
        <f>시기외!AC84*$G$3+AC83*(1-$G$3)</f>
        <v>-1.4972273279190345E-5</v>
      </c>
      <c r="AD84" s="28">
        <f>외인!AD84</f>
        <v>19590.38</v>
      </c>
      <c r="AE84" s="28">
        <f>시기외!AE84*$G$3+AE83*(1-$G$3)</f>
        <v>1.4773151477444882E-3</v>
      </c>
      <c r="AF84" s="28">
        <f>외인!AF84</f>
        <v>23192.71</v>
      </c>
      <c r="AG84" s="28">
        <f>시기외!AG84*$G$3+AG83*(1-$G$3)</f>
        <v>4.4669758747979715E-4</v>
      </c>
      <c r="AH84" s="28">
        <f>외인!AH84</f>
        <v>212743.95</v>
      </c>
      <c r="AI84" s="28">
        <f>시기외!AI84*$G$3+AI83*(1-$G$3)</f>
        <v>-4.2843061925320009E-4</v>
      </c>
      <c r="AJ84" s="28">
        <f>외인!AJ84</f>
        <v>110379.68</v>
      </c>
      <c r="AK84" s="28">
        <f>시기외!AK84*$G$3+AK83*(1-$G$3)</f>
        <v>-6.264780563982619E-4</v>
      </c>
      <c r="AL84" s="28">
        <f>외인!AL84</f>
        <v>119640.87</v>
      </c>
      <c r="AM84" s="28">
        <f>시기외!AM84*$G$3+AM83*(1-$G$3)</f>
        <v>-4.327366363987185E-3</v>
      </c>
      <c r="AN84" s="28">
        <f>외인!AN84</f>
        <v>221984.38</v>
      </c>
      <c r="AO84" s="28">
        <f>시기외!AO84*$G$3+AO83*(1-$G$3)</f>
        <v>-1.657625466073606E-3</v>
      </c>
      <c r="AP84" s="28">
        <f>외인!AP84</f>
        <v>169065.27</v>
      </c>
      <c r="AQ84" s="28">
        <f>시기외!AQ84*$G$3+AQ83*(1-$G$3)</f>
        <v>-2.4378901023634917E-3</v>
      </c>
      <c r="AR84" s="28">
        <f>외인!AR84</f>
        <v>23280.77</v>
      </c>
      <c r="AS84" s="28">
        <f>시기외!AS84*$G$3+AS83*(1-$G$3)</f>
        <v>1.094816596068424E-3</v>
      </c>
      <c r="AT84" s="28">
        <f>외인!AT84</f>
        <v>121368.17</v>
      </c>
      <c r="AU84" s="28">
        <f>시기외!AU84*$G$3+AU83*(1-$G$3)</f>
        <v>-1.7957713175872395E-3</v>
      </c>
      <c r="AV84" s="28">
        <f>외인!AV84</f>
        <v>43620.54</v>
      </c>
      <c r="AW84" s="28">
        <f>시기외!AW84*$G$3+AW83*(1-$G$3)</f>
        <v>-6.2852600691891262E-4</v>
      </c>
      <c r="AX84" s="28">
        <f>외인!AX84</f>
        <v>61895.74</v>
      </c>
      <c r="AY84" s="28">
        <f>시기외!AY84*$G$3+AY83*(1-$G$3)</f>
        <v>-8.5103481020055473E-4</v>
      </c>
      <c r="AZ84" s="28">
        <f>외인!AZ84</f>
        <v>4187843.89</v>
      </c>
      <c r="BA84" s="28">
        <f>시기외!BA84*$G$3+BA83*(1-$G$3)</f>
        <v>-1.5243070546267481E-3</v>
      </c>
      <c r="BB84" s="28">
        <f>외인!BB84</f>
        <v>135464.95000000001</v>
      </c>
      <c r="BC84" s="28">
        <f>시기외!BC84*$G$3+BC83*(1-$G$3)</f>
        <v>7.708592432651676E-4</v>
      </c>
      <c r="BD84" s="28">
        <f>외인!BD84</f>
        <v>32837.269999999997</v>
      </c>
      <c r="BE84" s="28">
        <f>시기외!BE84*$G$3+BE83*(1-$G$3)</f>
        <v>-2.5387338294876895E-3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108084.21</v>
      </c>
      <c r="BI84" s="28">
        <f>시기외!BI84*$G$3+BI83*(1-$G$3)</f>
        <v>5.08103950420428E-4</v>
      </c>
      <c r="BJ84" s="28">
        <f>외인!BJ84</f>
        <v>121026.03</v>
      </c>
      <c r="BK84" s="28">
        <f>시기외!BK84*$G$3+BK83*(1-$G$3)</f>
        <v>-5.9231115275464432E-4</v>
      </c>
      <c r="BL84" s="28">
        <f>외인!BL84</f>
        <v>42491.21</v>
      </c>
      <c r="BM84" s="28">
        <f>시기외!BM84*$G$3+BM83*(1-$G$3)</f>
        <v>7.7814609180237549E-6</v>
      </c>
      <c r="BN84" s="28">
        <f>외인!BN84</f>
        <v>48630.2</v>
      </c>
      <c r="BO84" s="28">
        <f>시기외!BO84*$G$3+BO83*(1-$G$3)</f>
        <v>-6.7929252329715362E-4</v>
      </c>
      <c r="BP84" s="28">
        <f>외인!BP84</f>
        <v>69413.69</v>
      </c>
      <c r="BQ84" s="28">
        <f>시기외!BQ84*$G$3+BQ83*(1-$G$3)</f>
        <v>-9.3840969401607331E-4</v>
      </c>
      <c r="BR84" s="28">
        <f>외인!BR84</f>
        <v>311411.37</v>
      </c>
      <c r="BS84" s="28">
        <f>시기외!BS84*$G$3+BS83*(1-$G$3)</f>
        <v>-2.1199694929867285E-3</v>
      </c>
      <c r="BT84" s="28">
        <f>외인!BT84</f>
        <v>3885056.92</v>
      </c>
      <c r="BU84" s="28">
        <f>시기외!BU84*$G$3+BU83*(1-$G$3)</f>
        <v>-1.4617030264431699E-3</v>
      </c>
      <c r="BV84" s="28">
        <f>외인!BV84</f>
        <v>494009.83</v>
      </c>
      <c r="BW84" s="28">
        <f>시기외!BW84*$G$3+BW83*(1-$G$3)</f>
        <v>3.3970601853455351E-4</v>
      </c>
      <c r="BX84" s="28">
        <f>외인!BX84</f>
        <v>72816.86</v>
      </c>
      <c r="BY84" s="28">
        <f>시기외!BY84*$G$3+BY83*(1-$G$3)</f>
        <v>-7.0928426626977871E-4</v>
      </c>
      <c r="BZ84" s="28">
        <f>외인!BZ84</f>
        <v>341625.26</v>
      </c>
      <c r="CA84" s="28">
        <f>시기외!CA84*$G$3+CA83*(1-$G$3)</f>
        <v>-2.5951907364661336E-3</v>
      </c>
      <c r="CB84" s="28">
        <f>외인!CB84</f>
        <v>10896.76</v>
      </c>
      <c r="CC84" s="28">
        <f>시기외!CC84*$G$3+CC83*(1-$G$3)</f>
        <v>-2.5277411836200432E-3</v>
      </c>
      <c r="CD84" s="28">
        <f>외인!CD84</f>
        <v>24485.26</v>
      </c>
      <c r="CE84" s="28">
        <f>시기외!CE84*$G$3+CE83*(1-$G$3)</f>
        <v>-1.0079043148913274E-3</v>
      </c>
      <c r="CF84" s="28">
        <f>외인!CF84</f>
        <v>27263.33</v>
      </c>
      <c r="CG84" s="28">
        <f>시기외!CG84*$G$3+CG83*(1-$G$3)</f>
        <v>8.5528826320289411E-4</v>
      </c>
      <c r="CH84" s="28">
        <f>외인!CH84</f>
        <v>63206.03</v>
      </c>
      <c r="CI84" s="28">
        <f>시기외!CI84*$G$3+CI83*(1-$G$3)</f>
        <v>-3.0735176929493063E-4</v>
      </c>
      <c r="CJ84" s="28">
        <f>외인!CJ84</f>
        <v>325426.65999999997</v>
      </c>
      <c r="CK84" s="28">
        <f>시기외!CK84*$G$3+CK83*(1-$G$3)</f>
        <v>4.3033151192434281E-4</v>
      </c>
      <c r="CL84" s="28">
        <f>외인!CL84</f>
        <v>218383.46</v>
      </c>
      <c r="CM84" s="28">
        <f>시기외!CM84*$G$3+CM83*(1-$G$3)</f>
        <v>9.8250567216117367E-5</v>
      </c>
      <c r="CN84" s="28">
        <f>외인!CN84</f>
        <v>112812</v>
      </c>
      <c r="CO84" s="28">
        <f>시기외!CO84*$G$3+CO83*(1-$G$3)</f>
        <v>-2.0885053291108333E-3</v>
      </c>
      <c r="CP84" s="28">
        <f>외인!CP84</f>
        <v>135940.25</v>
      </c>
      <c r="CQ84" s="28">
        <f>시기외!CQ84*$G$3+CQ83*(1-$G$3)</f>
        <v>7.7363329279422942E-4</v>
      </c>
      <c r="CR84" s="28">
        <f>외인!CR84</f>
        <v>203607.87</v>
      </c>
      <c r="CS84" s="28">
        <f>시기외!CS84*$G$3+CS83*(1-$G$3)</f>
        <v>-4.4013515827279995E-4</v>
      </c>
      <c r="CT84" s="28">
        <f>외인!CT84</f>
        <v>271662.78000000003</v>
      </c>
      <c r="CU84" s="28">
        <f>시기외!CU84*$G$3+CU83*(1-$G$3)</f>
        <v>-2.3694244752168027E-3</v>
      </c>
      <c r="CV84" s="28">
        <f>외인!CV84</f>
        <v>3885056.92</v>
      </c>
      <c r="CW84" s="28">
        <f>시기외!CW84*$G$3+CW83*(1-$G$3)</f>
        <v>-1.4617030264431699E-3</v>
      </c>
      <c r="CX84" s="28">
        <f>외인!CX84</f>
        <v>283005.93</v>
      </c>
      <c r="CY84" s="28">
        <f>시기외!CY84*$G$3+CY83*(1-$G$3)</f>
        <v>1.323656497038847E-4</v>
      </c>
      <c r="CZ84" s="28">
        <f>외인!CZ84</f>
        <v>19311.830000000002</v>
      </c>
      <c r="DA84" s="28">
        <f>시기외!DA84*$G$3+DA83*(1-$G$3)</f>
        <v>2.2971086556968895E-3</v>
      </c>
      <c r="DB84" s="28">
        <f>외인!DB84</f>
        <v>32837.269999999997</v>
      </c>
      <c r="DC84" s="28">
        <f>시기외!DC84*$G$3+DC83*(1-$G$3)</f>
        <v>-2.5387338294876895E-3</v>
      </c>
      <c r="DD84" s="28">
        <f>외인!DD84</f>
        <v>7764.23</v>
      </c>
      <c r="DE84" s="28">
        <f>시기외!DE84*$G$3+DE83*(1-$G$3)</f>
        <v>-3.2798492468011191E-4</v>
      </c>
      <c r="DF84" s="28">
        <f>외인!DF84</f>
        <v>55156.51</v>
      </c>
      <c r="DG84" s="28">
        <f>시기외!DG84*$G$3+DG83*(1-$G$3)</f>
        <v>-3.8798250814875261E-4</v>
      </c>
      <c r="DH84" s="28">
        <f>외인!DH84</f>
        <v>17236.240000000002</v>
      </c>
      <c r="DI84" s="28">
        <f>시기외!DI84*$G$3+DI83*(1-$G$3)</f>
        <v>-8.4527695805450829E-4</v>
      </c>
      <c r="DJ84" s="28">
        <f>외인!DJ84</f>
        <v>659312.84</v>
      </c>
      <c r="DK84" s="28">
        <f>시기외!DK84*$G$3+DK83*(1-$G$3)</f>
        <v>-1.0106940727975481E-3</v>
      </c>
      <c r="DL84" s="28">
        <f>외인!DL84</f>
        <v>90332.93</v>
      </c>
      <c r="DM84" s="28">
        <f>시기외!DM84*$G$3+DM83*(1-$G$3)</f>
        <v>-2.6583003135657907E-3</v>
      </c>
      <c r="DN84" s="28">
        <f>외인!DN84</f>
        <v>3885056.92</v>
      </c>
      <c r="DO84" s="28">
        <f>시기외!DO84*$G$3+DO83*(1-$G$3)</f>
        <v>-1.4617030264431699E-3</v>
      </c>
      <c r="DP84" s="28">
        <f>외인!DP84</f>
        <v>72266.81</v>
      </c>
      <c r="DQ84" s="28">
        <f>시기외!DQ84*$G$3+DQ83*(1-$G$3)</f>
        <v>2.4108649013956773E-3</v>
      </c>
      <c r="DR84" s="28">
        <f>외인!DR84</f>
        <v>42068.97</v>
      </c>
      <c r="DS84" s="28">
        <f>시기외!DS84*$G$3+DS83*(1-$G$3)</f>
        <v>-2.3660652182996673E-4</v>
      </c>
      <c r="DT84" s="28">
        <f>외인!DT84</f>
        <v>171123.87</v>
      </c>
      <c r="DU84" s="28">
        <f>시기외!DU84*$G$3+DU83*(1-$G$3)</f>
        <v>-8.3761323982947883E-4</v>
      </c>
      <c r="DV84" s="28">
        <f>외인!DV84</f>
        <v>32178.77</v>
      </c>
      <c r="DW84" s="28">
        <f>시기외!DW84*$G$3+DW83*(1-$G$3)</f>
        <v>1.2976440625533841E-3</v>
      </c>
      <c r="DX84" s="28">
        <f>외인!DX84</f>
        <v>120041.74</v>
      </c>
      <c r="DY84" s="28">
        <f>시기외!DY84*$G$3+DY83*(1-$G$3)</f>
        <v>-6.2216495415263551E-4</v>
      </c>
      <c r="DZ84" s="28">
        <f>외인!DZ84</f>
        <v>6863.67</v>
      </c>
      <c r="EA84" s="28">
        <f>시기외!EA84*$G$3+EA83*(1-$G$3)</f>
        <v>5.635064200424576E-4</v>
      </c>
      <c r="EB84" s="28">
        <f>외인!EB84</f>
        <v>10123.85</v>
      </c>
      <c r="EC84" s="28">
        <f>시기외!EC84*$G$3+EC83*(1-$G$3)</f>
        <v>-8.4484350290430974E-4</v>
      </c>
      <c r="ED84" s="28">
        <f>외인!ED84</f>
        <v>9429.83</v>
      </c>
      <c r="EE84" s="28">
        <f>시기외!EE84*$G$3+EE83*(1-$G$3)</f>
        <v>1.6480882040178239E-3</v>
      </c>
      <c r="EF84" s="28">
        <f>외인!EF84</f>
        <v>208654.31</v>
      </c>
      <c r="EG84" s="28">
        <f>시기외!EG84*$G$3+EG83*(1-$G$3)</f>
        <v>-2.430769059624993E-4</v>
      </c>
      <c r="EH84" s="28">
        <f>외인!EH84</f>
        <v>326604.59999999998</v>
      </c>
      <c r="EI84" s="28">
        <f>시기외!EI84*$G$3+EI83*(1-$G$3)</f>
        <v>2.1471331108173671E-4</v>
      </c>
      <c r="EJ84" s="28">
        <f>외인!EJ84</f>
        <v>94817.83</v>
      </c>
      <c r="EK84" s="28">
        <f>시기외!EK84*$G$3+EK83*(1-$G$3)</f>
        <v>-5.1742208868491978E-4</v>
      </c>
      <c r="EL84" s="28">
        <f>외인!EL84</f>
        <v>26642.26</v>
      </c>
      <c r="EM84" s="28">
        <f>시기외!EM84*$G$3+EM83*(1-$G$3)</f>
        <v>-1.1139311625375135E-3</v>
      </c>
      <c r="EN84" s="28">
        <f>외인!EN84</f>
        <v>42068.97</v>
      </c>
      <c r="EO84" s="28">
        <f>시기외!EO84*$G$3+EO83*(1-$G$3)</f>
        <v>-2.3660652182996673E-4</v>
      </c>
      <c r="EP84" s="28">
        <f>외인!EP84</f>
        <v>145858.4</v>
      </c>
      <c r="EQ84" s="28">
        <f>시기외!EQ84*$G$3+EQ83*(1-$G$3)</f>
        <v>7.1260604758162556E-4</v>
      </c>
      <c r="ER84" s="28">
        <f>외인!ER84</f>
        <v>10517.1</v>
      </c>
      <c r="ES84" s="28">
        <f>시기외!ES84*$G$3+ES83*(1-$G$3)</f>
        <v>1.0509750244900049E-3</v>
      </c>
      <c r="ET84" s="28">
        <f>외인!ET84</f>
        <v>169065.27</v>
      </c>
      <c r="EU84" s="28">
        <f>시기외!EU84*$G$3+EU83*(1-$G$3)</f>
        <v>-2.4378901023634917E-3</v>
      </c>
      <c r="EV84" s="28">
        <f>외인!EV84</f>
        <v>46605.11</v>
      </c>
      <c r="EW84" s="28">
        <f>시기외!EW84*$G$3+EW83*(1-$G$3)</f>
        <v>1.3483631906895466E-3</v>
      </c>
      <c r="EX84" s="28">
        <f>외인!EX84</f>
        <v>89335.13</v>
      </c>
      <c r="EY84" s="28">
        <f>시기외!EY84*$G$3+EY83*(1-$G$3)</f>
        <v>4.211583122706047E-4</v>
      </c>
    </row>
    <row r="85" spans="1:155">
      <c r="A85" s="27">
        <f>외인!A85</f>
        <v>46175</v>
      </c>
      <c r="B85" s="28">
        <f>외인!B85</f>
        <v>6992104.4800000004</v>
      </c>
      <c r="C85" s="28">
        <f>시기외!C85*$G$3+C84*(1-$G$3)</f>
        <v>-1.1734641784978644E-3</v>
      </c>
      <c r="D85" s="28">
        <f>외인!D85</f>
        <v>574393.09</v>
      </c>
      <c r="E85" s="28">
        <f>시기외!E85*$G$3+E84*(1-$G$3)</f>
        <v>1.8992005570154377E-4</v>
      </c>
      <c r="F85" s="28">
        <f>외인!F85</f>
        <v>3058228.77</v>
      </c>
      <c r="G85" s="28">
        <f>시기외!G85*$G$3+G84*(1-$G$3)</f>
        <v>-8.4051289698697533E-4</v>
      </c>
      <c r="H85" s="28">
        <f>외인!H85</f>
        <v>318087.93</v>
      </c>
      <c r="I85" s="28">
        <f>시기외!I85*$G$3+I84*(1-$G$3)</f>
        <v>2.5356815435026702E-4</v>
      </c>
      <c r="J85" s="28">
        <f>외인!J85</f>
        <v>39791.370000000003</v>
      </c>
      <c r="K85" s="28">
        <f>시기외!K85*$G$3+K84*(1-$G$3)</f>
        <v>-4.4467636631839632E-5</v>
      </c>
      <c r="L85" s="28">
        <f>외인!L85</f>
        <v>296259.43</v>
      </c>
      <c r="M85" s="28">
        <f>시기외!M85*$G$3+M84*(1-$G$3)</f>
        <v>3.4237693521970569E-4</v>
      </c>
      <c r="N85" s="28">
        <f>외인!N85</f>
        <v>319017.77</v>
      </c>
      <c r="O85" s="28">
        <f>시기외!O85*$G$3+O84*(1-$G$3)</f>
        <v>-2.9507600177247979E-3</v>
      </c>
      <c r="P85" s="28">
        <f>외인!P85</f>
        <v>173817.74</v>
      </c>
      <c r="Q85" s="28">
        <f>시기외!Q85*$G$3+Q84*(1-$G$3)</f>
        <v>4.8350846462315322E-4</v>
      </c>
      <c r="R85" s="28">
        <f>외인!R85</f>
        <v>164302.81</v>
      </c>
      <c r="S85" s="28">
        <f>시기외!S85*$G$3+S84*(1-$G$3)</f>
        <v>-1.4178063142021643E-3</v>
      </c>
      <c r="T85" s="28">
        <f>외인!T85</f>
        <v>7667.43</v>
      </c>
      <c r="U85" s="28">
        <f>시기외!U85*$G$3+U84*(1-$G$3)</f>
        <v>-5.9134061429509514E-4</v>
      </c>
      <c r="V85" s="28">
        <f>외인!V85</f>
        <v>117394.55</v>
      </c>
      <c r="W85" s="28">
        <f>시기외!W85*$G$3+W84*(1-$G$3)</f>
        <v>-1.277851565186152E-3</v>
      </c>
      <c r="X85" s="28">
        <f>외인!X85</f>
        <v>3907251.05</v>
      </c>
      <c r="Y85" s="28">
        <f>시기외!Y85*$G$3+Y84*(1-$G$3)</f>
        <v>-1.4801261053896202E-3</v>
      </c>
      <c r="Z85" s="28">
        <f>외인!Z85</f>
        <v>48674.43</v>
      </c>
      <c r="AA85" s="28">
        <f>시기외!AA85*$G$3+AA84*(1-$G$3)</f>
        <v>1.2761698290169141E-3</v>
      </c>
      <c r="AB85" s="28">
        <f>외인!AB85</f>
        <v>197896.64</v>
      </c>
      <c r="AC85" s="28">
        <f>시기외!AC85*$G$3+AC84*(1-$G$3)</f>
        <v>2.3892585727793972E-5</v>
      </c>
      <c r="AD85" s="28">
        <f>외인!AD85</f>
        <v>19558.72</v>
      </c>
      <c r="AE85" s="28">
        <f>시기외!AE85*$G$3+AE84*(1-$G$3)</f>
        <v>1.2208535535415872E-3</v>
      </c>
      <c r="AF85" s="28">
        <f>외인!AF85</f>
        <v>22840.48</v>
      </c>
      <c r="AG85" s="28">
        <f>시기외!AG85*$G$3+AG84*(1-$G$3)</f>
        <v>3.8134272148425185E-4</v>
      </c>
      <c r="AH85" s="28">
        <f>외인!AH85</f>
        <v>206152.12</v>
      </c>
      <c r="AI85" s="28">
        <f>시기외!AI85*$G$3+AI84*(1-$G$3)</f>
        <v>-5.5519147136126026E-4</v>
      </c>
      <c r="AJ85" s="28">
        <f>외인!AJ85</f>
        <v>112598.29</v>
      </c>
      <c r="AK85" s="28">
        <f>시기외!AK85*$G$3+AK84*(1-$G$3)</f>
        <v>-1.0721599745312747E-3</v>
      </c>
      <c r="AL85" s="28">
        <f>외인!AL85</f>
        <v>118374.39999999999</v>
      </c>
      <c r="AM85" s="28">
        <f>시기외!AM85*$G$3+AM84*(1-$G$3)</f>
        <v>-4.614526429628763E-3</v>
      </c>
      <c r="AN85" s="28">
        <f>외인!AN85</f>
        <v>217225.98</v>
      </c>
      <c r="AO85" s="28">
        <f>시기외!AO85*$G$3+AO84*(1-$G$3)</f>
        <v>-1.7908229378133364E-3</v>
      </c>
      <c r="AP85" s="28">
        <f>외인!AP85</f>
        <v>156610.5</v>
      </c>
      <c r="AQ85" s="28">
        <f>시기외!AQ85*$G$3+AQ84*(1-$G$3)</f>
        <v>-2.4067700867085855E-3</v>
      </c>
      <c r="AR85" s="28">
        <f>외인!AR85</f>
        <v>22881.85</v>
      </c>
      <c r="AS85" s="28">
        <f>시기외!AS85*$G$3+AS84*(1-$G$3)</f>
        <v>1.0186969498204269E-3</v>
      </c>
      <c r="AT85" s="28">
        <f>외인!AT85</f>
        <v>124792.33</v>
      </c>
      <c r="AU85" s="28">
        <f>시기외!AU85*$G$3+AU84*(1-$G$3)</f>
        <v>-3.1186108926589034E-3</v>
      </c>
      <c r="AV85" s="28">
        <f>외인!AV85</f>
        <v>43599.47</v>
      </c>
      <c r="AW85" s="28">
        <f>시기외!AW85*$G$3+AW84*(1-$G$3)</f>
        <v>-7.2795064253990344E-4</v>
      </c>
      <c r="AX85" s="28">
        <f>외인!AX85</f>
        <v>59736.19</v>
      </c>
      <c r="AY85" s="28">
        <f>시기외!AY85*$G$3+AY84*(1-$G$3)</f>
        <v>-3.2524201996284643E-4</v>
      </c>
      <c r="AZ85" s="28">
        <f>외인!AZ85</f>
        <v>4216311.5199999996</v>
      </c>
      <c r="BA85" s="28">
        <f>시기외!BA85*$G$3+BA84*(1-$G$3)</f>
        <v>-1.5397790761043837E-3</v>
      </c>
      <c r="BB85" s="28">
        <f>외인!BB85</f>
        <v>151941.14000000001</v>
      </c>
      <c r="BC85" s="28">
        <f>시기외!BC85*$G$3+BC84*(1-$G$3)</f>
        <v>7.9263363442211689E-4</v>
      </c>
      <c r="BD85" s="28">
        <f>외인!BD85</f>
        <v>31924.9</v>
      </c>
      <c r="BE85" s="28">
        <f>시기외!BE85*$G$3+BE84*(1-$G$3)</f>
        <v>-2.2775014052525844E-3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108545.16</v>
      </c>
      <c r="BI85" s="28">
        <f>시기외!BI85*$G$3+BI84*(1-$G$3)</f>
        <v>5.3915486955290648E-4</v>
      </c>
      <c r="BJ85" s="28">
        <f>외인!BJ85</f>
        <v>116823.36</v>
      </c>
      <c r="BK85" s="28">
        <f>시기외!BK85*$G$3+BK84*(1-$G$3)</f>
        <v>-6.3040182356901826E-4</v>
      </c>
      <c r="BL85" s="28">
        <f>외인!BL85</f>
        <v>41270.730000000003</v>
      </c>
      <c r="BM85" s="28">
        <f>시기외!BM85*$G$3+BM84*(1-$G$3)</f>
        <v>8.5500365136942971E-5</v>
      </c>
      <c r="BN85" s="28">
        <f>외인!BN85</f>
        <v>47050.47</v>
      </c>
      <c r="BO85" s="28">
        <f>시기외!BO85*$G$3+BO84*(1-$G$3)</f>
        <v>-7.2061956084242711E-4</v>
      </c>
      <c r="BP85" s="28">
        <f>외인!BP85</f>
        <v>67679.38</v>
      </c>
      <c r="BQ85" s="28">
        <f>시기외!BQ85*$G$3+BQ84*(1-$G$3)</f>
        <v>-4.6252111402885995E-4</v>
      </c>
      <c r="BR85" s="28">
        <f>외인!BR85</f>
        <v>295548.09000000003</v>
      </c>
      <c r="BS85" s="28">
        <f>시기외!BS85*$G$3+BS84*(1-$G$3)</f>
        <v>-2.095439873348909E-3</v>
      </c>
      <c r="BT85" s="28">
        <f>외인!BT85</f>
        <v>3945106.99</v>
      </c>
      <c r="BU85" s="28">
        <f>시기외!BU85*$G$3+BU84*(1-$G$3)</f>
        <v>-1.4406387706918037E-3</v>
      </c>
      <c r="BV85" s="28">
        <f>외인!BV85</f>
        <v>492660.86</v>
      </c>
      <c r="BW85" s="28">
        <f>시기외!BW85*$G$3+BW84*(1-$G$3)</f>
        <v>4.9109745856135969E-4</v>
      </c>
      <c r="BX85" s="28">
        <f>외인!BX85</f>
        <v>71659.429999999993</v>
      </c>
      <c r="BY85" s="28">
        <f>시기외!BY85*$G$3+BY84*(1-$G$3)</f>
        <v>-8.1208483014454753E-4</v>
      </c>
      <c r="BZ85" s="28">
        <f>외인!BZ85</f>
        <v>335600.38</v>
      </c>
      <c r="CA85" s="28">
        <f>시기외!CA85*$G$3+CA84*(1-$G$3)</f>
        <v>-2.7833371277505834E-3</v>
      </c>
      <c r="CB85" s="28">
        <f>외인!CB85</f>
        <v>10831.79</v>
      </c>
      <c r="CC85" s="28">
        <f>시기외!CC85*$G$3+CC84*(1-$G$3)</f>
        <v>-2.1681165306974351E-3</v>
      </c>
      <c r="CD85" s="28">
        <f>외인!CD85</f>
        <v>24359.84</v>
      </c>
      <c r="CE85" s="28">
        <f>시기외!CE85*$G$3+CE84*(1-$G$3)</f>
        <v>-8.6692582263609005E-4</v>
      </c>
      <c r="CF85" s="28">
        <f>외인!CF85</f>
        <v>28220.639999999999</v>
      </c>
      <c r="CG85" s="28">
        <f>시기외!CG85*$G$3+CG84*(1-$G$3)</f>
        <v>8.9951785396137596E-4</v>
      </c>
      <c r="CH85" s="28">
        <f>외인!CH85</f>
        <v>63132.41</v>
      </c>
      <c r="CI85" s="28">
        <f>시기외!CI85*$G$3+CI84*(1-$G$3)</f>
        <v>-3.5946724699708081E-4</v>
      </c>
      <c r="CJ85" s="28">
        <f>외인!CJ85</f>
        <v>319912.63</v>
      </c>
      <c r="CK85" s="28">
        <f>시기외!CK85*$G$3+CK84*(1-$G$3)</f>
        <v>5.940836801567982E-4</v>
      </c>
      <c r="CL85" s="28">
        <f>외인!CL85</f>
        <v>222931.58</v>
      </c>
      <c r="CM85" s="28">
        <f>시기외!CM85*$G$3+CM84*(1-$G$3)</f>
        <v>1.676453293735434E-4</v>
      </c>
      <c r="CN85" s="28">
        <f>외인!CN85</f>
        <v>109822.99</v>
      </c>
      <c r="CO85" s="28">
        <f>시기외!CO85*$G$3+CO84*(1-$G$3)</f>
        <v>-1.7478369921331823E-3</v>
      </c>
      <c r="CP85" s="28">
        <f>외인!CP85</f>
        <v>152415.56</v>
      </c>
      <c r="CQ85" s="28">
        <f>시기외!CQ85*$G$3+CQ84*(1-$G$3)</f>
        <v>7.9365572705136929E-4</v>
      </c>
      <c r="CR85" s="28">
        <f>외인!CR85</f>
        <v>198135.71</v>
      </c>
      <c r="CS85" s="28">
        <f>시기외!CS85*$G$3+CS84*(1-$G$3)</f>
        <v>-9.0918702325630931E-4</v>
      </c>
      <c r="CT85" s="28">
        <f>외인!CT85</f>
        <v>247928.77</v>
      </c>
      <c r="CU85" s="28">
        <f>시기외!CU85*$G$3+CU84*(1-$G$3)</f>
        <v>-2.9691013683028553E-3</v>
      </c>
      <c r="CV85" s="28">
        <f>외인!CV85</f>
        <v>3945106.99</v>
      </c>
      <c r="CW85" s="28">
        <f>시기외!CW85*$G$3+CW84*(1-$G$3)</f>
        <v>-1.4406387706918037E-3</v>
      </c>
      <c r="CX85" s="28">
        <f>외인!CX85</f>
        <v>276227.24</v>
      </c>
      <c r="CY85" s="28">
        <f>시기외!CY85*$G$3+CY84*(1-$G$3)</f>
        <v>-3.7019883201024588E-4</v>
      </c>
      <c r="CZ85" s="28">
        <f>외인!CZ85</f>
        <v>19449.04</v>
      </c>
      <c r="DA85" s="28">
        <f>시기외!DA85*$G$3+DA84*(1-$G$3)</f>
        <v>1.4795357090155977E-3</v>
      </c>
      <c r="DB85" s="28">
        <f>외인!DB85</f>
        <v>31924.9</v>
      </c>
      <c r="DC85" s="28">
        <f>시기외!DC85*$G$3+DC84*(1-$G$3)</f>
        <v>-2.2775014052525844E-3</v>
      </c>
      <c r="DD85" s="28">
        <f>외인!DD85</f>
        <v>7667.43</v>
      </c>
      <c r="DE85" s="28">
        <f>시기외!DE85*$G$3+DE84*(1-$G$3)</f>
        <v>-5.9134061429509514E-4</v>
      </c>
      <c r="DF85" s="28">
        <f>외인!DF85</f>
        <v>53739.57</v>
      </c>
      <c r="DG85" s="28">
        <f>시기외!DG85*$G$3+DG84*(1-$G$3)</f>
        <v>-5.277162042932812E-4</v>
      </c>
      <c r="DH85" s="28">
        <f>외인!DH85</f>
        <v>17067.55</v>
      </c>
      <c r="DI85" s="28">
        <f>시기외!DI85*$G$3+DI84*(1-$G$3)</f>
        <v>-6.3014259943971703E-4</v>
      </c>
      <c r="DJ85" s="28">
        <f>외인!DJ85</f>
        <v>631105.78</v>
      </c>
      <c r="DK85" s="28">
        <f>시기외!DK85*$G$3+DK84*(1-$G$3)</f>
        <v>-1.0142178338638239E-3</v>
      </c>
      <c r="DL85" s="28">
        <f>외인!DL85</f>
        <v>87378.62</v>
      </c>
      <c r="DM85" s="28">
        <f>시기외!DM85*$G$3+DM84*(1-$G$3)</f>
        <v>-2.284474290775202E-3</v>
      </c>
      <c r="DN85" s="28">
        <f>외인!DN85</f>
        <v>3945106.99</v>
      </c>
      <c r="DO85" s="28">
        <f>시기외!DO85*$G$3+DO84*(1-$G$3)</f>
        <v>-1.4406387706918037E-3</v>
      </c>
      <c r="DP85" s="28">
        <f>외인!DP85</f>
        <v>72145.490000000005</v>
      </c>
      <c r="DQ85" s="28">
        <f>시기외!DQ85*$G$3+DQ84*(1-$G$3)</f>
        <v>2.8964157394740938E-3</v>
      </c>
      <c r="DR85" s="28">
        <f>외인!DR85</f>
        <v>40508.660000000003</v>
      </c>
      <c r="DS85" s="28">
        <f>시기외!DS85*$G$3+DS84*(1-$G$3)</f>
        <v>-6.8381854099497028E-5</v>
      </c>
      <c r="DT85" s="28">
        <f>외인!DT85</f>
        <v>164302.81</v>
      </c>
      <c r="DU85" s="28">
        <f>시기외!DU85*$G$3+DU84*(1-$G$3)</f>
        <v>-1.4178063142021643E-3</v>
      </c>
      <c r="DV85" s="28">
        <f>외인!DV85</f>
        <v>33520.15</v>
      </c>
      <c r="DW85" s="28">
        <f>시기외!DW85*$G$3+DW84*(1-$G$3)</f>
        <v>1.39849167614884E-3</v>
      </c>
      <c r="DX85" s="28">
        <f>외인!DX85</f>
        <v>117394.55</v>
      </c>
      <c r="DY85" s="28">
        <f>시기외!DY85*$G$3+DY84*(1-$G$3)</f>
        <v>-1.277851565186152E-3</v>
      </c>
      <c r="DZ85" s="28">
        <f>외인!DZ85</f>
        <v>6866.53</v>
      </c>
      <c r="EA85" s="28">
        <f>시기외!EA85*$G$3+EA84*(1-$G$3)</f>
        <v>9.3903292910074167E-4</v>
      </c>
      <c r="EB85" s="28">
        <f>외인!EB85</f>
        <v>10090.84</v>
      </c>
      <c r="EC85" s="28">
        <f>시기외!EC85*$G$3+EC84*(1-$G$3)</f>
        <v>-7.4856150377140352E-4</v>
      </c>
      <c r="ED85" s="28">
        <f>외인!ED85</f>
        <v>9087.98</v>
      </c>
      <c r="EE85" s="28">
        <f>시기외!EE85*$G$3+EE84*(1-$G$3)</f>
        <v>1.8485593819854438E-3</v>
      </c>
      <c r="EF85" s="28">
        <f>외인!EF85</f>
        <v>204532.48000000001</v>
      </c>
      <c r="EG85" s="28">
        <f>시기외!EG85*$G$3+EG84*(1-$G$3)</f>
        <v>-1.630541653145917E-4</v>
      </c>
      <c r="EH85" s="28">
        <f>외인!EH85</f>
        <v>334101.7</v>
      </c>
      <c r="EI85" s="28">
        <f>시기외!EI85*$G$3+EI84*(1-$G$3)</f>
        <v>4.2699962424969768E-4</v>
      </c>
      <c r="EJ85" s="28">
        <f>외인!EJ85</f>
        <v>93557.23</v>
      </c>
      <c r="EK85" s="28">
        <f>시기외!EK85*$G$3+EK84*(1-$G$3)</f>
        <v>-5.1752309250048566E-4</v>
      </c>
      <c r="EL85" s="28">
        <f>외인!EL85</f>
        <v>26525.37</v>
      </c>
      <c r="EM85" s="28">
        <f>시기외!EM85*$G$3+EM84*(1-$G$3)</f>
        <v>-9.923788162317362E-4</v>
      </c>
      <c r="EN85" s="28">
        <f>외인!EN85</f>
        <v>40508.660000000003</v>
      </c>
      <c r="EO85" s="28">
        <f>시기외!EO85*$G$3+EO84*(1-$G$3)</f>
        <v>-6.8381854099497028E-5</v>
      </c>
      <c r="EP85" s="28">
        <f>외인!EP85</f>
        <v>137242.01999999999</v>
      </c>
      <c r="EQ85" s="28">
        <f>시기외!EQ85*$G$3+EQ84*(1-$G$3)</f>
        <v>7.5406061595953595E-4</v>
      </c>
      <c r="ER85" s="28">
        <f>외인!ER85</f>
        <v>10118.629999999999</v>
      </c>
      <c r="ES85" s="28">
        <f>시기외!ES85*$G$3+ES84*(1-$G$3)</f>
        <v>9.6865273060003237E-4</v>
      </c>
      <c r="ET85" s="28">
        <f>외인!ET85</f>
        <v>156610.5</v>
      </c>
      <c r="EU85" s="28">
        <f>시기외!EU85*$G$3+EU84*(1-$G$3)</f>
        <v>-2.4067700867085855E-3</v>
      </c>
      <c r="EV85" s="28">
        <f>외인!EV85</f>
        <v>48674.43</v>
      </c>
      <c r="EW85" s="28">
        <f>시기외!EW85*$G$3+EW84*(1-$G$3)</f>
        <v>1.2761698290169141E-3</v>
      </c>
      <c r="EX85" s="28">
        <f>외인!EX85</f>
        <v>103741.13</v>
      </c>
      <c r="EY85" s="28">
        <f>시기외!EY85*$G$3+EY84*(1-$G$3)</f>
        <v>4.9720345801152377E-4</v>
      </c>
    </row>
    <row r="86" spans="1:155">
      <c r="A86" s="27">
        <f>외인!A86</f>
        <v>46177</v>
      </c>
      <c r="B86" s="28">
        <f>외인!B86</f>
        <v>6861118.8600000003</v>
      </c>
      <c r="C86" s="28">
        <f>시기외!C86*$G$3+C85*(1-$G$3)</f>
        <v>-1.3143625435423421E-3</v>
      </c>
      <c r="D86" s="28">
        <f>외인!D86</f>
        <v>587547.79</v>
      </c>
      <c r="E86" s="28">
        <f>시기외!E86*$G$3+E85*(1-$G$3)</f>
        <v>3.7821318841738008E-4</v>
      </c>
      <c r="F86" s="28">
        <f>외인!F86</f>
        <v>3006354.93</v>
      </c>
      <c r="G86" s="28">
        <f>시기외!G86*$G$3+G85*(1-$G$3)</f>
        <v>-1.0715562912705649E-3</v>
      </c>
      <c r="H86" s="28">
        <f>외인!H86</f>
        <v>314535.67</v>
      </c>
      <c r="I86" s="28">
        <f>시기외!I86*$G$3+I85*(1-$G$3)</f>
        <v>3.8615615948116874E-4</v>
      </c>
      <c r="J86" s="28">
        <f>외인!J86</f>
        <v>40526.47</v>
      </c>
      <c r="K86" s="28">
        <f>시기외!K86*$G$3+K85*(1-$G$3)</f>
        <v>2.1550344415686336E-4</v>
      </c>
      <c r="L86" s="28">
        <f>외인!L86</f>
        <v>292589.7</v>
      </c>
      <c r="M86" s="28">
        <f>시기외!M86*$G$3+M85*(1-$G$3)</f>
        <v>4.7925752799158272E-4</v>
      </c>
      <c r="N86" s="28">
        <f>외인!N86</f>
        <v>310354.2</v>
      </c>
      <c r="O86" s="28">
        <f>시기외!O86*$G$3+O85*(1-$G$3)</f>
        <v>-3.0428330973554683E-3</v>
      </c>
      <c r="P86" s="28">
        <f>외인!P86</f>
        <v>169536.65</v>
      </c>
      <c r="Q86" s="28">
        <f>시기외!Q86*$G$3+Q85*(1-$G$3)</f>
        <v>4.4569281070466158E-4</v>
      </c>
      <c r="R86" s="28">
        <f>외인!R86</f>
        <v>156129.57</v>
      </c>
      <c r="S86" s="28">
        <f>시기외!S86*$G$3+S85*(1-$G$3)</f>
        <v>-1.9460544567992009E-3</v>
      </c>
      <c r="T86" s="28">
        <f>외인!T86</f>
        <v>7714.91</v>
      </c>
      <c r="U86" s="28">
        <f>시기외!U86*$G$3+U85*(1-$G$3)</f>
        <v>-7.5342157942263357E-4</v>
      </c>
      <c r="V86" s="28">
        <f>외인!V86</f>
        <v>130139.66</v>
      </c>
      <c r="W86" s="28">
        <f>시기외!W86*$G$3+W85*(1-$G$3)</f>
        <v>-8.7978315607055121E-4</v>
      </c>
      <c r="X86" s="28">
        <f>외인!X86</f>
        <v>3823946.06</v>
      </c>
      <c r="Y86" s="28">
        <f>시기외!Y86*$G$3+Y85*(1-$G$3)</f>
        <v>-1.6322093421491895E-3</v>
      </c>
      <c r="Z86" s="28">
        <f>외인!Z86</f>
        <v>52687.64</v>
      </c>
      <c r="AA86" s="28">
        <f>시기외!AA86*$G$3+AA85*(1-$G$3)</f>
        <v>1.2230311757122543E-3</v>
      </c>
      <c r="AB86" s="28">
        <f>외인!AB86</f>
        <v>204681.41</v>
      </c>
      <c r="AC86" s="28">
        <f>시기외!AC86*$G$3+AC85*(1-$G$3)</f>
        <v>1.6039713376563654E-4</v>
      </c>
      <c r="AD86" s="28">
        <f>외인!AD86</f>
        <v>19850.84</v>
      </c>
      <c r="AE86" s="28">
        <f>시기외!AE86*$G$3+AE85*(1-$G$3)</f>
        <v>1.0338049407195801E-3</v>
      </c>
      <c r="AF86" s="28">
        <f>외인!AF86</f>
        <v>23033.87</v>
      </c>
      <c r="AG86" s="28">
        <f>시기외!AG86*$G$3+AG85*(1-$G$3)</f>
        <v>3.8492407850252059E-4</v>
      </c>
      <c r="AH86" s="28">
        <f>외인!AH86</f>
        <v>203941.26</v>
      </c>
      <c r="AI86" s="28">
        <f>시기외!AI86*$G$3+AI85*(1-$G$3)</f>
        <v>-7.6695195707798889E-4</v>
      </c>
      <c r="AJ86" s="28">
        <f>외인!AJ86</f>
        <v>109033.21</v>
      </c>
      <c r="AK86" s="28">
        <f>시기외!AK86*$G$3+AK85*(1-$G$3)</f>
        <v>-1.6175815961332364E-3</v>
      </c>
      <c r="AL86" s="28">
        <f>외인!AL86</f>
        <v>117501.37</v>
      </c>
      <c r="AM86" s="28">
        <f>시기외!AM86*$G$3+AM85*(1-$G$3)</f>
        <v>-4.7480591739931799E-3</v>
      </c>
      <c r="AN86" s="28">
        <f>외인!AN86</f>
        <v>209524.24</v>
      </c>
      <c r="AO86" s="28">
        <f>시기외!AO86*$G$3+AO85*(1-$G$3)</f>
        <v>-1.8450771230093519E-3</v>
      </c>
      <c r="AP86" s="28">
        <f>외인!AP86</f>
        <v>155054.04</v>
      </c>
      <c r="AQ86" s="28">
        <f>시기외!AQ86*$G$3+AQ85*(1-$G$3)</f>
        <v>-2.2159290043693952E-3</v>
      </c>
      <c r="AR86" s="28">
        <f>외인!AR86</f>
        <v>23042.67</v>
      </c>
      <c r="AS86" s="28">
        <f>시기외!AS86*$G$3+AS85*(1-$G$3)</f>
        <v>9.5678173143031277E-4</v>
      </c>
      <c r="AT86" s="28">
        <f>외인!AT86</f>
        <v>116851.11</v>
      </c>
      <c r="AU86" s="28">
        <f>시기외!AU86*$G$3+AU85*(1-$G$3)</f>
        <v>-4.7508877481372671E-3</v>
      </c>
      <c r="AV86" s="28">
        <f>외인!AV86</f>
        <v>43531.92</v>
      </c>
      <c r="AW86" s="28">
        <f>시기외!AW86*$G$3+AW85*(1-$G$3)</f>
        <v>-7.3887423029946487E-4</v>
      </c>
      <c r="AX86" s="28">
        <f>외인!AX86</f>
        <v>59839.42</v>
      </c>
      <c r="AY86" s="28">
        <f>시기외!AY86*$G$3+AY85*(1-$G$3)</f>
        <v>4.0898530899446364E-4</v>
      </c>
      <c r="AZ86" s="28">
        <f>외인!AZ86</f>
        <v>4115168.55</v>
      </c>
      <c r="BA86" s="28">
        <f>시기외!BA86*$G$3+BA85*(1-$G$3)</f>
        <v>-1.70402058028912E-3</v>
      </c>
      <c r="BB86" s="28">
        <f>외인!BB86</f>
        <v>147888.4</v>
      </c>
      <c r="BC86" s="28">
        <f>시기외!BC86*$G$3+BC85*(1-$G$3)</f>
        <v>7.8763889100450055E-4</v>
      </c>
      <c r="BD86" s="28">
        <f>외인!BD86</f>
        <v>32638.62</v>
      </c>
      <c r="BE86" s="28">
        <f>시기외!BE86*$G$3+BE85*(1-$G$3)</f>
        <v>-1.8901146321810367E-3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109818.72</v>
      </c>
      <c r="BI86" s="28">
        <f>시기외!BI86*$G$3+BI85*(1-$G$3)</f>
        <v>6.7036509329384533E-4</v>
      </c>
      <c r="BJ86" s="28">
        <f>외인!BJ86</f>
        <v>118066.4</v>
      </c>
      <c r="BK86" s="28">
        <f>시기외!BK86*$G$3+BK85*(1-$G$3)</f>
        <v>-5.7379837661396824E-4</v>
      </c>
      <c r="BL86" s="28">
        <f>외인!BL86</f>
        <v>41172.65</v>
      </c>
      <c r="BM86" s="28">
        <f>시기외!BM86*$G$3+BM85*(1-$G$3)</f>
        <v>1.9445889199824697E-4</v>
      </c>
      <c r="BN86" s="28">
        <f>외인!BN86</f>
        <v>47325.81</v>
      </c>
      <c r="BO86" s="28">
        <f>시기외!BO86*$G$3+BO85*(1-$G$3)</f>
        <v>-5.6157834155942459E-4</v>
      </c>
      <c r="BP86" s="28">
        <f>외인!BP86</f>
        <v>68149.81</v>
      </c>
      <c r="BQ86" s="28">
        <f>시기외!BQ86*$G$3+BQ85*(1-$G$3)</f>
        <v>1.9948361223761588E-4</v>
      </c>
      <c r="BR86" s="28">
        <f>외인!BR86</f>
        <v>290914.82</v>
      </c>
      <c r="BS86" s="28">
        <f>시기외!BS86*$G$3+BS85*(1-$G$3)</f>
        <v>-1.9665919469373113E-3</v>
      </c>
      <c r="BT86" s="28">
        <f>외인!BT86</f>
        <v>3864435.24</v>
      </c>
      <c r="BU86" s="28">
        <f>시기외!BU86*$G$3+BU85*(1-$G$3)</f>
        <v>-1.5896490910967754E-3</v>
      </c>
      <c r="BV86" s="28">
        <f>외인!BV86</f>
        <v>498647.3</v>
      </c>
      <c r="BW86" s="28">
        <f>시기외!BW86*$G$3+BW85*(1-$G$3)</f>
        <v>6.062291136646195E-4</v>
      </c>
      <c r="BX86" s="28">
        <f>외인!BX86</f>
        <v>71393.34</v>
      </c>
      <c r="BY86" s="28">
        <f>시기외!BY86*$G$3+BY85*(1-$G$3)</f>
        <v>-8.5717102577923204E-4</v>
      </c>
      <c r="BZ86" s="28">
        <f>외인!BZ86</f>
        <v>327025.61</v>
      </c>
      <c r="CA86" s="28">
        <f>시기외!CA86*$G$3+CA85*(1-$G$3)</f>
        <v>-2.8694689273420673E-3</v>
      </c>
      <c r="CB86" s="28">
        <f>외인!CB86</f>
        <v>11049.57</v>
      </c>
      <c r="CC86" s="28">
        <f>시기외!CC86*$G$3+CC85*(1-$G$3)</f>
        <v>-1.7291609824223791E-3</v>
      </c>
      <c r="CD86" s="28">
        <f>외인!CD86</f>
        <v>24331.919999999998</v>
      </c>
      <c r="CE86" s="28">
        <f>시기외!CE86*$G$3+CE85*(1-$G$3)</f>
        <v>-6.2277695429097265E-4</v>
      </c>
      <c r="CF86" s="28">
        <f>외인!CF86</f>
        <v>29982.69</v>
      </c>
      <c r="CG86" s="28">
        <f>시기외!CG86*$G$3+CG85*(1-$G$3)</f>
        <v>9.7971815535687502E-4</v>
      </c>
      <c r="CH86" s="28">
        <f>외인!CH86</f>
        <v>62149.23</v>
      </c>
      <c r="CI86" s="28">
        <f>시기외!CI86*$G$3+CI85*(1-$G$3)</f>
        <v>-3.6053016601142896E-4</v>
      </c>
      <c r="CJ86" s="28">
        <f>외인!CJ86</f>
        <v>316300.31</v>
      </c>
      <c r="CK86" s="28">
        <f>시기외!CK86*$G$3+CK85*(1-$G$3)</f>
        <v>6.1782992882615929E-4</v>
      </c>
      <c r="CL86" s="28">
        <f>외인!CL86</f>
        <v>229542.59</v>
      </c>
      <c r="CM86" s="28">
        <f>시기외!CM86*$G$3+CM85*(1-$G$3)</f>
        <v>3.3360632356316451E-4</v>
      </c>
      <c r="CN86" s="28">
        <f>외인!CN86</f>
        <v>112163.67</v>
      </c>
      <c r="CO86" s="28">
        <f>시기외!CO86*$G$3+CO85*(1-$G$3)</f>
        <v>-1.388686267812308E-3</v>
      </c>
      <c r="CP86" s="28">
        <f>외인!CP86</f>
        <v>148351.99</v>
      </c>
      <c r="CQ86" s="28">
        <f>시기외!CQ86*$G$3+CQ85*(1-$G$3)</f>
        <v>7.8736050519632506E-4</v>
      </c>
      <c r="CR86" s="28">
        <f>외인!CR86</f>
        <v>188858.57</v>
      </c>
      <c r="CS86" s="28">
        <f>시기외!CS86*$G$3+CS85*(1-$G$3)</f>
        <v>-1.3773780241284326E-3</v>
      </c>
      <c r="CT86" s="28">
        <f>외인!CT86</f>
        <v>241286.92</v>
      </c>
      <c r="CU86" s="28">
        <f>시기외!CU86*$G$3+CU85*(1-$G$3)</f>
        <v>-3.1678846105009937E-3</v>
      </c>
      <c r="CV86" s="28">
        <f>외인!CV86</f>
        <v>3864435.24</v>
      </c>
      <c r="CW86" s="28">
        <f>시기외!CW86*$G$3+CW85*(1-$G$3)</f>
        <v>-1.5896490910967754E-3</v>
      </c>
      <c r="CX86" s="28">
        <f>외인!CX86</f>
        <v>261617.84</v>
      </c>
      <c r="CY86" s="28">
        <f>시기외!CY86*$G$3+CY85*(1-$G$3)</f>
        <v>-1.020165905061978E-3</v>
      </c>
      <c r="CZ86" s="28">
        <f>외인!CZ86</f>
        <v>19352.11</v>
      </c>
      <c r="DA86" s="28">
        <f>시기외!DA86*$G$3+DA85*(1-$G$3)</f>
        <v>1.187839130433029E-3</v>
      </c>
      <c r="DB86" s="28">
        <f>외인!DB86</f>
        <v>32638.62</v>
      </c>
      <c r="DC86" s="28">
        <f>시기외!DC86*$G$3+DC85*(1-$G$3)</f>
        <v>-1.8901146321810367E-3</v>
      </c>
      <c r="DD86" s="28">
        <f>외인!DD86</f>
        <v>7714.91</v>
      </c>
      <c r="DE86" s="28">
        <f>시기외!DE86*$G$3+DE85*(1-$G$3)</f>
        <v>-7.5342157942263357E-4</v>
      </c>
      <c r="DF86" s="28">
        <f>외인!DF86</f>
        <v>53026.54</v>
      </c>
      <c r="DG86" s="28">
        <f>시기외!DG86*$G$3+DG85*(1-$G$3)</f>
        <v>-6.2359572652264078E-4</v>
      </c>
      <c r="DH86" s="28">
        <f>외인!DH86</f>
        <v>17092.28</v>
      </c>
      <c r="DI86" s="28">
        <f>시기외!DI86*$G$3+DI85*(1-$G$3)</f>
        <v>-3.1690560455033289E-4</v>
      </c>
      <c r="DJ86" s="28">
        <f>외인!DJ86</f>
        <v>620089.85</v>
      </c>
      <c r="DK86" s="28">
        <f>시기외!DK86*$G$3+DK85*(1-$G$3)</f>
        <v>-1.0201658094880404E-3</v>
      </c>
      <c r="DL86" s="28">
        <f>외인!DL86</f>
        <v>89607.3</v>
      </c>
      <c r="DM86" s="28">
        <f>시기외!DM86*$G$3+DM85*(1-$G$3)</f>
        <v>-1.8838620585201189E-3</v>
      </c>
      <c r="DN86" s="28">
        <f>외인!DN86</f>
        <v>3864435.24</v>
      </c>
      <c r="DO86" s="28">
        <f>시기외!DO86*$G$3+DO85*(1-$G$3)</f>
        <v>-1.5896490910967754E-3</v>
      </c>
      <c r="DP86" s="28">
        <f>외인!DP86</f>
        <v>72165.259999999995</v>
      </c>
      <c r="DQ86" s="28">
        <f>시기외!DQ86*$G$3+DQ85*(1-$G$3)</f>
        <v>2.8591282585593149E-3</v>
      </c>
      <c r="DR86" s="28">
        <f>외인!DR86</f>
        <v>41125.199999999997</v>
      </c>
      <c r="DS86" s="28">
        <f>시기외!DS86*$G$3+DS85*(1-$G$3)</f>
        <v>1.267529179407517E-4</v>
      </c>
      <c r="DT86" s="28">
        <f>외인!DT86</f>
        <v>156129.57</v>
      </c>
      <c r="DU86" s="28">
        <f>시기외!DU86*$G$3+DU85*(1-$G$3)</f>
        <v>-1.9460544567992009E-3</v>
      </c>
      <c r="DV86" s="28">
        <f>외인!DV86</f>
        <v>32416.68</v>
      </c>
      <c r="DW86" s="28">
        <f>시기외!DW86*$G$3+DW85*(1-$G$3)</f>
        <v>1.2358287073487295E-3</v>
      </c>
      <c r="DX86" s="28">
        <f>외인!DX86</f>
        <v>130139.66</v>
      </c>
      <c r="DY86" s="28">
        <f>시기외!DY86*$G$3+DY85*(1-$G$3)</f>
        <v>-8.7978315607055121E-4</v>
      </c>
      <c r="DZ86" s="28">
        <f>외인!DZ86</f>
        <v>6908.39</v>
      </c>
      <c r="EA86" s="28">
        <f>시기외!EA86*$G$3+EA85*(1-$G$3)</f>
        <v>1.1083430957226593E-3</v>
      </c>
      <c r="EB86" s="28">
        <f>외인!EB86</f>
        <v>10053.780000000001</v>
      </c>
      <c r="EC86" s="28">
        <f>시기외!EC86*$G$3+EC85*(1-$G$3)</f>
        <v>-5.4755218304615829E-4</v>
      </c>
      <c r="ED86" s="28">
        <f>외인!ED86</f>
        <v>9094.23</v>
      </c>
      <c r="EE86" s="28">
        <f>시기외!EE86*$G$3+EE85*(1-$G$3)</f>
        <v>2.0669358151163158E-3</v>
      </c>
      <c r="EF86" s="28">
        <f>외인!EF86</f>
        <v>200382.5</v>
      </c>
      <c r="EG86" s="28">
        <f>시기외!EG86*$G$3+EG85*(1-$G$3)</f>
        <v>-1.4484038280352781E-4</v>
      </c>
      <c r="EH86" s="28">
        <f>외인!EH86</f>
        <v>341545.23</v>
      </c>
      <c r="EI86" s="28">
        <f>시기외!EI86*$G$3+EI85*(1-$G$3)</f>
        <v>5.7167257480792452E-4</v>
      </c>
      <c r="EJ86" s="28">
        <f>외인!EJ86</f>
        <v>93005.53</v>
      </c>
      <c r="EK86" s="28">
        <f>시기외!EK86*$G$3+EK85*(1-$G$3)</f>
        <v>-4.2566336114034843E-4</v>
      </c>
      <c r="EL86" s="28">
        <f>외인!EL86</f>
        <v>26481.48</v>
      </c>
      <c r="EM86" s="28">
        <f>시기외!EM86*$G$3+EM85*(1-$G$3)</f>
        <v>-7.6586544930241625E-4</v>
      </c>
      <c r="EN86" s="28">
        <f>외인!EN86</f>
        <v>41125.199999999997</v>
      </c>
      <c r="EO86" s="28">
        <f>시기외!EO86*$G$3+EO85*(1-$G$3)</f>
        <v>1.267529179407517E-4</v>
      </c>
      <c r="EP86" s="28">
        <f>외인!EP86</f>
        <v>135684.75</v>
      </c>
      <c r="EQ86" s="28">
        <f>시기외!EQ86*$G$3+EQ85*(1-$G$3)</f>
        <v>7.9621202698759849E-4</v>
      </c>
      <c r="ER86" s="28">
        <f>외인!ER86</f>
        <v>10402.32</v>
      </c>
      <c r="ES86" s="28">
        <f>시기외!ES86*$G$3+ES85*(1-$G$3)</f>
        <v>1.5162194025232878E-3</v>
      </c>
      <c r="ET86" s="28">
        <f>외인!ET86</f>
        <v>155054.04</v>
      </c>
      <c r="EU86" s="28">
        <f>시기외!EU86*$G$3+EU85*(1-$G$3)</f>
        <v>-2.2159290043693952E-3</v>
      </c>
      <c r="EV86" s="28">
        <f>외인!EV86</f>
        <v>52687.64</v>
      </c>
      <c r="EW86" s="28">
        <f>시기외!EW86*$G$3+EW85*(1-$G$3)</f>
        <v>1.2230311757122543E-3</v>
      </c>
      <c r="EX86" s="28">
        <f>외인!EX86</f>
        <v>95664.35</v>
      </c>
      <c r="EY86" s="28">
        <f>시기외!EY86*$G$3+EY85*(1-$G$3)</f>
        <v>5.2143136345797481E-4</v>
      </c>
    </row>
    <row r="87" spans="1:155">
      <c r="A87" s="27">
        <f>외인!A87</f>
        <v>46178</v>
      </c>
      <c r="B87" s="28">
        <f>외인!B87</f>
        <v>6481122.4900000002</v>
      </c>
      <c r="C87" s="28">
        <f>시기외!C87*$G$3+C86*(1-$G$3)</f>
        <v>-1.461001087158006E-3</v>
      </c>
      <c r="D87" s="28">
        <f>외인!D87</f>
        <v>560544.67000000004</v>
      </c>
      <c r="E87" s="28">
        <f>시기외!E87*$G$3+E86*(1-$G$3)</f>
        <v>5.4306236108667301E-4</v>
      </c>
      <c r="F87" s="28">
        <f>외인!F87</f>
        <v>2851645.16</v>
      </c>
      <c r="G87" s="28">
        <f>시기외!G87*$G$3+G86*(1-$G$3)</f>
        <v>-1.2647841130729502E-3</v>
      </c>
      <c r="H87" s="28">
        <f>외인!H87</f>
        <v>301535.46999999997</v>
      </c>
      <c r="I87" s="28">
        <f>시기외!I87*$G$3+I86*(1-$G$3)</f>
        <v>2.691193968166793E-4</v>
      </c>
      <c r="J87" s="28">
        <f>외인!J87</f>
        <v>39192.86</v>
      </c>
      <c r="K87" s="28">
        <f>시기외!K87*$G$3+K86*(1-$G$3)</f>
        <v>2.6266196970950516E-4</v>
      </c>
      <c r="L87" s="28">
        <f>외인!L87</f>
        <v>280976.28000000003</v>
      </c>
      <c r="M87" s="28">
        <f>시기외!M87*$G$3+M86*(1-$G$3)</f>
        <v>3.6232458186582063E-4</v>
      </c>
      <c r="N87" s="28">
        <f>외인!N87</f>
        <v>303361.38</v>
      </c>
      <c r="O87" s="28">
        <f>시기외!O87*$G$3+O86*(1-$G$3)</f>
        <v>-2.9424410031661098E-3</v>
      </c>
      <c r="P87" s="28">
        <f>외인!P87</f>
        <v>165232.12</v>
      </c>
      <c r="Q87" s="28">
        <f>시기외!Q87*$G$3+Q86*(1-$G$3)</f>
        <v>3.7107259392999992E-4</v>
      </c>
      <c r="R87" s="28">
        <f>외인!R87</f>
        <v>150129.79999999999</v>
      </c>
      <c r="S87" s="28">
        <f>시기외!S87*$G$3+S86*(1-$G$3)</f>
        <v>-2.4392371597378249E-3</v>
      </c>
      <c r="T87" s="28">
        <f>외인!T87</f>
        <v>7691.53</v>
      </c>
      <c r="U87" s="28">
        <f>시기외!U87*$G$3+U86*(1-$G$3)</f>
        <v>-7.9312629995434794E-4</v>
      </c>
      <c r="V87" s="28">
        <f>외인!V87</f>
        <v>124068.36</v>
      </c>
      <c r="W87" s="28">
        <f>시기외!W87*$G$3+W86*(1-$G$3)</f>
        <v>-2.5187465921223441E-4</v>
      </c>
      <c r="X87" s="28">
        <f>외인!X87</f>
        <v>3523133.5</v>
      </c>
      <c r="Y87" s="28">
        <f>시기외!Y87*$G$3+Y86*(1-$G$3)</f>
        <v>-1.7909774731832964E-3</v>
      </c>
      <c r="Z87" s="28">
        <f>외인!Z87</f>
        <v>50889.55</v>
      </c>
      <c r="AA87" s="28">
        <f>시기외!AA87*$G$3+AA86*(1-$G$3)</f>
        <v>1.1691603419678091E-3</v>
      </c>
      <c r="AB87" s="28">
        <f>외인!AB87</f>
        <v>212730.3</v>
      </c>
      <c r="AC87" s="28">
        <f>시기외!AC87*$G$3+AC86*(1-$G$3)</f>
        <v>3.5682401405265942E-4</v>
      </c>
      <c r="AD87" s="28">
        <f>외인!AD87</f>
        <v>19432.21</v>
      </c>
      <c r="AE87" s="28">
        <f>시기외!AE87*$G$3+AE86*(1-$G$3)</f>
        <v>8.1229234973236042E-4</v>
      </c>
      <c r="AF87" s="28">
        <f>외인!AF87</f>
        <v>22847.040000000001</v>
      </c>
      <c r="AG87" s="28">
        <f>시기외!AG87*$G$3+AG86*(1-$G$3)</f>
        <v>4.7526147808547127E-4</v>
      </c>
      <c r="AH87" s="28">
        <f>외인!AH87</f>
        <v>202808.25</v>
      </c>
      <c r="AI87" s="28">
        <f>시기외!AI87*$G$3+AI86*(1-$G$3)</f>
        <v>-8.9331293389755808E-4</v>
      </c>
      <c r="AJ87" s="28">
        <f>외인!AJ87</f>
        <v>105544.35</v>
      </c>
      <c r="AK87" s="28">
        <f>시기외!AK87*$G$3+AK86*(1-$G$3)</f>
        <v>-2.0995713245695324E-3</v>
      </c>
      <c r="AL87" s="28">
        <f>외인!AL87</f>
        <v>111433.15</v>
      </c>
      <c r="AM87" s="28">
        <f>시기외!AM87*$G$3+AM86*(1-$G$3)</f>
        <v>-4.6232776481746713E-3</v>
      </c>
      <c r="AN87" s="28">
        <f>외인!AN87</f>
        <v>208236.87</v>
      </c>
      <c r="AO87" s="28">
        <f>시기외!AO87*$G$3+AO86*(1-$G$3)</f>
        <v>-1.761900332002019E-3</v>
      </c>
      <c r="AP87" s="28">
        <f>외인!AP87</f>
        <v>148269.14000000001</v>
      </c>
      <c r="AQ87" s="28">
        <f>시기외!AQ87*$G$3+AQ86*(1-$G$3)</f>
        <v>-1.7253098840122618E-3</v>
      </c>
      <c r="AR87" s="28">
        <f>외인!AR87</f>
        <v>23213.95</v>
      </c>
      <c r="AS87" s="28">
        <f>시기외!AS87*$G$3+AS86*(1-$G$3)</f>
        <v>8.3364169461666126E-4</v>
      </c>
      <c r="AT87" s="28">
        <f>외인!AT87</f>
        <v>112643.88</v>
      </c>
      <c r="AU87" s="28">
        <f>시기외!AU87*$G$3+AU86*(1-$G$3)</f>
        <v>-6.6821498550196689E-3</v>
      </c>
      <c r="AV87" s="28">
        <f>외인!AV87</f>
        <v>43182.35</v>
      </c>
      <c r="AW87" s="28">
        <f>시기외!AW87*$G$3+AW86*(1-$G$3)</f>
        <v>-7.561308333800074E-4</v>
      </c>
      <c r="AX87" s="28">
        <f>외인!AX87</f>
        <v>58053.31</v>
      </c>
      <c r="AY87" s="28">
        <f>시기외!AY87*$G$3+AY86*(1-$G$3)</f>
        <v>9.1259947135528103E-4</v>
      </c>
      <c r="AZ87" s="28">
        <f>외인!AZ87</f>
        <v>3809772.03</v>
      </c>
      <c r="BA87" s="28">
        <f>시기외!BA87*$G$3+BA86*(1-$G$3)</f>
        <v>-1.8857080133606687E-3</v>
      </c>
      <c r="BB87" s="28">
        <f>외인!BB87</f>
        <v>140826.01</v>
      </c>
      <c r="BC87" s="28">
        <f>시기외!BC87*$G$3+BC86*(1-$G$3)</f>
        <v>7.7142680463583048E-4</v>
      </c>
      <c r="BD87" s="28">
        <f>외인!BD87</f>
        <v>32069.64</v>
      </c>
      <c r="BE87" s="28">
        <f>시기외!BE87*$G$3+BE86*(1-$G$3)</f>
        <v>-1.6066195891684973E-3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105073.01</v>
      </c>
      <c r="BI87" s="28">
        <f>시기외!BI87*$G$3+BI86*(1-$G$3)</f>
        <v>7.8057816081662324E-4</v>
      </c>
      <c r="BJ87" s="28">
        <f>외인!BJ87</f>
        <v>113062.36</v>
      </c>
      <c r="BK87" s="28">
        <f>시기외!BK87*$G$3+BK86*(1-$G$3)</f>
        <v>-6.0525140888592849E-4</v>
      </c>
      <c r="BL87" s="28">
        <f>외인!BL87</f>
        <v>39672.269999999997</v>
      </c>
      <c r="BM87" s="28">
        <f>시기외!BM87*$G$3+BM86*(1-$G$3)</f>
        <v>2.7975534071416833E-4</v>
      </c>
      <c r="BN87" s="28">
        <f>외인!BN87</f>
        <v>45816.71</v>
      </c>
      <c r="BO87" s="28">
        <f>시기외!BO87*$G$3+BO86*(1-$G$3)</f>
        <v>-4.036592295904538E-4</v>
      </c>
      <c r="BP87" s="28">
        <f>외인!BP87</f>
        <v>66255.199999999997</v>
      </c>
      <c r="BQ87" s="28">
        <f>시기외!BQ87*$G$3+BQ86*(1-$G$3)</f>
        <v>6.2850810535020139E-4</v>
      </c>
      <c r="BR87" s="28">
        <f>외인!BR87</f>
        <v>278191.86</v>
      </c>
      <c r="BS87" s="28">
        <f>시기외!BS87*$G$3+BS86*(1-$G$3)</f>
        <v>-1.6653223502144916E-3</v>
      </c>
      <c r="BT87" s="28">
        <f>외인!BT87</f>
        <v>3561973.38</v>
      </c>
      <c r="BU87" s="28">
        <f>시기외!BU87*$G$3+BU86*(1-$G$3)</f>
        <v>-1.7435733725069814E-3</v>
      </c>
      <c r="BV87" s="28">
        <f>외인!BV87</f>
        <v>467017.09</v>
      </c>
      <c r="BW87" s="28">
        <f>시기외!BW87*$G$3+BW86*(1-$G$3)</f>
        <v>7.2879772770796626E-4</v>
      </c>
      <c r="BX87" s="28">
        <f>외인!BX87</f>
        <v>70564.600000000006</v>
      </c>
      <c r="BY87" s="28">
        <f>시기외!BY87*$G$3+BY86*(1-$G$3)</f>
        <v>-8.855227214852263E-4</v>
      </c>
      <c r="BZ87" s="28">
        <f>외인!BZ87</f>
        <v>319670.01</v>
      </c>
      <c r="CA87" s="28">
        <f>시기외!CA87*$G$3+CA86*(1-$G$3)</f>
        <v>-2.7698743193330972E-3</v>
      </c>
      <c r="CB87" s="28">
        <f>외인!CB87</f>
        <v>11223.72</v>
      </c>
      <c r="CC87" s="28">
        <f>시기외!CC87*$G$3+CC86*(1-$G$3)</f>
        <v>-1.2848051045051205E-3</v>
      </c>
      <c r="CD87" s="28">
        <f>외인!CD87</f>
        <v>23783.08</v>
      </c>
      <c r="CE87" s="28">
        <f>시기외!CE87*$G$3+CE86*(1-$G$3)</f>
        <v>-3.3283874142277741E-4</v>
      </c>
      <c r="CF87" s="28">
        <f>외인!CF87</f>
        <v>29720.33</v>
      </c>
      <c r="CG87" s="28">
        <f>시기외!CG87*$G$3+CG86*(1-$G$3)</f>
        <v>1.0167425559079839E-3</v>
      </c>
      <c r="CH87" s="28">
        <f>외인!CH87</f>
        <v>62163.12</v>
      </c>
      <c r="CI87" s="28">
        <f>시기외!CI87*$G$3+CI86*(1-$G$3)</f>
        <v>-3.7809764388035386E-4</v>
      </c>
      <c r="CJ87" s="28">
        <f>외인!CJ87</f>
        <v>307336.8</v>
      </c>
      <c r="CK87" s="28">
        <f>시기외!CK87*$G$3+CK86*(1-$G$3)</f>
        <v>5.3527861240033111E-4</v>
      </c>
      <c r="CL87" s="28">
        <f>외인!CL87</f>
        <v>237285.12</v>
      </c>
      <c r="CM87" s="28">
        <f>시기외!CM87*$G$3+CM86*(1-$G$3)</f>
        <v>5.2889244081417183E-4</v>
      </c>
      <c r="CN87" s="28">
        <f>외인!CN87</f>
        <v>110484.09</v>
      </c>
      <c r="CO87" s="28">
        <f>시기외!CO87*$G$3+CO86*(1-$G$3)</f>
        <v>-1.1550463089246123E-3</v>
      </c>
      <c r="CP87" s="28">
        <f>외인!CP87</f>
        <v>141298.23000000001</v>
      </c>
      <c r="CQ87" s="28">
        <f>시기외!CQ87*$G$3+CQ86*(1-$G$3)</f>
        <v>7.696209985828239E-4</v>
      </c>
      <c r="CR87" s="28">
        <f>외인!CR87</f>
        <v>182439.46</v>
      </c>
      <c r="CS87" s="28">
        <f>시기외!CS87*$G$3+CS86*(1-$G$3)</f>
        <v>-1.8306891132823502E-3</v>
      </c>
      <c r="CT87" s="28">
        <f>외인!CT87</f>
        <v>238566.13</v>
      </c>
      <c r="CU87" s="28">
        <f>시기외!CU87*$G$3+CU86*(1-$G$3)</f>
        <v>-3.4161241355244328E-3</v>
      </c>
      <c r="CV87" s="28">
        <f>외인!CV87</f>
        <v>3561973.38</v>
      </c>
      <c r="CW87" s="28">
        <f>시기외!CW87*$G$3+CW86*(1-$G$3)</f>
        <v>-1.7435733725069814E-3</v>
      </c>
      <c r="CX87" s="28">
        <f>외인!CX87</f>
        <v>248785.54</v>
      </c>
      <c r="CY87" s="28">
        <f>시기외!CY87*$G$3+CY86*(1-$G$3)</f>
        <v>-2.0487363662029683E-3</v>
      </c>
      <c r="CZ87" s="28">
        <f>외인!CZ87</f>
        <v>18475.12</v>
      </c>
      <c r="DA87" s="28">
        <f>시기외!DA87*$G$3+DA86*(1-$G$3)</f>
        <v>1.0439827068465986E-3</v>
      </c>
      <c r="DB87" s="28">
        <f>외인!DB87</f>
        <v>32069.64</v>
      </c>
      <c r="DC87" s="28">
        <f>시기외!DC87*$G$3+DC86*(1-$G$3)</f>
        <v>-1.6066195891684973E-3</v>
      </c>
      <c r="DD87" s="28">
        <f>외인!DD87</f>
        <v>7691.53</v>
      </c>
      <c r="DE87" s="28">
        <f>시기외!DE87*$G$3+DE86*(1-$G$3)</f>
        <v>-7.9312629995434794E-4</v>
      </c>
      <c r="DF87" s="28">
        <f>외인!DF87</f>
        <v>52592.2</v>
      </c>
      <c r="DG87" s="28">
        <f>시기외!DG87*$G$3+DG86*(1-$G$3)</f>
        <v>-7.2198331670221983E-4</v>
      </c>
      <c r="DH87" s="28">
        <f>외인!DH87</f>
        <v>16580.27</v>
      </c>
      <c r="DI87" s="28">
        <f>시기외!DI87*$G$3+DI86*(1-$G$3)</f>
        <v>4.4175835461085164E-5</v>
      </c>
      <c r="DJ87" s="28">
        <f>외인!DJ87</f>
        <v>601469.98</v>
      </c>
      <c r="DK87" s="28">
        <f>시기외!DK87*$G$3+DK86*(1-$G$3)</f>
        <v>-9.8137901301843214E-4</v>
      </c>
      <c r="DL87" s="28">
        <f>외인!DL87</f>
        <v>87845.58</v>
      </c>
      <c r="DM87" s="28">
        <f>시기외!DM87*$G$3+DM86*(1-$G$3)</f>
        <v>-1.6456836984921387E-3</v>
      </c>
      <c r="DN87" s="28">
        <f>외인!DN87</f>
        <v>3561973.38</v>
      </c>
      <c r="DO87" s="28">
        <f>시기외!DO87*$G$3+DO86*(1-$G$3)</f>
        <v>-1.7435733725069814E-3</v>
      </c>
      <c r="DP87" s="28">
        <f>외인!DP87</f>
        <v>68733.320000000007</v>
      </c>
      <c r="DQ87" s="28">
        <f>시기외!DQ87*$G$3+DQ86*(1-$G$3)</f>
        <v>2.5512328526034796E-3</v>
      </c>
      <c r="DR87" s="28">
        <f>외인!DR87</f>
        <v>39887.35</v>
      </c>
      <c r="DS87" s="28">
        <f>시기외!DS87*$G$3+DS86*(1-$G$3)</f>
        <v>1.7988008346903983E-4</v>
      </c>
      <c r="DT87" s="28">
        <f>외인!DT87</f>
        <v>150129.79999999999</v>
      </c>
      <c r="DU87" s="28">
        <f>시기외!DU87*$G$3+DU86*(1-$G$3)</f>
        <v>-2.4392371597378249E-3</v>
      </c>
      <c r="DV87" s="28">
        <f>외인!DV87</f>
        <v>31992.57</v>
      </c>
      <c r="DW87" s="28">
        <f>시기외!DW87*$G$3+DW86*(1-$G$3)</f>
        <v>9.6991438638721703E-4</v>
      </c>
      <c r="DX87" s="28">
        <f>외인!DX87</f>
        <v>124068.36</v>
      </c>
      <c r="DY87" s="28">
        <f>시기외!DY87*$G$3+DY86*(1-$G$3)</f>
        <v>-2.5187465921223441E-4</v>
      </c>
      <c r="DZ87" s="28">
        <f>외인!DZ87</f>
        <v>6762.48</v>
      </c>
      <c r="EA87" s="28">
        <f>시기외!EA87*$G$3+EA86*(1-$G$3)</f>
        <v>1.2397207510306673E-3</v>
      </c>
      <c r="EB87" s="28">
        <f>외인!EB87</f>
        <v>9757.34</v>
      </c>
      <c r="EC87" s="28">
        <f>시기외!EC87*$G$3+EC86*(1-$G$3)</f>
        <v>-4.1869214509250406E-4</v>
      </c>
      <c r="ED87" s="28">
        <f>외인!ED87</f>
        <v>8796.11</v>
      </c>
      <c r="EE87" s="28">
        <f>시기외!EE87*$G$3+EE86*(1-$G$3)</f>
        <v>2.3385419824106732E-3</v>
      </c>
      <c r="EF87" s="28">
        <f>외인!EF87</f>
        <v>196113.3</v>
      </c>
      <c r="EG87" s="28">
        <f>시기외!EG87*$G$3+EG86*(1-$G$3)</f>
        <v>-1.9568608863953564E-4</v>
      </c>
      <c r="EH87" s="28">
        <f>외인!EH87</f>
        <v>312814.48</v>
      </c>
      <c r="EI87" s="28">
        <f>시기외!EI87*$G$3+EI86*(1-$G$3)</f>
        <v>7.1671924458396158E-4</v>
      </c>
      <c r="EJ87" s="28">
        <f>외인!EJ87</f>
        <v>91892.87</v>
      </c>
      <c r="EK87" s="28">
        <f>시기외!EK87*$G$3+EK86*(1-$G$3)</f>
        <v>-3.9655684594744697E-4</v>
      </c>
      <c r="EL87" s="28">
        <f>외인!EL87</f>
        <v>25926.63</v>
      </c>
      <c r="EM87" s="28">
        <f>시기외!EM87*$G$3+EM86*(1-$G$3)</f>
        <v>-4.9441120064974632E-4</v>
      </c>
      <c r="EN87" s="28">
        <f>외인!EN87</f>
        <v>39887.35</v>
      </c>
      <c r="EO87" s="28">
        <f>시기외!EO87*$G$3+EO86*(1-$G$3)</f>
        <v>1.7988008346903983E-4</v>
      </c>
      <c r="EP87" s="28">
        <f>외인!EP87</f>
        <v>133215.24</v>
      </c>
      <c r="EQ87" s="28">
        <f>시기외!EQ87*$G$3+EQ86*(1-$G$3)</f>
        <v>8.7258631446397088E-4</v>
      </c>
      <c r="ER87" s="28">
        <f>외인!ER87</f>
        <v>9770.24</v>
      </c>
      <c r="ES87" s="28">
        <f>시기외!ES87*$G$3+ES86*(1-$G$3)</f>
        <v>1.9940625189618236E-3</v>
      </c>
      <c r="ET87" s="28">
        <f>외인!ET87</f>
        <v>148269.14000000001</v>
      </c>
      <c r="EU87" s="28">
        <f>시기외!EU87*$G$3+EU86*(1-$G$3)</f>
        <v>-1.7253098840122618E-3</v>
      </c>
      <c r="EV87" s="28">
        <f>외인!EV87</f>
        <v>50889.55</v>
      </c>
      <c r="EW87" s="28">
        <f>시기외!EW87*$G$3+EW86*(1-$G$3)</f>
        <v>1.1691603419678091E-3</v>
      </c>
      <c r="EX87" s="28">
        <f>외인!EX87</f>
        <v>90408.68</v>
      </c>
      <c r="EY87" s="28">
        <f>시기외!EY87*$G$3+EY86*(1-$G$3)</f>
        <v>5.2721378768328026E-4</v>
      </c>
    </row>
    <row r="88" spans="1:155">
      <c r="A88" s="27">
        <f>외인!A88</f>
        <v>46181</v>
      </c>
      <c r="B88" s="28">
        <f>외인!B88</f>
        <v>5945606.1699999999</v>
      </c>
      <c r="C88" s="28">
        <f>시기외!C88*$G$3+C87*(1-$G$3)</f>
        <v>-1.7020859813035661E-3</v>
      </c>
      <c r="D88" s="28">
        <f>외인!D88</f>
        <v>509974.73</v>
      </c>
      <c r="E88" s="28">
        <f>시기외!E88*$G$3+E87*(1-$G$3)</f>
        <v>8.4150306679097982E-4</v>
      </c>
      <c r="F88" s="28">
        <f>외인!F88</f>
        <v>2581749.71</v>
      </c>
      <c r="G88" s="28">
        <f>시기외!G88*$G$3+G87*(1-$G$3)</f>
        <v>-1.6885750587914768E-3</v>
      </c>
      <c r="H88" s="28">
        <f>외인!H88</f>
        <v>276853.15000000002</v>
      </c>
      <c r="I88" s="28">
        <f>시기외!I88*$G$3+I87*(1-$G$3)</f>
        <v>1.2662108492360801E-5</v>
      </c>
      <c r="J88" s="28">
        <f>외인!J88</f>
        <v>37145.75</v>
      </c>
      <c r="K88" s="28">
        <f>시기외!K88*$G$3+K87*(1-$G$3)</f>
        <v>3.727200067399891E-4</v>
      </c>
      <c r="L88" s="28">
        <f>외인!L88</f>
        <v>258240.02</v>
      </c>
      <c r="M88" s="28">
        <f>시기외!M88*$G$3+M87*(1-$G$3)</f>
        <v>9.2815793242608614E-5</v>
      </c>
      <c r="N88" s="28">
        <f>외인!N88</f>
        <v>277335.67</v>
      </c>
      <c r="O88" s="28">
        <f>시기외!O88*$G$3+O87*(1-$G$3)</f>
        <v>-3.1797131273432599E-3</v>
      </c>
      <c r="P88" s="28">
        <f>외인!P88</f>
        <v>151772.21</v>
      </c>
      <c r="Q88" s="28">
        <f>시기외!Q88*$G$3+Q87*(1-$G$3)</f>
        <v>2.0483307196056681E-4</v>
      </c>
      <c r="R88" s="28">
        <f>외인!R88</f>
        <v>145788.39000000001</v>
      </c>
      <c r="S88" s="28">
        <f>시기외!S88*$G$3+S87*(1-$G$3)</f>
        <v>-2.5243526655891477E-3</v>
      </c>
      <c r="T88" s="28">
        <f>외인!T88</f>
        <v>7449.47</v>
      </c>
      <c r="U88" s="28">
        <f>시기외!U88*$G$3+U87*(1-$G$3)</f>
        <v>-8.637896527169571E-4</v>
      </c>
      <c r="V88" s="28">
        <f>외인!V88</f>
        <v>110190.16</v>
      </c>
      <c r="W88" s="28">
        <f>시기외!W88*$G$3+W87*(1-$G$3)</f>
        <v>6.0492962698166009E-4</v>
      </c>
      <c r="X88" s="28">
        <f>외인!X88</f>
        <v>3200411.69</v>
      </c>
      <c r="Y88" s="28">
        <f>시기외!Y88*$G$3+Y87*(1-$G$3)</f>
        <v>-2.059385958818685E-3</v>
      </c>
      <c r="Z88" s="28">
        <f>외인!Z88</f>
        <v>48936.97</v>
      </c>
      <c r="AA88" s="28">
        <f>시기외!AA88*$G$3+AA87*(1-$G$3)</f>
        <v>1.1488354075751422E-3</v>
      </c>
      <c r="AB88" s="28">
        <f>외인!AB88</f>
        <v>194358.06</v>
      </c>
      <c r="AC88" s="28">
        <f>시기외!AC88*$G$3+AC87*(1-$G$3)</f>
        <v>4.4439306206270248E-4</v>
      </c>
      <c r="AD88" s="28">
        <f>외인!AD88</f>
        <v>18248.84</v>
      </c>
      <c r="AE88" s="28">
        <f>시기외!AE88*$G$3+AE87*(1-$G$3)</f>
        <v>5.7882424880109878E-4</v>
      </c>
      <c r="AF88" s="28">
        <f>외인!AF88</f>
        <v>21866.73</v>
      </c>
      <c r="AG88" s="28">
        <f>시기외!AG88*$G$3+AG87*(1-$G$3)</f>
        <v>5.3553981367216873E-4</v>
      </c>
      <c r="AH88" s="28">
        <f>외인!AH88</f>
        <v>188885.51</v>
      </c>
      <c r="AI88" s="28">
        <f>시기외!AI88*$G$3+AI87*(1-$G$3)</f>
        <v>-9.8601551327093576E-4</v>
      </c>
      <c r="AJ88" s="28">
        <f>외인!AJ88</f>
        <v>106189.09</v>
      </c>
      <c r="AK88" s="28">
        <f>시기외!AK88*$G$3+AK87*(1-$G$3)</f>
        <v>-2.0895578833855328E-3</v>
      </c>
      <c r="AL88" s="28">
        <f>외인!AL88</f>
        <v>100990.75</v>
      </c>
      <c r="AM88" s="28">
        <f>시기외!AM88*$G$3+AM87*(1-$G$3)</f>
        <v>-4.6558194294803908E-3</v>
      </c>
      <c r="AN88" s="28">
        <f>외인!AN88</f>
        <v>191852.06</v>
      </c>
      <c r="AO88" s="28">
        <f>시기외!AO88*$G$3+AO87*(1-$G$3)</f>
        <v>-2.0887914646725448E-3</v>
      </c>
      <c r="AP88" s="28">
        <f>외인!AP88</f>
        <v>137648.4</v>
      </c>
      <c r="AQ88" s="28">
        <f>시기외!AQ88*$G$3+AQ87*(1-$G$3)</f>
        <v>-1.2223046295562895E-3</v>
      </c>
      <c r="AR88" s="28">
        <f>외인!AR88</f>
        <v>22093.34</v>
      </c>
      <c r="AS88" s="28">
        <f>시기외!AS88*$G$3+AS87*(1-$G$3)</f>
        <v>7.5378519350092598E-4</v>
      </c>
      <c r="AT88" s="28">
        <f>외인!AT88</f>
        <v>103014.62</v>
      </c>
      <c r="AU88" s="28">
        <f>시기외!AU88*$G$3+AU87*(1-$G$3)</f>
        <v>-8.7077187603057399E-3</v>
      </c>
      <c r="AV88" s="28">
        <f>외인!AV88</f>
        <v>41642.82</v>
      </c>
      <c r="AW88" s="28">
        <f>시기외!AW88*$G$3+AW87*(1-$G$3)</f>
        <v>-7.1280479323895276E-4</v>
      </c>
      <c r="AX88" s="28">
        <f>외인!AX88</f>
        <v>53522.96</v>
      </c>
      <c r="AY88" s="28">
        <f>시기외!AY88*$G$3+AY87*(1-$G$3)</f>
        <v>1.623451771574822E-3</v>
      </c>
      <c r="AZ88" s="28">
        <f>외인!AZ88</f>
        <v>3465364.29</v>
      </c>
      <c r="BA88" s="28">
        <f>시기외!BA88*$G$3+BA87*(1-$G$3)</f>
        <v>-2.175110589323129E-3</v>
      </c>
      <c r="BB88" s="28">
        <f>외인!BB88</f>
        <v>131563.81</v>
      </c>
      <c r="BC88" s="28">
        <f>시기외!BC88*$G$3+BC87*(1-$G$3)</f>
        <v>7.7093350840651785E-4</v>
      </c>
      <c r="BD88" s="28">
        <f>외인!BD88</f>
        <v>30084.94</v>
      </c>
      <c r="BE88" s="28">
        <f>시기외!BE88*$G$3+BE87*(1-$G$3)</f>
        <v>-1.286014232657852E-3</v>
      </c>
      <c r="BF88" s="28">
        <f>외인!BF88</f>
        <v>0</v>
      </c>
      <c r="BG88" s="28" t="e">
        <f>시기외!BG88*$G$3+BG87*(1-$G$3)</f>
        <v>#DIV/0!</v>
      </c>
      <c r="BH88" s="28">
        <f>외인!BH88</f>
        <v>96847.86</v>
      </c>
      <c r="BI88" s="28">
        <f>시기외!BI88*$G$3+BI87*(1-$G$3)</f>
        <v>9.0069149442314339E-4</v>
      </c>
      <c r="BJ88" s="28">
        <f>외인!BJ88</f>
        <v>105014.73</v>
      </c>
      <c r="BK88" s="28">
        <f>시기외!BK88*$G$3+BK87*(1-$G$3)</f>
        <v>-6.4303319540105633E-4</v>
      </c>
      <c r="BL88" s="28">
        <f>외인!BL88</f>
        <v>36567.550000000003</v>
      </c>
      <c r="BM88" s="28">
        <f>시기외!BM88*$G$3+BM87*(1-$G$3)</f>
        <v>3.5876626113896115E-4</v>
      </c>
      <c r="BN88" s="28">
        <f>외인!BN88</f>
        <v>42536.14</v>
      </c>
      <c r="BO88" s="28">
        <f>시기외!BO88*$G$3+BO87*(1-$G$3)</f>
        <v>-2.8235023843375126E-4</v>
      </c>
      <c r="BP88" s="28">
        <f>외인!BP88</f>
        <v>61135.13</v>
      </c>
      <c r="BQ88" s="28">
        <f>시기외!BQ88*$G$3+BQ87*(1-$G$3)</f>
        <v>1.2374896422614836E-3</v>
      </c>
      <c r="BR88" s="28">
        <f>외인!BR88</f>
        <v>255767.65</v>
      </c>
      <c r="BS88" s="28">
        <f>시기외!BS88*$G$3+BS87*(1-$G$3)</f>
        <v>-1.4692395840447113E-3</v>
      </c>
      <c r="BT88" s="28">
        <f>외인!BT88</f>
        <v>3234978.6</v>
      </c>
      <c r="BU88" s="28">
        <f>시기외!BU88*$G$3+BU87*(1-$G$3)</f>
        <v>-2.005075397347868E-3</v>
      </c>
      <c r="BV88" s="28">
        <f>외인!BV88</f>
        <v>425555.65</v>
      </c>
      <c r="BW88" s="28">
        <f>시기외!BW88*$G$3+BW87*(1-$G$3)</f>
        <v>8.29197146414278E-4</v>
      </c>
      <c r="BX88" s="28">
        <f>외인!BX88</f>
        <v>66705.2</v>
      </c>
      <c r="BY88" s="28">
        <f>시기외!BY88*$G$3+BY87*(1-$G$3)</f>
        <v>-9.2939204907261242E-4</v>
      </c>
      <c r="BZ88" s="28">
        <f>외인!BZ88</f>
        <v>292842.81</v>
      </c>
      <c r="CA88" s="28">
        <f>시기외!CA88*$G$3+CA87*(1-$G$3)</f>
        <v>-2.9919951750076211E-3</v>
      </c>
      <c r="CB88" s="28">
        <f>외인!CB88</f>
        <v>10629.66</v>
      </c>
      <c r="CC88" s="28">
        <f>시기외!CC88*$G$3+CC87*(1-$G$3)</f>
        <v>-8.490571570397786E-4</v>
      </c>
      <c r="CD88" s="28">
        <f>외인!CD88</f>
        <v>22619.14</v>
      </c>
      <c r="CE88" s="28">
        <f>시기외!CE88*$G$3+CE87*(1-$G$3)</f>
        <v>3.4573214793646827E-5</v>
      </c>
      <c r="CF88" s="28">
        <f>외인!CF88</f>
        <v>28125.35</v>
      </c>
      <c r="CG88" s="28">
        <f>시기외!CG88*$G$3+CG87*(1-$G$3)</f>
        <v>1.1464572343588553E-3</v>
      </c>
      <c r="CH88" s="28">
        <f>외인!CH88</f>
        <v>60393.47</v>
      </c>
      <c r="CI88" s="28">
        <f>시기외!CI88*$G$3+CI87*(1-$G$3)</f>
        <v>-3.6142587529661374E-4</v>
      </c>
      <c r="CJ88" s="28">
        <f>외인!CJ88</f>
        <v>280222.48</v>
      </c>
      <c r="CK88" s="28">
        <f>시기외!CK88*$G$3+CK87*(1-$G$3)</f>
        <v>4.8915751151496455E-4</v>
      </c>
      <c r="CL88" s="28">
        <f>외인!CL88</f>
        <v>218030.79</v>
      </c>
      <c r="CM88" s="28">
        <f>시기외!CM88*$G$3+CM87*(1-$G$3)</f>
        <v>6.2581958604356308E-4</v>
      </c>
      <c r="CN88" s="28">
        <f>외인!CN88</f>
        <v>99967.6</v>
      </c>
      <c r="CO88" s="28">
        <f>시기외!CO88*$G$3+CO87*(1-$G$3)</f>
        <v>-1.0184678922990839E-3</v>
      </c>
      <c r="CP88" s="28">
        <f>외인!CP88</f>
        <v>132005.98000000001</v>
      </c>
      <c r="CQ88" s="28">
        <f>시기외!CQ88*$G$3+CQ87*(1-$G$3)</f>
        <v>7.6750620610669252E-4</v>
      </c>
      <c r="CR88" s="28">
        <f>외인!CR88</f>
        <v>176565.05</v>
      </c>
      <c r="CS88" s="28">
        <f>시기외!CS88*$G$3+CS87*(1-$G$3)</f>
        <v>-1.9409071845160628E-3</v>
      </c>
      <c r="CT88" s="28">
        <f>외인!CT88</f>
        <v>223006.27</v>
      </c>
      <c r="CU88" s="28">
        <f>시기외!CU88*$G$3+CU87*(1-$G$3)</f>
        <v>-3.6213911469233097E-3</v>
      </c>
      <c r="CV88" s="28">
        <f>외인!CV88</f>
        <v>3234978.6</v>
      </c>
      <c r="CW88" s="28">
        <f>시기외!CW88*$G$3+CW87*(1-$G$3)</f>
        <v>-2.005075397347868E-3</v>
      </c>
      <c r="CX88" s="28">
        <f>외인!CX88</f>
        <v>226095.6</v>
      </c>
      <c r="CY88" s="28">
        <f>시기외!CY88*$G$3+CY87*(1-$G$3)</f>
        <v>-3.2554347186095952E-3</v>
      </c>
      <c r="CZ88" s="28">
        <f>외인!CZ88</f>
        <v>17119.89</v>
      </c>
      <c r="DA88" s="28">
        <f>시기외!DA88*$G$3+DA87*(1-$G$3)</f>
        <v>9.3270531049096934E-4</v>
      </c>
      <c r="DB88" s="28">
        <f>외인!DB88</f>
        <v>30084.94</v>
      </c>
      <c r="DC88" s="28">
        <f>시기외!DC88*$G$3+DC87*(1-$G$3)</f>
        <v>-1.286014232657852E-3</v>
      </c>
      <c r="DD88" s="28">
        <f>외인!DD88</f>
        <v>7449.47</v>
      </c>
      <c r="DE88" s="28">
        <f>시기외!DE88*$G$3+DE87*(1-$G$3)</f>
        <v>-8.637896527169571E-4</v>
      </c>
      <c r="DF88" s="28">
        <f>외인!DF88</f>
        <v>49726.68</v>
      </c>
      <c r="DG88" s="28">
        <f>시기외!DG88*$G$3+DG87*(1-$G$3)</f>
        <v>-8.2116600168528843E-4</v>
      </c>
      <c r="DH88" s="28">
        <f>외인!DH88</f>
        <v>15670.34</v>
      </c>
      <c r="DI88" s="28">
        <f>시기외!DI88*$G$3+DI87*(1-$G$3)</f>
        <v>4.9203563486596518E-4</v>
      </c>
      <c r="DJ88" s="28">
        <f>외인!DJ88</f>
        <v>555007.05000000005</v>
      </c>
      <c r="DK88" s="28">
        <f>시기외!DK88*$G$3+DK87*(1-$G$3)</f>
        <v>-1.0282052315191295E-3</v>
      </c>
      <c r="DL88" s="28">
        <f>외인!DL88</f>
        <v>78406.929999999993</v>
      </c>
      <c r="DM88" s="28">
        <f>시기외!DM88*$G$3+DM87*(1-$G$3)</f>
        <v>-1.5095438356002818E-3</v>
      </c>
      <c r="DN88" s="28">
        <f>외인!DN88</f>
        <v>3234978.6</v>
      </c>
      <c r="DO88" s="28">
        <f>시기외!DO88*$G$3+DO87*(1-$G$3)</f>
        <v>-2.005075397347868E-3</v>
      </c>
      <c r="DP88" s="28">
        <f>외인!DP88</f>
        <v>60753.45</v>
      </c>
      <c r="DQ88" s="28">
        <f>시기외!DQ88*$G$3+DQ87*(1-$G$3)</f>
        <v>2.2937072494699498E-3</v>
      </c>
      <c r="DR88" s="28">
        <f>외인!DR88</f>
        <v>37846.19</v>
      </c>
      <c r="DS88" s="28">
        <f>시기외!DS88*$G$3+DS87*(1-$G$3)</f>
        <v>2.919621885280649E-4</v>
      </c>
      <c r="DT88" s="28">
        <f>외인!DT88</f>
        <v>145788.39000000001</v>
      </c>
      <c r="DU88" s="28">
        <f>시기외!DU88*$G$3+DU87*(1-$G$3)</f>
        <v>-2.5243526655891477E-3</v>
      </c>
      <c r="DV88" s="28">
        <f>외인!DV88</f>
        <v>30466.69</v>
      </c>
      <c r="DW88" s="28">
        <f>시기외!DW88*$G$3+DW87*(1-$G$3)</f>
        <v>7.5530380708746091E-4</v>
      </c>
      <c r="DX88" s="28">
        <f>외인!DX88</f>
        <v>110190.16</v>
      </c>
      <c r="DY88" s="28">
        <f>시기외!DY88*$G$3+DY87*(1-$G$3)</f>
        <v>6.0492962698166009E-4</v>
      </c>
      <c r="DZ88" s="28">
        <f>외인!DZ88</f>
        <v>6458.98</v>
      </c>
      <c r="EA88" s="28">
        <f>시기외!EA88*$G$3+EA87*(1-$G$3)</f>
        <v>1.3064773849909219E-3</v>
      </c>
      <c r="EB88" s="28">
        <f>외인!EB88</f>
        <v>9249.33</v>
      </c>
      <c r="EC88" s="28">
        <f>시기외!EC88*$G$3+EC87*(1-$G$3)</f>
        <v>-1.9526437218074548E-4</v>
      </c>
      <c r="ED88" s="28">
        <f>외인!ED88</f>
        <v>8162.67</v>
      </c>
      <c r="EE88" s="28">
        <f>시기외!EE88*$G$3+EE87*(1-$G$3)</f>
        <v>2.5417419631944098E-3</v>
      </c>
      <c r="EF88" s="28">
        <f>외인!EF88</f>
        <v>179969.3</v>
      </c>
      <c r="EG88" s="28">
        <f>시기외!EG88*$G$3+EG87*(1-$G$3)</f>
        <v>-2.1886312845671542E-4</v>
      </c>
      <c r="EH88" s="28">
        <f>외인!EH88</f>
        <v>280801.94</v>
      </c>
      <c r="EI88" s="28">
        <f>시기외!EI88*$G$3+EI87*(1-$G$3)</f>
        <v>7.8492710431680057E-4</v>
      </c>
      <c r="EJ88" s="28">
        <f>외인!EJ88</f>
        <v>88509.31</v>
      </c>
      <c r="EK88" s="28">
        <f>시기외!EK88*$G$3+EK87*(1-$G$3)</f>
        <v>-3.322802998972069E-4</v>
      </c>
      <c r="EL88" s="28">
        <f>외인!EL88</f>
        <v>24669.439999999999</v>
      </c>
      <c r="EM88" s="28">
        <f>시기외!EM88*$G$3+EM87*(1-$G$3)</f>
        <v>-1.4787938794945561E-4</v>
      </c>
      <c r="EN88" s="28">
        <f>외인!EN88</f>
        <v>37846.19</v>
      </c>
      <c r="EO88" s="28">
        <f>시기외!EO88*$G$3+EO87*(1-$G$3)</f>
        <v>2.919621885280649E-4</v>
      </c>
      <c r="EP88" s="28">
        <f>외인!EP88</f>
        <v>124837.94</v>
      </c>
      <c r="EQ88" s="28">
        <f>시기외!EQ88*$G$3+EQ87*(1-$G$3)</f>
        <v>1.0479621436021635E-3</v>
      </c>
      <c r="ER88" s="28">
        <f>외인!ER88</f>
        <v>9029.6</v>
      </c>
      <c r="ES88" s="28">
        <f>시기외!ES88*$G$3+ES87*(1-$G$3)</f>
        <v>2.6018824935885613E-3</v>
      </c>
      <c r="ET88" s="28">
        <f>외인!ET88</f>
        <v>137648.4</v>
      </c>
      <c r="EU88" s="28">
        <f>시기외!EU88*$G$3+EU87*(1-$G$3)</f>
        <v>-1.2223046295562895E-3</v>
      </c>
      <c r="EV88" s="28">
        <f>외인!EV88</f>
        <v>48936.97</v>
      </c>
      <c r="EW88" s="28">
        <f>시기외!EW88*$G$3+EW87*(1-$G$3)</f>
        <v>1.1488354075751422E-3</v>
      </c>
      <c r="EX88" s="28">
        <f>외인!EX88</f>
        <v>83069.009999999995</v>
      </c>
      <c r="EY88" s="28">
        <f>시기외!EY88*$G$3+EY87*(1-$G$3)</f>
        <v>5.3690891966089692E-4</v>
      </c>
    </row>
    <row r="89" spans="1:155">
      <c r="A89" s="27">
        <f>외인!A89</f>
        <v>46182</v>
      </c>
      <c r="B89" s="28">
        <f>외인!B89</f>
        <v>6429140.21</v>
      </c>
      <c r="C89" s="28">
        <f>시기외!C89*$G$3+C88*(1-$G$3)</f>
        <v>-1.8500430923219433E-3</v>
      </c>
      <c r="D89" s="28">
        <f>외인!D89</f>
        <v>542165.15</v>
      </c>
      <c r="E89" s="28">
        <f>시기외!E89*$G$3+E88*(1-$G$3)</f>
        <v>1.0705040706840124E-3</v>
      </c>
      <c r="F89" s="28">
        <f>외인!F89</f>
        <v>2763120.83</v>
      </c>
      <c r="G89" s="28">
        <f>시기외!G89*$G$3+G88*(1-$G$3)</f>
        <v>-2.0553433443259951E-3</v>
      </c>
      <c r="H89" s="28">
        <f>외인!H89</f>
        <v>284078.59999999998</v>
      </c>
      <c r="I89" s="28">
        <f>시기외!I89*$G$3+I88*(1-$G$3)</f>
        <v>-9.0579650900209275E-5</v>
      </c>
      <c r="J89" s="28">
        <f>외인!J89</f>
        <v>39756.71</v>
      </c>
      <c r="K89" s="28">
        <f>시기외!K89*$G$3+K88*(1-$G$3)</f>
        <v>5.0286496081320938E-4</v>
      </c>
      <c r="L89" s="28">
        <f>외인!L89</f>
        <v>264383.38</v>
      </c>
      <c r="M89" s="28">
        <f>시기외!M89*$G$3+M88*(1-$G$3)</f>
        <v>-4.0946224356380829E-5</v>
      </c>
      <c r="N89" s="28">
        <f>외인!N89</f>
        <v>282630.96000000002</v>
      </c>
      <c r="O89" s="28">
        <f>시기외!O89*$G$3+O88*(1-$G$3)</f>
        <v>-3.2832918644053353E-3</v>
      </c>
      <c r="P89" s="28">
        <f>외인!P89</f>
        <v>161059.64000000001</v>
      </c>
      <c r="Q89" s="28">
        <f>시기외!Q89*$G$3+Q88*(1-$G$3)</f>
        <v>1.2391670999861284E-4</v>
      </c>
      <c r="R89" s="28">
        <f>외인!R89</f>
        <v>142755.35</v>
      </c>
      <c r="S89" s="28">
        <f>시기외!S89*$G$3+S88*(1-$G$3)</f>
        <v>-2.3377344695478227E-3</v>
      </c>
      <c r="T89" s="28">
        <f>외인!T89</f>
        <v>7518.83</v>
      </c>
      <c r="U89" s="28">
        <f>시기외!U89*$G$3+U88*(1-$G$3)</f>
        <v>-8.0824321275759273E-4</v>
      </c>
      <c r="V89" s="28">
        <f>외인!V89</f>
        <v>122368.54</v>
      </c>
      <c r="W89" s="28">
        <f>시기외!W89*$G$3+W88*(1-$G$3)</f>
        <v>1.4960279998446268E-3</v>
      </c>
      <c r="X89" s="28">
        <f>외인!X89</f>
        <v>3583009.07</v>
      </c>
      <c r="Y89" s="28">
        <f>시기외!Y89*$G$3+Y88*(1-$G$3)</f>
        <v>-2.263217273962712E-3</v>
      </c>
      <c r="Z89" s="28">
        <f>외인!Z89</f>
        <v>49519.7</v>
      </c>
      <c r="AA89" s="28">
        <f>시기외!AA89*$G$3+AA88*(1-$G$3)</f>
        <v>1.1451384026613285E-3</v>
      </c>
      <c r="AB89" s="28">
        <f>외인!AB89</f>
        <v>199007.81</v>
      </c>
      <c r="AC89" s="28">
        <f>시기외!AC89*$G$3+AC88*(1-$G$3)</f>
        <v>5.5596372001033047E-4</v>
      </c>
      <c r="AD89" s="28">
        <f>외인!AD89</f>
        <v>19321.63</v>
      </c>
      <c r="AE89" s="28">
        <f>시기외!AE89*$G$3+AE88*(1-$G$3)</f>
        <v>4.604728071954373E-4</v>
      </c>
      <c r="AF89" s="28">
        <f>외인!AF89</f>
        <v>22450.9</v>
      </c>
      <c r="AG89" s="28">
        <f>시기외!AG89*$G$3+AG88*(1-$G$3)</f>
        <v>5.9657316746423875E-4</v>
      </c>
      <c r="AH89" s="28">
        <f>외인!AH89</f>
        <v>187652.82</v>
      </c>
      <c r="AI89" s="28">
        <f>시기외!AI89*$G$3+AI88*(1-$G$3)</f>
        <v>-1.1756221318789356E-3</v>
      </c>
      <c r="AJ89" s="28">
        <f>외인!AJ89</f>
        <v>103797.55</v>
      </c>
      <c r="AK89" s="28">
        <f>시기외!AK89*$G$3+AK88*(1-$G$3)</f>
        <v>-1.7704292765948597E-3</v>
      </c>
      <c r="AL89" s="28">
        <f>외인!AL89</f>
        <v>101664.82</v>
      </c>
      <c r="AM89" s="28">
        <f>시기외!AM89*$G$3+AM88*(1-$G$3)</f>
        <v>-4.3485305526963641E-3</v>
      </c>
      <c r="AN89" s="28">
        <f>외인!AN89</f>
        <v>197004.49</v>
      </c>
      <c r="AO89" s="28">
        <f>시기외!AO89*$G$3+AO88*(1-$G$3)</f>
        <v>-2.3995135532017746E-3</v>
      </c>
      <c r="AP89" s="28">
        <f>외인!AP89</f>
        <v>146730.07</v>
      </c>
      <c r="AQ89" s="28">
        <f>시기외!AQ89*$G$3+AQ88*(1-$G$3)</f>
        <v>-9.229806932171973E-4</v>
      </c>
      <c r="AR89" s="28">
        <f>외인!AR89</f>
        <v>22859.79</v>
      </c>
      <c r="AS89" s="28">
        <f>시기외!AS89*$G$3+AS88*(1-$G$3)</f>
        <v>8.090964814164483E-4</v>
      </c>
      <c r="AT89" s="28">
        <f>외인!AT89</f>
        <v>103417.59</v>
      </c>
      <c r="AU89" s="28">
        <f>시기외!AU89*$G$3+AU88*(1-$G$3)</f>
        <v>-1.0196765719429861E-2</v>
      </c>
      <c r="AV89" s="28">
        <f>외인!AV89</f>
        <v>42785.49</v>
      </c>
      <c r="AW89" s="28">
        <f>시기외!AW89*$G$3+AW88*(1-$G$3)</f>
        <v>-6.0605507917583568E-4</v>
      </c>
      <c r="AX89" s="28">
        <f>외인!AX89</f>
        <v>55809.13</v>
      </c>
      <c r="AY89" s="28">
        <f>시기외!AY89*$G$3+AY88*(1-$G$3)</f>
        <v>2.0950497369737575E-3</v>
      </c>
      <c r="AZ89" s="28">
        <f>외인!AZ89</f>
        <v>3872254.91</v>
      </c>
      <c r="BA89" s="28">
        <f>시기외!BA89*$G$3+BA88*(1-$G$3)</f>
        <v>-2.3403924346319261E-3</v>
      </c>
      <c r="BB89" s="28">
        <f>외인!BB89</f>
        <v>136485.51</v>
      </c>
      <c r="BC89" s="28">
        <f>시기외!BC89*$G$3+BC88*(1-$G$3)</f>
        <v>7.5821730581819026E-4</v>
      </c>
      <c r="BD89" s="28">
        <f>외인!BD89</f>
        <v>30424.87</v>
      </c>
      <c r="BE89" s="28">
        <f>시기외!BE89*$G$3+BE88*(1-$G$3)</f>
        <v>-1.0569667166125151E-3</v>
      </c>
      <c r="BF89" s="28">
        <f>외인!BF89</f>
        <v>0</v>
      </c>
      <c r="BG89" s="28" t="e">
        <f>시기외!BG89*$G$3+BG88*(1-$G$3)</f>
        <v>#DIV/0!</v>
      </c>
      <c r="BH89" s="28">
        <f>외인!BH89</f>
        <v>99785.38</v>
      </c>
      <c r="BI89" s="28">
        <f>시기외!BI89*$G$3+BI88*(1-$G$3)</f>
        <v>9.5308726463473885E-4</v>
      </c>
      <c r="BJ89" s="28">
        <f>외인!BJ89</f>
        <v>108276.23</v>
      </c>
      <c r="BK89" s="28">
        <f>시기외!BK89*$G$3+BK88*(1-$G$3)</f>
        <v>-5.5456259477170767E-4</v>
      </c>
      <c r="BL89" s="28">
        <f>외인!BL89</f>
        <v>38149.4</v>
      </c>
      <c r="BM89" s="28">
        <f>시기외!BM89*$G$3+BM88*(1-$G$3)</f>
        <v>3.9112197677399E-4</v>
      </c>
      <c r="BN89" s="28">
        <f>외인!BN89</f>
        <v>43165.14</v>
      </c>
      <c r="BO89" s="28">
        <f>시기외!BO89*$G$3+BO88*(1-$G$3)</f>
        <v>-2.7815280728364243E-4</v>
      </c>
      <c r="BP89" s="28">
        <f>외인!BP89</f>
        <v>63389.88</v>
      </c>
      <c r="BQ89" s="28">
        <f>시기외!BQ89*$G$3+BQ88*(1-$G$3)</f>
        <v>1.5998034327903421E-3</v>
      </c>
      <c r="BR89" s="28">
        <f>외인!BR89</f>
        <v>270203.31</v>
      </c>
      <c r="BS89" s="28">
        <f>시기외!BS89*$G$3+BS88*(1-$G$3)</f>
        <v>-1.4863188038526493E-3</v>
      </c>
      <c r="BT89" s="28">
        <f>외인!BT89</f>
        <v>3621931.95</v>
      </c>
      <c r="BU89" s="28">
        <f>시기외!BU89*$G$3+BU88*(1-$G$3)</f>
        <v>-2.2027651904636368E-3</v>
      </c>
      <c r="BV89" s="28">
        <f>외인!BV89</f>
        <v>452404.03</v>
      </c>
      <c r="BW89" s="28">
        <f>시기외!BW89*$G$3+BW88*(1-$G$3)</f>
        <v>8.4334646922464647E-4</v>
      </c>
      <c r="BX89" s="28">
        <f>외인!BX89</f>
        <v>69076.86</v>
      </c>
      <c r="BY89" s="28">
        <f>시기외!BY89*$G$3+BY88*(1-$G$3)</f>
        <v>-8.1469376068686583E-4</v>
      </c>
      <c r="BZ89" s="28">
        <f>외인!BZ89</f>
        <v>298669.31</v>
      </c>
      <c r="CA89" s="28">
        <f>시기외!CA89*$G$3+CA88*(1-$G$3)</f>
        <v>-3.0878268468874127E-3</v>
      </c>
      <c r="CB89" s="28">
        <f>외인!CB89</f>
        <v>10906.93</v>
      </c>
      <c r="CC89" s="28">
        <f>시기외!CC89*$G$3+CC88*(1-$G$3)</f>
        <v>-3.4520520267777947E-4</v>
      </c>
      <c r="CD89" s="28">
        <f>외인!CD89</f>
        <v>23357.71</v>
      </c>
      <c r="CE89" s="28">
        <f>시기외!CE89*$G$3+CE88*(1-$G$3)</f>
        <v>3.7801078686518647E-4</v>
      </c>
      <c r="CF89" s="28">
        <f>외인!CF89</f>
        <v>29955.85</v>
      </c>
      <c r="CG89" s="28">
        <f>시기외!CG89*$G$3+CG88*(1-$G$3)</f>
        <v>1.2136170920834799E-3</v>
      </c>
      <c r="CH89" s="28">
        <f>외인!CH89</f>
        <v>62274.1</v>
      </c>
      <c r="CI89" s="28">
        <f>시기외!CI89*$G$3+CI88*(1-$G$3)</f>
        <v>-2.8497114692439417E-4</v>
      </c>
      <c r="CJ89" s="28">
        <f>외인!CJ89</f>
        <v>296209.28000000003</v>
      </c>
      <c r="CK89" s="28">
        <f>시기외!CK89*$G$3+CK88*(1-$G$3)</f>
        <v>4.976738424776597E-4</v>
      </c>
      <c r="CL89" s="28">
        <f>외인!CL89</f>
        <v>223503.85</v>
      </c>
      <c r="CM89" s="28">
        <f>시기외!CM89*$G$3+CM88*(1-$G$3)</f>
        <v>7.267071361402185E-4</v>
      </c>
      <c r="CN89" s="28">
        <f>외인!CN89</f>
        <v>105483.62</v>
      </c>
      <c r="CO89" s="28">
        <f>시기외!CO89*$G$3+CO88*(1-$G$3)</f>
        <v>-8.8027409918697288E-4</v>
      </c>
      <c r="CP89" s="28">
        <f>외인!CP89</f>
        <v>136947.26</v>
      </c>
      <c r="CQ89" s="28">
        <f>시기외!CQ89*$G$3+CQ88*(1-$G$3)</f>
        <v>7.5381438617171364E-4</v>
      </c>
      <c r="CR89" s="28">
        <f>외인!CR89</f>
        <v>173835.7</v>
      </c>
      <c r="CS89" s="28">
        <f>시기외!CS89*$G$3+CS88*(1-$G$3)</f>
        <v>-1.8248126290466619E-3</v>
      </c>
      <c r="CT89" s="28">
        <f>외인!CT89</f>
        <v>251875.4</v>
      </c>
      <c r="CU89" s="28">
        <f>시기외!CU89*$G$3+CU88*(1-$G$3)</f>
        <v>-3.0910010940590959E-3</v>
      </c>
      <c r="CV89" s="28">
        <f>외인!CV89</f>
        <v>3621931.95</v>
      </c>
      <c r="CW89" s="28">
        <f>시기외!CW89*$G$3+CW88*(1-$G$3)</f>
        <v>-2.2027651904636368E-3</v>
      </c>
      <c r="CX89" s="28">
        <f>외인!CX89</f>
        <v>227951.02</v>
      </c>
      <c r="CY89" s="28">
        <f>시기외!CY89*$G$3+CY88*(1-$G$3)</f>
        <v>-4.0701983701975069E-3</v>
      </c>
      <c r="CZ89" s="28">
        <f>외인!CZ89</f>
        <v>17728.47</v>
      </c>
      <c r="DA89" s="28">
        <f>시기외!DA89*$G$3+DA88*(1-$G$3)</f>
        <v>1.8486120359584946E-3</v>
      </c>
      <c r="DB89" s="28">
        <f>외인!DB89</f>
        <v>30424.87</v>
      </c>
      <c r="DC89" s="28">
        <f>시기외!DC89*$G$3+DC88*(1-$G$3)</f>
        <v>-1.0569667166125151E-3</v>
      </c>
      <c r="DD89" s="28">
        <f>외인!DD89</f>
        <v>7518.83</v>
      </c>
      <c r="DE89" s="28">
        <f>시기외!DE89*$G$3+DE88*(1-$G$3)</f>
        <v>-8.0824321275759273E-4</v>
      </c>
      <c r="DF89" s="28">
        <f>외인!DF89</f>
        <v>51265.9</v>
      </c>
      <c r="DG89" s="28">
        <f>시기외!DG89*$G$3+DG88*(1-$G$3)</f>
        <v>-7.2820328069892024E-4</v>
      </c>
      <c r="DH89" s="28">
        <f>외인!DH89</f>
        <v>16306.4</v>
      </c>
      <c r="DI89" s="28">
        <f>시기외!DI89*$G$3+DI88*(1-$G$3)</f>
        <v>8.9533806754574013E-4</v>
      </c>
      <c r="DJ89" s="28">
        <f>외인!DJ89</f>
        <v>571532.25</v>
      </c>
      <c r="DK89" s="28">
        <f>시기외!DK89*$G$3+DK88*(1-$G$3)</f>
        <v>-1.1574872692931204E-3</v>
      </c>
      <c r="DL89" s="28">
        <f>외인!DL89</f>
        <v>82734.39</v>
      </c>
      <c r="DM89" s="28">
        <f>시기외!DM89*$G$3+DM88*(1-$G$3)</f>
        <v>-1.3654475136854268E-3</v>
      </c>
      <c r="DN89" s="28">
        <f>외인!DN89</f>
        <v>3621931.95</v>
      </c>
      <c r="DO89" s="28">
        <f>시기외!DO89*$G$3+DO88*(1-$G$3)</f>
        <v>-2.2027651904636368E-3</v>
      </c>
      <c r="DP89" s="28">
        <f>외인!DP89</f>
        <v>66078.350000000006</v>
      </c>
      <c r="DQ89" s="28">
        <f>시기외!DQ89*$G$3+DQ88*(1-$G$3)</f>
        <v>2.1616160613855649E-3</v>
      </c>
      <c r="DR89" s="28">
        <f>외인!DR89</f>
        <v>40499.86</v>
      </c>
      <c r="DS89" s="28">
        <f>시기외!DS89*$G$3+DS88*(1-$G$3)</f>
        <v>4.2326586080028346E-4</v>
      </c>
      <c r="DT89" s="28">
        <f>외인!DT89</f>
        <v>142755.35</v>
      </c>
      <c r="DU89" s="28">
        <f>시기외!DU89*$G$3+DU88*(1-$G$3)</f>
        <v>-2.3377344695478227E-3</v>
      </c>
      <c r="DV89" s="28">
        <f>외인!DV89</f>
        <v>30759.73</v>
      </c>
      <c r="DW89" s="28">
        <f>시기외!DW89*$G$3+DW88*(1-$G$3)</f>
        <v>5.4482411034918862E-4</v>
      </c>
      <c r="DX89" s="28">
        <f>외인!DX89</f>
        <v>122368.54</v>
      </c>
      <c r="DY89" s="28">
        <f>시기외!DY89*$G$3+DY88*(1-$G$3)</f>
        <v>1.4960279998446268E-3</v>
      </c>
      <c r="DZ89" s="28">
        <f>외인!DZ89</f>
        <v>6661.3</v>
      </c>
      <c r="EA89" s="28">
        <f>시기외!EA89*$G$3+EA88*(1-$G$3)</f>
        <v>1.1648363376869184E-3</v>
      </c>
      <c r="EB89" s="28">
        <f>외인!EB89</f>
        <v>9531.07</v>
      </c>
      <c r="EC89" s="28">
        <f>시기외!EC89*$G$3+EC88*(1-$G$3)</f>
        <v>-2.7859188603233866E-5</v>
      </c>
      <c r="ED89" s="28">
        <f>외인!ED89</f>
        <v>8623.41</v>
      </c>
      <c r="EE89" s="28">
        <f>시기외!EE89*$G$3+EE88*(1-$G$3)</f>
        <v>2.591365683119763E-3</v>
      </c>
      <c r="EF89" s="28">
        <f>외인!EF89</f>
        <v>189104.19</v>
      </c>
      <c r="EG89" s="28">
        <f>시기외!EG89*$G$3+EG88*(1-$G$3)</f>
        <v>-1.8843795171019591E-4</v>
      </c>
      <c r="EH89" s="28">
        <f>외인!EH89</f>
        <v>304709.78999999998</v>
      </c>
      <c r="EI89" s="28">
        <f>시기외!EI89*$G$3+EI88*(1-$G$3)</f>
        <v>7.8675230980586601E-4</v>
      </c>
      <c r="EJ89" s="28">
        <f>외인!EJ89</f>
        <v>92601.04</v>
      </c>
      <c r="EK89" s="28">
        <f>시기외!EK89*$G$3+EK88*(1-$G$3)</f>
        <v>-2.0508534807112461E-4</v>
      </c>
      <c r="EL89" s="28">
        <f>외인!EL89</f>
        <v>25483.39</v>
      </c>
      <c r="EM89" s="28">
        <f>시기외!EM89*$G$3+EM88*(1-$G$3)</f>
        <v>1.8940497417563716E-4</v>
      </c>
      <c r="EN89" s="28">
        <f>외인!EN89</f>
        <v>40499.86</v>
      </c>
      <c r="EO89" s="28">
        <f>시기외!EO89*$G$3+EO88*(1-$G$3)</f>
        <v>4.2326586080028346E-4</v>
      </c>
      <c r="EP89" s="28">
        <f>외인!EP89</f>
        <v>127248.53</v>
      </c>
      <c r="EQ89" s="28">
        <f>시기외!EQ89*$G$3+EQ88*(1-$G$3)</f>
        <v>1.0758280937186865E-3</v>
      </c>
      <c r="ER89" s="28">
        <f>외인!ER89</f>
        <v>9320.0300000000007</v>
      </c>
      <c r="ES89" s="28">
        <f>시기외!ES89*$G$3+ES88*(1-$G$3)</f>
        <v>2.9488668026235489E-3</v>
      </c>
      <c r="ET89" s="28">
        <f>외인!ET89</f>
        <v>146730.07</v>
      </c>
      <c r="EU89" s="28">
        <f>시기외!EU89*$G$3+EU88*(1-$G$3)</f>
        <v>-9.229806932171973E-4</v>
      </c>
      <c r="EV89" s="28">
        <f>외인!EV89</f>
        <v>49519.7</v>
      </c>
      <c r="EW89" s="28">
        <f>시기외!EW89*$G$3+EW88*(1-$G$3)</f>
        <v>1.1451384026613285E-3</v>
      </c>
      <c r="EX89" s="28">
        <f>외인!EX89</f>
        <v>87427.56</v>
      </c>
      <c r="EY89" s="28">
        <f>시기외!EY89*$G$3+EY88*(1-$G$3)</f>
        <v>5.1980352883450093E-4</v>
      </c>
    </row>
    <row r="90" spans="1:155">
      <c r="A90" s="27">
        <f>외인!A90</f>
        <v>46183</v>
      </c>
      <c r="B90" s="28">
        <f>외인!B90</f>
        <v>6138448.0199999996</v>
      </c>
      <c r="C90" s="28">
        <f>시기외!C90*$G$3+C89*(1-$G$3)</f>
        <v>-1.9616572890778622E-3</v>
      </c>
      <c r="D90" s="28">
        <f>외인!D90</f>
        <v>533085.43000000005</v>
      </c>
      <c r="E90" s="28">
        <f>시기외!E90*$G$3+E89*(1-$G$3)</f>
        <v>1.1424567109557062E-3</v>
      </c>
      <c r="F90" s="28">
        <f>외인!F90</f>
        <v>2622706.61</v>
      </c>
      <c r="G90" s="28">
        <f>시기외!G90*$G$3+G89*(1-$G$3)</f>
        <v>-2.3257221265083222E-3</v>
      </c>
      <c r="H90" s="28">
        <f>외인!H90</f>
        <v>277449.56</v>
      </c>
      <c r="I90" s="28">
        <f>시기외!I90*$G$3+I89*(1-$G$3)</f>
        <v>-1.5252228387286612E-4</v>
      </c>
      <c r="J90" s="28">
        <f>외인!J90</f>
        <v>40036.550000000003</v>
      </c>
      <c r="K90" s="28">
        <f>시기외!K90*$G$3+K89*(1-$G$3)</f>
        <v>6.7800116800063761E-4</v>
      </c>
      <c r="L90" s="28">
        <f>외인!L90</f>
        <v>257755.54</v>
      </c>
      <c r="M90" s="28">
        <f>시기외!M90*$G$3+M89*(1-$G$3)</f>
        <v>-1.5917744203833929E-4</v>
      </c>
      <c r="N90" s="28">
        <f>외인!N90</f>
        <v>270449.44</v>
      </c>
      <c r="O90" s="28">
        <f>시기외!O90*$G$3+O89*(1-$G$3)</f>
        <v>-3.4675524128493351E-3</v>
      </c>
      <c r="P90" s="28">
        <f>외인!P90</f>
        <v>159360.6</v>
      </c>
      <c r="Q90" s="28">
        <f>시기외!Q90*$G$3+Q89*(1-$G$3)</f>
        <v>4.847184894101497E-6</v>
      </c>
      <c r="R90" s="28">
        <f>외인!R90</f>
        <v>133814.81</v>
      </c>
      <c r="S90" s="28">
        <f>시기외!S90*$G$3+S89*(1-$G$3)</f>
        <v>-1.7448444852789288E-3</v>
      </c>
      <c r="T90" s="28">
        <f>외인!T90</f>
        <v>7636.62</v>
      </c>
      <c r="U90" s="28">
        <f>시기외!U90*$G$3+U89*(1-$G$3)</f>
        <v>-7.4151521643282153E-4</v>
      </c>
      <c r="V90" s="28">
        <f>외인!V90</f>
        <v>121426.48</v>
      </c>
      <c r="W90" s="28">
        <f>시기외!W90*$G$3+W89*(1-$G$3)</f>
        <v>2.1517620272893394E-3</v>
      </c>
      <c r="X90" s="28">
        <f>외인!X90</f>
        <v>3347798.41</v>
      </c>
      <c r="Y90" s="28">
        <f>시기외!Y90*$G$3+Y89*(1-$G$3)</f>
        <v>-2.4968148706840613E-3</v>
      </c>
      <c r="Z90" s="28">
        <f>외인!Z90</f>
        <v>47644.17</v>
      </c>
      <c r="AA90" s="28">
        <f>시기외!AA90*$G$3+AA89*(1-$G$3)</f>
        <v>1.0801077042409833E-3</v>
      </c>
      <c r="AB90" s="28">
        <f>외인!AB90</f>
        <v>197196.72</v>
      </c>
      <c r="AC90" s="28">
        <f>시기외!AC90*$G$3+AC89*(1-$G$3)</f>
        <v>6.1844391196902687E-4</v>
      </c>
      <c r="AD90" s="28">
        <f>외인!AD90</f>
        <v>19587.259999999998</v>
      </c>
      <c r="AE90" s="28">
        <f>시기외!AE90*$G$3+AE89*(1-$G$3)</f>
        <v>5.1726481935446386E-4</v>
      </c>
      <c r="AF90" s="28">
        <f>외인!AF90</f>
        <v>21765.72</v>
      </c>
      <c r="AG90" s="28">
        <f>시기외!AG90*$G$3+AG89*(1-$G$3)</f>
        <v>5.5285696869253776E-4</v>
      </c>
      <c r="AH90" s="28">
        <f>외인!AH90</f>
        <v>196305.24</v>
      </c>
      <c r="AI90" s="28">
        <f>시기외!AI90*$G$3+AI89*(1-$G$3)</f>
        <v>-1.1879727683376652E-3</v>
      </c>
      <c r="AJ90" s="28">
        <f>외인!AJ90</f>
        <v>97458.42</v>
      </c>
      <c r="AK90" s="28">
        <f>시기외!AK90*$G$3+AK89*(1-$G$3)</f>
        <v>-1.1233158480109997E-3</v>
      </c>
      <c r="AL90" s="28">
        <f>외인!AL90</f>
        <v>98787.73</v>
      </c>
      <c r="AM90" s="28">
        <f>시기외!AM90*$G$3+AM89*(1-$G$3)</f>
        <v>-4.1209073570805345E-3</v>
      </c>
      <c r="AN90" s="28">
        <f>외인!AN90</f>
        <v>187649.08</v>
      </c>
      <c r="AO90" s="28">
        <f>시기외!AO90*$G$3+AO89*(1-$G$3)</f>
        <v>-2.7985755349475014E-3</v>
      </c>
      <c r="AP90" s="28">
        <f>외인!AP90</f>
        <v>149617.35999999999</v>
      </c>
      <c r="AQ90" s="28">
        <f>시기외!AQ90*$G$3+AQ89*(1-$G$3)</f>
        <v>-4.156003128716514E-4</v>
      </c>
      <c r="AR90" s="28">
        <f>외인!AR90</f>
        <v>23256.41</v>
      </c>
      <c r="AS90" s="28">
        <f>시기외!AS90*$G$3+AS89*(1-$G$3)</f>
        <v>1.0300004783301972E-3</v>
      </c>
      <c r="AT90" s="28">
        <f>외인!AT90</f>
        <v>101178.43</v>
      </c>
      <c r="AU90" s="28">
        <f>시기외!AU90*$G$3+AU89*(1-$G$3)</f>
        <v>-9.9590550554082991E-3</v>
      </c>
      <c r="AV90" s="28">
        <f>외인!AV90</f>
        <v>42718.8</v>
      </c>
      <c r="AW90" s="28">
        <f>시기외!AW90*$G$3+AW89*(1-$G$3)</f>
        <v>-5.8253833635355564E-4</v>
      </c>
      <c r="AX90" s="28">
        <f>외인!AX90</f>
        <v>56880.81</v>
      </c>
      <c r="AY90" s="28">
        <f>시기외!AY90*$G$3+AY89*(1-$G$3)</f>
        <v>2.2903890356571889E-3</v>
      </c>
      <c r="AZ90" s="28">
        <f>외인!AZ90</f>
        <v>3617892.93</v>
      </c>
      <c r="BA90" s="28">
        <f>시기외!BA90*$G$3+BA89*(1-$G$3)</f>
        <v>-2.5274767123696553E-3</v>
      </c>
      <c r="BB90" s="28">
        <f>외인!BB90</f>
        <v>129183.99</v>
      </c>
      <c r="BC90" s="28">
        <f>시기외!BC90*$G$3+BC89*(1-$G$3)</f>
        <v>7.0317412301101846E-4</v>
      </c>
      <c r="BD90" s="28">
        <f>외인!BD90</f>
        <v>30541.67</v>
      </c>
      <c r="BE90" s="28">
        <f>시기외!BE90*$G$3+BE89*(1-$G$3)</f>
        <v>-8.2030881656587791E-4</v>
      </c>
      <c r="BF90" s="28">
        <f>외인!BF90</f>
        <v>0</v>
      </c>
      <c r="BG90" s="28" t="e">
        <f>시기외!BG90*$G$3+BG89*(1-$G$3)</f>
        <v>#DIV/0!</v>
      </c>
      <c r="BH90" s="28">
        <f>외인!BH90</f>
        <v>98988.41</v>
      </c>
      <c r="BI90" s="28">
        <f>시기외!BI90*$G$3+BI89*(1-$G$3)</f>
        <v>7.7355638992473367E-4</v>
      </c>
      <c r="BJ90" s="28">
        <f>외인!BJ90</f>
        <v>107150.13</v>
      </c>
      <c r="BK90" s="28">
        <f>시기외!BK90*$G$3+BK89*(1-$G$3)</f>
        <v>-4.8854242414694501E-4</v>
      </c>
      <c r="BL90" s="28">
        <f>외인!BL90</f>
        <v>37664.03</v>
      </c>
      <c r="BM90" s="28">
        <f>시기외!BM90*$G$3+BM89*(1-$G$3)</f>
        <v>3.4410208960159578E-4</v>
      </c>
      <c r="BN90" s="28">
        <f>외인!BN90</f>
        <v>43089.02</v>
      </c>
      <c r="BO90" s="28">
        <f>시기외!BO90*$G$3+BO89*(1-$G$3)</f>
        <v>-2.2289928124311228E-4</v>
      </c>
      <c r="BP90" s="28">
        <f>외인!BP90</f>
        <v>64328.84</v>
      </c>
      <c r="BQ90" s="28">
        <f>시기외!BQ90*$G$3+BQ89*(1-$G$3)</f>
        <v>1.6835235112080457E-3</v>
      </c>
      <c r="BR90" s="28">
        <f>외인!BR90</f>
        <v>270401.01</v>
      </c>
      <c r="BS90" s="28">
        <f>시기외!BS90*$G$3+BS89*(1-$G$3)</f>
        <v>-1.1943751368444708E-3</v>
      </c>
      <c r="BT90" s="28">
        <f>외인!BT90</f>
        <v>3386538.71</v>
      </c>
      <c r="BU90" s="28">
        <f>시기외!BU90*$G$3+BU89*(1-$G$3)</f>
        <v>-2.4295944941376876E-3</v>
      </c>
      <c r="BV90" s="28">
        <f>외인!BV90</f>
        <v>442259.01</v>
      </c>
      <c r="BW90" s="28">
        <f>시기외!BW90*$G$3+BW89*(1-$G$3)</f>
        <v>7.7695739708818416E-4</v>
      </c>
      <c r="BX90" s="28">
        <f>외인!BX90</f>
        <v>68337.16</v>
      </c>
      <c r="BY90" s="28">
        <f>시기외!BY90*$G$3+BY89*(1-$G$3)</f>
        <v>-7.3375152150090554E-4</v>
      </c>
      <c r="BZ90" s="28">
        <f>외인!BZ90</f>
        <v>286436.81</v>
      </c>
      <c r="CA90" s="28">
        <f>시기외!CA90*$G$3+CA89*(1-$G$3)</f>
        <v>-3.268273534451074E-3</v>
      </c>
      <c r="CB90" s="28">
        <f>외인!CB90</f>
        <v>11089.3</v>
      </c>
      <c r="CC90" s="28">
        <f>시기외!CC90*$G$3+CC89*(1-$G$3)</f>
        <v>1.5074181283134544E-4</v>
      </c>
      <c r="CD90" s="28">
        <f>외인!CD90</f>
        <v>23219.01</v>
      </c>
      <c r="CE90" s="28">
        <f>시기외!CE90*$G$3+CE89*(1-$G$3)</f>
        <v>6.0092470862200002E-4</v>
      </c>
      <c r="CF90" s="28">
        <f>외인!CF90</f>
        <v>31156.38</v>
      </c>
      <c r="CG90" s="28">
        <f>시기외!CG90*$G$3+CG89*(1-$G$3)</f>
        <v>1.2031393502215566E-3</v>
      </c>
      <c r="CH90" s="28">
        <f>외인!CH90</f>
        <v>62289.25</v>
      </c>
      <c r="CI90" s="28">
        <f>시기외!CI90*$G$3+CI89*(1-$G$3)</f>
        <v>-2.5757874525103391E-4</v>
      </c>
      <c r="CJ90" s="28">
        <f>외인!CJ90</f>
        <v>293152.52</v>
      </c>
      <c r="CK90" s="28">
        <f>시기외!CK90*$G$3+CK89*(1-$G$3)</f>
        <v>4.4143934979766188E-4</v>
      </c>
      <c r="CL90" s="28">
        <f>외인!CL90</f>
        <v>221789.8</v>
      </c>
      <c r="CM90" s="28">
        <f>시기외!CM90*$G$3+CM89*(1-$G$3)</f>
        <v>7.4339221336676246E-4</v>
      </c>
      <c r="CN90" s="28">
        <f>외인!CN90</f>
        <v>103597.81</v>
      </c>
      <c r="CO90" s="28">
        <f>시기외!CO90*$G$3+CO89*(1-$G$3)</f>
        <v>-8.1758422501730849E-4</v>
      </c>
      <c r="CP90" s="28">
        <f>외인!CP90</f>
        <v>129662.12</v>
      </c>
      <c r="CQ90" s="28">
        <f>시기외!CQ90*$G$3+CQ89*(1-$G$3)</f>
        <v>6.9788064154906486E-4</v>
      </c>
      <c r="CR90" s="28">
        <f>외인!CR90</f>
        <v>163999.32999999999</v>
      </c>
      <c r="CS90" s="28">
        <f>시기외!CS90*$G$3+CS89*(1-$G$3)</f>
        <v>-1.3802723058643929E-3</v>
      </c>
      <c r="CT90" s="28">
        <f>외인!CT90</f>
        <v>235662.45</v>
      </c>
      <c r="CU90" s="28">
        <f>시기외!CU90*$G$3+CU89*(1-$G$3)</f>
        <v>-2.7746797619173321E-3</v>
      </c>
      <c r="CV90" s="28">
        <f>외인!CV90</f>
        <v>3386538.71</v>
      </c>
      <c r="CW90" s="28">
        <f>시기외!CW90*$G$3+CW89*(1-$G$3)</f>
        <v>-2.4295944941376876E-3</v>
      </c>
      <c r="CX90" s="28">
        <f>외인!CX90</f>
        <v>218383.69</v>
      </c>
      <c r="CY90" s="28">
        <f>시기외!CY90*$G$3+CY89*(1-$G$3)</f>
        <v>-4.1599451829564789E-3</v>
      </c>
      <c r="CZ90" s="28">
        <f>외인!CZ90</f>
        <v>16929.82</v>
      </c>
      <c r="DA90" s="28">
        <f>시기외!DA90*$G$3+DA89*(1-$G$3)</f>
        <v>1.5317685653285572E-3</v>
      </c>
      <c r="DB90" s="28">
        <f>외인!DB90</f>
        <v>30541.67</v>
      </c>
      <c r="DC90" s="28">
        <f>시기외!DC90*$G$3+DC89*(1-$G$3)</f>
        <v>-8.2030881656587791E-4</v>
      </c>
      <c r="DD90" s="28">
        <f>외인!DD90</f>
        <v>7636.62</v>
      </c>
      <c r="DE90" s="28">
        <f>시기외!DE90*$G$3+DE89*(1-$G$3)</f>
        <v>-7.4151521643282153E-4</v>
      </c>
      <c r="DF90" s="28">
        <f>외인!DF90</f>
        <v>50561.47</v>
      </c>
      <c r="DG90" s="28">
        <f>시기외!DG90*$G$3+DG89*(1-$G$3)</f>
        <v>-6.0476167637068666E-4</v>
      </c>
      <c r="DH90" s="28">
        <f>외인!DH90</f>
        <v>16168.64</v>
      </c>
      <c r="DI90" s="28">
        <f>시기외!DI90*$G$3+DI89*(1-$G$3)</f>
        <v>1.1346769844724598E-3</v>
      </c>
      <c r="DJ90" s="28">
        <f>외인!DJ90</f>
        <v>578381.1</v>
      </c>
      <c r="DK90" s="28">
        <f>시기외!DK90*$G$3+DK89*(1-$G$3)</f>
        <v>-1.1311461702257272E-3</v>
      </c>
      <c r="DL90" s="28">
        <f>외인!DL90</f>
        <v>81027.839999999997</v>
      </c>
      <c r="DM90" s="28">
        <f>시기외!DM90*$G$3+DM89*(1-$G$3)</f>
        <v>-1.3114883527784128E-3</v>
      </c>
      <c r="DN90" s="28">
        <f>외인!DN90</f>
        <v>3386538.71</v>
      </c>
      <c r="DO90" s="28">
        <f>시기외!DO90*$G$3+DO89*(1-$G$3)</f>
        <v>-2.4295944941376876E-3</v>
      </c>
      <c r="DP90" s="28">
        <f>외인!DP90</f>
        <v>64256.02</v>
      </c>
      <c r="DQ90" s="28">
        <f>시기외!DQ90*$G$3+DQ89*(1-$G$3)</f>
        <v>1.8883178854739488E-3</v>
      </c>
      <c r="DR90" s="28">
        <f>외인!DR90</f>
        <v>40615.9</v>
      </c>
      <c r="DS90" s="28">
        <f>시기외!DS90*$G$3+DS89*(1-$G$3)</f>
        <v>5.8795572600207641E-4</v>
      </c>
      <c r="DT90" s="28">
        <f>외인!DT90</f>
        <v>133814.81</v>
      </c>
      <c r="DU90" s="28">
        <f>시기외!DU90*$G$3+DU89*(1-$G$3)</f>
        <v>-1.7448444852789288E-3</v>
      </c>
      <c r="DV90" s="28">
        <f>외인!DV90</f>
        <v>29863.68</v>
      </c>
      <c r="DW90" s="28">
        <f>시기외!DW90*$G$3+DW89*(1-$G$3)</f>
        <v>3.1485372549604229E-4</v>
      </c>
      <c r="DX90" s="28">
        <f>외인!DX90</f>
        <v>121426.48</v>
      </c>
      <c r="DY90" s="28">
        <f>시기외!DY90*$G$3+DY89*(1-$G$3)</f>
        <v>2.1517620272893394E-3</v>
      </c>
      <c r="DZ90" s="28">
        <f>외인!DZ90</f>
        <v>6605.59</v>
      </c>
      <c r="EA90" s="28">
        <f>시기외!EA90*$G$3+EA89*(1-$G$3)</f>
        <v>9.2111662421204147E-4</v>
      </c>
      <c r="EB90" s="28">
        <f>외인!EB90</f>
        <v>9455.8700000000008</v>
      </c>
      <c r="EC90" s="28">
        <f>시기외!EC90*$G$3+EC89*(1-$G$3)</f>
        <v>5.7125593999248259E-5</v>
      </c>
      <c r="ED90" s="28">
        <f>외인!ED90</f>
        <v>8657.33</v>
      </c>
      <c r="EE90" s="28">
        <f>시기외!EE90*$G$3+EE89*(1-$G$3)</f>
        <v>2.4080739990440772E-3</v>
      </c>
      <c r="EF90" s="28">
        <f>외인!EF90</f>
        <v>188207.92</v>
      </c>
      <c r="EG90" s="28">
        <f>시기외!EG90*$G$3+EG89*(1-$G$3)</f>
        <v>-1.9949322509700996E-4</v>
      </c>
      <c r="EH90" s="28">
        <f>외인!EH90</f>
        <v>289278.15999999997</v>
      </c>
      <c r="EI90" s="28">
        <f>시기외!EI90*$G$3+EI89*(1-$G$3)</f>
        <v>6.7135086709523928E-4</v>
      </c>
      <c r="EJ90" s="28">
        <f>외인!EJ90</f>
        <v>92764.5</v>
      </c>
      <c r="EK90" s="28">
        <f>시기외!EK90*$G$3+EK89*(1-$G$3)</f>
        <v>-8.8288944653962224E-5</v>
      </c>
      <c r="EL90" s="28">
        <f>외인!EL90</f>
        <v>25320.720000000001</v>
      </c>
      <c r="EM90" s="28">
        <f>시기외!EM90*$G$3+EM89*(1-$G$3)</f>
        <v>4.0554981634619318E-4</v>
      </c>
      <c r="EN90" s="28">
        <f>외인!EN90</f>
        <v>40615.9</v>
      </c>
      <c r="EO90" s="28">
        <f>시기외!EO90*$G$3+EO89*(1-$G$3)</f>
        <v>5.8795572600207641E-4</v>
      </c>
      <c r="EP90" s="28">
        <f>외인!EP90</f>
        <v>132235.09</v>
      </c>
      <c r="EQ90" s="28">
        <f>시기외!EQ90*$G$3+EQ89*(1-$G$3)</f>
        <v>1.103596558320493E-3</v>
      </c>
      <c r="ER90" s="28">
        <f>외인!ER90</f>
        <v>9192.99</v>
      </c>
      <c r="ES90" s="28">
        <f>시기외!ES90*$G$3+ES89*(1-$G$3)</f>
        <v>2.7838764880494045E-3</v>
      </c>
      <c r="ET90" s="28">
        <f>외인!ET90</f>
        <v>149617.35999999999</v>
      </c>
      <c r="EU90" s="28">
        <f>시기외!EU90*$G$3+EU89*(1-$G$3)</f>
        <v>-4.156003128716514E-4</v>
      </c>
      <c r="EV90" s="28">
        <f>외인!EV90</f>
        <v>47644.17</v>
      </c>
      <c r="EW90" s="28">
        <f>시기외!EW90*$G$3+EW89*(1-$G$3)</f>
        <v>1.0801077042409833E-3</v>
      </c>
      <c r="EX90" s="28">
        <f>외인!EX90</f>
        <v>82017.95</v>
      </c>
      <c r="EY90" s="28">
        <f>시기외!EY90*$G$3+EY89*(1-$G$3)</f>
        <v>4.7018358431152825E-4</v>
      </c>
    </row>
    <row r="91" spans="1:155">
      <c r="A91" s="27">
        <f>외인!A91</f>
        <v>46184</v>
      </c>
      <c r="B91" s="28">
        <f>외인!B91</f>
        <v>6164815.2199999997</v>
      </c>
      <c r="C91" s="28">
        <f>시기외!C91*$G$3+C90*(1-$G$3)</f>
        <v>-1.9831922857191319E-3</v>
      </c>
      <c r="D91" s="28">
        <f>외인!D91</f>
        <v>557940.54</v>
      </c>
      <c r="E91" s="28">
        <f>시기외!E91*$G$3+E90*(1-$G$3)</f>
        <v>1.239358982122382E-3</v>
      </c>
      <c r="F91" s="28">
        <f>외인!F91</f>
        <v>2602176.66</v>
      </c>
      <c r="G91" s="28">
        <f>시기외!G91*$G$3+G90*(1-$G$3)</f>
        <v>-2.4295594663874369E-3</v>
      </c>
      <c r="H91" s="28">
        <f>외인!H91</f>
        <v>277992.96000000002</v>
      </c>
      <c r="I91" s="28">
        <f>시기외!I91*$G$3+I90*(1-$G$3)</f>
        <v>-1.7437113757721984E-4</v>
      </c>
      <c r="J91" s="28">
        <f>외인!J91</f>
        <v>40484.61</v>
      </c>
      <c r="K91" s="28">
        <f>시기외!K91*$G$3+K90*(1-$G$3)</f>
        <v>7.9987611156732096E-4</v>
      </c>
      <c r="L91" s="28">
        <f>외인!L91</f>
        <v>257623.64</v>
      </c>
      <c r="M91" s="28">
        <f>시기외!M91*$G$3+M90*(1-$G$3)</f>
        <v>-2.3583197455191311E-4</v>
      </c>
      <c r="N91" s="28">
        <f>외인!N91</f>
        <v>268642.36</v>
      </c>
      <c r="O91" s="28">
        <f>시기외!O91*$G$3+O90*(1-$G$3)</f>
        <v>-3.5877972310979197E-3</v>
      </c>
      <c r="P91" s="28">
        <f>외인!P91</f>
        <v>160829.25</v>
      </c>
      <c r="Q91" s="28">
        <f>시기외!Q91*$G$3+Q90*(1-$G$3)</f>
        <v>-4.5707692033906283E-5</v>
      </c>
      <c r="R91" s="28">
        <f>외인!R91</f>
        <v>135501.12</v>
      </c>
      <c r="S91" s="28">
        <f>시기외!S91*$G$3+S90*(1-$G$3)</f>
        <v>-1.1040227801422783E-3</v>
      </c>
      <c r="T91" s="28">
        <f>외인!T91</f>
        <v>7819.3</v>
      </c>
      <c r="U91" s="28">
        <f>시기외!U91*$G$3+U90*(1-$G$3)</f>
        <v>-5.7273894525660643E-4</v>
      </c>
      <c r="V91" s="28">
        <f>외인!V91</f>
        <v>132683.51999999999</v>
      </c>
      <c r="W91" s="28">
        <f>시기외!W91*$G$3+W90*(1-$G$3)</f>
        <v>2.5721337973211291E-3</v>
      </c>
      <c r="X91" s="28">
        <f>외인!X91</f>
        <v>3376274.99</v>
      </c>
      <c r="Y91" s="28">
        <f>시기외!Y91*$G$3+Y90*(1-$G$3)</f>
        <v>-2.610973745359652E-3</v>
      </c>
      <c r="Z91" s="28">
        <f>외인!Z91</f>
        <v>49742.01</v>
      </c>
      <c r="AA91" s="28">
        <f>시기외!AA91*$G$3+AA90*(1-$G$3)</f>
        <v>1.0003524036860043E-3</v>
      </c>
      <c r="AB91" s="28">
        <f>외인!AB91</f>
        <v>194750.43</v>
      </c>
      <c r="AC91" s="28">
        <f>시기외!AC91*$G$3+AC90*(1-$G$3)</f>
        <v>5.7194478067898783E-4</v>
      </c>
      <c r="AD91" s="28">
        <f>외인!AD91</f>
        <v>19541.61</v>
      </c>
      <c r="AE91" s="28">
        <f>시기외!AE91*$G$3+AE90*(1-$G$3)</f>
        <v>4.63272044516603E-4</v>
      </c>
      <c r="AF91" s="28">
        <f>외인!AF91</f>
        <v>22150.66</v>
      </c>
      <c r="AG91" s="28">
        <f>시기외!AG91*$G$3+AG90*(1-$G$3)</f>
        <v>4.439791797956829E-4</v>
      </c>
      <c r="AH91" s="28">
        <f>외인!AH91</f>
        <v>194417.14</v>
      </c>
      <c r="AI91" s="28">
        <f>시기외!AI91*$G$3+AI90*(1-$G$3)</f>
        <v>-1.1188333530196604E-3</v>
      </c>
      <c r="AJ91" s="28">
        <f>외인!AJ91</f>
        <v>99247.95</v>
      </c>
      <c r="AK91" s="28">
        <f>시기외!AK91*$G$3+AK90*(1-$G$3)</f>
        <v>-4.0333694650126757E-4</v>
      </c>
      <c r="AL91" s="28">
        <f>외인!AL91</f>
        <v>99568.35</v>
      </c>
      <c r="AM91" s="28">
        <f>시기외!AM91*$G$3+AM90*(1-$G$3)</f>
        <v>-3.8692488484397252E-3</v>
      </c>
      <c r="AN91" s="28">
        <f>외인!AN91</f>
        <v>185186.82</v>
      </c>
      <c r="AO91" s="28">
        <f>시기외!AO91*$G$3+AO90*(1-$G$3)</f>
        <v>-3.1216012616191056E-3</v>
      </c>
      <c r="AP91" s="28">
        <f>외인!AP91</f>
        <v>148215.67000000001</v>
      </c>
      <c r="AQ91" s="28">
        <f>시기외!AQ91*$G$3+AQ90*(1-$G$3)</f>
        <v>-4.9399566014586864E-5</v>
      </c>
      <c r="AR91" s="28">
        <f>외인!AR91</f>
        <v>23164.62</v>
      </c>
      <c r="AS91" s="28">
        <f>시기외!AS91*$G$3+AS90*(1-$G$3)</f>
        <v>1.1982307052861374E-3</v>
      </c>
      <c r="AT91" s="28">
        <f>외인!AT91</f>
        <v>103381.6</v>
      </c>
      <c r="AU91" s="28">
        <f>시기외!AU91*$G$3+AU90*(1-$G$3)</f>
        <v>-9.0739205394072386E-3</v>
      </c>
      <c r="AV91" s="28">
        <f>외인!AV91</f>
        <v>43866.73</v>
      </c>
      <c r="AW91" s="28">
        <f>시기외!AW91*$G$3+AW90*(1-$G$3)</f>
        <v>-4.394333807634321E-4</v>
      </c>
      <c r="AX91" s="28">
        <f>외인!AX91</f>
        <v>56078</v>
      </c>
      <c r="AY91" s="28">
        <f>시기외!AY91*$G$3+AY90*(1-$G$3)</f>
        <v>2.4922769655417072E-3</v>
      </c>
      <c r="AZ91" s="28">
        <f>외인!AZ91</f>
        <v>3647077.8</v>
      </c>
      <c r="BA91" s="28">
        <f>시기외!BA91*$G$3+BA90*(1-$G$3)</f>
        <v>-2.5972432438228915E-3</v>
      </c>
      <c r="BB91" s="28">
        <f>외인!BB91</f>
        <v>131531.98000000001</v>
      </c>
      <c r="BC91" s="28">
        <f>시기외!BC91*$G$3+BC90*(1-$G$3)</f>
        <v>7.0391113630454739E-4</v>
      </c>
      <c r="BD91" s="28">
        <f>외인!BD91</f>
        <v>30244.53</v>
      </c>
      <c r="BE91" s="28">
        <f>시기외!BE91*$G$3+BE90*(1-$G$3)</f>
        <v>-5.9527204202342379E-4</v>
      </c>
      <c r="BF91" s="28">
        <f>외인!BF91</f>
        <v>0</v>
      </c>
      <c r="BG91" s="28" t="e">
        <f>시기외!BG91*$G$3+BG90*(1-$G$3)</f>
        <v>#DIV/0!</v>
      </c>
      <c r="BH91" s="28">
        <f>외인!BH91</f>
        <v>98717.35</v>
      </c>
      <c r="BI91" s="28">
        <f>시기외!BI91*$G$3+BI90*(1-$G$3)</f>
        <v>5.1933650489410159E-4</v>
      </c>
      <c r="BJ91" s="28">
        <f>외인!BJ91</f>
        <v>109273.4</v>
      </c>
      <c r="BK91" s="28">
        <f>시기외!BK91*$G$3+BK90*(1-$G$3)</f>
        <v>-3.8933509825852939E-4</v>
      </c>
      <c r="BL91" s="28">
        <f>외인!BL91</f>
        <v>37410.46</v>
      </c>
      <c r="BM91" s="28">
        <f>시기외!BM91*$G$3+BM90*(1-$G$3)</f>
        <v>3.4269147030521177E-4</v>
      </c>
      <c r="BN91" s="28">
        <f>외인!BN91</f>
        <v>42526.27</v>
      </c>
      <c r="BO91" s="28">
        <f>시기외!BO91*$G$3+BO90*(1-$G$3)</f>
        <v>-2.3516654020146898E-4</v>
      </c>
      <c r="BP91" s="28">
        <f>외인!BP91</f>
        <v>63231.19</v>
      </c>
      <c r="BQ91" s="28">
        <f>시기외!BQ91*$G$3+BQ90*(1-$G$3)</f>
        <v>1.6771702809633294E-3</v>
      </c>
      <c r="BR91" s="28">
        <f>외인!BR91</f>
        <v>268870.78999999998</v>
      </c>
      <c r="BS91" s="28">
        <f>시기외!BS91*$G$3+BS90*(1-$G$3)</f>
        <v>-9.2765703916369304E-4</v>
      </c>
      <c r="BT91" s="28">
        <f>외인!BT91</f>
        <v>3417610.62</v>
      </c>
      <c r="BU91" s="28">
        <f>시기외!BU91*$G$3+BU90*(1-$G$3)</f>
        <v>-2.5427163540906695E-3</v>
      </c>
      <c r="BV91" s="28">
        <f>외인!BV91</f>
        <v>448031.74</v>
      </c>
      <c r="BW91" s="28">
        <f>시기외!BW91*$G$3+BW90*(1-$G$3)</f>
        <v>7.0737044034428157E-4</v>
      </c>
      <c r="BX91" s="28">
        <f>외인!BX91</f>
        <v>68897.36</v>
      </c>
      <c r="BY91" s="28">
        <f>시기외!BY91*$G$3+BY90*(1-$G$3)</f>
        <v>-6.7347558745507795E-4</v>
      </c>
      <c r="BZ91" s="28">
        <f>외인!BZ91</f>
        <v>284755.17</v>
      </c>
      <c r="CA91" s="28">
        <f>시기외!CA91*$G$3+CA90*(1-$G$3)</f>
        <v>-3.389226137667743E-3</v>
      </c>
      <c r="CB91" s="28">
        <f>외인!CB91</f>
        <v>11266.48</v>
      </c>
      <c r="CC91" s="28">
        <f>시기외!CC91*$G$3+CC90*(1-$G$3)</f>
        <v>5.5099883639657746E-4</v>
      </c>
      <c r="CD91" s="28">
        <f>외인!CD91</f>
        <v>24617.040000000001</v>
      </c>
      <c r="CE91" s="28">
        <f>시기외!CE91*$G$3+CE90*(1-$G$3)</f>
        <v>8.6638818377119547E-4</v>
      </c>
      <c r="CF91" s="28">
        <f>외인!CF91</f>
        <v>32102.41</v>
      </c>
      <c r="CG91" s="28">
        <f>시기외!CG91*$G$3+CG90*(1-$G$3)</f>
        <v>1.0896866999834543E-3</v>
      </c>
      <c r="CH91" s="28">
        <f>외인!CH91</f>
        <v>63441.51</v>
      </c>
      <c r="CI91" s="28">
        <f>시기외!CI91*$G$3+CI90*(1-$G$3)</f>
        <v>-1.2318194285018184E-4</v>
      </c>
      <c r="CJ91" s="28">
        <f>외인!CJ91</f>
        <v>298790.81</v>
      </c>
      <c r="CK91" s="28">
        <f>시기외!CK91*$G$3+CK90*(1-$G$3)</f>
        <v>4.1938737875121601E-4</v>
      </c>
      <c r="CL91" s="28">
        <f>외인!CL91</f>
        <v>220196.18</v>
      </c>
      <c r="CM91" s="28">
        <f>시기외!CM91*$G$3+CM90*(1-$G$3)</f>
        <v>6.8273851976212452E-4</v>
      </c>
      <c r="CN91" s="28">
        <f>외인!CN91</f>
        <v>103497.52</v>
      </c>
      <c r="CO91" s="28">
        <f>시기외!CO91*$G$3+CO90*(1-$G$3)</f>
        <v>-8.381005996639765E-4</v>
      </c>
      <c r="CP91" s="28">
        <f>외인!CP91</f>
        <v>132016.04999999999</v>
      </c>
      <c r="CQ91" s="28">
        <f>시기외!CQ91*$G$3+CQ90*(1-$G$3)</f>
        <v>6.9834510061262528E-4</v>
      </c>
      <c r="CR91" s="28">
        <f>외인!CR91</f>
        <v>166266.43</v>
      </c>
      <c r="CS91" s="28">
        <f>시기외!CS91*$G$3+CS90*(1-$G$3)</f>
        <v>-8.5225698202177316E-4</v>
      </c>
      <c r="CT91" s="28">
        <f>외인!CT91</f>
        <v>239583.09</v>
      </c>
      <c r="CU91" s="28">
        <f>시기외!CU91*$G$3+CU90*(1-$G$3)</f>
        <v>-2.3789112682647069E-3</v>
      </c>
      <c r="CV91" s="28">
        <f>외인!CV91</f>
        <v>3417610.62</v>
      </c>
      <c r="CW91" s="28">
        <f>시기외!CW91*$G$3+CW90*(1-$G$3)</f>
        <v>-2.5427163540906695E-3</v>
      </c>
      <c r="CX91" s="28">
        <f>외인!CX91</f>
        <v>219792.11</v>
      </c>
      <c r="CY91" s="28">
        <f>시기외!CY91*$G$3+CY90*(1-$G$3)</f>
        <v>-3.8456389966058753E-3</v>
      </c>
      <c r="CZ91" s="28">
        <f>외인!CZ91</f>
        <v>17189.41</v>
      </c>
      <c r="DA91" s="28">
        <f>시기외!DA91*$G$3+DA90*(1-$G$3)</f>
        <v>1.1018956834469053E-3</v>
      </c>
      <c r="DB91" s="28">
        <f>외인!DB91</f>
        <v>30244.53</v>
      </c>
      <c r="DC91" s="28">
        <f>시기외!DC91*$G$3+DC90*(1-$G$3)</f>
        <v>-5.9527204202342379E-4</v>
      </c>
      <c r="DD91" s="28">
        <f>외인!DD91</f>
        <v>7819.3</v>
      </c>
      <c r="DE91" s="28">
        <f>시기외!DE91*$G$3+DE90*(1-$G$3)</f>
        <v>-5.7273894525660643E-4</v>
      </c>
      <c r="DF91" s="28">
        <f>외인!DF91</f>
        <v>50764.31</v>
      </c>
      <c r="DG91" s="28">
        <f>시기외!DG91*$G$3+DG90*(1-$G$3)</f>
        <v>-5.0559961299493424E-4</v>
      </c>
      <c r="DH91" s="28">
        <f>외인!DH91</f>
        <v>17433.87</v>
      </c>
      <c r="DI91" s="28">
        <f>시기외!DI91*$G$3+DI90*(1-$G$3)</f>
        <v>1.3843959242384274E-3</v>
      </c>
      <c r="DJ91" s="28">
        <f>외인!DJ91</f>
        <v>573368.76</v>
      </c>
      <c r="DK91" s="28">
        <f>시기외!DK91*$G$3+DK90*(1-$G$3)</f>
        <v>-1.0807090693272317E-3</v>
      </c>
      <c r="DL91" s="28">
        <f>외인!DL91</f>
        <v>81233.19</v>
      </c>
      <c r="DM91" s="28">
        <f>시기외!DM91*$G$3+DM90*(1-$G$3)</f>
        <v>-1.3531227511471738E-3</v>
      </c>
      <c r="DN91" s="28">
        <f>외인!DN91</f>
        <v>3417610.62</v>
      </c>
      <c r="DO91" s="28">
        <f>시기외!DO91*$G$3+DO90*(1-$G$3)</f>
        <v>-2.5427163540906695E-3</v>
      </c>
      <c r="DP91" s="28">
        <f>외인!DP91</f>
        <v>67388.42</v>
      </c>
      <c r="DQ91" s="28">
        <f>시기외!DQ91*$G$3+DQ90*(1-$G$3)</f>
        <v>1.7587115987242705E-3</v>
      </c>
      <c r="DR91" s="28">
        <f>외인!DR91</f>
        <v>41157.17</v>
      </c>
      <c r="DS91" s="28">
        <f>시기외!DS91*$G$3+DS90*(1-$G$3)</f>
        <v>7.1497876114145933E-4</v>
      </c>
      <c r="DT91" s="28">
        <f>외인!DT91</f>
        <v>135501.12</v>
      </c>
      <c r="DU91" s="28">
        <f>시기외!DU91*$G$3+DU90*(1-$G$3)</f>
        <v>-1.1040227801422783E-3</v>
      </c>
      <c r="DV91" s="28">
        <f>외인!DV91</f>
        <v>30443.8</v>
      </c>
      <c r="DW91" s="28">
        <f>시기외!DW91*$G$3+DW90*(1-$G$3)</f>
        <v>3.2842049519447565E-4</v>
      </c>
      <c r="DX91" s="28">
        <f>외인!DX91</f>
        <v>132683.51999999999</v>
      </c>
      <c r="DY91" s="28">
        <f>시기외!DY91*$G$3+DY90*(1-$G$3)</f>
        <v>2.5721337973211291E-3</v>
      </c>
      <c r="DZ91" s="28">
        <f>외인!DZ91</f>
        <v>6741.07</v>
      </c>
      <c r="EA91" s="28">
        <f>시기외!EA91*$G$3+EA90*(1-$G$3)</f>
        <v>7.2691527813545842E-4</v>
      </c>
      <c r="EB91" s="28">
        <f>외인!EB91</f>
        <v>10150.1</v>
      </c>
      <c r="EC91" s="28">
        <f>시기외!EC91*$G$3+EC90*(1-$G$3)</f>
        <v>3.1813354933350003E-4</v>
      </c>
      <c r="ED91" s="28">
        <f>외인!ED91</f>
        <v>8879.64</v>
      </c>
      <c r="EE91" s="28">
        <f>시기외!EE91*$G$3+EE90*(1-$G$3)</f>
        <v>2.3271138526197114E-3</v>
      </c>
      <c r="EF91" s="28">
        <f>외인!EF91</f>
        <v>189383.59</v>
      </c>
      <c r="EG91" s="28">
        <f>시기외!EG91*$G$3+EG90*(1-$G$3)</f>
        <v>-1.9049176031690225E-4</v>
      </c>
      <c r="EH91" s="28">
        <f>외인!EH91</f>
        <v>295848.17</v>
      </c>
      <c r="EI91" s="28">
        <f>시기외!EI91*$G$3+EI90*(1-$G$3)</f>
        <v>5.5408805444371559E-4</v>
      </c>
      <c r="EJ91" s="28">
        <f>외인!EJ91</f>
        <v>94137.84</v>
      </c>
      <c r="EK91" s="28">
        <f>시기외!EK91*$G$3+EK90*(1-$G$3)</f>
        <v>5.1508236791072273E-5</v>
      </c>
      <c r="EL91" s="28">
        <f>외인!EL91</f>
        <v>26741.03</v>
      </c>
      <c r="EM91" s="28">
        <f>시기외!EM91*$G$3+EM90*(1-$G$3)</f>
        <v>6.6591134372762204E-4</v>
      </c>
      <c r="EN91" s="28">
        <f>외인!EN91</f>
        <v>41157.17</v>
      </c>
      <c r="EO91" s="28">
        <f>시기외!EO91*$G$3+EO90*(1-$G$3)</f>
        <v>7.1497876114145933E-4</v>
      </c>
      <c r="EP91" s="28">
        <f>외인!EP91</f>
        <v>131182.57999999999</v>
      </c>
      <c r="EQ91" s="28">
        <f>시기외!EQ91*$G$3+EQ90*(1-$G$3)</f>
        <v>1.1351642536893297E-3</v>
      </c>
      <c r="ER91" s="28">
        <f>외인!ER91</f>
        <v>9845.4699999999993</v>
      </c>
      <c r="ES91" s="28">
        <f>시기외!ES91*$G$3+ES90*(1-$G$3)</f>
        <v>2.4971601302211811E-3</v>
      </c>
      <c r="ET91" s="28">
        <f>외인!ET91</f>
        <v>148215.67000000001</v>
      </c>
      <c r="EU91" s="28">
        <f>시기외!EU91*$G$3+EU90*(1-$G$3)</f>
        <v>-4.9399566014586864E-5</v>
      </c>
      <c r="EV91" s="28">
        <f>외인!EV91</f>
        <v>49742.01</v>
      </c>
      <c r="EW91" s="28">
        <f>시기외!EW91*$G$3+EW90*(1-$G$3)</f>
        <v>1.0003524036860043E-3</v>
      </c>
      <c r="EX91" s="28">
        <f>외인!EX91</f>
        <v>82274.039999999994</v>
      </c>
      <c r="EY91" s="28">
        <f>시기외!EY91*$G$3+EY90*(1-$G$3)</f>
        <v>5.1860730240705386E-4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46066</v>
      </c>
      <c r="B15" s="28">
        <f>외인!B15</f>
        <v>4414958.95</v>
      </c>
      <c r="C15" s="28">
        <f>시기외!C15</f>
        <v>2.0229587865137452E-3</v>
      </c>
      <c r="D15" s="28">
        <f>외인!D15</f>
        <v>606560.23</v>
      </c>
      <c r="E15" s="28">
        <f>시기외!E15</f>
        <v>-1.04721669602374E-4</v>
      </c>
      <c r="F15" s="28">
        <f>외인!F15</f>
        <v>1894712.39</v>
      </c>
      <c r="G15" s="28">
        <f>시기외!G15</f>
        <v>2.3850268905456413E-3</v>
      </c>
      <c r="H15" s="28">
        <f>외인!H15</f>
        <v>284866.17</v>
      </c>
      <c r="I15" s="28">
        <f>시기외!I15</f>
        <v>1.1584036110711218E-3</v>
      </c>
      <c r="J15" s="28">
        <f>외인!J15</f>
        <v>40715.53</v>
      </c>
      <c r="K15" s="28">
        <f>시기외!K15</f>
        <v>9.3504861658438437E-3</v>
      </c>
      <c r="L15" s="28">
        <f>외인!L15</f>
        <v>263408.67</v>
      </c>
      <c r="M15" s="28">
        <f>시기외!M15</f>
        <v>8.0650344576736982E-4</v>
      </c>
      <c r="N15" s="28">
        <f>외인!N15</f>
        <v>241434.4</v>
      </c>
      <c r="O15" s="28">
        <f>시기외!O15</f>
        <v>4.4496558899643135E-4</v>
      </c>
      <c r="P15" s="28">
        <f>외인!P15</f>
        <v>212468.79</v>
      </c>
      <c r="Q15" s="28">
        <f>시기외!Q15</f>
        <v>1.6192025191088066E-3</v>
      </c>
      <c r="R15" s="28">
        <f>외인!R15</f>
        <v>142685.01</v>
      </c>
      <c r="S15" s="28">
        <f>시기외!S15</f>
        <v>-2.6345444416340578E-3</v>
      </c>
      <c r="T15" s="28">
        <f>외인!T15</f>
        <v>8981.33</v>
      </c>
      <c r="U15" s="28">
        <f>시기외!U15</f>
        <v>2.6154255550124537E-3</v>
      </c>
      <c r="V15" s="28">
        <f>외인!V15</f>
        <v>97714.4</v>
      </c>
      <c r="W15" s="28">
        <f>시기외!W15</f>
        <v>-2.1198513218113196E-3</v>
      </c>
      <c r="X15" s="28">
        <f>외인!X15</f>
        <v>1801822.79</v>
      </c>
      <c r="Y15" s="28">
        <f>시기외!Y15</f>
        <v>2.5658405619345061E-3</v>
      </c>
      <c r="Z15" s="28">
        <f>외인!Z15</f>
        <v>50967.57</v>
      </c>
      <c r="AA15" s="28">
        <f>시기외!AA15</f>
        <v>3.822038209787126E-4</v>
      </c>
      <c r="AB15" s="28">
        <f>외인!AB15</f>
        <v>227748.26</v>
      </c>
      <c r="AC15" s="28">
        <f>시기외!AC15</f>
        <v>2.7095706461160247E-4</v>
      </c>
      <c r="AD15" s="28">
        <f>외인!AD15</f>
        <v>21422.86</v>
      </c>
      <c r="AE15" s="28">
        <f>시기외!AE15</f>
        <v>6.6527065013728317E-3</v>
      </c>
      <c r="AF15" s="28">
        <f>외인!AF15</f>
        <v>24799.87</v>
      </c>
      <c r="AG15" s="28">
        <f>시기외!AG15</f>
        <v>1.4149267717935619E-3</v>
      </c>
      <c r="AH15" s="28">
        <f>외인!AH15</f>
        <v>194954.3</v>
      </c>
      <c r="AI15" s="28">
        <f>시기외!AI15</f>
        <v>-1.1341632372304689E-3</v>
      </c>
      <c r="AJ15" s="28">
        <f>외인!AJ15</f>
        <v>126904.96000000001</v>
      </c>
      <c r="AK15" s="28">
        <f>시기외!AK15</f>
        <v>-2.6248777037556296E-3</v>
      </c>
      <c r="AL15" s="28">
        <f>외인!AL15</f>
        <v>92378.71</v>
      </c>
      <c r="AM15" s="28">
        <f>시기외!AM15</f>
        <v>7.2430108625677917E-4</v>
      </c>
      <c r="AN15" s="28">
        <f>외인!AN15</f>
        <v>168978.32</v>
      </c>
      <c r="AO15" s="28">
        <f>시기외!AO15</f>
        <v>5.6285327017099006E-4</v>
      </c>
      <c r="AP15" s="28">
        <f>외인!AP15</f>
        <v>108037.75</v>
      </c>
      <c r="AQ15" s="28">
        <f>시기외!AQ15</f>
        <v>5.1735620188313805E-3</v>
      </c>
      <c r="AR15" s="28">
        <f>외인!AR15</f>
        <v>26436.55</v>
      </c>
      <c r="AS15" s="28">
        <f>시기외!AS15</f>
        <v>6.971408901691031E-3</v>
      </c>
      <c r="AT15" s="28">
        <f>외인!AT15</f>
        <v>85760.85</v>
      </c>
      <c r="AU15" s="28">
        <f>시기외!AU15</f>
        <v>2.8692579422895177E-3</v>
      </c>
      <c r="AV15" s="28">
        <f>외인!AV15</f>
        <v>52315.8</v>
      </c>
      <c r="AW15" s="28">
        <f>시기외!AW15</f>
        <v>4.0616792632436087E-3</v>
      </c>
      <c r="AX15" s="28">
        <f>외인!AX15</f>
        <v>47664.69</v>
      </c>
      <c r="AY15" s="28">
        <f>시기외!AY15</f>
        <v>4.1288425457083637E-3</v>
      </c>
      <c r="AZ15" s="28">
        <f>외인!AZ15</f>
        <v>1923003.43</v>
      </c>
      <c r="BA15" s="28">
        <f>시기외!BA15</f>
        <v>2.4426581496009084E-3</v>
      </c>
      <c r="BB15" s="28">
        <f>외인!BB15</f>
        <v>98471.73</v>
      </c>
      <c r="BC15" s="28">
        <f>시기외!BC15</f>
        <v>1.882773868195473E-4</v>
      </c>
      <c r="BD15" s="28">
        <f>외인!BD15</f>
        <v>47496.6</v>
      </c>
      <c r="BE15" s="28">
        <f>시기외!BE15</f>
        <v>-6.370982343999361E-4</v>
      </c>
      <c r="BF15" s="28">
        <f>외인!BF15</f>
        <v>0</v>
      </c>
      <c r="BG15" s="28" t="e">
        <f>시기외!BG15</f>
        <v>#DIV/0!</v>
      </c>
      <c r="BH15" s="28">
        <f>외인!BH15</f>
        <v>85869.54</v>
      </c>
      <c r="BI15" s="28">
        <f>시기외!BI15</f>
        <v>5.1451306248991207E-3</v>
      </c>
      <c r="BJ15" s="28">
        <f>외인!BJ15</f>
        <v>118721.67</v>
      </c>
      <c r="BK15" s="28">
        <f>시기외!BK15</f>
        <v>7.548748261374693E-4</v>
      </c>
      <c r="BL15" s="28">
        <f>외인!BL15</f>
        <v>50719.06</v>
      </c>
      <c r="BM15" s="28">
        <f>시기외!BM15</f>
        <v>-1.0351138211157699E-4</v>
      </c>
      <c r="BN15" s="28">
        <f>외인!BN15</f>
        <v>46733.62</v>
      </c>
      <c r="BO15" s="28">
        <f>시기외!BO15</f>
        <v>3.2798657583127519E-3</v>
      </c>
      <c r="BP15" s="28">
        <f>외인!BP15</f>
        <v>59677.84</v>
      </c>
      <c r="BQ15" s="28">
        <f>시기외!BQ15</f>
        <v>3.0647892081885003E-3</v>
      </c>
      <c r="BR15" s="28">
        <f>외인!BR15</f>
        <v>239957.91</v>
      </c>
      <c r="BS15" s="28">
        <f>시기외!BS15</f>
        <v>5.1246070612967088E-3</v>
      </c>
      <c r="BT15" s="28">
        <f>외인!BT15</f>
        <v>1838570.13</v>
      </c>
      <c r="BU15" s="28">
        <f>시기외!BU15</f>
        <v>2.4900056436792002E-3</v>
      </c>
      <c r="BV15" s="28">
        <f>외인!BV15</f>
        <v>348369.66</v>
      </c>
      <c r="BW15" s="28">
        <f>시기외!BW15</f>
        <v>-7.8422443561818937E-5</v>
      </c>
      <c r="BX15" s="28">
        <f>외인!BX15</f>
        <v>80219.44</v>
      </c>
      <c r="BY15" s="28">
        <f>시기외!BY15</f>
        <v>4.1824026694776226E-3</v>
      </c>
      <c r="BZ15" s="28">
        <f>외인!BZ15</f>
        <v>261357.03</v>
      </c>
      <c r="CA15" s="28">
        <f>시기외!CA15</f>
        <v>6.1995653991017566E-4</v>
      </c>
      <c r="CB15" s="28">
        <f>외인!CB15</f>
        <v>14909.33</v>
      </c>
      <c r="CC15" s="28">
        <f>시기외!CC15</f>
        <v>4.4019416030096591E-3</v>
      </c>
      <c r="CD15" s="28">
        <f>외인!CD15</f>
        <v>38046.97</v>
      </c>
      <c r="CE15" s="28">
        <f>시기외!CE15</f>
        <v>3.6922782550095319E-3</v>
      </c>
      <c r="CF15" s="28">
        <f>외인!CF15</f>
        <v>25968.09</v>
      </c>
      <c r="CG15" s="28">
        <f>시기외!CG15</f>
        <v>3.0787786086693323E-3</v>
      </c>
      <c r="CH15" s="28">
        <f>외인!CH15</f>
        <v>73263.360000000001</v>
      </c>
      <c r="CI15" s="28">
        <f>시기외!CI15</f>
        <v>2.8886199049565839E-3</v>
      </c>
      <c r="CJ15" s="28">
        <f>외인!CJ15</f>
        <v>398786.81</v>
      </c>
      <c r="CK15" s="28">
        <f>시기외!CK15</f>
        <v>1.4092993697559857E-3</v>
      </c>
      <c r="CL15" s="28">
        <f>외인!CL15</f>
        <v>253410.01</v>
      </c>
      <c r="CM15" s="28">
        <f>시기외!CM15</f>
        <v>3.3956827514430052E-4</v>
      </c>
      <c r="CN15" s="28">
        <f>외인!CN15</f>
        <v>124619.94</v>
      </c>
      <c r="CO15" s="28">
        <f>시기외!CO15</f>
        <v>1.4565084849182241E-3</v>
      </c>
      <c r="CP15" s="28">
        <f>외인!CP15</f>
        <v>99107.31</v>
      </c>
      <c r="CQ15" s="28">
        <f>시기외!CQ15</f>
        <v>1.8949157231691588E-4</v>
      </c>
      <c r="CR15" s="28">
        <f>외인!CR15</f>
        <v>177949.5</v>
      </c>
      <c r="CS15" s="28">
        <f>시기외!CS15</f>
        <v>-2.620912112706133E-3</v>
      </c>
      <c r="CT15" s="28">
        <f>외인!CT15</f>
        <v>93452.5</v>
      </c>
      <c r="CU15" s="28">
        <f>시기외!CU15</f>
        <v>-3.9934726197801023E-4</v>
      </c>
      <c r="CV15" s="28">
        <f>외인!CV15</f>
        <v>1838570.13</v>
      </c>
      <c r="CW15" s="28">
        <f>시기외!CW15</f>
        <v>2.4900056436792002E-3</v>
      </c>
      <c r="CX15" s="28">
        <f>외인!CX15</f>
        <v>195140.85</v>
      </c>
      <c r="CY15" s="28">
        <f>시기외!CY15</f>
        <v>4.4419197723080537E-4</v>
      </c>
      <c r="CZ15" s="28">
        <f>외인!CZ15</f>
        <v>16772.2</v>
      </c>
      <c r="DA15" s="28">
        <f>시기외!DA15</f>
        <v>1.2329926902851147E-3</v>
      </c>
      <c r="DB15" s="28">
        <f>외인!DB15</f>
        <v>47496.6</v>
      </c>
      <c r="DC15" s="28">
        <f>시기외!DC15</f>
        <v>-6.370982343999361E-4</v>
      </c>
      <c r="DD15" s="28">
        <f>외인!DD15</f>
        <v>8981.33</v>
      </c>
      <c r="DE15" s="28">
        <f>시기외!DE15</f>
        <v>2.6154255550124537E-3</v>
      </c>
      <c r="DF15" s="28">
        <f>외인!DF15</f>
        <v>59831.24</v>
      </c>
      <c r="DG15" s="28">
        <f>시기외!DG15</f>
        <v>4.2823782358513722E-3</v>
      </c>
      <c r="DH15" s="28">
        <f>외인!DH15</f>
        <v>29225.62</v>
      </c>
      <c r="DI15" s="28">
        <f>시기외!DI15</f>
        <v>4.2493538203808847E-3</v>
      </c>
      <c r="DJ15" s="28">
        <f>외인!DJ15</f>
        <v>560091.07999999996</v>
      </c>
      <c r="DK15" s="28">
        <f>시기외!DK15</f>
        <v>1.4828838195387792E-3</v>
      </c>
      <c r="DL15" s="28">
        <f>외인!DL15</f>
        <v>94567.39</v>
      </c>
      <c r="DM15" s="28">
        <f>시기외!DM15</f>
        <v>1.0599848425551343E-3</v>
      </c>
      <c r="DN15" s="28">
        <f>외인!DN15</f>
        <v>1838570.13</v>
      </c>
      <c r="DO15" s="28">
        <f>시기외!DO15</f>
        <v>2.4900056436792002E-3</v>
      </c>
      <c r="DP15" s="28">
        <f>외인!DP15</f>
        <v>80022.06</v>
      </c>
      <c r="DQ15" s="28">
        <f>시기외!DQ15</f>
        <v>1.0484608869104346E-4</v>
      </c>
      <c r="DR15" s="28">
        <f>외인!DR15</f>
        <v>42435.519999999997</v>
      </c>
      <c r="DS15" s="28">
        <f>시기외!DS15</f>
        <v>1.0162477094660323E-2</v>
      </c>
      <c r="DT15" s="28">
        <f>외인!DT15</f>
        <v>142685.01</v>
      </c>
      <c r="DU15" s="28">
        <f>시기외!DU15</f>
        <v>-2.6345444416340578E-3</v>
      </c>
      <c r="DV15" s="28">
        <f>외인!DV15</f>
        <v>35088.21</v>
      </c>
      <c r="DW15" s="28">
        <f>시기외!DW15</f>
        <v>-2.5715190373062635E-3</v>
      </c>
      <c r="DX15" s="28">
        <f>외인!DX15</f>
        <v>97714.4</v>
      </c>
      <c r="DY15" s="28">
        <f>시기외!DY15</f>
        <v>-2.1198513218113196E-3</v>
      </c>
      <c r="DZ15" s="28">
        <f>외인!DZ15</f>
        <v>10691.93</v>
      </c>
      <c r="EA15" s="28">
        <f>시기외!EA15</f>
        <v>-5.2375950833946703E-4</v>
      </c>
      <c r="EB15" s="28">
        <f>외인!EB15</f>
        <v>15041.66</v>
      </c>
      <c r="EC15" s="28">
        <f>시기외!EC15</f>
        <v>4.0667054035259404E-3</v>
      </c>
      <c r="ED15" s="28">
        <f>외인!ED15</f>
        <v>10692.4</v>
      </c>
      <c r="EE15" s="28">
        <f>시기외!EE15</f>
        <v>2.5214170812913848E-3</v>
      </c>
      <c r="EF15" s="28">
        <f>외인!EF15</f>
        <v>262734.49</v>
      </c>
      <c r="EG15" s="28">
        <f>시기외!EG15</f>
        <v>1.9330541643010021E-3</v>
      </c>
      <c r="EH15" s="28">
        <f>외인!EH15</f>
        <v>184554.35</v>
      </c>
      <c r="EI15" s="28">
        <f>시기외!EI15</f>
        <v>1.9795252726364887E-3</v>
      </c>
      <c r="EJ15" s="28">
        <f>외인!EJ15</f>
        <v>101160.01</v>
      </c>
      <c r="EK15" s="28">
        <f>시기외!EK15</f>
        <v>5.5591137248800198E-3</v>
      </c>
      <c r="EL15" s="28">
        <f>외인!EL15</f>
        <v>40554.94</v>
      </c>
      <c r="EM15" s="28">
        <f>시기외!EM15</f>
        <v>3.2762963032370407E-3</v>
      </c>
      <c r="EN15" s="28">
        <f>외인!EN15</f>
        <v>42435.519999999997</v>
      </c>
      <c r="EO15" s="28">
        <f>시기외!EO15</f>
        <v>1.0162477094660323E-2</v>
      </c>
      <c r="EP15" s="28">
        <f>외인!EP15</f>
        <v>139919.74</v>
      </c>
      <c r="EQ15" s="28">
        <f>시기외!EQ15</f>
        <v>-2.9521924497572681E-3</v>
      </c>
      <c r="ER15" s="28">
        <f>외인!ER15</f>
        <v>12431.4</v>
      </c>
      <c r="ES15" s="28">
        <f>시기외!ES15</f>
        <v>-2.1051530801036084E-3</v>
      </c>
      <c r="ET15" s="28">
        <f>외인!ET15</f>
        <v>108037.75</v>
      </c>
      <c r="EU15" s="28">
        <f>시기외!EU15</f>
        <v>5.1735620188313805E-3</v>
      </c>
      <c r="EV15" s="28">
        <f>외인!EV15</f>
        <v>50967.57</v>
      </c>
      <c r="EW15" s="28">
        <f>시기외!EW15</f>
        <v>3.822038209787126E-4</v>
      </c>
      <c r="EX15" s="28">
        <f>외인!EX15</f>
        <v>48139.74</v>
      </c>
      <c r="EY15" s="28">
        <f>시기외!EY15</f>
        <v>-1.454100084462448E-5</v>
      </c>
    </row>
    <row r="16" spans="1:255">
      <c r="A16" s="27">
        <f>외인!A16</f>
        <v>46072</v>
      </c>
      <c r="B16" s="28">
        <f>외인!B16</f>
        <v>4551353.87</v>
      </c>
      <c r="C16" s="28">
        <f>시기외!C16*$G$3+C15*(1-$G$3)</f>
        <v>1.9789243302938825E-3</v>
      </c>
      <c r="D16" s="28">
        <f>외인!D16</f>
        <v>636295.35</v>
      </c>
      <c r="E16" s="28">
        <f>시기외!E16*$G$3+E15*(1-$G$3)</f>
        <v>3.4032193493415059E-5</v>
      </c>
      <c r="F16" s="28">
        <f>외인!F16</f>
        <v>1956986.18</v>
      </c>
      <c r="G16" s="28">
        <f>시기외!G16*$G$3+G15*(1-$G$3)</f>
        <v>2.3158360439110553E-3</v>
      </c>
      <c r="H16" s="28">
        <f>외인!H16</f>
        <v>299276.27</v>
      </c>
      <c r="I16" s="28">
        <f>시기외!I16*$G$3+I15*(1-$G$3)</f>
        <v>1.284294298684277E-3</v>
      </c>
      <c r="J16" s="28">
        <f>외인!J16</f>
        <v>41383.339999999997</v>
      </c>
      <c r="K16" s="28">
        <f>시기외!K16*$G$3+K15*(1-$G$3)</f>
        <v>9.1329100642023459E-3</v>
      </c>
      <c r="L16" s="28">
        <f>외인!L16</f>
        <v>276737.09999999998</v>
      </c>
      <c r="M16" s="28">
        <f>시기외!M16*$G$3+M15*(1-$G$3)</f>
        <v>9.4839786476871477E-4</v>
      </c>
      <c r="N16" s="28">
        <f>외인!N16</f>
        <v>248691.79</v>
      </c>
      <c r="O16" s="28">
        <f>시기외!O16*$G$3+O15*(1-$G$3)</f>
        <v>5.5786473101209161E-4</v>
      </c>
      <c r="P16" s="28">
        <f>외인!P16</f>
        <v>218512.23</v>
      </c>
      <c r="Q16" s="28">
        <f>시기외!Q16*$G$3+Q15*(1-$G$3)</f>
        <v>1.7053014194796756E-3</v>
      </c>
      <c r="R16" s="28">
        <f>외인!R16</f>
        <v>144044.56</v>
      </c>
      <c r="S16" s="28">
        <f>시기외!S16*$G$3+S15*(1-$G$3)</f>
        <v>-2.6509787620427982E-3</v>
      </c>
      <c r="T16" s="28">
        <f>외인!T16</f>
        <v>9186.7099999999991</v>
      </c>
      <c r="U16" s="28">
        <f>시기외!U16*$G$3+U15*(1-$G$3)</f>
        <v>2.5996446578292285E-3</v>
      </c>
      <c r="V16" s="28">
        <f>외인!V16</f>
        <v>103344.57</v>
      </c>
      <c r="W16" s="28">
        <f>시기외!W16*$G$3+W15*(1-$G$3)</f>
        <v>-1.9348856838514114E-3</v>
      </c>
      <c r="X16" s="28">
        <f>외인!X16</f>
        <v>1868026.25</v>
      </c>
      <c r="Y16" s="28">
        <f>시기외!Y16*$G$3+Y15*(1-$G$3)</f>
        <v>2.4904023515453949E-3</v>
      </c>
      <c r="Z16" s="28">
        <f>외인!Z16</f>
        <v>51674.1</v>
      </c>
      <c r="AA16" s="28">
        <f>시기외!AA16*$G$3+AA15*(1-$G$3)</f>
        <v>3.7529436563564104E-4</v>
      </c>
      <c r="AB16" s="28">
        <f>외인!AB16</f>
        <v>227178.61</v>
      </c>
      <c r="AC16" s="28">
        <f>시기외!AC16*$G$3+AC15*(1-$G$3)</f>
        <v>2.4489643123036151E-4</v>
      </c>
      <c r="AD16" s="28">
        <f>외인!AD16</f>
        <v>22263.08</v>
      </c>
      <c r="AE16" s="28">
        <f>시기외!AE16*$G$3+AE15*(1-$G$3)</f>
        <v>6.5824033039762865E-3</v>
      </c>
      <c r="AF16" s="28">
        <f>외인!AF16</f>
        <v>26348.31</v>
      </c>
      <c r="AG16" s="28">
        <f>시기외!AG16*$G$3+AG15*(1-$G$3)</f>
        <v>1.4691549199548784E-3</v>
      </c>
      <c r="AH16" s="28">
        <f>외인!AH16</f>
        <v>206153.86</v>
      </c>
      <c r="AI16" s="28">
        <f>시기외!AI16*$G$3+AI15*(1-$G$3)</f>
        <v>-1.013562148594029E-3</v>
      </c>
      <c r="AJ16" s="28">
        <f>외인!AJ16</f>
        <v>128996.15</v>
      </c>
      <c r="AK16" s="28">
        <f>시기외!AK16*$G$3+AK15*(1-$G$3)</f>
        <v>-2.5741847650414137E-3</v>
      </c>
      <c r="AL16" s="28">
        <f>외인!AL16</f>
        <v>94808.94</v>
      </c>
      <c r="AM16" s="28">
        <f>시기외!AM16*$G$3+AM15*(1-$G$3)</f>
        <v>7.8149195936560133E-4</v>
      </c>
      <c r="AN16" s="28">
        <f>외인!AN16</f>
        <v>174216.46</v>
      </c>
      <c r="AO16" s="28">
        <f>시기외!AO16*$G$3+AO15*(1-$G$3)</f>
        <v>7.0192321660913625E-4</v>
      </c>
      <c r="AP16" s="28">
        <f>외인!AP16</f>
        <v>110522.34</v>
      </c>
      <c r="AQ16" s="28">
        <f>시기외!AQ16*$G$3+AQ15*(1-$G$3)</f>
        <v>4.9685864117504155E-3</v>
      </c>
      <c r="AR16" s="28">
        <f>외인!AR16</f>
        <v>26542.29</v>
      </c>
      <c r="AS16" s="28">
        <f>시기외!AS16*$G$3+AS15*(1-$G$3)</f>
        <v>6.8923257234811712E-3</v>
      </c>
      <c r="AT16" s="28">
        <f>외인!AT16</f>
        <v>86537.919999999998</v>
      </c>
      <c r="AU16" s="28">
        <f>시기외!AU16*$G$3+AU15*(1-$G$3)</f>
        <v>2.8326397717090587E-3</v>
      </c>
      <c r="AV16" s="28">
        <f>외인!AV16</f>
        <v>52397.73</v>
      </c>
      <c r="AW16" s="28">
        <f>시기외!AW16*$G$3+AW15*(1-$G$3)</f>
        <v>4.0511009517446078E-3</v>
      </c>
      <c r="AX16" s="28">
        <f>외인!AX16</f>
        <v>49841.85</v>
      </c>
      <c r="AY16" s="28">
        <f>시기외!AY16*$G$3+AY15*(1-$G$3)</f>
        <v>4.1862996145105935E-3</v>
      </c>
      <c r="AZ16" s="28">
        <f>외인!AZ16</f>
        <v>1996641.31</v>
      </c>
      <c r="BA16" s="28">
        <f>시기외!BA16*$G$3+BA15*(1-$G$3)</f>
        <v>2.3768252910115438E-3</v>
      </c>
      <c r="BB16" s="28">
        <f>외인!BB16</f>
        <v>100154.68</v>
      </c>
      <c r="BC16" s="28">
        <f>시기외!BC16*$G$3+BC15*(1-$G$3)</f>
        <v>1.6953093092778143E-4</v>
      </c>
      <c r="BD16" s="28">
        <f>외인!BD16</f>
        <v>49333.98</v>
      </c>
      <c r="BE16" s="28">
        <f>시기외!BE16*$G$3+BE15*(1-$G$3)</f>
        <v>-6.0555121315605278E-4</v>
      </c>
      <c r="BF16" s="28">
        <f>외인!BF16</f>
        <v>0</v>
      </c>
      <c r="BG16" s="28" t="e">
        <f>시기외!BG16*$G$3+BG15*(1-$G$3)</f>
        <v>#DIV/0!</v>
      </c>
      <c r="BH16" s="28">
        <f>외인!BH16</f>
        <v>90925.38</v>
      </c>
      <c r="BI16" s="28">
        <f>시기외!BI16*$G$3+BI15*(1-$G$3)</f>
        <v>5.1041748130352324E-3</v>
      </c>
      <c r="BJ16" s="28">
        <f>외인!BJ16</f>
        <v>124496.46</v>
      </c>
      <c r="BK16" s="28">
        <f>시기외!BK16*$G$3+BK15*(1-$G$3)</f>
        <v>9.1129203963227962E-4</v>
      </c>
      <c r="BL16" s="28">
        <f>외인!BL16</f>
        <v>50957.46</v>
      </c>
      <c r="BM16" s="28">
        <f>시기외!BM16*$G$3+BM15*(1-$G$3)</f>
        <v>-1.4846583349631241E-4</v>
      </c>
      <c r="BN16" s="28">
        <f>외인!BN16</f>
        <v>48205.53</v>
      </c>
      <c r="BO16" s="28">
        <f>시기외!BO16*$G$3+BO15*(1-$G$3)</f>
        <v>3.335925613304618E-3</v>
      </c>
      <c r="BP16" s="28">
        <f>외인!BP16</f>
        <v>61971.54</v>
      </c>
      <c r="BQ16" s="28">
        <f>시기외!BQ16*$G$3+BQ15*(1-$G$3)</f>
        <v>3.1311043478934038E-3</v>
      </c>
      <c r="BR16" s="28">
        <f>외인!BR16</f>
        <v>245615.92</v>
      </c>
      <c r="BS16" s="28">
        <f>시기외!BS16*$G$3+BS15*(1-$G$3)</f>
        <v>4.9220248622881806E-3</v>
      </c>
      <c r="BT16" s="28">
        <f>외인!BT16</f>
        <v>1906445.34</v>
      </c>
      <c r="BU16" s="28">
        <f>시기외!BU16*$G$3+BU15*(1-$G$3)</f>
        <v>2.4173666889540594E-3</v>
      </c>
      <c r="BV16" s="28">
        <f>외인!BV16</f>
        <v>354875.89</v>
      </c>
      <c r="BW16" s="28">
        <f>시기외!BW16*$G$3+BW15*(1-$G$3)</f>
        <v>-1.2746823198703423E-4</v>
      </c>
      <c r="BX16" s="28">
        <f>외인!BX16</f>
        <v>83188.08</v>
      </c>
      <c r="BY16" s="28">
        <f>시기외!BY16*$G$3+BY15*(1-$G$3)</f>
        <v>4.1867337317050227E-3</v>
      </c>
      <c r="BZ16" s="28">
        <f>외인!BZ16</f>
        <v>269025.40999999997</v>
      </c>
      <c r="CA16" s="28">
        <f>시기외!CA16*$G$3+CA15*(1-$G$3)</f>
        <v>7.3015566851003912E-4</v>
      </c>
      <c r="CB16" s="28">
        <f>외인!CB16</f>
        <v>14849.16</v>
      </c>
      <c r="CC16" s="28">
        <f>시기외!CC16*$G$3+CC15*(1-$G$3)</f>
        <v>4.391340503669525E-3</v>
      </c>
      <c r="CD16" s="28">
        <f>외인!CD16</f>
        <v>38833.67</v>
      </c>
      <c r="CE16" s="28">
        <f>시기외!CE16*$G$3+CE15*(1-$G$3)</f>
        <v>3.6986592863781469E-3</v>
      </c>
      <c r="CF16" s="28">
        <f>외인!CF16</f>
        <v>25853.78</v>
      </c>
      <c r="CG16" s="28">
        <f>시기외!CG16*$G$3+CG15*(1-$G$3)</f>
        <v>3.0132876055563467E-3</v>
      </c>
      <c r="CH16" s="28">
        <f>외인!CH16</f>
        <v>73496.08</v>
      </c>
      <c r="CI16" s="28">
        <f>시기외!CI16*$G$3+CI15*(1-$G$3)</f>
        <v>2.8772993318056518E-3</v>
      </c>
      <c r="CJ16" s="28">
        <f>외인!CJ16</f>
        <v>414464.61</v>
      </c>
      <c r="CK16" s="28">
        <f>시기외!CK16*$G$3+CK15*(1-$G$3)</f>
        <v>1.5157437501768856E-3</v>
      </c>
      <c r="CL16" s="28">
        <f>외인!CL16</f>
        <v>253284.08</v>
      </c>
      <c r="CM16" s="28">
        <f>시기외!CM16*$G$3+CM15*(1-$G$3)</f>
        <v>3.0947843727818796E-4</v>
      </c>
      <c r="CN16" s="28">
        <f>외인!CN16</f>
        <v>136869.28</v>
      </c>
      <c r="CO16" s="28">
        <f>시기외!CO16*$G$3+CO15*(1-$G$3)</f>
        <v>1.2970964355663015E-3</v>
      </c>
      <c r="CP16" s="28">
        <f>외인!CP16</f>
        <v>100790.64</v>
      </c>
      <c r="CQ16" s="28">
        <f>시기외!CQ16*$G$3+CQ15*(1-$G$3)</f>
        <v>1.7037679263438434E-4</v>
      </c>
      <c r="CR16" s="28">
        <f>외인!CR16</f>
        <v>180361.23</v>
      </c>
      <c r="CS16" s="28">
        <f>시기외!CS16*$G$3+CS15*(1-$G$3)</f>
        <v>-2.5870701791147685E-3</v>
      </c>
      <c r="CT16" s="28">
        <f>외인!CT16</f>
        <v>98925.98</v>
      </c>
      <c r="CU16" s="28">
        <f>시기외!CU16*$G$3+CU15*(1-$G$3)</f>
        <v>-3.4663608206611952E-4</v>
      </c>
      <c r="CV16" s="28">
        <f>외인!CV16</f>
        <v>1906445.34</v>
      </c>
      <c r="CW16" s="28">
        <f>시기외!CW16*$G$3+CW15*(1-$G$3)</f>
        <v>2.4173666889540594E-3</v>
      </c>
      <c r="CX16" s="28">
        <f>외인!CX16</f>
        <v>203496.01</v>
      </c>
      <c r="CY16" s="28">
        <f>시기외!CY16*$G$3+CY15*(1-$G$3)</f>
        <v>5.3887349692489169E-4</v>
      </c>
      <c r="CZ16" s="28">
        <f>외인!CZ16</f>
        <v>17600.810000000001</v>
      </c>
      <c r="DA16" s="28">
        <f>시기외!DA16*$G$3+DA15*(1-$G$3)</f>
        <v>1.3015431125411561E-3</v>
      </c>
      <c r="DB16" s="28">
        <f>외인!DB16</f>
        <v>49333.98</v>
      </c>
      <c r="DC16" s="28">
        <f>시기외!DC16*$G$3+DC15*(1-$G$3)</f>
        <v>-6.0555121315605278E-4</v>
      </c>
      <c r="DD16" s="28">
        <f>외인!DD16</f>
        <v>9186.7099999999991</v>
      </c>
      <c r="DE16" s="28">
        <f>시기외!DE16*$G$3+DE15*(1-$G$3)</f>
        <v>2.5996446578292285E-3</v>
      </c>
      <c r="DF16" s="28">
        <f>외인!DF16</f>
        <v>62097.64</v>
      </c>
      <c r="DG16" s="28">
        <f>시기외!DG16*$G$3+DG15*(1-$G$3)</f>
        <v>4.2729479472097195E-3</v>
      </c>
      <c r="DH16" s="28">
        <f>외인!DH16</f>
        <v>30003.54</v>
      </c>
      <c r="DI16" s="28">
        <f>시기외!DI16*$G$3+DI15*(1-$G$3)</f>
        <v>4.286495962734135E-3</v>
      </c>
      <c r="DJ16" s="28">
        <f>외인!DJ16</f>
        <v>584093.39</v>
      </c>
      <c r="DK16" s="28">
        <f>시기외!DK16*$G$3+DK15*(1-$G$3)</f>
        <v>1.488079254932785E-3</v>
      </c>
      <c r="DL16" s="28">
        <f>외인!DL16</f>
        <v>106396.59</v>
      </c>
      <c r="DM16" s="28">
        <f>시기외!DM16*$G$3+DM15*(1-$G$3)</f>
        <v>8.718565821931051E-4</v>
      </c>
      <c r="DN16" s="28">
        <f>외인!DN16</f>
        <v>1906445.34</v>
      </c>
      <c r="DO16" s="28">
        <f>시기외!DO16*$G$3+DO15*(1-$G$3)</f>
        <v>2.4173666889540594E-3</v>
      </c>
      <c r="DP16" s="28">
        <f>외인!DP16</f>
        <v>84157.89</v>
      </c>
      <c r="DQ16" s="28">
        <f>시기외!DQ16*$G$3+DQ15*(1-$G$3)</f>
        <v>4.2162840627424066E-4</v>
      </c>
      <c r="DR16" s="28">
        <f>외인!DR16</f>
        <v>43185.35</v>
      </c>
      <c r="DS16" s="28">
        <f>시기외!DS16*$G$3+DS15*(1-$G$3)</f>
        <v>9.881808988805512E-3</v>
      </c>
      <c r="DT16" s="28">
        <f>외인!DT16</f>
        <v>144044.56</v>
      </c>
      <c r="DU16" s="28">
        <f>시기외!DU16*$G$3+DU15*(1-$G$3)</f>
        <v>-2.6509787620427982E-3</v>
      </c>
      <c r="DV16" s="28">
        <f>외인!DV16</f>
        <v>36150.519999999997</v>
      </c>
      <c r="DW16" s="28">
        <f>시기외!DW16*$G$3+DW15*(1-$G$3)</f>
        <v>-2.3369406783114565E-3</v>
      </c>
      <c r="DX16" s="28">
        <f>외인!DX16</f>
        <v>103344.57</v>
      </c>
      <c r="DY16" s="28">
        <f>시기외!DY16*$G$3+DY15*(1-$G$3)</f>
        <v>-1.9348856838514114E-3</v>
      </c>
      <c r="DZ16" s="28">
        <f>외인!DZ16</f>
        <v>10986.31</v>
      </c>
      <c r="EA16" s="28">
        <f>시기외!EA16*$G$3+EA15*(1-$G$3)</f>
        <v>-4.1086355419920169E-4</v>
      </c>
      <c r="EB16" s="28">
        <f>외인!EB16</f>
        <v>15209.75</v>
      </c>
      <c r="EC16" s="28">
        <f>시기외!EC16*$G$3+EC15*(1-$G$3)</f>
        <v>4.0091712924932212E-3</v>
      </c>
      <c r="ED16" s="28">
        <f>외인!ED16</f>
        <v>10940.22</v>
      </c>
      <c r="EE16" s="28">
        <f>시기외!EE16*$G$3+EE15*(1-$G$3)</f>
        <v>2.6210504112929031E-3</v>
      </c>
      <c r="EF16" s="28">
        <f>외인!EF16</f>
        <v>270789.08</v>
      </c>
      <c r="EG16" s="28">
        <f>시기외!EG16*$G$3+EG15*(1-$G$3)</f>
        <v>1.9546070989780611E-3</v>
      </c>
      <c r="EH16" s="28">
        <f>외인!EH16</f>
        <v>186656.39</v>
      </c>
      <c r="EI16" s="28">
        <f>시기외!EI16*$G$3+EI15*(1-$G$3)</f>
        <v>1.9152752904835655E-3</v>
      </c>
      <c r="EJ16" s="28">
        <f>외인!EJ16</f>
        <v>101924.31</v>
      </c>
      <c r="EK16" s="28">
        <f>시기외!EK16*$G$3+EK15*(1-$G$3)</f>
        <v>5.4456026007048026E-3</v>
      </c>
      <c r="EL16" s="28">
        <f>외인!EL16</f>
        <v>41347.360000000001</v>
      </c>
      <c r="EM16" s="28">
        <f>시기외!EM16*$G$3+EM15*(1-$G$3)</f>
        <v>3.2829137659622152E-3</v>
      </c>
      <c r="EN16" s="28">
        <f>외인!EN16</f>
        <v>43185.35</v>
      </c>
      <c r="EO16" s="28">
        <f>시기외!EO16*$G$3+EO15*(1-$G$3)</f>
        <v>9.881808988805512E-3</v>
      </c>
      <c r="EP16" s="28">
        <f>외인!EP16</f>
        <v>143648.44</v>
      </c>
      <c r="EQ16" s="28">
        <f>시기외!EQ16*$G$3+EQ15*(1-$G$3)</f>
        <v>-2.9987784889289044E-3</v>
      </c>
      <c r="ER16" s="28">
        <f>외인!ER16</f>
        <v>12458.75</v>
      </c>
      <c r="ES16" s="28">
        <f>시기외!ES16*$G$3+ES15*(1-$G$3)</f>
        <v>-2.4437068947334227E-3</v>
      </c>
      <c r="ET16" s="28">
        <f>외인!ET16</f>
        <v>110522.34</v>
      </c>
      <c r="EU16" s="28">
        <f>시기외!EU16*$G$3+EU15*(1-$G$3)</f>
        <v>4.9685864117504155E-3</v>
      </c>
      <c r="EV16" s="28">
        <f>외인!EV16</f>
        <v>51674.1</v>
      </c>
      <c r="EW16" s="28">
        <f>시기외!EW16*$G$3+EW15*(1-$G$3)</f>
        <v>3.7529436563564104E-4</v>
      </c>
      <c r="EX16" s="28">
        <f>외인!EX16</f>
        <v>49116.55</v>
      </c>
      <c r="EY16" s="28">
        <f>시기외!EY16*$G$3+EY15*(1-$G$3)</f>
        <v>-4.6401418422006582E-5</v>
      </c>
    </row>
    <row r="17" spans="1:155">
      <c r="A17" s="27">
        <f>외인!A17</f>
        <v>46073</v>
      </c>
      <c r="B17" s="28">
        <f>외인!B17</f>
        <v>4656608.8</v>
      </c>
      <c r="C17" s="28">
        <f>시기외!C17*$G$3+C16*(1-$G$3)</f>
        <v>1.938324502606521E-3</v>
      </c>
      <c r="D17" s="28">
        <f>외인!D17</f>
        <v>632336.32999999996</v>
      </c>
      <c r="E17" s="28">
        <f>시기외!E17*$G$3+E16*(1-$G$3)</f>
        <v>1.7412409769848033E-4</v>
      </c>
      <c r="F17" s="28">
        <f>외인!F17</f>
        <v>1977038.97</v>
      </c>
      <c r="G17" s="28">
        <f>시기외!G17*$G$3+G16*(1-$G$3)</f>
        <v>2.1847800421487314E-3</v>
      </c>
      <c r="H17" s="28">
        <f>외인!H17</f>
        <v>299787.09000000003</v>
      </c>
      <c r="I17" s="28">
        <f>시기외!I17*$G$3+I16*(1-$G$3)</f>
        <v>1.4160335099269034E-3</v>
      </c>
      <c r="J17" s="28">
        <f>외인!J17</f>
        <v>40880.69</v>
      </c>
      <c r="K17" s="28">
        <f>시기외!K17*$G$3+K16*(1-$G$3)</f>
        <v>8.7768066576115952E-3</v>
      </c>
      <c r="L17" s="28">
        <f>외인!L17</f>
        <v>277443.14</v>
      </c>
      <c r="M17" s="28">
        <f>시기외!M17*$G$3+M16*(1-$G$3)</f>
        <v>1.1018957212702567E-3</v>
      </c>
      <c r="N17" s="28">
        <f>외인!N17</f>
        <v>249184.03</v>
      </c>
      <c r="O17" s="28">
        <f>시기외!O17*$G$3+O16*(1-$G$3)</f>
        <v>7.2651266448297853E-4</v>
      </c>
      <c r="P17" s="28">
        <f>외인!P17</f>
        <v>217396.79</v>
      </c>
      <c r="Q17" s="28">
        <f>시기외!Q17*$G$3+Q16*(1-$G$3)</f>
        <v>1.7715646028718618E-3</v>
      </c>
      <c r="R17" s="28">
        <f>외인!R17</f>
        <v>144704.5</v>
      </c>
      <c r="S17" s="28">
        <f>시기외!S17*$G$3+S16*(1-$G$3)</f>
        <v>-2.6802498800686282E-3</v>
      </c>
      <c r="T17" s="28">
        <f>외인!T17</f>
        <v>9597.84</v>
      </c>
      <c r="U17" s="28">
        <f>시기외!U17*$G$3+U16*(1-$G$3)</f>
        <v>2.6390750305681897E-3</v>
      </c>
      <c r="V17" s="28">
        <f>외인!V17</f>
        <v>102444</v>
      </c>
      <c r="W17" s="28">
        <f>시기외!W17*$G$3+W16*(1-$G$3)</f>
        <v>-1.7213363633218402E-3</v>
      </c>
      <c r="X17" s="28">
        <f>외인!X17</f>
        <v>1908239.24</v>
      </c>
      <c r="Y17" s="28">
        <f>시기외!Y17*$G$3+Y16*(1-$G$3)</f>
        <v>2.3700465485849108E-3</v>
      </c>
      <c r="Z17" s="28">
        <f>외인!Z17</f>
        <v>55632.39</v>
      </c>
      <c r="AA17" s="28">
        <f>시기외!AA17*$G$3+AA16*(1-$G$3)</f>
        <v>3.3304809638581281E-4</v>
      </c>
      <c r="AB17" s="28">
        <f>외인!AB17</f>
        <v>233671.74</v>
      </c>
      <c r="AC17" s="28">
        <f>시기외!AC17*$G$3+AC16*(1-$G$3)</f>
        <v>2.3766077434805082E-4</v>
      </c>
      <c r="AD17" s="28">
        <f>외인!AD17</f>
        <v>22306.83</v>
      </c>
      <c r="AE17" s="28">
        <f>시기외!AE17*$G$3+AE16*(1-$G$3)</f>
        <v>6.2829681866262048E-3</v>
      </c>
      <c r="AF17" s="28">
        <f>외인!AF17</f>
        <v>26679.75</v>
      </c>
      <c r="AG17" s="28">
        <f>시기외!AG17*$G$3+AG16*(1-$G$3)</f>
        <v>1.4504233157713305E-3</v>
      </c>
      <c r="AH17" s="28">
        <f>외인!AH17</f>
        <v>217433.28</v>
      </c>
      <c r="AI17" s="28">
        <f>시기외!AI17*$G$3+AI16*(1-$G$3)</f>
        <v>-6.8611827368567492E-4</v>
      </c>
      <c r="AJ17" s="28">
        <f>외인!AJ17</f>
        <v>128853.86</v>
      </c>
      <c r="AK17" s="28">
        <f>시기외!AK17*$G$3+AK16*(1-$G$3)</f>
        <v>-2.575269172786701E-3</v>
      </c>
      <c r="AL17" s="28">
        <f>외인!AL17</f>
        <v>95443.9</v>
      </c>
      <c r="AM17" s="28">
        <f>시기외!AM17*$G$3+AM16*(1-$G$3)</f>
        <v>8.1949866400571358E-4</v>
      </c>
      <c r="AN17" s="28">
        <f>외인!AN17</f>
        <v>174100.8</v>
      </c>
      <c r="AO17" s="28">
        <f>시기외!AO17*$G$3+AO16*(1-$G$3)</f>
        <v>9.2116385679075273E-4</v>
      </c>
      <c r="AP17" s="28">
        <f>외인!AP17</f>
        <v>114621.47</v>
      </c>
      <c r="AQ17" s="28">
        <f>시기외!AQ17*$G$3+AQ16*(1-$G$3)</f>
        <v>4.9003769177577384E-3</v>
      </c>
      <c r="AR17" s="28">
        <f>외인!AR17</f>
        <v>26388.99</v>
      </c>
      <c r="AS17" s="28">
        <f>시기외!AS17*$G$3+AS16*(1-$G$3)</f>
        <v>6.4950177311491625E-3</v>
      </c>
      <c r="AT17" s="28">
        <f>외인!AT17</f>
        <v>86831.74</v>
      </c>
      <c r="AU17" s="28">
        <f>시기외!AU17*$G$3+AU16*(1-$G$3)</f>
        <v>2.7461438018229313E-3</v>
      </c>
      <c r="AV17" s="28">
        <f>외인!AV17</f>
        <v>52382.91</v>
      </c>
      <c r="AW17" s="28">
        <f>시기외!AW17*$G$3+AW16*(1-$G$3)</f>
        <v>3.9481150640640478E-3</v>
      </c>
      <c r="AX17" s="28">
        <f>외인!AX17</f>
        <v>51018.67</v>
      </c>
      <c r="AY17" s="28">
        <f>시기외!AY17*$G$3+AY16*(1-$G$3)</f>
        <v>4.2212767323587981E-3</v>
      </c>
      <c r="AZ17" s="28">
        <f>외인!AZ17</f>
        <v>2038303.09</v>
      </c>
      <c r="BA17" s="28">
        <f>시기외!BA17*$G$3+BA16*(1-$G$3)</f>
        <v>2.2730054409835091E-3</v>
      </c>
      <c r="BB17" s="28">
        <f>외인!BB17</f>
        <v>108040.79</v>
      </c>
      <c r="BC17" s="28">
        <f>시기외!BC17*$G$3+BC16*(1-$G$3)</f>
        <v>1.187776335050464E-4</v>
      </c>
      <c r="BD17" s="28">
        <f>외인!BD17</f>
        <v>50493.48</v>
      </c>
      <c r="BE17" s="28">
        <f>시기외!BE17*$G$3+BE16*(1-$G$3)</f>
        <v>-4.467974741394351E-4</v>
      </c>
      <c r="BF17" s="28">
        <f>외인!BF17</f>
        <v>0</v>
      </c>
      <c r="BG17" s="28" t="e">
        <f>시기외!BG17*$G$3+BG16*(1-$G$3)</f>
        <v>#DIV/0!</v>
      </c>
      <c r="BH17" s="28">
        <f>외인!BH17</f>
        <v>94984.65</v>
      </c>
      <c r="BI17" s="28">
        <f>시기외!BI17*$G$3+BI16*(1-$G$3)</f>
        <v>5.0388322798879436E-3</v>
      </c>
      <c r="BJ17" s="28">
        <f>외인!BJ17</f>
        <v>124177.92</v>
      </c>
      <c r="BK17" s="28">
        <f>시기외!BK17*$G$3+BK16*(1-$G$3)</f>
        <v>1.0827769601493749E-3</v>
      </c>
      <c r="BL17" s="28">
        <f>외인!BL17</f>
        <v>51055.54</v>
      </c>
      <c r="BM17" s="28">
        <f>시기외!BM17*$G$3+BM16*(1-$G$3)</f>
        <v>-1.8064574420661626E-4</v>
      </c>
      <c r="BN17" s="28">
        <f>외인!BN17</f>
        <v>49365.2</v>
      </c>
      <c r="BO17" s="28">
        <f>시기외!BO17*$G$3+BO16*(1-$G$3)</f>
        <v>3.3767421382971752E-3</v>
      </c>
      <c r="BP17" s="28">
        <f>외인!BP17</f>
        <v>62902.52</v>
      </c>
      <c r="BQ17" s="28">
        <f>시기외!BQ17*$G$3+BQ16*(1-$G$3)</f>
        <v>3.1680170139307936E-3</v>
      </c>
      <c r="BR17" s="28">
        <f>외인!BR17</f>
        <v>252829.8</v>
      </c>
      <c r="BS17" s="28">
        <f>시기외!BS17*$G$3+BS16*(1-$G$3)</f>
        <v>4.8908504541590901E-3</v>
      </c>
      <c r="BT17" s="28">
        <f>외인!BT17</f>
        <v>1946085.82</v>
      </c>
      <c r="BU17" s="28">
        <f>시기외!BU17*$G$3+BU16*(1-$G$3)</f>
        <v>2.3017814763030744E-3</v>
      </c>
      <c r="BV17" s="28">
        <f>외인!BV17</f>
        <v>371040.49</v>
      </c>
      <c r="BW17" s="28">
        <f>시기외!BW17*$G$3+BW16*(1-$G$3)</f>
        <v>-3.2221389239114859E-5</v>
      </c>
      <c r="BX17" s="28">
        <f>외인!BX17</f>
        <v>84256.1</v>
      </c>
      <c r="BY17" s="28">
        <f>시기외!BY17*$G$3+BY16*(1-$G$3)</f>
        <v>4.1215287761329203E-3</v>
      </c>
      <c r="BZ17" s="28">
        <f>외인!BZ17</f>
        <v>269544.69</v>
      </c>
      <c r="CA17" s="28">
        <f>시기외!CA17*$G$3+CA16*(1-$G$3)</f>
        <v>8.8522111573588285E-4</v>
      </c>
      <c r="CB17" s="28">
        <f>외인!CB17</f>
        <v>14872.62</v>
      </c>
      <c r="CC17" s="28">
        <f>시기외!CC17*$G$3+CC16*(1-$G$3)</f>
        <v>4.3040274929320435E-3</v>
      </c>
      <c r="CD17" s="28">
        <f>외인!CD17</f>
        <v>38429.550000000003</v>
      </c>
      <c r="CE17" s="28">
        <f>시기외!CE17*$G$3+CE16*(1-$G$3)</f>
        <v>3.6026918323614808E-3</v>
      </c>
      <c r="CF17" s="28">
        <f>외인!CF17</f>
        <v>25791.91</v>
      </c>
      <c r="CG17" s="28">
        <f>시기외!CG17*$G$3+CG16*(1-$G$3)</f>
        <v>2.7297406336667124E-3</v>
      </c>
      <c r="CH17" s="28">
        <f>외인!CH17</f>
        <v>73718.06</v>
      </c>
      <c r="CI17" s="28">
        <f>시기외!CI17*$G$3+CI16*(1-$G$3)</f>
        <v>2.7962910659081689E-3</v>
      </c>
      <c r="CJ17" s="28">
        <f>외인!CJ17</f>
        <v>411455.49</v>
      </c>
      <c r="CK17" s="28">
        <f>시기외!CK17*$G$3+CK16*(1-$G$3)</f>
        <v>1.5734285662512726E-3</v>
      </c>
      <c r="CL17" s="28">
        <f>외인!CL17</f>
        <v>260291.83</v>
      </c>
      <c r="CM17" s="28">
        <f>시기외!CM17*$G$3+CM16*(1-$G$3)</f>
        <v>3.0084575961968508E-4</v>
      </c>
      <c r="CN17" s="28">
        <f>외인!CN17</f>
        <v>141313.31</v>
      </c>
      <c r="CO17" s="28">
        <f>시기외!CO17*$G$3+CO16*(1-$G$3)</f>
        <v>1.087655342396398E-3</v>
      </c>
      <c r="CP17" s="28">
        <f>외인!CP17</f>
        <v>108764.84</v>
      </c>
      <c r="CQ17" s="28">
        <f>시기외!CQ17*$G$3+CQ16*(1-$G$3)</f>
        <v>1.1810567634990205E-4</v>
      </c>
      <c r="CR17" s="28">
        <f>외인!CR17</f>
        <v>180899.31</v>
      </c>
      <c r="CS17" s="28">
        <f>시기외!CS17*$G$3+CS16*(1-$G$3)</f>
        <v>-2.5659210247516821E-3</v>
      </c>
      <c r="CT17" s="28">
        <f>외인!CT17</f>
        <v>100190.46</v>
      </c>
      <c r="CU17" s="28">
        <f>시기외!CU17*$G$3+CU16*(1-$G$3)</f>
        <v>-2.7531294003738875E-4</v>
      </c>
      <c r="CV17" s="28">
        <f>외인!CV17</f>
        <v>1946085.82</v>
      </c>
      <c r="CW17" s="28">
        <f>시기외!CW17*$G$3+CW16*(1-$G$3)</f>
        <v>2.3017814763030744E-3</v>
      </c>
      <c r="CX17" s="28">
        <f>외인!CX17</f>
        <v>202752.06</v>
      </c>
      <c r="CY17" s="28">
        <f>시기외!CY17*$G$3+CY16*(1-$G$3)</f>
        <v>6.6010980028607469E-4</v>
      </c>
      <c r="CZ17" s="28">
        <f>외인!CZ17</f>
        <v>18182.46</v>
      </c>
      <c r="DA17" s="28">
        <f>시기외!DA17*$G$3+DA16*(1-$G$3)</f>
        <v>1.4696528036755015E-3</v>
      </c>
      <c r="DB17" s="28">
        <f>외인!DB17</f>
        <v>50493.48</v>
      </c>
      <c r="DC17" s="28">
        <f>시기외!DC17*$G$3+DC16*(1-$G$3)</f>
        <v>-4.467974741394351E-4</v>
      </c>
      <c r="DD17" s="28">
        <f>외인!DD17</f>
        <v>9597.84</v>
      </c>
      <c r="DE17" s="28">
        <f>시기외!DE17*$G$3+DE16*(1-$G$3)</f>
        <v>2.6390750305681897E-3</v>
      </c>
      <c r="DF17" s="28">
        <f>외인!DF17</f>
        <v>62868.81</v>
      </c>
      <c r="DG17" s="28">
        <f>시기외!DG17*$G$3+DG16*(1-$G$3)</f>
        <v>4.1452096927892812E-3</v>
      </c>
      <c r="DH17" s="28">
        <f>외인!DH17</f>
        <v>29530.44</v>
      </c>
      <c r="DI17" s="28">
        <f>시기외!DI17*$G$3+DI16*(1-$G$3)</f>
        <v>4.205268762904218E-3</v>
      </c>
      <c r="DJ17" s="28">
        <f>외인!DJ17</f>
        <v>600668.69999999995</v>
      </c>
      <c r="DK17" s="28">
        <f>시기외!DK17*$G$3+DK16*(1-$G$3)</f>
        <v>1.6491278364667585E-3</v>
      </c>
      <c r="DL17" s="28">
        <f>외인!DL17</f>
        <v>108890.34</v>
      </c>
      <c r="DM17" s="28">
        <f>시기외!DM17*$G$3+DM16*(1-$G$3)</f>
        <v>6.060460023039995E-4</v>
      </c>
      <c r="DN17" s="28">
        <f>외인!DN17</f>
        <v>1946085.82</v>
      </c>
      <c r="DO17" s="28">
        <f>시기외!DO17*$G$3+DO16*(1-$G$3)</f>
        <v>2.3017814763030744E-3</v>
      </c>
      <c r="DP17" s="28">
        <f>외인!DP17</f>
        <v>82351.33</v>
      </c>
      <c r="DQ17" s="28">
        <f>시기외!DQ17*$G$3+DQ16*(1-$G$3)</f>
        <v>6.6385916543163599E-4</v>
      </c>
      <c r="DR17" s="28">
        <f>외인!DR17</f>
        <v>42683.75</v>
      </c>
      <c r="DS17" s="28">
        <f>시기외!DS17*$G$3+DS16*(1-$G$3)</f>
        <v>9.4859906228067815E-3</v>
      </c>
      <c r="DT17" s="28">
        <f>외인!DT17</f>
        <v>144704.5</v>
      </c>
      <c r="DU17" s="28">
        <f>시기외!DU17*$G$3+DU16*(1-$G$3)</f>
        <v>-2.6802498800686282E-3</v>
      </c>
      <c r="DV17" s="28">
        <f>외인!DV17</f>
        <v>36031.35</v>
      </c>
      <c r="DW17" s="28">
        <f>시기외!DW17*$G$3+DW16*(1-$G$3)</f>
        <v>-2.1128906701946E-3</v>
      </c>
      <c r="DX17" s="28">
        <f>외인!DX17</f>
        <v>102444</v>
      </c>
      <c r="DY17" s="28">
        <f>시기외!DY17*$G$3+DY16*(1-$G$3)</f>
        <v>-1.7213363633218402E-3</v>
      </c>
      <c r="DZ17" s="28">
        <f>외인!DZ17</f>
        <v>10786.45</v>
      </c>
      <c r="EA17" s="28">
        <f>시기외!EA17*$G$3+EA16*(1-$G$3)</f>
        <v>-3.1848593169722536E-4</v>
      </c>
      <c r="EB17" s="28">
        <f>외인!EB17</f>
        <v>15029.47</v>
      </c>
      <c r="EC17" s="28">
        <f>시기외!EC17*$G$3+EC16*(1-$G$3)</f>
        <v>3.7695151262811645E-3</v>
      </c>
      <c r="ED17" s="28">
        <f>외인!ED17</f>
        <v>10775.54</v>
      </c>
      <c r="EE17" s="28">
        <f>시기외!EE17*$G$3+EE16*(1-$G$3)</f>
        <v>3.0025506970298719E-3</v>
      </c>
      <c r="EF17" s="28">
        <f>외인!EF17</f>
        <v>269915.56</v>
      </c>
      <c r="EG17" s="28">
        <f>시기외!EG17*$G$3+EG16*(1-$G$3)</f>
        <v>1.939590367051029E-3</v>
      </c>
      <c r="EH17" s="28">
        <f>외인!EH17</f>
        <v>192594.42</v>
      </c>
      <c r="EI17" s="28">
        <f>시기외!EI17*$G$3+EI16*(1-$G$3)</f>
        <v>1.8891327178782781E-3</v>
      </c>
      <c r="EJ17" s="28">
        <f>외인!EJ17</f>
        <v>101787.8</v>
      </c>
      <c r="EK17" s="28">
        <f>시기외!EK17*$G$3+EK16*(1-$G$3)</f>
        <v>5.23645586791945E-3</v>
      </c>
      <c r="EL17" s="28">
        <f>외인!EL17</f>
        <v>40941.03</v>
      </c>
      <c r="EM17" s="28">
        <f>시기외!EM17*$G$3+EM16*(1-$G$3)</f>
        <v>3.2034754435937996E-3</v>
      </c>
      <c r="EN17" s="28">
        <f>외인!EN17</f>
        <v>42683.75</v>
      </c>
      <c r="EO17" s="28">
        <f>시기외!EO17*$G$3+EO16*(1-$G$3)</f>
        <v>9.4859906228067815E-3</v>
      </c>
      <c r="EP17" s="28">
        <f>외인!EP17</f>
        <v>152712.93</v>
      </c>
      <c r="EQ17" s="28">
        <f>시기외!EQ17*$G$3+EQ16*(1-$G$3)</f>
        <v>-2.7486348591323991E-3</v>
      </c>
      <c r="ER17" s="28">
        <f>외인!ER17</f>
        <v>12869.48</v>
      </c>
      <c r="ES17" s="28">
        <f>시기외!ES17*$G$3+ES16*(1-$G$3)</f>
        <v>-2.53511329299111E-3</v>
      </c>
      <c r="ET17" s="28">
        <f>외인!ET17</f>
        <v>114621.47</v>
      </c>
      <c r="EU17" s="28">
        <f>시기외!EU17*$G$3+EU16*(1-$G$3)</f>
        <v>4.9003769177577384E-3</v>
      </c>
      <c r="EV17" s="28">
        <f>외인!EV17</f>
        <v>55632.39</v>
      </c>
      <c r="EW17" s="28">
        <f>시기외!EW17*$G$3+EW16*(1-$G$3)</f>
        <v>3.3304809638581281E-4</v>
      </c>
      <c r="EX17" s="28">
        <f>외인!EX17</f>
        <v>53132.45</v>
      </c>
      <c r="EY17" s="28">
        <f>시기외!EY17*$G$3+EY16*(1-$G$3)</f>
        <v>-1.0900468832268582E-4</v>
      </c>
    </row>
    <row r="18" spans="1:155">
      <c r="A18" s="27">
        <f>외인!A18</f>
        <v>46076</v>
      </c>
      <c r="B18" s="28">
        <f>외인!B18</f>
        <v>4672080.87</v>
      </c>
      <c r="C18" s="28">
        <f>시기외!C18*$G$3+C17*(1-$G$3)</f>
        <v>1.8563199791975316E-3</v>
      </c>
      <c r="D18" s="28">
        <f>외인!D18</f>
        <v>631929.37</v>
      </c>
      <c r="E18" s="28">
        <f>시기외!E18*$G$3+E17*(1-$G$3)</f>
        <v>2.7324627094360229E-4</v>
      </c>
      <c r="F18" s="28">
        <f>외인!F18</f>
        <v>1996731.38</v>
      </c>
      <c r="G18" s="28">
        <f>시기외!G18*$G$3+G17*(1-$G$3)</f>
        <v>1.9725981278445096E-3</v>
      </c>
      <c r="H18" s="28">
        <f>외인!H18</f>
        <v>295191.71000000002</v>
      </c>
      <c r="I18" s="28">
        <f>시기외!I18*$G$3+I17*(1-$G$3)</f>
        <v>1.4578616058766006E-3</v>
      </c>
      <c r="J18" s="28">
        <f>외인!J18</f>
        <v>41115.81</v>
      </c>
      <c r="K18" s="28">
        <f>시기외!K18*$G$3+K17*(1-$G$3)</f>
        <v>8.3800853082020583E-3</v>
      </c>
      <c r="L18" s="28">
        <f>외인!L18</f>
        <v>273130.76</v>
      </c>
      <c r="M18" s="28">
        <f>시기외!M18*$G$3+M17*(1-$G$3)</f>
        <v>1.1602990009433624E-3</v>
      </c>
      <c r="N18" s="28">
        <f>외인!N18</f>
        <v>252079.76</v>
      </c>
      <c r="O18" s="28">
        <f>시기외!O18*$G$3+O17*(1-$G$3)</f>
        <v>7.6687639165913849E-4</v>
      </c>
      <c r="P18" s="28">
        <f>외인!P18</f>
        <v>218695.13</v>
      </c>
      <c r="Q18" s="28">
        <f>시기외!Q18*$G$3+Q17*(1-$G$3)</f>
        <v>1.8276573857103681E-3</v>
      </c>
      <c r="R18" s="28">
        <f>외인!R18</f>
        <v>145766.09</v>
      </c>
      <c r="S18" s="28">
        <f>시기외!S18*$G$3+S17*(1-$G$3)</f>
        <v>-2.6458876000417342E-3</v>
      </c>
      <c r="T18" s="28">
        <f>외인!T18</f>
        <v>9499.84</v>
      </c>
      <c r="U18" s="28">
        <f>시기외!U18*$G$3+U17*(1-$G$3)</f>
        <v>2.6849955658505547E-3</v>
      </c>
      <c r="V18" s="28">
        <f>외인!V18</f>
        <v>99894.12</v>
      </c>
      <c r="W18" s="28">
        <f>시기외!W18*$G$3+W17*(1-$G$3)</f>
        <v>-1.6425630461053969E-3</v>
      </c>
      <c r="X18" s="28">
        <f>외인!X18</f>
        <v>1910658.13</v>
      </c>
      <c r="Y18" s="28">
        <f>시기외!Y18*$G$3+Y17*(1-$G$3)</f>
        <v>2.19853346521058E-3</v>
      </c>
      <c r="Z18" s="28">
        <f>외인!Z18</f>
        <v>53591.78</v>
      </c>
      <c r="AA18" s="28">
        <f>시기외!AA18*$G$3+AA17*(1-$G$3)</f>
        <v>1.7198326267171035E-4</v>
      </c>
      <c r="AB18" s="28">
        <f>외인!AB18</f>
        <v>231029.33</v>
      </c>
      <c r="AC18" s="28">
        <f>시기외!AC18*$G$3+AC17*(1-$G$3)</f>
        <v>2.0727610912284891E-4</v>
      </c>
      <c r="AD18" s="28">
        <f>외인!AD18</f>
        <v>22844.83</v>
      </c>
      <c r="AE18" s="28">
        <f>시기외!AE18*$G$3+AE17*(1-$G$3)</f>
        <v>6.2036136889649738E-3</v>
      </c>
      <c r="AF18" s="28">
        <f>외인!AF18</f>
        <v>26420.63</v>
      </c>
      <c r="AG18" s="28">
        <f>시기외!AG18*$G$3+AG17*(1-$G$3)</f>
        <v>1.4681673125132493E-3</v>
      </c>
      <c r="AH18" s="28">
        <f>외인!AH18</f>
        <v>219074.86</v>
      </c>
      <c r="AI18" s="28">
        <f>시기외!AI18*$G$3+AI17*(1-$G$3)</f>
        <v>-3.2768464333223017E-4</v>
      </c>
      <c r="AJ18" s="28">
        <f>외인!AJ18</f>
        <v>128953.16</v>
      </c>
      <c r="AK18" s="28">
        <f>시기외!AK18*$G$3+AK17*(1-$G$3)</f>
        <v>-2.6017392505400948E-3</v>
      </c>
      <c r="AL18" s="28">
        <f>외인!AL18</f>
        <v>95358.32</v>
      </c>
      <c r="AM18" s="28">
        <f>시기외!AM18*$G$3+AM17*(1-$G$3)</f>
        <v>7.8854639126197822E-4</v>
      </c>
      <c r="AN18" s="28">
        <f>외인!AN18</f>
        <v>177275.21</v>
      </c>
      <c r="AO18" s="28">
        <f>시기외!AO18*$G$3+AO17*(1-$G$3)</f>
        <v>9.943877248147345E-4</v>
      </c>
      <c r="AP18" s="28">
        <f>외인!AP18</f>
        <v>120498.34</v>
      </c>
      <c r="AQ18" s="28">
        <f>시기외!AQ18*$G$3+AQ17*(1-$G$3)</f>
        <v>4.7701539564786941E-3</v>
      </c>
      <c r="AR18" s="28">
        <f>외인!AR18</f>
        <v>27151.39</v>
      </c>
      <c r="AS18" s="28">
        <f>시기외!AS18*$G$3+AS17*(1-$G$3)</f>
        <v>6.3433884721564582E-3</v>
      </c>
      <c r="AT18" s="28">
        <f>외인!AT18</f>
        <v>89400.82</v>
      </c>
      <c r="AU18" s="28">
        <f>시기외!AU18*$G$3+AU17*(1-$G$3)</f>
        <v>2.7526997879894289E-3</v>
      </c>
      <c r="AV18" s="28">
        <f>외인!AV18</f>
        <v>53565.84</v>
      </c>
      <c r="AW18" s="28">
        <f>시기외!AW18*$G$3+AW17*(1-$G$3)</f>
        <v>3.9442512143180643E-3</v>
      </c>
      <c r="AX18" s="28">
        <f>외인!AX18</f>
        <v>51780.9</v>
      </c>
      <c r="AY18" s="28">
        <f>시기외!AY18*$G$3+AY17*(1-$G$3)</f>
        <v>4.206153884114815E-3</v>
      </c>
      <c r="AZ18" s="28">
        <f>외인!AZ18</f>
        <v>2046009.29</v>
      </c>
      <c r="BA18" s="28">
        <f>시기외!BA18*$G$3+BA17*(1-$G$3)</f>
        <v>2.1266001013127101E-3</v>
      </c>
      <c r="BB18" s="28">
        <f>외인!BB18</f>
        <v>108544.55</v>
      </c>
      <c r="BC18" s="28">
        <f>시기외!BC18*$G$3+BC17*(1-$G$3)</f>
        <v>-7.1253685964186146E-5</v>
      </c>
      <c r="BD18" s="28">
        <f>외인!BD18</f>
        <v>50251</v>
      </c>
      <c r="BE18" s="28">
        <f>시기외!BE18*$G$3+BE17*(1-$G$3)</f>
        <v>-3.2048044507278559E-4</v>
      </c>
      <c r="BF18" s="28">
        <f>외인!BF18</f>
        <v>0</v>
      </c>
      <c r="BG18" s="28" t="e">
        <f>시기외!BG18*$G$3+BG17*(1-$G$3)</f>
        <v>#DIV/0!</v>
      </c>
      <c r="BH18" s="28">
        <f>외인!BH18</f>
        <v>93812.04</v>
      </c>
      <c r="BI18" s="28">
        <f>시기외!BI18*$G$3+BI17*(1-$G$3)</f>
        <v>4.8181126560811948E-3</v>
      </c>
      <c r="BJ18" s="28">
        <f>외인!BJ18</f>
        <v>122976.08</v>
      </c>
      <c r="BK18" s="28">
        <f>시기외!BK18*$G$3+BK17*(1-$G$3)</f>
        <v>1.1944604282324986E-3</v>
      </c>
      <c r="BL18" s="28">
        <f>외인!BL18</f>
        <v>52344.62</v>
      </c>
      <c r="BM18" s="28">
        <f>시기외!BM18*$G$3+BM17*(1-$G$3)</f>
        <v>-1.8516588352899264E-4</v>
      </c>
      <c r="BN18" s="28">
        <f>외인!BN18</f>
        <v>48415.91</v>
      </c>
      <c r="BO18" s="28">
        <f>시기외!BO18*$G$3+BO17*(1-$G$3)</f>
        <v>3.2731061052459895E-3</v>
      </c>
      <c r="BP18" s="28">
        <f>외인!BP18</f>
        <v>64019.49</v>
      </c>
      <c r="BQ18" s="28">
        <f>시기외!BQ18*$G$3+BQ17*(1-$G$3)</f>
        <v>3.126878114299317E-3</v>
      </c>
      <c r="BR18" s="28">
        <f>외인!BR18</f>
        <v>257230.91</v>
      </c>
      <c r="BS18" s="28">
        <f>시기외!BS18*$G$3+BS17*(1-$G$3)</f>
        <v>4.7605775574159478E-3</v>
      </c>
      <c r="BT18" s="28">
        <f>외인!BT18</f>
        <v>1947899.48</v>
      </c>
      <c r="BU18" s="28">
        <f>시기외!BU18*$G$3+BU17*(1-$G$3)</f>
        <v>2.135662593977039E-3</v>
      </c>
      <c r="BV18" s="28">
        <f>외인!BV18</f>
        <v>371378.65</v>
      </c>
      <c r="BW18" s="28">
        <f>시기외!BW18*$G$3+BW17*(1-$G$3)</f>
        <v>5.301383742275545E-5</v>
      </c>
      <c r="BX18" s="28">
        <f>외인!BX18</f>
        <v>84335.34</v>
      </c>
      <c r="BY18" s="28">
        <f>시기외!BY18*$G$3+BY17*(1-$G$3)</f>
        <v>4.0825744718879916E-3</v>
      </c>
      <c r="BZ18" s="28">
        <f>외인!BZ18</f>
        <v>272633.53000000003</v>
      </c>
      <c r="CA18" s="28">
        <f>시기외!CA18*$G$3+CA17*(1-$G$3)</f>
        <v>9.2203597890658446E-4</v>
      </c>
      <c r="CB18" s="28">
        <f>외인!CB18</f>
        <v>15069.35</v>
      </c>
      <c r="CC18" s="28">
        <f>시기외!CC18*$G$3+CC17*(1-$G$3)</f>
        <v>4.2564504367778831E-3</v>
      </c>
      <c r="CD18" s="28">
        <f>외인!CD18</f>
        <v>38664.06</v>
      </c>
      <c r="CE18" s="28">
        <f>시기외!CE18*$G$3+CE17*(1-$G$3)</f>
        <v>3.4502396140444372E-3</v>
      </c>
      <c r="CF18" s="28">
        <f>외인!CF18</f>
        <v>26245.02</v>
      </c>
      <c r="CG18" s="28">
        <f>시기외!CG18*$G$3+CG17*(1-$G$3)</f>
        <v>2.4938663328423314E-3</v>
      </c>
      <c r="CH18" s="28">
        <f>외인!CH18</f>
        <v>74835.820000000007</v>
      </c>
      <c r="CI18" s="28">
        <f>시기외!CI18*$G$3+CI17*(1-$G$3)</f>
        <v>2.7906859714138458E-3</v>
      </c>
      <c r="CJ18" s="28">
        <f>외인!CJ18</f>
        <v>416400.68</v>
      </c>
      <c r="CK18" s="28">
        <f>시기외!CK18*$G$3+CK17*(1-$G$3)</f>
        <v>1.6534589039612817E-3</v>
      </c>
      <c r="CL18" s="28">
        <f>외인!CL18</f>
        <v>257730.42</v>
      </c>
      <c r="CM18" s="28">
        <f>시기외!CM18*$G$3+CM17*(1-$G$3)</f>
        <v>2.6875736333911195E-4</v>
      </c>
      <c r="CN18" s="28">
        <f>외인!CN18</f>
        <v>136330.67000000001</v>
      </c>
      <c r="CO18" s="28">
        <f>시기외!CO18*$G$3+CO17*(1-$G$3)</f>
        <v>7.698111643766203E-4</v>
      </c>
      <c r="CP18" s="28">
        <f>외인!CP18</f>
        <v>109322.97</v>
      </c>
      <c r="CQ18" s="28">
        <f>시기외!CQ18*$G$3+CQ17*(1-$G$3)</f>
        <v>-7.0951311001212717E-5</v>
      </c>
      <c r="CR18" s="28">
        <f>외인!CR18</f>
        <v>181766.39999999999</v>
      </c>
      <c r="CS18" s="28">
        <f>시기외!CS18*$G$3+CS17*(1-$G$3)</f>
        <v>-2.5009543555447487E-3</v>
      </c>
      <c r="CT18" s="28">
        <f>외인!CT18</f>
        <v>104711.28</v>
      </c>
      <c r="CU18" s="28">
        <f>시기외!CU18*$G$3+CU17*(1-$G$3)</f>
        <v>-1.4698945547716419E-4</v>
      </c>
      <c r="CV18" s="28">
        <f>외인!CV18</f>
        <v>1947899.48</v>
      </c>
      <c r="CW18" s="28">
        <f>시기외!CW18*$G$3+CW17*(1-$G$3)</f>
        <v>2.135662593977039E-3</v>
      </c>
      <c r="CX18" s="28">
        <f>외인!CX18</f>
        <v>201416.23</v>
      </c>
      <c r="CY18" s="28">
        <f>시기외!CY18*$G$3+CY17*(1-$G$3)</f>
        <v>7.208622595426639E-4</v>
      </c>
      <c r="CZ18" s="28">
        <f>외인!CZ18</f>
        <v>18487.22</v>
      </c>
      <c r="DA18" s="28">
        <f>시기외!DA18*$G$3+DA17*(1-$G$3)</f>
        <v>1.7302140045516632E-3</v>
      </c>
      <c r="DB18" s="28">
        <f>외인!DB18</f>
        <v>50251</v>
      </c>
      <c r="DC18" s="28">
        <f>시기외!DC18*$G$3+DC17*(1-$G$3)</f>
        <v>-3.2048044507278559E-4</v>
      </c>
      <c r="DD18" s="28">
        <f>외인!DD18</f>
        <v>9499.84</v>
      </c>
      <c r="DE18" s="28">
        <f>시기외!DE18*$G$3+DE17*(1-$G$3)</f>
        <v>2.6849955658505547E-3</v>
      </c>
      <c r="DF18" s="28">
        <f>외인!DF18</f>
        <v>62988.91</v>
      </c>
      <c r="DG18" s="28">
        <f>시기외!DG18*$G$3+DG17*(1-$G$3)</f>
        <v>4.0577842616679972E-3</v>
      </c>
      <c r="DH18" s="28">
        <f>외인!DH18</f>
        <v>29634.02</v>
      </c>
      <c r="DI18" s="28">
        <f>시기외!DI18*$G$3+DI17*(1-$G$3)</f>
        <v>4.0493943130376301E-3</v>
      </c>
      <c r="DJ18" s="28">
        <f>외인!DJ18</f>
        <v>603687.23</v>
      </c>
      <c r="DK18" s="28">
        <f>시기외!DK18*$G$3+DK17*(1-$G$3)</f>
        <v>1.7717781261966572E-3</v>
      </c>
      <c r="DL18" s="28">
        <f>외인!DL18</f>
        <v>104956.53</v>
      </c>
      <c r="DM18" s="28">
        <f>시기외!DM18*$G$3+DM17*(1-$G$3)</f>
        <v>2.1958725323394817E-4</v>
      </c>
      <c r="DN18" s="28">
        <f>외인!DN18</f>
        <v>1947899.48</v>
      </c>
      <c r="DO18" s="28">
        <f>시기외!DO18*$G$3+DO17*(1-$G$3)</f>
        <v>2.135662593977039E-3</v>
      </c>
      <c r="DP18" s="28">
        <f>외인!DP18</f>
        <v>83831.97</v>
      </c>
      <c r="DQ18" s="28">
        <f>시기외!DQ18*$G$3+DQ17*(1-$G$3)</f>
        <v>9.5258255161518603E-4</v>
      </c>
      <c r="DR18" s="28">
        <f>외인!DR18</f>
        <v>43205.86</v>
      </c>
      <c r="DS18" s="28">
        <f>시기외!DS18*$G$3+DS17*(1-$G$3)</f>
        <v>9.0746774475238511E-3</v>
      </c>
      <c r="DT18" s="28">
        <f>외인!DT18</f>
        <v>145766.09</v>
      </c>
      <c r="DU18" s="28">
        <f>시기외!DU18*$G$3+DU17*(1-$G$3)</f>
        <v>-2.6458876000417342E-3</v>
      </c>
      <c r="DV18" s="28">
        <f>외인!DV18</f>
        <v>35834.29</v>
      </c>
      <c r="DW18" s="28">
        <f>시기외!DW18*$G$3+DW17*(1-$G$3)</f>
        <v>-1.9229961285386989E-3</v>
      </c>
      <c r="DX18" s="28">
        <f>외인!DX18</f>
        <v>99894.12</v>
      </c>
      <c r="DY18" s="28">
        <f>시기외!DY18*$G$3+DY17*(1-$G$3)</f>
        <v>-1.6425630461053969E-3</v>
      </c>
      <c r="DZ18" s="28">
        <f>외인!DZ18</f>
        <v>10847.85</v>
      </c>
      <c r="EA18" s="28">
        <f>시기외!EA18*$G$3+EA17*(1-$G$3)</f>
        <v>-2.3111659557063162E-4</v>
      </c>
      <c r="EB18" s="28">
        <f>외인!EB18</f>
        <v>15050.37</v>
      </c>
      <c r="EC18" s="28">
        <f>시기외!EC18*$G$3+EC17*(1-$G$3)</f>
        <v>3.4285238915332346E-3</v>
      </c>
      <c r="ED18" s="28">
        <f>외인!ED18</f>
        <v>10864.49</v>
      </c>
      <c r="EE18" s="28">
        <f>시기외!EE18*$G$3+EE17*(1-$G$3)</f>
        <v>3.2201731429276131E-3</v>
      </c>
      <c r="EF18" s="28">
        <f>외인!EF18</f>
        <v>273545.05</v>
      </c>
      <c r="EG18" s="28">
        <f>시기외!EG18*$G$3+EG17*(1-$G$3)</f>
        <v>1.9470628056765683E-3</v>
      </c>
      <c r="EH18" s="28">
        <f>외인!EH18</f>
        <v>194408.35</v>
      </c>
      <c r="EI18" s="28">
        <f>시기외!EI18*$G$3+EI17*(1-$G$3)</f>
        <v>1.8588477915159067E-3</v>
      </c>
      <c r="EJ18" s="28">
        <f>외인!EJ18</f>
        <v>103383.28</v>
      </c>
      <c r="EK18" s="28">
        <f>시기외!EK18*$G$3+EK17*(1-$G$3)</f>
        <v>5.0441101415220563E-3</v>
      </c>
      <c r="EL18" s="28">
        <f>외인!EL18</f>
        <v>41208.370000000003</v>
      </c>
      <c r="EM18" s="28">
        <f>시기외!EM18*$G$3+EM17*(1-$G$3)</f>
        <v>3.0702590671445535E-3</v>
      </c>
      <c r="EN18" s="28">
        <f>외인!EN18</f>
        <v>43205.86</v>
      </c>
      <c r="EO18" s="28">
        <f>시기외!EO18*$G$3+EO17*(1-$G$3)</f>
        <v>9.0746774475238511E-3</v>
      </c>
      <c r="EP18" s="28">
        <f>외인!EP18</f>
        <v>151467.66</v>
      </c>
      <c r="EQ18" s="28">
        <f>시기외!EQ18*$G$3+EQ17*(1-$G$3)</f>
        <v>-2.5154941295304676E-3</v>
      </c>
      <c r="ER18" s="28">
        <f>외인!ER18</f>
        <v>12827.8</v>
      </c>
      <c r="ES18" s="28">
        <f>시기외!ES18*$G$3+ES17*(1-$G$3)</f>
        <v>-3.029583772904635E-3</v>
      </c>
      <c r="ET18" s="28">
        <f>외인!ET18</f>
        <v>120498.34</v>
      </c>
      <c r="EU18" s="28">
        <f>시기외!EU18*$G$3+EU17*(1-$G$3)</f>
        <v>4.7701539564786941E-3</v>
      </c>
      <c r="EV18" s="28">
        <f>외인!EV18</f>
        <v>53591.78</v>
      </c>
      <c r="EW18" s="28">
        <f>시기외!EW18*$G$3+EW17*(1-$G$3)</f>
        <v>1.7198326267171035E-4</v>
      </c>
      <c r="EX18" s="28">
        <f>외인!EX18</f>
        <v>55731.19</v>
      </c>
      <c r="EY18" s="28">
        <f>시기외!EY18*$G$3+EY17*(1-$G$3)</f>
        <v>-3.2345344440848448E-4</v>
      </c>
    </row>
    <row r="19" spans="1:155">
      <c r="A19" s="27">
        <f>외인!A19</f>
        <v>46077</v>
      </c>
      <c r="B19" s="28">
        <f>외인!B19</f>
        <v>4770765.99</v>
      </c>
      <c r="C19" s="28">
        <f>시기외!C19*$G$3+C18*(1-$G$3)</f>
        <v>1.7449655771092647E-3</v>
      </c>
      <c r="D19" s="28">
        <f>외인!D19</f>
        <v>639006.75</v>
      </c>
      <c r="E19" s="28">
        <f>시기외!E19*$G$3+E18*(1-$G$3)</f>
        <v>3.799099316088351E-4</v>
      </c>
      <c r="F19" s="28">
        <f>외인!F19</f>
        <v>2039057.58</v>
      </c>
      <c r="G19" s="28">
        <f>시기외!G19*$G$3+G18*(1-$G$3)</f>
        <v>1.6833064892487664E-3</v>
      </c>
      <c r="H19" s="28">
        <f>외인!H19</f>
        <v>307916.89</v>
      </c>
      <c r="I19" s="28">
        <f>시기외!I19*$G$3+I18*(1-$G$3)</f>
        <v>1.577499417347975E-3</v>
      </c>
      <c r="J19" s="28">
        <f>외인!J19</f>
        <v>41115.51</v>
      </c>
      <c r="K19" s="28">
        <f>시기외!K19*$G$3+K18*(1-$G$3)</f>
        <v>7.9772248443793718E-3</v>
      </c>
      <c r="L19" s="28">
        <f>외인!L19</f>
        <v>284808.02</v>
      </c>
      <c r="M19" s="28">
        <f>시기외!M19*$G$3+M18*(1-$G$3)</f>
        <v>1.2852090131485023E-3</v>
      </c>
      <c r="N19" s="28">
        <f>외인!N19</f>
        <v>253436.59</v>
      </c>
      <c r="O19" s="28">
        <f>시기외!O19*$G$3+O18*(1-$G$3)</f>
        <v>7.8540552422759534E-4</v>
      </c>
      <c r="P19" s="28">
        <f>외인!P19</f>
        <v>221141.81</v>
      </c>
      <c r="Q19" s="28">
        <f>시기외!Q19*$G$3+Q18*(1-$G$3)</f>
        <v>1.8934132604601802E-3</v>
      </c>
      <c r="R19" s="28">
        <f>외인!R19</f>
        <v>145278.04</v>
      </c>
      <c r="S19" s="28">
        <f>시기외!S19*$G$3+S18*(1-$G$3)</f>
        <v>-2.5501991228679124E-3</v>
      </c>
      <c r="T19" s="28">
        <f>외인!T19</f>
        <v>9401.56</v>
      </c>
      <c r="U19" s="28">
        <f>시기외!U19*$G$3+U18*(1-$G$3)</f>
        <v>2.7259411196295892E-3</v>
      </c>
      <c r="V19" s="28">
        <f>외인!V19</f>
        <v>102457.81</v>
      </c>
      <c r="W19" s="28">
        <f>시기외!W19*$G$3+W18*(1-$G$3)</f>
        <v>-1.2797590331272289E-3</v>
      </c>
      <c r="X19" s="28">
        <f>외인!X19</f>
        <v>1992253.29</v>
      </c>
      <c r="Y19" s="28">
        <f>시기외!Y19*$G$3+Y18*(1-$G$3)</f>
        <v>1.973259955407577E-3</v>
      </c>
      <c r="Z19" s="28">
        <f>외인!Z19</f>
        <v>52185.93</v>
      </c>
      <c r="AA19" s="28">
        <f>시기외!AA19*$G$3+AA18*(1-$G$3)</f>
        <v>-2.0881417601671199E-5</v>
      </c>
      <c r="AB19" s="28">
        <f>외인!AB19</f>
        <v>226673.89</v>
      </c>
      <c r="AC19" s="28">
        <f>시기외!AC19*$G$3+AC18*(1-$G$3)</f>
        <v>1.5996255743070924E-4</v>
      </c>
      <c r="AD19" s="28">
        <f>외인!AD19</f>
        <v>23745.49</v>
      </c>
      <c r="AE19" s="28">
        <f>시기외!AE19*$G$3+AE18*(1-$G$3)</f>
        <v>6.1233556513016476E-3</v>
      </c>
      <c r="AF19" s="28">
        <f>외인!AF19</f>
        <v>26501.65</v>
      </c>
      <c r="AG19" s="28">
        <f>시기외!AG19*$G$3+AG18*(1-$G$3)</f>
        <v>1.4587231590844608E-3</v>
      </c>
      <c r="AH19" s="28">
        <f>외인!AH19</f>
        <v>215441.33</v>
      </c>
      <c r="AI19" s="28">
        <f>시기외!AI19*$G$3+AI18*(1-$G$3)</f>
        <v>-2.0949311694929177E-5</v>
      </c>
      <c r="AJ19" s="28">
        <f>외인!AJ19</f>
        <v>128646.59</v>
      </c>
      <c r="AK19" s="28">
        <f>시기외!AK19*$G$3+AK18*(1-$G$3)</f>
        <v>-2.5264166842171804E-3</v>
      </c>
      <c r="AL19" s="28">
        <f>외인!AL19</f>
        <v>96026.13</v>
      </c>
      <c r="AM19" s="28">
        <f>시기외!AM19*$G$3+AM18*(1-$G$3)</f>
        <v>7.4992182855307757E-4</v>
      </c>
      <c r="AN19" s="28">
        <f>외인!AN19</f>
        <v>177962.16</v>
      </c>
      <c r="AO19" s="28">
        <f>시기외!AO19*$G$3+AO18*(1-$G$3)</f>
        <v>1.0326133343798091E-3</v>
      </c>
      <c r="AP19" s="28">
        <f>외인!AP19</f>
        <v>122185.03</v>
      </c>
      <c r="AQ19" s="28">
        <f>시기외!AQ19*$G$3+AQ18*(1-$G$3)</f>
        <v>4.6573975815156305E-3</v>
      </c>
      <c r="AR19" s="28">
        <f>외인!AR19</f>
        <v>26965.26</v>
      </c>
      <c r="AS19" s="28">
        <f>시기외!AS19*$G$3+AS18*(1-$G$3)</f>
        <v>6.1322220678638635E-3</v>
      </c>
      <c r="AT19" s="28">
        <f>외인!AT19</f>
        <v>90196.1</v>
      </c>
      <c r="AU19" s="28">
        <f>시기외!AU19*$G$3+AU18*(1-$G$3)</f>
        <v>2.8028023194428308E-3</v>
      </c>
      <c r="AV19" s="28">
        <f>외인!AV19</f>
        <v>53178.38</v>
      </c>
      <c r="AW19" s="28">
        <f>시기외!AW19*$G$3+AW18*(1-$G$3)</f>
        <v>3.8056138514977445E-3</v>
      </c>
      <c r="AX19" s="28">
        <f>외인!AX19</f>
        <v>53350.34</v>
      </c>
      <c r="AY19" s="28">
        <f>시기외!AY19*$G$3+AY18*(1-$G$3)</f>
        <v>4.1956714769565001E-3</v>
      </c>
      <c r="AZ19" s="28">
        <f>외인!AZ19</f>
        <v>2132479.5099999998</v>
      </c>
      <c r="BA19" s="28">
        <f>시기외!BA19*$G$3+BA18*(1-$G$3)</f>
        <v>1.9374354634666914E-3</v>
      </c>
      <c r="BB19" s="28">
        <f>외인!BB19</f>
        <v>104793.06</v>
      </c>
      <c r="BC19" s="28">
        <f>시기외!BC19*$G$3+BC18*(1-$G$3)</f>
        <v>-3.0541049000893088E-4</v>
      </c>
      <c r="BD19" s="28">
        <f>외인!BD19</f>
        <v>50213.36</v>
      </c>
      <c r="BE19" s="28">
        <f>시기외!BE19*$G$3+BE18*(1-$G$3)</f>
        <v>-1.9893628356115837E-4</v>
      </c>
      <c r="BF19" s="28">
        <f>외인!BF19</f>
        <v>0</v>
      </c>
      <c r="BG19" s="28" t="e">
        <f>시기외!BG19*$G$3+BG18*(1-$G$3)</f>
        <v>#DIV/0!</v>
      </c>
      <c r="BH19" s="28">
        <f>외인!BH19</f>
        <v>96419.41</v>
      </c>
      <c r="BI19" s="28">
        <f>시기외!BI19*$G$3+BI18*(1-$G$3)</f>
        <v>4.63230437934761E-3</v>
      </c>
      <c r="BJ19" s="28">
        <f>외인!BJ19</f>
        <v>126619.12</v>
      </c>
      <c r="BK19" s="28">
        <f>시기외!BK19*$G$3+BK18*(1-$G$3)</f>
        <v>1.2615607452230527E-3</v>
      </c>
      <c r="BL19" s="28">
        <f>외인!BL19</f>
        <v>55452.39</v>
      </c>
      <c r="BM19" s="28">
        <f>시기외!BM19*$G$3+BM18*(1-$G$3)</f>
        <v>-1.0018421989506535E-4</v>
      </c>
      <c r="BN19" s="28">
        <f>외인!BN19</f>
        <v>49240.62</v>
      </c>
      <c r="BO19" s="28">
        <f>시기외!BO19*$G$3+BO18*(1-$G$3)</f>
        <v>3.1074949072101106E-3</v>
      </c>
      <c r="BP19" s="28">
        <f>외인!BP19</f>
        <v>65124.79</v>
      </c>
      <c r="BQ19" s="28">
        <f>시기외!BQ19*$G$3+BQ18*(1-$G$3)</f>
        <v>3.1271883101677369E-3</v>
      </c>
      <c r="BR19" s="28">
        <f>외인!BR19</f>
        <v>260461.44</v>
      </c>
      <c r="BS19" s="28">
        <f>시기외!BS19*$G$3+BS18*(1-$G$3)</f>
        <v>4.6520986050765231E-3</v>
      </c>
      <c r="BT19" s="28">
        <f>외인!BT19</f>
        <v>2031127.26</v>
      </c>
      <c r="BU19" s="28">
        <f>시기외!BU19*$G$3+BU18*(1-$G$3)</f>
        <v>1.9212097945629516E-3</v>
      </c>
      <c r="BV19" s="28">
        <f>외인!BV19</f>
        <v>379501.08</v>
      </c>
      <c r="BW19" s="28">
        <f>시기외!BW19*$G$3+BW18*(1-$G$3)</f>
        <v>1.2960585903627124E-4</v>
      </c>
      <c r="BX19" s="28">
        <f>외인!BX19</f>
        <v>85415.17</v>
      </c>
      <c r="BY19" s="28">
        <f>시기외!BY19*$G$3+BY18*(1-$G$3)</f>
        <v>4.0167575635869793E-3</v>
      </c>
      <c r="BZ19" s="28">
        <f>외인!BZ19</f>
        <v>273988.28999999998</v>
      </c>
      <c r="CA19" s="28">
        <f>시기외!CA19*$G$3+CA18*(1-$G$3)</f>
        <v>9.3334031139274563E-4</v>
      </c>
      <c r="CB19" s="28">
        <f>외인!CB19</f>
        <v>14904.45</v>
      </c>
      <c r="CC19" s="28">
        <f>시기외!CC19*$G$3+CC18*(1-$G$3)</f>
        <v>4.0892120283013986E-3</v>
      </c>
      <c r="CD19" s="28">
        <f>외인!CD19</f>
        <v>38273.480000000003</v>
      </c>
      <c r="CE19" s="28">
        <f>시기외!CE19*$G$3+CE18*(1-$G$3)</f>
        <v>3.3156281248873237E-3</v>
      </c>
      <c r="CF19" s="28">
        <f>외인!CF19</f>
        <v>26188.11</v>
      </c>
      <c r="CG19" s="28">
        <f>시기외!CG19*$G$3+CG18*(1-$G$3)</f>
        <v>2.3999032897899504E-3</v>
      </c>
      <c r="CH19" s="28">
        <f>외인!CH19</f>
        <v>74084.28</v>
      </c>
      <c r="CI19" s="28">
        <f>시기외!CI19*$G$3+CI18*(1-$G$3)</f>
        <v>2.6822049570297125E-3</v>
      </c>
      <c r="CJ19" s="28">
        <f>외인!CJ19</f>
        <v>420038.7</v>
      </c>
      <c r="CK19" s="28">
        <f>시기외!CK19*$G$3+CK18*(1-$G$3)</f>
        <v>1.7050508470417077E-3</v>
      </c>
      <c r="CL19" s="28">
        <f>외인!CL19</f>
        <v>253046.36</v>
      </c>
      <c r="CM19" s="28">
        <f>시기외!CM19*$G$3+CM18*(1-$G$3)</f>
        <v>2.2180122674168585E-4</v>
      </c>
      <c r="CN19" s="28">
        <f>외인!CN19</f>
        <v>132162.67000000001</v>
      </c>
      <c r="CO19" s="28">
        <f>시기외!CO19*$G$3+CO18*(1-$G$3)</f>
        <v>3.3688211431820984E-4</v>
      </c>
      <c r="CP19" s="28">
        <f>외인!CP19</f>
        <v>105537.93</v>
      </c>
      <c r="CQ19" s="28">
        <f>시기외!CQ19*$G$3+CQ18*(1-$G$3)</f>
        <v>-3.0321602098897681E-4</v>
      </c>
      <c r="CR19" s="28">
        <f>외인!CR19</f>
        <v>181403.58</v>
      </c>
      <c r="CS19" s="28">
        <f>시기외!CS19*$G$3+CS18*(1-$G$3)</f>
        <v>-2.3883664049805121E-3</v>
      </c>
      <c r="CT19" s="28">
        <f>외인!CT19</f>
        <v>108456.82</v>
      </c>
      <c r="CU19" s="28">
        <f>시기외!CU19*$G$3+CU18*(1-$G$3)</f>
        <v>-1.175761413095444E-5</v>
      </c>
      <c r="CV19" s="28">
        <f>외인!CV19</f>
        <v>2031127.26</v>
      </c>
      <c r="CW19" s="28">
        <f>시기외!CW19*$G$3+CW18*(1-$G$3)</f>
        <v>1.9212097945629516E-3</v>
      </c>
      <c r="CX19" s="28">
        <f>외인!CX19</f>
        <v>209670.73</v>
      </c>
      <c r="CY19" s="28">
        <f>시기외!CY19*$G$3+CY18*(1-$G$3)</f>
        <v>9.2402959360665606E-4</v>
      </c>
      <c r="CZ19" s="28">
        <f>외인!CZ19</f>
        <v>18956.45</v>
      </c>
      <c r="DA19" s="28">
        <f>시기외!DA19*$G$3+DA18*(1-$G$3)</f>
        <v>1.9611577172835327E-3</v>
      </c>
      <c r="DB19" s="28">
        <f>외인!DB19</f>
        <v>50213.36</v>
      </c>
      <c r="DC19" s="28">
        <f>시기외!DC19*$G$3+DC18*(1-$G$3)</f>
        <v>-1.9893628356115837E-4</v>
      </c>
      <c r="DD19" s="28">
        <f>외인!DD19</f>
        <v>9401.56</v>
      </c>
      <c r="DE19" s="28">
        <f>시기외!DE19*$G$3+DE18*(1-$G$3)</f>
        <v>2.7259411196295892E-3</v>
      </c>
      <c r="DF19" s="28">
        <f>외인!DF19</f>
        <v>63232.45</v>
      </c>
      <c r="DG19" s="28">
        <f>시기외!DG19*$G$3+DG18*(1-$G$3)</f>
        <v>3.9562147054638544E-3</v>
      </c>
      <c r="DH19" s="28">
        <f>외인!DH19</f>
        <v>29409.87</v>
      </c>
      <c r="DI19" s="28">
        <f>시기외!DI19*$G$3+DI18*(1-$G$3)</f>
        <v>3.9232029651942628E-3</v>
      </c>
      <c r="DJ19" s="28">
        <f>외인!DJ19</f>
        <v>607722.82999999996</v>
      </c>
      <c r="DK19" s="28">
        <f>시기외!DK19*$G$3+DK18*(1-$G$3)</f>
        <v>1.8723661333503974E-3</v>
      </c>
      <c r="DL19" s="28">
        <f>외인!DL19</f>
        <v>102011.02</v>
      </c>
      <c r="DM19" s="28">
        <f>시기외!DM19*$G$3+DM18*(1-$G$3)</f>
        <v>-3.0789411661209483E-4</v>
      </c>
      <c r="DN19" s="28">
        <f>외인!DN19</f>
        <v>2031127.26</v>
      </c>
      <c r="DO19" s="28">
        <f>시기외!DO19*$G$3+DO18*(1-$G$3)</f>
        <v>1.9212097945629516E-3</v>
      </c>
      <c r="DP19" s="28">
        <f>외인!DP19</f>
        <v>84707.79</v>
      </c>
      <c r="DQ19" s="28">
        <f>시기외!DQ19*$G$3+DQ18*(1-$G$3)</f>
        <v>1.1960415868949722E-3</v>
      </c>
      <c r="DR19" s="28">
        <f>외인!DR19</f>
        <v>43404.45</v>
      </c>
      <c r="DS19" s="28">
        <f>시기외!DS19*$G$3+DS18*(1-$G$3)</f>
        <v>8.58353240912311E-3</v>
      </c>
      <c r="DT19" s="28">
        <f>외인!DT19</f>
        <v>145278.04</v>
      </c>
      <c r="DU19" s="28">
        <f>시기외!DU19*$G$3+DU18*(1-$G$3)</f>
        <v>-2.5501991228679124E-3</v>
      </c>
      <c r="DV19" s="28">
        <f>외인!DV19</f>
        <v>35957.58</v>
      </c>
      <c r="DW19" s="28">
        <f>시기외!DW19*$G$3+DW18*(1-$G$3)</f>
        <v>-1.7409579908598408E-3</v>
      </c>
      <c r="DX19" s="28">
        <f>외인!DX19</f>
        <v>102457.81</v>
      </c>
      <c r="DY19" s="28">
        <f>시기외!DY19*$G$3+DY18*(1-$G$3)</f>
        <v>-1.2797590331272289E-3</v>
      </c>
      <c r="DZ19" s="28">
        <f>외인!DZ19</f>
        <v>10850.86</v>
      </c>
      <c r="EA19" s="28">
        <f>시기외!EA19*$G$3+EA18*(1-$G$3)</f>
        <v>-1.1931242574095541E-4</v>
      </c>
      <c r="EB19" s="28">
        <f>외인!EB19</f>
        <v>14915.09</v>
      </c>
      <c r="EC19" s="28">
        <f>시기외!EC19*$G$3+EC18*(1-$G$3)</f>
        <v>3.0902299474191743E-3</v>
      </c>
      <c r="ED19" s="28">
        <f>외인!ED19</f>
        <v>10953.33</v>
      </c>
      <c r="EE19" s="28">
        <f>시기외!EE19*$G$3+EE18*(1-$G$3)</f>
        <v>3.3497355067518037E-3</v>
      </c>
      <c r="EF19" s="28">
        <f>외인!EF19</f>
        <v>276876.51</v>
      </c>
      <c r="EG19" s="28">
        <f>시기외!EG19*$G$3+EG18*(1-$G$3)</f>
        <v>1.9423204977853646E-3</v>
      </c>
      <c r="EH19" s="28">
        <f>외인!EH19</f>
        <v>200972.06</v>
      </c>
      <c r="EI19" s="28">
        <f>시기외!EI19*$G$3+EI18*(1-$G$3)</f>
        <v>1.7981588800960058E-3</v>
      </c>
      <c r="EJ19" s="28">
        <f>외인!EJ19</f>
        <v>102713.65</v>
      </c>
      <c r="EK19" s="28">
        <f>시기외!EK19*$G$3+EK18*(1-$G$3)</f>
        <v>4.8106463007138904E-3</v>
      </c>
      <c r="EL19" s="28">
        <f>외인!EL19</f>
        <v>40810.980000000003</v>
      </c>
      <c r="EM19" s="28">
        <f>시기외!EM19*$G$3+EM18*(1-$G$3)</f>
        <v>2.9541314930818237E-3</v>
      </c>
      <c r="EN19" s="28">
        <f>외인!EN19</f>
        <v>43404.45</v>
      </c>
      <c r="EO19" s="28">
        <f>시기외!EO19*$G$3+EO18*(1-$G$3)</f>
        <v>8.58353240912311E-3</v>
      </c>
      <c r="EP19" s="28">
        <f>외인!EP19</f>
        <v>152995.42000000001</v>
      </c>
      <c r="EQ19" s="28">
        <f>시기외!EQ19*$G$3+EQ18*(1-$G$3)</f>
        <v>-2.2581641892906934E-3</v>
      </c>
      <c r="ER19" s="28">
        <f>외인!ER19</f>
        <v>12690.42</v>
      </c>
      <c r="ES19" s="28">
        <f>시기외!ES19*$G$3+ES18*(1-$G$3)</f>
        <v>-3.3788312367200378E-3</v>
      </c>
      <c r="ET19" s="28">
        <f>외인!ET19</f>
        <v>122185.03</v>
      </c>
      <c r="EU19" s="28">
        <f>시기외!EU19*$G$3+EU18*(1-$G$3)</f>
        <v>4.6573975815156305E-3</v>
      </c>
      <c r="EV19" s="28">
        <f>외인!EV19</f>
        <v>52185.93</v>
      </c>
      <c r="EW19" s="28">
        <f>시기외!EW19*$G$3+EW18*(1-$G$3)</f>
        <v>-2.0881417601671199E-5</v>
      </c>
      <c r="EX19" s="28">
        <f>외인!EX19</f>
        <v>53352</v>
      </c>
      <c r="EY19" s="28">
        <f>시기외!EY19*$G$3+EY18*(1-$G$3)</f>
        <v>-5.9315503750911945E-4</v>
      </c>
    </row>
    <row r="20" spans="1:155">
      <c r="A20" s="27">
        <f>외인!A20</f>
        <v>46078</v>
      </c>
      <c r="B20" s="28">
        <f>외인!B20</f>
        <v>4862032.22</v>
      </c>
      <c r="C20" s="28">
        <f>시기외!C20*$G$3+C19*(1-$G$3)</f>
        <v>1.6566170780957581E-3</v>
      </c>
      <c r="D20" s="28">
        <f>외인!D20</f>
        <v>639163.9</v>
      </c>
      <c r="E20" s="28">
        <f>시기외!E20*$G$3+E19*(1-$G$3)</f>
        <v>5.0598381198821744E-4</v>
      </c>
      <c r="F20" s="28">
        <f>외인!F20</f>
        <v>2095365.08</v>
      </c>
      <c r="G20" s="28">
        <f>시기외!G20*$G$3+G19*(1-$G$3)</f>
        <v>1.4221816006566744E-3</v>
      </c>
      <c r="H20" s="28">
        <f>외인!H20</f>
        <v>316333.95</v>
      </c>
      <c r="I20" s="28">
        <f>시기외!I20*$G$3+I19*(1-$G$3)</f>
        <v>1.8687535921510685E-3</v>
      </c>
      <c r="J20" s="28">
        <f>외인!J20</f>
        <v>41054.76</v>
      </c>
      <c r="K20" s="28">
        <f>시기외!K20*$G$3+K19*(1-$G$3)</f>
        <v>7.5248334864448357E-3</v>
      </c>
      <c r="L20" s="28">
        <f>외인!L20</f>
        <v>293047.8</v>
      </c>
      <c r="M20" s="28">
        <f>시기외!M20*$G$3+M19*(1-$G$3)</f>
        <v>1.5959792788808201E-3</v>
      </c>
      <c r="N20" s="28">
        <f>외인!N20</f>
        <v>274362.75</v>
      </c>
      <c r="O20" s="28">
        <f>시기외!O20*$G$3+O19*(1-$G$3)</f>
        <v>9.7684280139217778E-4</v>
      </c>
      <c r="P20" s="28">
        <f>외인!P20</f>
        <v>220052.7</v>
      </c>
      <c r="Q20" s="28">
        <f>시기외!Q20*$G$3+Q19*(1-$G$3)</f>
        <v>1.9547047399204064E-3</v>
      </c>
      <c r="R20" s="28">
        <f>외인!R20</f>
        <v>146688.35</v>
      </c>
      <c r="S20" s="28">
        <f>시기외!S20*$G$3+S19*(1-$G$3)</f>
        <v>-2.3925938872556164E-3</v>
      </c>
      <c r="T20" s="28">
        <f>외인!T20</f>
        <v>9293.9699999999993</v>
      </c>
      <c r="U20" s="28">
        <f>시기외!U20*$G$3+U19*(1-$G$3)</f>
        <v>2.7273373655379474E-3</v>
      </c>
      <c r="V20" s="28">
        <f>외인!V20</f>
        <v>101035.2</v>
      </c>
      <c r="W20" s="28">
        <f>시기외!W20*$G$3+W19*(1-$G$3)</f>
        <v>-1.0570638478600656E-3</v>
      </c>
      <c r="X20" s="28">
        <f>외인!X20</f>
        <v>2021810.93</v>
      </c>
      <c r="Y20" s="28">
        <f>시기외!Y20*$G$3+Y19*(1-$G$3)</f>
        <v>1.725623195881511E-3</v>
      </c>
      <c r="Z20" s="28">
        <f>외인!Z20</f>
        <v>51824.12</v>
      </c>
      <c r="AA20" s="28">
        <f>시기외!AA20*$G$3+AA19*(1-$G$3)</f>
        <v>-2.0114616963925506E-4</v>
      </c>
      <c r="AB20" s="28">
        <f>외인!AB20</f>
        <v>226114.71</v>
      </c>
      <c r="AC20" s="28">
        <f>시기외!AC20*$G$3+AC19*(1-$G$3)</f>
        <v>1.2853967107415905E-4</v>
      </c>
      <c r="AD20" s="28">
        <f>외인!AD20</f>
        <v>25479.49</v>
      </c>
      <c r="AE20" s="28">
        <f>시기외!AE20*$G$3+AE19*(1-$G$3)</f>
        <v>6.2344399751919502E-3</v>
      </c>
      <c r="AF20" s="28">
        <f>외인!AF20</f>
        <v>26919.040000000001</v>
      </c>
      <c r="AG20" s="28">
        <f>시기외!AG20*$G$3+AG19*(1-$G$3)</f>
        <v>1.4709754614385348E-3</v>
      </c>
      <c r="AH20" s="28">
        <f>외인!AH20</f>
        <v>215909.83</v>
      </c>
      <c r="AI20" s="28">
        <f>시기외!AI20*$G$3+AI19*(1-$G$3)</f>
        <v>2.6668899523219706E-4</v>
      </c>
      <c r="AJ20" s="28">
        <f>외인!AJ20</f>
        <v>128116.49</v>
      </c>
      <c r="AK20" s="28">
        <f>시기외!AK20*$G$3+AK19*(1-$G$3)</f>
        <v>-2.4514180188044865E-3</v>
      </c>
      <c r="AL20" s="28">
        <f>외인!AL20</f>
        <v>99036.5</v>
      </c>
      <c r="AM20" s="28">
        <f>시기외!AM20*$G$3+AM19*(1-$G$3)</f>
        <v>7.2122336839052479E-4</v>
      </c>
      <c r="AN20" s="28">
        <f>외인!AN20</f>
        <v>196483.89</v>
      </c>
      <c r="AO20" s="28">
        <f>시기외!AO20*$G$3+AO19*(1-$G$3)</f>
        <v>1.3097364652135831E-3</v>
      </c>
      <c r="AP20" s="28">
        <f>외인!AP20</f>
        <v>122882.59</v>
      </c>
      <c r="AQ20" s="28">
        <f>시기외!AQ20*$G$3+AQ19*(1-$G$3)</f>
        <v>4.4916126659058199E-3</v>
      </c>
      <c r="AR20" s="28">
        <f>외인!AR20</f>
        <v>27797.08</v>
      </c>
      <c r="AS20" s="28">
        <f>시기외!AS20*$G$3+AS19*(1-$G$3)</f>
        <v>6.125805546847515E-3</v>
      </c>
      <c r="AT20" s="28">
        <f>외인!AT20</f>
        <v>91002.74</v>
      </c>
      <c r="AU20" s="28">
        <f>시기외!AU20*$G$3+AU19*(1-$G$3)</f>
        <v>2.8156609548611647E-3</v>
      </c>
      <c r="AV20" s="28">
        <f>외인!AV20</f>
        <v>53030.03</v>
      </c>
      <c r="AW20" s="28">
        <f>시기외!AW20*$G$3+AW19*(1-$G$3)</f>
        <v>3.6877884850118735E-3</v>
      </c>
      <c r="AX20" s="28">
        <f>외인!AX20</f>
        <v>56411.29</v>
      </c>
      <c r="AY20" s="28">
        <f>시기외!AY20*$G$3+AY19*(1-$G$3)</f>
        <v>4.214615359589554E-3</v>
      </c>
      <c r="AZ20" s="28">
        <f>외인!AZ20</f>
        <v>2167766.42</v>
      </c>
      <c r="BA20" s="28">
        <f>시기외!BA20*$G$3+BA19*(1-$G$3)</f>
        <v>1.7407357300448442E-3</v>
      </c>
      <c r="BB20" s="28">
        <f>외인!BB20</f>
        <v>108683.96</v>
      </c>
      <c r="BC20" s="28">
        <f>시기외!BC20*$G$3+BC19*(1-$G$3)</f>
        <v>-5.1750133103997502E-4</v>
      </c>
      <c r="BD20" s="28">
        <f>외인!BD20</f>
        <v>51491.77</v>
      </c>
      <c r="BE20" s="28">
        <f>시기외!BE20*$G$3+BE19*(1-$G$3)</f>
        <v>-2.5771492720637275E-5</v>
      </c>
      <c r="BF20" s="28">
        <f>외인!BF20</f>
        <v>0</v>
      </c>
      <c r="BG20" s="28" t="e">
        <f>시기외!BG20*$G$3+BG19*(1-$G$3)</f>
        <v>#DIV/0!</v>
      </c>
      <c r="BH20" s="28">
        <f>외인!BH20</f>
        <v>96587.39</v>
      </c>
      <c r="BI20" s="28">
        <f>시기외!BI20*$G$3+BI19*(1-$G$3)</f>
        <v>4.4387953449965493E-3</v>
      </c>
      <c r="BJ20" s="28">
        <f>외인!BJ20</f>
        <v>131625.94</v>
      </c>
      <c r="BK20" s="28">
        <f>시기외!BK20*$G$3+BK19*(1-$G$3)</f>
        <v>1.5767501546926086E-3</v>
      </c>
      <c r="BL20" s="28">
        <f>외인!BL20</f>
        <v>60601.16</v>
      </c>
      <c r="BM20" s="28">
        <f>시기외!BM20*$G$3+BM19*(1-$G$3)</f>
        <v>1.1544700263811045E-4</v>
      </c>
      <c r="BN20" s="28">
        <f>외인!BN20</f>
        <v>50030.7</v>
      </c>
      <c r="BO20" s="28">
        <f>시기외!BO20*$G$3+BO19*(1-$G$3)</f>
        <v>3.0715167822911709E-3</v>
      </c>
      <c r="BP20" s="28">
        <f>외인!BP20</f>
        <v>68302.95</v>
      </c>
      <c r="BQ20" s="28">
        <f>시기외!BQ20*$G$3+BQ19*(1-$G$3)</f>
        <v>3.1830221474080825E-3</v>
      </c>
      <c r="BR20" s="28">
        <f>외인!BR20</f>
        <v>264442.96999999997</v>
      </c>
      <c r="BS20" s="28">
        <f>시기외!BS20*$G$3+BS19*(1-$G$3)</f>
        <v>4.6313016342577566E-3</v>
      </c>
      <c r="BT20" s="28">
        <f>외인!BT20</f>
        <v>2060094.55</v>
      </c>
      <c r="BU20" s="28">
        <f>시기외!BU20*$G$3+BU19*(1-$G$3)</f>
        <v>1.6809761668399206E-3</v>
      </c>
      <c r="BV20" s="28">
        <f>외인!BV20</f>
        <v>385417.37</v>
      </c>
      <c r="BW20" s="28">
        <f>시기외!BW20*$G$3+BW19*(1-$G$3)</f>
        <v>2.2788654948643222E-4</v>
      </c>
      <c r="BX20" s="28">
        <f>외인!BX20</f>
        <v>88289.16</v>
      </c>
      <c r="BY20" s="28">
        <f>시기외!BY20*$G$3+BY19*(1-$G$3)</f>
        <v>4.0378027618098453E-3</v>
      </c>
      <c r="BZ20" s="28">
        <f>외인!BZ20</f>
        <v>295520.39</v>
      </c>
      <c r="CA20" s="28">
        <f>시기외!CA20*$G$3+CA19*(1-$G$3)</f>
        <v>1.108313236943198E-3</v>
      </c>
      <c r="CB20" s="28">
        <f>외인!CB20</f>
        <v>14739.73</v>
      </c>
      <c r="CC20" s="28">
        <f>시기외!CC20*$G$3+CC19*(1-$G$3)</f>
        <v>3.8886762618669866E-3</v>
      </c>
      <c r="CD20" s="28">
        <f>외인!CD20</f>
        <v>37997.24</v>
      </c>
      <c r="CE20" s="28">
        <f>시기외!CE20*$G$3+CE19*(1-$G$3)</f>
        <v>3.1240650542204494E-3</v>
      </c>
      <c r="CF20" s="28">
        <f>외인!CF20</f>
        <v>26357.96</v>
      </c>
      <c r="CG20" s="28">
        <f>시기외!CG20*$G$3+CG19*(1-$G$3)</f>
        <v>2.3002031249535217E-3</v>
      </c>
      <c r="CH20" s="28">
        <f>외인!CH20</f>
        <v>74685.440000000002</v>
      </c>
      <c r="CI20" s="28">
        <f>시기외!CI20*$G$3+CI19*(1-$G$3)</f>
        <v>2.5887843410921712E-3</v>
      </c>
      <c r="CJ20" s="28">
        <f>외인!CJ20</f>
        <v>416246.05</v>
      </c>
      <c r="CK20" s="28">
        <f>시기외!CK20*$G$3+CK19*(1-$G$3)</f>
        <v>1.7575624021609888E-3</v>
      </c>
      <c r="CL20" s="28">
        <f>외인!CL20</f>
        <v>252288.26</v>
      </c>
      <c r="CM20" s="28">
        <f>시기외!CM20*$G$3+CM19*(1-$G$3)</f>
        <v>1.8646896639011481E-4</v>
      </c>
      <c r="CN20" s="28">
        <f>외인!CN20</f>
        <v>135580.75</v>
      </c>
      <c r="CO20" s="28">
        <f>시기외!CO20*$G$3+CO19*(1-$G$3)</f>
        <v>-6.7515254023834499E-5</v>
      </c>
      <c r="CP20" s="28">
        <f>외인!CP20</f>
        <v>109434</v>
      </c>
      <c r="CQ20" s="28">
        <f>시기외!CQ20*$G$3+CQ19*(1-$G$3)</f>
        <v>-5.1409764012088201E-4</v>
      </c>
      <c r="CR20" s="28">
        <f>외인!CR20</f>
        <v>183031.71</v>
      </c>
      <c r="CS20" s="28">
        <f>시기외!CS20*$G$3+CS19*(1-$G$3)</f>
        <v>-2.2138300476384344E-3</v>
      </c>
      <c r="CT20" s="28">
        <f>외인!CT20</f>
        <v>110035.31</v>
      </c>
      <c r="CU20" s="28">
        <f>시기외!CU20*$G$3+CU19*(1-$G$3)</f>
        <v>1.8930495099154018E-4</v>
      </c>
      <c r="CV20" s="28">
        <f>외인!CV20</f>
        <v>2060094.55</v>
      </c>
      <c r="CW20" s="28">
        <f>시기외!CW20*$G$3+CW19*(1-$G$3)</f>
        <v>1.6809761668399206E-3</v>
      </c>
      <c r="CX20" s="28">
        <f>외인!CX20</f>
        <v>214553.36</v>
      </c>
      <c r="CY20" s="28">
        <f>시기외!CY20*$G$3+CY19*(1-$G$3)</f>
        <v>1.2229127991479887E-3</v>
      </c>
      <c r="CZ20" s="28">
        <f>외인!CZ20</f>
        <v>19648.900000000001</v>
      </c>
      <c r="DA20" s="28">
        <f>시기외!DA20*$G$3+DA19*(1-$G$3)</f>
        <v>2.2732114054416202E-3</v>
      </c>
      <c r="DB20" s="28">
        <f>외인!DB20</f>
        <v>51491.77</v>
      </c>
      <c r="DC20" s="28">
        <f>시기외!DC20*$G$3+DC19*(1-$G$3)</f>
        <v>-2.5771492720637275E-5</v>
      </c>
      <c r="DD20" s="28">
        <f>외인!DD20</f>
        <v>9293.9699999999993</v>
      </c>
      <c r="DE20" s="28">
        <f>시기외!DE20*$G$3+DE19*(1-$G$3)</f>
        <v>2.7273373655379474E-3</v>
      </c>
      <c r="DF20" s="28">
        <f>외인!DF20</f>
        <v>65367.07</v>
      </c>
      <c r="DG20" s="28">
        <f>시기외!DG20*$G$3+DG19*(1-$G$3)</f>
        <v>4.0027143181586514E-3</v>
      </c>
      <c r="DH20" s="28">
        <f>외인!DH20</f>
        <v>29163.43</v>
      </c>
      <c r="DI20" s="28">
        <f>시기외!DI20*$G$3+DI19*(1-$G$3)</f>
        <v>3.7105976449639064E-3</v>
      </c>
      <c r="DJ20" s="28">
        <f>외인!DJ20</f>
        <v>616710.03</v>
      </c>
      <c r="DK20" s="28">
        <f>시기외!DK20*$G$3+DK19*(1-$G$3)</f>
        <v>2.0571294804186619E-3</v>
      </c>
      <c r="DL20" s="28">
        <f>외인!DL20</f>
        <v>105727.56</v>
      </c>
      <c r="DM20" s="28">
        <f>시기외!DM20*$G$3+DM19*(1-$G$3)</f>
        <v>-7.7447214057414847E-4</v>
      </c>
      <c r="DN20" s="28">
        <f>외인!DN20</f>
        <v>2060094.55</v>
      </c>
      <c r="DO20" s="28">
        <f>시기외!DO20*$G$3+DO19*(1-$G$3)</f>
        <v>1.6809761668399206E-3</v>
      </c>
      <c r="DP20" s="28">
        <f>외인!DP20</f>
        <v>84527.22</v>
      </c>
      <c r="DQ20" s="28">
        <f>시기외!DQ20*$G$3+DQ19*(1-$G$3)</f>
        <v>1.5000172412641755E-3</v>
      </c>
      <c r="DR20" s="28">
        <f>외인!DR20</f>
        <v>43346.98</v>
      </c>
      <c r="DS20" s="28">
        <f>시기외!DS20*$G$3+DS19*(1-$G$3)</f>
        <v>8.0787850278281424E-3</v>
      </c>
      <c r="DT20" s="28">
        <f>외인!DT20</f>
        <v>146688.35</v>
      </c>
      <c r="DU20" s="28">
        <f>시기외!DU20*$G$3+DU19*(1-$G$3)</f>
        <v>-2.3925938872556164E-3</v>
      </c>
      <c r="DV20" s="28">
        <f>외인!DV20</f>
        <v>36177.29</v>
      </c>
      <c r="DW20" s="28">
        <f>시기외!DW20*$G$3+DW19*(1-$G$3)</f>
        <v>-1.4964150907203009E-3</v>
      </c>
      <c r="DX20" s="28">
        <f>외인!DX20</f>
        <v>101035.2</v>
      </c>
      <c r="DY20" s="28">
        <f>시기외!DY20*$G$3+DY19*(1-$G$3)</f>
        <v>-1.0570638478600656E-3</v>
      </c>
      <c r="DZ20" s="28">
        <f>외인!DZ20</f>
        <v>10667.66</v>
      </c>
      <c r="EA20" s="28">
        <f>시기외!EA20*$G$3+EA19*(1-$G$3)</f>
        <v>1.5555461850760933E-5</v>
      </c>
      <c r="EB20" s="28">
        <f>외인!EB20</f>
        <v>14775.04</v>
      </c>
      <c r="EC20" s="28">
        <f>시기외!EC20*$G$3+EC19*(1-$G$3)</f>
        <v>2.7876261613627891E-3</v>
      </c>
      <c r="ED20" s="28">
        <f>외인!ED20</f>
        <v>11479.09</v>
      </c>
      <c r="EE20" s="28">
        <f>시기외!EE20*$G$3+EE19*(1-$G$3)</f>
        <v>3.4798147599807774E-3</v>
      </c>
      <c r="EF20" s="28">
        <f>외인!EF20</f>
        <v>274387.64</v>
      </c>
      <c r="EG20" s="28">
        <f>시기외!EG20*$G$3+EG19*(1-$G$3)</f>
        <v>1.9360658327480145E-3</v>
      </c>
      <c r="EH20" s="28">
        <f>외인!EH20</f>
        <v>207978.21</v>
      </c>
      <c r="EI20" s="28">
        <f>시기외!EI20*$G$3+EI19*(1-$G$3)</f>
        <v>1.7749057798730006E-3</v>
      </c>
      <c r="EJ20" s="28">
        <f>외인!EJ20</f>
        <v>103519.43</v>
      </c>
      <c r="EK20" s="28">
        <f>시기외!EK20*$G$3+EK19*(1-$G$3)</f>
        <v>4.5933205842283312E-3</v>
      </c>
      <c r="EL20" s="28">
        <f>외인!EL20</f>
        <v>40547.67</v>
      </c>
      <c r="EM20" s="28">
        <f>시기외!EM20*$G$3+EM19*(1-$G$3)</f>
        <v>2.7856911638885207E-3</v>
      </c>
      <c r="EN20" s="28">
        <f>외인!EN20</f>
        <v>43346.98</v>
      </c>
      <c r="EO20" s="28">
        <f>시기외!EO20*$G$3+EO19*(1-$G$3)</f>
        <v>8.0787850278281424E-3</v>
      </c>
      <c r="EP20" s="28">
        <f>외인!EP20</f>
        <v>151504.71</v>
      </c>
      <c r="EQ20" s="28">
        <f>시기외!EQ20*$G$3+EQ19*(1-$G$3)</f>
        <v>-2.0054828819248737E-3</v>
      </c>
      <c r="ER20" s="28">
        <f>외인!ER20</f>
        <v>12928.09</v>
      </c>
      <c r="ES20" s="28">
        <f>시기외!ES20*$G$3+ES19*(1-$G$3)</f>
        <v>-3.4337112502287907E-3</v>
      </c>
      <c r="ET20" s="28">
        <f>외인!ET20</f>
        <v>122882.59</v>
      </c>
      <c r="EU20" s="28">
        <f>시기외!EU20*$G$3+EU19*(1-$G$3)</f>
        <v>4.4916126659058199E-3</v>
      </c>
      <c r="EV20" s="28">
        <f>외인!EV20</f>
        <v>51824.12</v>
      </c>
      <c r="EW20" s="28">
        <f>시기외!EW20*$G$3+EW19*(1-$G$3)</f>
        <v>-2.0114616963925506E-4</v>
      </c>
      <c r="EX20" s="28">
        <f>외인!EX20</f>
        <v>57609.87</v>
      </c>
      <c r="EY20" s="28">
        <f>시기외!EY20*$G$3+EY19*(1-$G$3)</f>
        <v>-8.2891507037135669E-4</v>
      </c>
    </row>
    <row r="21" spans="1:155">
      <c r="A21" s="27">
        <f>외인!A21</f>
        <v>46079</v>
      </c>
      <c r="B21" s="28">
        <f>외인!B21</f>
        <v>5039326.72</v>
      </c>
      <c r="C21" s="28">
        <f>시기외!C21*$G$3+C20*(1-$G$3)</f>
        <v>1.5502779944366958E-3</v>
      </c>
      <c r="D21" s="28">
        <f>외인!D21</f>
        <v>652454.43000000005</v>
      </c>
      <c r="E21" s="28">
        <f>시기외!E21*$G$3+E20*(1-$G$3)</f>
        <v>4.7273711605052968E-4</v>
      </c>
      <c r="F21" s="28">
        <f>외인!F21</f>
        <v>2195379.17</v>
      </c>
      <c r="G21" s="28">
        <f>시기외!G21*$G$3+G20*(1-$G$3)</f>
        <v>1.1695571265439957E-3</v>
      </c>
      <c r="H21" s="28">
        <f>외인!H21</f>
        <v>319337.96999999997</v>
      </c>
      <c r="I21" s="28">
        <f>시기외!I21*$G$3+I20*(1-$G$3)</f>
        <v>2.0059647804410103E-3</v>
      </c>
      <c r="J21" s="28">
        <f>외인!J21</f>
        <v>41504.33</v>
      </c>
      <c r="K21" s="28">
        <f>시기외!K21*$G$3+K20*(1-$G$3)</f>
        <v>7.0519097426536463E-3</v>
      </c>
      <c r="L21" s="28">
        <f>외인!L21</f>
        <v>296250.98</v>
      </c>
      <c r="M21" s="28">
        <f>시기외!M21*$G$3+M20*(1-$G$3)</f>
        <v>1.766232711509406E-3</v>
      </c>
      <c r="N21" s="28">
        <f>외인!N21</f>
        <v>291513.28000000003</v>
      </c>
      <c r="O21" s="28">
        <f>시기외!O21*$G$3+O20*(1-$G$3)</f>
        <v>1.1033416698769337E-3</v>
      </c>
      <c r="P21" s="28">
        <f>외인!P21</f>
        <v>221566.31</v>
      </c>
      <c r="Q21" s="28">
        <f>시기외!Q21*$G$3+Q20*(1-$G$3)</f>
        <v>1.9342421035125805E-3</v>
      </c>
      <c r="R21" s="28">
        <f>외인!R21</f>
        <v>151707.15</v>
      </c>
      <c r="S21" s="28">
        <f>시기외!S21*$G$3+S20*(1-$G$3)</f>
        <v>-1.9846082338325476E-3</v>
      </c>
      <c r="T21" s="28">
        <f>외인!T21</f>
        <v>9246.76</v>
      </c>
      <c r="U21" s="28">
        <f>시기외!U21*$G$3+U20*(1-$G$3)</f>
        <v>2.6627779430170042E-3</v>
      </c>
      <c r="V21" s="28">
        <f>외인!V21</f>
        <v>107313.08</v>
      </c>
      <c r="W21" s="28">
        <f>시기외!W21*$G$3+W20*(1-$G$3)</f>
        <v>-8.730700004699562E-4</v>
      </c>
      <c r="X21" s="28">
        <f>외인!X21</f>
        <v>2176340.25</v>
      </c>
      <c r="Y21" s="28">
        <f>시기외!Y21*$G$3+Y20*(1-$G$3)</f>
        <v>1.4761893902400494E-3</v>
      </c>
      <c r="Z21" s="28">
        <f>외인!Z21</f>
        <v>52627.4</v>
      </c>
      <c r="AA21" s="28">
        <f>시기외!AA21*$G$3+AA20*(1-$G$3)</f>
        <v>-4.1156212121148505E-4</v>
      </c>
      <c r="AB21" s="28">
        <f>외인!AB21</f>
        <v>222226.7</v>
      </c>
      <c r="AC21" s="28">
        <f>시기외!AC21*$G$3+AC20*(1-$G$3)</f>
        <v>1.0035525668281043E-4</v>
      </c>
      <c r="AD21" s="28">
        <f>외인!AD21</f>
        <v>25045.4</v>
      </c>
      <c r="AE21" s="28">
        <f>시기외!AE21*$G$3+AE20*(1-$G$3)</f>
        <v>6.2426796993945094E-3</v>
      </c>
      <c r="AF21" s="28">
        <f>외인!AF21</f>
        <v>25767.42</v>
      </c>
      <c r="AG21" s="28">
        <f>시기외!AG21*$G$3+AG20*(1-$G$3)</f>
        <v>1.33697551966716E-3</v>
      </c>
      <c r="AH21" s="28">
        <f>외인!AH21</f>
        <v>213151.39</v>
      </c>
      <c r="AI21" s="28">
        <f>시기외!AI21*$G$3+AI20*(1-$G$3)</f>
        <v>4.3564033348180098E-4</v>
      </c>
      <c r="AJ21" s="28">
        <f>외인!AJ21</f>
        <v>129694.88</v>
      </c>
      <c r="AK21" s="28">
        <f>시기외!AK21*$G$3+AK20*(1-$G$3)</f>
        <v>-2.2290862941136066E-3</v>
      </c>
      <c r="AL21" s="28">
        <f>외인!AL21</f>
        <v>104603.46</v>
      </c>
      <c r="AM21" s="28">
        <f>시기외!AM21*$G$3+AM20*(1-$G$3)</f>
        <v>6.9637293357521898E-4</v>
      </c>
      <c r="AN21" s="28">
        <f>외인!AN21</f>
        <v>207868.9</v>
      </c>
      <c r="AO21" s="28">
        <f>시기외!AO21*$G$3+AO20*(1-$G$3)</f>
        <v>1.4768384121747631E-3</v>
      </c>
      <c r="AP21" s="28">
        <f>외인!AP21</f>
        <v>127903.69</v>
      </c>
      <c r="AQ21" s="28">
        <f>시기외!AQ21*$G$3+AQ20*(1-$G$3)</f>
        <v>4.3766860108519472E-3</v>
      </c>
      <c r="AR21" s="28">
        <f>외인!AR21</f>
        <v>27180.33</v>
      </c>
      <c r="AS21" s="28">
        <f>시기외!AS21*$G$3+AS20*(1-$G$3)</f>
        <v>5.9860219544913655E-3</v>
      </c>
      <c r="AT21" s="28">
        <f>외인!AT21</f>
        <v>92218.33</v>
      </c>
      <c r="AU21" s="28">
        <f>시기외!AU21*$G$3+AU20*(1-$G$3)</f>
        <v>2.8491759829283518E-3</v>
      </c>
      <c r="AV21" s="28">
        <f>외인!AV21</f>
        <v>51933.59</v>
      </c>
      <c r="AW21" s="28">
        <f>시기외!AW21*$G$3+AW20*(1-$G$3)</f>
        <v>3.4826403116430143E-3</v>
      </c>
      <c r="AX21" s="28">
        <f>외인!AX21</f>
        <v>57681.599999999999</v>
      </c>
      <c r="AY21" s="28">
        <f>시기외!AY21*$G$3+AY20*(1-$G$3)</f>
        <v>4.0160338267845605E-3</v>
      </c>
      <c r="AZ21" s="28">
        <f>외인!AZ21</f>
        <v>2327350.34</v>
      </c>
      <c r="BA21" s="28">
        <f>시기외!BA21*$G$3+BA20*(1-$G$3)</f>
        <v>1.5348681140155609E-3</v>
      </c>
      <c r="BB21" s="28">
        <f>외인!BB21</f>
        <v>107875.27</v>
      </c>
      <c r="BC21" s="28">
        <f>시기외!BC21*$G$3+BC20*(1-$G$3)</f>
        <v>-7.5541286239136536E-4</v>
      </c>
      <c r="BD21" s="28">
        <f>외인!BD21</f>
        <v>50880.13</v>
      </c>
      <c r="BE21" s="28">
        <f>시기외!BE21*$G$3+BE20*(1-$G$3)</f>
        <v>1.0524793675731009E-5</v>
      </c>
      <c r="BF21" s="28">
        <f>외인!BF21</f>
        <v>0</v>
      </c>
      <c r="BG21" s="28" t="e">
        <f>시기외!BG21*$G$3+BG20*(1-$G$3)</f>
        <v>#DIV/0!</v>
      </c>
      <c r="BH21" s="28">
        <f>외인!BH21</f>
        <v>96723.5</v>
      </c>
      <c r="BI21" s="28">
        <f>시기외!BI21*$G$3+BI20*(1-$G$3)</f>
        <v>4.1290113298500727E-3</v>
      </c>
      <c r="BJ21" s="28">
        <f>외인!BJ21</f>
        <v>132867.31</v>
      </c>
      <c r="BK21" s="28">
        <f>시기외!BK21*$G$3+BK20*(1-$G$3)</f>
        <v>1.7491312391962549E-3</v>
      </c>
      <c r="BL21" s="28">
        <f>외인!BL21</f>
        <v>59049.74</v>
      </c>
      <c r="BM21" s="28">
        <f>시기외!BM21*$G$3+BM20*(1-$G$3)</f>
        <v>3.2193065963698317E-4</v>
      </c>
      <c r="BN21" s="28">
        <f>외인!BN21</f>
        <v>50000.83</v>
      </c>
      <c r="BO21" s="28">
        <f>시기외!BO21*$G$3+BO20*(1-$G$3)</f>
        <v>2.9013738459624508E-3</v>
      </c>
      <c r="BP21" s="28">
        <f>외인!BP21</f>
        <v>69442.720000000001</v>
      </c>
      <c r="BQ21" s="28">
        <f>시기외!BQ21*$G$3+BQ20*(1-$G$3)</f>
        <v>3.0323648428338865E-3</v>
      </c>
      <c r="BR21" s="28">
        <f>외인!BR21</f>
        <v>270996.15000000002</v>
      </c>
      <c r="BS21" s="28">
        <f>시기외!BS21*$G$3+BS20*(1-$G$3)</f>
        <v>4.6081237971549432E-3</v>
      </c>
      <c r="BT21" s="28">
        <f>외인!BT21</f>
        <v>2216001.33</v>
      </c>
      <c r="BU21" s="28">
        <f>시기외!BU21*$G$3+BU20*(1-$G$3)</f>
        <v>1.4369585495087518E-3</v>
      </c>
      <c r="BV21" s="28">
        <f>외인!BV21</f>
        <v>390871.55</v>
      </c>
      <c r="BW21" s="28">
        <f>시기외!BW21*$G$3+BW20*(1-$G$3)</f>
        <v>3.1706913553758182E-4</v>
      </c>
      <c r="BX21" s="28">
        <f>외인!BX21</f>
        <v>87305.9</v>
      </c>
      <c r="BY21" s="28">
        <f>시기외!BY21*$G$3+BY20*(1-$G$3)</f>
        <v>3.9578421022911457E-3</v>
      </c>
      <c r="BZ21" s="28">
        <f>외인!BZ21</f>
        <v>312472.36</v>
      </c>
      <c r="CA21" s="28">
        <f>시기외!CA21*$G$3+CA20*(1-$G$3)</f>
        <v>1.2114839022670924E-3</v>
      </c>
      <c r="CB21" s="28">
        <f>외인!CB21</f>
        <v>14479.34</v>
      </c>
      <c r="CC21" s="28">
        <f>시기외!CC21*$G$3+CC20*(1-$G$3)</f>
        <v>3.6061001236487923E-3</v>
      </c>
      <c r="CD21" s="28">
        <f>외인!CD21</f>
        <v>37494.11</v>
      </c>
      <c r="CE21" s="28">
        <f>시기외!CE21*$G$3+CE20*(1-$G$3)</f>
        <v>2.7277084021922354E-3</v>
      </c>
      <c r="CF21" s="28">
        <f>외인!CF21</f>
        <v>25579.79</v>
      </c>
      <c r="CG21" s="28">
        <f>시기외!CG21*$G$3+CG20*(1-$G$3)</f>
        <v>2.1397792761849057E-3</v>
      </c>
      <c r="CH21" s="28">
        <f>외인!CH21</f>
        <v>72400.41</v>
      </c>
      <c r="CI21" s="28">
        <f>시기외!CI21*$G$3+CI20*(1-$G$3)</f>
        <v>2.3901881179833541E-3</v>
      </c>
      <c r="CJ21" s="28">
        <f>외인!CJ21</f>
        <v>422110.19</v>
      </c>
      <c r="CK21" s="28">
        <f>시기외!CK21*$G$3+CK20*(1-$G$3)</f>
        <v>1.6918721650159277E-3</v>
      </c>
      <c r="CL21" s="28">
        <f>외인!CL21</f>
        <v>248299.06</v>
      </c>
      <c r="CM21" s="28">
        <f>시기외!CM21*$G$3+CM20*(1-$G$3)</f>
        <v>1.5802057508213231E-4</v>
      </c>
      <c r="CN21" s="28">
        <f>외인!CN21</f>
        <v>136049.24</v>
      </c>
      <c r="CO21" s="28">
        <f>시기외!CO21*$G$3+CO20*(1-$G$3)</f>
        <v>-3.4936560467718801E-4</v>
      </c>
      <c r="CP21" s="28">
        <f>외인!CP21</f>
        <v>108596.53</v>
      </c>
      <c r="CQ21" s="28">
        <f>시기외!CQ21*$G$3+CQ20*(1-$G$3)</f>
        <v>-7.5053571129142104E-4</v>
      </c>
      <c r="CR21" s="28">
        <f>외인!CR21</f>
        <v>186925.07</v>
      </c>
      <c r="CS21" s="28">
        <f>시기외!CS21*$G$3+CS20*(1-$G$3)</f>
        <v>-1.8671946832657165E-3</v>
      </c>
      <c r="CT21" s="28">
        <f>외인!CT21</f>
        <v>112896.37</v>
      </c>
      <c r="CU21" s="28">
        <f>시기외!CU21*$G$3+CU20*(1-$G$3)</f>
        <v>2.7783462104140929E-4</v>
      </c>
      <c r="CV21" s="28">
        <f>외인!CV21</f>
        <v>2216001.33</v>
      </c>
      <c r="CW21" s="28">
        <f>시기외!CW21*$G$3+CW20*(1-$G$3)</f>
        <v>1.4369585495087518E-3</v>
      </c>
      <c r="CX21" s="28">
        <f>외인!CX21</f>
        <v>218697.92</v>
      </c>
      <c r="CY21" s="28">
        <f>시기외!CY21*$G$3+CY20*(1-$G$3)</f>
        <v>1.409282338934144E-3</v>
      </c>
      <c r="CZ21" s="28">
        <f>외인!CZ21</f>
        <v>20232.86</v>
      </c>
      <c r="DA21" s="28">
        <f>시기외!DA21*$G$3+DA20*(1-$G$3)</f>
        <v>2.5737362168523521E-3</v>
      </c>
      <c r="DB21" s="28">
        <f>외인!DB21</f>
        <v>50880.13</v>
      </c>
      <c r="DC21" s="28">
        <f>시기외!DC21*$G$3+DC20*(1-$G$3)</f>
        <v>1.0524793675731009E-5</v>
      </c>
      <c r="DD21" s="28">
        <f>외인!DD21</f>
        <v>9246.76</v>
      </c>
      <c r="DE21" s="28">
        <f>시기외!DE21*$G$3+DE20*(1-$G$3)</f>
        <v>2.6627779430170042E-3</v>
      </c>
      <c r="DF21" s="28">
        <f>외인!DF21</f>
        <v>64560.69</v>
      </c>
      <c r="DG21" s="28">
        <f>시기외!DG21*$G$3+DG20*(1-$G$3)</f>
        <v>3.9365371395217444E-3</v>
      </c>
      <c r="DH21" s="28">
        <f>외인!DH21</f>
        <v>28778.9</v>
      </c>
      <c r="DI21" s="28">
        <f>시기외!DI21*$G$3+DI20*(1-$G$3)</f>
        <v>3.2470457897411389E-3</v>
      </c>
      <c r="DJ21" s="28">
        <f>외인!DJ21</f>
        <v>622571.51</v>
      </c>
      <c r="DK21" s="28">
        <f>시기외!DK21*$G$3+DK20*(1-$G$3)</f>
        <v>2.1626761589764436E-3</v>
      </c>
      <c r="DL21" s="28">
        <f>외인!DL21</f>
        <v>106523.85</v>
      </c>
      <c r="DM21" s="28">
        <f>시기외!DM21*$G$3+DM20*(1-$G$3)</f>
        <v>-1.0968901098613259E-3</v>
      </c>
      <c r="DN21" s="28">
        <f>외인!DN21</f>
        <v>2216001.33</v>
      </c>
      <c r="DO21" s="28">
        <f>시기외!DO21*$G$3+DO20*(1-$G$3)</f>
        <v>1.4369585495087518E-3</v>
      </c>
      <c r="DP21" s="28">
        <f>외인!DP21</f>
        <v>85594.09</v>
      </c>
      <c r="DQ21" s="28">
        <f>시기외!DQ21*$G$3+DQ20*(1-$G$3)</f>
        <v>1.5194780771351278E-3</v>
      </c>
      <c r="DR21" s="28">
        <f>외인!DR21</f>
        <v>43565.06</v>
      </c>
      <c r="DS21" s="28">
        <f>시기외!DS21*$G$3+DS20*(1-$G$3)</f>
        <v>7.5710339990357443E-3</v>
      </c>
      <c r="DT21" s="28">
        <f>외인!DT21</f>
        <v>151707.15</v>
      </c>
      <c r="DU21" s="28">
        <f>시기외!DU21*$G$3+DU20*(1-$G$3)</f>
        <v>-1.9846082338325476E-3</v>
      </c>
      <c r="DV21" s="28">
        <f>외인!DV21</f>
        <v>35051.83</v>
      </c>
      <c r="DW21" s="28">
        <f>시기외!DW21*$G$3+DW20*(1-$G$3)</f>
        <v>-1.410865402202717E-3</v>
      </c>
      <c r="DX21" s="28">
        <f>외인!DX21</f>
        <v>107313.08</v>
      </c>
      <c r="DY21" s="28">
        <f>시기외!DY21*$G$3+DY20*(1-$G$3)</f>
        <v>-8.730700004699562E-4</v>
      </c>
      <c r="DZ21" s="28">
        <f>외인!DZ21</f>
        <v>10614.05</v>
      </c>
      <c r="EA21" s="28">
        <f>시기외!EA21*$G$3+EA20*(1-$G$3)</f>
        <v>-8.7666426543757404E-6</v>
      </c>
      <c r="EB21" s="28">
        <f>외인!EB21</f>
        <v>14576.91</v>
      </c>
      <c r="EC21" s="28">
        <f>시기외!EC21*$G$3+EC20*(1-$G$3)</f>
        <v>2.260282901738209E-3</v>
      </c>
      <c r="ED21" s="28">
        <f>외인!ED21</f>
        <v>11494.16</v>
      </c>
      <c r="EE21" s="28">
        <f>시기외!EE21*$G$3+EE20*(1-$G$3)</f>
        <v>3.3995965827010519E-3</v>
      </c>
      <c r="EF21" s="28">
        <f>외인!EF21</f>
        <v>279557.68</v>
      </c>
      <c r="EG21" s="28">
        <f>시기외!EG21*$G$3+EG20*(1-$G$3)</f>
        <v>1.8839353140869047E-3</v>
      </c>
      <c r="EH21" s="28">
        <f>외인!EH21</f>
        <v>215383.06</v>
      </c>
      <c r="EI21" s="28">
        <f>시기외!EI21*$G$3+EI20*(1-$G$3)</f>
        <v>1.7460494790276573E-3</v>
      </c>
      <c r="EJ21" s="28">
        <f>외인!EJ21</f>
        <v>101434.14</v>
      </c>
      <c r="EK21" s="28">
        <f>시기외!EK21*$G$3+EK20*(1-$G$3)</f>
        <v>4.3020755763433036E-3</v>
      </c>
      <c r="EL21" s="28">
        <f>외인!EL21</f>
        <v>40051.1</v>
      </c>
      <c r="EM21" s="28">
        <f>시기외!EM21*$G$3+EM20*(1-$G$3)</f>
        <v>2.4246339045853995E-3</v>
      </c>
      <c r="EN21" s="28">
        <f>외인!EN21</f>
        <v>43565.06</v>
      </c>
      <c r="EO21" s="28">
        <f>시기외!EO21*$G$3+EO20*(1-$G$3)</f>
        <v>7.5710339990357443E-3</v>
      </c>
      <c r="EP21" s="28">
        <f>외인!EP21</f>
        <v>149902.19</v>
      </c>
      <c r="EQ21" s="28">
        <f>시기외!EQ21*$G$3+EQ20*(1-$G$3)</f>
        <v>-1.7486703484603425E-3</v>
      </c>
      <c r="ER21" s="28">
        <f>외인!ER21</f>
        <v>12762.26</v>
      </c>
      <c r="ES21" s="28">
        <f>시기외!ES21*$G$3+ES20*(1-$G$3)</f>
        <v>-3.1891132410851362E-3</v>
      </c>
      <c r="ET21" s="28">
        <f>외인!ET21</f>
        <v>127903.69</v>
      </c>
      <c r="EU21" s="28">
        <f>시기외!EU21*$G$3+EU20*(1-$G$3)</f>
        <v>4.3766860108519472E-3</v>
      </c>
      <c r="EV21" s="28">
        <f>외인!EV21</f>
        <v>52627.4</v>
      </c>
      <c r="EW21" s="28">
        <f>시기외!EW21*$G$3+EW20*(1-$G$3)</f>
        <v>-4.1156212121148505E-4</v>
      </c>
      <c r="EX21" s="28">
        <f>외인!EX21</f>
        <v>55969.13</v>
      </c>
      <c r="EY21" s="28">
        <f>시기외!EY21*$G$3+EY20*(1-$G$3)</f>
        <v>-1.0882992525518185E-3</v>
      </c>
    </row>
    <row r="22" spans="1:155">
      <c r="A22" s="27">
        <f>외인!A22</f>
        <v>46080</v>
      </c>
      <c r="B22" s="28">
        <f>외인!B22</f>
        <v>4988756.01</v>
      </c>
      <c r="C22" s="28">
        <f>시기외!C22*$G$3+C21*(1-$G$3)</f>
        <v>1.3427130203393081E-3</v>
      </c>
      <c r="D22" s="28">
        <f>외인!D22</f>
        <v>655282.44999999995</v>
      </c>
      <c r="E22" s="28">
        <f>시기외!E22*$G$3+E21*(1-$G$3)</f>
        <v>5.2021154532155963E-4</v>
      </c>
      <c r="F22" s="28">
        <f>외인!F22</f>
        <v>2188404.56</v>
      </c>
      <c r="G22" s="28">
        <f>시기외!G22*$G$3+G21*(1-$G$3)</f>
        <v>8.3863401758284739E-4</v>
      </c>
      <c r="H22" s="28">
        <f>외인!H22</f>
        <v>323180.43</v>
      </c>
      <c r="I22" s="28">
        <f>시기외!I22*$G$3+I21*(1-$G$3)</f>
        <v>2.2182418986674193E-3</v>
      </c>
      <c r="J22" s="28">
        <f>외인!J22</f>
        <v>41042.36</v>
      </c>
      <c r="K22" s="28">
        <f>시기외!K22*$G$3+K21*(1-$G$3)</f>
        <v>6.6159066972264731E-3</v>
      </c>
      <c r="L22" s="28">
        <f>외인!L22</f>
        <v>300073.05</v>
      </c>
      <c r="M22" s="28">
        <f>시기외!M22*$G$3+M21*(1-$G$3)</f>
        <v>1.9997662567695553E-3</v>
      </c>
      <c r="N22" s="28">
        <f>외인!N22</f>
        <v>303074.13</v>
      </c>
      <c r="O22" s="28">
        <f>시기외!O22*$G$3+O21*(1-$G$3)</f>
        <v>1.1858629019448235E-3</v>
      </c>
      <c r="P22" s="28">
        <f>외인!P22</f>
        <v>221681.48</v>
      </c>
      <c r="Q22" s="28">
        <f>시기외!Q22*$G$3+Q21*(1-$G$3)</f>
        <v>1.9726169317888912E-3</v>
      </c>
      <c r="R22" s="28">
        <f>외인!R22</f>
        <v>150869.76000000001</v>
      </c>
      <c r="S22" s="28">
        <f>시기외!S22*$G$3+S21*(1-$G$3)</f>
        <v>-1.5563667232679778E-3</v>
      </c>
      <c r="T22" s="28">
        <f>외인!T22</f>
        <v>8908.82</v>
      </c>
      <c r="U22" s="28">
        <f>시기외!U22*$G$3+U21*(1-$G$3)</f>
        <v>2.1729412011655142E-3</v>
      </c>
      <c r="V22" s="28">
        <f>외인!V22</f>
        <v>106062.07</v>
      </c>
      <c r="W22" s="28">
        <f>시기외!W22*$G$3+W21*(1-$G$3)</f>
        <v>-6.3874207762339098E-4</v>
      </c>
      <c r="X22" s="28">
        <f>외인!X22</f>
        <v>2144942.39</v>
      </c>
      <c r="Y22" s="28">
        <f>시기외!Y22*$G$3+Y21*(1-$G$3)</f>
        <v>1.0633874477618359E-3</v>
      </c>
      <c r="Z22" s="28">
        <f>외인!Z22</f>
        <v>49909.02</v>
      </c>
      <c r="AA22" s="28">
        <f>시기외!AA22*$G$3+AA21*(1-$G$3)</f>
        <v>-6.2373981138276306E-4</v>
      </c>
      <c r="AB22" s="28">
        <f>외인!AB22</f>
        <v>214807.34</v>
      </c>
      <c r="AC22" s="28">
        <f>시기외!AC22*$G$3+AC21*(1-$G$3)</f>
        <v>1.9098275515561699E-5</v>
      </c>
      <c r="AD22" s="28">
        <f>외인!AD22</f>
        <v>23906.98</v>
      </c>
      <c r="AE22" s="28">
        <f>시기외!AE22*$G$3+AE21*(1-$G$3)</f>
        <v>6.1951385900776033E-3</v>
      </c>
      <c r="AF22" s="28">
        <f>외인!AF22</f>
        <v>24827.11</v>
      </c>
      <c r="AG22" s="28">
        <f>시기외!AG22*$G$3+AG21*(1-$G$3)</f>
        <v>1.1841460543081266E-3</v>
      </c>
      <c r="AH22" s="28">
        <f>외인!AH22</f>
        <v>214766.43</v>
      </c>
      <c r="AI22" s="28">
        <f>시기외!AI22*$G$3+AI21*(1-$G$3)</f>
        <v>4.57731199156666E-4</v>
      </c>
      <c r="AJ22" s="28">
        <f>외인!AJ22</f>
        <v>128713.01</v>
      </c>
      <c r="AK22" s="28">
        <f>시기외!AK22*$G$3+AK21*(1-$G$3)</f>
        <v>-1.9429243059100269E-3</v>
      </c>
      <c r="AL22" s="28">
        <f>외인!AL22</f>
        <v>103031.52</v>
      </c>
      <c r="AM22" s="28">
        <f>시기외!AM22*$G$3+AM21*(1-$G$3)</f>
        <v>6.5991637202394776E-4</v>
      </c>
      <c r="AN22" s="28">
        <f>외인!AN22</f>
        <v>220929.13</v>
      </c>
      <c r="AO22" s="28">
        <f>시기외!AO22*$G$3+AO21*(1-$G$3)</f>
        <v>1.5907557456042319E-3</v>
      </c>
      <c r="AP22" s="28">
        <f>외인!AP22</f>
        <v>124958.96</v>
      </c>
      <c r="AQ22" s="28">
        <f>시기외!AQ22*$G$3+AQ21*(1-$G$3)</f>
        <v>4.108944101583788E-3</v>
      </c>
      <c r="AR22" s="28">
        <f>외인!AR22</f>
        <v>27027.07</v>
      </c>
      <c r="AS22" s="28">
        <f>시기외!AS22*$G$3+AS21*(1-$G$3)</f>
        <v>5.7892517879287991E-3</v>
      </c>
      <c r="AT22" s="28">
        <f>외인!AT22</f>
        <v>90932.32</v>
      </c>
      <c r="AU22" s="28">
        <f>시기외!AU22*$G$3+AU21*(1-$G$3)</f>
        <v>2.8143497702869829E-3</v>
      </c>
      <c r="AV22" s="28">
        <f>외인!AV22</f>
        <v>51828.89</v>
      </c>
      <c r="AW22" s="28">
        <f>시기외!AW22*$G$3+AW21*(1-$G$3)</f>
        <v>3.2621264007481857E-3</v>
      </c>
      <c r="AX22" s="28">
        <f>외인!AX22</f>
        <v>57636.66</v>
      </c>
      <c r="AY22" s="28">
        <f>시기외!AY22*$G$3+AY21*(1-$G$3)</f>
        <v>3.7405265930681997E-3</v>
      </c>
      <c r="AZ22" s="28">
        <f>외인!AZ22</f>
        <v>2295627.2599999998</v>
      </c>
      <c r="BA22" s="28">
        <f>시기외!BA22*$G$3+BA21*(1-$G$3)</f>
        <v>1.1753183548907922E-3</v>
      </c>
      <c r="BB22" s="28">
        <f>외인!BB22</f>
        <v>103122.35</v>
      </c>
      <c r="BC22" s="28">
        <f>시기외!BC22*$G$3+BC21*(1-$G$3)</f>
        <v>-1.0004005632901132E-3</v>
      </c>
      <c r="BD22" s="28">
        <f>외인!BD22</f>
        <v>47982.09</v>
      </c>
      <c r="BE22" s="28">
        <f>시기외!BE22*$G$3+BE21*(1-$G$3)</f>
        <v>-6.765602811115959E-4</v>
      </c>
      <c r="BF22" s="28">
        <f>외인!BF22</f>
        <v>0</v>
      </c>
      <c r="BG22" s="28" t="e">
        <f>시기외!BG22*$G$3+BG21*(1-$G$3)</f>
        <v>#DIV/0!</v>
      </c>
      <c r="BH22" s="28">
        <f>외인!BH22</f>
        <v>95021.25</v>
      </c>
      <c r="BI22" s="28">
        <f>시기외!BI22*$G$3+BI21*(1-$G$3)</f>
        <v>3.8759967222391895E-3</v>
      </c>
      <c r="BJ22" s="28">
        <f>외인!BJ22</f>
        <v>135370.53</v>
      </c>
      <c r="BK22" s="28">
        <f>시기외!BK22*$G$3+BK21*(1-$G$3)</f>
        <v>2.0380333210164793E-3</v>
      </c>
      <c r="BL22" s="28">
        <f>외인!BL22</f>
        <v>58444.31</v>
      </c>
      <c r="BM22" s="28">
        <f>시기외!BM22*$G$3+BM21*(1-$G$3)</f>
        <v>4.8215280860133304E-4</v>
      </c>
      <c r="BN22" s="28">
        <f>외인!BN22</f>
        <v>51584.28</v>
      </c>
      <c r="BO22" s="28">
        <f>시기외!BO22*$G$3+BO21*(1-$G$3)</f>
        <v>2.7216388126239796E-3</v>
      </c>
      <c r="BP22" s="28">
        <f>외인!BP22</f>
        <v>68800.02</v>
      </c>
      <c r="BQ22" s="28">
        <f>시기외!BQ22*$G$3+BQ21*(1-$G$3)</f>
        <v>2.8598231597503228E-3</v>
      </c>
      <c r="BR22" s="28">
        <f>외인!BR22</f>
        <v>268576.46000000002</v>
      </c>
      <c r="BS22" s="28">
        <f>시기외!BS22*$G$3+BS21*(1-$G$3)</f>
        <v>4.4506891958412493E-3</v>
      </c>
      <c r="BT22" s="28">
        <f>외인!BT22</f>
        <v>2183453.88</v>
      </c>
      <c r="BU22" s="28">
        <f>시기외!BU22*$G$3+BU21*(1-$G$3)</f>
        <v>1.0305072765774029E-3</v>
      </c>
      <c r="BV22" s="28">
        <f>외인!BV22</f>
        <v>387867.33</v>
      </c>
      <c r="BW22" s="28">
        <f>시기외!BW22*$G$3+BW21*(1-$G$3)</f>
        <v>3.5376347730752938E-4</v>
      </c>
      <c r="BX22" s="28">
        <f>외인!BX22</f>
        <v>85033.13</v>
      </c>
      <c r="BY22" s="28">
        <f>시기외!BY22*$G$3+BY21*(1-$G$3)</f>
        <v>3.7710410963480664E-3</v>
      </c>
      <c r="BZ22" s="28">
        <f>외인!BZ22</f>
        <v>323960.65999999997</v>
      </c>
      <c r="CA22" s="28">
        <f>시기외!CA22*$G$3+CA21*(1-$G$3)</f>
        <v>1.2788461909913943E-3</v>
      </c>
      <c r="CB22" s="28">
        <f>외인!CB22</f>
        <v>14338.55</v>
      </c>
      <c r="CC22" s="28">
        <f>시기외!CC22*$G$3+CC21*(1-$G$3)</f>
        <v>3.3066419449112893E-3</v>
      </c>
      <c r="CD22" s="28">
        <f>외인!CD22</f>
        <v>37310.639999999999</v>
      </c>
      <c r="CE22" s="28">
        <f>시기외!CE22*$G$3+CE21*(1-$G$3)</f>
        <v>2.4884904795296229E-3</v>
      </c>
      <c r="CF22" s="28">
        <f>외인!CF22</f>
        <v>25583.69</v>
      </c>
      <c r="CG22" s="28">
        <f>시기외!CG22*$G$3+CG21*(1-$G$3)</f>
        <v>2.0115336528257672E-3</v>
      </c>
      <c r="CH22" s="28">
        <f>외인!CH22</f>
        <v>71513.740000000005</v>
      </c>
      <c r="CI22" s="28">
        <f>시기외!CI22*$G$3+CI21*(1-$G$3)</f>
        <v>2.1650759340294048E-3</v>
      </c>
      <c r="CJ22" s="28">
        <f>외인!CJ22</f>
        <v>425732.44</v>
      </c>
      <c r="CK22" s="28">
        <f>시기외!CK22*$G$3+CK21*(1-$G$3)</f>
        <v>1.7140518293000278E-3</v>
      </c>
      <c r="CL22" s="28">
        <f>외인!CL22</f>
        <v>241054.23</v>
      </c>
      <c r="CM22" s="28">
        <f>시기외!CM22*$G$3+CM21*(1-$G$3)</f>
        <v>9.8506833652007555E-5</v>
      </c>
      <c r="CN22" s="28">
        <f>외인!CN22</f>
        <v>132354.91</v>
      </c>
      <c r="CO22" s="28">
        <f>시기외!CO22*$G$3+CO21*(1-$G$3)</f>
        <v>-5.8359539432822449E-4</v>
      </c>
      <c r="CP22" s="28">
        <f>외인!CP22</f>
        <v>103832.02</v>
      </c>
      <c r="CQ22" s="28">
        <f>시기외!CQ22*$G$3+CQ21*(1-$G$3)</f>
        <v>-9.9138795407703877E-4</v>
      </c>
      <c r="CR22" s="28">
        <f>외인!CR22</f>
        <v>185705.86</v>
      </c>
      <c r="CS22" s="28">
        <f>시기외!CS22*$G$3+CS21*(1-$G$3)</f>
        <v>-1.5066926887582466E-3</v>
      </c>
      <c r="CT22" s="28">
        <f>외인!CT22</f>
        <v>111028.56</v>
      </c>
      <c r="CU22" s="28">
        <f>시기외!CU22*$G$3+CU21*(1-$G$3)</f>
        <v>3.7996544823253031E-4</v>
      </c>
      <c r="CV22" s="28">
        <f>외인!CV22</f>
        <v>2183453.88</v>
      </c>
      <c r="CW22" s="28">
        <f>시기외!CW22*$G$3+CW21*(1-$G$3)</f>
        <v>1.0305072765774029E-3</v>
      </c>
      <c r="CX22" s="28">
        <f>외인!CX22</f>
        <v>219840.48</v>
      </c>
      <c r="CY22" s="28">
        <f>시기외!CY22*$G$3+CY21*(1-$G$3)</f>
        <v>1.6062038098025411E-3</v>
      </c>
      <c r="CZ22" s="28">
        <f>외인!CZ22</f>
        <v>19189.2</v>
      </c>
      <c r="DA22" s="28">
        <f>시기외!DA22*$G$3+DA21*(1-$G$3)</f>
        <v>2.5165746691437141E-3</v>
      </c>
      <c r="DB22" s="28">
        <f>외인!DB22</f>
        <v>47982.09</v>
      </c>
      <c r="DC22" s="28">
        <f>시기외!DC22*$G$3+DC21*(1-$G$3)</f>
        <v>-6.765602811115959E-4</v>
      </c>
      <c r="DD22" s="28">
        <f>외인!DD22</f>
        <v>8908.82</v>
      </c>
      <c r="DE22" s="28">
        <f>시기외!DE22*$G$3+DE21*(1-$G$3)</f>
        <v>2.1729412011655142E-3</v>
      </c>
      <c r="DF22" s="28">
        <f>외인!DF22</f>
        <v>63430.95</v>
      </c>
      <c r="DG22" s="28">
        <f>시기외!DG22*$G$3+DG21*(1-$G$3)</f>
        <v>3.7818535785785318E-3</v>
      </c>
      <c r="DH22" s="28">
        <f>외인!DH22</f>
        <v>28695.72</v>
      </c>
      <c r="DI22" s="28">
        <f>시기외!DI22*$G$3+DI21*(1-$G$3)</f>
        <v>2.9913454640877464E-3</v>
      </c>
      <c r="DJ22" s="28">
        <f>외인!DJ22</f>
        <v>623378.38</v>
      </c>
      <c r="DK22" s="28">
        <f>시기외!DK22*$G$3+DK21*(1-$G$3)</f>
        <v>2.1832658105947209E-3</v>
      </c>
      <c r="DL22" s="28">
        <f>외인!DL22</f>
        <v>103790.39999999999</v>
      </c>
      <c r="DM22" s="28">
        <f>시기외!DM22*$G$3+DM21*(1-$G$3)</f>
        <v>-1.3324170213215231E-3</v>
      </c>
      <c r="DN22" s="28">
        <f>외인!DN22</f>
        <v>2183453.88</v>
      </c>
      <c r="DO22" s="28">
        <f>시기외!DO22*$G$3+DO21*(1-$G$3)</f>
        <v>1.0305072765774029E-3</v>
      </c>
      <c r="DP22" s="28">
        <f>외인!DP22</f>
        <v>87514.63</v>
      </c>
      <c r="DQ22" s="28">
        <f>시기외!DQ22*$G$3+DQ21*(1-$G$3)</f>
        <v>1.7370869316956255E-3</v>
      </c>
      <c r="DR22" s="28">
        <f>외인!DR22</f>
        <v>42789.31</v>
      </c>
      <c r="DS22" s="28">
        <f>시기외!DS22*$G$3+DS21*(1-$G$3)</f>
        <v>7.0465012563080756E-3</v>
      </c>
      <c r="DT22" s="28">
        <f>외인!DT22</f>
        <v>150869.76000000001</v>
      </c>
      <c r="DU22" s="28">
        <f>시기외!DU22*$G$3+DU21*(1-$G$3)</f>
        <v>-1.5563667232679778E-3</v>
      </c>
      <c r="DV22" s="28">
        <f>외인!DV22</f>
        <v>34667.83</v>
      </c>
      <c r="DW22" s="28">
        <f>시기외!DW22*$G$3+DW21*(1-$G$3)</f>
        <v>-1.3408642429116086E-3</v>
      </c>
      <c r="DX22" s="28">
        <f>외인!DX22</f>
        <v>106062.07</v>
      </c>
      <c r="DY22" s="28">
        <f>시기외!DY22*$G$3+DY21*(1-$G$3)</f>
        <v>-6.3874207762339098E-4</v>
      </c>
      <c r="DZ22" s="28">
        <f>외인!DZ22</f>
        <v>10841.5</v>
      </c>
      <c r="EA22" s="28">
        <f>시기외!EA22*$G$3+EA21*(1-$G$3)</f>
        <v>-6.8584499235398158E-5</v>
      </c>
      <c r="EB22" s="28">
        <f>외인!EB22</f>
        <v>14595.53</v>
      </c>
      <c r="EC22" s="28">
        <f>시기외!EC22*$G$3+EC21*(1-$G$3)</f>
        <v>2.0253046842783422E-3</v>
      </c>
      <c r="ED22" s="28">
        <f>외인!ED22</f>
        <v>11503.73</v>
      </c>
      <c r="EE22" s="28">
        <f>시기외!EE22*$G$3+EE21*(1-$G$3)</f>
        <v>3.0348321802222836E-3</v>
      </c>
      <c r="EF22" s="28">
        <f>외인!EF22</f>
        <v>281369.93</v>
      </c>
      <c r="EG22" s="28">
        <f>시기외!EG22*$G$3+EG21*(1-$G$3)</f>
        <v>1.8807201590090431E-3</v>
      </c>
      <c r="EH22" s="28">
        <f>외인!EH22</f>
        <v>210477.76</v>
      </c>
      <c r="EI22" s="28">
        <f>시기외!EI22*$G$3+EI21*(1-$G$3)</f>
        <v>1.6610877152852964E-3</v>
      </c>
      <c r="EJ22" s="28">
        <f>외인!EJ22</f>
        <v>99509.64</v>
      </c>
      <c r="EK22" s="28">
        <f>시기외!EK22*$G$3+EK21*(1-$G$3)</f>
        <v>3.9857928063339789E-3</v>
      </c>
      <c r="EL22" s="28">
        <f>외인!EL22</f>
        <v>39845.42</v>
      </c>
      <c r="EM22" s="28">
        <f>시기외!EM22*$G$3+EM21*(1-$G$3)</f>
        <v>2.2095052133238617E-3</v>
      </c>
      <c r="EN22" s="28">
        <f>외인!EN22</f>
        <v>42789.31</v>
      </c>
      <c r="EO22" s="28">
        <f>시기외!EO22*$G$3+EO21*(1-$G$3)</f>
        <v>7.0465012563080756E-3</v>
      </c>
      <c r="EP22" s="28">
        <f>외인!EP22</f>
        <v>152595.15</v>
      </c>
      <c r="EQ22" s="28">
        <f>시기외!EQ22*$G$3+EQ21*(1-$G$3)</f>
        <v>-1.5269902704898733E-3</v>
      </c>
      <c r="ER22" s="28">
        <f>외인!ER22</f>
        <v>12849.93</v>
      </c>
      <c r="ES22" s="28">
        <f>시기외!ES22*$G$3+ES21*(1-$G$3)</f>
        <v>-2.9512109109066141E-3</v>
      </c>
      <c r="ET22" s="28">
        <f>외인!ET22</f>
        <v>124958.96</v>
      </c>
      <c r="EU22" s="28">
        <f>시기외!EU22*$G$3+EU21*(1-$G$3)</f>
        <v>4.108944101583788E-3</v>
      </c>
      <c r="EV22" s="28">
        <f>외인!EV22</f>
        <v>49909.02</v>
      </c>
      <c r="EW22" s="28">
        <f>시기외!EW22*$G$3+EW21*(1-$G$3)</f>
        <v>-6.2373981138276306E-4</v>
      </c>
      <c r="EX22" s="28">
        <f>외인!EX22</f>
        <v>53922.99</v>
      </c>
      <c r="EY22" s="28">
        <f>시기외!EY22*$G$3+EY21*(1-$G$3)</f>
        <v>-1.353939608242943E-3</v>
      </c>
    </row>
    <row r="23" spans="1:155">
      <c r="A23" s="27">
        <f>외인!A23</f>
        <v>46084</v>
      </c>
      <c r="B23" s="28">
        <f>외인!B23</f>
        <v>4627593.42</v>
      </c>
      <c r="C23" s="28">
        <f>시기외!C23*$G$3+C22*(1-$G$3)</f>
        <v>1.0665429158445235E-3</v>
      </c>
      <c r="D23" s="28">
        <f>외인!D23</f>
        <v>625363.34</v>
      </c>
      <c r="E23" s="28">
        <f>시기외!E23*$G$3+E22*(1-$G$3)</f>
        <v>6.8823460929314981E-4</v>
      </c>
      <c r="F23" s="28">
        <f>외인!F23</f>
        <v>2007571.91</v>
      </c>
      <c r="G23" s="28">
        <f>시기외!G23*$G$3+G22*(1-$G$3)</f>
        <v>4.3420376135320935E-4</v>
      </c>
      <c r="H23" s="28">
        <f>외인!H23</f>
        <v>294385.96999999997</v>
      </c>
      <c r="I23" s="28">
        <f>시기외!I23*$G$3+I22*(1-$G$3)</f>
        <v>2.4105695795225276E-3</v>
      </c>
      <c r="J23" s="28">
        <f>외인!J23</f>
        <v>38079.21</v>
      </c>
      <c r="K23" s="28">
        <f>시기외!K23*$G$3+K22*(1-$G$3)</f>
        <v>6.240220992370934E-3</v>
      </c>
      <c r="L23" s="28">
        <f>외인!L23</f>
        <v>273468.15000000002</v>
      </c>
      <c r="M23" s="28">
        <f>시기외!M23*$G$3+M22*(1-$G$3)</f>
        <v>2.2042365766164187E-3</v>
      </c>
      <c r="N23" s="28">
        <f>외인!N23</f>
        <v>270798.13</v>
      </c>
      <c r="O23" s="28">
        <f>시기외!O23*$G$3+O22*(1-$G$3)</f>
        <v>1.0909638779257598E-3</v>
      </c>
      <c r="P23" s="28">
        <f>외인!P23</f>
        <v>209118.51</v>
      </c>
      <c r="Q23" s="28">
        <f>시기외!Q23*$G$3+Q22*(1-$G$3)</f>
        <v>1.9960908750155E-3</v>
      </c>
      <c r="R23" s="28">
        <f>외인!R23</f>
        <v>139080.82</v>
      </c>
      <c r="S23" s="28">
        <f>시기외!S23*$G$3+S22*(1-$G$3)</f>
        <v>-1.3873518801728712E-3</v>
      </c>
      <c r="T23" s="28">
        <f>외인!T23</f>
        <v>9213.86</v>
      </c>
      <c r="U23" s="28">
        <f>시기외!U23*$G$3+U22*(1-$G$3)</f>
        <v>1.3901335934015679E-3</v>
      </c>
      <c r="V23" s="28">
        <f>외인!V23</f>
        <v>102433.79</v>
      </c>
      <c r="W23" s="28">
        <f>시기외!W23*$G$3+W22*(1-$G$3)</f>
        <v>-3.4269397817651291E-5</v>
      </c>
      <c r="X23" s="28">
        <f>외인!X23</f>
        <v>1925660.38</v>
      </c>
      <c r="Y23" s="28">
        <f>시기외!Y23*$G$3+Y22*(1-$G$3)</f>
        <v>5.3531605760688539E-4</v>
      </c>
      <c r="Z23" s="28">
        <f>외인!Z23</f>
        <v>49248.94</v>
      </c>
      <c r="AA23" s="28">
        <f>시기외!AA23*$G$3+AA22*(1-$G$3)</f>
        <v>-6.5219911983367923E-4</v>
      </c>
      <c r="AB23" s="28">
        <f>외인!AB23</f>
        <v>210085.67</v>
      </c>
      <c r="AC23" s="28">
        <f>시기외!AC23*$G$3+AC22*(1-$G$3)</f>
        <v>-1.1941010437369142E-5</v>
      </c>
      <c r="AD23" s="28">
        <f>외인!AD23</f>
        <v>21346.23</v>
      </c>
      <c r="AE23" s="28">
        <f>시기외!AE23*$G$3+AE22*(1-$G$3)</f>
        <v>5.9695011990092001E-3</v>
      </c>
      <c r="AF23" s="28">
        <f>외인!AF23</f>
        <v>28684.13</v>
      </c>
      <c r="AG23" s="28">
        <f>시기외!AG23*$G$3+AG22*(1-$G$3)</f>
        <v>9.3694212717913166E-4</v>
      </c>
      <c r="AH23" s="28">
        <f>외인!AH23</f>
        <v>209071.38</v>
      </c>
      <c r="AI23" s="28">
        <f>시기외!AI23*$G$3+AI22*(1-$G$3)</f>
        <v>4.8447432729513596E-4</v>
      </c>
      <c r="AJ23" s="28">
        <f>외인!AJ23</f>
        <v>120284.46</v>
      </c>
      <c r="AK23" s="28">
        <f>시기외!AK23*$G$3+AK22*(1-$G$3)</f>
        <v>-1.871517279379219E-3</v>
      </c>
      <c r="AL23" s="28">
        <f>외인!AL23</f>
        <v>95140.22</v>
      </c>
      <c r="AM23" s="28">
        <f>시기외!AM23*$G$3+AM22*(1-$G$3)</f>
        <v>6.6955159385487998E-4</v>
      </c>
      <c r="AN23" s="28">
        <f>외인!AN23</f>
        <v>195592.98</v>
      </c>
      <c r="AO23" s="28">
        <f>시기외!AO23*$G$3+AO22*(1-$G$3)</f>
        <v>1.443912386867596E-3</v>
      </c>
      <c r="AP23" s="28">
        <f>외인!AP23</f>
        <v>115494.62</v>
      </c>
      <c r="AQ23" s="28">
        <f>시기외!AQ23*$G$3+AQ22*(1-$G$3)</f>
        <v>3.807598695567755E-3</v>
      </c>
      <c r="AR23" s="28">
        <f>외인!AR23</f>
        <v>25226.7</v>
      </c>
      <c r="AS23" s="28">
        <f>시기외!AS23*$G$3+AS22*(1-$G$3)</f>
        <v>5.4295690412136605E-3</v>
      </c>
      <c r="AT23" s="28">
        <f>외인!AT23</f>
        <v>84852.05</v>
      </c>
      <c r="AU23" s="28">
        <f>시기외!AU23*$G$3+AU22*(1-$G$3)</f>
        <v>2.6403620950282763E-3</v>
      </c>
      <c r="AV23" s="28">
        <f>외인!AV23</f>
        <v>50193.88</v>
      </c>
      <c r="AW23" s="28">
        <f>시기외!AW23*$G$3+AW22*(1-$G$3)</f>
        <v>2.9645856542224892E-3</v>
      </c>
      <c r="AX23" s="28">
        <f>외인!AX23</f>
        <v>53913.760000000002</v>
      </c>
      <c r="AY23" s="28">
        <f>시기외!AY23*$G$3+AY22*(1-$G$3)</f>
        <v>3.6266467075672503E-3</v>
      </c>
      <c r="AZ23" s="28">
        <f>외인!AZ23</f>
        <v>2060334.9</v>
      </c>
      <c r="BA23" s="28">
        <f>시기외!BA23*$G$3+BA22*(1-$G$3)</f>
        <v>6.9918111155047014E-4</v>
      </c>
      <c r="BB23" s="28">
        <f>외인!BB23</f>
        <v>100426.85</v>
      </c>
      <c r="BC23" s="28">
        <f>시기외!BC23*$G$3+BC22*(1-$G$3)</f>
        <v>-1.0353645953861839E-3</v>
      </c>
      <c r="BD23" s="28">
        <f>외인!BD23</f>
        <v>42240.65</v>
      </c>
      <c r="BE23" s="28">
        <f>시기외!BE23*$G$3+BE22*(1-$G$3)</f>
        <v>-1.5742240313961335E-3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96387.64</v>
      </c>
      <c r="BI23" s="28">
        <f>시기외!BI23*$G$3+BI22*(1-$G$3)</f>
        <v>3.4962813879798951E-3</v>
      </c>
      <c r="BJ23" s="28">
        <f>외인!BJ23</f>
        <v>123338.26</v>
      </c>
      <c r="BK23" s="28">
        <f>시기외!BK23*$G$3+BK22*(1-$G$3)</f>
        <v>2.3387555524448239E-3</v>
      </c>
      <c r="BL23" s="28">
        <f>외인!BL23</f>
        <v>57488.53</v>
      </c>
      <c r="BM23" s="28">
        <f>시기외!BM23*$G$3+BM22*(1-$G$3)</f>
        <v>5.825937703776477E-4</v>
      </c>
      <c r="BN23" s="28">
        <f>외인!BN23</f>
        <v>47367.25</v>
      </c>
      <c r="BO23" s="28">
        <f>시기외!BO23*$G$3+BO22*(1-$G$3)</f>
        <v>2.4959999524453271E-3</v>
      </c>
      <c r="BP23" s="28">
        <f>외인!BP23</f>
        <v>64679.89</v>
      </c>
      <c r="BQ23" s="28">
        <f>시기외!BQ23*$G$3+BQ22*(1-$G$3)</f>
        <v>2.8090511278799518E-3</v>
      </c>
      <c r="BR23" s="28">
        <f>외인!BR23</f>
        <v>249511.18</v>
      </c>
      <c r="BS23" s="28">
        <f>시기외!BS23*$G$3+BS22*(1-$G$3)</f>
        <v>4.3184553191965231E-3</v>
      </c>
      <c r="BT23" s="28">
        <f>외인!BT23</f>
        <v>1961663.41</v>
      </c>
      <c r="BU23" s="28">
        <f>시기외!BU23*$G$3+BU22*(1-$G$3)</f>
        <v>5.1577524416375432E-4</v>
      </c>
      <c r="BV23" s="28">
        <f>외인!BV23</f>
        <v>394019.3</v>
      </c>
      <c r="BW23" s="28">
        <f>시기외!BW23*$G$3+BW22*(1-$G$3)</f>
        <v>3.6217072900827967E-4</v>
      </c>
      <c r="BX23" s="28">
        <f>외인!BX23</f>
        <v>83805.91</v>
      </c>
      <c r="BY23" s="28">
        <f>시기외!BY23*$G$3+BY22*(1-$G$3)</f>
        <v>3.4732493776045261E-3</v>
      </c>
      <c r="BZ23" s="28">
        <f>외인!BZ23</f>
        <v>290733.2</v>
      </c>
      <c r="CA23" s="28">
        <f>시기외!CA23*$G$3+CA22*(1-$G$3)</f>
        <v>1.1837499550139264E-3</v>
      </c>
      <c r="CB23" s="28">
        <f>외인!CB23</f>
        <v>13804.25</v>
      </c>
      <c r="CC23" s="28">
        <f>시기외!CC23*$G$3+CC22*(1-$G$3)</f>
        <v>3.0252164737270036E-3</v>
      </c>
      <c r="CD23" s="28">
        <f>외인!CD23</f>
        <v>34996.74</v>
      </c>
      <c r="CE23" s="28">
        <f>시기외!CE23*$G$3+CE22*(1-$G$3)</f>
        <v>2.1387244530589383E-3</v>
      </c>
      <c r="CF23" s="28">
        <f>외인!CF23</f>
        <v>24454.91</v>
      </c>
      <c r="CG23" s="28">
        <f>시기외!CG23*$G$3+CG22*(1-$G$3)</f>
        <v>1.8367846073017414E-3</v>
      </c>
      <c r="CH23" s="28">
        <f>외인!CH23</f>
        <v>69776.929999999993</v>
      </c>
      <c r="CI23" s="28">
        <f>시기외!CI23*$G$3+CI22*(1-$G$3)</f>
        <v>1.893806871855444E-3</v>
      </c>
      <c r="CJ23" s="28">
        <f>외인!CJ23</f>
        <v>405092.77</v>
      </c>
      <c r="CK23" s="28">
        <f>시기외!CK23*$G$3+CK22*(1-$G$3)</f>
        <v>1.7391489605343418E-3</v>
      </c>
      <c r="CL23" s="28">
        <f>외인!CL23</f>
        <v>235737.85</v>
      </c>
      <c r="CM23" s="28">
        <f>시기외!CM23*$G$3+CM22*(1-$G$3)</f>
        <v>9.3472431250440972E-5</v>
      </c>
      <c r="CN23" s="28">
        <f>외인!CN23</f>
        <v>122913.03</v>
      </c>
      <c r="CO23" s="28">
        <f>시기외!CO23*$G$3+CO22*(1-$G$3)</f>
        <v>-6.4801825512185093E-4</v>
      </c>
      <c r="CP23" s="28">
        <f>외인!CP23</f>
        <v>101092.45</v>
      </c>
      <c r="CQ23" s="28">
        <f>시기외!CQ23*$G$3+CQ22*(1-$G$3)</f>
        <v>-1.0236343178038128E-3</v>
      </c>
      <c r="CR23" s="28">
        <f>외인!CR23</f>
        <v>173019.81</v>
      </c>
      <c r="CS23" s="28">
        <f>시기외!CS23*$G$3+CS22*(1-$G$3)</f>
        <v>-1.3432484703755458E-3</v>
      </c>
      <c r="CT23" s="28">
        <f>외인!CT23</f>
        <v>103125.32</v>
      </c>
      <c r="CU23" s="28">
        <f>시기외!CU23*$G$3+CU22*(1-$G$3)</f>
        <v>5.4091018181247395E-4</v>
      </c>
      <c r="CV23" s="28">
        <f>외인!CV23</f>
        <v>1961663.41</v>
      </c>
      <c r="CW23" s="28">
        <f>시기외!CW23*$G$3+CW22*(1-$G$3)</f>
        <v>5.1577524416375432E-4</v>
      </c>
      <c r="CX23" s="28">
        <f>외인!CX23</f>
        <v>199790.51</v>
      </c>
      <c r="CY23" s="28">
        <f>시기외!CY23*$G$3+CY22*(1-$G$3)</f>
        <v>1.7904804309699781E-3</v>
      </c>
      <c r="CZ23" s="28">
        <f>외인!CZ23</f>
        <v>17733.16</v>
      </c>
      <c r="DA23" s="28">
        <f>시기외!DA23*$G$3+DA22*(1-$G$3)</f>
        <v>2.4187173164032048E-3</v>
      </c>
      <c r="DB23" s="28">
        <f>외인!DB23</f>
        <v>42240.65</v>
      </c>
      <c r="DC23" s="28">
        <f>시기외!DC23*$G$3+DC22*(1-$G$3)</f>
        <v>-1.5742240313961335E-3</v>
      </c>
      <c r="DD23" s="28">
        <f>외인!DD23</f>
        <v>9213.86</v>
      </c>
      <c r="DE23" s="28">
        <f>시기외!DE23*$G$3+DE22*(1-$G$3)</f>
        <v>1.3901335934015679E-3</v>
      </c>
      <c r="DF23" s="28">
        <f>외인!DF23</f>
        <v>63652.97</v>
      </c>
      <c r="DG23" s="28">
        <f>시기외!DG23*$G$3+DG22*(1-$G$3)</f>
        <v>3.5081749084957584E-3</v>
      </c>
      <c r="DH23" s="28">
        <f>외인!DH23</f>
        <v>26679.7</v>
      </c>
      <c r="DI23" s="28">
        <f>시기외!DI23*$G$3+DI22*(1-$G$3)</f>
        <v>2.5847991647631472E-3</v>
      </c>
      <c r="DJ23" s="28">
        <f>외인!DJ23</f>
        <v>588109.68000000005</v>
      </c>
      <c r="DK23" s="28">
        <f>시기외!DK23*$G$3+DK22*(1-$G$3)</f>
        <v>2.1816511259899591E-3</v>
      </c>
      <c r="DL23" s="28">
        <f>외인!DL23</f>
        <v>95939.15</v>
      </c>
      <c r="DM23" s="28">
        <f>시기외!DM23*$G$3+DM22*(1-$G$3)</f>
        <v>-1.3607984705343884E-3</v>
      </c>
      <c r="DN23" s="28">
        <f>외인!DN23</f>
        <v>1961663.41</v>
      </c>
      <c r="DO23" s="28">
        <f>시기외!DO23*$G$3+DO22*(1-$G$3)</f>
        <v>5.1577524416375432E-4</v>
      </c>
      <c r="DP23" s="28">
        <f>외인!DP23</f>
        <v>84316.23</v>
      </c>
      <c r="DQ23" s="28">
        <f>시기외!DQ23*$G$3+DQ22*(1-$G$3)</f>
        <v>1.9911616293807194E-3</v>
      </c>
      <c r="DR23" s="28">
        <f>외인!DR23</f>
        <v>39869.699999999997</v>
      </c>
      <c r="DS23" s="28">
        <f>시기외!DS23*$G$3+DS22*(1-$G$3)</f>
        <v>6.5590580561230545E-3</v>
      </c>
      <c r="DT23" s="28">
        <f>외인!DT23</f>
        <v>139080.82</v>
      </c>
      <c r="DU23" s="28">
        <f>시기외!DU23*$G$3+DU22*(1-$G$3)</f>
        <v>-1.3873518801728712E-3</v>
      </c>
      <c r="DV23" s="28">
        <f>외인!DV23</f>
        <v>33766.31</v>
      </c>
      <c r="DW23" s="28">
        <f>시기외!DW23*$G$3+DW22*(1-$G$3)</f>
        <v>-1.1975567344774266E-3</v>
      </c>
      <c r="DX23" s="28">
        <f>외인!DX23</f>
        <v>102433.79</v>
      </c>
      <c r="DY23" s="28">
        <f>시기외!DY23*$G$3+DY22*(1-$G$3)</f>
        <v>-3.4269397817651291E-5</v>
      </c>
      <c r="DZ23" s="28">
        <f>외인!DZ23</f>
        <v>10390.14</v>
      </c>
      <c r="EA23" s="28">
        <f>시기외!EA23*$G$3+EA22*(1-$G$3)</f>
        <v>-4.910304820382771E-5</v>
      </c>
      <c r="EB23" s="28">
        <f>외인!EB23</f>
        <v>13696.37</v>
      </c>
      <c r="EC23" s="28">
        <f>시기외!EC23*$G$3+EC22*(1-$G$3)</f>
        <v>1.6374250932647335E-3</v>
      </c>
      <c r="ED23" s="28">
        <f>외인!ED23</f>
        <v>10785</v>
      </c>
      <c r="EE23" s="28">
        <f>시기외!EE23*$G$3+EE22*(1-$G$3)</f>
        <v>2.9245235206388615E-3</v>
      </c>
      <c r="EF23" s="28">
        <f>외인!EF23</f>
        <v>266257.03000000003</v>
      </c>
      <c r="EG23" s="28">
        <f>시기외!EG23*$G$3+EG22*(1-$G$3)</f>
        <v>1.8621430209153317E-3</v>
      </c>
      <c r="EH23" s="28">
        <f>외인!EH23</f>
        <v>192607.63</v>
      </c>
      <c r="EI23" s="28">
        <f>시기외!EI23*$G$3+EI22*(1-$G$3)</f>
        <v>1.5898285990905532E-3</v>
      </c>
      <c r="EJ23" s="28">
        <f>외인!EJ23</f>
        <v>95451.6</v>
      </c>
      <c r="EK23" s="28">
        <f>시기외!EK23*$G$3+EK22*(1-$G$3)</f>
        <v>3.6431174487914645E-3</v>
      </c>
      <c r="EL23" s="28">
        <f>외인!EL23</f>
        <v>37476.04</v>
      </c>
      <c r="EM23" s="28">
        <f>시기외!EM23*$G$3+EM22*(1-$G$3)</f>
        <v>1.8933851976497807E-3</v>
      </c>
      <c r="EN23" s="28">
        <f>외인!EN23</f>
        <v>39869.699999999997</v>
      </c>
      <c r="EO23" s="28">
        <f>시기외!EO23*$G$3+EO22*(1-$G$3)</f>
        <v>6.5590580561230545E-3</v>
      </c>
      <c r="EP23" s="28">
        <f>외인!EP23</f>
        <v>177143.41</v>
      </c>
      <c r="EQ23" s="28">
        <f>시기외!EQ23*$G$3+EQ22*(1-$G$3)</f>
        <v>-1.3936660841495105E-3</v>
      </c>
      <c r="ER23" s="28">
        <f>외인!ER23</f>
        <v>12842.7</v>
      </c>
      <c r="ES23" s="28">
        <f>시기외!ES23*$G$3+ES22*(1-$G$3)</f>
        <v>-2.5461298496350262E-3</v>
      </c>
      <c r="ET23" s="28">
        <f>외인!ET23</f>
        <v>115494.62</v>
      </c>
      <c r="EU23" s="28">
        <f>시기외!EU23*$G$3+EU22*(1-$G$3)</f>
        <v>3.807598695567755E-3</v>
      </c>
      <c r="EV23" s="28">
        <f>외인!EV23</f>
        <v>49248.94</v>
      </c>
      <c r="EW23" s="28">
        <f>시기외!EW23*$G$3+EW22*(1-$G$3)</f>
        <v>-6.5219911983367923E-4</v>
      </c>
      <c r="EX23" s="28">
        <f>외인!EX23</f>
        <v>51843.519999999997</v>
      </c>
      <c r="EY23" s="28">
        <f>시기외!EY23*$G$3+EY22*(1-$G$3)</f>
        <v>-1.3887980735592912E-3</v>
      </c>
    </row>
    <row r="24" spans="1:155">
      <c r="A24" s="27">
        <f>외인!A24</f>
        <v>46085</v>
      </c>
      <c r="B24" s="28">
        <f>외인!B24</f>
        <v>4069576.51</v>
      </c>
      <c r="C24" s="28">
        <f>시기외!C24*$G$3+C23*(1-$G$3)</f>
        <v>7.4030316432200445E-4</v>
      </c>
      <c r="D24" s="28">
        <f>외인!D24</f>
        <v>538099.16</v>
      </c>
      <c r="E24" s="28">
        <f>시기외!E24*$G$3+E23*(1-$G$3)</f>
        <v>1.0246508543552196E-3</v>
      </c>
      <c r="F24" s="28">
        <f>외인!F24</f>
        <v>1767653.56</v>
      </c>
      <c r="G24" s="28">
        <f>시기외!G24*$G$3+G23*(1-$G$3)</f>
        <v>-4.6266478983255721E-6</v>
      </c>
      <c r="H24" s="28">
        <f>외인!H24</f>
        <v>251195.08</v>
      </c>
      <c r="I24" s="28">
        <f>시기외!I24*$G$3+I23*(1-$G$3)</f>
        <v>2.4485500301853623E-3</v>
      </c>
      <c r="J24" s="28">
        <f>외인!J24</f>
        <v>34407.910000000003</v>
      </c>
      <c r="K24" s="28">
        <f>시기외!K24*$G$3+K23*(1-$G$3)</f>
        <v>5.99009986166321E-3</v>
      </c>
      <c r="L24" s="28">
        <f>외인!L24</f>
        <v>233792.98</v>
      </c>
      <c r="M24" s="28">
        <f>시기외!M24*$G$3+M23*(1-$G$3)</f>
        <v>2.2580749520530658E-3</v>
      </c>
      <c r="N24" s="28">
        <f>외인!N24</f>
        <v>230239.14</v>
      </c>
      <c r="O24" s="28">
        <f>시기외!O24*$G$3+O23*(1-$G$3)</f>
        <v>9.6840126758144986E-4</v>
      </c>
      <c r="P24" s="28">
        <f>외인!P24</f>
        <v>184620.37</v>
      </c>
      <c r="Q24" s="28">
        <f>시기외!Q24*$G$3+Q23*(1-$G$3)</f>
        <v>2.0669232996928365E-3</v>
      </c>
      <c r="R24" s="28">
        <f>외인!R24</f>
        <v>120382.14</v>
      </c>
      <c r="S24" s="28">
        <f>시기외!S24*$G$3+S23*(1-$G$3)</f>
        <v>-1.1560684096266567E-3</v>
      </c>
      <c r="T24" s="28">
        <f>외인!T24</f>
        <v>8268.2800000000007</v>
      </c>
      <c r="U24" s="28">
        <f>시기외!U24*$G$3+U23*(1-$G$3)</f>
        <v>3.4791751525221112E-4</v>
      </c>
      <c r="V24" s="28">
        <f>외인!V24</f>
        <v>89927.59</v>
      </c>
      <c r="W24" s="28">
        <f>시기외!W24*$G$3+W23*(1-$G$3)</f>
        <v>4.5600304895827609E-4</v>
      </c>
      <c r="X24" s="28">
        <f>외인!X24</f>
        <v>1714925.2</v>
      </c>
      <c r="Y24" s="28">
        <f>시기외!Y24*$G$3+Y23*(1-$G$3)</f>
        <v>-9.5082109900910768E-5</v>
      </c>
      <c r="Z24" s="28">
        <f>외인!Z24</f>
        <v>44897.89</v>
      </c>
      <c r="AA24" s="28">
        <f>시기외!AA24*$G$3+AA23*(1-$G$3)</f>
        <v>-6.4574436737304536E-4</v>
      </c>
      <c r="AB24" s="28">
        <f>외인!AB24</f>
        <v>188539.67</v>
      </c>
      <c r="AC24" s="28">
        <f>시기외!AC24*$G$3+AC23*(1-$G$3)</f>
        <v>-5.7682829026562789E-6</v>
      </c>
      <c r="AD24" s="28">
        <f>외인!AD24</f>
        <v>18793.72</v>
      </c>
      <c r="AE24" s="28">
        <f>시기외!AE24*$G$3+AE23*(1-$G$3)</f>
        <v>5.7155584750612897E-3</v>
      </c>
      <c r="AF24" s="28">
        <f>외인!AF24</f>
        <v>24208.61</v>
      </c>
      <c r="AG24" s="28">
        <f>시기외!AG24*$G$3+AG23*(1-$G$3)</f>
        <v>5.6703373952069727E-4</v>
      </c>
      <c r="AH24" s="28">
        <f>외인!AH24</f>
        <v>178479.15</v>
      </c>
      <c r="AI24" s="28">
        <f>시기외!AI24*$G$3+AI23*(1-$G$3)</f>
        <v>5.7731282323172104E-4</v>
      </c>
      <c r="AJ24" s="28">
        <f>외인!AJ24</f>
        <v>105822.24</v>
      </c>
      <c r="AK24" s="28">
        <f>시기외!AK24*$G$3+AK23*(1-$G$3)</f>
        <v>-1.7472430802494368E-3</v>
      </c>
      <c r="AL24" s="28">
        <f>외인!AL24</f>
        <v>81661.84</v>
      </c>
      <c r="AM24" s="28">
        <f>시기외!AM24*$G$3+AM23*(1-$G$3)</f>
        <v>7.3444720697871568E-4</v>
      </c>
      <c r="AN24" s="28">
        <f>외인!AN24</f>
        <v>166094.35</v>
      </c>
      <c r="AO24" s="28">
        <f>시기외!AO24*$G$3+AO23*(1-$G$3)</f>
        <v>1.2488667577467704E-3</v>
      </c>
      <c r="AP24" s="28">
        <f>외인!AP24</f>
        <v>100690.32</v>
      </c>
      <c r="AQ24" s="28">
        <f>시기외!AQ24*$G$3+AQ23*(1-$G$3)</f>
        <v>3.5727397287369888E-3</v>
      </c>
      <c r="AR24" s="28">
        <f>외인!AR24</f>
        <v>23007.59</v>
      </c>
      <c r="AS24" s="28">
        <f>시기외!AS24*$G$3+AS23*(1-$G$3)</f>
        <v>5.1024908308815661E-3</v>
      </c>
      <c r="AT24" s="28">
        <f>외인!AT24</f>
        <v>74704.070000000007</v>
      </c>
      <c r="AU24" s="28">
        <f>시기외!AU24*$G$3+AU23*(1-$G$3)</f>
        <v>2.5359741142907712E-3</v>
      </c>
      <c r="AV24" s="28">
        <f>외인!AV24</f>
        <v>45919.74</v>
      </c>
      <c r="AW24" s="28">
        <f>시기외!AW24*$G$3+AW23*(1-$G$3)</f>
        <v>2.7521328406997728E-3</v>
      </c>
      <c r="AX24" s="28">
        <f>외인!AX24</f>
        <v>45886.559999999998</v>
      </c>
      <c r="AY24" s="28">
        <f>시기외!AY24*$G$3+AY23*(1-$G$3)</f>
        <v>3.5971951051395386E-3</v>
      </c>
      <c r="AZ24" s="28">
        <f>외인!AZ24</f>
        <v>1831227.79</v>
      </c>
      <c r="BA24" s="28">
        <f>시기외!BA24*$G$3+BA23*(1-$G$3)</f>
        <v>1.1118177151269273E-4</v>
      </c>
      <c r="BB24" s="28">
        <f>외인!BB24</f>
        <v>90399.63</v>
      </c>
      <c r="BC24" s="28">
        <f>시기외!BC24*$G$3+BC23*(1-$G$3)</f>
        <v>-9.9242228890074335E-4</v>
      </c>
      <c r="BD24" s="28">
        <f>외인!BD24</f>
        <v>37330.639999999999</v>
      </c>
      <c r="BE24" s="28">
        <f>시기외!BE24*$G$3+BE23*(1-$G$3)</f>
        <v>-2.389170144184354E-3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82809.34</v>
      </c>
      <c r="BI24" s="28">
        <f>시기외!BI24*$G$3+BI23*(1-$G$3)</f>
        <v>2.8623980207951299E-3</v>
      </c>
      <c r="BJ24" s="28">
        <f>외인!BJ24</f>
        <v>104368.28</v>
      </c>
      <c r="BK24" s="28">
        <f>시기외!BK24*$G$3+BK23*(1-$G$3)</f>
        <v>2.6246009550056075E-3</v>
      </c>
      <c r="BL24" s="28">
        <f>외인!BL24</f>
        <v>48414.44</v>
      </c>
      <c r="BM24" s="28">
        <f>시기외!BM24*$G$3+BM23*(1-$G$3)</f>
        <v>5.2120108098454676E-4</v>
      </c>
      <c r="BN24" s="28">
        <f>외인!BN24</f>
        <v>40814.58</v>
      </c>
      <c r="BO24" s="28">
        <f>시기외!BO24*$G$3+BO23*(1-$G$3)</f>
        <v>2.1966820965892853E-3</v>
      </c>
      <c r="BP24" s="28">
        <f>외인!BP24</f>
        <v>56085.21</v>
      </c>
      <c r="BQ24" s="28">
        <f>시기외!BQ24*$G$3+BQ23*(1-$G$3)</f>
        <v>2.8173107525582084E-3</v>
      </c>
      <c r="BR24" s="28">
        <f>외인!BR24</f>
        <v>212149.78</v>
      </c>
      <c r="BS24" s="28">
        <f>시기외!BS24*$G$3+BS23*(1-$G$3)</f>
        <v>4.3355434049654118E-3</v>
      </c>
      <c r="BT24" s="28">
        <f>외인!BT24</f>
        <v>1746017.77</v>
      </c>
      <c r="BU24" s="28">
        <f>시기외!BU24*$G$3+BU23*(1-$G$3)</f>
        <v>-1.0094041468114087E-4</v>
      </c>
      <c r="BV24" s="28">
        <f>외인!BV24</f>
        <v>341015.4</v>
      </c>
      <c r="BW24" s="28">
        <f>시기외!BW24*$G$3+BW23*(1-$G$3)</f>
        <v>2.4191422967194035E-4</v>
      </c>
      <c r="BX24" s="28">
        <f>외인!BX24</f>
        <v>73822.47</v>
      </c>
      <c r="BY24" s="28">
        <f>시기외!BY24*$G$3+BY23*(1-$G$3)</f>
        <v>3.1320064451109283E-3</v>
      </c>
      <c r="BZ24" s="28">
        <f>외인!BZ24</f>
        <v>247756.18</v>
      </c>
      <c r="CA24" s="28">
        <f>시기외!CA24*$G$3+CA23*(1-$G$3)</f>
        <v>1.0747475189093773E-3</v>
      </c>
      <c r="CB24" s="28">
        <f>외인!CB24</f>
        <v>12448.45</v>
      </c>
      <c r="CC24" s="28">
        <f>시기외!CC24*$G$3+CC23*(1-$G$3)</f>
        <v>2.8098140444055668E-3</v>
      </c>
      <c r="CD24" s="28">
        <f>외인!CD24</f>
        <v>31799.88</v>
      </c>
      <c r="CE24" s="28">
        <f>시기외!CE24*$G$3+CE23*(1-$G$3)</f>
        <v>1.9829093275503355E-3</v>
      </c>
      <c r="CF24" s="28">
        <f>외인!CF24</f>
        <v>21956.23</v>
      </c>
      <c r="CG24" s="28">
        <f>시기외!CG24*$G$3+CG23*(1-$G$3)</f>
        <v>1.8367209611516789E-3</v>
      </c>
      <c r="CH24" s="28">
        <f>외인!CH24</f>
        <v>64212.51</v>
      </c>
      <c r="CI24" s="28">
        <f>시기외!CI24*$G$3+CI23*(1-$G$3)</f>
        <v>1.7011986290332479E-3</v>
      </c>
      <c r="CJ24" s="28">
        <f>외인!CJ24</f>
        <v>352789.88</v>
      </c>
      <c r="CK24" s="28">
        <f>시기외!CK24*$G$3+CK23*(1-$G$3)</f>
        <v>1.8648046701996686E-3</v>
      </c>
      <c r="CL24" s="28">
        <f>외인!CL24</f>
        <v>212072.04</v>
      </c>
      <c r="CM24" s="28">
        <f>시기외!CM24*$G$3+CM23*(1-$G$3)</f>
        <v>1.3079626489816406E-4</v>
      </c>
      <c r="CN24" s="28">
        <f>외인!CN24</f>
        <v>106709.31</v>
      </c>
      <c r="CO24" s="28">
        <f>시기외!CO24*$G$3+CO23*(1-$G$3)</f>
        <v>-4.9162967851509214E-4</v>
      </c>
      <c r="CP24" s="28">
        <f>외인!CP24</f>
        <v>90992.35</v>
      </c>
      <c r="CQ24" s="28">
        <f>시기외!CQ24*$G$3+CQ23*(1-$G$3)</f>
        <v>-9.767334339565233E-4</v>
      </c>
      <c r="CR24" s="28">
        <f>외인!CR24</f>
        <v>150520.21</v>
      </c>
      <c r="CS24" s="28">
        <f>시기외!CS24*$G$3+CS23*(1-$G$3)</f>
        <v>-1.1331789600872396E-3</v>
      </c>
      <c r="CT24" s="28">
        <f>외인!CT24</f>
        <v>89488.82</v>
      </c>
      <c r="CU24" s="28">
        <f>시기외!CU24*$G$3+CU23*(1-$G$3)</f>
        <v>7.5141823733445711E-4</v>
      </c>
      <c r="CV24" s="28">
        <f>외인!CV24</f>
        <v>1746017.77</v>
      </c>
      <c r="CW24" s="28">
        <f>시기외!CW24*$G$3+CW23*(1-$G$3)</f>
        <v>-1.0094041468114087E-4</v>
      </c>
      <c r="CX24" s="28">
        <f>외인!CX24</f>
        <v>172632.69</v>
      </c>
      <c r="CY24" s="28">
        <f>시기외!CY24*$G$3+CY23*(1-$G$3)</f>
        <v>1.8401446639377996E-3</v>
      </c>
      <c r="CZ24" s="28">
        <f>외인!CZ24</f>
        <v>15369.56</v>
      </c>
      <c r="DA24" s="28">
        <f>시기외!DA24*$G$3+DA23*(1-$G$3)</f>
        <v>2.3481853041732682E-3</v>
      </c>
      <c r="DB24" s="28">
        <f>외인!DB24</f>
        <v>37330.639999999999</v>
      </c>
      <c r="DC24" s="28">
        <f>시기외!DC24*$G$3+DC23*(1-$G$3)</f>
        <v>-2.389170144184354E-3</v>
      </c>
      <c r="DD24" s="28">
        <f>외인!DD24</f>
        <v>8268.2800000000007</v>
      </c>
      <c r="DE24" s="28">
        <f>시기외!DE24*$G$3+DE23*(1-$G$3)</f>
        <v>3.4791751525221112E-4</v>
      </c>
      <c r="DF24" s="28">
        <f>외인!DF24</f>
        <v>55780.91</v>
      </c>
      <c r="DG24" s="28">
        <f>시기외!DG24*$G$3+DG23*(1-$G$3)</f>
        <v>3.1904249048089668E-3</v>
      </c>
      <c r="DH24" s="28">
        <f>외인!DH24</f>
        <v>24146.48</v>
      </c>
      <c r="DI24" s="28">
        <f>시기외!DI24*$G$3+DI23*(1-$G$3)</f>
        <v>2.400909770514287E-3</v>
      </c>
      <c r="DJ24" s="28">
        <f>외인!DJ24</f>
        <v>499621.43</v>
      </c>
      <c r="DK24" s="28">
        <f>시기외!DK24*$G$3+DK23*(1-$G$3)</f>
        <v>2.2195732227220989E-3</v>
      </c>
      <c r="DL24" s="28">
        <f>외인!DL24</f>
        <v>82368.679999999993</v>
      </c>
      <c r="DM24" s="28">
        <f>시기외!DM24*$G$3+DM23*(1-$G$3)</f>
        <v>-1.1125135428131771E-3</v>
      </c>
      <c r="DN24" s="28">
        <f>외인!DN24</f>
        <v>1746017.77</v>
      </c>
      <c r="DO24" s="28">
        <f>시기외!DO24*$G$3+DO23*(1-$G$3)</f>
        <v>-1.0094041468114087E-4</v>
      </c>
      <c r="DP24" s="28">
        <f>외인!DP24</f>
        <v>71989.070000000007</v>
      </c>
      <c r="DQ24" s="28">
        <f>시기외!DQ24*$G$3+DQ23*(1-$G$3)</f>
        <v>2.414855707838481E-3</v>
      </c>
      <c r="DR24" s="28">
        <f>외인!DR24</f>
        <v>35909.160000000003</v>
      </c>
      <c r="DS24" s="28">
        <f>시기외!DS24*$G$3+DS23*(1-$G$3)</f>
        <v>6.2471593750218334E-3</v>
      </c>
      <c r="DT24" s="28">
        <f>외인!DT24</f>
        <v>120382.14</v>
      </c>
      <c r="DU24" s="28">
        <f>시기외!DU24*$G$3+DU23*(1-$G$3)</f>
        <v>-1.1560684096266567E-3</v>
      </c>
      <c r="DV24" s="28">
        <f>외인!DV24</f>
        <v>29967.72</v>
      </c>
      <c r="DW24" s="28">
        <f>시기외!DW24*$G$3+DW23*(1-$G$3)</f>
        <v>-1.0669271773135877E-3</v>
      </c>
      <c r="DX24" s="28">
        <f>외인!DX24</f>
        <v>89927.59</v>
      </c>
      <c r="DY24" s="28">
        <f>시기외!DY24*$G$3+DY23*(1-$G$3)</f>
        <v>4.5600304895827609E-4</v>
      </c>
      <c r="DZ24" s="28">
        <f>외인!DZ24</f>
        <v>9402.1</v>
      </c>
      <c r="EA24" s="28">
        <f>시기외!EA24*$G$3+EA23*(1-$G$3)</f>
        <v>1.464535139788305E-4</v>
      </c>
      <c r="EB24" s="28">
        <f>외인!EB24</f>
        <v>12334.8</v>
      </c>
      <c r="EC24" s="28">
        <f>시기외!EC24*$G$3+EC23*(1-$G$3)</f>
        <v>1.527424294318291E-3</v>
      </c>
      <c r="ED24" s="28">
        <f>외인!ED24</f>
        <v>9228.9500000000007</v>
      </c>
      <c r="EE24" s="28">
        <f>시기외!EE24*$G$3+EE23*(1-$G$3)</f>
        <v>3.090344066848424E-3</v>
      </c>
      <c r="EF24" s="28">
        <f>외인!EF24</f>
        <v>233514.73</v>
      </c>
      <c r="EG24" s="28">
        <f>시기외!EG24*$G$3+EG23*(1-$G$3)</f>
        <v>1.9059033423653594E-3</v>
      </c>
      <c r="EH24" s="28">
        <f>외인!EH24</f>
        <v>166541.76999999999</v>
      </c>
      <c r="EI24" s="28">
        <f>시기외!EI24*$G$3+EI23*(1-$G$3)</f>
        <v>1.4978873139573396E-3</v>
      </c>
      <c r="EJ24" s="28">
        <f>외인!EJ24</f>
        <v>86990.79</v>
      </c>
      <c r="EK24" s="28">
        <f>시기외!EK24*$G$3+EK23*(1-$G$3)</f>
        <v>3.4306490944398323E-3</v>
      </c>
      <c r="EL24" s="28">
        <f>외인!EL24</f>
        <v>34099.94</v>
      </c>
      <c r="EM24" s="28">
        <f>시기외!EM24*$G$3+EM23*(1-$G$3)</f>
        <v>1.758717160899796E-3</v>
      </c>
      <c r="EN24" s="28">
        <f>외인!EN24</f>
        <v>35909.160000000003</v>
      </c>
      <c r="EO24" s="28">
        <f>시기외!EO24*$G$3+EO23*(1-$G$3)</f>
        <v>6.2471593750218334E-3</v>
      </c>
      <c r="EP24" s="28">
        <f>외인!EP24</f>
        <v>153178.60999999999</v>
      </c>
      <c r="EQ24" s="28">
        <f>시기외!EQ24*$G$3+EQ23*(1-$G$3)</f>
        <v>-1.5359595063455726E-3</v>
      </c>
      <c r="ER24" s="28">
        <f>외인!ER24</f>
        <v>10398.36</v>
      </c>
      <c r="ES24" s="28">
        <f>시기외!ES24*$G$3+ES23*(1-$G$3)</f>
        <v>-1.6856980494690252E-3</v>
      </c>
      <c r="ET24" s="28">
        <f>외인!ET24</f>
        <v>100690.32</v>
      </c>
      <c r="EU24" s="28">
        <f>시기외!EU24*$G$3+EU23*(1-$G$3)</f>
        <v>3.5727397287369888E-3</v>
      </c>
      <c r="EV24" s="28">
        <f>외인!EV24</f>
        <v>44897.89</v>
      </c>
      <c r="EW24" s="28">
        <f>시기외!EW24*$G$3+EW23*(1-$G$3)</f>
        <v>-6.4574436737304536E-4</v>
      </c>
      <c r="EX24" s="28">
        <f>외인!EX24</f>
        <v>46094.47</v>
      </c>
      <c r="EY24" s="28">
        <f>시기외!EY24*$G$3+EY23*(1-$G$3)</f>
        <v>-1.302251319665745E-3</v>
      </c>
    </row>
    <row r="25" spans="1:155">
      <c r="A25" s="27">
        <f>외인!A25</f>
        <v>46086</v>
      </c>
      <c r="B25" s="28">
        <f>외인!B25</f>
        <v>4464658.88</v>
      </c>
      <c r="C25" s="28">
        <f>시기외!C25*$G$3+C24*(1-$G$3)</f>
        <v>4.2651018765915304E-4</v>
      </c>
      <c r="D25" s="28">
        <f>외인!D25</f>
        <v>613583.1</v>
      </c>
      <c r="E25" s="28">
        <f>시기외!E25*$G$3+E24*(1-$G$3)</f>
        <v>1.5196885789223083E-3</v>
      </c>
      <c r="F25" s="28">
        <f>외인!F25</f>
        <v>1939793.38</v>
      </c>
      <c r="G25" s="28">
        <f>시기외!G25*$G$3+G24*(1-$G$3)</f>
        <v>-3.98344612163817E-4</v>
      </c>
      <c r="H25" s="28">
        <f>외인!H25</f>
        <v>278413.45</v>
      </c>
      <c r="I25" s="28">
        <f>시기외!I25*$G$3+I24*(1-$G$3)</f>
        <v>2.3460301689790745E-3</v>
      </c>
      <c r="J25" s="28">
        <f>외인!J25</f>
        <v>36430.1</v>
      </c>
      <c r="K25" s="28">
        <f>시기외!K25*$G$3+K24*(1-$G$3)</f>
        <v>5.7779229815347263E-3</v>
      </c>
      <c r="L25" s="28">
        <f>외인!L25</f>
        <v>258561.07</v>
      </c>
      <c r="M25" s="28">
        <f>시기외!M25*$G$3+M24*(1-$G$3)</f>
        <v>2.1519433448977743E-3</v>
      </c>
      <c r="N25" s="28">
        <f>외인!N25</f>
        <v>249201.36</v>
      </c>
      <c r="O25" s="28">
        <f>시기외!O25*$G$3+O24*(1-$G$3)</f>
        <v>5.375680820366741E-4</v>
      </c>
      <c r="P25" s="28">
        <f>외인!P25</f>
        <v>201422.66</v>
      </c>
      <c r="Q25" s="28">
        <f>시기외!Q25*$G$3+Q24*(1-$G$3)</f>
        <v>2.1734892680493455E-3</v>
      </c>
      <c r="R25" s="28">
        <f>외인!R25</f>
        <v>130259.1</v>
      </c>
      <c r="S25" s="28">
        <f>시기외!S25*$G$3+S24*(1-$G$3)</f>
        <v>-9.922192297278018E-4</v>
      </c>
      <c r="T25" s="28">
        <f>외인!T25</f>
        <v>8610.44</v>
      </c>
      <c r="U25" s="28">
        <f>시기외!U25*$G$3+U24*(1-$G$3)</f>
        <v>-6.4128407663123586E-4</v>
      </c>
      <c r="V25" s="28">
        <f>외인!V25</f>
        <v>106943.3</v>
      </c>
      <c r="W25" s="28">
        <f>시기외!W25*$G$3+W24*(1-$G$3)</f>
        <v>1.38017815381695E-3</v>
      </c>
      <c r="X25" s="28">
        <f>외인!X25</f>
        <v>1914193.65</v>
      </c>
      <c r="Y25" s="28">
        <f>시기외!Y25*$G$3+Y24*(1-$G$3)</f>
        <v>-5.548105271187269E-4</v>
      </c>
      <c r="Z25" s="28">
        <f>외인!Z25</f>
        <v>47777.38</v>
      </c>
      <c r="AA25" s="28">
        <f>시기외!AA25*$G$3+AA24*(1-$G$3)</f>
        <v>-6.2167909101122274E-4</v>
      </c>
      <c r="AB25" s="28">
        <f>외인!AB25</f>
        <v>200476.57</v>
      </c>
      <c r="AC25" s="28">
        <f>시기외!AC25*$G$3+AC24*(1-$G$3)</f>
        <v>3.1958305968135239E-7</v>
      </c>
      <c r="AD25" s="28">
        <f>외인!AD25</f>
        <v>19943.77</v>
      </c>
      <c r="AE25" s="28">
        <f>시기외!AE25*$G$3+AE24*(1-$G$3)</f>
        <v>5.064915177919624E-3</v>
      </c>
      <c r="AF25" s="28">
        <f>외인!AF25</f>
        <v>25264.26</v>
      </c>
      <c r="AG25" s="28">
        <f>시기외!AG25*$G$3+AG24*(1-$G$3)</f>
        <v>2.7167963843958526E-4</v>
      </c>
      <c r="AH25" s="28">
        <f>외인!AH25</f>
        <v>196346.11</v>
      </c>
      <c r="AI25" s="28">
        <f>시기외!AI25*$G$3+AI24*(1-$G$3)</f>
        <v>6.5155695336058304E-4</v>
      </c>
      <c r="AJ25" s="28">
        <f>외인!AJ25</f>
        <v>111999.29</v>
      </c>
      <c r="AK25" s="28">
        <f>시기외!AK25*$G$3+AK24*(1-$G$3)</f>
        <v>-1.689835319205297E-3</v>
      </c>
      <c r="AL25" s="28">
        <f>외인!AL25</f>
        <v>88603.33</v>
      </c>
      <c r="AM25" s="28">
        <f>시기외!AM25*$G$3+AM24*(1-$G$3)</f>
        <v>8.0243690288683963E-4</v>
      </c>
      <c r="AN25" s="28">
        <f>외인!AN25</f>
        <v>179639.02</v>
      </c>
      <c r="AO25" s="28">
        <f>시기외!AO25*$G$3+AO24*(1-$G$3)</f>
        <v>6.2889289944318674E-4</v>
      </c>
      <c r="AP25" s="28">
        <f>외인!AP25</f>
        <v>112100.54</v>
      </c>
      <c r="AQ25" s="28">
        <f>시기외!AQ25*$G$3+AQ24*(1-$G$3)</f>
        <v>3.4769619148468734E-3</v>
      </c>
      <c r="AR25" s="28">
        <f>외인!AR25</f>
        <v>24100.799999999999</v>
      </c>
      <c r="AS25" s="28">
        <f>시기외!AS25*$G$3+AS24*(1-$G$3)</f>
        <v>4.4969043219446865E-3</v>
      </c>
      <c r="AT25" s="28">
        <f>외인!AT25</f>
        <v>78461.64</v>
      </c>
      <c r="AU25" s="28">
        <f>시기외!AU25*$G$3+AU24*(1-$G$3)</f>
        <v>2.3789389548357332E-3</v>
      </c>
      <c r="AV25" s="28">
        <f>외인!AV25</f>
        <v>47698.22</v>
      </c>
      <c r="AW25" s="28">
        <f>시기외!AW25*$G$3+AW24*(1-$G$3)</f>
        <v>2.510487302308267E-3</v>
      </c>
      <c r="AX25" s="28">
        <f>외인!AX25</f>
        <v>50670</v>
      </c>
      <c r="AY25" s="28">
        <f>시기외!AY25*$G$3+AY24*(1-$G$3)</f>
        <v>3.3783938918020822E-3</v>
      </c>
      <c r="AZ25" s="28">
        <f>외인!AZ25</f>
        <v>2042033.87</v>
      </c>
      <c r="BA25" s="28">
        <f>시기외!BA25*$G$3+BA24*(1-$G$3)</f>
        <v>-3.2988201014460319E-4</v>
      </c>
      <c r="BB25" s="28">
        <f>외인!BB25</f>
        <v>97622.1</v>
      </c>
      <c r="BC25" s="28">
        <f>시기외!BC25*$G$3+BC24*(1-$G$3)</f>
        <v>-9.3876690043372146E-4</v>
      </c>
      <c r="BD25" s="28">
        <f>외인!BD25</f>
        <v>39797.15</v>
      </c>
      <c r="BE25" s="28">
        <f>시기외!BE25*$G$3+BE24*(1-$G$3)</f>
        <v>-3.3296578096585821E-3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91462.47</v>
      </c>
      <c r="BI25" s="28">
        <f>시기외!BI25*$G$3+BI24*(1-$G$3)</f>
        <v>2.4183608082641046E-3</v>
      </c>
      <c r="BJ25" s="28">
        <f>외인!BJ25</f>
        <v>115016.77</v>
      </c>
      <c r="BK25" s="28">
        <f>시기외!BK25*$G$3+BK24*(1-$G$3)</f>
        <v>2.6025924900927272E-3</v>
      </c>
      <c r="BL25" s="28">
        <f>외인!BL25</f>
        <v>52002.12</v>
      </c>
      <c r="BM25" s="28">
        <f>시기외!BM25*$G$3+BM24*(1-$G$3)</f>
        <v>3.3272790854110975E-4</v>
      </c>
      <c r="BN25" s="28">
        <f>외인!BN25</f>
        <v>43699.23</v>
      </c>
      <c r="BO25" s="28">
        <f>시기외!BO25*$G$3+BO24*(1-$G$3)</f>
        <v>1.7215261419797666E-3</v>
      </c>
      <c r="BP25" s="28">
        <f>외인!BP25</f>
        <v>61074.21</v>
      </c>
      <c r="BQ25" s="28">
        <f>시기외!BQ25*$G$3+BQ24*(1-$G$3)</f>
        <v>2.6711315405531823E-3</v>
      </c>
      <c r="BR25" s="28">
        <f>외인!BR25</f>
        <v>237719.65</v>
      </c>
      <c r="BS25" s="28">
        <f>시기외!BS25*$G$3+BS24*(1-$G$3)</f>
        <v>4.1659805012153085E-3</v>
      </c>
      <c r="BT25" s="28">
        <f>외인!BT25</f>
        <v>1950178.67</v>
      </c>
      <c r="BU25" s="28">
        <f>시기외!BU25*$G$3+BU24*(1-$G$3)</f>
        <v>-5.4265675719405667E-4</v>
      </c>
      <c r="BV25" s="28">
        <f>외인!BV25</f>
        <v>378035.46</v>
      </c>
      <c r="BW25" s="28">
        <f>시기외!BW25*$G$3+BW24*(1-$G$3)</f>
        <v>1.8845027447605836E-4</v>
      </c>
      <c r="BX25" s="28">
        <f>외인!BX25</f>
        <v>77550.73</v>
      </c>
      <c r="BY25" s="28">
        <f>시기외!BY25*$G$3+BY24*(1-$G$3)</f>
        <v>2.6875381155288956E-3</v>
      </c>
      <c r="BZ25" s="28">
        <f>외인!BZ25</f>
        <v>268242.34999999998</v>
      </c>
      <c r="CA25" s="28">
        <f>시기외!CA25*$G$3+CA24*(1-$G$3)</f>
        <v>6.8232659387400978E-4</v>
      </c>
      <c r="CB25" s="28">
        <f>외인!CB25</f>
        <v>13000.49</v>
      </c>
      <c r="CC25" s="28">
        <f>시기외!CC25*$G$3+CC24*(1-$G$3)</f>
        <v>2.6213940273813983E-3</v>
      </c>
      <c r="CD25" s="28">
        <f>외인!CD25</f>
        <v>33382.080000000002</v>
      </c>
      <c r="CE25" s="28">
        <f>시기외!CE25*$G$3+CE24*(1-$G$3)</f>
        <v>1.8729065560366604E-3</v>
      </c>
      <c r="CF25" s="28">
        <f>외인!CF25</f>
        <v>22937.06</v>
      </c>
      <c r="CG25" s="28">
        <f>시기외!CG25*$G$3+CG24*(1-$G$3)</f>
        <v>1.8170892065792589E-3</v>
      </c>
      <c r="CH25" s="28">
        <f>외인!CH25</f>
        <v>66593.58</v>
      </c>
      <c r="CI25" s="28">
        <f>시기외!CI25*$G$3+CI24*(1-$G$3)</f>
        <v>1.4876212541589332E-3</v>
      </c>
      <c r="CJ25" s="28">
        <f>외인!CJ25</f>
        <v>390855.45</v>
      </c>
      <c r="CK25" s="28">
        <f>시기외!CK25*$G$3+CK24*(1-$G$3)</f>
        <v>2.0527250346903921E-3</v>
      </c>
      <c r="CL25" s="28">
        <f>외인!CL25</f>
        <v>228880.07</v>
      </c>
      <c r="CM25" s="28">
        <f>시기외!CM25*$G$3+CM24*(1-$G$3)</f>
        <v>9.8792877057073532E-5</v>
      </c>
      <c r="CN25" s="28">
        <f>외인!CN25</f>
        <v>119649.14</v>
      </c>
      <c r="CO25" s="28">
        <f>시기외!CO25*$G$3+CO24*(1-$G$3)</f>
        <v>-3.9340231249226215E-4</v>
      </c>
      <c r="CP25" s="28">
        <f>외인!CP25</f>
        <v>98255.45</v>
      </c>
      <c r="CQ25" s="28">
        <f>시기외!CQ25*$G$3+CQ24*(1-$G$3)</f>
        <v>-9.1799057384719452E-4</v>
      </c>
      <c r="CR25" s="28">
        <f>외인!CR25</f>
        <v>161897.74</v>
      </c>
      <c r="CS25" s="28">
        <f>시기외!CS25*$G$3+CS24*(1-$G$3)</f>
        <v>-9.9454590248503343E-4</v>
      </c>
      <c r="CT25" s="28">
        <f>외인!CT25</f>
        <v>100651.76</v>
      </c>
      <c r="CU25" s="28">
        <f>시기외!CU25*$G$3+CU24*(1-$G$3)</f>
        <v>1.0759758134071561E-3</v>
      </c>
      <c r="CV25" s="28">
        <f>외인!CV25</f>
        <v>1950178.67</v>
      </c>
      <c r="CW25" s="28">
        <f>시기외!CW25*$G$3+CW24*(1-$G$3)</f>
        <v>-5.4265675719405667E-4</v>
      </c>
      <c r="CX25" s="28">
        <f>외인!CX25</f>
        <v>189579.76</v>
      </c>
      <c r="CY25" s="28">
        <f>시기외!CY25*$G$3+CY24*(1-$G$3)</f>
        <v>1.8172737337113643E-3</v>
      </c>
      <c r="CZ25" s="28">
        <f>외인!CZ25</f>
        <v>16724.73</v>
      </c>
      <c r="DA25" s="28">
        <f>시기외!DA25*$G$3+DA24*(1-$G$3)</f>
        <v>2.1540936353855872E-3</v>
      </c>
      <c r="DB25" s="28">
        <f>외인!DB25</f>
        <v>39797.15</v>
      </c>
      <c r="DC25" s="28">
        <f>시기외!DC25*$G$3+DC24*(1-$G$3)</f>
        <v>-3.3296578096585821E-3</v>
      </c>
      <c r="DD25" s="28">
        <f>외인!DD25</f>
        <v>8610.44</v>
      </c>
      <c r="DE25" s="28">
        <f>시기외!DE25*$G$3+DE24*(1-$G$3)</f>
        <v>-6.4128407663123586E-4</v>
      </c>
      <c r="DF25" s="28">
        <f>외인!DF25</f>
        <v>58563.12</v>
      </c>
      <c r="DG25" s="28">
        <f>시기외!DG25*$G$3+DG24*(1-$G$3)</f>
        <v>2.7213631262352944E-3</v>
      </c>
      <c r="DH25" s="28">
        <f>외인!DH25</f>
        <v>25343.33</v>
      </c>
      <c r="DI25" s="28">
        <f>시기외!DI25*$G$3+DI24*(1-$G$3)</f>
        <v>2.2688360143721595E-3</v>
      </c>
      <c r="DJ25" s="28">
        <f>외인!DJ25</f>
        <v>555378.41</v>
      </c>
      <c r="DK25" s="28">
        <f>시기외!DK25*$G$3+DK24*(1-$G$3)</f>
        <v>2.1379001072939709E-3</v>
      </c>
      <c r="DL25" s="28">
        <f>외인!DL25</f>
        <v>93605.1</v>
      </c>
      <c r="DM25" s="28">
        <f>시기외!DM25*$G$3+DM24*(1-$G$3)</f>
        <v>-9.5147693783048583E-4</v>
      </c>
      <c r="DN25" s="28">
        <f>외인!DN25</f>
        <v>1950178.67</v>
      </c>
      <c r="DO25" s="28">
        <f>시기외!DO25*$G$3+DO24*(1-$G$3)</f>
        <v>-5.4265675719405667E-4</v>
      </c>
      <c r="DP25" s="28">
        <f>외인!DP25</f>
        <v>82171.92</v>
      </c>
      <c r="DQ25" s="28">
        <f>시기외!DQ25*$G$3+DQ24*(1-$G$3)</f>
        <v>2.907036699037992E-3</v>
      </c>
      <c r="DR25" s="28">
        <f>외인!DR25</f>
        <v>38156.5</v>
      </c>
      <c r="DS25" s="28">
        <f>시기외!DS25*$G$3+DS24*(1-$G$3)</f>
        <v>5.9444494601672299E-3</v>
      </c>
      <c r="DT25" s="28">
        <f>외인!DT25</f>
        <v>130259.1</v>
      </c>
      <c r="DU25" s="28">
        <f>시기외!DU25*$G$3+DU24*(1-$G$3)</f>
        <v>-9.922192297278018E-4</v>
      </c>
      <c r="DV25" s="28">
        <f>외인!DV25</f>
        <v>31466.400000000001</v>
      </c>
      <c r="DW25" s="28">
        <f>시기외!DW25*$G$3+DW24*(1-$G$3)</f>
        <v>-1.0256077185511775E-3</v>
      </c>
      <c r="DX25" s="28">
        <f>외인!DX25</f>
        <v>106943.3</v>
      </c>
      <c r="DY25" s="28">
        <f>시기외!DY25*$G$3+DY24*(1-$G$3)</f>
        <v>1.38017815381695E-3</v>
      </c>
      <c r="DZ25" s="28">
        <f>외인!DZ25</f>
        <v>10139.719999999999</v>
      </c>
      <c r="EA25" s="28">
        <f>시기외!EA25*$G$3+EA24*(1-$G$3)</f>
        <v>3.6981421730776E-4</v>
      </c>
      <c r="EB25" s="28">
        <f>외인!EB25</f>
        <v>12982.08</v>
      </c>
      <c r="EC25" s="28">
        <f>시기외!EC25*$G$3+EC24*(1-$G$3)</f>
        <v>1.5424356171469811E-3</v>
      </c>
      <c r="ED25" s="28">
        <f>외인!ED25</f>
        <v>10329.61</v>
      </c>
      <c r="EE25" s="28">
        <f>시기외!EE25*$G$3+EE24*(1-$G$3)</f>
        <v>3.3656974120780999E-3</v>
      </c>
      <c r="EF25" s="28">
        <f>외인!EF25</f>
        <v>256324.36</v>
      </c>
      <c r="EG25" s="28">
        <f>시기외!EG25*$G$3+EG24*(1-$G$3)</f>
        <v>1.9812940888994943E-3</v>
      </c>
      <c r="EH25" s="28">
        <f>외인!EH25</f>
        <v>182236.5</v>
      </c>
      <c r="EI25" s="28">
        <f>시기외!EI25*$G$3+EI24*(1-$G$3)</f>
        <v>1.3844613470325989E-3</v>
      </c>
      <c r="EJ25" s="28">
        <f>외인!EJ25</f>
        <v>90671.29</v>
      </c>
      <c r="EK25" s="28">
        <f>시기외!EK25*$G$3+EK24*(1-$G$3)</f>
        <v>3.1835118772333133E-3</v>
      </c>
      <c r="EL25" s="28">
        <f>외인!EL25</f>
        <v>35800.54</v>
      </c>
      <c r="EM25" s="28">
        <f>시기외!EM25*$G$3+EM24*(1-$G$3)</f>
        <v>1.6717062158187078E-3</v>
      </c>
      <c r="EN25" s="28">
        <f>외인!EN25</f>
        <v>38156.5</v>
      </c>
      <c r="EO25" s="28">
        <f>시기외!EO25*$G$3+EO24*(1-$G$3)</f>
        <v>5.9444494601672299E-3</v>
      </c>
      <c r="EP25" s="28">
        <f>외인!EP25</f>
        <v>172777.34</v>
      </c>
      <c r="EQ25" s="28">
        <f>시기외!EQ25*$G$3+EQ24*(1-$G$3)</f>
        <v>-1.5014603844832311E-3</v>
      </c>
      <c r="ER25" s="28">
        <f>외인!ER25</f>
        <v>12544.21</v>
      </c>
      <c r="ES25" s="28">
        <f>시기외!ES25*$G$3+ES24*(1-$G$3)</f>
        <v>-4.9077905184424027E-4</v>
      </c>
      <c r="ET25" s="28">
        <f>외인!ET25</f>
        <v>112100.54</v>
      </c>
      <c r="EU25" s="28">
        <f>시기외!EU25*$G$3+EU24*(1-$G$3)</f>
        <v>3.4769619148468734E-3</v>
      </c>
      <c r="EV25" s="28">
        <f>외인!EV25</f>
        <v>47777.38</v>
      </c>
      <c r="EW25" s="28">
        <f>시기외!EW25*$G$3+EW24*(1-$G$3)</f>
        <v>-6.2167909101122274E-4</v>
      </c>
      <c r="EX25" s="28">
        <f>외인!EX25</f>
        <v>50478.07</v>
      </c>
      <c r="EY25" s="28">
        <f>시기외!EY25*$G$3+EY24*(1-$G$3)</f>
        <v>-1.2097797245799174E-3</v>
      </c>
    </row>
    <row r="26" spans="1:155">
      <c r="A26" s="27">
        <f>외인!A26</f>
        <v>46087</v>
      </c>
      <c r="B26" s="28">
        <f>외인!B26</f>
        <v>4465429.3899999997</v>
      </c>
      <c r="C26" s="28">
        <f>시기외!C26*$G$3+C25*(1-$G$3)</f>
        <v>9.9521250674668019E-5</v>
      </c>
      <c r="D26" s="28">
        <f>외인!D26</f>
        <v>635652.81000000006</v>
      </c>
      <c r="E26" s="28">
        <f>시기외!E26*$G$3+E25*(1-$G$3)</f>
        <v>1.8970708873188181E-3</v>
      </c>
      <c r="F26" s="28">
        <f>외인!F26</f>
        <v>1919023.78</v>
      </c>
      <c r="G26" s="28">
        <f>시기외!G26*$G$3+G25*(1-$G$3)</f>
        <v>-7.9015830496959765E-4</v>
      </c>
      <c r="H26" s="28">
        <f>외인!H26</f>
        <v>286900.24</v>
      </c>
      <c r="I26" s="28">
        <f>시기외!I26*$G$3+I25*(1-$G$3)</f>
        <v>2.2226251320724179E-3</v>
      </c>
      <c r="J26" s="28">
        <f>외인!J26</f>
        <v>37953.769999999997</v>
      </c>
      <c r="K26" s="28">
        <f>시기외!K26*$G$3+K25*(1-$G$3)</f>
        <v>5.550582154115663E-3</v>
      </c>
      <c r="L26" s="28">
        <f>외인!L26</f>
        <v>265166.5</v>
      </c>
      <c r="M26" s="28">
        <f>시기외!M26*$G$3+M25*(1-$G$3)</f>
        <v>2.0016916169750916E-3</v>
      </c>
      <c r="N26" s="28">
        <f>외인!N26</f>
        <v>251885.37</v>
      </c>
      <c r="O26" s="28">
        <f>시기외!O26*$G$3+O25*(1-$G$3)</f>
        <v>4.8572709306434587E-5</v>
      </c>
      <c r="P26" s="28">
        <f>외인!P26</f>
        <v>201526.43</v>
      </c>
      <c r="Q26" s="28">
        <f>시기외!Q26*$G$3+Q25*(1-$G$3)</f>
        <v>2.1885059426719404E-3</v>
      </c>
      <c r="R26" s="28">
        <f>외인!R26</f>
        <v>132744.9</v>
      </c>
      <c r="S26" s="28">
        <f>시기외!S26*$G$3+S25*(1-$G$3)</f>
        <v>-1.0883144093189691E-3</v>
      </c>
      <c r="T26" s="28">
        <f>외인!T26</f>
        <v>8494.36</v>
      </c>
      <c r="U26" s="28">
        <f>시기외!U26*$G$3+U25*(1-$G$3)</f>
        <v>-1.6791204430954563E-3</v>
      </c>
      <c r="V26" s="28">
        <f>외인!V26</f>
        <v>112257.29</v>
      </c>
      <c r="W26" s="28">
        <f>시기외!W26*$G$3+W25*(1-$G$3)</f>
        <v>2.0482696760527959E-3</v>
      </c>
      <c r="X26" s="28">
        <f>외인!X26</f>
        <v>1887443.01</v>
      </c>
      <c r="Y26" s="28">
        <f>시기외!Y26*$G$3+Y25*(1-$G$3)</f>
        <v>-1.0326184979774894E-3</v>
      </c>
      <c r="Z26" s="28">
        <f>외인!Z26</f>
        <v>47806.34</v>
      </c>
      <c r="AA26" s="28">
        <f>시기외!AA26*$G$3+AA25*(1-$G$3)</f>
        <v>-5.5796492907002814E-4</v>
      </c>
      <c r="AB26" s="28">
        <f>외인!AB26</f>
        <v>198377.1</v>
      </c>
      <c r="AC26" s="28">
        <f>시기외!AC26*$G$3+AC25*(1-$G$3)</f>
        <v>3.1785607674059745E-6</v>
      </c>
      <c r="AD26" s="28">
        <f>외인!AD26</f>
        <v>20095.599999999999</v>
      </c>
      <c r="AE26" s="28">
        <f>시기외!AE26*$G$3+AE25*(1-$G$3)</f>
        <v>4.4415522252430418E-3</v>
      </c>
      <c r="AF26" s="28">
        <f>외인!AF26</f>
        <v>24831.13</v>
      </c>
      <c r="AG26" s="28">
        <f>시기외!AG26*$G$3+AG25*(1-$G$3)</f>
        <v>-9.7058417440221839E-6</v>
      </c>
      <c r="AH26" s="28">
        <f>외인!AH26</f>
        <v>197529.66</v>
      </c>
      <c r="AI26" s="28">
        <f>시기외!AI26*$G$3+AI25*(1-$G$3)</f>
        <v>7.373417925259268E-4</v>
      </c>
      <c r="AJ26" s="28">
        <f>외인!AJ26</f>
        <v>115796.34</v>
      </c>
      <c r="AK26" s="28">
        <f>시기외!AK26*$G$3+AK25*(1-$G$3)</f>
        <v>-1.7929430716439477E-3</v>
      </c>
      <c r="AL26" s="28">
        <f>외인!AL26</f>
        <v>90185.69</v>
      </c>
      <c r="AM26" s="28">
        <f>시기외!AM26*$G$3+AM25*(1-$G$3)</f>
        <v>7.5315723970211022E-4</v>
      </c>
      <c r="AN26" s="28">
        <f>외인!AN26</f>
        <v>180885.97</v>
      </c>
      <c r="AO26" s="28">
        <f>시기외!AO26*$G$3+AO25*(1-$G$3)</f>
        <v>-1.419196660965526E-5</v>
      </c>
      <c r="AP26" s="28">
        <f>외인!AP26</f>
        <v>112242.08</v>
      </c>
      <c r="AQ26" s="28">
        <f>시기외!AQ26*$G$3+AQ25*(1-$G$3)</f>
        <v>3.1980598228796247E-3</v>
      </c>
      <c r="AR26" s="28">
        <f>외인!AR26</f>
        <v>24052.63</v>
      </c>
      <c r="AS26" s="28">
        <f>시기외!AS26*$G$3+AS25*(1-$G$3)</f>
        <v>3.961527815412702E-3</v>
      </c>
      <c r="AT26" s="28">
        <f>외인!AT26</f>
        <v>79417.710000000006</v>
      </c>
      <c r="AU26" s="28">
        <f>시기외!AU26*$G$3+AU25*(1-$G$3)</f>
        <v>2.1355284797639775E-3</v>
      </c>
      <c r="AV26" s="28">
        <f>외인!AV26</f>
        <v>47632.03</v>
      </c>
      <c r="AW26" s="28">
        <f>시기외!AW26*$G$3+AW25*(1-$G$3)</f>
        <v>2.3263758864953011E-3</v>
      </c>
      <c r="AX26" s="28">
        <f>외인!AX26</f>
        <v>52977.01</v>
      </c>
      <c r="AY26" s="28">
        <f>시기외!AY26*$G$3+AY25*(1-$G$3)</f>
        <v>3.1845750775935434E-3</v>
      </c>
      <c r="AZ26" s="28">
        <f>외인!AZ26</f>
        <v>2018076.91</v>
      </c>
      <c r="BA26" s="28">
        <f>시기외!BA26*$G$3+BA25*(1-$G$3)</f>
        <v>-7.9659155589147709E-4</v>
      </c>
      <c r="BB26" s="28">
        <f>외인!BB26</f>
        <v>97378.1</v>
      </c>
      <c r="BC26" s="28">
        <f>시기외!BC26*$G$3+BC25*(1-$G$3)</f>
        <v>-8.4846951391805614E-4</v>
      </c>
      <c r="BD26" s="28">
        <f>외인!BD26</f>
        <v>40588.660000000003</v>
      </c>
      <c r="BE26" s="28">
        <f>시기외!BE26*$G$3+BE25*(1-$G$3)</f>
        <v>-4.1855685606607606E-3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93090.62</v>
      </c>
      <c r="BI26" s="28">
        <f>시기외!BI26*$G$3+BI25*(1-$G$3)</f>
        <v>1.9203142834946904E-3</v>
      </c>
      <c r="BJ26" s="28">
        <f>외인!BJ26</f>
        <v>118851.16</v>
      </c>
      <c r="BK26" s="28">
        <f>시기외!BK26*$G$3+BK25*(1-$G$3)</f>
        <v>2.4656324304718072E-3</v>
      </c>
      <c r="BL26" s="28">
        <f>외인!BL26</f>
        <v>52143.64</v>
      </c>
      <c r="BM26" s="28">
        <f>시기외!BM26*$G$3+BM25*(1-$G$3)</f>
        <v>1.5326687689436747E-4</v>
      </c>
      <c r="BN26" s="28">
        <f>외인!BN26</f>
        <v>45047.74</v>
      </c>
      <c r="BO26" s="28">
        <f>시기외!BO26*$G$3+BO25*(1-$G$3)</f>
        <v>1.3288055534118959E-3</v>
      </c>
      <c r="BP26" s="28">
        <f>외인!BP26</f>
        <v>63085.93</v>
      </c>
      <c r="BQ26" s="28">
        <f>시기외!BQ26*$G$3+BQ25*(1-$G$3)</f>
        <v>2.5739673998819023E-3</v>
      </c>
      <c r="BR26" s="28">
        <f>외인!BR26</f>
        <v>243765.02</v>
      </c>
      <c r="BS26" s="28">
        <f>시기외!BS26*$G$3+BS25*(1-$G$3)</f>
        <v>3.8900680610457765E-3</v>
      </c>
      <c r="BT26" s="28">
        <f>외인!BT26</f>
        <v>1924973.3</v>
      </c>
      <c r="BU26" s="28">
        <f>시기외!BU26*$G$3+BU25*(1-$G$3)</f>
        <v>-1.0014321529392516E-3</v>
      </c>
      <c r="BV26" s="28">
        <f>외인!BV26</f>
        <v>385606.59</v>
      </c>
      <c r="BW26" s="28">
        <f>시기외!BW26*$G$3+BW25*(1-$G$3)</f>
        <v>1.1977777595975931E-4</v>
      </c>
      <c r="BX26" s="28">
        <f>외인!BX26</f>
        <v>77177.570000000007</v>
      </c>
      <c r="BY26" s="28">
        <f>시기외!BY26*$G$3+BY25*(1-$G$3)</f>
        <v>2.2706566198081022E-3</v>
      </c>
      <c r="BZ26" s="28">
        <f>외인!BZ26</f>
        <v>271071.65999999997</v>
      </c>
      <c r="CA26" s="28">
        <f>시기외!CA26*$G$3+CA25*(1-$G$3)</f>
        <v>2.3711989575955008E-4</v>
      </c>
      <c r="CB26" s="28">
        <f>외인!CB26</f>
        <v>13005.32</v>
      </c>
      <c r="CC26" s="28">
        <f>시기외!CC26*$G$3+CC25*(1-$G$3)</f>
        <v>2.4464111162730904E-3</v>
      </c>
      <c r="CD26" s="28">
        <f>외인!CD26</f>
        <v>34632.49</v>
      </c>
      <c r="CE26" s="28">
        <f>시기외!CE26*$G$3+CE25*(1-$G$3)</f>
        <v>1.8252026512525089E-3</v>
      </c>
      <c r="CF26" s="28">
        <f>외인!CF26</f>
        <v>23128.17</v>
      </c>
      <c r="CG26" s="28">
        <f>시기외!CG26*$G$3+CG25*(1-$G$3)</f>
        <v>1.8691150739764948E-3</v>
      </c>
      <c r="CH26" s="28">
        <f>외인!CH26</f>
        <v>66303.77</v>
      </c>
      <c r="CI26" s="28">
        <f>시기외!CI26*$G$3+CI25*(1-$G$3)</f>
        <v>1.3633169460028505E-3</v>
      </c>
      <c r="CJ26" s="28">
        <f>외인!CJ26</f>
        <v>396161.36</v>
      </c>
      <c r="CK26" s="28">
        <f>시기외!CK26*$G$3+CK25*(1-$G$3)</f>
        <v>2.171989878832764E-3</v>
      </c>
      <c r="CL26" s="28">
        <f>외인!CL26</f>
        <v>226540.2</v>
      </c>
      <c r="CM26" s="28">
        <f>시기외!CM26*$G$3+CM25*(1-$G$3)</f>
        <v>6.5130121975754849E-5</v>
      </c>
      <c r="CN26" s="28">
        <f>외인!CN26</f>
        <v>120741.74</v>
      </c>
      <c r="CO26" s="28">
        <f>시기외!CO26*$G$3+CO25*(1-$G$3)</f>
        <v>-2.9718220100696428E-4</v>
      </c>
      <c r="CP26" s="28">
        <f>외인!CP26</f>
        <v>98017.59</v>
      </c>
      <c r="CQ26" s="28">
        <f>시기외!CQ26*$G$3+CQ25*(1-$G$3)</f>
        <v>-8.2347297817798556E-4</v>
      </c>
      <c r="CR26" s="28">
        <f>외인!CR26</f>
        <v>165919.07</v>
      </c>
      <c r="CS26" s="28">
        <f>시기외!CS26*$G$3+CS25*(1-$G$3)</f>
        <v>-1.0398003923585526E-3</v>
      </c>
      <c r="CT26" s="28">
        <f>외인!CT26</f>
        <v>103782.15</v>
      </c>
      <c r="CU26" s="28">
        <f>시기외!CU26*$G$3+CU25*(1-$G$3)</f>
        <v>1.3395570831089137E-3</v>
      </c>
      <c r="CV26" s="28">
        <f>외인!CV26</f>
        <v>1924973.3</v>
      </c>
      <c r="CW26" s="28">
        <f>시기외!CW26*$G$3+CW25*(1-$G$3)</f>
        <v>-1.0014321529392516E-3</v>
      </c>
      <c r="CX26" s="28">
        <f>외인!CX26</f>
        <v>196290.18</v>
      </c>
      <c r="CY26" s="28">
        <f>시기외!CY26*$G$3+CY25*(1-$G$3)</f>
        <v>1.7554782277663071E-3</v>
      </c>
      <c r="CZ26" s="28">
        <f>외인!CZ26</f>
        <v>17298.2</v>
      </c>
      <c r="DA26" s="28">
        <f>시기외!DA26*$G$3+DA25*(1-$G$3)</f>
        <v>1.7287788091218102E-3</v>
      </c>
      <c r="DB26" s="28">
        <f>외인!DB26</f>
        <v>40588.660000000003</v>
      </c>
      <c r="DC26" s="28">
        <f>시기외!DC26*$G$3+DC25*(1-$G$3)</f>
        <v>-4.1855685606607606E-3</v>
      </c>
      <c r="DD26" s="28">
        <f>외인!DD26</f>
        <v>8494.36</v>
      </c>
      <c r="DE26" s="28">
        <f>시기외!DE26*$G$3+DE25*(1-$G$3)</f>
        <v>-1.6791204430954563E-3</v>
      </c>
      <c r="DF26" s="28">
        <f>외인!DF26</f>
        <v>58029.16</v>
      </c>
      <c r="DG26" s="28">
        <f>시기외!DG26*$G$3+DG25*(1-$G$3)</f>
        <v>2.2852753280899686E-3</v>
      </c>
      <c r="DH26" s="28">
        <f>외인!DH26</f>
        <v>26355.040000000001</v>
      </c>
      <c r="DI26" s="28">
        <f>시기외!DI26*$G$3+DI25*(1-$G$3)</f>
        <v>2.2249755051496662E-3</v>
      </c>
      <c r="DJ26" s="28">
        <f>외인!DJ26</f>
        <v>567878.14</v>
      </c>
      <c r="DK26" s="28">
        <f>시기외!DK26*$G$3+DK25*(1-$G$3)</f>
        <v>2.0226736732049146E-3</v>
      </c>
      <c r="DL26" s="28">
        <f>외인!DL26</f>
        <v>94921.96</v>
      </c>
      <c r="DM26" s="28">
        <f>시기외!DM26*$G$3+DM25*(1-$G$3)</f>
        <v>-7.9395490149533697E-4</v>
      </c>
      <c r="DN26" s="28">
        <f>외인!DN26</f>
        <v>1924973.3</v>
      </c>
      <c r="DO26" s="28">
        <f>시기외!DO26*$G$3+DO25*(1-$G$3)</f>
        <v>-1.0014321529392516E-3</v>
      </c>
      <c r="DP26" s="28">
        <f>외인!DP26</f>
        <v>85308.72</v>
      </c>
      <c r="DQ26" s="28">
        <f>시기외!DQ26*$G$3+DQ25*(1-$G$3)</f>
        <v>3.2777898362467378E-3</v>
      </c>
      <c r="DR26" s="28">
        <f>외인!DR26</f>
        <v>39498.97</v>
      </c>
      <c r="DS26" s="28">
        <f>시기외!DS26*$G$3+DS25*(1-$G$3)</f>
        <v>5.619940987248378E-3</v>
      </c>
      <c r="DT26" s="28">
        <f>외인!DT26</f>
        <v>132744.9</v>
      </c>
      <c r="DU26" s="28">
        <f>시기외!DU26*$G$3+DU25*(1-$G$3)</f>
        <v>-1.0883144093189691E-3</v>
      </c>
      <c r="DV26" s="28">
        <f>외인!DV26</f>
        <v>32993.11</v>
      </c>
      <c r="DW26" s="28">
        <f>시기외!DW26*$G$3+DW25*(1-$G$3)</f>
        <v>-8.6115590090622522E-4</v>
      </c>
      <c r="DX26" s="28">
        <f>외인!DX26</f>
        <v>112257.29</v>
      </c>
      <c r="DY26" s="28">
        <f>시기외!DY26*$G$3+DY25*(1-$G$3)</f>
        <v>2.0482696760527959E-3</v>
      </c>
      <c r="DZ26" s="28">
        <f>외인!DZ26</f>
        <v>10138.950000000001</v>
      </c>
      <c r="EA26" s="28">
        <f>시기외!EA26*$G$3+EA25*(1-$G$3)</f>
        <v>5.399718922764953E-4</v>
      </c>
      <c r="EB26" s="28">
        <f>외인!EB26</f>
        <v>13826.61</v>
      </c>
      <c r="EC26" s="28">
        <f>시기외!EC26*$G$3+EC25*(1-$G$3)</f>
        <v>1.6857628105301501E-3</v>
      </c>
      <c r="ED26" s="28">
        <f>외인!ED26</f>
        <v>10776.5</v>
      </c>
      <c r="EE26" s="28">
        <f>시기외!EE26*$G$3+EE25*(1-$G$3)</f>
        <v>3.6286121689048738E-3</v>
      </c>
      <c r="EF26" s="28">
        <f>외인!EF26</f>
        <v>257069.01</v>
      </c>
      <c r="EG26" s="28">
        <f>시기외!EG26*$G$3+EG25*(1-$G$3)</f>
        <v>1.987702712490708E-3</v>
      </c>
      <c r="EH26" s="28">
        <f>외인!EH26</f>
        <v>178470.41</v>
      </c>
      <c r="EI26" s="28">
        <f>시기외!EI26*$G$3+EI25*(1-$G$3)</f>
        <v>1.2565034680293013E-3</v>
      </c>
      <c r="EJ26" s="28">
        <f>외인!EJ26</f>
        <v>91802.55</v>
      </c>
      <c r="EK26" s="28">
        <f>시기외!EK26*$G$3+EK25*(1-$G$3)</f>
        <v>2.9820210582517416E-3</v>
      </c>
      <c r="EL26" s="28">
        <f>외인!EL26</f>
        <v>37080.54</v>
      </c>
      <c r="EM26" s="28">
        <f>시기외!EM26*$G$3+EM25*(1-$G$3)</f>
        <v>1.6418257743797847E-3</v>
      </c>
      <c r="EN26" s="28">
        <f>외인!EN26</f>
        <v>39498.97</v>
      </c>
      <c r="EO26" s="28">
        <f>시기외!EO26*$G$3+EO25*(1-$G$3)</f>
        <v>5.619940987248378E-3</v>
      </c>
      <c r="EP26" s="28">
        <f>외인!EP26</f>
        <v>182752.1</v>
      </c>
      <c r="EQ26" s="28">
        <f>시기외!EQ26*$G$3+EQ25*(1-$G$3)</f>
        <v>-1.4975307388731933E-3</v>
      </c>
      <c r="ER26" s="28">
        <f>외인!ER26</f>
        <v>12924.53</v>
      </c>
      <c r="ES26" s="28">
        <f>시기외!ES26*$G$3+ES25*(1-$G$3)</f>
        <v>-1.2900308481254315E-4</v>
      </c>
      <c r="ET26" s="28">
        <f>외인!ET26</f>
        <v>112242.08</v>
      </c>
      <c r="EU26" s="28">
        <f>시기외!EU26*$G$3+EU25*(1-$G$3)</f>
        <v>3.1980598228796247E-3</v>
      </c>
      <c r="EV26" s="28">
        <f>외인!EV26</f>
        <v>47806.34</v>
      </c>
      <c r="EW26" s="28">
        <f>시기외!EW26*$G$3+EW25*(1-$G$3)</f>
        <v>-5.5796492907002814E-4</v>
      </c>
      <c r="EX26" s="28">
        <f>외인!EX26</f>
        <v>50211.25</v>
      </c>
      <c r="EY26" s="28">
        <f>시기외!EY26*$G$3+EY25*(1-$G$3)</f>
        <v>-1.0852030208630273E-3</v>
      </c>
    </row>
    <row r="27" spans="1:155">
      <c r="A27" s="27">
        <f>외인!A27</f>
        <v>46090</v>
      </c>
      <c r="B27" s="28">
        <f>외인!B27</f>
        <v>4199277.51</v>
      </c>
      <c r="C27" s="28">
        <f>시기외!C27*$G$3+C26*(1-$G$3)</f>
        <v>-1.9077202549072902E-4</v>
      </c>
      <c r="D27" s="28">
        <f>외인!D27</f>
        <v>606863.37</v>
      </c>
      <c r="E27" s="28">
        <f>시기외!E27*$G$3+E26*(1-$G$3)</f>
        <v>2.1473813232262434E-3</v>
      </c>
      <c r="F27" s="28">
        <f>외인!F27</f>
        <v>1788120.57</v>
      </c>
      <c r="G27" s="28">
        <f>시기외!G27*$G$3+G26*(1-$G$3)</f>
        <v>-1.0953602647684035E-3</v>
      </c>
      <c r="H27" s="28">
        <f>외인!H27</f>
        <v>272743.89</v>
      </c>
      <c r="I27" s="28">
        <f>시기외!I27*$G$3+I26*(1-$G$3)</f>
        <v>1.896029928558535E-3</v>
      </c>
      <c r="J27" s="28">
        <f>외인!J27</f>
        <v>36535.81</v>
      </c>
      <c r="K27" s="28">
        <f>시기외!K27*$G$3+K26*(1-$G$3)</f>
        <v>5.3595062693833958E-3</v>
      </c>
      <c r="L27" s="28">
        <f>외인!L27</f>
        <v>252186.77</v>
      </c>
      <c r="M27" s="28">
        <f>시기외!M27*$G$3+M26*(1-$G$3)</f>
        <v>1.6528231548278518E-3</v>
      </c>
      <c r="N27" s="28">
        <f>외인!N27</f>
        <v>232272.44</v>
      </c>
      <c r="O27" s="28">
        <f>시기외!O27*$G$3+O26*(1-$G$3)</f>
        <v>-5.1156839424963284E-4</v>
      </c>
      <c r="P27" s="28">
        <f>외인!P27</f>
        <v>194430.88</v>
      </c>
      <c r="Q27" s="28">
        <f>시기외!Q27*$G$3+Q26*(1-$G$3)</f>
        <v>2.16007228816156E-3</v>
      </c>
      <c r="R27" s="28">
        <f>외인!R27</f>
        <v>127580.04</v>
      </c>
      <c r="S27" s="28">
        <f>시기외!S27*$G$3+S26*(1-$G$3)</f>
        <v>-1.2111554083100856E-3</v>
      </c>
      <c r="T27" s="28">
        <f>외인!T27</f>
        <v>8560.2999999999993</v>
      </c>
      <c r="U27" s="28">
        <f>시기외!U27*$G$3+U26*(1-$G$3)</f>
        <v>-2.3742001436681684E-3</v>
      </c>
      <c r="V27" s="28">
        <f>외인!V27</f>
        <v>102407.84</v>
      </c>
      <c r="W27" s="28">
        <f>시기외!W27*$G$3+W26*(1-$G$3)</f>
        <v>2.546098406192506E-3</v>
      </c>
      <c r="X27" s="28">
        <f>외인!X27</f>
        <v>1727759.42</v>
      </c>
      <c r="Y27" s="28">
        <f>시기외!Y27*$G$3+Y26*(1-$G$3)</f>
        <v>-1.4218755240191575E-3</v>
      </c>
      <c r="Z27" s="28">
        <f>외인!Z27</f>
        <v>45917.29</v>
      </c>
      <c r="AA27" s="28">
        <f>시기외!AA27*$G$3+AA26*(1-$G$3)</f>
        <v>-4.7924006520520297E-4</v>
      </c>
      <c r="AB27" s="28">
        <f>외인!AB27</f>
        <v>191982.48</v>
      </c>
      <c r="AC27" s="28">
        <f>시기외!AC27*$G$3+AC26*(1-$G$3)</f>
        <v>3.6464689184125034E-5</v>
      </c>
      <c r="AD27" s="28">
        <f>외인!AD27</f>
        <v>18496.990000000002</v>
      </c>
      <c r="AE27" s="28">
        <f>시기외!AE27*$G$3+AE26*(1-$G$3)</f>
        <v>3.6299873602456947E-3</v>
      </c>
      <c r="AF27" s="28">
        <f>외인!AF27</f>
        <v>24147.51</v>
      </c>
      <c r="AG27" s="28">
        <f>시기외!AG27*$G$3+AG26*(1-$G$3)</f>
        <v>-1.9270340190785231E-4</v>
      </c>
      <c r="AH27" s="28">
        <f>외인!AH27</f>
        <v>198659.23</v>
      </c>
      <c r="AI27" s="28">
        <f>시기외!AI27*$G$3+AI26*(1-$G$3)</f>
        <v>8.1347448849609515E-4</v>
      </c>
      <c r="AJ27" s="28">
        <f>외인!AJ27</f>
        <v>113288.34</v>
      </c>
      <c r="AK27" s="28">
        <f>시기외!AK27*$G$3+AK26*(1-$G$3)</f>
        <v>-1.9367651727428918E-3</v>
      </c>
      <c r="AL27" s="28">
        <f>외인!AL27</f>
        <v>84455.49</v>
      </c>
      <c r="AM27" s="28">
        <f>시기외!AM27*$G$3+AM26*(1-$G$3)</f>
        <v>6.9367531507149812E-4</v>
      </c>
      <c r="AN27" s="28">
        <f>외인!AN27</f>
        <v>166100.32</v>
      </c>
      <c r="AO27" s="28">
        <f>시기외!AO27*$G$3+AO26*(1-$G$3)</f>
        <v>-7.5903531937859087E-4</v>
      </c>
      <c r="AP27" s="28">
        <f>외인!AP27</f>
        <v>106583.12</v>
      </c>
      <c r="AQ27" s="28">
        <f>시기외!AQ27*$G$3+AQ26*(1-$G$3)</f>
        <v>2.9319630735248885E-3</v>
      </c>
      <c r="AR27" s="28">
        <f>외인!AR27</f>
        <v>22607.89</v>
      </c>
      <c r="AS27" s="28">
        <f>시기외!AS27*$G$3+AS26*(1-$G$3)</f>
        <v>3.2994129025551221E-3</v>
      </c>
      <c r="AT27" s="28">
        <f>외인!AT27</f>
        <v>75680.03</v>
      </c>
      <c r="AU27" s="28">
        <f>시기외!AU27*$G$3+AU26*(1-$G$3)</f>
        <v>1.9270612738040156E-3</v>
      </c>
      <c r="AV27" s="28">
        <f>외인!AV27</f>
        <v>46609.88</v>
      </c>
      <c r="AW27" s="28">
        <f>시기외!AW27*$G$3+AW26*(1-$G$3)</f>
        <v>2.2116456398188779E-3</v>
      </c>
      <c r="AX27" s="28">
        <f>외인!AX27</f>
        <v>50624.87</v>
      </c>
      <c r="AY27" s="28">
        <f>시기외!AY27*$G$3+AY26*(1-$G$3)</f>
        <v>2.9832998292402208E-3</v>
      </c>
      <c r="AZ27" s="28">
        <f>외인!AZ27</f>
        <v>1852107.44</v>
      </c>
      <c r="BA27" s="28">
        <f>시기외!BA27*$G$3+BA26*(1-$G$3)</f>
        <v>-1.186234052476929E-3</v>
      </c>
      <c r="BB27" s="28">
        <f>외인!BB27</f>
        <v>93345.86</v>
      </c>
      <c r="BC27" s="28">
        <f>시기외!BC27*$G$3+BC26*(1-$G$3)</f>
        <v>-7.2454081639549664E-4</v>
      </c>
      <c r="BD27" s="28">
        <f>외인!BD27</f>
        <v>37631.26</v>
      </c>
      <c r="BE27" s="28">
        <f>시기외!BE27*$G$3+BE26*(1-$G$3)</f>
        <v>-4.4053066409969832E-3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89334.57</v>
      </c>
      <c r="BI27" s="28">
        <f>시기외!BI27*$G$3+BI26*(1-$G$3)</f>
        <v>1.3668306928045497E-3</v>
      </c>
      <c r="BJ27" s="28">
        <f>외인!BJ27</f>
        <v>112412.93</v>
      </c>
      <c r="BK27" s="28">
        <f>시기외!BK27*$G$3+BK26*(1-$G$3)</f>
        <v>2.0739686641981581E-3</v>
      </c>
      <c r="BL27" s="28">
        <f>외인!BL27</f>
        <v>48305.66</v>
      </c>
      <c r="BM27" s="28">
        <f>시기외!BM27*$G$3+BM26*(1-$G$3)</f>
        <v>-6.3920550991770707E-5</v>
      </c>
      <c r="BN27" s="28">
        <f>외인!BN27</f>
        <v>42931.11</v>
      </c>
      <c r="BO27" s="28">
        <f>시기외!BO27*$G$3+BO26*(1-$G$3)</f>
        <v>8.2190025295514942E-4</v>
      </c>
      <c r="BP27" s="28">
        <f>외인!BP27</f>
        <v>60288.21</v>
      </c>
      <c r="BQ27" s="28">
        <f>시기외!BQ27*$G$3+BQ26*(1-$G$3)</f>
        <v>2.4335310142857506E-3</v>
      </c>
      <c r="BR27" s="28">
        <f>외인!BR27</f>
        <v>232798.96</v>
      </c>
      <c r="BS27" s="28">
        <f>시기외!BS27*$G$3+BS26*(1-$G$3)</f>
        <v>3.5370934031913573E-3</v>
      </c>
      <c r="BT27" s="28">
        <f>외인!BT27</f>
        <v>1761917.61</v>
      </c>
      <c r="BU27" s="28">
        <f>시기외!BU27*$G$3+BU26*(1-$G$3)</f>
        <v>-1.373651140649702E-3</v>
      </c>
      <c r="BV27" s="28">
        <f>외인!BV27</f>
        <v>368813.91</v>
      </c>
      <c r="BW27" s="28">
        <f>시기외!BW27*$G$3+BW26*(1-$G$3)</f>
        <v>-4.7542520023417705E-5</v>
      </c>
      <c r="BX27" s="28">
        <f>외인!BX27</f>
        <v>73207.08</v>
      </c>
      <c r="BY27" s="28">
        <f>시기외!BY27*$G$3+BY26*(1-$G$3)</f>
        <v>1.894647510449522E-3</v>
      </c>
      <c r="BZ27" s="28">
        <f>외인!BZ27</f>
        <v>250555.81</v>
      </c>
      <c r="CA27" s="28">
        <f>시기외!CA27*$G$3+CA26*(1-$G$3)</f>
        <v>-2.7616318019663133E-4</v>
      </c>
      <c r="CB27" s="28">
        <f>외인!CB27</f>
        <v>12481.29</v>
      </c>
      <c r="CC27" s="28">
        <f>시기외!CC27*$G$3+CC26*(1-$G$3)</f>
        <v>2.3031189084880142E-3</v>
      </c>
      <c r="CD27" s="28">
        <f>외인!CD27</f>
        <v>33645.57</v>
      </c>
      <c r="CE27" s="28">
        <f>시기외!CE27*$G$3+CE26*(1-$G$3)</f>
        <v>1.7287285921517299E-3</v>
      </c>
      <c r="CF27" s="28">
        <f>외인!CF27</f>
        <v>22134.6</v>
      </c>
      <c r="CG27" s="28">
        <f>시기외!CG27*$G$3+CG26*(1-$G$3)</f>
        <v>1.8933703307324164E-3</v>
      </c>
      <c r="CH27" s="28">
        <f>외인!CH27</f>
        <v>65143.58</v>
      </c>
      <c r="CI27" s="28">
        <f>시기외!CI27*$G$3+CI26*(1-$G$3)</f>
        <v>1.3185027217498637E-3</v>
      </c>
      <c r="CJ27" s="28">
        <f>외인!CJ27</f>
        <v>381436.58</v>
      </c>
      <c r="CK27" s="28">
        <f>시기외!CK27*$G$3+CK26*(1-$G$3)</f>
        <v>2.2153160675432932E-3</v>
      </c>
      <c r="CL27" s="28">
        <f>외인!CL27</f>
        <v>219135.2</v>
      </c>
      <c r="CM27" s="28">
        <f>시기외!CM27*$G$3+CM26*(1-$G$3)</f>
        <v>3.6386729496394742E-5</v>
      </c>
      <c r="CN27" s="28">
        <f>외인!CN27</f>
        <v>115298.85</v>
      </c>
      <c r="CO27" s="28">
        <f>시기외!CO27*$G$3+CO26*(1-$G$3)</f>
        <v>-2.0670250506796378E-4</v>
      </c>
      <c r="CP27" s="28">
        <f>외인!CP27</f>
        <v>93958.46</v>
      </c>
      <c r="CQ27" s="28">
        <f>시기외!CQ27*$G$3+CQ26*(1-$G$3)</f>
        <v>-6.9719790593292534E-4</v>
      </c>
      <c r="CR27" s="28">
        <f>외인!CR27</f>
        <v>160829.76999999999</v>
      </c>
      <c r="CS27" s="28">
        <f>시기외!CS27*$G$3+CS26*(1-$G$3)</f>
        <v>-1.0951702510197455E-3</v>
      </c>
      <c r="CT27" s="28">
        <f>외인!CT27</f>
        <v>97509.2</v>
      </c>
      <c r="CU27" s="28">
        <f>시기외!CU27*$G$3+CU26*(1-$G$3)</f>
        <v>1.4810524576549329E-3</v>
      </c>
      <c r="CV27" s="28">
        <f>외인!CV27</f>
        <v>1761917.61</v>
      </c>
      <c r="CW27" s="28">
        <f>시기외!CW27*$G$3+CW26*(1-$G$3)</f>
        <v>-1.373651140649702E-3</v>
      </c>
      <c r="CX27" s="28">
        <f>외인!CX27</f>
        <v>187905.87</v>
      </c>
      <c r="CY27" s="28">
        <f>시기외!CY27*$G$3+CY26*(1-$G$3)</f>
        <v>1.5986839366773161E-3</v>
      </c>
      <c r="CZ27" s="28">
        <f>외인!CZ27</f>
        <v>16328.25</v>
      </c>
      <c r="DA27" s="28">
        <f>시기외!DA27*$G$3+DA26*(1-$G$3)</f>
        <v>1.5781744199324617E-3</v>
      </c>
      <c r="DB27" s="28">
        <f>외인!DB27</f>
        <v>37631.26</v>
      </c>
      <c r="DC27" s="28">
        <f>시기외!DC27*$G$3+DC26*(1-$G$3)</f>
        <v>-4.4053066409969832E-3</v>
      </c>
      <c r="DD27" s="28">
        <f>외인!DD27</f>
        <v>8560.2999999999993</v>
      </c>
      <c r="DE27" s="28">
        <f>시기외!DE27*$G$3+DE26*(1-$G$3)</f>
        <v>-2.3742001436681684E-3</v>
      </c>
      <c r="DF27" s="28">
        <f>외인!DF27</f>
        <v>54898.3</v>
      </c>
      <c r="DG27" s="28">
        <f>시기외!DG27*$G$3+DG26*(1-$G$3)</f>
        <v>1.8954396979586955E-3</v>
      </c>
      <c r="DH27" s="28">
        <f>외인!DH27</f>
        <v>25678.99</v>
      </c>
      <c r="DI27" s="28">
        <f>시기외!DI27*$G$3+DI26*(1-$G$3)</f>
        <v>2.1010952326952466E-3</v>
      </c>
      <c r="DJ27" s="28">
        <f>외인!DJ27</f>
        <v>551825.93999999994</v>
      </c>
      <c r="DK27" s="28">
        <f>시기외!DK27*$G$3+DK26*(1-$G$3)</f>
        <v>1.8171695539531683E-3</v>
      </c>
      <c r="DL27" s="28">
        <f>외인!DL27</f>
        <v>90276.07</v>
      </c>
      <c r="DM27" s="28">
        <f>시기외!DM27*$G$3+DM26*(1-$G$3)</f>
        <v>-6.565204015432282E-4</v>
      </c>
      <c r="DN27" s="28">
        <f>외인!DN27</f>
        <v>1761917.61</v>
      </c>
      <c r="DO27" s="28">
        <f>시기외!DO27*$G$3+DO26*(1-$G$3)</f>
        <v>-1.373651140649702E-3</v>
      </c>
      <c r="DP27" s="28">
        <f>외인!DP27</f>
        <v>82812.67</v>
      </c>
      <c r="DQ27" s="28">
        <f>시기외!DQ27*$G$3+DQ26*(1-$G$3)</f>
        <v>3.4950203924831429E-3</v>
      </c>
      <c r="DR27" s="28">
        <f>외인!DR27</f>
        <v>38246.82</v>
      </c>
      <c r="DS27" s="28">
        <f>시기외!DS27*$G$3+DS26*(1-$G$3)</f>
        <v>5.3930039477770335E-3</v>
      </c>
      <c r="DT27" s="28">
        <f>외인!DT27</f>
        <v>127580.04</v>
      </c>
      <c r="DU27" s="28">
        <f>시기외!DU27*$G$3+DU26*(1-$G$3)</f>
        <v>-1.2111554083100856E-3</v>
      </c>
      <c r="DV27" s="28">
        <f>외인!DV27</f>
        <v>33071.599999999999</v>
      </c>
      <c r="DW27" s="28">
        <f>시기외!DW27*$G$3+DW26*(1-$G$3)</f>
        <v>-6.5155499572673299E-4</v>
      </c>
      <c r="DX27" s="28">
        <f>외인!DX27</f>
        <v>102407.84</v>
      </c>
      <c r="DY27" s="28">
        <f>시기외!DY27*$G$3+DY26*(1-$G$3)</f>
        <v>2.546098406192506E-3</v>
      </c>
      <c r="DZ27" s="28">
        <f>외인!DZ27</f>
        <v>9964.0300000000007</v>
      </c>
      <c r="EA27" s="28">
        <f>시기외!EA27*$G$3+EA26*(1-$G$3)</f>
        <v>8.0893716678520113E-4</v>
      </c>
      <c r="EB27" s="28">
        <f>외인!EB27</f>
        <v>13255.41</v>
      </c>
      <c r="EC27" s="28">
        <f>시기외!EC27*$G$3+EC26*(1-$G$3)</f>
        <v>1.6530970301189293E-3</v>
      </c>
      <c r="ED27" s="28">
        <f>외인!ED27</f>
        <v>10102.65</v>
      </c>
      <c r="EE27" s="28">
        <f>시기외!EE27*$G$3+EE26*(1-$G$3)</f>
        <v>3.8366353390031716E-3</v>
      </c>
      <c r="EF27" s="28">
        <f>외인!EF27</f>
        <v>246955.23</v>
      </c>
      <c r="EG27" s="28">
        <f>시기외!EG27*$G$3+EG26*(1-$G$3)</f>
        <v>1.9440470022409665E-3</v>
      </c>
      <c r="EH27" s="28">
        <f>외인!EH27</f>
        <v>166977.03</v>
      </c>
      <c r="EI27" s="28">
        <f>시기외!EI27*$G$3+EI26*(1-$G$3)</f>
        <v>1.1677144902984154E-3</v>
      </c>
      <c r="EJ27" s="28">
        <f>외인!EJ27</f>
        <v>89946.94</v>
      </c>
      <c r="EK27" s="28">
        <f>시기외!EK27*$G$3+EK26*(1-$G$3)</f>
        <v>2.8602590100393456E-3</v>
      </c>
      <c r="EL27" s="28">
        <f>외인!EL27</f>
        <v>36034.1</v>
      </c>
      <c r="EM27" s="28">
        <f>시기외!EM27*$G$3+EM26*(1-$G$3)</f>
        <v>1.568023841423525E-3</v>
      </c>
      <c r="EN27" s="28">
        <f>외인!EN27</f>
        <v>38246.82</v>
      </c>
      <c r="EO27" s="28">
        <f>시기외!EO27*$G$3+EO26*(1-$G$3)</f>
        <v>5.3930039477770335E-3</v>
      </c>
      <c r="EP27" s="28">
        <f>외인!EP27</f>
        <v>176984.24</v>
      </c>
      <c r="EQ27" s="28">
        <f>시기외!EQ27*$G$3+EQ26*(1-$G$3)</f>
        <v>-1.7466178516909428E-3</v>
      </c>
      <c r="ER27" s="28">
        <f>외인!ER27</f>
        <v>12576.4</v>
      </c>
      <c r="ES27" s="28">
        <f>시기외!ES27*$G$3+ES26*(1-$G$3)</f>
        <v>-5.3126726178225915E-5</v>
      </c>
      <c r="ET27" s="28">
        <f>외인!ET27</f>
        <v>106583.12</v>
      </c>
      <c r="EU27" s="28">
        <f>시기외!EU27*$G$3+EU26*(1-$G$3)</f>
        <v>2.9319630735248885E-3</v>
      </c>
      <c r="EV27" s="28">
        <f>외인!EV27</f>
        <v>45917.29</v>
      </c>
      <c r="EW27" s="28">
        <f>시기외!EW27*$G$3+EW26*(1-$G$3)</f>
        <v>-4.7924006520520297E-4</v>
      </c>
      <c r="EX27" s="28">
        <f>외인!EX27</f>
        <v>48041.17</v>
      </c>
      <c r="EY27" s="28">
        <f>시기외!EY27*$G$3+EY26*(1-$G$3)</f>
        <v>-9.1289028590428069E-4</v>
      </c>
    </row>
    <row r="28" spans="1:155">
      <c r="A28" s="27">
        <f>외인!A28</f>
        <v>46091</v>
      </c>
      <c r="B28" s="28">
        <f>외인!B28</f>
        <v>4423630.7699999996</v>
      </c>
      <c r="C28" s="28">
        <f>시기외!C28*$G$3+C27*(1-$G$3)</f>
        <v>-3.1159928545570364E-4</v>
      </c>
      <c r="D28" s="28">
        <f>외인!D28</f>
        <v>625868.88</v>
      </c>
      <c r="E28" s="28">
        <f>시기외!E28*$G$3+E27*(1-$G$3)</f>
        <v>2.2720768127871774E-3</v>
      </c>
      <c r="F28" s="28">
        <f>외인!F28</f>
        <v>1896175.3</v>
      </c>
      <c r="G28" s="28">
        <f>시기외!G28*$G$3+G27*(1-$G$3)</f>
        <v>-1.1976966742509331E-3</v>
      </c>
      <c r="H28" s="28">
        <f>외인!H28</f>
        <v>278693.38</v>
      </c>
      <c r="I28" s="28">
        <f>시기외!I28*$G$3+I27*(1-$G$3)</f>
        <v>1.6683747212024192E-3</v>
      </c>
      <c r="J28" s="28">
        <f>외인!J28</f>
        <v>37308.730000000003</v>
      </c>
      <c r="K28" s="28">
        <f>시기외!K28*$G$3+K27*(1-$G$3)</f>
        <v>5.1449077571600332E-3</v>
      </c>
      <c r="L28" s="28">
        <f>외인!L28</f>
        <v>257766.53</v>
      </c>
      <c r="M28" s="28">
        <f>시기외!M28*$G$3+M27*(1-$G$3)</f>
        <v>1.4210163479231902E-3</v>
      </c>
      <c r="N28" s="28">
        <f>외인!N28</f>
        <v>241296.91</v>
      </c>
      <c r="O28" s="28">
        <f>시기외!O28*$G$3+O27*(1-$G$3)</f>
        <v>-8.6095204200723223E-4</v>
      </c>
      <c r="P28" s="28">
        <f>외인!P28</f>
        <v>196812.54</v>
      </c>
      <c r="Q28" s="28">
        <f>시기외!Q28*$G$3+Q27*(1-$G$3)</f>
        <v>2.0726571590176743E-3</v>
      </c>
      <c r="R28" s="28">
        <f>외인!R28</f>
        <v>130743.86</v>
      </c>
      <c r="S28" s="28">
        <f>시기외!S28*$G$3+S27*(1-$G$3)</f>
        <v>-1.1601758126208153E-3</v>
      </c>
      <c r="T28" s="28">
        <f>외인!T28</f>
        <v>8382.43</v>
      </c>
      <c r="U28" s="28">
        <f>시기외!U28*$G$3+U27*(1-$G$3)</f>
        <v>-2.7318126426665065E-3</v>
      </c>
      <c r="V28" s="28">
        <f>외인!V28</f>
        <v>106046.28</v>
      </c>
      <c r="W28" s="28">
        <f>시기외!W28*$G$3+W27*(1-$G$3)</f>
        <v>2.6597355391774183E-3</v>
      </c>
      <c r="X28" s="28">
        <f>외인!X28</f>
        <v>1889561.78</v>
      </c>
      <c r="Y28" s="28">
        <f>시기외!Y28*$G$3+Y27*(1-$G$3)</f>
        <v>-1.4943955075560156E-3</v>
      </c>
      <c r="Z28" s="28">
        <f>외인!Z28</f>
        <v>47100.97</v>
      </c>
      <c r="AA28" s="28">
        <f>시기외!AA28*$G$3+AA27*(1-$G$3)</f>
        <v>-4.5259490830389185E-4</v>
      </c>
      <c r="AB28" s="28">
        <f>외인!AB28</f>
        <v>196125.32</v>
      </c>
      <c r="AC28" s="28">
        <f>시기외!AC28*$G$3+AC27*(1-$G$3)</f>
        <v>1.8285968960206723E-5</v>
      </c>
      <c r="AD28" s="28">
        <f>외인!AD28</f>
        <v>20049.84</v>
      </c>
      <c r="AE28" s="28">
        <f>시기외!AE28*$G$3+AE27*(1-$G$3)</f>
        <v>3.0598870658277233E-3</v>
      </c>
      <c r="AF28" s="28">
        <f>외인!AF28</f>
        <v>24432.06</v>
      </c>
      <c r="AG28" s="28">
        <f>시기외!AG28*$G$3+AG27*(1-$G$3)</f>
        <v>-1.9552864819667129E-4</v>
      </c>
      <c r="AH28" s="28">
        <f>외인!AH28</f>
        <v>199402.27</v>
      </c>
      <c r="AI28" s="28">
        <f>시기외!AI28*$G$3+AI27*(1-$G$3)</f>
        <v>7.7671326666557867E-4</v>
      </c>
      <c r="AJ28" s="28">
        <f>외인!AJ28</f>
        <v>115497.51</v>
      </c>
      <c r="AK28" s="28">
        <f>시기외!AK28*$G$3+AK27*(1-$G$3)</f>
        <v>-1.9244631246814075E-3</v>
      </c>
      <c r="AL28" s="28">
        <f>외인!AL28</f>
        <v>87592.91</v>
      </c>
      <c r="AM28" s="28">
        <f>시기외!AM28*$G$3+AM27*(1-$G$3)</f>
        <v>6.4844838429358614E-4</v>
      </c>
      <c r="AN28" s="28">
        <f>외인!AN28</f>
        <v>172789.33</v>
      </c>
      <c r="AO28" s="28">
        <f>시기외!AO28*$G$3+AO27*(1-$G$3)</f>
        <v>-1.2162981203638469E-3</v>
      </c>
      <c r="AP28" s="28">
        <f>외인!AP28</f>
        <v>111965.23</v>
      </c>
      <c r="AQ28" s="28">
        <f>시기외!AQ28*$G$3+AQ27*(1-$G$3)</f>
        <v>2.7071062834907091E-3</v>
      </c>
      <c r="AR28" s="28">
        <f>외인!AR28</f>
        <v>23741.84</v>
      </c>
      <c r="AS28" s="28">
        <f>시기외!AS28*$G$3+AS27*(1-$G$3)</f>
        <v>2.7430139126475121E-3</v>
      </c>
      <c r="AT28" s="28">
        <f>외인!AT28</f>
        <v>77499.520000000004</v>
      </c>
      <c r="AU28" s="28">
        <f>시기외!AU28*$G$3+AU27*(1-$G$3)</f>
        <v>1.7168747163471055E-3</v>
      </c>
      <c r="AV28" s="28">
        <f>외인!AV28</f>
        <v>47168.99</v>
      </c>
      <c r="AW28" s="28">
        <f>시기외!AW28*$G$3+AW27*(1-$G$3)</f>
        <v>2.035099815384835E-3</v>
      </c>
      <c r="AX28" s="28">
        <f>외인!AX28</f>
        <v>52130.2</v>
      </c>
      <c r="AY28" s="28">
        <f>시기외!AY28*$G$3+AY27*(1-$G$3)</f>
        <v>2.6415486601116152E-3</v>
      </c>
      <c r="AZ28" s="28">
        <f>외인!AZ28</f>
        <v>2019110.2</v>
      </c>
      <c r="BA28" s="28">
        <f>시기외!BA28*$G$3+BA27*(1-$G$3)</f>
        <v>-1.2713490195313934E-3</v>
      </c>
      <c r="BB28" s="28">
        <f>외인!BB28</f>
        <v>96767.2</v>
      </c>
      <c r="BC28" s="28">
        <f>시기외!BC28*$G$3+BC27*(1-$G$3)</f>
        <v>-6.6119536532873921E-4</v>
      </c>
      <c r="BD28" s="28">
        <f>외인!BD28</f>
        <v>40014</v>
      </c>
      <c r="BE28" s="28">
        <f>시기외!BE28*$G$3+BE27*(1-$G$3)</f>
        <v>-4.3176263292304473E-3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90510.05</v>
      </c>
      <c r="BI28" s="28">
        <f>시기외!BI28*$G$3+BI27*(1-$G$3)</f>
        <v>1.0905757851207565E-3</v>
      </c>
      <c r="BJ28" s="28">
        <f>외인!BJ28</f>
        <v>115339.16</v>
      </c>
      <c r="BK28" s="28">
        <f>시기외!BK28*$G$3+BK27*(1-$G$3)</f>
        <v>1.725791133080406E-3</v>
      </c>
      <c r="BL28" s="28">
        <f>외인!BL28</f>
        <v>49073.43</v>
      </c>
      <c r="BM28" s="28">
        <f>시기외!BM28*$G$3+BM27*(1-$G$3)</f>
        <v>-2.4241828888335541E-4</v>
      </c>
      <c r="BN28" s="28">
        <f>외인!BN28</f>
        <v>43717.01</v>
      </c>
      <c r="BO28" s="28">
        <f>시기외!BO28*$G$3+BO27*(1-$G$3)</f>
        <v>4.7251337250570324E-4</v>
      </c>
      <c r="BP28" s="28">
        <f>외인!BP28</f>
        <v>61740.13</v>
      </c>
      <c r="BQ28" s="28">
        <f>시기외!BQ28*$G$3+BQ27*(1-$G$3)</f>
        <v>2.1854583489706223E-3</v>
      </c>
      <c r="BR28" s="28">
        <f>외인!BR28</f>
        <v>245119.59</v>
      </c>
      <c r="BS28" s="28">
        <f>시기외!BS28*$G$3+BS27*(1-$G$3)</f>
        <v>3.3785099240363167E-3</v>
      </c>
      <c r="BT28" s="28">
        <f>외인!BT28</f>
        <v>1925771.57</v>
      </c>
      <c r="BU28" s="28">
        <f>시기외!BU28*$G$3+BU27*(1-$G$3)</f>
        <v>-1.4397234240340563E-3</v>
      </c>
      <c r="BV28" s="28">
        <f>외인!BV28</f>
        <v>376882.49</v>
      </c>
      <c r="BW28" s="28">
        <f>시기외!BW28*$G$3+BW27*(1-$G$3)</f>
        <v>-1.6056960738930636E-4</v>
      </c>
      <c r="BX28" s="28">
        <f>외인!BX28</f>
        <v>75832.37</v>
      </c>
      <c r="BY28" s="28">
        <f>시기외!BY28*$G$3+BY27*(1-$G$3)</f>
        <v>1.6772326742962313E-3</v>
      </c>
      <c r="BZ28" s="28">
        <f>외인!BZ28</f>
        <v>260382.24</v>
      </c>
      <c r="CA28" s="28">
        <f>시기외!CA28*$G$3+CA27*(1-$G$3)</f>
        <v>-5.9438537667177061E-4</v>
      </c>
      <c r="CB28" s="28">
        <f>외인!CB28</f>
        <v>12745.86</v>
      </c>
      <c r="CC28" s="28">
        <f>시기외!CC28*$G$3+CC27*(1-$G$3)</f>
        <v>2.0145997712010194E-3</v>
      </c>
      <c r="CD28" s="28">
        <f>외인!CD28</f>
        <v>34076.720000000001</v>
      </c>
      <c r="CE28" s="28">
        <f>시기외!CE28*$G$3+CE27*(1-$G$3)</f>
        <v>1.6842985635644962E-3</v>
      </c>
      <c r="CF28" s="28">
        <f>외인!CF28</f>
        <v>23011.48</v>
      </c>
      <c r="CG28" s="28">
        <f>시기외!CG28*$G$3+CG27*(1-$G$3)</f>
        <v>1.8349799791654068E-3</v>
      </c>
      <c r="CH28" s="28">
        <f>외인!CH28</f>
        <v>65831.399999999994</v>
      </c>
      <c r="CI28" s="28">
        <f>시기외!CI28*$G$3+CI27*(1-$G$3)</f>
        <v>1.2179103104547426E-3</v>
      </c>
      <c r="CJ28" s="28">
        <f>외인!CJ28</f>
        <v>388134.22</v>
      </c>
      <c r="CK28" s="28">
        <f>시기외!CK28*$G$3+CK27*(1-$G$3)</f>
        <v>2.1640565995571961E-3</v>
      </c>
      <c r="CL28" s="28">
        <f>외인!CL28</f>
        <v>223932.79</v>
      </c>
      <c r="CM28" s="28">
        <f>시기외!CM28*$G$3+CM27*(1-$G$3)</f>
        <v>-4.1261628614752642E-5</v>
      </c>
      <c r="CN28" s="28">
        <f>외인!CN28</f>
        <v>117200.1</v>
      </c>
      <c r="CO28" s="28">
        <f>시기외!CO28*$G$3+CO27*(1-$G$3)</f>
        <v>-2.3559544321125644E-4</v>
      </c>
      <c r="CP28" s="28">
        <f>외인!CP28</f>
        <v>97389.87</v>
      </c>
      <c r="CQ28" s="28">
        <f>시기외!CQ28*$G$3+CQ27*(1-$G$3)</f>
        <v>-6.3288213368673679E-4</v>
      </c>
      <c r="CR28" s="28">
        <f>외인!CR28</f>
        <v>164885.95000000001</v>
      </c>
      <c r="CS28" s="28">
        <f>시기외!CS28*$G$3+CS27*(1-$G$3)</f>
        <v>-1.0345096068318806E-3</v>
      </c>
      <c r="CT28" s="28">
        <f>외인!CT28</f>
        <v>103023.97</v>
      </c>
      <c r="CU28" s="28">
        <f>시기외!CU28*$G$3+CU27*(1-$G$3)</f>
        <v>1.5850168256408899E-3</v>
      </c>
      <c r="CV28" s="28">
        <f>외인!CV28</f>
        <v>1925771.57</v>
      </c>
      <c r="CW28" s="28">
        <f>시기외!CW28*$G$3+CW27*(1-$G$3)</f>
        <v>-1.4397234240340563E-3</v>
      </c>
      <c r="CX28" s="28">
        <f>외인!CX28</f>
        <v>193233.4</v>
      </c>
      <c r="CY28" s="28">
        <f>시기외!CY28*$G$3+CY27*(1-$G$3)</f>
        <v>1.4928096195697483E-3</v>
      </c>
      <c r="CZ28" s="28">
        <f>외인!CZ28</f>
        <v>17200.169999999998</v>
      </c>
      <c r="DA28" s="28">
        <f>시기외!DA28*$G$3+DA27*(1-$G$3)</f>
        <v>1.4265184325853524E-3</v>
      </c>
      <c r="DB28" s="28">
        <f>외인!DB28</f>
        <v>40014</v>
      </c>
      <c r="DC28" s="28">
        <f>시기외!DC28*$G$3+DC27*(1-$G$3)</f>
        <v>-4.3176263292304473E-3</v>
      </c>
      <c r="DD28" s="28">
        <f>외인!DD28</f>
        <v>8382.43</v>
      </c>
      <c r="DE28" s="28">
        <f>시기외!DE28*$G$3+DE27*(1-$G$3)</f>
        <v>-2.7318126426665065E-3</v>
      </c>
      <c r="DF28" s="28">
        <f>외인!DF28</f>
        <v>56755.83</v>
      </c>
      <c r="DG28" s="28">
        <f>시기외!DG28*$G$3+DG27*(1-$G$3)</f>
        <v>1.6701898692951876E-3</v>
      </c>
      <c r="DH28" s="28">
        <f>외인!DH28</f>
        <v>26074.65</v>
      </c>
      <c r="DI28" s="28">
        <f>시기외!DI28*$G$3+DI27*(1-$G$3)</f>
        <v>2.0799442146269749E-3</v>
      </c>
      <c r="DJ28" s="28">
        <f>외인!DJ28</f>
        <v>565286.55000000005</v>
      </c>
      <c r="DK28" s="28">
        <f>시기외!DK28*$G$3+DK27*(1-$G$3)</f>
        <v>1.688254076003455E-3</v>
      </c>
      <c r="DL28" s="28">
        <f>외인!DL28</f>
        <v>91766.18</v>
      </c>
      <c r="DM28" s="28">
        <f>시기외!DM28*$G$3+DM27*(1-$G$3)</f>
        <v>-6.6389310937468664E-4</v>
      </c>
      <c r="DN28" s="28">
        <f>외인!DN28</f>
        <v>1925771.57</v>
      </c>
      <c r="DO28" s="28">
        <f>시기외!DO28*$G$3+DO27*(1-$G$3)</f>
        <v>-1.4397234240340563E-3</v>
      </c>
      <c r="DP28" s="28">
        <f>외인!DP28</f>
        <v>83408.98</v>
      </c>
      <c r="DQ28" s="28">
        <f>시기외!DQ28*$G$3+DQ27*(1-$G$3)</f>
        <v>3.4939670499842465E-3</v>
      </c>
      <c r="DR28" s="28">
        <f>외인!DR28</f>
        <v>39022.910000000003</v>
      </c>
      <c r="DS28" s="28">
        <f>시기외!DS28*$G$3+DS27*(1-$G$3)</f>
        <v>5.1379957094849771E-3</v>
      </c>
      <c r="DT28" s="28">
        <f>외인!DT28</f>
        <v>130743.86</v>
      </c>
      <c r="DU28" s="28">
        <f>시기외!DU28*$G$3+DU27*(1-$G$3)</f>
        <v>-1.1601758126208153E-3</v>
      </c>
      <c r="DV28" s="28">
        <f>외인!DV28</f>
        <v>33974.49</v>
      </c>
      <c r="DW28" s="28">
        <f>시기외!DW28*$G$3+DW27*(1-$G$3)</f>
        <v>-5.4821766127206178E-4</v>
      </c>
      <c r="DX28" s="28">
        <f>외인!DX28</f>
        <v>106046.28</v>
      </c>
      <c r="DY28" s="28">
        <f>시기외!DY28*$G$3+DY27*(1-$G$3)</f>
        <v>2.6597355391774183E-3</v>
      </c>
      <c r="DZ28" s="28">
        <f>외인!DZ28</f>
        <v>10028.780000000001</v>
      </c>
      <c r="EA28" s="28">
        <f>시기외!EA28*$G$3+EA27*(1-$G$3)</f>
        <v>9.4910670050041247E-4</v>
      </c>
      <c r="EB28" s="28">
        <f>외인!EB28</f>
        <v>13382.54</v>
      </c>
      <c r="EC28" s="28">
        <f>시기외!EC28*$G$3+EC27*(1-$G$3)</f>
        <v>1.7160168405062075E-3</v>
      </c>
      <c r="ED28" s="28">
        <f>외인!ED28</f>
        <v>10785.38</v>
      </c>
      <c r="EE28" s="28">
        <f>시기외!EE28*$G$3+EE27*(1-$G$3)</f>
        <v>4.1169903706905937E-3</v>
      </c>
      <c r="EF28" s="28">
        <f>외인!EF28</f>
        <v>251590.37</v>
      </c>
      <c r="EG28" s="28">
        <f>시기외!EG28*$G$3+EG27*(1-$G$3)</f>
        <v>1.8478402036906393E-3</v>
      </c>
      <c r="EH28" s="28">
        <f>외인!EH28</f>
        <v>175875.12</v>
      </c>
      <c r="EI28" s="28">
        <f>시기외!EI28*$G$3+EI27*(1-$G$3)</f>
        <v>1.061291366256609E-3</v>
      </c>
      <c r="EJ28" s="28">
        <f>외인!EJ28</f>
        <v>91145.58</v>
      </c>
      <c r="EK28" s="28">
        <f>시기외!EK28*$G$3+EK27*(1-$G$3)</f>
        <v>2.6833178471215233E-3</v>
      </c>
      <c r="EL28" s="28">
        <f>외인!EL28</f>
        <v>36500.959999999999</v>
      </c>
      <c r="EM28" s="28">
        <f>시기외!EM28*$G$3+EM27*(1-$G$3)</f>
        <v>1.5375743621955278E-3</v>
      </c>
      <c r="EN28" s="28">
        <f>외인!EN28</f>
        <v>39022.910000000003</v>
      </c>
      <c r="EO28" s="28">
        <f>시기외!EO28*$G$3+EO27*(1-$G$3)</f>
        <v>5.1379957094849771E-3</v>
      </c>
      <c r="EP28" s="28">
        <f>외인!EP28</f>
        <v>176254.97</v>
      </c>
      <c r="EQ28" s="28">
        <f>시기외!EQ28*$G$3+EQ27*(1-$G$3)</f>
        <v>-1.8694743496755041E-3</v>
      </c>
      <c r="ER28" s="28">
        <f>외인!ER28</f>
        <v>13732.19</v>
      </c>
      <c r="ES28" s="28">
        <f>시기외!ES28*$G$3+ES27*(1-$G$3)</f>
        <v>6.0253490507978819E-4</v>
      </c>
      <c r="ET28" s="28">
        <f>외인!ET28</f>
        <v>111965.23</v>
      </c>
      <c r="EU28" s="28">
        <f>시기외!EU28*$G$3+EU27*(1-$G$3)</f>
        <v>2.7071062834907091E-3</v>
      </c>
      <c r="EV28" s="28">
        <f>외인!EV28</f>
        <v>47100.97</v>
      </c>
      <c r="EW28" s="28">
        <f>시기외!EW28*$G$3+EW27*(1-$G$3)</f>
        <v>-4.5259490830389185E-4</v>
      </c>
      <c r="EX28" s="28">
        <f>외인!EX28</f>
        <v>50288.9</v>
      </c>
      <c r="EY28" s="28">
        <f>시기외!EY28*$G$3+EY27*(1-$G$3)</f>
        <v>-8.1245099700618317E-4</v>
      </c>
    </row>
    <row r="29" spans="1:155">
      <c r="A29" s="27">
        <f>외인!A29</f>
        <v>46092</v>
      </c>
      <c r="B29" s="28">
        <f>외인!B29</f>
        <v>4485296.71</v>
      </c>
      <c r="C29" s="28">
        <f>시기외!C29*$G$3+C28*(1-$G$3)</f>
        <v>-4.0686586379056475E-4</v>
      </c>
      <c r="D29" s="28">
        <f>외인!D29</f>
        <v>625383.99</v>
      </c>
      <c r="E29" s="28">
        <f>시기외!E29*$G$3+E28*(1-$G$3)</f>
        <v>2.2206949927754517E-3</v>
      </c>
      <c r="F29" s="28">
        <f>외인!F29</f>
        <v>1923116.88</v>
      </c>
      <c r="G29" s="28">
        <f>시기외!G29*$G$3+G28*(1-$G$3)</f>
        <v>-1.3027895455241538E-3</v>
      </c>
      <c r="H29" s="28">
        <f>외인!H29</f>
        <v>278657.98</v>
      </c>
      <c r="I29" s="28">
        <f>시기외!I29*$G$3+I28*(1-$G$3)</f>
        <v>1.4381453409013142E-3</v>
      </c>
      <c r="J29" s="28">
        <f>외인!J29</f>
        <v>37928.959999999999</v>
      </c>
      <c r="K29" s="28">
        <f>시기외!K29*$G$3+K28*(1-$G$3)</f>
        <v>4.8929533031159414E-3</v>
      </c>
      <c r="L29" s="28">
        <f>외인!L29</f>
        <v>257824.72</v>
      </c>
      <c r="M29" s="28">
        <f>시기외!M29*$G$3+M28*(1-$G$3)</f>
        <v>1.1899224705649259E-3</v>
      </c>
      <c r="N29" s="28">
        <f>외인!N29</f>
        <v>242950.39999999999</v>
      </c>
      <c r="O29" s="28">
        <f>시기외!O29*$G$3+O28*(1-$G$3)</f>
        <v>-1.1907073113691866E-3</v>
      </c>
      <c r="P29" s="28">
        <f>외인!P29</f>
        <v>199728.49</v>
      </c>
      <c r="Q29" s="28">
        <f>시기외!Q29*$G$3+Q28*(1-$G$3)</f>
        <v>1.9008169571077605E-3</v>
      </c>
      <c r="R29" s="28">
        <f>외인!R29</f>
        <v>131703.89000000001</v>
      </c>
      <c r="S29" s="28">
        <f>시기외!S29*$G$3+S28*(1-$G$3)</f>
        <v>-1.146548347304169E-3</v>
      </c>
      <c r="T29" s="28">
        <f>외인!T29</f>
        <v>8415.2000000000007</v>
      </c>
      <c r="U29" s="28">
        <f>시기외!U29*$G$3+U28*(1-$G$3)</f>
        <v>-2.8731023921624169E-3</v>
      </c>
      <c r="V29" s="28">
        <f>외인!V29</f>
        <v>104072.18</v>
      </c>
      <c r="W29" s="28">
        <f>시기외!W29*$G$3+W28*(1-$G$3)</f>
        <v>2.5493815907531264E-3</v>
      </c>
      <c r="X29" s="28">
        <f>외인!X29</f>
        <v>1911005.79</v>
      </c>
      <c r="Y29" s="28">
        <f>시기외!Y29*$G$3+Y28*(1-$G$3)</f>
        <v>-1.5443192484797614E-3</v>
      </c>
      <c r="Z29" s="28">
        <f>외인!Z29</f>
        <v>47728.52</v>
      </c>
      <c r="AA29" s="28">
        <f>시기외!AA29*$G$3+AA28*(1-$G$3)</f>
        <v>-4.3573770700994311E-4</v>
      </c>
      <c r="AB29" s="28">
        <f>외인!AB29</f>
        <v>201210.33</v>
      </c>
      <c r="AC29" s="28">
        <f>시기외!AC29*$G$3+AC28*(1-$G$3)</f>
        <v>-8.3636184894049287E-6</v>
      </c>
      <c r="AD29" s="28">
        <f>외인!AD29</f>
        <v>19885.150000000001</v>
      </c>
      <c r="AE29" s="28">
        <f>시기외!AE29*$G$3+AE28*(1-$G$3)</f>
        <v>2.6106915856455768E-3</v>
      </c>
      <c r="AF29" s="28">
        <f>외인!AF29</f>
        <v>24463.98</v>
      </c>
      <c r="AG29" s="28">
        <f>시기외!AG29*$G$3+AG28*(1-$G$3)</f>
        <v>-7.846036177324117E-5</v>
      </c>
      <c r="AH29" s="28">
        <f>외인!AH29</f>
        <v>206873.42</v>
      </c>
      <c r="AI29" s="28">
        <f>시기외!AI29*$G$3+AI28*(1-$G$3)</f>
        <v>8.2561727052832354E-4</v>
      </c>
      <c r="AJ29" s="28">
        <f>외인!AJ29</f>
        <v>114174.78</v>
      </c>
      <c r="AK29" s="28">
        <f>시기외!AK29*$G$3+AK28*(1-$G$3)</f>
        <v>-1.9933599940064948E-3</v>
      </c>
      <c r="AL29" s="28">
        <f>외인!AL29</f>
        <v>88048.76</v>
      </c>
      <c r="AM29" s="28">
        <f>시기외!AM29*$G$3+AM28*(1-$G$3)</f>
        <v>5.3349097327029201E-4</v>
      </c>
      <c r="AN29" s="28">
        <f>외인!AN29</f>
        <v>174234.05</v>
      </c>
      <c r="AO29" s="28">
        <f>시기외!AO29*$G$3+AO28*(1-$G$3)</f>
        <v>-1.6293863400152699E-3</v>
      </c>
      <c r="AP29" s="28">
        <f>외인!AP29</f>
        <v>112248.56</v>
      </c>
      <c r="AQ29" s="28">
        <f>시기외!AQ29*$G$3+AQ28*(1-$G$3)</f>
        <v>2.493705025974101E-3</v>
      </c>
      <c r="AR29" s="28">
        <f>외인!AR29</f>
        <v>24035.87</v>
      </c>
      <c r="AS29" s="28">
        <f>시기외!AS29*$G$3+AS28*(1-$G$3)</f>
        <v>2.294422869921888E-3</v>
      </c>
      <c r="AT29" s="28">
        <f>외인!AT29</f>
        <v>78704.31</v>
      </c>
      <c r="AU29" s="28">
        <f>시기외!AU29*$G$3+AU28*(1-$G$3)</f>
        <v>1.478207905600095E-3</v>
      </c>
      <c r="AV29" s="28">
        <f>외인!AV29</f>
        <v>48232.71</v>
      </c>
      <c r="AW29" s="28">
        <f>시기외!AW29*$G$3+AW28*(1-$G$3)</f>
        <v>1.8411813464599693E-3</v>
      </c>
      <c r="AX29" s="28">
        <f>외인!AX29</f>
        <v>53134.44</v>
      </c>
      <c r="AY29" s="28">
        <f>시기외!AY29*$G$3+AY28*(1-$G$3)</f>
        <v>2.1656667430449209E-3</v>
      </c>
      <c r="AZ29" s="28">
        <f>외인!AZ29</f>
        <v>2040049.76</v>
      </c>
      <c r="BA29" s="28">
        <f>시기외!BA29*$G$3+BA28*(1-$G$3)</f>
        <v>-1.3337405527809349E-3</v>
      </c>
      <c r="BB29" s="28">
        <f>외인!BB29</f>
        <v>100959.4</v>
      </c>
      <c r="BC29" s="28">
        <f>시기외!BC29*$G$3+BC28*(1-$G$3)</f>
        <v>-6.1105868232006486E-4</v>
      </c>
      <c r="BD29" s="28">
        <f>외인!BD29</f>
        <v>40171.39</v>
      </c>
      <c r="BE29" s="28">
        <f>시기외!BE29*$G$3+BE28*(1-$G$3)</f>
        <v>-4.435132011304025E-3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90842.73</v>
      </c>
      <c r="BI29" s="28">
        <f>시기외!BI29*$G$3+BI28*(1-$G$3)</f>
        <v>9.6154458158237692E-4</v>
      </c>
      <c r="BJ29" s="28">
        <f>외인!BJ29</f>
        <v>116327.94</v>
      </c>
      <c r="BK29" s="28">
        <f>시기외!BK29*$G$3+BK28*(1-$G$3)</f>
        <v>1.400753633327546E-3</v>
      </c>
      <c r="BL29" s="28">
        <f>외인!BL29</f>
        <v>50135.87</v>
      </c>
      <c r="BM29" s="28">
        <f>시기외!BM29*$G$3+BM28*(1-$G$3)</f>
        <v>-3.2488478432925541E-4</v>
      </c>
      <c r="BN29" s="28">
        <f>외인!BN29</f>
        <v>44356.29</v>
      </c>
      <c r="BO29" s="28">
        <f>시기외!BO29*$G$3+BO28*(1-$G$3)</f>
        <v>1.3474518411533406E-4</v>
      </c>
      <c r="BP29" s="28">
        <f>외인!BP29</f>
        <v>63462.48</v>
      </c>
      <c r="BQ29" s="28">
        <f>시기외!BQ29*$G$3+BQ28*(1-$G$3)</f>
        <v>1.8416978026255472E-3</v>
      </c>
      <c r="BR29" s="28">
        <f>외인!BR29</f>
        <v>244574.32</v>
      </c>
      <c r="BS29" s="28">
        <f>시기외!BS29*$G$3+BS28*(1-$G$3)</f>
        <v>3.1463160885245728E-3</v>
      </c>
      <c r="BT29" s="28">
        <f>외인!BT29</f>
        <v>1947147.16</v>
      </c>
      <c r="BU29" s="28">
        <f>시기외!BU29*$G$3+BU28*(1-$G$3)</f>
        <v>-1.4843614404751097E-3</v>
      </c>
      <c r="BV29" s="28">
        <f>외인!BV29</f>
        <v>377469.76</v>
      </c>
      <c r="BW29" s="28">
        <f>시기외!BW29*$G$3+BW28*(1-$G$3)</f>
        <v>-1.4734114105550568E-4</v>
      </c>
      <c r="BX29" s="28">
        <f>외인!BX29</f>
        <v>75966.67</v>
      </c>
      <c r="BY29" s="28">
        <f>시기외!BY29*$G$3+BY28*(1-$G$3)</f>
        <v>1.52720217911793E-3</v>
      </c>
      <c r="BZ29" s="28">
        <f>외인!BZ29</f>
        <v>262282.81</v>
      </c>
      <c r="CA29" s="28">
        <f>시기외!CA29*$G$3+CA28*(1-$G$3)</f>
        <v>-9.0708796503109551E-4</v>
      </c>
      <c r="CB29" s="28">
        <f>외인!CB29</f>
        <v>12902.19</v>
      </c>
      <c r="CC29" s="28">
        <f>시기외!CC29*$G$3+CC28*(1-$G$3)</f>
        <v>1.715065500220425E-3</v>
      </c>
      <c r="CD29" s="28">
        <f>외인!CD29</f>
        <v>34142.99</v>
      </c>
      <c r="CE29" s="28">
        <f>시기외!CE29*$G$3+CE28*(1-$G$3)</f>
        <v>1.4538798342347481E-3</v>
      </c>
      <c r="CF29" s="28">
        <f>외인!CF29</f>
        <v>23498.73</v>
      </c>
      <c r="CG29" s="28">
        <f>시기외!CG29*$G$3+CG28*(1-$G$3)</f>
        <v>1.670779776491527E-3</v>
      </c>
      <c r="CH29" s="28">
        <f>외인!CH29</f>
        <v>66892.100000000006</v>
      </c>
      <c r="CI29" s="28">
        <f>시기외!CI29*$G$3+CI28*(1-$G$3)</f>
        <v>1.0910187517294946E-3</v>
      </c>
      <c r="CJ29" s="28">
        <f>외인!CJ29</f>
        <v>391222.28</v>
      </c>
      <c r="CK29" s="28">
        <f>시기외!CK29*$G$3+CK28*(1-$G$3)</f>
        <v>2.0307276110253011E-3</v>
      </c>
      <c r="CL29" s="28">
        <f>외인!CL29</f>
        <v>229335.75</v>
      </c>
      <c r="CM29" s="28">
        <f>시기외!CM29*$G$3+CM28*(1-$G$3)</f>
        <v>-1.2642133634083457E-4</v>
      </c>
      <c r="CN29" s="28">
        <f>외인!CN29</f>
        <v>124233.46</v>
      </c>
      <c r="CO29" s="28">
        <f>시기외!CO29*$G$3+CO28*(1-$G$3)</f>
        <v>-2.7317174746201031E-4</v>
      </c>
      <c r="CP29" s="28">
        <f>외인!CP29</f>
        <v>101590.08</v>
      </c>
      <c r="CQ29" s="28">
        <f>시기외!CQ29*$G$3+CQ28*(1-$G$3)</f>
        <v>-5.8398953067623704E-4</v>
      </c>
      <c r="CR29" s="28">
        <f>외인!CR29</f>
        <v>164680.71</v>
      </c>
      <c r="CS29" s="28">
        <f>시기외!CS29*$G$3+CS28*(1-$G$3)</f>
        <v>-1.0206449428541142E-3</v>
      </c>
      <c r="CT29" s="28">
        <f>외인!CT29</f>
        <v>104922.22</v>
      </c>
      <c r="CU29" s="28">
        <f>시기외!CU29*$G$3+CU28*(1-$G$3)</f>
        <v>1.6215281864455395E-3</v>
      </c>
      <c r="CV29" s="28">
        <f>외인!CV29</f>
        <v>1947147.16</v>
      </c>
      <c r="CW29" s="28">
        <f>시기외!CW29*$G$3+CW28*(1-$G$3)</f>
        <v>-1.4843614404751097E-3</v>
      </c>
      <c r="CX29" s="28">
        <f>외인!CX29</f>
        <v>193505.99</v>
      </c>
      <c r="CY29" s="28">
        <f>시기외!CY29*$G$3+CY28*(1-$G$3)</f>
        <v>1.3553164680977705E-3</v>
      </c>
      <c r="CZ29" s="28">
        <f>외인!CZ29</f>
        <v>17276.21</v>
      </c>
      <c r="DA29" s="28">
        <f>시기외!DA29*$G$3+DA28*(1-$G$3)</f>
        <v>1.2397283557485179E-3</v>
      </c>
      <c r="DB29" s="28">
        <f>외인!DB29</f>
        <v>40171.39</v>
      </c>
      <c r="DC29" s="28">
        <f>시기외!DC29*$G$3+DC28*(1-$G$3)</f>
        <v>-4.435132011304025E-3</v>
      </c>
      <c r="DD29" s="28">
        <f>외인!DD29</f>
        <v>8415.2000000000007</v>
      </c>
      <c r="DE29" s="28">
        <f>시기외!DE29*$G$3+DE28*(1-$G$3)</f>
        <v>-2.8731023921624169E-3</v>
      </c>
      <c r="DF29" s="28">
        <f>외인!DF29</f>
        <v>57105.54</v>
      </c>
      <c r="DG29" s="28">
        <f>시기외!DG29*$G$3+DG28*(1-$G$3)</f>
        <v>1.5175328320391522E-3</v>
      </c>
      <c r="DH29" s="28">
        <f>외인!DH29</f>
        <v>26086.639999999999</v>
      </c>
      <c r="DI29" s="28">
        <f>시기외!DI29*$G$3+DI28*(1-$G$3)</f>
        <v>1.854914152560703E-3</v>
      </c>
      <c r="DJ29" s="28">
        <f>외인!DJ29</f>
        <v>569685.69999999995</v>
      </c>
      <c r="DK29" s="28">
        <f>시기외!DK29*$G$3+DK28*(1-$G$3)</f>
        <v>1.5747211415026603E-3</v>
      </c>
      <c r="DL29" s="28">
        <f>외인!DL29</f>
        <v>98358.05</v>
      </c>
      <c r="DM29" s="28">
        <f>시기외!DM29*$G$3+DM28*(1-$G$3)</f>
        <v>-6.7656093718336844E-4</v>
      </c>
      <c r="DN29" s="28">
        <f>외인!DN29</f>
        <v>1947147.16</v>
      </c>
      <c r="DO29" s="28">
        <f>시기외!DO29*$G$3+DO28*(1-$G$3)</f>
        <v>-1.4843614404751097E-3</v>
      </c>
      <c r="DP29" s="28">
        <f>외인!DP29</f>
        <v>82399.360000000001</v>
      </c>
      <c r="DQ29" s="28">
        <f>시기외!DQ29*$G$3+DQ28*(1-$G$3)</f>
        <v>3.3025949695864002E-3</v>
      </c>
      <c r="DR29" s="28">
        <f>외인!DR29</f>
        <v>39747.440000000002</v>
      </c>
      <c r="DS29" s="28">
        <f>시기외!DS29*$G$3+DS28*(1-$G$3)</f>
        <v>4.871307812132554E-3</v>
      </c>
      <c r="DT29" s="28">
        <f>외인!DT29</f>
        <v>131703.89000000001</v>
      </c>
      <c r="DU29" s="28">
        <f>시기외!DU29*$G$3+DU28*(1-$G$3)</f>
        <v>-1.146548347304169E-3</v>
      </c>
      <c r="DV29" s="28">
        <f>외인!DV29</f>
        <v>32827.96</v>
      </c>
      <c r="DW29" s="28">
        <f>시기외!DW29*$G$3+DW28*(1-$G$3)</f>
        <v>-5.2807478790586491E-4</v>
      </c>
      <c r="DX29" s="28">
        <f>외인!DX29</f>
        <v>104072.18</v>
      </c>
      <c r="DY29" s="28">
        <f>시기외!DY29*$G$3+DY28*(1-$G$3)</f>
        <v>2.5493815907531264E-3</v>
      </c>
      <c r="DZ29" s="28">
        <f>외인!DZ29</f>
        <v>9904.18</v>
      </c>
      <c r="EA29" s="28">
        <f>시기외!EA29*$G$3+EA28*(1-$G$3)</f>
        <v>8.6047877437178742E-4</v>
      </c>
      <c r="EB29" s="28">
        <f>외인!EB29</f>
        <v>13325.78</v>
      </c>
      <c r="EC29" s="28">
        <f>시기외!EC29*$G$3+EC28*(1-$G$3)</f>
        <v>1.4712822934248369E-3</v>
      </c>
      <c r="ED29" s="28">
        <f>외인!ED29</f>
        <v>10778.25</v>
      </c>
      <c r="EE29" s="28">
        <f>시기외!EE29*$G$3+EE28*(1-$G$3)</f>
        <v>4.1305708652710146E-3</v>
      </c>
      <c r="EF29" s="28">
        <f>외인!EF29</f>
        <v>255744.25</v>
      </c>
      <c r="EG29" s="28">
        <f>시기외!EG29*$G$3+EG28*(1-$G$3)</f>
        <v>1.7217378045851933E-3</v>
      </c>
      <c r="EH29" s="28">
        <f>외인!EH29</f>
        <v>180290.42</v>
      </c>
      <c r="EI29" s="28">
        <f>시기외!EI29*$G$3+EI28*(1-$G$3)</f>
        <v>9.6716312740781471E-4</v>
      </c>
      <c r="EJ29" s="28">
        <f>외인!EJ29</f>
        <v>93086.35</v>
      </c>
      <c r="EK29" s="28">
        <f>시기외!EK29*$G$3+EK28*(1-$G$3)</f>
        <v>2.4971265158680186E-3</v>
      </c>
      <c r="EL29" s="28">
        <f>외인!EL29</f>
        <v>36590.79</v>
      </c>
      <c r="EM29" s="28">
        <f>시기외!EM29*$G$3+EM28*(1-$G$3)</f>
        <v>1.3282704067132662E-3</v>
      </c>
      <c r="EN29" s="28">
        <f>외인!EN29</f>
        <v>39747.440000000002</v>
      </c>
      <c r="EO29" s="28">
        <f>시기외!EO29*$G$3+EO28*(1-$G$3)</f>
        <v>4.871307812132554E-3</v>
      </c>
      <c r="EP29" s="28">
        <f>외인!EP29</f>
        <v>172172.64</v>
      </c>
      <c r="EQ29" s="28">
        <f>시기외!EQ29*$G$3+EQ28*(1-$G$3)</f>
        <v>-1.7280519855165416E-3</v>
      </c>
      <c r="ER29" s="28">
        <f>외인!ER29</f>
        <v>14345.79</v>
      </c>
      <c r="ES29" s="28">
        <f>시기외!ES29*$G$3+ES28*(1-$G$3)</f>
        <v>1.3998066755024356E-3</v>
      </c>
      <c r="ET29" s="28">
        <f>외인!ET29</f>
        <v>112248.56</v>
      </c>
      <c r="EU29" s="28">
        <f>시기외!EU29*$G$3+EU28*(1-$G$3)</f>
        <v>2.493705025974101E-3</v>
      </c>
      <c r="EV29" s="28">
        <f>외인!EV29</f>
        <v>47728.52</v>
      </c>
      <c r="EW29" s="28">
        <f>시기외!EW29*$G$3+EW28*(1-$G$3)</f>
        <v>-4.3573770700994311E-4</v>
      </c>
      <c r="EX29" s="28">
        <f>외인!EX29</f>
        <v>53861.56</v>
      </c>
      <c r="EY29" s="28">
        <f>시기외!EY29*$G$3+EY28*(1-$G$3)</f>
        <v>-7.3368957245321703E-4</v>
      </c>
    </row>
    <row r="30" spans="1:155">
      <c r="A30" s="27">
        <f>외인!A30</f>
        <v>46093</v>
      </c>
      <c r="B30" s="28">
        <f>외인!B30</f>
        <v>4463912.18</v>
      </c>
      <c r="C30" s="28">
        <f>시기외!C30*$G$3+C29*(1-$G$3)</f>
        <v>-5.0298461579023103E-4</v>
      </c>
      <c r="D30" s="28">
        <f>외인!D30</f>
        <v>631878.52</v>
      </c>
      <c r="E30" s="28">
        <f>시기외!E30*$G$3+E29*(1-$G$3)</f>
        <v>1.936859438387401E-3</v>
      </c>
      <c r="F30" s="28">
        <f>외인!F30</f>
        <v>1905040.93</v>
      </c>
      <c r="G30" s="28">
        <f>시기외!G30*$G$3+G29*(1-$G$3)</f>
        <v>-1.4017232648312061E-3</v>
      </c>
      <c r="H30" s="28">
        <f>외인!H30</f>
        <v>281388.55</v>
      </c>
      <c r="I30" s="28">
        <f>시기외!I30*$G$3+I29*(1-$G$3)</f>
        <v>1.1684674558228541E-3</v>
      </c>
      <c r="J30" s="28">
        <f>외인!J30</f>
        <v>38064.32</v>
      </c>
      <c r="K30" s="28">
        <f>시기외!K30*$G$3+K29*(1-$G$3)</f>
        <v>4.6081197483350935E-3</v>
      </c>
      <c r="L30" s="28">
        <f>외인!L30</f>
        <v>260534.04</v>
      </c>
      <c r="M30" s="28">
        <f>시기외!M30*$G$3+M29*(1-$G$3)</f>
        <v>9.3137793456237068E-4</v>
      </c>
      <c r="N30" s="28">
        <f>외인!N30</f>
        <v>242451.23</v>
      </c>
      <c r="O30" s="28">
        <f>시기외!O30*$G$3+O29*(1-$G$3)</f>
        <v>-1.445757168975768E-3</v>
      </c>
      <c r="P30" s="28">
        <f>외인!P30</f>
        <v>198163.02</v>
      </c>
      <c r="Q30" s="28">
        <f>시기외!Q30*$G$3+Q29*(1-$G$3)</f>
        <v>1.6368137328982802E-3</v>
      </c>
      <c r="R30" s="28">
        <f>외인!R30</f>
        <v>131705.60000000001</v>
      </c>
      <c r="S30" s="28">
        <f>시기외!S30*$G$3+S29*(1-$G$3)</f>
        <v>-1.1307573271913517E-3</v>
      </c>
      <c r="T30" s="28">
        <f>외인!T30</f>
        <v>8473.68</v>
      </c>
      <c r="U30" s="28">
        <f>시기외!U30*$G$3+U29*(1-$G$3)</f>
        <v>-2.9802249412318421E-3</v>
      </c>
      <c r="V30" s="28">
        <f>외인!V30</f>
        <v>105319.16</v>
      </c>
      <c r="W30" s="28">
        <f>시기외!W30*$G$3+W29*(1-$G$3)</f>
        <v>2.0644860158045373E-3</v>
      </c>
      <c r="X30" s="28">
        <f>외인!X30</f>
        <v>1882079.84</v>
      </c>
      <c r="Y30" s="28">
        <f>시기외!Y30*$G$3+Y29*(1-$G$3)</f>
        <v>-1.6487414677684399E-3</v>
      </c>
      <c r="Z30" s="28">
        <f>외인!Z30</f>
        <v>46883.4</v>
      </c>
      <c r="AA30" s="28">
        <f>시기외!AA30*$G$3+AA29*(1-$G$3)</f>
        <v>-4.4405010943678329E-4</v>
      </c>
      <c r="AB30" s="28">
        <f>외인!AB30</f>
        <v>199815.74</v>
      </c>
      <c r="AC30" s="28">
        <f>시기외!AC30*$G$3+AC29*(1-$G$3)</f>
        <v>-3.1595695306391928E-5</v>
      </c>
      <c r="AD30" s="28">
        <f>외인!AD30</f>
        <v>19929.419999999998</v>
      </c>
      <c r="AE30" s="28">
        <f>시기외!AE30*$G$3+AE29*(1-$G$3)</f>
        <v>2.1599915500317597E-3</v>
      </c>
      <c r="AF30" s="28">
        <f>외인!AF30</f>
        <v>25183.19</v>
      </c>
      <c r="AG30" s="28">
        <f>시기외!AG30*$G$3+AG29*(1-$G$3)</f>
        <v>-2.142897629414748E-6</v>
      </c>
      <c r="AH30" s="28">
        <f>외인!AH30</f>
        <v>211713.92000000001</v>
      </c>
      <c r="AI30" s="28">
        <f>시기외!AI30*$G$3+AI29*(1-$G$3)</f>
        <v>9.7186470257553141E-4</v>
      </c>
      <c r="AJ30" s="28">
        <f>외인!AJ30</f>
        <v>114095.83</v>
      </c>
      <c r="AK30" s="28">
        <f>시기외!AK30*$G$3+AK29*(1-$G$3)</f>
        <v>-1.9863586909628222E-3</v>
      </c>
      <c r="AL30" s="28">
        <f>외인!AL30</f>
        <v>87553.44</v>
      </c>
      <c r="AM30" s="28">
        <f>시기외!AM30*$G$3+AM29*(1-$G$3)</f>
        <v>3.7192279703858705E-4</v>
      </c>
      <c r="AN30" s="28">
        <f>외인!AN30</f>
        <v>174383.6</v>
      </c>
      <c r="AO30" s="28">
        <f>시기외!AO30*$G$3+AO29*(1-$G$3)</f>
        <v>-1.9248786804168493E-3</v>
      </c>
      <c r="AP30" s="28">
        <f>외인!AP30</f>
        <v>113495.31</v>
      </c>
      <c r="AQ30" s="28">
        <f>시기외!AQ30*$G$3+AQ29*(1-$G$3)</f>
        <v>2.2312345131387224E-3</v>
      </c>
      <c r="AR30" s="28">
        <f>외인!AR30</f>
        <v>24106.27</v>
      </c>
      <c r="AS30" s="28">
        <f>시기외!AS30*$G$3+AS29*(1-$G$3)</f>
        <v>1.8588208853928226E-3</v>
      </c>
      <c r="AT30" s="28">
        <f>외인!AT30</f>
        <v>78450.320000000007</v>
      </c>
      <c r="AU30" s="28">
        <f>시기외!AU30*$G$3+AU29*(1-$G$3)</f>
        <v>1.2632137319617529E-3</v>
      </c>
      <c r="AV30" s="28">
        <f>외인!AV30</f>
        <v>47870.879999999997</v>
      </c>
      <c r="AW30" s="28">
        <f>시기외!AW30*$G$3+AW29*(1-$G$3)</f>
        <v>1.6089223548115962E-3</v>
      </c>
      <c r="AX30" s="28">
        <f>외인!AX30</f>
        <v>54874.18</v>
      </c>
      <c r="AY30" s="28">
        <f>시기외!AY30*$G$3+AY29*(1-$G$3)</f>
        <v>1.8572451101684013E-3</v>
      </c>
      <c r="AZ30" s="28">
        <f>외인!AZ30</f>
        <v>2010126.32</v>
      </c>
      <c r="BA30" s="28">
        <f>시기외!BA30*$G$3+BA29*(1-$G$3)</f>
        <v>-1.4481793902957794E-3</v>
      </c>
      <c r="BB30" s="28">
        <f>외인!BB30</f>
        <v>98059.26</v>
      </c>
      <c r="BC30" s="28">
        <f>시기외!BC30*$G$3+BC29*(1-$G$3)</f>
        <v>-5.9583737845795009E-4</v>
      </c>
      <c r="BD30" s="28">
        <f>외인!BD30</f>
        <v>40510.75</v>
      </c>
      <c r="BE30" s="28">
        <f>시기외!BE30*$G$3+BE29*(1-$G$3)</f>
        <v>-4.380586774450918E-3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91544.94</v>
      </c>
      <c r="BI30" s="28">
        <f>시기외!BI30*$G$3+BI29*(1-$G$3)</f>
        <v>7.199594985835676E-4</v>
      </c>
      <c r="BJ30" s="28">
        <f>외인!BJ30</f>
        <v>115367.95</v>
      </c>
      <c r="BK30" s="28">
        <f>시기외!BK30*$G$3+BK29*(1-$G$3)</f>
        <v>1.0456886722491165E-3</v>
      </c>
      <c r="BL30" s="28">
        <f>외인!BL30</f>
        <v>50361.34</v>
      </c>
      <c r="BM30" s="28">
        <f>시기외!BM30*$G$3+BM29*(1-$G$3)</f>
        <v>-4.0185206373602038E-4</v>
      </c>
      <c r="BN30" s="28">
        <f>외인!BN30</f>
        <v>44847.86</v>
      </c>
      <c r="BO30" s="28">
        <f>시기외!BO30*$G$3+BO29*(1-$G$3)</f>
        <v>-7.1008938498285035E-5</v>
      </c>
      <c r="BP30" s="28">
        <f>외인!BP30</f>
        <v>64778.02</v>
      </c>
      <c r="BQ30" s="28">
        <f>시기외!BQ30*$G$3+BQ29*(1-$G$3)</f>
        <v>1.6242468866416266E-3</v>
      </c>
      <c r="BR30" s="28">
        <f>외인!BR30</f>
        <v>248114.21</v>
      </c>
      <c r="BS30" s="28">
        <f>시기외!BS30*$G$3+BS29*(1-$G$3)</f>
        <v>2.9230689199414208E-3</v>
      </c>
      <c r="BT30" s="28">
        <f>외인!BT30</f>
        <v>1918576.16</v>
      </c>
      <c r="BU30" s="28">
        <f>시기외!BU30*$G$3+BU29*(1-$G$3)</f>
        <v>-1.5859595280393328E-3</v>
      </c>
      <c r="BV30" s="28">
        <f>외인!BV30</f>
        <v>381508.83</v>
      </c>
      <c r="BW30" s="28">
        <f>시기외!BW30*$G$3+BW29*(1-$G$3)</f>
        <v>-1.810529094266916E-4</v>
      </c>
      <c r="BX30" s="28">
        <f>외인!BX30</f>
        <v>76356.210000000006</v>
      </c>
      <c r="BY30" s="28">
        <f>시기외!BY30*$G$3+BY29*(1-$G$3)</f>
        <v>1.3547537441943136E-3</v>
      </c>
      <c r="BZ30" s="28">
        <f>외인!BZ30</f>
        <v>261937.04</v>
      </c>
      <c r="CA30" s="28">
        <f>시기외!CA30*$G$3+CA29*(1-$G$3)</f>
        <v>-1.1577702192886472E-3</v>
      </c>
      <c r="CB30" s="28">
        <f>외인!CB30</f>
        <v>13081.6</v>
      </c>
      <c r="CC30" s="28">
        <f>시기외!CC30*$G$3+CC29*(1-$G$3)</f>
        <v>1.4592592060097072E-3</v>
      </c>
      <c r="CD30" s="28">
        <f>외인!CD30</f>
        <v>34395.019999999997</v>
      </c>
      <c r="CE30" s="28">
        <f>시기외!CE30*$G$3+CE29*(1-$G$3)</f>
        <v>1.2403126850195401E-3</v>
      </c>
      <c r="CF30" s="28">
        <f>외인!CF30</f>
        <v>23357.01</v>
      </c>
      <c r="CG30" s="28">
        <f>시기외!CG30*$G$3+CG29*(1-$G$3)</f>
        <v>1.4746473030180294E-3</v>
      </c>
      <c r="CH30" s="28">
        <f>외인!CH30</f>
        <v>66646.78</v>
      </c>
      <c r="CI30" s="28">
        <f>시기외!CI30*$G$3+CI29*(1-$G$3)</f>
        <v>9.38736785216228E-4</v>
      </c>
      <c r="CJ30" s="28">
        <f>외인!CJ30</f>
        <v>392024.15</v>
      </c>
      <c r="CK30" s="28">
        <f>시기외!CK30*$G$3+CK29*(1-$G$3)</f>
        <v>1.8096935590663187E-3</v>
      </c>
      <c r="CL30" s="28">
        <f>외인!CL30</f>
        <v>228067.84</v>
      </c>
      <c r="CM30" s="28">
        <f>시기외!CM30*$G$3+CM29*(1-$G$3)</f>
        <v>-1.4464117793638539E-4</v>
      </c>
      <c r="CN30" s="28">
        <f>외인!CN30</f>
        <v>122982.39</v>
      </c>
      <c r="CO30" s="28">
        <f>시기외!CO30*$G$3+CO29*(1-$G$3)</f>
        <v>-3.5601690302340921E-4</v>
      </c>
      <c r="CP30" s="28">
        <f>외인!CP30</f>
        <v>98668.71</v>
      </c>
      <c r="CQ30" s="28">
        <f>시기외!CQ30*$G$3+CQ29*(1-$G$3)</f>
        <v>-5.7041511686608333E-4</v>
      </c>
      <c r="CR30" s="28">
        <f>외인!CR30</f>
        <v>164654.25</v>
      </c>
      <c r="CS30" s="28">
        <f>시기외!CS30*$G$3+CS29*(1-$G$3)</f>
        <v>-1.003278123828034E-3</v>
      </c>
      <c r="CT30" s="28">
        <f>외인!CT30</f>
        <v>104679.35</v>
      </c>
      <c r="CU30" s="28">
        <f>시기외!CU30*$G$3+CU29*(1-$G$3)</f>
        <v>1.4080080473245367E-3</v>
      </c>
      <c r="CV30" s="28">
        <f>외인!CV30</f>
        <v>1918576.16</v>
      </c>
      <c r="CW30" s="28">
        <f>시기외!CW30*$G$3+CW29*(1-$G$3)</f>
        <v>-1.5859595280393328E-3</v>
      </c>
      <c r="CX30" s="28">
        <f>외인!CX30</f>
        <v>196702.38</v>
      </c>
      <c r="CY30" s="28">
        <f>시기외!CY30*$G$3+CY29*(1-$G$3)</f>
        <v>1.1876505026980992E-3</v>
      </c>
      <c r="CZ30" s="28">
        <f>외인!CZ30</f>
        <v>17299.689999999999</v>
      </c>
      <c r="DA30" s="28">
        <f>시기외!DA30*$G$3+DA29*(1-$G$3)</f>
        <v>1.0667562293215937E-3</v>
      </c>
      <c r="DB30" s="28">
        <f>외인!DB30</f>
        <v>40510.75</v>
      </c>
      <c r="DC30" s="28">
        <f>시기외!DC30*$G$3+DC29*(1-$G$3)</f>
        <v>-4.380586774450918E-3</v>
      </c>
      <c r="DD30" s="28">
        <f>외인!DD30</f>
        <v>8473.68</v>
      </c>
      <c r="DE30" s="28">
        <f>시기외!DE30*$G$3+DE29*(1-$G$3)</f>
        <v>-2.9802249412318421E-3</v>
      </c>
      <c r="DF30" s="28">
        <f>외인!DF30</f>
        <v>57273.51</v>
      </c>
      <c r="DG30" s="28">
        <f>시기외!DG30*$G$3+DG29*(1-$G$3)</f>
        <v>1.3303550550216993E-3</v>
      </c>
      <c r="DH30" s="28">
        <f>외인!DH30</f>
        <v>26206.560000000001</v>
      </c>
      <c r="DI30" s="28">
        <f>시기외!DI30*$G$3+DI29*(1-$G$3)</f>
        <v>1.6505804707878068E-3</v>
      </c>
      <c r="DJ30" s="28">
        <f>외인!DJ30</f>
        <v>581196.37</v>
      </c>
      <c r="DK30" s="28">
        <f>시기외!DK30*$G$3+DK29*(1-$G$3)</f>
        <v>1.4900717112754254E-3</v>
      </c>
      <c r="DL30" s="28">
        <f>외인!DL30</f>
        <v>97454.3</v>
      </c>
      <c r="DM30" s="28">
        <f>시기외!DM30*$G$3+DM29*(1-$G$3)</f>
        <v>-7.4681322178464906E-4</v>
      </c>
      <c r="DN30" s="28">
        <f>외인!DN30</f>
        <v>1918576.16</v>
      </c>
      <c r="DO30" s="28">
        <f>시기외!DO30*$G$3+DO29*(1-$G$3)</f>
        <v>-1.5859595280393328E-3</v>
      </c>
      <c r="DP30" s="28">
        <f>외인!DP30</f>
        <v>83686.490000000005</v>
      </c>
      <c r="DQ30" s="28">
        <f>시기외!DQ30*$G$3+DQ29*(1-$G$3)</f>
        <v>2.9549105646865994E-3</v>
      </c>
      <c r="DR30" s="28">
        <f>외인!DR30</f>
        <v>40055.69</v>
      </c>
      <c r="DS30" s="28">
        <f>시기외!DS30*$G$3+DS29*(1-$G$3)</f>
        <v>4.6168406207143242E-3</v>
      </c>
      <c r="DT30" s="28">
        <f>외인!DT30</f>
        <v>131705.60000000001</v>
      </c>
      <c r="DU30" s="28">
        <f>시기외!DU30*$G$3+DU29*(1-$G$3)</f>
        <v>-1.1307573271913517E-3</v>
      </c>
      <c r="DV30" s="28">
        <f>외인!DV30</f>
        <v>32799</v>
      </c>
      <c r="DW30" s="28">
        <f>시기외!DW30*$G$3+DW29*(1-$G$3)</f>
        <v>-5.0149239443062464E-4</v>
      </c>
      <c r="DX30" s="28">
        <f>외인!DX30</f>
        <v>105319.16</v>
      </c>
      <c r="DY30" s="28">
        <f>시기외!DY30*$G$3+DY29*(1-$G$3)</f>
        <v>2.0644860158045373E-3</v>
      </c>
      <c r="DZ30" s="28">
        <f>외인!DZ30</f>
        <v>9868.19</v>
      </c>
      <c r="EA30" s="28">
        <f>시기외!EA30*$G$3+EA29*(1-$G$3)</f>
        <v>6.2034041407833026E-4</v>
      </c>
      <c r="EB30" s="28">
        <f>외인!EB30</f>
        <v>13438.27</v>
      </c>
      <c r="EC30" s="28">
        <f>시기외!EC30*$G$3+EC29*(1-$G$3)</f>
        <v>1.210879017279684E-3</v>
      </c>
      <c r="ED30" s="28">
        <f>외인!ED30</f>
        <v>10841.98</v>
      </c>
      <c r="EE30" s="28">
        <f>시기외!EE30*$G$3+EE29*(1-$G$3)</f>
        <v>3.8942906210525981E-3</v>
      </c>
      <c r="EF30" s="28">
        <f>외인!EF30</f>
        <v>254639.57</v>
      </c>
      <c r="EG30" s="28">
        <f>시기외!EG30*$G$3+EG29*(1-$G$3)</f>
        <v>1.5346403597355333E-3</v>
      </c>
      <c r="EH30" s="28">
        <f>외인!EH30</f>
        <v>178824</v>
      </c>
      <c r="EI30" s="28">
        <f>시기외!EI30*$G$3+EI29*(1-$G$3)</f>
        <v>8.5589627487846036E-4</v>
      </c>
      <c r="EJ30" s="28">
        <f>외인!EJ30</f>
        <v>93044.07</v>
      </c>
      <c r="EK30" s="28">
        <f>시기외!EK30*$G$3+EK29*(1-$G$3)</f>
        <v>2.3115570927371262E-3</v>
      </c>
      <c r="EL30" s="28">
        <f>외인!EL30</f>
        <v>36906.339999999997</v>
      </c>
      <c r="EM30" s="28">
        <f>시기외!EM30*$G$3+EM29*(1-$G$3)</f>
        <v>1.1301480701654133E-3</v>
      </c>
      <c r="EN30" s="28">
        <f>외인!EN30</f>
        <v>40055.69</v>
      </c>
      <c r="EO30" s="28">
        <f>시기외!EO30*$G$3+EO29*(1-$G$3)</f>
        <v>4.6168406207143242E-3</v>
      </c>
      <c r="EP30" s="28">
        <f>외인!EP30</f>
        <v>177017.36</v>
      </c>
      <c r="EQ30" s="28">
        <f>시기외!EQ30*$G$3+EQ29*(1-$G$3)</f>
        <v>-1.6771780463650384E-3</v>
      </c>
      <c r="ER30" s="28">
        <f>외인!ER30</f>
        <v>14422.86</v>
      </c>
      <c r="ES30" s="28">
        <f>시기외!ES30*$G$3+ES29*(1-$G$3)</f>
        <v>9.4389866143034591E-4</v>
      </c>
      <c r="ET30" s="28">
        <f>외인!ET30</f>
        <v>113495.31</v>
      </c>
      <c r="EU30" s="28">
        <f>시기외!EU30*$G$3+EU29*(1-$G$3)</f>
        <v>2.2312345131387224E-3</v>
      </c>
      <c r="EV30" s="28">
        <f>외인!EV30</f>
        <v>46883.4</v>
      </c>
      <c r="EW30" s="28">
        <f>시기외!EW30*$G$3+EW29*(1-$G$3)</f>
        <v>-4.4405010943678329E-4</v>
      </c>
      <c r="EX30" s="28">
        <f>외인!EX30</f>
        <v>51785.3</v>
      </c>
      <c r="EY30" s="28">
        <f>시기외!EY30*$G$3+EY29*(1-$G$3)</f>
        <v>-6.9915333860226709E-4</v>
      </c>
    </row>
    <row r="31" spans="1:155">
      <c r="A31" s="27">
        <f>외인!A31</f>
        <v>46094</v>
      </c>
      <c r="B31" s="28">
        <f>외인!B31</f>
        <v>4386692.78</v>
      </c>
      <c r="C31" s="28">
        <f>시기외!C31*$G$3+C30*(1-$G$3)</f>
        <v>-5.847090704869535E-4</v>
      </c>
      <c r="D31" s="28">
        <f>외인!D31</f>
        <v>634503.57999999996</v>
      </c>
      <c r="E31" s="28">
        <f>시기외!E31*$G$3+E30*(1-$G$3)</f>
        <v>1.6838679291168814E-3</v>
      </c>
      <c r="F31" s="28">
        <f>외인!F31</f>
        <v>1864629.26</v>
      </c>
      <c r="G31" s="28">
        <f>시기외!G31*$G$3+G30*(1-$G$3)</f>
        <v>-1.4690394281793306E-3</v>
      </c>
      <c r="H31" s="28">
        <f>외인!H31</f>
        <v>269451.61</v>
      </c>
      <c r="I31" s="28">
        <f>시기외!I31*$G$3+I30*(1-$G$3)</f>
        <v>7.4865581960967395E-4</v>
      </c>
      <c r="J31" s="28">
        <f>외인!J31</f>
        <v>38979.79</v>
      </c>
      <c r="K31" s="28">
        <f>시기외!K31*$G$3+K30*(1-$G$3)</f>
        <v>4.3415551362916338E-3</v>
      </c>
      <c r="L31" s="28">
        <f>외인!L31</f>
        <v>249117.65</v>
      </c>
      <c r="M31" s="28">
        <f>시기외!M31*$G$3+M30*(1-$G$3)</f>
        <v>5.4213668506824858E-4</v>
      </c>
      <c r="N31" s="28">
        <f>외인!N31</f>
        <v>238871.31</v>
      </c>
      <c r="O31" s="28">
        <f>시기외!O31*$G$3+O30*(1-$G$3)</f>
        <v>-1.6905348993732738E-3</v>
      </c>
      <c r="P31" s="28">
        <f>외인!P31</f>
        <v>200586.25</v>
      </c>
      <c r="Q31" s="28">
        <f>시기외!Q31*$G$3+Q30*(1-$G$3)</f>
        <v>1.4265514240575259E-3</v>
      </c>
      <c r="R31" s="28">
        <f>외인!R31</f>
        <v>132009.93</v>
      </c>
      <c r="S31" s="28">
        <f>시기외!S31*$G$3+S30*(1-$G$3)</f>
        <v>-1.1387751327825719E-3</v>
      </c>
      <c r="T31" s="28">
        <f>외인!T31</f>
        <v>8346.43</v>
      </c>
      <c r="U31" s="28">
        <f>시기외!U31*$G$3+U30*(1-$G$3)</f>
        <v>-3.0261595161761201E-3</v>
      </c>
      <c r="V31" s="28">
        <f>외인!V31</f>
        <v>104584.93</v>
      </c>
      <c r="W31" s="28">
        <f>시기외!W31*$G$3+W30*(1-$G$3)</f>
        <v>1.4934355924618042E-3</v>
      </c>
      <c r="X31" s="28">
        <f>외인!X31</f>
        <v>1840115.11</v>
      </c>
      <c r="Y31" s="28">
        <f>시기외!Y31*$G$3+Y30*(1-$G$3)</f>
        <v>-1.7154356010612333E-3</v>
      </c>
      <c r="Z31" s="28">
        <f>외인!Z31</f>
        <v>45931.5</v>
      </c>
      <c r="AA31" s="28">
        <f>시기외!AA31*$G$3+AA30*(1-$G$3)</f>
        <v>-4.8060069325448027E-4</v>
      </c>
      <c r="AB31" s="28">
        <f>외인!AB31</f>
        <v>196962.88</v>
      </c>
      <c r="AC31" s="28">
        <f>시기외!AC31*$G$3+AC30*(1-$G$3)</f>
        <v>-5.4911545991086669E-5</v>
      </c>
      <c r="AD31" s="28">
        <f>외인!AD31</f>
        <v>19455.009999999998</v>
      </c>
      <c r="AE31" s="28">
        <f>시기외!AE31*$G$3+AE30*(1-$G$3)</f>
        <v>1.8071065083256278E-3</v>
      </c>
      <c r="AF31" s="28">
        <f>외인!AF31</f>
        <v>24544.59</v>
      </c>
      <c r="AG31" s="28">
        <f>시기외!AG31*$G$3+AG30*(1-$G$3)</f>
        <v>8.888597719173187E-5</v>
      </c>
      <c r="AH31" s="28">
        <f>외인!AH31</f>
        <v>208651.71</v>
      </c>
      <c r="AI31" s="28">
        <f>시기외!AI31*$G$3+AI30*(1-$G$3)</f>
        <v>1.0878683201791602E-3</v>
      </c>
      <c r="AJ31" s="28">
        <f>외인!AJ31</f>
        <v>116555.18</v>
      </c>
      <c r="AK31" s="28">
        <f>시기외!AK31*$G$3+AK30*(1-$G$3)</f>
        <v>-1.9833778140115783E-3</v>
      </c>
      <c r="AL31" s="28">
        <f>외인!AL31</f>
        <v>85694.58</v>
      </c>
      <c r="AM31" s="28">
        <f>시기외!AM31*$G$3+AM30*(1-$G$3)</f>
        <v>1.7270386386603233E-4</v>
      </c>
      <c r="AN31" s="28">
        <f>외인!AN31</f>
        <v>172511.45</v>
      </c>
      <c r="AO31" s="28">
        <f>시기외!AO31*$G$3+AO30*(1-$G$3)</f>
        <v>-2.1937846693052959E-3</v>
      </c>
      <c r="AP31" s="28">
        <f>외인!AP31</f>
        <v>113269.42</v>
      </c>
      <c r="AQ31" s="28">
        <f>시기외!AQ31*$G$3+AQ30*(1-$G$3)</f>
        <v>2.0256475681904116E-3</v>
      </c>
      <c r="AR31" s="28">
        <f>외인!AR31</f>
        <v>24049.55</v>
      </c>
      <c r="AS31" s="28">
        <f>시기외!AS31*$G$3+AS30*(1-$G$3)</f>
        <v>1.5373740274149644E-3</v>
      </c>
      <c r="AT31" s="28">
        <f>외인!AT31</f>
        <v>77033.47</v>
      </c>
      <c r="AU31" s="28">
        <f>시기외!AU31*$G$3+AU30*(1-$G$3)</f>
        <v>1.0434538092081529E-3</v>
      </c>
      <c r="AV31" s="28">
        <f>외인!AV31</f>
        <v>47761.27</v>
      </c>
      <c r="AW31" s="28">
        <f>시기외!AW31*$G$3+AW30*(1-$G$3)</f>
        <v>1.3915694661678891E-3</v>
      </c>
      <c r="AX31" s="28">
        <f>외인!AX31</f>
        <v>57254.23</v>
      </c>
      <c r="AY31" s="28">
        <f>시기외!AY31*$G$3+AY30*(1-$G$3)</f>
        <v>1.6827858816906853E-3</v>
      </c>
      <c r="AZ31" s="28">
        <f>외인!AZ31</f>
        <v>1966445.33</v>
      </c>
      <c r="BA31" s="28">
        <f>시기외!BA31*$G$3+BA30*(1-$G$3)</f>
        <v>-1.5298007947922093E-3</v>
      </c>
      <c r="BB31" s="28">
        <f>외인!BB31</f>
        <v>96327.62</v>
      </c>
      <c r="BC31" s="28">
        <f>시기외!BC31*$G$3+BC30*(1-$G$3)</f>
        <v>-5.8843548112443608E-4</v>
      </c>
      <c r="BD31" s="28">
        <f>외인!BD31</f>
        <v>41370.15</v>
      </c>
      <c r="BE31" s="28">
        <f>시기외!BE31*$G$3+BE30*(1-$G$3)</f>
        <v>-4.2255536622386354E-3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87575.72</v>
      </c>
      <c r="BI31" s="28">
        <f>시기외!BI31*$G$3+BI30*(1-$G$3)</f>
        <v>4.3835686441248396E-4</v>
      </c>
      <c r="BJ31" s="28">
        <f>외인!BJ31</f>
        <v>111147.54</v>
      </c>
      <c r="BK31" s="28">
        <f>시기외!BK31*$G$3+BK30*(1-$G$3)</f>
        <v>5.039691314002088E-4</v>
      </c>
      <c r="BL31" s="28">
        <f>외인!BL31</f>
        <v>49295.06</v>
      </c>
      <c r="BM31" s="28">
        <f>시기외!BM31*$G$3+BM30*(1-$G$3)</f>
        <v>-4.8471015736275468E-4</v>
      </c>
      <c r="BN31" s="28">
        <f>외인!BN31</f>
        <v>43839.53</v>
      </c>
      <c r="BO31" s="28">
        <f>시기외!BO31*$G$3+BO30*(1-$G$3)</f>
        <v>-2.8236393741337082E-4</v>
      </c>
      <c r="BP31" s="28">
        <f>외인!BP31</f>
        <v>66827.19</v>
      </c>
      <c r="BQ31" s="28">
        <f>시기외!BQ31*$G$3+BQ30*(1-$G$3)</f>
        <v>1.49595151897543E-3</v>
      </c>
      <c r="BR31" s="28">
        <f>외인!BR31</f>
        <v>249207.11</v>
      </c>
      <c r="BS31" s="28">
        <f>시기외!BS31*$G$3+BS30*(1-$G$3)</f>
        <v>2.8104957219950983E-3</v>
      </c>
      <c r="BT31" s="28">
        <f>외인!BT31</f>
        <v>1876425.81</v>
      </c>
      <c r="BU31" s="28">
        <f>시기외!BU31*$G$3+BU30*(1-$G$3)</f>
        <v>-1.6542818790374302E-3</v>
      </c>
      <c r="BV31" s="28">
        <f>외인!BV31</f>
        <v>374616.5</v>
      </c>
      <c r="BW31" s="28">
        <f>시기외!BW31*$G$3+BW30*(1-$G$3)</f>
        <v>-1.9669252680245742E-4</v>
      </c>
      <c r="BX31" s="28">
        <f>외인!BX31</f>
        <v>74530.960000000006</v>
      </c>
      <c r="BY31" s="28">
        <f>시기외!BY31*$G$3+BY30*(1-$G$3)</f>
        <v>1.2164556641020032E-3</v>
      </c>
      <c r="BZ31" s="28">
        <f>외인!BZ31</f>
        <v>258206.03</v>
      </c>
      <c r="CA31" s="28">
        <f>시기외!CA31*$G$3+CA30*(1-$G$3)</f>
        <v>-1.4039063501414221E-3</v>
      </c>
      <c r="CB31" s="28">
        <f>외인!CB31</f>
        <v>13070.57</v>
      </c>
      <c r="CC31" s="28">
        <f>시기외!CC31*$G$3+CC30*(1-$G$3)</f>
        <v>1.2562963121854202E-3</v>
      </c>
      <c r="CD31" s="28">
        <f>외인!CD31</f>
        <v>34794.629999999997</v>
      </c>
      <c r="CE31" s="28">
        <f>시기외!CE31*$G$3+CE30*(1-$G$3)</f>
        <v>1.0391402606805366E-3</v>
      </c>
      <c r="CF31" s="28">
        <f>외인!CF31</f>
        <v>23298.59</v>
      </c>
      <c r="CG31" s="28">
        <f>시기외!CG31*$G$3+CG30*(1-$G$3)</f>
        <v>1.2511805835882816E-3</v>
      </c>
      <c r="CH31" s="28">
        <f>외인!CH31</f>
        <v>65726.44</v>
      </c>
      <c r="CI31" s="28">
        <f>시기외!CI31*$G$3+CI30*(1-$G$3)</f>
        <v>7.9384912436990653E-4</v>
      </c>
      <c r="CJ31" s="28">
        <f>외인!CJ31</f>
        <v>393644.77</v>
      </c>
      <c r="CK31" s="28">
        <f>시기외!CK31*$G$3+CK30*(1-$G$3)</f>
        <v>1.6474008919569005E-3</v>
      </c>
      <c r="CL31" s="28">
        <f>외인!CL31</f>
        <v>225014.44</v>
      </c>
      <c r="CM31" s="28">
        <f>시기외!CM31*$G$3+CM30*(1-$G$3)</f>
        <v>-1.669059700506666E-4</v>
      </c>
      <c r="CN31" s="28">
        <f>외인!CN31</f>
        <v>120639.06</v>
      </c>
      <c r="CO31" s="28">
        <f>시기외!CO31*$G$3+CO30*(1-$G$3)</f>
        <v>-4.5965046881148673E-4</v>
      </c>
      <c r="CP31" s="28">
        <f>외인!CP31</f>
        <v>96946.82</v>
      </c>
      <c r="CQ31" s="28">
        <f>시기외!CQ31*$G$3+CQ30*(1-$G$3)</f>
        <v>-5.648451049999404E-4</v>
      </c>
      <c r="CR31" s="28">
        <f>외인!CR31</f>
        <v>166854.1</v>
      </c>
      <c r="CS31" s="28">
        <f>시기외!CS31*$G$3+CS30*(1-$G$3)</f>
        <v>-9.9804797525267067E-4</v>
      </c>
      <c r="CT31" s="28">
        <f>외인!CT31</f>
        <v>104225.67</v>
      </c>
      <c r="CU31" s="28">
        <f>시기외!CU31*$G$3+CU30*(1-$G$3)</f>
        <v>1.1204407429339122E-3</v>
      </c>
      <c r="CV31" s="28">
        <f>외인!CV31</f>
        <v>1876425.81</v>
      </c>
      <c r="CW31" s="28">
        <f>시기외!CW31*$G$3+CW30*(1-$G$3)</f>
        <v>-1.6542818790374302E-3</v>
      </c>
      <c r="CX31" s="28">
        <f>외인!CX31</f>
        <v>191058.07</v>
      </c>
      <c r="CY31" s="28">
        <f>시기외!CY31*$G$3+CY30*(1-$G$3)</f>
        <v>9.5571783237706248E-4</v>
      </c>
      <c r="CZ31" s="28">
        <f>외인!CZ31</f>
        <v>17192.77</v>
      </c>
      <c r="DA31" s="28">
        <f>시기외!DA31*$G$3+DA30*(1-$G$3)</f>
        <v>8.601211599299427E-4</v>
      </c>
      <c r="DB31" s="28">
        <f>외인!DB31</f>
        <v>41370.15</v>
      </c>
      <c r="DC31" s="28">
        <f>시기외!DC31*$G$3+DC30*(1-$G$3)</f>
        <v>-4.2255536622386354E-3</v>
      </c>
      <c r="DD31" s="28">
        <f>외인!DD31</f>
        <v>8346.43</v>
      </c>
      <c r="DE31" s="28">
        <f>시기외!DE31*$G$3+DE30*(1-$G$3)</f>
        <v>-3.0261595161761201E-3</v>
      </c>
      <c r="DF31" s="28">
        <f>외인!DF31</f>
        <v>55974.84</v>
      </c>
      <c r="DG31" s="28">
        <f>시기외!DG31*$G$3+DG30*(1-$G$3)</f>
        <v>1.1814172249007869E-3</v>
      </c>
      <c r="DH31" s="28">
        <f>외인!DH31</f>
        <v>26573.83</v>
      </c>
      <c r="DI31" s="28">
        <f>시기외!DI31*$G$3+DI30*(1-$G$3)</f>
        <v>1.4225024321838421E-3</v>
      </c>
      <c r="DJ31" s="28">
        <f>외인!DJ31</f>
        <v>572340.85</v>
      </c>
      <c r="DK31" s="28">
        <f>시기외!DK31*$G$3+DK30*(1-$G$3)</f>
        <v>1.3773457071440513E-3</v>
      </c>
      <c r="DL31" s="28">
        <f>외인!DL31</f>
        <v>95292.99</v>
      </c>
      <c r="DM31" s="28">
        <f>시기외!DM31*$G$3+DM30*(1-$G$3)</f>
        <v>-8.4401358996423817E-4</v>
      </c>
      <c r="DN31" s="28">
        <f>외인!DN31</f>
        <v>1876425.81</v>
      </c>
      <c r="DO31" s="28">
        <f>시기외!DO31*$G$3+DO30*(1-$G$3)</f>
        <v>-1.6542818790374302E-3</v>
      </c>
      <c r="DP31" s="28">
        <f>외인!DP31</f>
        <v>85376.58</v>
      </c>
      <c r="DQ31" s="28">
        <f>시기외!DQ31*$G$3+DQ30*(1-$G$3)</f>
        <v>2.735577140393452E-3</v>
      </c>
      <c r="DR31" s="28">
        <f>외인!DR31</f>
        <v>40920.49</v>
      </c>
      <c r="DS31" s="28">
        <f>시기외!DS31*$G$3+DS30*(1-$G$3)</f>
        <v>4.3777982269087067E-3</v>
      </c>
      <c r="DT31" s="28">
        <f>외인!DT31</f>
        <v>132009.93</v>
      </c>
      <c r="DU31" s="28">
        <f>시기외!DU31*$G$3+DU30*(1-$G$3)</f>
        <v>-1.1387751327825719E-3</v>
      </c>
      <c r="DV31" s="28">
        <f>외인!DV31</f>
        <v>34697.06</v>
      </c>
      <c r="DW31" s="28">
        <f>시기외!DW31*$G$3+DW30*(1-$G$3)</f>
        <v>-4.4508818825697523E-4</v>
      </c>
      <c r="DX31" s="28">
        <f>외인!DX31</f>
        <v>104584.93</v>
      </c>
      <c r="DY31" s="28">
        <f>시기외!DY31*$G$3+DY30*(1-$G$3)</f>
        <v>1.4934355924618042E-3</v>
      </c>
      <c r="DZ31" s="28">
        <f>외인!DZ31</f>
        <v>9973.6200000000008</v>
      </c>
      <c r="EA31" s="28">
        <f>시기외!EA31*$G$3+EA30*(1-$G$3)</f>
        <v>4.5191804504912816E-4</v>
      </c>
      <c r="EB31" s="28">
        <f>외인!EB31</f>
        <v>13563.89</v>
      </c>
      <c r="EC31" s="28">
        <f>시기외!EC31*$G$3+EC30*(1-$G$3)</f>
        <v>9.7318783711272628E-4</v>
      </c>
      <c r="ED31" s="28">
        <f>외인!ED31</f>
        <v>10723.63</v>
      </c>
      <c r="EE31" s="28">
        <f>시기외!EE31*$G$3+EE30*(1-$G$3)</f>
        <v>3.4850805713417619E-3</v>
      </c>
      <c r="EF31" s="28">
        <f>외인!EF31</f>
        <v>255022.16</v>
      </c>
      <c r="EG31" s="28">
        <f>시기외!EG31*$G$3+EG30*(1-$G$3)</f>
        <v>1.4017870394846558E-3</v>
      </c>
      <c r="EH31" s="28">
        <f>외인!EH31</f>
        <v>174222.32</v>
      </c>
      <c r="EI31" s="28">
        <f>시기외!EI31*$G$3+EI30*(1-$G$3)</f>
        <v>7.5097871697135719E-4</v>
      </c>
      <c r="EJ31" s="28">
        <f>외인!EJ31</f>
        <v>92801.99</v>
      </c>
      <c r="EK31" s="28">
        <f>시기외!EK31*$G$3+EK30*(1-$G$3)</f>
        <v>2.1335060751253511E-3</v>
      </c>
      <c r="EL31" s="28">
        <f>외인!EL31</f>
        <v>37291.58</v>
      </c>
      <c r="EM31" s="28">
        <f>시기외!EM31*$G$3+EM30*(1-$G$3)</f>
        <v>9.4566593878959646E-4</v>
      </c>
      <c r="EN31" s="28">
        <f>외인!EN31</f>
        <v>40920.49</v>
      </c>
      <c r="EO31" s="28">
        <f>시기외!EO31*$G$3+EO30*(1-$G$3)</f>
        <v>4.3777982269087067E-3</v>
      </c>
      <c r="EP31" s="28">
        <f>외인!EP31</f>
        <v>175805.58</v>
      </c>
      <c r="EQ31" s="28">
        <f>시기외!EQ31*$G$3+EQ30*(1-$G$3)</f>
        <v>-1.5699943000822823E-3</v>
      </c>
      <c r="ER31" s="28">
        <f>외인!ER31</f>
        <v>14771.14</v>
      </c>
      <c r="ES31" s="28">
        <f>시기외!ES31*$G$3+ES30*(1-$G$3)</f>
        <v>1.6016253763031256E-3</v>
      </c>
      <c r="ET31" s="28">
        <f>외인!ET31</f>
        <v>113269.42</v>
      </c>
      <c r="EU31" s="28">
        <f>시기외!EU31*$G$3+EU30*(1-$G$3)</f>
        <v>2.0256475681904116E-3</v>
      </c>
      <c r="EV31" s="28">
        <f>외인!EV31</f>
        <v>45931.5</v>
      </c>
      <c r="EW31" s="28">
        <f>시기외!EW31*$G$3+EW30*(1-$G$3)</f>
        <v>-4.8060069325448027E-4</v>
      </c>
      <c r="EX31" s="28">
        <f>외인!EX31</f>
        <v>51015.33</v>
      </c>
      <c r="EY31" s="28">
        <f>시기외!EY31*$G$3+EY30*(1-$G$3)</f>
        <v>-6.5455158445068258E-4</v>
      </c>
    </row>
    <row r="32" spans="1:155">
      <c r="A32" s="27">
        <f>외인!A32</f>
        <v>46097</v>
      </c>
      <c r="B32" s="28">
        <f>외인!B32</f>
        <v>4436474.2699999996</v>
      </c>
      <c r="C32" s="28">
        <f>시기외!C32*$G$3+C31*(1-$G$3)</f>
        <v>-5.9292419012851112E-4</v>
      </c>
      <c r="D32" s="28">
        <f>외인!D32</f>
        <v>627221.46</v>
      </c>
      <c r="E32" s="28">
        <f>시기외!E32*$G$3+E31*(1-$G$3)</f>
        <v>1.4274804783728915E-3</v>
      </c>
      <c r="F32" s="28">
        <f>외인!F32</f>
        <v>1887504</v>
      </c>
      <c r="G32" s="28">
        <f>시기외!G32*$G$3+G31*(1-$G$3)</f>
        <v>-1.4613511326020635E-3</v>
      </c>
      <c r="H32" s="28">
        <f>외인!H32</f>
        <v>265604.07</v>
      </c>
      <c r="I32" s="28">
        <f>시기외!I32*$G$3+I31*(1-$G$3)</f>
        <v>3.9708377710865879E-4</v>
      </c>
      <c r="J32" s="28">
        <f>외인!J32</f>
        <v>37760.97</v>
      </c>
      <c r="K32" s="28">
        <f>시기외!K32*$G$3+K31*(1-$G$3)</f>
        <v>4.0076784862207735E-3</v>
      </c>
      <c r="L32" s="28">
        <f>외인!L32</f>
        <v>245668.2</v>
      </c>
      <c r="M32" s="28">
        <f>시기외!M32*$G$3+M31*(1-$G$3)</f>
        <v>2.2069568107430901E-4</v>
      </c>
      <c r="N32" s="28">
        <f>외인!N32</f>
        <v>235150.22</v>
      </c>
      <c r="O32" s="28">
        <f>시기외!O32*$G$3+O31*(1-$G$3)</f>
        <v>-1.9411139946000507E-3</v>
      </c>
      <c r="P32" s="28">
        <f>외인!P32</f>
        <v>197545.36</v>
      </c>
      <c r="Q32" s="28">
        <f>시기외!Q32*$G$3+Q31*(1-$G$3)</f>
        <v>1.1856771201343356E-3</v>
      </c>
      <c r="R32" s="28">
        <f>외인!R32</f>
        <v>130688.12</v>
      </c>
      <c r="S32" s="28">
        <f>시기외!S32*$G$3+S31*(1-$G$3)</f>
        <v>-1.2090558947324694E-3</v>
      </c>
      <c r="T32" s="28">
        <f>외인!T32</f>
        <v>8216.08</v>
      </c>
      <c r="U32" s="28">
        <f>시기외!U32*$G$3+U31*(1-$G$3)</f>
        <v>-3.0807663569109799E-3</v>
      </c>
      <c r="V32" s="28">
        <f>외인!V32</f>
        <v>106494.14</v>
      </c>
      <c r="W32" s="28">
        <f>시기외!W32*$G$3+W31*(1-$G$3)</f>
        <v>1.166210396252531E-3</v>
      </c>
      <c r="X32" s="28">
        <f>외인!X32</f>
        <v>1917653.47</v>
      </c>
      <c r="Y32" s="28">
        <f>시기외!Y32*$G$3+Y31*(1-$G$3)</f>
        <v>-1.607654917182123E-3</v>
      </c>
      <c r="Z32" s="28">
        <f>외인!Z32</f>
        <v>45265.440000000002</v>
      </c>
      <c r="AA32" s="28">
        <f>시기외!AA32*$G$3+AA31*(1-$G$3)</f>
        <v>-5.2634796167257212E-4</v>
      </c>
      <c r="AB32" s="28">
        <f>외인!AB32</f>
        <v>195655.72</v>
      </c>
      <c r="AC32" s="28">
        <f>시기외!AC32*$G$3+AC31*(1-$G$3)</f>
        <v>-9.0986341776103498E-5</v>
      </c>
      <c r="AD32" s="28">
        <f>외인!AD32</f>
        <v>19609.830000000002</v>
      </c>
      <c r="AE32" s="28">
        <f>시기외!AE32*$G$3+AE31*(1-$G$3)</f>
        <v>1.7451305940910827E-3</v>
      </c>
      <c r="AF32" s="28">
        <f>외인!AF32</f>
        <v>24755.47</v>
      </c>
      <c r="AG32" s="28">
        <f>시기외!AG32*$G$3+AG31*(1-$G$3)</f>
        <v>2.3684033894200122E-5</v>
      </c>
      <c r="AH32" s="28">
        <f>외인!AH32</f>
        <v>202952.83</v>
      </c>
      <c r="AI32" s="28">
        <f>시기외!AI32*$G$3+AI31*(1-$G$3)</f>
        <v>1.1127469512100454E-3</v>
      </c>
      <c r="AJ32" s="28">
        <f>외인!AJ32</f>
        <v>114327.64</v>
      </c>
      <c r="AK32" s="28">
        <f>시기외!AK32*$G$3+AK31*(1-$G$3)</f>
        <v>-2.1016377328668167E-3</v>
      </c>
      <c r="AL32" s="28">
        <f>외인!AL32</f>
        <v>84935.8</v>
      </c>
      <c r="AM32" s="28">
        <f>시기외!AM32*$G$3+AM31*(1-$G$3)</f>
        <v>-2.4856019350818738E-5</v>
      </c>
      <c r="AN32" s="28">
        <f>외인!AN32</f>
        <v>169323.74</v>
      </c>
      <c r="AO32" s="28">
        <f>시기외!AO32*$G$3+AO31*(1-$G$3)</f>
        <v>-2.4738618555848052E-3</v>
      </c>
      <c r="AP32" s="28">
        <f>외인!AP32</f>
        <v>111258.66</v>
      </c>
      <c r="AQ32" s="28">
        <f>시기외!AQ32*$G$3+AQ31*(1-$G$3)</f>
        <v>1.8056524857474417E-3</v>
      </c>
      <c r="AR32" s="28">
        <f>외인!AR32</f>
        <v>24235.46</v>
      </c>
      <c r="AS32" s="28">
        <f>시기외!AS32*$G$3+AS31*(1-$G$3)</f>
        <v>1.4408244482982356E-3</v>
      </c>
      <c r="AT32" s="28">
        <f>외인!AT32</f>
        <v>77331.360000000001</v>
      </c>
      <c r="AU32" s="28">
        <f>시기외!AU32*$G$3+AU31*(1-$G$3)</f>
        <v>8.3104254407467576E-4</v>
      </c>
      <c r="AV32" s="28">
        <f>외인!AV32</f>
        <v>46744.57</v>
      </c>
      <c r="AW32" s="28">
        <f>시기외!AW32*$G$3+AW31*(1-$G$3)</f>
        <v>1.1184249398368926E-3</v>
      </c>
      <c r="AX32" s="28">
        <f>외인!AX32</f>
        <v>55413.64</v>
      </c>
      <c r="AY32" s="28">
        <f>시기외!AY32*$G$3+AY31*(1-$G$3)</f>
        <v>1.44715825423545E-3</v>
      </c>
      <c r="AZ32" s="28">
        <f>외인!AZ32</f>
        <v>2043601.93</v>
      </c>
      <c r="BA32" s="28">
        <f>시기외!BA32*$G$3+BA31*(1-$G$3)</f>
        <v>-1.4458631658527932E-3</v>
      </c>
      <c r="BB32" s="28">
        <f>외인!BB32</f>
        <v>95565.4</v>
      </c>
      <c r="BC32" s="28">
        <f>시기외!BC32*$G$3+BC31*(1-$G$3)</f>
        <v>-5.9536959455736298E-4</v>
      </c>
      <c r="BD32" s="28">
        <f>외인!BD32</f>
        <v>40199.64</v>
      </c>
      <c r="BE32" s="28">
        <f>시기외!BE32*$G$3+BE31*(1-$G$3)</f>
        <v>-4.0353810802201658E-3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85755.67</v>
      </c>
      <c r="BI32" s="28">
        <f>시기외!BI32*$G$3+BI31*(1-$G$3)</f>
        <v>2.0485835370021596E-4</v>
      </c>
      <c r="BJ32" s="28">
        <f>외인!BJ32</f>
        <v>109231.95</v>
      </c>
      <c r="BK32" s="28">
        <f>시기외!BK32*$G$3+BK31*(1-$G$3)</f>
        <v>2.4439421855586882E-5</v>
      </c>
      <c r="BL32" s="28">
        <f>외인!BL32</f>
        <v>48580.160000000003</v>
      </c>
      <c r="BM32" s="28">
        <f>시기외!BM32*$G$3+BM31*(1-$G$3)</f>
        <v>-5.2772833293025377E-4</v>
      </c>
      <c r="BN32" s="28">
        <f>외인!BN32</f>
        <v>43113.78</v>
      </c>
      <c r="BO32" s="28">
        <f>시기외!BO32*$G$3+BO31*(1-$G$3)</f>
        <v>-4.8466451204004155E-4</v>
      </c>
      <c r="BP32" s="28">
        <f>외인!BP32</f>
        <v>65152.18</v>
      </c>
      <c r="BQ32" s="28">
        <f>시기외!BQ32*$G$3+BQ31*(1-$G$3)</f>
        <v>1.3115121061291317E-3</v>
      </c>
      <c r="BR32" s="28">
        <f>외인!BR32</f>
        <v>244307.18</v>
      </c>
      <c r="BS32" s="28">
        <f>시기외!BS32*$G$3+BS31*(1-$G$3)</f>
        <v>2.7275326854627369E-3</v>
      </c>
      <c r="BT32" s="28">
        <f>외인!BT32</f>
        <v>1954394.98</v>
      </c>
      <c r="BU32" s="28">
        <f>시기외!BU32*$G$3+BU31*(1-$G$3)</f>
        <v>-1.548551698884384E-3</v>
      </c>
      <c r="BV32" s="28">
        <f>외인!BV32</f>
        <v>377024.78</v>
      </c>
      <c r="BW32" s="28">
        <f>시기외!BW32*$G$3+BW31*(1-$G$3)</f>
        <v>-1.4872280299193887E-4</v>
      </c>
      <c r="BX32" s="28">
        <f>외인!BX32</f>
        <v>74444.25</v>
      </c>
      <c r="BY32" s="28">
        <f>시기외!BY32*$G$3+BY31*(1-$G$3)</f>
        <v>1.09352188074528E-3</v>
      </c>
      <c r="BZ32" s="28">
        <f>외인!BZ32</f>
        <v>254259.54</v>
      </c>
      <c r="CA32" s="28">
        <f>시기외!CA32*$G$3+CA31*(1-$G$3)</f>
        <v>-1.656370286156468E-3</v>
      </c>
      <c r="CB32" s="28">
        <f>외인!CB32</f>
        <v>13096.99</v>
      </c>
      <c r="CC32" s="28">
        <f>시기외!CC32*$G$3+CC31*(1-$G$3)</f>
        <v>1.0364340880451473E-3</v>
      </c>
      <c r="CD32" s="28">
        <f>외인!CD32</f>
        <v>34100.75</v>
      </c>
      <c r="CE32" s="28">
        <f>시기외!CE32*$G$3+CE31*(1-$G$3)</f>
        <v>7.0260924109146643E-4</v>
      </c>
      <c r="CF32" s="28">
        <f>외인!CF32</f>
        <v>23792.71</v>
      </c>
      <c r="CG32" s="28">
        <f>시기외!CG32*$G$3+CG31*(1-$G$3)</f>
        <v>1.0326605635736022E-3</v>
      </c>
      <c r="CH32" s="28">
        <f>외인!CH32</f>
        <v>64659.88</v>
      </c>
      <c r="CI32" s="28">
        <f>시기외!CI32*$G$3+CI31*(1-$G$3)</f>
        <v>6.0271773768318083E-4</v>
      </c>
      <c r="CJ32" s="28">
        <f>외인!CJ32</f>
        <v>386839.57</v>
      </c>
      <c r="CK32" s="28">
        <f>시기외!CK32*$G$3+CK31*(1-$G$3)</f>
        <v>1.4250712191883764E-3</v>
      </c>
      <c r="CL32" s="28">
        <f>외인!CL32</f>
        <v>223449.29</v>
      </c>
      <c r="CM32" s="28">
        <f>시기외!CM32*$G$3+CM31*(1-$G$3)</f>
        <v>-1.9895400024245254E-4</v>
      </c>
      <c r="CN32" s="28">
        <f>외인!CN32</f>
        <v>121275.36</v>
      </c>
      <c r="CO32" s="28">
        <f>시기외!CO32*$G$3+CO31*(1-$G$3)</f>
        <v>-5.704150675454741E-4</v>
      </c>
      <c r="CP32" s="28">
        <f>외인!CP32</f>
        <v>96177.05</v>
      </c>
      <c r="CQ32" s="28">
        <f>시기외!CQ32*$G$3+CQ31*(1-$G$3)</f>
        <v>-5.7395243215155377E-4</v>
      </c>
      <c r="CR32" s="28">
        <f>외인!CR32</f>
        <v>164954.62</v>
      </c>
      <c r="CS32" s="28">
        <f>시기외!CS32*$G$3+CS31*(1-$G$3)</f>
        <v>-1.0660565227619354E-3</v>
      </c>
      <c r="CT32" s="28">
        <f>외인!CT32</f>
        <v>104715.37</v>
      </c>
      <c r="CU32" s="28">
        <f>시기외!CU32*$G$3+CU31*(1-$G$3)</f>
        <v>9.5873441182617845E-4</v>
      </c>
      <c r="CV32" s="28">
        <f>외인!CV32</f>
        <v>1954394.98</v>
      </c>
      <c r="CW32" s="28">
        <f>시기외!CW32*$G$3+CW31*(1-$G$3)</f>
        <v>-1.548551698884384E-3</v>
      </c>
      <c r="CX32" s="28">
        <f>외인!CX32</f>
        <v>188720.56</v>
      </c>
      <c r="CY32" s="28">
        <f>시기외!CY32*$G$3+CY31*(1-$G$3)</f>
        <v>7.573788841858418E-4</v>
      </c>
      <c r="CZ32" s="28">
        <f>외인!CZ32</f>
        <v>17080.41</v>
      </c>
      <c r="DA32" s="28">
        <f>시기외!DA32*$G$3+DA31*(1-$G$3)</f>
        <v>7.1834634278332941E-4</v>
      </c>
      <c r="DB32" s="28">
        <f>외인!DB32</f>
        <v>40199.64</v>
      </c>
      <c r="DC32" s="28">
        <f>시기외!DC32*$G$3+DC31*(1-$G$3)</f>
        <v>-4.0353810802201658E-3</v>
      </c>
      <c r="DD32" s="28">
        <f>외인!DD32</f>
        <v>8216.08</v>
      </c>
      <c r="DE32" s="28">
        <f>시기외!DE32*$G$3+DE31*(1-$G$3)</f>
        <v>-3.0807663569109799E-3</v>
      </c>
      <c r="DF32" s="28">
        <f>외인!DF32</f>
        <v>55935.53</v>
      </c>
      <c r="DG32" s="28">
        <f>시기외!DG32*$G$3+DG31*(1-$G$3)</f>
        <v>1.0555802934589212E-3</v>
      </c>
      <c r="DH32" s="28">
        <f>외인!DH32</f>
        <v>25936.47</v>
      </c>
      <c r="DI32" s="28">
        <f>시기외!DI32*$G$3+DI31*(1-$G$3)</f>
        <v>1.0187960719683612E-3</v>
      </c>
      <c r="DJ32" s="28">
        <f>외인!DJ32</f>
        <v>560381.79</v>
      </c>
      <c r="DK32" s="28">
        <f>시기외!DK32*$G$3+DK31*(1-$G$3)</f>
        <v>1.2759757368708546E-3</v>
      </c>
      <c r="DL32" s="28">
        <f>외인!DL32</f>
        <v>96346.74</v>
      </c>
      <c r="DM32" s="28">
        <f>시기외!DM32*$G$3+DM31*(1-$G$3)</f>
        <v>-9.4344000050265069E-4</v>
      </c>
      <c r="DN32" s="28">
        <f>외인!DN32</f>
        <v>1954394.98</v>
      </c>
      <c r="DO32" s="28">
        <f>시기외!DO32*$G$3+DO31*(1-$G$3)</f>
        <v>-1.548551698884384E-3</v>
      </c>
      <c r="DP32" s="28">
        <f>외인!DP32</f>
        <v>84456.86</v>
      </c>
      <c r="DQ32" s="28">
        <f>시기외!DQ32*$G$3+DQ31*(1-$G$3)</f>
        <v>2.4772219187735272E-3</v>
      </c>
      <c r="DR32" s="28">
        <f>외인!DR32</f>
        <v>39754.19</v>
      </c>
      <c r="DS32" s="28">
        <f>시기외!DS32*$G$3+DS31*(1-$G$3)</f>
        <v>4.0763236970463076E-3</v>
      </c>
      <c r="DT32" s="28">
        <f>외인!DT32</f>
        <v>130688.12</v>
      </c>
      <c r="DU32" s="28">
        <f>시기외!DU32*$G$3+DU31*(1-$G$3)</f>
        <v>-1.2090558947324694E-3</v>
      </c>
      <c r="DV32" s="28">
        <f>외인!DV32</f>
        <v>34108.82</v>
      </c>
      <c r="DW32" s="28">
        <f>시기외!DW32*$G$3+DW31*(1-$G$3)</f>
        <v>-5.0435072917555791E-4</v>
      </c>
      <c r="DX32" s="28">
        <f>외인!DX32</f>
        <v>106494.14</v>
      </c>
      <c r="DY32" s="28">
        <f>시기외!DY32*$G$3+DY31*(1-$G$3)</f>
        <v>1.166210396252531E-3</v>
      </c>
      <c r="DZ32" s="28">
        <f>외인!DZ32</f>
        <v>9559.4500000000007</v>
      </c>
      <c r="EA32" s="28">
        <f>시기외!EA32*$G$3+EA31*(1-$G$3)</f>
        <v>1.7296128687715925E-4</v>
      </c>
      <c r="EB32" s="28">
        <f>외인!EB32</f>
        <v>13392.55</v>
      </c>
      <c r="EC32" s="28">
        <f>시기외!EC32*$G$3+EC31*(1-$G$3)</f>
        <v>7.2338910701209662E-4</v>
      </c>
      <c r="ED32" s="28">
        <f>외인!ED32</f>
        <v>10485.11</v>
      </c>
      <c r="EE32" s="28">
        <f>시기외!EE32*$G$3+EE31*(1-$G$3)</f>
        <v>3.0138553403775046E-3</v>
      </c>
      <c r="EF32" s="28">
        <f>외인!EF32</f>
        <v>249816.94</v>
      </c>
      <c r="EG32" s="28">
        <f>시기외!EG32*$G$3+EG31*(1-$G$3)</f>
        <v>1.1954225537504468E-3</v>
      </c>
      <c r="EH32" s="28">
        <f>외인!EH32</f>
        <v>177743.57</v>
      </c>
      <c r="EI32" s="28">
        <f>시기외!EI32*$G$3+EI31*(1-$G$3)</f>
        <v>6.617692021594838E-4</v>
      </c>
      <c r="EJ32" s="28">
        <f>외인!EJ32</f>
        <v>91135.65</v>
      </c>
      <c r="EK32" s="28">
        <f>시기외!EK32*$G$3+EK31*(1-$G$3)</f>
        <v>1.9000011088019537E-3</v>
      </c>
      <c r="EL32" s="28">
        <f>외인!EL32</f>
        <v>36584.519999999997</v>
      </c>
      <c r="EM32" s="28">
        <f>시기외!EM32*$G$3+EM31*(1-$G$3)</f>
        <v>6.3321495628141733E-4</v>
      </c>
      <c r="EN32" s="28">
        <f>외인!EN32</f>
        <v>39754.19</v>
      </c>
      <c r="EO32" s="28">
        <f>시기외!EO32*$G$3+EO31*(1-$G$3)</f>
        <v>4.0763236970463076E-3</v>
      </c>
      <c r="EP32" s="28">
        <f>외인!EP32</f>
        <v>174659.66</v>
      </c>
      <c r="EQ32" s="28">
        <f>시기외!EQ32*$G$3+EQ31*(1-$G$3)</f>
        <v>-1.3382230558514506E-3</v>
      </c>
      <c r="ER32" s="28">
        <f>외인!ER32</f>
        <v>14614.88</v>
      </c>
      <c r="ES32" s="28">
        <f>시기외!ES32*$G$3+ES31*(1-$G$3)</f>
        <v>1.7937808158550168E-3</v>
      </c>
      <c r="ET32" s="28">
        <f>외인!ET32</f>
        <v>111258.66</v>
      </c>
      <c r="EU32" s="28">
        <f>시기외!EU32*$G$3+EU31*(1-$G$3)</f>
        <v>1.8056524857474417E-3</v>
      </c>
      <c r="EV32" s="28">
        <f>외인!EV32</f>
        <v>45265.440000000002</v>
      </c>
      <c r="EW32" s="28">
        <f>시기외!EW32*$G$3+EW31*(1-$G$3)</f>
        <v>-5.2634796167257212E-4</v>
      </c>
      <c r="EX32" s="28">
        <f>외인!EX32</f>
        <v>50911.61</v>
      </c>
      <c r="EY32" s="28">
        <f>시기외!EY32*$G$3+EY31*(1-$G$3)</f>
        <v>-6.2998573323370705E-4</v>
      </c>
    </row>
    <row r="33" spans="1:155">
      <c r="A33" s="27">
        <f>외인!A33</f>
        <v>46098</v>
      </c>
      <c r="B33" s="28">
        <f>외인!B33</f>
        <v>4508059.58</v>
      </c>
      <c r="C33" s="28">
        <f>시기외!C33*$G$3+C32*(1-$G$3)</f>
        <v>-6.2246424508472105E-4</v>
      </c>
      <c r="D33" s="28">
        <f>외인!D33</f>
        <v>626444.13</v>
      </c>
      <c r="E33" s="28">
        <f>시기외!E33*$G$3+E32*(1-$G$3)</f>
        <v>1.1754729300533537E-3</v>
      </c>
      <c r="F33" s="28">
        <f>외인!F33</f>
        <v>1934844.53</v>
      </c>
      <c r="G33" s="28">
        <f>시기외!G33*$G$3+G32*(1-$G$3)</f>
        <v>-1.4667764993043075E-3</v>
      </c>
      <c r="H33" s="28">
        <f>외인!H33</f>
        <v>273418.68</v>
      </c>
      <c r="I33" s="28">
        <f>시기외!I33*$G$3+I32*(1-$G$3)</f>
        <v>1.7400434769687448E-4</v>
      </c>
      <c r="J33" s="28">
        <f>외인!J33</f>
        <v>39341</v>
      </c>
      <c r="K33" s="28">
        <f>시기외!K33*$G$3+K32*(1-$G$3)</f>
        <v>3.8365516167378736E-3</v>
      </c>
      <c r="L33" s="28">
        <f>외인!L33</f>
        <v>253119.56</v>
      </c>
      <c r="M33" s="28">
        <f>시기외!M33*$G$3+M32*(1-$G$3)</f>
        <v>1.5036056798428275E-5</v>
      </c>
      <c r="N33" s="28">
        <f>외인!N33</f>
        <v>242669.86</v>
      </c>
      <c r="O33" s="28">
        <f>시기외!O33*$G$3+O32*(1-$G$3)</f>
        <v>-2.1081112288600006E-3</v>
      </c>
      <c r="P33" s="28">
        <f>외인!P33</f>
        <v>201143.73</v>
      </c>
      <c r="Q33" s="28">
        <f>시기외!Q33*$G$3+Q32*(1-$G$3)</f>
        <v>1.0432282102154587E-3</v>
      </c>
      <c r="R33" s="28">
        <f>외인!R33</f>
        <v>133139.97</v>
      </c>
      <c r="S33" s="28">
        <f>시기외!S33*$G$3+S32*(1-$G$3)</f>
        <v>-1.2147955153888335E-3</v>
      </c>
      <c r="T33" s="28">
        <f>외인!T33</f>
        <v>8266.85</v>
      </c>
      <c r="U33" s="28">
        <f>시기외!U33*$G$3+U32*(1-$G$3)</f>
        <v>-3.0161778846783563E-3</v>
      </c>
      <c r="V33" s="28">
        <f>외인!V33</f>
        <v>105072.57</v>
      </c>
      <c r="W33" s="28">
        <f>시기외!W33*$G$3+W32*(1-$G$3)</f>
        <v>8.6251431585500945E-4</v>
      </c>
      <c r="X33" s="28">
        <f>외인!X33</f>
        <v>1944166.83</v>
      </c>
      <c r="Y33" s="28">
        <f>시기외!Y33*$G$3+Y32*(1-$G$3)</f>
        <v>-1.5856239864589271E-3</v>
      </c>
      <c r="Z33" s="28">
        <f>외인!Z33</f>
        <v>46258.91</v>
      </c>
      <c r="AA33" s="28">
        <f>시기외!AA33*$G$3+AA32*(1-$G$3)</f>
        <v>-5.5120278025187503E-4</v>
      </c>
      <c r="AB33" s="28">
        <f>외인!AB33</f>
        <v>198376.03</v>
      </c>
      <c r="AC33" s="28">
        <f>시기외!AC33*$G$3+AC32*(1-$G$3)</f>
        <v>-1.0635949941169883E-4</v>
      </c>
      <c r="AD33" s="28">
        <f>외인!AD33</f>
        <v>19787</v>
      </c>
      <c r="AE33" s="28">
        <f>시기외!AE33*$G$3+AE32*(1-$G$3)</f>
        <v>1.5835920640600288E-3</v>
      </c>
      <c r="AF33" s="28">
        <f>외인!AF33</f>
        <v>24715.360000000001</v>
      </c>
      <c r="AG33" s="28">
        <f>시기외!AG33*$G$3+AG32*(1-$G$3)</f>
        <v>-1.0955252778076894E-4</v>
      </c>
      <c r="AH33" s="28">
        <f>외인!AH33</f>
        <v>205800.35</v>
      </c>
      <c r="AI33" s="28">
        <f>시기외!AI33*$G$3+AI32*(1-$G$3)</f>
        <v>1.2039991042579942E-3</v>
      </c>
      <c r="AJ33" s="28">
        <f>외인!AJ33</f>
        <v>116189.35</v>
      </c>
      <c r="AK33" s="28">
        <f>시기외!AK33*$G$3+AK32*(1-$G$3)</f>
        <v>-2.1221993661501445E-3</v>
      </c>
      <c r="AL33" s="28">
        <f>외인!AL33</f>
        <v>87105.61</v>
      </c>
      <c r="AM33" s="28">
        <f>시기외!AM33*$G$3+AM32*(1-$G$3)</f>
        <v>-1.9861265651827995E-4</v>
      </c>
      <c r="AN33" s="28">
        <f>외인!AN33</f>
        <v>174687.43</v>
      </c>
      <c r="AO33" s="28">
        <f>시기외!AO33*$G$3+AO32*(1-$G$3)</f>
        <v>-2.6583892967673574E-3</v>
      </c>
      <c r="AP33" s="28">
        <f>외인!AP33</f>
        <v>113249.03</v>
      </c>
      <c r="AQ33" s="28">
        <f>시기외!AQ33*$G$3+AQ32*(1-$G$3)</f>
        <v>1.6157017834778429E-3</v>
      </c>
      <c r="AR33" s="28">
        <f>외인!AR33</f>
        <v>24533.78</v>
      </c>
      <c r="AS33" s="28">
        <f>시기외!AS33*$G$3+AS32*(1-$G$3)</f>
        <v>1.3153772454403338E-3</v>
      </c>
      <c r="AT33" s="28">
        <f>외인!AT33</f>
        <v>78198.83</v>
      </c>
      <c r="AU33" s="28">
        <f>시기외!AU33*$G$3+AU32*(1-$G$3)</f>
        <v>6.8270599240024491E-4</v>
      </c>
      <c r="AV33" s="28">
        <f>외인!AV33</f>
        <v>46940.2</v>
      </c>
      <c r="AW33" s="28">
        <f>시기외!AW33*$G$3+AW32*(1-$G$3)</f>
        <v>9.651501895345273E-4</v>
      </c>
      <c r="AX33" s="28">
        <f>외인!AX33</f>
        <v>55672.07</v>
      </c>
      <c r="AY33" s="28">
        <f>시기외!AY33*$G$3+AY32*(1-$G$3)</f>
        <v>1.2462246035026209E-3</v>
      </c>
      <c r="AZ33" s="28">
        <f>외인!AZ33</f>
        <v>2074670.63</v>
      </c>
      <c r="BA33" s="28">
        <f>시기외!BA33*$G$3+BA32*(1-$G$3)</f>
        <v>-1.4358285575875871E-3</v>
      </c>
      <c r="BB33" s="28">
        <f>외인!BB33</f>
        <v>97710.8</v>
      </c>
      <c r="BC33" s="28">
        <f>시기외!BC33*$G$3+BC32*(1-$G$3)</f>
        <v>-5.8948371471461336E-4</v>
      </c>
      <c r="BD33" s="28">
        <f>외인!BD33</f>
        <v>40950.550000000003</v>
      </c>
      <c r="BE33" s="28">
        <f>시기외!BE33*$G$3+BE32*(1-$G$3)</f>
        <v>-3.8878479924230637E-3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87814.48</v>
      </c>
      <c r="BI33" s="28">
        <f>시기외!BI33*$G$3+BI32*(1-$G$3)</f>
        <v>8.1146764514029854E-5</v>
      </c>
      <c r="BJ33" s="28">
        <f>외인!BJ33</f>
        <v>111888.47</v>
      </c>
      <c r="BK33" s="28">
        <f>시기외!BK33*$G$3+BK32*(1-$G$3)</f>
        <v>-3.3066583973948791E-4</v>
      </c>
      <c r="BL33" s="28">
        <f>외인!BL33</f>
        <v>48933.55</v>
      </c>
      <c r="BM33" s="28">
        <f>시기외!BM33*$G$3+BM32*(1-$G$3)</f>
        <v>-5.5073213545525895E-4</v>
      </c>
      <c r="BN33" s="28">
        <f>외인!BN33</f>
        <v>44082.3</v>
      </c>
      <c r="BO33" s="28">
        <f>시기외!BO33*$G$3+BO32*(1-$G$3)</f>
        <v>-5.6620370305472244E-4</v>
      </c>
      <c r="BP33" s="28">
        <f>외인!BP33</f>
        <v>65591.960000000006</v>
      </c>
      <c r="BQ33" s="28">
        <f>시기외!BQ33*$G$3+BQ32*(1-$G$3)</f>
        <v>1.1510648787727688E-3</v>
      </c>
      <c r="BR33" s="28">
        <f>외인!BR33</f>
        <v>246322.39</v>
      </c>
      <c r="BS33" s="28">
        <f>시기외!BS33*$G$3+BS32*(1-$G$3)</f>
        <v>2.5146823425573968E-3</v>
      </c>
      <c r="BT33" s="28">
        <f>외인!BT33</f>
        <v>1981027.98</v>
      </c>
      <c r="BU33" s="28">
        <f>시기외!BU33*$G$3+BU32*(1-$G$3)</f>
        <v>-1.5294193109362995E-3</v>
      </c>
      <c r="BV33" s="28">
        <f>외인!BV33</f>
        <v>377045.17</v>
      </c>
      <c r="BW33" s="28">
        <f>시기외!BW33*$G$3+BW32*(1-$G$3)</f>
        <v>-1.6815554402243525E-4</v>
      </c>
      <c r="BX33" s="28">
        <f>외인!BX33</f>
        <v>75481.3</v>
      </c>
      <c r="BY33" s="28">
        <f>시기외!BY33*$G$3+BY32*(1-$G$3)</f>
        <v>9.4439448280688593E-4</v>
      </c>
      <c r="BZ33" s="28">
        <f>외인!BZ33</f>
        <v>261793.04</v>
      </c>
      <c r="CA33" s="28">
        <f>시기외!CA33*$G$3+CA32*(1-$G$3)</f>
        <v>-1.8375068073937608E-3</v>
      </c>
      <c r="CB33" s="28">
        <f>외인!CB33</f>
        <v>13317.62</v>
      </c>
      <c r="CC33" s="28">
        <f>시기외!CC33*$G$3+CC32*(1-$G$3)</f>
        <v>9.1777850054843891E-4</v>
      </c>
      <c r="CD33" s="28">
        <f>외인!CD33</f>
        <v>34877.769999999997</v>
      </c>
      <c r="CE33" s="28">
        <f>시기외!CE33*$G$3+CE32*(1-$G$3)</f>
        <v>4.6362555498347075E-4</v>
      </c>
      <c r="CF33" s="28">
        <f>외인!CF33</f>
        <v>23992.18</v>
      </c>
      <c r="CG33" s="28">
        <f>시기외!CG33*$G$3+CG32*(1-$G$3)</f>
        <v>8.5644333711447688E-4</v>
      </c>
      <c r="CH33" s="28">
        <f>외인!CH33</f>
        <v>65208.05</v>
      </c>
      <c r="CI33" s="28">
        <f>시기외!CI33*$G$3+CI32*(1-$G$3)</f>
        <v>5.0578350222908654E-4</v>
      </c>
      <c r="CJ33" s="28">
        <f>외인!CJ33</f>
        <v>390172.61</v>
      </c>
      <c r="CK33" s="28">
        <f>시기외!CK33*$G$3+CK32*(1-$G$3)</f>
        <v>1.2776295889169054E-3</v>
      </c>
      <c r="CL33" s="28">
        <f>외인!CL33</f>
        <v>226551.37</v>
      </c>
      <c r="CM33" s="28">
        <f>시기외!CM33*$G$3+CM32*(1-$G$3)</f>
        <v>-2.1036722358143466E-4</v>
      </c>
      <c r="CN33" s="28">
        <f>외인!CN33</f>
        <v>121094.99</v>
      </c>
      <c r="CO33" s="28">
        <f>시기외!CO33*$G$3+CO32*(1-$G$3)</f>
        <v>-6.6273047070296493E-4</v>
      </c>
      <c r="CP33" s="28">
        <f>외인!CP33</f>
        <v>98328.46</v>
      </c>
      <c r="CQ33" s="28">
        <f>시기외!CQ33*$G$3+CQ32*(1-$G$3)</f>
        <v>-5.695108871602454E-4</v>
      </c>
      <c r="CR33" s="28">
        <f>외인!CR33</f>
        <v>167096.49</v>
      </c>
      <c r="CS33" s="28">
        <f>시기외!CS33*$G$3+CS32*(1-$G$3)</f>
        <v>-1.0908750492290109E-3</v>
      </c>
      <c r="CT33" s="28">
        <f>외인!CT33</f>
        <v>108189.09</v>
      </c>
      <c r="CU33" s="28">
        <f>시기외!CU33*$G$3+CU32*(1-$G$3)</f>
        <v>8.0926729480592123E-4</v>
      </c>
      <c r="CV33" s="28">
        <f>외인!CV33</f>
        <v>1981027.98</v>
      </c>
      <c r="CW33" s="28">
        <f>시기외!CW33*$G$3+CW32*(1-$G$3)</f>
        <v>-1.5294193109362995E-3</v>
      </c>
      <c r="CX33" s="28">
        <f>외인!CX33</f>
        <v>193262.26</v>
      </c>
      <c r="CY33" s="28">
        <f>시기외!CY33*$G$3+CY32*(1-$G$3)</f>
        <v>6.4227804397925029E-4</v>
      </c>
      <c r="CZ33" s="28">
        <f>외인!CZ33</f>
        <v>17190.72</v>
      </c>
      <c r="DA33" s="28">
        <f>시기외!DA33*$G$3+DA32*(1-$G$3)</f>
        <v>5.0281709064499977E-4</v>
      </c>
      <c r="DB33" s="28">
        <f>외인!DB33</f>
        <v>40950.550000000003</v>
      </c>
      <c r="DC33" s="28">
        <f>시기외!DC33*$G$3+DC32*(1-$G$3)</f>
        <v>-3.8878479924230637E-3</v>
      </c>
      <c r="DD33" s="28">
        <f>외인!DD33</f>
        <v>8266.85</v>
      </c>
      <c r="DE33" s="28">
        <f>시기외!DE33*$G$3+DE32*(1-$G$3)</f>
        <v>-3.0161778846783563E-3</v>
      </c>
      <c r="DF33" s="28">
        <f>외인!DF33</f>
        <v>56833.53</v>
      </c>
      <c r="DG33" s="28">
        <f>시기외!DG33*$G$3+DG32*(1-$G$3)</f>
        <v>8.9035133862955479E-4</v>
      </c>
      <c r="DH33" s="28">
        <f>외인!DH33</f>
        <v>26602.59</v>
      </c>
      <c r="DI33" s="28">
        <f>시기외!DI33*$G$3+DI32*(1-$G$3)</f>
        <v>7.232731501158905E-4</v>
      </c>
      <c r="DJ33" s="28">
        <f>외인!DJ33</f>
        <v>569086.14</v>
      </c>
      <c r="DK33" s="28">
        <f>시기외!DK33*$G$3+DK32*(1-$G$3)</f>
        <v>1.1784079901713128E-3</v>
      </c>
      <c r="DL33" s="28">
        <f>외인!DL33</f>
        <v>96603.56</v>
      </c>
      <c r="DM33" s="28">
        <f>시기외!DM33*$G$3+DM32*(1-$G$3)</f>
        <v>-1.0226413891126541E-3</v>
      </c>
      <c r="DN33" s="28">
        <f>외인!DN33</f>
        <v>1981027.98</v>
      </c>
      <c r="DO33" s="28">
        <f>시기외!DO33*$G$3+DO32*(1-$G$3)</f>
        <v>-1.5294193109362995E-3</v>
      </c>
      <c r="DP33" s="28">
        <f>외인!DP33</f>
        <v>84203.05</v>
      </c>
      <c r="DQ33" s="28">
        <f>시기외!DQ33*$G$3+DQ32*(1-$G$3)</f>
        <v>2.3798473857470598E-3</v>
      </c>
      <c r="DR33" s="28">
        <f>외인!DR33</f>
        <v>41086.06</v>
      </c>
      <c r="DS33" s="28">
        <f>시기외!DS33*$G$3+DS32*(1-$G$3)</f>
        <v>3.9120612972314249E-3</v>
      </c>
      <c r="DT33" s="28">
        <f>외인!DT33</f>
        <v>133139.97</v>
      </c>
      <c r="DU33" s="28">
        <f>시기외!DU33*$G$3+DU32*(1-$G$3)</f>
        <v>-1.2147955153888335E-3</v>
      </c>
      <c r="DV33" s="28">
        <f>외인!DV33</f>
        <v>33795.01</v>
      </c>
      <c r="DW33" s="28">
        <f>시기외!DW33*$G$3+DW32*(1-$G$3)</f>
        <v>-6.0310618550981319E-4</v>
      </c>
      <c r="DX33" s="28">
        <f>외인!DX33</f>
        <v>105072.57</v>
      </c>
      <c r="DY33" s="28">
        <f>시기외!DY33*$G$3+DY32*(1-$G$3)</f>
        <v>8.6251431585500945E-4</v>
      </c>
      <c r="DZ33" s="28">
        <f>외인!DZ33</f>
        <v>8897.9</v>
      </c>
      <c r="EA33" s="28">
        <f>시기외!EA33*$G$3+EA32*(1-$G$3)</f>
        <v>1.6064883333939751E-4</v>
      </c>
      <c r="EB33" s="28">
        <f>외인!EB33</f>
        <v>13428.83</v>
      </c>
      <c r="EC33" s="28">
        <f>시기외!EC33*$G$3+EC32*(1-$G$3)</f>
        <v>5.1386604499680866E-4</v>
      </c>
      <c r="ED33" s="28">
        <f>외인!ED33</f>
        <v>10643.31</v>
      </c>
      <c r="EE33" s="28">
        <f>시기외!EE33*$G$3+EE32*(1-$G$3)</f>
        <v>2.2636891227128084E-3</v>
      </c>
      <c r="EF33" s="28">
        <f>외인!EF33</f>
        <v>253264.57</v>
      </c>
      <c r="EG33" s="28">
        <f>시기외!EG33*$G$3+EG32*(1-$G$3)</f>
        <v>1.0342302102702354E-3</v>
      </c>
      <c r="EH33" s="28">
        <f>외인!EH33</f>
        <v>182119.46</v>
      </c>
      <c r="EI33" s="28">
        <f>시기외!EI33*$G$3+EI32*(1-$G$3)</f>
        <v>5.9735033329993254E-4</v>
      </c>
      <c r="EJ33" s="28">
        <f>외인!EJ33</f>
        <v>93548.69</v>
      </c>
      <c r="EK33" s="28">
        <f>시기외!EK33*$G$3+EK32*(1-$G$3)</f>
        <v>1.7682791583855289E-3</v>
      </c>
      <c r="EL33" s="28">
        <f>외인!EL33</f>
        <v>37378.89</v>
      </c>
      <c r="EM33" s="28">
        <f>시기외!EM33*$G$3+EM32*(1-$G$3)</f>
        <v>4.1681459372542424E-4</v>
      </c>
      <c r="EN33" s="28">
        <f>외인!EN33</f>
        <v>41086.06</v>
      </c>
      <c r="EO33" s="28">
        <f>시기외!EO33*$G$3+EO32*(1-$G$3)</f>
        <v>3.9120612972314249E-3</v>
      </c>
      <c r="EP33" s="28">
        <f>외인!EP33</f>
        <v>170506.96</v>
      </c>
      <c r="EQ33" s="28">
        <f>시기외!EQ33*$G$3+EQ32*(1-$G$3)</f>
        <v>-1.2754315080459506E-3</v>
      </c>
      <c r="ER33" s="28">
        <f>외인!ER33</f>
        <v>14367.79</v>
      </c>
      <c r="ES33" s="28">
        <f>시기외!ES33*$G$3+ES32*(1-$G$3)</f>
        <v>7.0852065551522828E-4</v>
      </c>
      <c r="ET33" s="28">
        <f>외인!ET33</f>
        <v>113249.03</v>
      </c>
      <c r="EU33" s="28">
        <f>시기외!EU33*$G$3+EU32*(1-$G$3)</f>
        <v>1.6157017834778429E-3</v>
      </c>
      <c r="EV33" s="28">
        <f>외인!EV33</f>
        <v>46258.91</v>
      </c>
      <c r="EW33" s="28">
        <f>시기외!EW33*$G$3+EW32*(1-$G$3)</f>
        <v>-5.5120278025187503E-4</v>
      </c>
      <c r="EX33" s="28">
        <f>외인!EX33</f>
        <v>52069.55</v>
      </c>
      <c r="EY33" s="28">
        <f>시기외!EY33*$G$3+EY32*(1-$G$3)</f>
        <v>-5.9848502549313175E-4</v>
      </c>
    </row>
    <row r="34" spans="1:155">
      <c r="A34" s="27">
        <f>외인!A34</f>
        <v>46099</v>
      </c>
      <c r="B34" s="28">
        <f>외인!B34</f>
        <v>4735422.2300000004</v>
      </c>
      <c r="C34" s="28">
        <f>시기외!C34*$G$3+C33*(1-$G$3)</f>
        <v>-5.9211017566985916E-4</v>
      </c>
      <c r="D34" s="28">
        <f>외인!D34</f>
        <v>641114.11</v>
      </c>
      <c r="E34" s="28">
        <f>시기외!E34*$G$3+E33*(1-$G$3)</f>
        <v>1.0234595127088075E-3</v>
      </c>
      <c r="F34" s="28">
        <f>외인!F34</f>
        <v>2052660.09</v>
      </c>
      <c r="G34" s="28">
        <f>시기외!G34*$G$3+G33*(1-$G$3)</f>
        <v>-1.399211648529628E-3</v>
      </c>
      <c r="H34" s="28">
        <f>외인!H34</f>
        <v>279634.46000000002</v>
      </c>
      <c r="I34" s="28">
        <f>시기외!I34*$G$3+I33*(1-$G$3)</f>
        <v>7.761494422859705E-6</v>
      </c>
      <c r="J34" s="28">
        <f>외인!J34</f>
        <v>40106.54</v>
      </c>
      <c r="K34" s="28">
        <f>시기외!K34*$G$3+K33*(1-$G$3)</f>
        <v>3.6488278950211066E-3</v>
      </c>
      <c r="L34" s="28">
        <f>외인!L34</f>
        <v>258765.24</v>
      </c>
      <c r="M34" s="28">
        <f>시기외!M34*$G$3+M33*(1-$G$3)</f>
        <v>-1.3144042851887634E-4</v>
      </c>
      <c r="N34" s="28">
        <f>외인!N34</f>
        <v>253243.96</v>
      </c>
      <c r="O34" s="28">
        <f>시기외!O34*$G$3+O33*(1-$G$3)</f>
        <v>-2.1769084718157149E-3</v>
      </c>
      <c r="P34" s="28">
        <f>외인!P34</f>
        <v>204920.72</v>
      </c>
      <c r="Q34" s="28">
        <f>시기외!Q34*$G$3+Q33*(1-$G$3)</f>
        <v>9.8689239411467477E-4</v>
      </c>
      <c r="R34" s="28">
        <f>외인!R34</f>
        <v>134552.9</v>
      </c>
      <c r="S34" s="28">
        <f>시기외!S34*$G$3+S33*(1-$G$3)</f>
        <v>-1.2504393460129818E-3</v>
      </c>
      <c r="T34" s="28">
        <f>외인!T34</f>
        <v>8435.89</v>
      </c>
      <c r="U34" s="28">
        <f>시기외!U34*$G$3+U33*(1-$G$3)</f>
        <v>-2.837363891787582E-3</v>
      </c>
      <c r="V34" s="28">
        <f>외인!V34</f>
        <v>110168.1</v>
      </c>
      <c r="W34" s="28">
        <f>시기외!W34*$G$3+W33*(1-$G$3)</f>
        <v>8.0390249587731252E-4</v>
      </c>
      <c r="X34" s="28">
        <f>외인!X34</f>
        <v>2096314.02</v>
      </c>
      <c r="Y34" s="28">
        <f>시기외!Y34*$G$3+Y33*(1-$G$3)</f>
        <v>-1.4591637202004738E-3</v>
      </c>
      <c r="Z34" s="28">
        <f>외인!Z34</f>
        <v>48036.22</v>
      </c>
      <c r="AA34" s="28">
        <f>시기외!AA34*$G$3+AA33*(1-$G$3)</f>
        <v>-5.5453714996861719E-4</v>
      </c>
      <c r="AB34" s="28">
        <f>외인!AB34</f>
        <v>204759.42</v>
      </c>
      <c r="AC34" s="28">
        <f>시기외!AC34*$G$3+AC33*(1-$G$3)</f>
        <v>-1.1922803976233197E-4</v>
      </c>
      <c r="AD34" s="28">
        <f>외인!AD34</f>
        <v>20376.990000000002</v>
      </c>
      <c r="AE34" s="28">
        <f>시기외!AE34*$G$3+AE33*(1-$G$3)</f>
        <v>1.4210309281417772E-3</v>
      </c>
      <c r="AF34" s="28">
        <f>외인!AF34</f>
        <v>24839.53</v>
      </c>
      <c r="AG34" s="28">
        <f>시기외!AG34*$G$3+AG33*(1-$G$3)</f>
        <v>-1.9626844867339082E-4</v>
      </c>
      <c r="AH34" s="28">
        <f>외인!AH34</f>
        <v>207385.67</v>
      </c>
      <c r="AI34" s="28">
        <f>시기외!AI34*$G$3+AI33*(1-$G$3)</f>
        <v>1.1788921297282962E-3</v>
      </c>
      <c r="AJ34" s="28">
        <f>외인!AJ34</f>
        <v>117088.5</v>
      </c>
      <c r="AK34" s="28">
        <f>시기외!AK34*$G$3+AK33*(1-$G$3)</f>
        <v>-2.1524992450587879E-3</v>
      </c>
      <c r="AL34" s="28">
        <f>외인!AL34</f>
        <v>89981.6</v>
      </c>
      <c r="AM34" s="28">
        <f>시기외!AM34*$G$3+AM33*(1-$G$3)</f>
        <v>-3.1715418829007157E-4</v>
      </c>
      <c r="AN34" s="28">
        <f>외인!AN34</f>
        <v>182491.66</v>
      </c>
      <c r="AO34" s="28">
        <f>시기외!AO34*$G$3+AO33*(1-$G$3)</f>
        <v>-2.7286618635030168E-3</v>
      </c>
      <c r="AP34" s="28">
        <f>외인!AP34</f>
        <v>120432.43</v>
      </c>
      <c r="AQ34" s="28">
        <f>시기외!AQ34*$G$3+AQ33*(1-$G$3)</f>
        <v>1.5024783786748218E-3</v>
      </c>
      <c r="AR34" s="28">
        <f>외인!AR34</f>
        <v>24827.01</v>
      </c>
      <c r="AS34" s="28">
        <f>시기외!AS34*$G$3+AS33*(1-$G$3)</f>
        <v>1.1643562881537167E-3</v>
      </c>
      <c r="AT34" s="28">
        <f>외인!AT34</f>
        <v>79987.289999999994</v>
      </c>
      <c r="AU34" s="28">
        <f>시기외!AU34*$G$3+AU33*(1-$G$3)</f>
        <v>5.5343748986796417E-4</v>
      </c>
      <c r="AV34" s="28">
        <f>외인!AV34</f>
        <v>47138.21</v>
      </c>
      <c r="AW34" s="28">
        <f>시기외!AW34*$G$3+AW33*(1-$G$3)</f>
        <v>7.4531523828228364E-4</v>
      </c>
      <c r="AX34" s="28">
        <f>외인!AX34</f>
        <v>58982.91</v>
      </c>
      <c r="AY34" s="28">
        <f>시기외!AY34*$G$3+AY33*(1-$G$3)</f>
        <v>1.2539532029698468E-3</v>
      </c>
      <c r="AZ34" s="28">
        <f>외인!AZ34</f>
        <v>2232191.77</v>
      </c>
      <c r="BA34" s="28">
        <f>시기외!BA34*$G$3+BA33*(1-$G$3)</f>
        <v>-1.3202339927665633E-3</v>
      </c>
      <c r="BB34" s="28">
        <f>외인!BB34</f>
        <v>103635.98</v>
      </c>
      <c r="BC34" s="28">
        <f>시기외!BC34*$G$3+BC33*(1-$G$3)</f>
        <v>-5.6017763175678819E-4</v>
      </c>
      <c r="BD34" s="28">
        <f>외인!BD34</f>
        <v>42212.51</v>
      </c>
      <c r="BE34" s="28">
        <f>시기외!BE34*$G$3+BE33*(1-$G$3)</f>
        <v>-3.6348146613285988E-3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90473.93</v>
      </c>
      <c r="BI34" s="28">
        <f>시기외!BI34*$G$3+BI33*(1-$G$3)</f>
        <v>1.2700268599544337E-4</v>
      </c>
      <c r="BJ34" s="28">
        <f>외인!BJ34</f>
        <v>116321.02</v>
      </c>
      <c r="BK34" s="28">
        <f>시기외!BK34*$G$3+BK33*(1-$G$3)</f>
        <v>-5.7161882659549005E-4</v>
      </c>
      <c r="BL34" s="28">
        <f>외인!BL34</f>
        <v>50540.92</v>
      </c>
      <c r="BM34" s="28">
        <f>시기외!BM34*$G$3+BM33*(1-$G$3)</f>
        <v>-5.998386463196445E-4</v>
      </c>
      <c r="BN34" s="28">
        <f>외인!BN34</f>
        <v>44963.59</v>
      </c>
      <c r="BO34" s="28">
        <f>시기외!BO34*$G$3+BO33*(1-$G$3)</f>
        <v>-6.1228452474370123E-4</v>
      </c>
      <c r="BP34" s="28">
        <f>외인!BP34</f>
        <v>69326.880000000005</v>
      </c>
      <c r="BQ34" s="28">
        <f>시기외!BQ34*$G$3+BQ33*(1-$G$3)</f>
        <v>1.1880878368039753E-3</v>
      </c>
      <c r="BR34" s="28">
        <f>외인!BR34</f>
        <v>256846.58</v>
      </c>
      <c r="BS34" s="28">
        <f>시기외!BS34*$G$3+BS33*(1-$G$3)</f>
        <v>2.4335364637904327E-3</v>
      </c>
      <c r="BT34" s="28">
        <f>외인!BT34</f>
        <v>2135144.13</v>
      </c>
      <c r="BU34" s="28">
        <f>시기외!BU34*$G$3+BU33*(1-$G$3)</f>
        <v>-1.4091515807769799E-3</v>
      </c>
      <c r="BV34" s="28">
        <f>외인!BV34</f>
        <v>388117.16</v>
      </c>
      <c r="BW34" s="28">
        <f>시기외!BW34*$G$3+BW33*(1-$G$3)</f>
        <v>-1.5925329662731737E-4</v>
      </c>
      <c r="BX34" s="28">
        <f>외인!BX34</f>
        <v>76897.2</v>
      </c>
      <c r="BY34" s="28">
        <f>시기외!BY34*$G$3+BY33*(1-$G$3)</f>
        <v>8.2448327145295168E-4</v>
      </c>
      <c r="BZ34" s="28">
        <f>외인!BZ34</f>
        <v>272473.26</v>
      </c>
      <c r="CA34" s="28">
        <f>시기외!CA34*$G$3+CA33*(1-$G$3)</f>
        <v>-1.9243542096257587E-3</v>
      </c>
      <c r="CB34" s="28">
        <f>외인!CB34</f>
        <v>13292.29</v>
      </c>
      <c r="CC34" s="28">
        <f>시기외!CC34*$G$3+CC33*(1-$G$3)</f>
        <v>7.7461905339660489E-4</v>
      </c>
      <c r="CD34" s="28">
        <f>외인!CD34</f>
        <v>35061.33</v>
      </c>
      <c r="CE34" s="28">
        <f>시기외!CE34*$G$3+CE33*(1-$G$3)</f>
        <v>2.0643531871333837E-4</v>
      </c>
      <c r="CF34" s="28">
        <f>외인!CF34</f>
        <v>24231.87</v>
      </c>
      <c r="CG34" s="28">
        <f>시기외!CG34*$G$3+CG33*(1-$G$3)</f>
        <v>7.1190389348301387E-4</v>
      </c>
      <c r="CH34" s="28">
        <f>외인!CH34</f>
        <v>65769.97</v>
      </c>
      <c r="CI34" s="28">
        <f>시기외!CI34*$G$3+CI33*(1-$G$3)</f>
        <v>3.6417281276644606E-4</v>
      </c>
      <c r="CJ34" s="28">
        <f>외인!CJ34</f>
        <v>398342.52</v>
      </c>
      <c r="CK34" s="28">
        <f>시기외!CK34*$G$3+CK33*(1-$G$3)</f>
        <v>1.187421685152796E-3</v>
      </c>
      <c r="CL34" s="28">
        <f>외인!CL34</f>
        <v>233228.72</v>
      </c>
      <c r="CM34" s="28">
        <f>시기외!CM34*$G$3+CM33*(1-$G$3)</f>
        <v>-2.2211417967835678E-4</v>
      </c>
      <c r="CN34" s="28">
        <f>외인!CN34</f>
        <v>125025.63</v>
      </c>
      <c r="CO34" s="28">
        <f>시기외!CO34*$G$3+CO33*(1-$G$3)</f>
        <v>-8.1619334860346705E-4</v>
      </c>
      <c r="CP34" s="28">
        <f>외인!CP34</f>
        <v>104268.91</v>
      </c>
      <c r="CQ34" s="28">
        <f>시기외!CQ34*$G$3+CQ33*(1-$G$3)</f>
        <v>-5.4188837871348248E-4</v>
      </c>
      <c r="CR34" s="28">
        <f>외인!CR34</f>
        <v>168843.31</v>
      </c>
      <c r="CS34" s="28">
        <f>시기외!CS34*$G$3+CS33*(1-$G$3)</f>
        <v>-1.1303694998516624E-3</v>
      </c>
      <c r="CT34" s="28">
        <f>외인!CT34</f>
        <v>112164.91</v>
      </c>
      <c r="CU34" s="28">
        <f>시기외!CU34*$G$3+CU33*(1-$G$3)</f>
        <v>7.7446972603445474E-4</v>
      </c>
      <c r="CV34" s="28">
        <f>외인!CV34</f>
        <v>2135144.13</v>
      </c>
      <c r="CW34" s="28">
        <f>시기외!CW34*$G$3+CW33*(1-$G$3)</f>
        <v>-1.4091515807769799E-3</v>
      </c>
      <c r="CX34" s="28">
        <f>외인!CX34</f>
        <v>197463.69</v>
      </c>
      <c r="CY34" s="28">
        <f>시기외!CY34*$G$3+CY33*(1-$G$3)</f>
        <v>5.4018460291275832E-4</v>
      </c>
      <c r="CZ34" s="28">
        <f>외인!CZ34</f>
        <v>17649.740000000002</v>
      </c>
      <c r="DA34" s="28">
        <f>시기외!DA34*$G$3+DA33*(1-$G$3)</f>
        <v>3.7546408287457509E-4</v>
      </c>
      <c r="DB34" s="28">
        <f>외인!DB34</f>
        <v>42212.51</v>
      </c>
      <c r="DC34" s="28">
        <f>시기외!DC34*$G$3+DC33*(1-$G$3)</f>
        <v>-3.6348146613285988E-3</v>
      </c>
      <c r="DD34" s="28">
        <f>외인!DD34</f>
        <v>8435.89</v>
      </c>
      <c r="DE34" s="28">
        <f>시기외!DE34*$G$3+DE33*(1-$G$3)</f>
        <v>-2.837363891787582E-3</v>
      </c>
      <c r="DF34" s="28">
        <f>외인!DF34</f>
        <v>57875.61</v>
      </c>
      <c r="DG34" s="28">
        <f>시기외!DG34*$G$3+DG33*(1-$G$3)</f>
        <v>7.498077412072977E-4</v>
      </c>
      <c r="DH34" s="28">
        <f>외인!DH34</f>
        <v>26751.69</v>
      </c>
      <c r="DI34" s="28">
        <f>시기외!DI34*$G$3+DI33*(1-$G$3)</f>
        <v>3.9252553338941593E-4</v>
      </c>
      <c r="DJ34" s="28">
        <f>외인!DJ34</f>
        <v>582520.06999999995</v>
      </c>
      <c r="DK34" s="28">
        <f>시기외!DK34*$G$3+DK33*(1-$G$3)</f>
        <v>1.1172374632503483E-3</v>
      </c>
      <c r="DL34" s="28">
        <f>외인!DL34</f>
        <v>99590.86</v>
      </c>
      <c r="DM34" s="28">
        <f>시기외!DM34*$G$3+DM33*(1-$G$3)</f>
        <v>-1.197619713641986E-3</v>
      </c>
      <c r="DN34" s="28">
        <f>외인!DN34</f>
        <v>2135144.13</v>
      </c>
      <c r="DO34" s="28">
        <f>시기외!DO34*$G$3+DO33*(1-$G$3)</f>
        <v>-1.4091515807769799E-3</v>
      </c>
      <c r="DP34" s="28">
        <f>외인!DP34</f>
        <v>85822.96</v>
      </c>
      <c r="DQ34" s="28">
        <f>시기외!DQ34*$G$3+DQ33*(1-$G$3)</f>
        <v>2.4869450780601187E-3</v>
      </c>
      <c r="DR34" s="28">
        <f>외인!DR34</f>
        <v>42003.4</v>
      </c>
      <c r="DS34" s="28">
        <f>시기외!DS34*$G$3+DS33*(1-$G$3)</f>
        <v>3.727314567747744E-3</v>
      </c>
      <c r="DT34" s="28">
        <f>외인!DT34</f>
        <v>134552.9</v>
      </c>
      <c r="DU34" s="28">
        <f>시기외!DU34*$G$3+DU33*(1-$G$3)</f>
        <v>-1.2504393460129818E-3</v>
      </c>
      <c r="DV34" s="28">
        <f>외인!DV34</f>
        <v>34021.67</v>
      </c>
      <c r="DW34" s="28">
        <f>시기외!DW34*$G$3+DW33*(1-$G$3)</f>
        <v>-6.5841150378278092E-4</v>
      </c>
      <c r="DX34" s="28">
        <f>외인!DX34</f>
        <v>110168.1</v>
      </c>
      <c r="DY34" s="28">
        <f>시기외!DY34*$G$3+DY33*(1-$G$3)</f>
        <v>8.0390249587731252E-4</v>
      </c>
      <c r="DZ34" s="28">
        <f>외인!DZ34</f>
        <v>8632.65</v>
      </c>
      <c r="EA34" s="28">
        <f>시기외!EA34*$G$3+EA33*(1-$G$3)</f>
        <v>-8.88503239394807E-5</v>
      </c>
      <c r="EB34" s="28">
        <f>외인!EB34</f>
        <v>13484.94</v>
      </c>
      <c r="EC34" s="28">
        <f>시기외!EC34*$G$3+EC33*(1-$G$3)</f>
        <v>3.7588247174524743E-4</v>
      </c>
      <c r="ED34" s="28">
        <f>외인!ED34</f>
        <v>10795.61</v>
      </c>
      <c r="EE34" s="28">
        <f>시기외!EE34*$G$3+EE33*(1-$G$3)</f>
        <v>1.60719521296239E-3</v>
      </c>
      <c r="EF34" s="28">
        <f>외인!EF34</f>
        <v>258058.79</v>
      </c>
      <c r="EG34" s="28">
        <f>시기외!EG34*$G$3+EG33*(1-$G$3)</f>
        <v>8.8164591631958251E-4</v>
      </c>
      <c r="EH34" s="28">
        <f>외인!EH34</f>
        <v>193562.36</v>
      </c>
      <c r="EI34" s="28">
        <f>시기외!EI34*$G$3+EI33*(1-$G$3)</f>
        <v>5.5329733155803386E-4</v>
      </c>
      <c r="EJ34" s="28">
        <f>외인!EJ34</f>
        <v>95470.95</v>
      </c>
      <c r="EK34" s="28">
        <f>시기외!EK34*$G$3+EK33*(1-$G$3)</f>
        <v>1.6238262268790868E-3</v>
      </c>
      <c r="EL34" s="28">
        <f>외인!EL34</f>
        <v>37641.71</v>
      </c>
      <c r="EM34" s="28">
        <f>시기외!EM34*$G$3+EM33*(1-$G$3)</f>
        <v>1.9572491331154638E-4</v>
      </c>
      <c r="EN34" s="28">
        <f>외인!EN34</f>
        <v>42003.4</v>
      </c>
      <c r="EO34" s="28">
        <f>시기외!EO34*$G$3+EO33*(1-$G$3)</f>
        <v>3.727314567747744E-3</v>
      </c>
      <c r="EP34" s="28">
        <f>외인!EP34</f>
        <v>170177.17</v>
      </c>
      <c r="EQ34" s="28">
        <f>시기외!EQ34*$G$3+EQ33*(1-$G$3)</f>
        <v>-1.1756142609106652E-3</v>
      </c>
      <c r="ER34" s="28">
        <f>외인!ER34</f>
        <v>15303.2</v>
      </c>
      <c r="ES34" s="28">
        <f>시기외!ES34*$G$3+ES33*(1-$G$3)</f>
        <v>3.2025698906599067E-4</v>
      </c>
      <c r="ET34" s="28">
        <f>외인!ET34</f>
        <v>120432.43</v>
      </c>
      <c r="EU34" s="28">
        <f>시기외!EU34*$G$3+EU33*(1-$G$3)</f>
        <v>1.5024783786748218E-3</v>
      </c>
      <c r="EV34" s="28">
        <f>외인!EV34</f>
        <v>48036.22</v>
      </c>
      <c r="EW34" s="28">
        <f>시기외!EW34*$G$3+EW33*(1-$G$3)</f>
        <v>-5.5453714996861719E-4</v>
      </c>
      <c r="EX34" s="28">
        <f>외인!EX34</f>
        <v>56232.69</v>
      </c>
      <c r="EY34" s="28">
        <f>시기외!EY34*$G$3+EY33*(1-$G$3)</f>
        <v>-5.4344333288258348E-4</v>
      </c>
    </row>
    <row r="35" spans="1:155">
      <c r="A35" s="27">
        <f>외인!A35</f>
        <v>46100</v>
      </c>
      <c r="B35" s="28">
        <f>외인!B35</f>
        <v>4605320.18</v>
      </c>
      <c r="C35" s="28">
        <f>시기외!C35*$G$3+C34*(1-$G$3)</f>
        <v>-5.6823526123467446E-4</v>
      </c>
      <c r="D35" s="28">
        <f>외인!D35</f>
        <v>629693.94999999995</v>
      </c>
      <c r="E35" s="28">
        <f>시기외!E35*$G$3+E34*(1-$G$3)</f>
        <v>8.7824655139374268E-4</v>
      </c>
      <c r="F35" s="28">
        <f>외인!F35</f>
        <v>1986879.61</v>
      </c>
      <c r="G35" s="28">
        <f>시기외!G35*$G$3+G34*(1-$G$3)</f>
        <v>-1.3268418852691278E-3</v>
      </c>
      <c r="H35" s="28">
        <f>외인!H35</f>
        <v>271695.8</v>
      </c>
      <c r="I35" s="28">
        <f>시기외!I35*$G$3+I34*(1-$G$3)</f>
        <v>-1.4822962054125726E-4</v>
      </c>
      <c r="J35" s="28">
        <f>외인!J35</f>
        <v>40103.21</v>
      </c>
      <c r="K35" s="28">
        <f>시기외!K35*$G$3+K34*(1-$G$3)</f>
        <v>3.51521023360699E-3</v>
      </c>
      <c r="L35" s="28">
        <f>외인!L35</f>
        <v>251476.24</v>
      </c>
      <c r="M35" s="28">
        <f>시기외!M35*$G$3+M34*(1-$G$3)</f>
        <v>-2.6605762462046114E-4</v>
      </c>
      <c r="N35" s="28">
        <f>외인!N35</f>
        <v>244344.47</v>
      </c>
      <c r="O35" s="28">
        <f>시기외!O35*$G$3+O34*(1-$G$3)</f>
        <v>-2.2602529989591879E-3</v>
      </c>
      <c r="P35" s="28">
        <f>외인!P35</f>
        <v>200107.94</v>
      </c>
      <c r="Q35" s="28">
        <f>시기외!Q35*$G$3+Q34*(1-$G$3)</f>
        <v>9.5558151334222924E-4</v>
      </c>
      <c r="R35" s="28">
        <f>외인!R35</f>
        <v>131402.84</v>
      </c>
      <c r="S35" s="28">
        <f>시기외!S35*$G$3+S34*(1-$G$3)</f>
        <v>-1.2783200888612093E-3</v>
      </c>
      <c r="T35" s="28">
        <f>외인!T35</f>
        <v>8642.76</v>
      </c>
      <c r="U35" s="28">
        <f>시기외!U35*$G$3+U34*(1-$G$3)</f>
        <v>-2.7202660515624512E-3</v>
      </c>
      <c r="V35" s="28">
        <f>외인!V35</f>
        <v>109814.54</v>
      </c>
      <c r="W35" s="28">
        <f>시기외!W35*$G$3+W34*(1-$G$3)</f>
        <v>7.8879946800422497E-4</v>
      </c>
      <c r="X35" s="28">
        <f>외인!X35</f>
        <v>2017721.34</v>
      </c>
      <c r="Y35" s="28">
        <f>시기외!Y35*$G$3+Y34*(1-$G$3)</f>
        <v>-1.3217242747786623E-3</v>
      </c>
      <c r="Z35" s="28">
        <f>외인!Z35</f>
        <v>46644.68</v>
      </c>
      <c r="AA35" s="28">
        <f>시기외!AA35*$G$3+AA34*(1-$G$3)</f>
        <v>-5.5398735457390738E-4</v>
      </c>
      <c r="AB35" s="28">
        <f>외인!AB35</f>
        <v>205316.17</v>
      </c>
      <c r="AC35" s="28">
        <f>시기외!AC35*$G$3+AC34*(1-$G$3)</f>
        <v>-1.1311301041042514E-4</v>
      </c>
      <c r="AD35" s="28">
        <f>외인!AD35</f>
        <v>20336.79</v>
      </c>
      <c r="AE35" s="28">
        <f>시기외!AE35*$G$3+AE34*(1-$G$3)</f>
        <v>1.2579285733230641E-3</v>
      </c>
      <c r="AF35" s="28">
        <f>외인!AF35</f>
        <v>24540.15</v>
      </c>
      <c r="AG35" s="28">
        <f>시기외!AG35*$G$3+AG34*(1-$G$3)</f>
        <v>-3.853268566724595E-4</v>
      </c>
      <c r="AH35" s="28">
        <f>외인!AH35</f>
        <v>201063.2</v>
      </c>
      <c r="AI35" s="28">
        <f>시기외!AI35*$G$3+AI34*(1-$G$3)</f>
        <v>1.0435700853981824E-3</v>
      </c>
      <c r="AJ35" s="28">
        <f>외인!AJ35</f>
        <v>112849.69</v>
      </c>
      <c r="AK35" s="28">
        <f>시기외!AK35*$G$3+AK34*(1-$G$3)</f>
        <v>-2.2561580259917733E-3</v>
      </c>
      <c r="AL35" s="28">
        <f>외인!AL35</f>
        <v>87340.88</v>
      </c>
      <c r="AM35" s="28">
        <f>시기외!AM35*$G$3+AM34*(1-$G$3)</f>
        <v>-4.2747499797197915E-4</v>
      </c>
      <c r="AN35" s="28">
        <f>외인!AN35</f>
        <v>175942.42</v>
      </c>
      <c r="AO35" s="28">
        <f>시기외!AO35*$G$3+AO34*(1-$G$3)</f>
        <v>-2.8220394786524919E-3</v>
      </c>
      <c r="AP35" s="28">
        <f>외인!AP35</f>
        <v>120620.37</v>
      </c>
      <c r="AQ35" s="28">
        <f>시기외!AQ35*$G$3+AQ34*(1-$G$3)</f>
        <v>1.4293874147886089E-3</v>
      </c>
      <c r="AR35" s="28">
        <f>외인!AR35</f>
        <v>24293.34</v>
      </c>
      <c r="AS35" s="28">
        <f>시기외!AS35*$G$3+AS34*(1-$G$3)</f>
        <v>1.051793496780973E-3</v>
      </c>
      <c r="AT35" s="28">
        <f>외인!AT35</f>
        <v>78311.23</v>
      </c>
      <c r="AU35" s="28">
        <f>시기외!AU35*$G$3+AU34*(1-$G$3)</f>
        <v>4.3761249491851663E-4</v>
      </c>
      <c r="AV35" s="28">
        <f>외인!AV35</f>
        <v>46742.43</v>
      </c>
      <c r="AW35" s="28">
        <f>시기외!AW35*$G$3+AW34*(1-$G$3)</f>
        <v>4.7463112987935054E-4</v>
      </c>
      <c r="AX35" s="28">
        <f>외인!AX35</f>
        <v>58947.05</v>
      </c>
      <c r="AY35" s="28">
        <f>시기외!AY35*$G$3+AY34*(1-$G$3)</f>
        <v>1.1266112451944665E-3</v>
      </c>
      <c r="AZ35" s="28">
        <f>외인!AZ35</f>
        <v>2154409.7599999998</v>
      </c>
      <c r="BA35" s="28">
        <f>시기외!BA35*$G$3+BA34*(1-$G$3)</f>
        <v>-1.1858909326223467E-3</v>
      </c>
      <c r="BB35" s="28">
        <f>외인!BB35</f>
        <v>101047.28</v>
      </c>
      <c r="BC35" s="28">
        <f>시기외!BC35*$G$3+BC34*(1-$G$3)</f>
        <v>-5.1806721901632535E-4</v>
      </c>
      <c r="BD35" s="28">
        <f>외인!BD35</f>
        <v>41031.4</v>
      </c>
      <c r="BE35" s="28">
        <f>시기외!BE35*$G$3+BE34*(1-$G$3)</f>
        <v>-3.4611057199111254E-3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89843.04</v>
      </c>
      <c r="BI35" s="28">
        <f>시기외!BI35*$G$3+BI34*(1-$G$3)</f>
        <v>1.6753402499799217E-4</v>
      </c>
      <c r="BJ35" s="28">
        <f>외인!BJ35</f>
        <v>113767.5</v>
      </c>
      <c r="BK35" s="28">
        <f>시기외!BK35*$G$3+BK34*(1-$G$3)</f>
        <v>-7.6184978342528026E-4</v>
      </c>
      <c r="BL35" s="28">
        <f>외인!BL35</f>
        <v>48527.91</v>
      </c>
      <c r="BM35" s="28">
        <f>시기외!BM35*$G$3+BM34*(1-$G$3)</f>
        <v>-7.2627384337372073E-4</v>
      </c>
      <c r="BN35" s="28">
        <f>외인!BN35</f>
        <v>43677.87</v>
      </c>
      <c r="BO35" s="28">
        <f>시기외!BO35*$G$3+BO34*(1-$G$3)</f>
        <v>-7.1773111991748533E-4</v>
      </c>
      <c r="BP35" s="28">
        <f>외인!BP35</f>
        <v>69294.179999999993</v>
      </c>
      <c r="BQ35" s="28">
        <f>시기외!BQ35*$G$3+BQ34*(1-$G$3)</f>
        <v>1.1116583808885709E-3</v>
      </c>
      <c r="BR35" s="28">
        <f>외인!BR35</f>
        <v>255372.02</v>
      </c>
      <c r="BS35" s="28">
        <f>시기외!BS35*$G$3+BS34*(1-$G$3)</f>
        <v>2.3505095534227679E-3</v>
      </c>
      <c r="BT35" s="28">
        <f>외인!BT35</f>
        <v>2056394.51</v>
      </c>
      <c r="BU35" s="28">
        <f>시기외!BU35*$G$3+BU34*(1-$G$3)</f>
        <v>-1.2787301596436354E-3</v>
      </c>
      <c r="BV35" s="28">
        <f>외인!BV35</f>
        <v>380720.44</v>
      </c>
      <c r="BW35" s="28">
        <f>시기외!BW35*$G$3+BW34*(1-$G$3)</f>
        <v>-2.5620574519242455E-4</v>
      </c>
      <c r="BX35" s="28">
        <f>외인!BX35</f>
        <v>75962.880000000005</v>
      </c>
      <c r="BY35" s="28">
        <f>시기외!BY35*$G$3+BY34*(1-$G$3)</f>
        <v>6.7944154911446606E-4</v>
      </c>
      <c r="BZ35" s="28">
        <f>외인!BZ35</f>
        <v>263283.28999999998</v>
      </c>
      <c r="CA35" s="28">
        <f>시기외!CA35*$G$3+CA34*(1-$G$3)</f>
        <v>-2.0236725754661433E-3</v>
      </c>
      <c r="CB35" s="28">
        <f>외인!CB35</f>
        <v>13208.87</v>
      </c>
      <c r="CC35" s="28">
        <f>시기외!CC35*$G$3+CC34*(1-$G$3)</f>
        <v>6.1237206063739693E-4</v>
      </c>
      <c r="CD35" s="28">
        <f>외인!CD35</f>
        <v>34233.49</v>
      </c>
      <c r="CE35" s="28">
        <f>시기외!CE35*$G$3+CE34*(1-$G$3)</f>
        <v>-1.5203323750828551E-4</v>
      </c>
      <c r="CF35" s="28">
        <f>외인!CF35</f>
        <v>23850.52</v>
      </c>
      <c r="CG35" s="28">
        <f>시기외!CG35*$G$3+CG34*(1-$G$3)</f>
        <v>6.2777100292721669E-4</v>
      </c>
      <c r="CH35" s="28">
        <f>외인!CH35</f>
        <v>65173.78</v>
      </c>
      <c r="CI35" s="28">
        <f>시기외!CI35*$G$3+CI34*(1-$G$3)</f>
        <v>1.8470445876225564E-4</v>
      </c>
      <c r="CJ35" s="28">
        <f>외인!CJ35</f>
        <v>389081.12</v>
      </c>
      <c r="CK35" s="28">
        <f>시기외!CK35*$G$3+CK34*(1-$G$3)</f>
        <v>1.106893232167534E-3</v>
      </c>
      <c r="CL35" s="28">
        <f>외인!CL35</f>
        <v>233502.63</v>
      </c>
      <c r="CM35" s="28">
        <f>시기외!CM35*$G$3+CM34*(1-$G$3)</f>
        <v>-2.1555568582289972E-4</v>
      </c>
      <c r="CN35" s="28">
        <f>외인!CN35</f>
        <v>119599.13</v>
      </c>
      <c r="CO35" s="28">
        <f>시기외!CO35*$G$3+CO34*(1-$G$3)</f>
        <v>-9.35817646003821E-4</v>
      </c>
      <c r="CP35" s="28">
        <f>외인!CP35</f>
        <v>101654</v>
      </c>
      <c r="CQ35" s="28">
        <f>시기외!CQ35*$G$3+CQ34*(1-$G$3)</f>
        <v>-5.0148617104335362E-4</v>
      </c>
      <c r="CR35" s="28">
        <f>외인!CR35</f>
        <v>163678.16</v>
      </c>
      <c r="CS35" s="28">
        <f>시기외!CS35*$G$3+CS34*(1-$G$3)</f>
        <v>-1.1913487886489966E-3</v>
      </c>
      <c r="CT35" s="28">
        <f>외인!CT35</f>
        <v>114097.31</v>
      </c>
      <c r="CU35" s="28">
        <f>시기외!CU35*$G$3+CU34*(1-$G$3)</f>
        <v>9.4704826647833303E-4</v>
      </c>
      <c r="CV35" s="28">
        <f>외인!CV35</f>
        <v>2056394.51</v>
      </c>
      <c r="CW35" s="28">
        <f>시기외!CW35*$G$3+CW34*(1-$G$3)</f>
        <v>-1.2787301596436354E-3</v>
      </c>
      <c r="CX35" s="28">
        <f>외인!CX35</f>
        <v>192324.43</v>
      </c>
      <c r="CY35" s="28">
        <f>시기외!CY35*$G$3+CY34*(1-$G$3)</f>
        <v>4.3636285259300014E-4</v>
      </c>
      <c r="CZ35" s="28">
        <f>외인!CZ35</f>
        <v>17165.54</v>
      </c>
      <c r="DA35" s="28">
        <f>시기외!DA35*$G$3+DA34*(1-$G$3)</f>
        <v>2.4028781636255573E-4</v>
      </c>
      <c r="DB35" s="28">
        <f>외인!DB35</f>
        <v>41031.4</v>
      </c>
      <c r="DC35" s="28">
        <f>시기외!DC35*$G$3+DC34*(1-$G$3)</f>
        <v>-3.4611057199111254E-3</v>
      </c>
      <c r="DD35" s="28">
        <f>외인!DD35</f>
        <v>8642.76</v>
      </c>
      <c r="DE35" s="28">
        <f>시기외!DE35*$G$3+DE34*(1-$G$3)</f>
        <v>-2.7202660515624512E-3</v>
      </c>
      <c r="DF35" s="28">
        <f>외인!DF35</f>
        <v>56577.38</v>
      </c>
      <c r="DG35" s="28">
        <f>시기외!DG35*$G$3+DG34*(1-$G$3)</f>
        <v>5.9873027487157993E-4</v>
      </c>
      <c r="DH35" s="28">
        <f>외인!DH35</f>
        <v>25950.76</v>
      </c>
      <c r="DI35" s="28">
        <f>시기외!DI35*$G$3+DI34*(1-$G$3)</f>
        <v>-6.5596597711121063E-5</v>
      </c>
      <c r="DJ35" s="28">
        <f>외인!DJ35</f>
        <v>571609.06000000006</v>
      </c>
      <c r="DK35" s="28">
        <f>시기외!DK35*$G$3+DK34*(1-$G$3)</f>
        <v>1.008912578333592E-3</v>
      </c>
      <c r="DL35" s="28">
        <f>외인!DL35</f>
        <v>95153.49</v>
      </c>
      <c r="DM35" s="28">
        <f>시기외!DM35*$G$3+DM34*(1-$G$3)</f>
        <v>-1.3315882955103261E-3</v>
      </c>
      <c r="DN35" s="28">
        <f>외인!DN35</f>
        <v>2056394.51</v>
      </c>
      <c r="DO35" s="28">
        <f>시기외!DO35*$G$3+DO34*(1-$G$3)</f>
        <v>-1.2787301596436354E-3</v>
      </c>
      <c r="DP35" s="28">
        <f>외인!DP35</f>
        <v>84251.87</v>
      </c>
      <c r="DQ35" s="28">
        <f>시기외!DQ35*$G$3+DQ34*(1-$G$3)</f>
        <v>2.6391959917972958E-3</v>
      </c>
      <c r="DR35" s="28">
        <f>외인!DR35</f>
        <v>41850.949999999997</v>
      </c>
      <c r="DS35" s="28">
        <f>시기외!DS35*$G$3+DS34*(1-$G$3)</f>
        <v>3.5450068240205539E-3</v>
      </c>
      <c r="DT35" s="28">
        <f>외인!DT35</f>
        <v>131402.84</v>
      </c>
      <c r="DU35" s="28">
        <f>시기외!DU35*$G$3+DU34*(1-$G$3)</f>
        <v>-1.2783200888612093E-3</v>
      </c>
      <c r="DV35" s="28">
        <f>외인!DV35</f>
        <v>32007.75</v>
      </c>
      <c r="DW35" s="28">
        <f>시기외!DW35*$G$3+DW34*(1-$G$3)</f>
        <v>-8.5358583034731762E-4</v>
      </c>
      <c r="DX35" s="28">
        <f>외인!DX35</f>
        <v>109814.54</v>
      </c>
      <c r="DY35" s="28">
        <f>시기외!DY35*$G$3+DY34*(1-$G$3)</f>
        <v>7.8879946800422497E-4</v>
      </c>
      <c r="DZ35" s="28">
        <f>외인!DZ35</f>
        <v>8850.1299999999992</v>
      </c>
      <c r="EA35" s="28">
        <f>시기외!EA35*$G$3+EA34*(1-$G$3)</f>
        <v>-8.3798067220340459E-4</v>
      </c>
      <c r="EB35" s="28">
        <f>외인!EB35</f>
        <v>13238.1</v>
      </c>
      <c r="EC35" s="28">
        <f>시기외!EC35*$G$3+EC34*(1-$G$3)</f>
        <v>1.7989390256089956E-4</v>
      </c>
      <c r="ED35" s="28">
        <f>외인!ED35</f>
        <v>10647.13</v>
      </c>
      <c r="EE35" s="28">
        <f>시기외!EE35*$G$3+EE34*(1-$G$3)</f>
        <v>1.0876184620042669E-3</v>
      </c>
      <c r="EF35" s="28">
        <f>외인!EF35</f>
        <v>251565.96</v>
      </c>
      <c r="EG35" s="28">
        <f>시기외!EG35*$G$3+EG34*(1-$G$3)</f>
        <v>7.2772056856791286E-4</v>
      </c>
      <c r="EH35" s="28">
        <f>외인!EH35</f>
        <v>187969.17</v>
      </c>
      <c r="EI35" s="28">
        <f>시기외!EI35*$G$3+EI34*(1-$G$3)</f>
        <v>5.0515593011273561E-4</v>
      </c>
      <c r="EJ35" s="28">
        <f>외인!EJ35</f>
        <v>94449.2</v>
      </c>
      <c r="EK35" s="28">
        <f>시기외!EK35*$G$3+EK34*(1-$G$3)</f>
        <v>1.5023585485710077E-3</v>
      </c>
      <c r="EL35" s="28">
        <f>외인!EL35</f>
        <v>36827.29</v>
      </c>
      <c r="EM35" s="28">
        <f>시기외!EM35*$G$3+EM34*(1-$G$3)</f>
        <v>-1.2750160972240212E-4</v>
      </c>
      <c r="EN35" s="28">
        <f>외인!EN35</f>
        <v>41850.949999999997</v>
      </c>
      <c r="EO35" s="28">
        <f>시기외!EO35*$G$3+EO34*(1-$G$3)</f>
        <v>3.5450068240205539E-3</v>
      </c>
      <c r="EP35" s="28">
        <f>외인!EP35</f>
        <v>168372.38</v>
      </c>
      <c r="EQ35" s="28">
        <f>시기외!EQ35*$G$3+EQ34*(1-$G$3)</f>
        <v>-1.2985556131014462E-3</v>
      </c>
      <c r="ER35" s="28">
        <f>외인!ER35</f>
        <v>14934.74</v>
      </c>
      <c r="ES35" s="28">
        <f>시기외!ES35*$G$3+ES34*(1-$G$3)</f>
        <v>-1.9622687420940514E-4</v>
      </c>
      <c r="ET35" s="28">
        <f>외인!ET35</f>
        <v>120620.37</v>
      </c>
      <c r="EU35" s="28">
        <f>시기외!EU35*$G$3+EU34*(1-$G$3)</f>
        <v>1.4293874147886089E-3</v>
      </c>
      <c r="EV35" s="28">
        <f>외인!EV35</f>
        <v>46644.68</v>
      </c>
      <c r="EW35" s="28">
        <f>시기외!EW35*$G$3+EW34*(1-$G$3)</f>
        <v>-5.5398735457390738E-4</v>
      </c>
      <c r="EX35" s="28">
        <f>외인!EX35</f>
        <v>55009.32</v>
      </c>
      <c r="EY35" s="28">
        <f>시기외!EY35*$G$3+EY34*(1-$G$3)</f>
        <v>-4.683254919752951E-4</v>
      </c>
    </row>
    <row r="36" spans="1:155">
      <c r="A36" s="27">
        <f>외인!A36</f>
        <v>46101</v>
      </c>
      <c r="B36" s="28">
        <f>외인!B36</f>
        <v>4619727.32</v>
      </c>
      <c r="C36" s="28">
        <f>시기외!C36*$G$3+C35*(1-$G$3)</f>
        <v>-5.4242065503417388E-4</v>
      </c>
      <c r="D36" s="28">
        <f>외인!D36</f>
        <v>641078.36</v>
      </c>
      <c r="E36" s="28">
        <f>시기외!E36*$G$3+E35*(1-$G$3)</f>
        <v>7.4164166897596471E-4</v>
      </c>
      <c r="F36" s="28">
        <f>외인!F36</f>
        <v>1985971.33</v>
      </c>
      <c r="G36" s="28">
        <f>시기외!G36*$G$3+G35*(1-$G$3)</f>
        <v>-1.2923656148034332E-3</v>
      </c>
      <c r="H36" s="28">
        <f>외인!H36</f>
        <v>274958.61</v>
      </c>
      <c r="I36" s="28">
        <f>시기외!I36*$G$3+I35*(1-$G$3)</f>
        <v>-1.5363999433321964E-4</v>
      </c>
      <c r="J36" s="28">
        <f>외인!J36</f>
        <v>41023.9</v>
      </c>
      <c r="K36" s="28">
        <f>시기외!K36*$G$3+K35*(1-$G$3)</f>
        <v>3.4798963418720278E-3</v>
      </c>
      <c r="L36" s="28">
        <f>외인!L36</f>
        <v>254345.26</v>
      </c>
      <c r="M36" s="28">
        <f>시기외!M36*$G$3+M35*(1-$G$3)</f>
        <v>-2.5759712265929823E-4</v>
      </c>
      <c r="N36" s="28">
        <f>외인!N36</f>
        <v>241792.57</v>
      </c>
      <c r="O36" s="28">
        <f>시기외!O36*$G$3+O35*(1-$G$3)</f>
        <v>-2.3949652284851607E-3</v>
      </c>
      <c r="P36" s="28">
        <f>외인!P36</f>
        <v>202567.15</v>
      </c>
      <c r="Q36" s="28">
        <f>시기외!Q36*$G$3+Q35*(1-$G$3)</f>
        <v>9.0712956972915611E-4</v>
      </c>
      <c r="R36" s="28">
        <f>외인!R36</f>
        <v>132802.97</v>
      </c>
      <c r="S36" s="28">
        <f>시기외!S36*$G$3+S35*(1-$G$3)</f>
        <v>-1.2854011975579488E-3</v>
      </c>
      <c r="T36" s="28">
        <f>외인!T36</f>
        <v>9032.08</v>
      </c>
      <c r="U36" s="28">
        <f>시기외!U36*$G$3+U35*(1-$G$3)</f>
        <v>-2.4030456500192753E-3</v>
      </c>
      <c r="V36" s="28">
        <f>외인!V36</f>
        <v>111731.68</v>
      </c>
      <c r="W36" s="28">
        <f>시기외!W36*$G$3+W35*(1-$G$3)</f>
        <v>8.3438891895445499E-4</v>
      </c>
      <c r="X36" s="28">
        <f>외인!X36</f>
        <v>2008669.44</v>
      </c>
      <c r="Y36" s="28">
        <f>시기외!Y36*$G$3+Y35*(1-$G$3)</f>
        <v>-1.2161896209586739E-3</v>
      </c>
      <c r="Z36" s="28">
        <f>외인!Z36</f>
        <v>46743.39</v>
      </c>
      <c r="AA36" s="28">
        <f>시기외!AA36*$G$3+AA35*(1-$G$3)</f>
        <v>-5.4732331553973882E-4</v>
      </c>
      <c r="AB36" s="28">
        <f>외인!AB36</f>
        <v>206885.01</v>
      </c>
      <c r="AC36" s="28">
        <f>시기외!AC36*$G$3+AC35*(1-$G$3)</f>
        <v>-9.4680374708721091E-5</v>
      </c>
      <c r="AD36" s="28">
        <f>외인!AD36</f>
        <v>21197.82</v>
      </c>
      <c r="AE36" s="28">
        <f>시기외!AE36*$G$3+AE35*(1-$G$3)</f>
        <v>1.2984451663809768E-3</v>
      </c>
      <c r="AF36" s="28">
        <f>외인!AF36</f>
        <v>25132.13</v>
      </c>
      <c r="AG36" s="28">
        <f>시기외!AG36*$G$3+AG35*(1-$G$3)</f>
        <v>-3.8640535023492427E-4</v>
      </c>
      <c r="AH36" s="28">
        <f>외인!AH36</f>
        <v>200234.19</v>
      </c>
      <c r="AI36" s="28">
        <f>시기외!AI36*$G$3+AI35*(1-$G$3)</f>
        <v>9.3687708765354493E-4</v>
      </c>
      <c r="AJ36" s="28">
        <f>외인!AJ36</f>
        <v>112788.77</v>
      </c>
      <c r="AK36" s="28">
        <f>시기외!AK36*$G$3+AK35*(1-$G$3)</f>
        <v>-2.4375332615547804E-3</v>
      </c>
      <c r="AL36" s="28">
        <f>외인!AL36</f>
        <v>86848.93</v>
      </c>
      <c r="AM36" s="28">
        <f>시기외!AM36*$G$3+AM35*(1-$G$3)</f>
        <v>-5.0813805603484201E-4</v>
      </c>
      <c r="AN36" s="28">
        <f>외인!AN36</f>
        <v>174257.55</v>
      </c>
      <c r="AO36" s="28">
        <f>시기외!AO36*$G$3+AO35*(1-$G$3)</f>
        <v>-2.9851519455034643E-3</v>
      </c>
      <c r="AP36" s="28">
        <f>외인!AP36</f>
        <v>122667.16</v>
      </c>
      <c r="AQ36" s="28">
        <f>시기외!AQ36*$G$3+AQ35*(1-$G$3)</f>
        <v>1.3984884480466148E-3</v>
      </c>
      <c r="AR36" s="28">
        <f>외인!AR36</f>
        <v>25119.56</v>
      </c>
      <c r="AS36" s="28">
        <f>시기외!AS36*$G$3+AS35*(1-$G$3)</f>
        <v>1.1189078185817279E-3</v>
      </c>
      <c r="AT36" s="28">
        <f>외인!AT36</f>
        <v>79860.7</v>
      </c>
      <c r="AU36" s="28">
        <f>시기외!AU36*$G$3+AU35*(1-$G$3)</f>
        <v>4.048350135615676E-4</v>
      </c>
      <c r="AV36" s="28">
        <f>외인!AV36</f>
        <v>48441.19</v>
      </c>
      <c r="AW36" s="28">
        <f>시기외!AW36*$G$3+AW35*(1-$G$3)</f>
        <v>3.128898411241185E-4</v>
      </c>
      <c r="AX36" s="28">
        <f>외인!AX36</f>
        <v>62146.239999999998</v>
      </c>
      <c r="AY36" s="28">
        <f>시기외!AY36*$G$3+AY35*(1-$G$3)</f>
        <v>9.815237716737609E-4</v>
      </c>
      <c r="AZ36" s="28">
        <f>외인!AZ36</f>
        <v>2144818.56</v>
      </c>
      <c r="BA36" s="28">
        <f>시기외!BA36*$G$3+BA35*(1-$G$3)</f>
        <v>-1.0824636954217593E-3</v>
      </c>
      <c r="BB36" s="28">
        <f>외인!BB36</f>
        <v>101515.82</v>
      </c>
      <c r="BC36" s="28">
        <f>시기외!BC36*$G$3+BC35*(1-$G$3)</f>
        <v>-4.6183659731978378E-4</v>
      </c>
      <c r="BD36" s="28">
        <f>외인!BD36</f>
        <v>42191.26</v>
      </c>
      <c r="BE36" s="28">
        <f>시기외!BE36*$G$3+BE35*(1-$G$3)</f>
        <v>-3.2497780985976336E-3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93953.05</v>
      </c>
      <c r="BI36" s="28">
        <f>시기외!BI36*$G$3+BI35*(1-$G$3)</f>
        <v>4.7729446730296169E-4</v>
      </c>
      <c r="BJ36" s="28">
        <f>외인!BJ36</f>
        <v>115217.49</v>
      </c>
      <c r="BK36" s="28">
        <f>시기외!BK36*$G$3+BK35*(1-$G$3)</f>
        <v>-6.9913526955834172E-4</v>
      </c>
      <c r="BL36" s="28">
        <f>외인!BL36</f>
        <v>48132.12</v>
      </c>
      <c r="BM36" s="28">
        <f>시기외!BM36*$G$3+BM35*(1-$G$3)</f>
        <v>-8.3417576342808414E-4</v>
      </c>
      <c r="BN36" s="28">
        <f>외인!BN36</f>
        <v>44746.1</v>
      </c>
      <c r="BO36" s="28">
        <f>시기외!BO36*$G$3+BO35*(1-$G$3)</f>
        <v>-7.3642810469929211E-4</v>
      </c>
      <c r="BP36" s="28">
        <f>외인!BP36</f>
        <v>72932.31</v>
      </c>
      <c r="BQ36" s="28">
        <f>시기외!BQ36*$G$3+BQ35*(1-$G$3)</f>
        <v>1.007314225735649E-3</v>
      </c>
      <c r="BR36" s="28">
        <f>외인!BR36</f>
        <v>259119.75</v>
      </c>
      <c r="BS36" s="28">
        <f>시기외!BS36*$G$3+BS35*(1-$G$3)</f>
        <v>2.2915225412743325E-3</v>
      </c>
      <c r="BT36" s="28">
        <f>외인!BT36</f>
        <v>2047815.49</v>
      </c>
      <c r="BU36" s="28">
        <f>시기외!BU36*$G$3+BU35*(1-$G$3)</f>
        <v>-1.1783054064983935E-3</v>
      </c>
      <c r="BV36" s="28">
        <f>외인!BV36</f>
        <v>378604.25</v>
      </c>
      <c r="BW36" s="28">
        <f>시기외!BW36*$G$3+BW35*(1-$G$3)</f>
        <v>-3.8138471524824889E-4</v>
      </c>
      <c r="BX36" s="28">
        <f>외인!BX36</f>
        <v>77581.45</v>
      </c>
      <c r="BY36" s="28">
        <f>시기외!BY36*$G$3+BY35*(1-$G$3)</f>
        <v>6.7379676659708502E-4</v>
      </c>
      <c r="BZ36" s="28">
        <f>외인!BZ36</f>
        <v>261106.48</v>
      </c>
      <c r="CA36" s="28">
        <f>시기외!CA36*$G$3+CA35*(1-$G$3)</f>
        <v>-2.1594979567286501E-3</v>
      </c>
      <c r="CB36" s="28">
        <f>외인!CB36</f>
        <v>13309.33</v>
      </c>
      <c r="CC36" s="28">
        <f>시기외!CC36*$G$3+CC35*(1-$G$3)</f>
        <v>5.0183828421860384E-4</v>
      </c>
      <c r="CD36" s="28">
        <f>외인!CD36</f>
        <v>33997.75</v>
      </c>
      <c r="CE36" s="28">
        <f>시기외!CE36*$G$3+CE35*(1-$G$3)</f>
        <v>-6.2733966328646783E-4</v>
      </c>
      <c r="CF36" s="28">
        <f>외인!CF36</f>
        <v>24641.49</v>
      </c>
      <c r="CG36" s="28">
        <f>시기외!CG36*$G$3+CG35*(1-$G$3)</f>
        <v>6.7538953726542256E-4</v>
      </c>
      <c r="CH36" s="28">
        <f>외인!CH36</f>
        <v>66931.509999999995</v>
      </c>
      <c r="CI36" s="28">
        <f>시기외!CI36*$G$3+CI35*(1-$G$3)</f>
        <v>8.5517883058126067E-5</v>
      </c>
      <c r="CJ36" s="28">
        <f>외인!CJ36</f>
        <v>398089.82</v>
      </c>
      <c r="CK36" s="28">
        <f>시기외!CK36*$G$3+CK35*(1-$G$3)</f>
        <v>1.0113754384690997E-3</v>
      </c>
      <c r="CL36" s="28">
        <f>외인!CL36</f>
        <v>235091.39</v>
      </c>
      <c r="CM36" s="28">
        <f>시기외!CM36*$G$3+CM35*(1-$G$3)</f>
        <v>-1.9672761446370404E-4</v>
      </c>
      <c r="CN36" s="28">
        <f>외인!CN36</f>
        <v>122510.79</v>
      </c>
      <c r="CO36" s="28">
        <f>시기외!CO36*$G$3+CO35*(1-$G$3)</f>
        <v>-9.5523981486967367E-4</v>
      </c>
      <c r="CP36" s="28">
        <f>외인!CP36</f>
        <v>102141.46</v>
      </c>
      <c r="CQ36" s="28">
        <f>시기외!CQ36*$G$3+CQ35*(1-$G$3)</f>
        <v>-4.4665841174055062E-4</v>
      </c>
      <c r="CR36" s="28">
        <f>외인!CR36</f>
        <v>165276.13</v>
      </c>
      <c r="CS36" s="28">
        <f>시기외!CS36*$G$3+CS35*(1-$G$3)</f>
        <v>-1.2568098256966942E-3</v>
      </c>
      <c r="CT36" s="28">
        <f>외인!CT36</f>
        <v>114559.91</v>
      </c>
      <c r="CU36" s="28">
        <f>시기외!CU36*$G$3+CU35*(1-$G$3)</f>
        <v>1.134707629084835E-3</v>
      </c>
      <c r="CV36" s="28">
        <f>외인!CV36</f>
        <v>2047815.49</v>
      </c>
      <c r="CW36" s="28">
        <f>시기외!CW36*$G$3+CW35*(1-$G$3)</f>
        <v>-1.1783054064983935E-3</v>
      </c>
      <c r="CX36" s="28">
        <f>외인!CX36</f>
        <v>194071.94</v>
      </c>
      <c r="CY36" s="28">
        <f>시기외!CY36*$G$3+CY35*(1-$G$3)</f>
        <v>3.800126965645067E-4</v>
      </c>
      <c r="CZ36" s="28">
        <f>외인!CZ36</f>
        <v>17435.419999999998</v>
      </c>
      <c r="DA36" s="28">
        <f>시기외!DA36*$G$3+DA35*(1-$G$3)</f>
        <v>2.1925987227086689E-4</v>
      </c>
      <c r="DB36" s="28">
        <f>외인!DB36</f>
        <v>42191.26</v>
      </c>
      <c r="DC36" s="28">
        <f>시기외!DC36*$G$3+DC35*(1-$G$3)</f>
        <v>-3.2497780985976336E-3</v>
      </c>
      <c r="DD36" s="28">
        <f>외인!DD36</f>
        <v>9032.08</v>
      </c>
      <c r="DE36" s="28">
        <f>시기외!DE36*$G$3+DE35*(1-$G$3)</f>
        <v>-2.4030456500192753E-3</v>
      </c>
      <c r="DF36" s="28">
        <f>외인!DF36</f>
        <v>57891.39</v>
      </c>
      <c r="DG36" s="28">
        <f>시기외!DG36*$G$3+DG35*(1-$G$3)</f>
        <v>6.079284342788093E-4</v>
      </c>
      <c r="DH36" s="28">
        <f>외인!DH36</f>
        <v>25584.25</v>
      </c>
      <c r="DI36" s="28">
        <f>시기외!DI36*$G$3+DI35*(1-$G$3)</f>
        <v>-6.952714960626003E-4</v>
      </c>
      <c r="DJ36" s="28">
        <f>외인!DJ36</f>
        <v>574397.02</v>
      </c>
      <c r="DK36" s="28">
        <f>시기외!DK36*$G$3+DK35*(1-$G$3)</f>
        <v>9.5467903863346898E-4</v>
      </c>
      <c r="DL36" s="28">
        <f>외인!DL36</f>
        <v>97952.01</v>
      </c>
      <c r="DM36" s="28">
        <f>시기외!DM36*$G$3+DM35*(1-$G$3)</f>
        <v>-1.3483374271342483E-3</v>
      </c>
      <c r="DN36" s="28">
        <f>외인!DN36</f>
        <v>2047815.49</v>
      </c>
      <c r="DO36" s="28">
        <f>시기외!DO36*$G$3+DO35*(1-$G$3)</f>
        <v>-1.1783054064983935E-3</v>
      </c>
      <c r="DP36" s="28">
        <f>외인!DP36</f>
        <v>84775.65</v>
      </c>
      <c r="DQ36" s="28">
        <f>시기외!DQ36*$G$3+DQ35*(1-$G$3)</f>
        <v>2.6152988820319061E-3</v>
      </c>
      <c r="DR36" s="28">
        <f>외인!DR36</f>
        <v>42739.72</v>
      </c>
      <c r="DS36" s="28">
        <f>시기외!DS36*$G$3+DS35*(1-$G$3)</f>
        <v>3.4531630377742763E-3</v>
      </c>
      <c r="DT36" s="28">
        <f>외인!DT36</f>
        <v>132802.97</v>
      </c>
      <c r="DU36" s="28">
        <f>시기외!DU36*$G$3+DU35*(1-$G$3)</f>
        <v>-1.2854011975579488E-3</v>
      </c>
      <c r="DV36" s="28">
        <f>외인!DV36</f>
        <v>32203.919999999998</v>
      </c>
      <c r="DW36" s="28">
        <f>시기외!DW36*$G$3+DW35*(1-$G$3)</f>
        <v>-1.1590264245274818E-3</v>
      </c>
      <c r="DX36" s="28">
        <f>외인!DX36</f>
        <v>111731.68</v>
      </c>
      <c r="DY36" s="28">
        <f>시기외!DY36*$G$3+DY35*(1-$G$3)</f>
        <v>8.3438891895445499E-4</v>
      </c>
      <c r="DZ36" s="28">
        <f>외인!DZ36</f>
        <v>9238.33</v>
      </c>
      <c r="EA36" s="28">
        <f>시기외!EA36*$G$3+EA35*(1-$G$3)</f>
        <v>-1.3566607400139858E-3</v>
      </c>
      <c r="EB36" s="28">
        <f>외인!EB36</f>
        <v>13358.38</v>
      </c>
      <c r="EC36" s="28">
        <f>시기외!EC36*$G$3+EC35*(1-$G$3)</f>
        <v>2.04415381341354E-6</v>
      </c>
      <c r="ED36" s="28">
        <f>외인!ED36</f>
        <v>10787.5</v>
      </c>
      <c r="EE36" s="28">
        <f>시기외!EE36*$G$3+EE35*(1-$G$3)</f>
        <v>8.081957133917884E-4</v>
      </c>
      <c r="EF36" s="28">
        <f>외인!EF36</f>
        <v>259308.97</v>
      </c>
      <c r="EG36" s="28">
        <f>시기외!EG36*$G$3+EG35*(1-$G$3)</f>
        <v>6.0193769461780824E-4</v>
      </c>
      <c r="EH36" s="28">
        <f>외인!EH36</f>
        <v>190648.52</v>
      </c>
      <c r="EI36" s="28">
        <f>시기외!EI36*$G$3+EI35*(1-$G$3)</f>
        <v>4.7023138222580558E-4</v>
      </c>
      <c r="EJ36" s="28">
        <f>외인!EJ36</f>
        <v>97043.87</v>
      </c>
      <c r="EK36" s="28">
        <f>시기외!EK36*$G$3+EK35*(1-$G$3)</f>
        <v>1.4730898556012896E-3</v>
      </c>
      <c r="EL36" s="28">
        <f>외인!EL36</f>
        <v>36603.74</v>
      </c>
      <c r="EM36" s="28">
        <f>시기외!EM36*$G$3+EM35*(1-$G$3)</f>
        <v>-5.5820636168599875E-4</v>
      </c>
      <c r="EN36" s="28">
        <f>외인!EN36</f>
        <v>42739.72</v>
      </c>
      <c r="EO36" s="28">
        <f>시기외!EO36*$G$3+EO35*(1-$G$3)</f>
        <v>3.4531630377742763E-3</v>
      </c>
      <c r="EP36" s="28">
        <f>외인!EP36</f>
        <v>162341.9</v>
      </c>
      <c r="EQ36" s="28">
        <f>시기외!EQ36*$G$3+EQ35*(1-$G$3)</f>
        <v>-1.5500367587637552E-3</v>
      </c>
      <c r="ER36" s="28">
        <f>외인!ER36</f>
        <v>14757.65</v>
      </c>
      <c r="ES36" s="28">
        <f>시기외!ES36*$G$3+ES35*(1-$G$3)</f>
        <v>-1.6108561604882908E-3</v>
      </c>
      <c r="ET36" s="28">
        <f>외인!ET36</f>
        <v>122667.16</v>
      </c>
      <c r="EU36" s="28">
        <f>시기외!EU36*$G$3+EU35*(1-$G$3)</f>
        <v>1.3984884480466148E-3</v>
      </c>
      <c r="EV36" s="28">
        <f>외인!EV36</f>
        <v>46743.39</v>
      </c>
      <c r="EW36" s="28">
        <f>시기외!EW36*$G$3+EW35*(1-$G$3)</f>
        <v>-5.4732331553973882E-4</v>
      </c>
      <c r="EX36" s="28">
        <f>외인!EX36</f>
        <v>55398.07</v>
      </c>
      <c r="EY36" s="28">
        <f>시기외!EY36*$G$3+EY35*(1-$G$3)</f>
        <v>-3.7203342448358453E-4</v>
      </c>
    </row>
    <row r="37" spans="1:155">
      <c r="A37" s="27">
        <f>외인!A37</f>
        <v>46104</v>
      </c>
      <c r="B37" s="28">
        <f>외인!B37</f>
        <v>4319780.03</v>
      </c>
      <c r="C37" s="28">
        <f>시기외!C37*$G$3+C36*(1-$G$3)</f>
        <v>-6.3513614567171288E-4</v>
      </c>
      <c r="D37" s="28">
        <f>외인!D37</f>
        <v>605533.06999999995</v>
      </c>
      <c r="E37" s="28">
        <f>시기외!E37*$G$3+E36*(1-$G$3)</f>
        <v>6.3688199228133496E-4</v>
      </c>
      <c r="F37" s="28">
        <f>외인!F37</f>
        <v>1858543.34</v>
      </c>
      <c r="G37" s="28">
        <f>시기외!G37*$G$3+G36*(1-$G$3)</f>
        <v>-1.3906190851105957E-3</v>
      </c>
      <c r="H37" s="28">
        <f>외인!H37</f>
        <v>259025.12</v>
      </c>
      <c r="I37" s="28">
        <f>시기외!I37*$G$3+I36*(1-$G$3)</f>
        <v>-1.9751772984397955E-4</v>
      </c>
      <c r="J37" s="28">
        <f>외인!J37</f>
        <v>38832.33</v>
      </c>
      <c r="K37" s="28">
        <f>시기외!K37*$G$3+K36*(1-$G$3)</f>
        <v>3.543088278584313E-3</v>
      </c>
      <c r="L37" s="28">
        <f>외인!L37</f>
        <v>239395.1</v>
      </c>
      <c r="M37" s="28">
        <f>시기외!M37*$G$3+M36*(1-$G$3)</f>
        <v>-2.9726268624056498E-4</v>
      </c>
      <c r="N37" s="28">
        <f>외인!N37</f>
        <v>228919.28</v>
      </c>
      <c r="O37" s="28">
        <f>시기외!O37*$G$3+O36*(1-$G$3)</f>
        <v>-2.5718855189102046E-3</v>
      </c>
      <c r="P37" s="28">
        <f>외인!P37</f>
        <v>190031.07</v>
      </c>
      <c r="Q37" s="28">
        <f>시기외!Q37*$G$3+Q36*(1-$G$3)</f>
        <v>8.1650392049374579E-4</v>
      </c>
      <c r="R37" s="28">
        <f>외인!R37</f>
        <v>124635.94</v>
      </c>
      <c r="S37" s="28">
        <f>시기외!S37*$G$3+S36*(1-$G$3)</f>
        <v>-1.3432364941263438E-3</v>
      </c>
      <c r="T37" s="28">
        <f>외인!T37</f>
        <v>8644.18</v>
      </c>
      <c r="U37" s="28">
        <f>시기외!U37*$G$3+U36*(1-$G$3)</f>
        <v>-2.1678854214931442E-3</v>
      </c>
      <c r="V37" s="28">
        <f>외인!V37</f>
        <v>105829.59</v>
      </c>
      <c r="W37" s="28">
        <f>시기외!W37*$G$3+W36*(1-$G$3)</f>
        <v>8.6140437164555458E-4</v>
      </c>
      <c r="X37" s="28">
        <f>외인!X37</f>
        <v>1873058.96</v>
      </c>
      <c r="Y37" s="28">
        <f>시기외!Y37*$G$3+Y36*(1-$G$3)</f>
        <v>-1.3040192159660857E-3</v>
      </c>
      <c r="Z37" s="28">
        <f>외인!Z37</f>
        <v>44651.57</v>
      </c>
      <c r="AA37" s="28">
        <f>시기외!AA37*$G$3+AA36*(1-$G$3)</f>
        <v>-5.5890460075927353E-4</v>
      </c>
      <c r="AB37" s="28">
        <f>외인!AB37</f>
        <v>193188.58</v>
      </c>
      <c r="AC37" s="28">
        <f>시기외!AC37*$G$3+AC36*(1-$G$3)</f>
        <v>-1.11535459213181E-4</v>
      </c>
      <c r="AD37" s="28">
        <f>외인!AD37</f>
        <v>19622.490000000002</v>
      </c>
      <c r="AE37" s="28">
        <f>시기외!AE37*$G$3+AE36*(1-$G$3)</f>
        <v>1.1462814169626871E-3</v>
      </c>
      <c r="AF37" s="28">
        <f>외인!AF37</f>
        <v>23582.31</v>
      </c>
      <c r="AG37" s="28">
        <f>시기외!AG37*$G$3+AG36*(1-$G$3)</f>
        <v>-4.2038458437146462E-4</v>
      </c>
      <c r="AH37" s="28">
        <f>외인!AH37</f>
        <v>182680.86</v>
      </c>
      <c r="AI37" s="28">
        <f>시기외!AI37*$G$3+AI36*(1-$G$3)</f>
        <v>7.6494011796819075E-4</v>
      </c>
      <c r="AJ37" s="28">
        <f>외인!AJ37</f>
        <v>105248.28</v>
      </c>
      <c r="AK37" s="28">
        <f>시기외!AK37*$G$3+AK36*(1-$G$3)</f>
        <v>-2.7046433304027564E-3</v>
      </c>
      <c r="AL37" s="28">
        <f>외인!AL37</f>
        <v>82508.44</v>
      </c>
      <c r="AM37" s="28">
        <f>시기외!AM37*$G$3+AM36*(1-$G$3)</f>
        <v>-5.5979995083676245E-4</v>
      </c>
      <c r="AN37" s="28">
        <f>외인!AN37</f>
        <v>164949.69</v>
      </c>
      <c r="AO37" s="28">
        <f>시기외!AO37*$G$3+AO36*(1-$G$3)</f>
        <v>-3.2168769718326738E-3</v>
      </c>
      <c r="AP37" s="28">
        <f>외인!AP37</f>
        <v>115154.45</v>
      </c>
      <c r="AQ37" s="28">
        <f>시기외!AQ37*$G$3+AQ36*(1-$G$3)</f>
        <v>1.3559226411761472E-3</v>
      </c>
      <c r="AR37" s="28">
        <f>외인!AR37</f>
        <v>23649.53</v>
      </c>
      <c r="AS37" s="28">
        <f>시기외!AS37*$G$3+AS36*(1-$G$3)</f>
        <v>1.0014780507807419E-3</v>
      </c>
      <c r="AT37" s="28">
        <f>외인!AT37</f>
        <v>75018.259999999995</v>
      </c>
      <c r="AU37" s="28">
        <f>시기외!AU37*$G$3+AU36*(1-$G$3)</f>
        <v>3.1691566017424738E-4</v>
      </c>
      <c r="AV37" s="28">
        <f>외인!AV37</f>
        <v>46608.91</v>
      </c>
      <c r="AW37" s="28">
        <f>시기외!AW37*$G$3+AW36*(1-$G$3)</f>
        <v>1.8515483899387354E-4</v>
      </c>
      <c r="AX37" s="28">
        <f>외인!AX37</f>
        <v>58949.77</v>
      </c>
      <c r="AY37" s="28">
        <f>시기외!AY37*$G$3+AY36*(1-$G$3)</f>
        <v>4.6821721004705331E-4</v>
      </c>
      <c r="AZ37" s="28">
        <f>외인!AZ37</f>
        <v>1999863</v>
      </c>
      <c r="BA37" s="28">
        <f>시기외!BA37*$G$3+BA36*(1-$G$3)</f>
        <v>-1.1649927155738158E-3</v>
      </c>
      <c r="BB37" s="28">
        <f>외인!BB37</f>
        <v>96012.6</v>
      </c>
      <c r="BC37" s="28">
        <f>시기외!BC37*$G$3+BC36*(1-$G$3)</f>
        <v>-4.2322119299605695E-4</v>
      </c>
      <c r="BD37" s="28">
        <f>외인!BD37</f>
        <v>39169.910000000003</v>
      </c>
      <c r="BE37" s="28">
        <f>시기외!BE37*$G$3+BE36*(1-$G$3)</f>
        <v>-3.1119483477391953E-3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87951.73</v>
      </c>
      <c r="BI37" s="28">
        <f>시기외!BI37*$G$3+BI36*(1-$G$3)</f>
        <v>6.7476905417875358E-4</v>
      </c>
      <c r="BJ37" s="28">
        <f>외인!BJ37</f>
        <v>108756.03</v>
      </c>
      <c r="BK37" s="28">
        <f>시기외!BK37*$G$3+BK36*(1-$G$3)</f>
        <v>-6.379891146005549E-4</v>
      </c>
      <c r="BL37" s="28">
        <f>외인!BL37</f>
        <v>45392.79</v>
      </c>
      <c r="BM37" s="28">
        <f>시기외!BM37*$G$3+BM36*(1-$G$3)</f>
        <v>-9.645838691885565E-4</v>
      </c>
      <c r="BN37" s="28">
        <f>외인!BN37</f>
        <v>42234.26</v>
      </c>
      <c r="BO37" s="28">
        <f>시기외!BO37*$G$3+BO36*(1-$G$3)</f>
        <v>-8.7108708807373894E-4</v>
      </c>
      <c r="BP37" s="28">
        <f>외인!BP37</f>
        <v>69250.3</v>
      </c>
      <c r="BQ37" s="28">
        <f>시기외!BQ37*$G$3+BQ36*(1-$G$3)</f>
        <v>5.7371074266854912E-4</v>
      </c>
      <c r="BR37" s="28">
        <f>외인!BR37</f>
        <v>241338.65</v>
      </c>
      <c r="BS37" s="28">
        <f>시기외!BS37*$G$3+BS36*(1-$G$3)</f>
        <v>2.1721780383265063E-3</v>
      </c>
      <c r="BT37" s="28">
        <f>외인!BT37</f>
        <v>1909907.03</v>
      </c>
      <c r="BU37" s="28">
        <f>시기외!BU37*$G$3+BU36*(1-$G$3)</f>
        <v>-1.2671895553714801E-3</v>
      </c>
      <c r="BV37" s="28">
        <f>외인!BV37</f>
        <v>353489.99</v>
      </c>
      <c r="BW37" s="28">
        <f>시기외!BW37*$G$3+BW36*(1-$G$3)</f>
        <v>-5.3608432783201754E-4</v>
      </c>
      <c r="BX37" s="28">
        <f>외인!BX37</f>
        <v>72954.460000000006</v>
      </c>
      <c r="BY37" s="28">
        <f>시기외!BY37*$G$3+BY36*(1-$G$3)</f>
        <v>5.9883729060207394E-4</v>
      </c>
      <c r="BZ37" s="28">
        <f>외인!BZ37</f>
        <v>247458.14</v>
      </c>
      <c r="CA37" s="28">
        <f>시기외!CA37*$G$3+CA36*(1-$G$3)</f>
        <v>-2.3311677403741612E-3</v>
      </c>
      <c r="CB37" s="28">
        <f>외인!CB37</f>
        <v>12690.19</v>
      </c>
      <c r="CC37" s="28">
        <f>시기외!CC37*$G$3+CC36*(1-$G$3)</f>
        <v>3.3759112616444818E-4</v>
      </c>
      <c r="CD37" s="28">
        <f>외인!CD37</f>
        <v>30554.01</v>
      </c>
      <c r="CE37" s="28">
        <f>시기외!CE37*$G$3+CE36*(1-$G$3)</f>
        <v>-1.2892452834448028E-3</v>
      </c>
      <c r="CF37" s="28">
        <f>외인!CF37</f>
        <v>23315.93</v>
      </c>
      <c r="CG37" s="28">
        <f>시기외!CG37*$G$3+CG36*(1-$G$3)</f>
        <v>7.3738074155074902E-4</v>
      </c>
      <c r="CH37" s="28">
        <f>외인!CH37</f>
        <v>64442.5</v>
      </c>
      <c r="CI37" s="28">
        <f>시기외!CI37*$G$3+CI36*(1-$G$3)</f>
        <v>5.3074328244571783E-6</v>
      </c>
      <c r="CJ37" s="28">
        <f>외인!CJ37</f>
        <v>375453.51</v>
      </c>
      <c r="CK37" s="28">
        <f>시기외!CK37*$G$3+CK36*(1-$G$3)</f>
        <v>9.3253262321348811E-4</v>
      </c>
      <c r="CL37" s="28">
        <f>외인!CL37</f>
        <v>220515.72</v>
      </c>
      <c r="CM37" s="28">
        <f>시기외!CM37*$G$3+CM36*(1-$G$3)</f>
        <v>-2.0947499439271565E-4</v>
      </c>
      <c r="CN37" s="28">
        <f>외인!CN37</f>
        <v>112964.7</v>
      </c>
      <c r="CO37" s="28">
        <f>시기외!CO37*$G$3+CO36*(1-$G$3)</f>
        <v>-1.0685112671120585E-3</v>
      </c>
      <c r="CP37" s="28">
        <f>외인!CP37</f>
        <v>96598.52</v>
      </c>
      <c r="CQ37" s="28">
        <f>시기외!CQ37*$G$3+CQ36*(1-$G$3)</f>
        <v>-4.0912502362860958E-4</v>
      </c>
      <c r="CR37" s="28">
        <f>외인!CR37</f>
        <v>155925.92000000001</v>
      </c>
      <c r="CS37" s="28">
        <f>시기외!CS37*$G$3+CS36*(1-$G$3)</f>
        <v>-1.3603208850525557E-3</v>
      </c>
      <c r="CT37" s="28">
        <f>외인!CT37</f>
        <v>107607.1</v>
      </c>
      <c r="CU37" s="28">
        <f>시기외!CU37*$G$3+CU36*(1-$G$3)</f>
        <v>1.2728008181624422E-3</v>
      </c>
      <c r="CV37" s="28">
        <f>외인!CV37</f>
        <v>1909907.03</v>
      </c>
      <c r="CW37" s="28">
        <f>시기외!CW37*$G$3+CW36*(1-$G$3)</f>
        <v>-1.2671895553714801E-3</v>
      </c>
      <c r="CX37" s="28">
        <f>외인!CX37</f>
        <v>183230.66</v>
      </c>
      <c r="CY37" s="28">
        <f>시기외!CY37*$G$3+CY36*(1-$G$3)</f>
        <v>3.0758830710111854E-4</v>
      </c>
      <c r="CZ37" s="28">
        <f>외인!CZ37</f>
        <v>16601.8</v>
      </c>
      <c r="DA37" s="28">
        <f>시기외!DA37*$G$3+DA36*(1-$G$3)</f>
        <v>1.350650368716421E-4</v>
      </c>
      <c r="DB37" s="28">
        <f>외인!DB37</f>
        <v>39169.910000000003</v>
      </c>
      <c r="DC37" s="28">
        <f>시기외!DC37*$G$3+DC36*(1-$G$3)</f>
        <v>-3.1119483477391953E-3</v>
      </c>
      <c r="DD37" s="28">
        <f>외인!DD37</f>
        <v>8644.18</v>
      </c>
      <c r="DE37" s="28">
        <f>시기외!DE37*$G$3+DE36*(1-$G$3)</f>
        <v>-2.1678854214931442E-3</v>
      </c>
      <c r="DF37" s="28">
        <f>외인!DF37</f>
        <v>54264.43</v>
      </c>
      <c r="DG37" s="28">
        <f>시기외!DG37*$G$3+DG36*(1-$G$3)</f>
        <v>5.2245004090313357E-4</v>
      </c>
      <c r="DH37" s="28">
        <f>외인!DH37</f>
        <v>22476.84</v>
      </c>
      <c r="DI37" s="28">
        <f>시기외!DI37*$G$3+DI36*(1-$G$3)</f>
        <v>-1.5773069562549425E-3</v>
      </c>
      <c r="DJ37" s="28">
        <f>외인!DJ37</f>
        <v>533489.38</v>
      </c>
      <c r="DK37" s="28">
        <f>시기외!DK37*$G$3+DK36*(1-$G$3)</f>
        <v>8.3930985971038968E-4</v>
      </c>
      <c r="DL37" s="28">
        <f>외인!DL37</f>
        <v>89616.91</v>
      </c>
      <c r="DM37" s="28">
        <f>시기외!DM37*$G$3+DM36*(1-$G$3)</f>
        <v>-1.478840382058036E-3</v>
      </c>
      <c r="DN37" s="28">
        <f>외인!DN37</f>
        <v>1909907.03</v>
      </c>
      <c r="DO37" s="28">
        <f>시기외!DO37*$G$3+DO36*(1-$G$3)</f>
        <v>-1.2671895553714801E-3</v>
      </c>
      <c r="DP37" s="28">
        <f>외인!DP37</f>
        <v>79148.679999999993</v>
      </c>
      <c r="DQ37" s="28">
        <f>시기외!DQ37*$G$3+DQ36*(1-$G$3)</f>
        <v>2.5400560986204731E-3</v>
      </c>
      <c r="DR37" s="28">
        <f>외인!DR37</f>
        <v>40496.75</v>
      </c>
      <c r="DS37" s="28">
        <f>시기외!DS37*$G$3+DS36*(1-$G$3)</f>
        <v>3.4393130370083519E-3</v>
      </c>
      <c r="DT37" s="28">
        <f>외인!DT37</f>
        <v>124635.94</v>
      </c>
      <c r="DU37" s="28">
        <f>시기외!DU37*$G$3+DU36*(1-$G$3)</f>
        <v>-1.3432364941263438E-3</v>
      </c>
      <c r="DV37" s="28">
        <f>외인!DV37</f>
        <v>31016.7</v>
      </c>
      <c r="DW37" s="28">
        <f>시기외!DW37*$G$3+DW36*(1-$G$3)</f>
        <v>-1.4459228266887512E-3</v>
      </c>
      <c r="DX37" s="28">
        <f>외인!DX37</f>
        <v>105829.59</v>
      </c>
      <c r="DY37" s="28">
        <f>시기외!DY37*$G$3+DY36*(1-$G$3)</f>
        <v>8.6140437164555458E-4</v>
      </c>
      <c r="DZ37" s="28">
        <f>외인!DZ37</f>
        <v>8601.3700000000008</v>
      </c>
      <c r="EA37" s="28">
        <f>시기외!EA37*$G$3+EA36*(1-$G$3)</f>
        <v>-1.8900026422722428E-3</v>
      </c>
      <c r="EB37" s="28">
        <f>외인!EB37</f>
        <v>12484.56</v>
      </c>
      <c r="EC37" s="28">
        <f>시기외!EC37*$G$3+EC36*(1-$G$3)</f>
        <v>-3.0010992830694169E-4</v>
      </c>
      <c r="ED37" s="28">
        <f>외인!ED37</f>
        <v>10149.92</v>
      </c>
      <c r="EE37" s="28">
        <f>시기외!EE37*$G$3+EE36*(1-$G$3)</f>
        <v>6.0156666763634963E-4</v>
      </c>
      <c r="EF37" s="28">
        <f>외인!EF37</f>
        <v>245095.74</v>
      </c>
      <c r="EG37" s="28">
        <f>시기외!EG37*$G$3+EG36*(1-$G$3)</f>
        <v>5.1354219517799721E-4</v>
      </c>
      <c r="EH37" s="28">
        <f>외인!EH37</f>
        <v>174702.72</v>
      </c>
      <c r="EI37" s="28">
        <f>시기외!EI37*$G$3+EI36*(1-$G$3)</f>
        <v>3.6910691988233818E-4</v>
      </c>
      <c r="EJ37" s="28">
        <f>외인!EJ37</f>
        <v>92898.45</v>
      </c>
      <c r="EK37" s="28">
        <f>시기외!EK37*$G$3+EK36*(1-$G$3)</f>
        <v>1.4852674185079756E-3</v>
      </c>
      <c r="EL37" s="28">
        <f>외인!EL37</f>
        <v>33094.57</v>
      </c>
      <c r="EM37" s="28">
        <f>시기외!EM37*$G$3+EM36*(1-$G$3)</f>
        <v>-1.1620794005174834E-3</v>
      </c>
      <c r="EN37" s="28">
        <f>외인!EN37</f>
        <v>40496.75</v>
      </c>
      <c r="EO37" s="28">
        <f>시기외!EO37*$G$3+EO36*(1-$G$3)</f>
        <v>3.4393130370083519E-3</v>
      </c>
      <c r="EP37" s="28">
        <f>외인!EP37</f>
        <v>153578.12</v>
      </c>
      <c r="EQ37" s="28">
        <f>시기외!EQ37*$G$3+EQ36*(1-$G$3)</f>
        <v>-1.7826066686586982E-3</v>
      </c>
      <c r="ER37" s="28">
        <f>외인!ER37</f>
        <v>13725.37</v>
      </c>
      <c r="ES37" s="28">
        <f>시기외!ES37*$G$3+ES36*(1-$G$3)</f>
        <v>-2.489361267673117E-3</v>
      </c>
      <c r="ET37" s="28">
        <f>외인!ET37</f>
        <v>115154.45</v>
      </c>
      <c r="EU37" s="28">
        <f>시기외!EU37*$G$3+EU36*(1-$G$3)</f>
        <v>1.3559226411761472E-3</v>
      </c>
      <c r="EV37" s="28">
        <f>외인!EV37</f>
        <v>44651.57</v>
      </c>
      <c r="EW37" s="28">
        <f>시기외!EW37*$G$3+EW36*(1-$G$3)</f>
        <v>-5.5890460075927353E-4</v>
      </c>
      <c r="EX37" s="28">
        <f>외인!EX37</f>
        <v>51946.95</v>
      </c>
      <c r="EY37" s="28">
        <f>시기외!EY37*$G$3+EY36*(1-$G$3)</f>
        <v>-2.9140130424328448E-4</v>
      </c>
    </row>
    <row r="38" spans="1:155">
      <c r="A38" s="27">
        <f>외인!A38</f>
        <v>46105</v>
      </c>
      <c r="B38" s="28">
        <f>외인!B38</f>
        <v>4437852.1600000001</v>
      </c>
      <c r="C38" s="28">
        <f>시기외!C38*$G$3+C37*(1-$G$3)</f>
        <v>-7.4378646417835425E-4</v>
      </c>
      <c r="D38" s="28">
        <f>외인!D38</f>
        <v>617810.13</v>
      </c>
      <c r="E38" s="28">
        <f>시기외!E38*$G$3+E37*(1-$G$3)</f>
        <v>5.7486340001326253E-4</v>
      </c>
      <c r="F38" s="28">
        <f>외인!F38</f>
        <v>1893279.39</v>
      </c>
      <c r="G38" s="28">
        <f>시기외!G38*$G$3+G37*(1-$G$3)</f>
        <v>-1.5514112072260301E-3</v>
      </c>
      <c r="H38" s="28">
        <f>외인!H38</f>
        <v>277736.06</v>
      </c>
      <c r="I38" s="28">
        <f>시기외!I38*$G$3+I37*(1-$G$3)</f>
        <v>-1.340101130648582E-4</v>
      </c>
      <c r="J38" s="28">
        <f>외인!J38</f>
        <v>39412.78</v>
      </c>
      <c r="K38" s="28">
        <f>시기외!K38*$G$3+K37*(1-$G$3)</f>
        <v>3.4845944509769712E-3</v>
      </c>
      <c r="L38" s="28">
        <f>외인!L38</f>
        <v>257537.41</v>
      </c>
      <c r="M38" s="28">
        <f>시기외!M38*$G$3+M37*(1-$G$3)</f>
        <v>-2.3313212194728922E-4</v>
      </c>
      <c r="N38" s="28">
        <f>외인!N38</f>
        <v>230755.11</v>
      </c>
      <c r="O38" s="28">
        <f>시기외!O38*$G$3+O37*(1-$G$3)</f>
        <v>-2.80229950841862E-3</v>
      </c>
      <c r="P38" s="28">
        <f>외인!P38</f>
        <v>196083.73</v>
      </c>
      <c r="Q38" s="28">
        <f>시기외!Q38*$G$3+Q37*(1-$G$3)</f>
        <v>7.0507641420078989E-4</v>
      </c>
      <c r="R38" s="28">
        <f>외인!R38</f>
        <v>126385.76</v>
      </c>
      <c r="S38" s="28">
        <f>시기외!S38*$G$3+S37*(1-$G$3)</f>
        <v>-1.4141680873750503E-3</v>
      </c>
      <c r="T38" s="28">
        <f>외인!T38</f>
        <v>8554.4699999999993</v>
      </c>
      <c r="U38" s="28">
        <f>시기외!U38*$G$3+U37*(1-$G$3)</f>
        <v>-1.9705001099490651E-3</v>
      </c>
      <c r="V38" s="28">
        <f>외인!V38</f>
        <v>108535.38</v>
      </c>
      <c r="W38" s="28">
        <f>시기외!W38*$G$3+W37*(1-$G$3)</f>
        <v>1.0012032295129757E-3</v>
      </c>
      <c r="X38" s="28">
        <f>외인!X38</f>
        <v>1932454.2</v>
      </c>
      <c r="Y38" s="28">
        <f>시기외!Y38*$G$3+Y37*(1-$G$3)</f>
        <v>-1.4219104710621964E-3</v>
      </c>
      <c r="Z38" s="28">
        <f>외인!Z38</f>
        <v>46606.25</v>
      </c>
      <c r="AA38" s="28">
        <f>시기외!AA38*$G$3+AA37*(1-$G$3)</f>
        <v>-5.6011498118371285E-4</v>
      </c>
      <c r="AB38" s="28">
        <f>외인!AB38</f>
        <v>194854.97</v>
      </c>
      <c r="AC38" s="28">
        <f>시기외!AC38*$G$3+AC37*(1-$G$3)</f>
        <v>-1.4060428179025493E-4</v>
      </c>
      <c r="AD38" s="28">
        <f>외인!AD38</f>
        <v>20021.13</v>
      </c>
      <c r="AE38" s="28">
        <f>시기외!AE38*$G$3+AE37*(1-$G$3)</f>
        <v>9.7076370599619675E-4</v>
      </c>
      <c r="AF38" s="28">
        <f>외인!AF38</f>
        <v>23811.52</v>
      </c>
      <c r="AG38" s="28">
        <f>시기외!AG38*$G$3+AG37*(1-$G$3)</f>
        <v>-3.8137453427665582E-4</v>
      </c>
      <c r="AH38" s="28">
        <f>외인!AH38</f>
        <v>188410.44</v>
      </c>
      <c r="AI38" s="28">
        <f>시기외!AI38*$G$3+AI37*(1-$G$3)</f>
        <v>5.7948892401176919E-4</v>
      </c>
      <c r="AJ38" s="28">
        <f>외인!AJ38</f>
        <v>107566.36</v>
      </c>
      <c r="AK38" s="28">
        <f>시기외!AK38*$G$3+AK37*(1-$G$3)</f>
        <v>-2.9658783566488787E-3</v>
      </c>
      <c r="AL38" s="28">
        <f>외인!AL38</f>
        <v>84705.78</v>
      </c>
      <c r="AM38" s="28">
        <f>시기외!AM38*$G$3+AM37*(1-$G$3)</f>
        <v>-5.9165024883112854E-4</v>
      </c>
      <c r="AN38" s="28">
        <f>외인!AN38</f>
        <v>164944.92000000001</v>
      </c>
      <c r="AO38" s="28">
        <f>시기외!AO38*$G$3+AO37*(1-$G$3)</f>
        <v>-3.5282412858653766E-3</v>
      </c>
      <c r="AP38" s="28">
        <f>외인!AP38</f>
        <v>116873.62</v>
      </c>
      <c r="AQ38" s="28">
        <f>시기외!AQ38*$G$3+AQ37*(1-$G$3)</f>
        <v>1.2785731281410779E-3</v>
      </c>
      <c r="AR38" s="28">
        <f>외인!AR38</f>
        <v>24196.79</v>
      </c>
      <c r="AS38" s="28">
        <f>시기외!AS38*$G$3+AS37*(1-$G$3)</f>
        <v>8.8054816225588677E-4</v>
      </c>
      <c r="AT38" s="28">
        <f>외인!AT38</f>
        <v>77004.55</v>
      </c>
      <c r="AU38" s="28">
        <f>시기외!AU38*$G$3+AU37*(1-$G$3)</f>
        <v>2.6633284078993749E-4</v>
      </c>
      <c r="AV38" s="28">
        <f>외인!AV38</f>
        <v>48030.5</v>
      </c>
      <c r="AW38" s="28">
        <f>시기외!AW38*$G$3+AW37*(1-$G$3)</f>
        <v>8.9932814571436364E-5</v>
      </c>
      <c r="AX38" s="28">
        <f>외인!AX38</f>
        <v>57133.760000000002</v>
      </c>
      <c r="AY38" s="28">
        <f>시기외!AY38*$G$3+AY37*(1-$G$3)</f>
        <v>-1.8767184970364505E-4</v>
      </c>
      <c r="AZ38" s="28">
        <f>외인!AZ38</f>
        <v>2063730.94</v>
      </c>
      <c r="BA38" s="28">
        <f>시기외!BA38*$G$3+BA37*(1-$G$3)</f>
        <v>-1.2764807807191503E-3</v>
      </c>
      <c r="BB38" s="28">
        <f>외인!BB38</f>
        <v>98878.44</v>
      </c>
      <c r="BC38" s="28">
        <f>시기외!BC38*$G$3+BC37*(1-$G$3)</f>
        <v>-3.8112127542844562E-4</v>
      </c>
      <c r="BD38" s="28">
        <f>외인!BD38</f>
        <v>39655.43</v>
      </c>
      <c r="BE38" s="28">
        <f>시기외!BE38*$G$3+BE37*(1-$G$3)</f>
        <v>-2.9729628514324731E-3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89078.06</v>
      </c>
      <c r="BI38" s="28">
        <f>시기외!BI38*$G$3+BI37*(1-$G$3)</f>
        <v>7.3905131835928263E-4</v>
      </c>
      <c r="BJ38" s="28">
        <f>외인!BJ38</f>
        <v>113234.83</v>
      </c>
      <c r="BK38" s="28">
        <f>시기외!BK38*$G$3+BK37*(1-$G$3)</f>
        <v>-5.1947264954415359E-4</v>
      </c>
      <c r="BL38" s="28">
        <f>외인!BL38</f>
        <v>47040.08</v>
      </c>
      <c r="BM38" s="28">
        <f>시기외!BM38*$G$3+BM37*(1-$G$3)</f>
        <v>-1.0596578723170798E-3</v>
      </c>
      <c r="BN38" s="28">
        <f>외인!BN38</f>
        <v>43938.9</v>
      </c>
      <c r="BO38" s="28">
        <f>시기외!BO38*$G$3+BO37*(1-$G$3)</f>
        <v>-9.4518896430007243E-4</v>
      </c>
      <c r="BP38" s="28">
        <f>외인!BP38</f>
        <v>67897.94</v>
      </c>
      <c r="BQ38" s="28">
        <f>시기외!BQ38*$G$3+BQ37*(1-$G$3)</f>
        <v>4.3117240908500574E-5</v>
      </c>
      <c r="BR38" s="28">
        <f>외인!BR38</f>
        <v>243808.29</v>
      </c>
      <c r="BS38" s="28">
        <f>시기외!BS38*$G$3+BS37*(1-$G$3)</f>
        <v>2.0052481531316478E-3</v>
      </c>
      <c r="BT38" s="28">
        <f>외인!BT38</f>
        <v>1970547.3</v>
      </c>
      <c r="BU38" s="28">
        <f>시기외!BU38*$G$3+BU37*(1-$G$3)</f>
        <v>-1.3832950335419556E-3</v>
      </c>
      <c r="BV38" s="28">
        <f>외인!BV38</f>
        <v>368013.26</v>
      </c>
      <c r="BW38" s="28">
        <f>시기외!BW38*$G$3+BW37*(1-$G$3)</f>
        <v>-6.0361487739642031E-4</v>
      </c>
      <c r="BX38" s="28">
        <f>외인!BX38</f>
        <v>74292.59</v>
      </c>
      <c r="BY38" s="28">
        <f>시기외!BY38*$G$3+BY37*(1-$G$3)</f>
        <v>5.4453829742407355E-4</v>
      </c>
      <c r="BZ38" s="28">
        <f>외인!BZ38</f>
        <v>249650.69</v>
      </c>
      <c r="CA38" s="28">
        <f>시기외!CA38*$G$3+CA37*(1-$G$3)</f>
        <v>-2.5465211934580889E-3</v>
      </c>
      <c r="CB38" s="28">
        <f>외인!CB38</f>
        <v>12965.45</v>
      </c>
      <c r="CC38" s="28">
        <f>시기외!CC38*$G$3+CC37*(1-$G$3)</f>
        <v>2.1288921759217086E-4</v>
      </c>
      <c r="CD38" s="28">
        <f>외인!CD38</f>
        <v>30991.24</v>
      </c>
      <c r="CE38" s="28">
        <f>시기외!CE38*$G$3+CE37*(1-$G$3)</f>
        <v>-1.9641425435448587E-3</v>
      </c>
      <c r="CF38" s="28">
        <f>외인!CF38</f>
        <v>23799.9</v>
      </c>
      <c r="CG38" s="28">
        <f>시기외!CG38*$G$3+CG37*(1-$G$3)</f>
        <v>7.8481452967642685E-4</v>
      </c>
      <c r="CH38" s="28">
        <f>외인!CH38</f>
        <v>66533.7</v>
      </c>
      <c r="CI38" s="28">
        <f>시기외!CI38*$G$3+CI37*(1-$G$3)</f>
        <v>-5.0440560039880273E-5</v>
      </c>
      <c r="CJ38" s="28">
        <f>외인!CJ38</f>
        <v>382700.77</v>
      </c>
      <c r="CK38" s="28">
        <f>시기외!CK38*$G$3+CK37*(1-$G$3)</f>
        <v>8.3660602839558248E-4</v>
      </c>
      <c r="CL38" s="28">
        <f>외인!CL38</f>
        <v>222303.34</v>
      </c>
      <c r="CM38" s="28">
        <f>시기외!CM38*$G$3+CM37*(1-$G$3)</f>
        <v>-2.3879196251984624E-4</v>
      </c>
      <c r="CN38" s="28">
        <f>외인!CN38</f>
        <v>112214.79</v>
      </c>
      <c r="CO38" s="28">
        <f>시기외!CO38*$G$3+CO37*(1-$G$3)</f>
        <v>-1.1877648630578904E-3</v>
      </c>
      <c r="CP38" s="28">
        <f>외인!CP38</f>
        <v>99464.42</v>
      </c>
      <c r="CQ38" s="28">
        <f>시기외!CQ38*$G$3+CQ37*(1-$G$3)</f>
        <v>-3.6868369970243994E-4</v>
      </c>
      <c r="CR38" s="28">
        <f>외인!CR38</f>
        <v>158356.59</v>
      </c>
      <c r="CS38" s="28">
        <f>시기외!CS38*$G$3+CS37*(1-$G$3)</f>
        <v>-1.4564069929648012E-3</v>
      </c>
      <c r="CT38" s="28">
        <f>외인!CT38</f>
        <v>110144.6</v>
      </c>
      <c r="CU38" s="28">
        <f>시기외!CU38*$G$3+CU37*(1-$G$3)</f>
        <v>1.3333796781027356E-3</v>
      </c>
      <c r="CV38" s="28">
        <f>외인!CV38</f>
        <v>1970547.3</v>
      </c>
      <c r="CW38" s="28">
        <f>시기외!CW38*$G$3+CW37*(1-$G$3)</f>
        <v>-1.3832950335419556E-3</v>
      </c>
      <c r="CX38" s="28">
        <f>외인!CX38</f>
        <v>196782.47</v>
      </c>
      <c r="CY38" s="28">
        <f>시기외!CY38*$G$3+CY37*(1-$G$3)</f>
        <v>3.4846518413471448E-4</v>
      </c>
      <c r="CZ38" s="28">
        <f>외인!CZ38</f>
        <v>16837.099999999999</v>
      </c>
      <c r="DA38" s="28">
        <f>시기외!DA38*$G$3+DA37*(1-$G$3)</f>
        <v>7.8997919074627604E-5</v>
      </c>
      <c r="DB38" s="28">
        <f>외인!DB38</f>
        <v>39655.43</v>
      </c>
      <c r="DC38" s="28">
        <f>시기외!DC38*$G$3+DC37*(1-$G$3)</f>
        <v>-2.9729628514324731E-3</v>
      </c>
      <c r="DD38" s="28">
        <f>외인!DD38</f>
        <v>8554.4699999999993</v>
      </c>
      <c r="DE38" s="28">
        <f>시기외!DE38*$G$3+DE37*(1-$G$3)</f>
        <v>-1.9705001099490651E-3</v>
      </c>
      <c r="DF38" s="28">
        <f>외인!DF38</f>
        <v>55339.93</v>
      </c>
      <c r="DG38" s="28">
        <f>시기외!DG38*$G$3+DG37*(1-$G$3)</f>
        <v>4.5641728568886187E-4</v>
      </c>
      <c r="DH38" s="28">
        <f>외인!DH38</f>
        <v>22842.799999999999</v>
      </c>
      <c r="DI38" s="28">
        <f>시기외!DI38*$G$3+DI37*(1-$G$3)</f>
        <v>-2.4816842903550612E-3</v>
      </c>
      <c r="DJ38" s="28">
        <f>외인!DJ38</f>
        <v>553322.51</v>
      </c>
      <c r="DK38" s="28">
        <f>시기외!DK38*$G$3+DK37*(1-$G$3)</f>
        <v>7.2640952039636296E-4</v>
      </c>
      <c r="DL38" s="28">
        <f>외인!DL38</f>
        <v>88681.65</v>
      </c>
      <c r="DM38" s="28">
        <f>시기외!DM38*$G$3+DM37*(1-$G$3)</f>
        <v>-1.6148858926902832E-3</v>
      </c>
      <c r="DN38" s="28">
        <f>외인!DN38</f>
        <v>1970547.3</v>
      </c>
      <c r="DO38" s="28">
        <f>시기외!DO38*$G$3+DO37*(1-$G$3)</f>
        <v>-1.3832950335419556E-3</v>
      </c>
      <c r="DP38" s="28">
        <f>외인!DP38</f>
        <v>81015.039999999994</v>
      </c>
      <c r="DQ38" s="28">
        <f>시기외!DQ38*$G$3+DQ37*(1-$G$3)</f>
        <v>2.3959468288574657E-3</v>
      </c>
      <c r="DR38" s="28">
        <f>외인!DR38</f>
        <v>41124.76</v>
      </c>
      <c r="DS38" s="28">
        <f>시기외!DS38*$G$3+DS37*(1-$G$3)</f>
        <v>3.3448022106174172E-3</v>
      </c>
      <c r="DT38" s="28">
        <f>외인!DT38</f>
        <v>126385.76</v>
      </c>
      <c r="DU38" s="28">
        <f>시기외!DU38*$G$3+DU37*(1-$G$3)</f>
        <v>-1.4141680873750503E-3</v>
      </c>
      <c r="DV38" s="28">
        <f>외인!DV38</f>
        <v>31700.55</v>
      </c>
      <c r="DW38" s="28">
        <f>시기외!DW38*$G$3+DW37*(1-$G$3)</f>
        <v>-1.642609333848691E-3</v>
      </c>
      <c r="DX38" s="28">
        <f>외인!DX38</f>
        <v>108535.38</v>
      </c>
      <c r="DY38" s="28">
        <f>시기외!DY38*$G$3+DY37*(1-$G$3)</f>
        <v>1.0012032295129757E-3</v>
      </c>
      <c r="DZ38" s="28">
        <f>외인!DZ38</f>
        <v>8771.2999999999993</v>
      </c>
      <c r="EA38" s="28">
        <f>시기외!EA38*$G$3+EA37*(1-$G$3)</f>
        <v>-2.4997540564917447E-3</v>
      </c>
      <c r="EB38" s="28">
        <f>외인!EB38</f>
        <v>12767.58</v>
      </c>
      <c r="EC38" s="28">
        <f>시기외!EC38*$G$3+EC37*(1-$G$3)</f>
        <v>-5.2776014910371825E-4</v>
      </c>
      <c r="ED38" s="28">
        <f>외인!ED38</f>
        <v>10391.16</v>
      </c>
      <c r="EE38" s="28">
        <f>시기외!EE38*$G$3+EE37*(1-$G$3)</f>
        <v>5.4253518393734129E-4</v>
      </c>
      <c r="EF38" s="28">
        <f>외인!EF38</f>
        <v>251237.11</v>
      </c>
      <c r="EG38" s="28">
        <f>시기외!EG38*$G$3+EG37*(1-$G$3)</f>
        <v>4.2562440457725065E-4</v>
      </c>
      <c r="EH38" s="28">
        <f>외인!EH38</f>
        <v>183253.47</v>
      </c>
      <c r="EI38" s="28">
        <f>시기외!EI38*$G$3+EI37*(1-$G$3)</f>
        <v>2.8175972890046199E-4</v>
      </c>
      <c r="EJ38" s="28">
        <f>외인!EJ38</f>
        <v>95378.06</v>
      </c>
      <c r="EK38" s="28">
        <f>시기외!EK38*$G$3+EK37*(1-$G$3)</f>
        <v>1.4853979517047524E-3</v>
      </c>
      <c r="EL38" s="28">
        <f>외인!EL38</f>
        <v>33549.360000000001</v>
      </c>
      <c r="EM38" s="28">
        <f>시기외!EM38*$G$3+EM37*(1-$G$3)</f>
        <v>-1.7780937565532308E-3</v>
      </c>
      <c r="EN38" s="28">
        <f>외인!EN38</f>
        <v>41124.76</v>
      </c>
      <c r="EO38" s="28">
        <f>시기외!EO38*$G$3+EO37*(1-$G$3)</f>
        <v>3.3448022106174172E-3</v>
      </c>
      <c r="EP38" s="28">
        <f>외인!EP38</f>
        <v>159546.89000000001</v>
      </c>
      <c r="EQ38" s="28">
        <f>시기외!EQ38*$G$3+EQ37*(1-$G$3)</f>
        <v>-1.8394809970549617E-3</v>
      </c>
      <c r="ER38" s="28">
        <f>외인!ER38</f>
        <v>14500.85</v>
      </c>
      <c r="ES38" s="28">
        <f>시기외!ES38*$G$3+ES37*(1-$G$3)</f>
        <v>-2.7205208748515074E-3</v>
      </c>
      <c r="ET38" s="28">
        <f>외인!ET38</f>
        <v>116873.62</v>
      </c>
      <c r="EU38" s="28">
        <f>시기외!EU38*$G$3+EU37*(1-$G$3)</f>
        <v>1.2785731281410779E-3</v>
      </c>
      <c r="EV38" s="28">
        <f>외인!EV38</f>
        <v>46606.25</v>
      </c>
      <c r="EW38" s="28">
        <f>시기외!EW38*$G$3+EW37*(1-$G$3)</f>
        <v>-5.6011498118371285E-4</v>
      </c>
      <c r="EX38" s="28">
        <f>외인!EX38</f>
        <v>52858.17</v>
      </c>
      <c r="EY38" s="28">
        <f>시기외!EY38*$G$3+EY37*(1-$G$3)</f>
        <v>-2.1315846478298808E-4</v>
      </c>
    </row>
    <row r="39" spans="1:155">
      <c r="A39" s="27">
        <f>외인!A39</f>
        <v>46106</v>
      </c>
      <c r="B39" s="28">
        <f>외인!B39</f>
        <v>4508312.18</v>
      </c>
      <c r="C39" s="28">
        <f>시기외!C39*$G$3+C38*(1-$G$3)</f>
        <v>-8.9052345868086591E-4</v>
      </c>
      <c r="D39" s="28">
        <f>외인!D39</f>
        <v>639683.52</v>
      </c>
      <c r="E39" s="28">
        <f>시기외!E39*$G$3+E38*(1-$G$3)</f>
        <v>5.0967252386115679E-4</v>
      </c>
      <c r="F39" s="28">
        <f>외인!F39</f>
        <v>1904225.25</v>
      </c>
      <c r="G39" s="28">
        <f>시기외!G39*$G$3+G38*(1-$G$3)</f>
        <v>-1.7769390551902588E-3</v>
      </c>
      <c r="H39" s="28">
        <f>외인!H39</f>
        <v>283578.7</v>
      </c>
      <c r="I39" s="28">
        <f>시기외!I39*$G$3+I38*(1-$G$3)</f>
        <v>-2.3378892760748444E-6</v>
      </c>
      <c r="J39" s="28">
        <f>외인!J39</f>
        <v>39478.69</v>
      </c>
      <c r="K39" s="28">
        <f>시기외!K39*$G$3+K38*(1-$G$3)</f>
        <v>3.3840484600172914E-3</v>
      </c>
      <c r="L39" s="28">
        <f>외인!L39</f>
        <v>262308.14</v>
      </c>
      <c r="M39" s="28">
        <f>시기외!M39*$G$3+M38*(1-$G$3)</f>
        <v>-1.1045975843470956E-4</v>
      </c>
      <c r="N39" s="28">
        <f>외인!N39</f>
        <v>234066.72</v>
      </c>
      <c r="O39" s="28">
        <f>시기외!O39*$G$3+O38*(1-$G$3)</f>
        <v>-3.0366470437446164E-3</v>
      </c>
      <c r="P39" s="28">
        <f>외인!P39</f>
        <v>200165.91</v>
      </c>
      <c r="Q39" s="28">
        <f>시기외!Q39*$G$3+Q38*(1-$G$3)</f>
        <v>5.9741673733460909E-4</v>
      </c>
      <c r="R39" s="28">
        <f>외인!R39</f>
        <v>127827.17</v>
      </c>
      <c r="S39" s="28">
        <f>시기외!S39*$G$3+S38*(1-$G$3)</f>
        <v>-1.457774938769867E-3</v>
      </c>
      <c r="T39" s="28">
        <f>외인!T39</f>
        <v>8626.58</v>
      </c>
      <c r="U39" s="28">
        <f>시기외!U39*$G$3+U38*(1-$G$3)</f>
        <v>-1.8304619794055554E-3</v>
      </c>
      <c r="V39" s="28">
        <f>외인!V39</f>
        <v>112093</v>
      </c>
      <c r="W39" s="28">
        <f>시기외!W39*$G$3+W38*(1-$G$3)</f>
        <v>1.110148563856186E-3</v>
      </c>
      <c r="X39" s="28">
        <f>외인!X39</f>
        <v>1937204.69</v>
      </c>
      <c r="Y39" s="28">
        <f>시기외!Y39*$G$3+Y38*(1-$G$3)</f>
        <v>-1.6426687395592421E-3</v>
      </c>
      <c r="Z39" s="28">
        <f>외인!Z39</f>
        <v>48098.66</v>
      </c>
      <c r="AA39" s="28">
        <f>시기외!AA39*$G$3+AA38*(1-$G$3)</f>
        <v>-5.4545255678374496E-4</v>
      </c>
      <c r="AB39" s="28">
        <f>외인!AB39</f>
        <v>198799.45</v>
      </c>
      <c r="AC39" s="28">
        <f>시기외!AC39*$G$3+AC38*(1-$G$3)</f>
        <v>-1.6894400775154772E-4</v>
      </c>
      <c r="AD39" s="28">
        <f>외인!AD39</f>
        <v>20634.59</v>
      </c>
      <c r="AE39" s="28">
        <f>시기외!AE39*$G$3+AE38*(1-$G$3)</f>
        <v>8.6769580970019462E-4</v>
      </c>
      <c r="AF39" s="28">
        <f>외인!AF39</f>
        <v>23846.82</v>
      </c>
      <c r="AG39" s="28">
        <f>시기외!AG39*$G$3+AG38*(1-$G$3)</f>
        <v>-3.8574014509797213E-4</v>
      </c>
      <c r="AH39" s="28">
        <f>외인!AH39</f>
        <v>191661.01</v>
      </c>
      <c r="AI39" s="28">
        <f>시기외!AI39*$G$3+AI38*(1-$G$3)</f>
        <v>3.7977078529270747E-4</v>
      </c>
      <c r="AJ39" s="28">
        <f>외인!AJ39</f>
        <v>109981.22</v>
      </c>
      <c r="AK39" s="28">
        <f>시기외!AK39*$G$3+AK38*(1-$G$3)</f>
        <v>-3.0718284856053471E-3</v>
      </c>
      <c r="AL39" s="28">
        <f>외인!AL39</f>
        <v>86606.62</v>
      </c>
      <c r="AM39" s="28">
        <f>시기외!AM39*$G$3+AM38*(1-$G$3)</f>
        <v>-6.0495790636360932E-4</v>
      </c>
      <c r="AN39" s="28">
        <f>외인!AN39</f>
        <v>166796.5</v>
      </c>
      <c r="AO39" s="28">
        <f>시기외!AO39*$G$3+AO38*(1-$G$3)</f>
        <v>-3.8511949060451036E-3</v>
      </c>
      <c r="AP39" s="28">
        <f>외인!AP39</f>
        <v>123946.67</v>
      </c>
      <c r="AQ39" s="28">
        <f>시기외!AQ39*$G$3+AQ38*(1-$G$3)</f>
        <v>1.2498242754141753E-3</v>
      </c>
      <c r="AR39" s="28">
        <f>외인!AR39</f>
        <v>24344.97</v>
      </c>
      <c r="AS39" s="28">
        <f>시기외!AS39*$G$3+AS38*(1-$G$3)</f>
        <v>7.8200497214561487E-4</v>
      </c>
      <c r="AT39" s="28">
        <f>외인!AT39</f>
        <v>77978.38</v>
      </c>
      <c r="AU39" s="28">
        <f>시기외!AU39*$G$3+AU38*(1-$G$3)</f>
        <v>2.0398108193575511E-4</v>
      </c>
      <c r="AV39" s="28">
        <f>외인!AV39</f>
        <v>48415.21</v>
      </c>
      <c r="AW39" s="28">
        <f>시기외!AW39*$G$3+AW38*(1-$G$3)</f>
        <v>6.8766959027483131E-5</v>
      </c>
      <c r="AX39" s="28">
        <f>외인!AX39</f>
        <v>58850.14</v>
      </c>
      <c r="AY39" s="28">
        <f>시기외!AY39*$G$3+AY38*(1-$G$3)</f>
        <v>-9.8171066104135621E-4</v>
      </c>
      <c r="AZ39" s="28">
        <f>외인!AZ39</f>
        <v>2071968.74</v>
      </c>
      <c r="BA39" s="28">
        <f>시기외!BA39*$G$3+BA38*(1-$G$3)</f>
        <v>-1.4864900882826785E-3</v>
      </c>
      <c r="BB39" s="28">
        <f>외인!BB39</f>
        <v>101965.18</v>
      </c>
      <c r="BC39" s="28">
        <f>시기외!BC39*$G$3+BC38*(1-$G$3)</f>
        <v>-3.5346397672307632E-4</v>
      </c>
      <c r="BD39" s="28">
        <f>외인!BD39</f>
        <v>39944.660000000003</v>
      </c>
      <c r="BE39" s="28">
        <f>시기외!BE39*$G$3+BE38*(1-$G$3)</f>
        <v>-2.9346246433120927E-3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91068.89</v>
      </c>
      <c r="BI39" s="28">
        <f>시기외!BI39*$G$3+BI38*(1-$G$3)</f>
        <v>7.4394416846916339E-4</v>
      </c>
      <c r="BJ39" s="28">
        <f>외인!BJ39</f>
        <v>115495.2</v>
      </c>
      <c r="BK39" s="28">
        <f>시기외!BK39*$G$3+BK38*(1-$G$3)</f>
        <v>-4.2300777958923619E-4</v>
      </c>
      <c r="BL39" s="28">
        <f>외인!BL39</f>
        <v>48535.57</v>
      </c>
      <c r="BM39" s="28">
        <f>시기외!BM39*$G$3+BM38*(1-$G$3)</f>
        <v>-1.1308678097072566E-3</v>
      </c>
      <c r="BN39" s="28">
        <f>외인!BN39</f>
        <v>44421.81</v>
      </c>
      <c r="BO39" s="28">
        <f>시기외!BO39*$G$3+BO38*(1-$G$3)</f>
        <v>-9.9772070976101765E-4</v>
      </c>
      <c r="BP39" s="28">
        <f>외인!BP39</f>
        <v>69536.22</v>
      </c>
      <c r="BQ39" s="28">
        <f>시기외!BQ39*$G$3+BQ38*(1-$G$3)</f>
        <v>-6.6636455460021939E-4</v>
      </c>
      <c r="BR39" s="28">
        <f>외인!BR39</f>
        <v>253679.46</v>
      </c>
      <c r="BS39" s="28">
        <f>시기외!BS39*$G$3+BS38*(1-$G$3)</f>
        <v>1.8398162077670253E-3</v>
      </c>
      <c r="BT39" s="28">
        <f>외인!BT39</f>
        <v>1976955.14</v>
      </c>
      <c r="BU39" s="28">
        <f>시기외!BU39*$G$3+BU38*(1-$G$3)</f>
        <v>-1.5979344146116021E-3</v>
      </c>
      <c r="BV39" s="28">
        <f>외인!BV39</f>
        <v>383231.43</v>
      </c>
      <c r="BW39" s="28">
        <f>시기외!BW39*$G$3+BW38*(1-$G$3)</f>
        <v>-6.7655906219185938E-4</v>
      </c>
      <c r="BX39" s="28">
        <f>외인!BX39</f>
        <v>75546.67</v>
      </c>
      <c r="BY39" s="28">
        <f>시기외!BY39*$G$3+BY38*(1-$G$3)</f>
        <v>4.9925056453401753E-4</v>
      </c>
      <c r="BZ39" s="28">
        <f>외인!BZ39</f>
        <v>253403.13</v>
      </c>
      <c r="CA39" s="28">
        <f>시기외!CA39*$G$3+CA38*(1-$G$3)</f>
        <v>-2.7620213404976608E-3</v>
      </c>
      <c r="CB39" s="28">
        <f>외인!CB39</f>
        <v>12876.88</v>
      </c>
      <c r="CC39" s="28">
        <f>시기외!CC39*$G$3+CC38*(1-$G$3)</f>
        <v>8.9145480564152153E-5</v>
      </c>
      <c r="CD39" s="28">
        <f>외인!CD39</f>
        <v>31575.1</v>
      </c>
      <c r="CE39" s="28">
        <f>시기외!CE39*$G$3+CE38*(1-$G$3)</f>
        <v>-2.4308065657773718E-3</v>
      </c>
      <c r="CF39" s="28">
        <f>외인!CF39</f>
        <v>24462.080000000002</v>
      </c>
      <c r="CG39" s="28">
        <f>시기외!CG39*$G$3+CG38*(1-$G$3)</f>
        <v>8.2064263341871137E-4</v>
      </c>
      <c r="CH39" s="28">
        <f>외인!CH39</f>
        <v>66723.850000000006</v>
      </c>
      <c r="CI39" s="28">
        <f>시기외!CI39*$G$3+CI38*(1-$G$3)</f>
        <v>-5.7406153788490222E-5</v>
      </c>
      <c r="CJ39" s="28">
        <f>외인!CJ39</f>
        <v>395905.15</v>
      </c>
      <c r="CK39" s="28">
        <f>시기외!CK39*$G$3+CK38*(1-$G$3)</f>
        <v>7.4477583358983034E-4</v>
      </c>
      <c r="CL39" s="28">
        <f>외인!CL39</f>
        <v>226856.27</v>
      </c>
      <c r="CM39" s="28">
        <f>시기외!CM39*$G$3+CM38*(1-$G$3)</f>
        <v>-2.5901313475982981E-4</v>
      </c>
      <c r="CN39" s="28">
        <f>외인!CN39</f>
        <v>119139.07</v>
      </c>
      <c r="CO39" s="28">
        <f>시기외!CO39*$G$3+CO38*(1-$G$3)</f>
        <v>-1.2624555391862202E-3</v>
      </c>
      <c r="CP39" s="28">
        <f>외인!CP39</f>
        <v>102556.02</v>
      </c>
      <c r="CQ39" s="28">
        <f>시기외!CQ39*$G$3+CQ38*(1-$G$3)</f>
        <v>-3.4231275890463667E-4</v>
      </c>
      <c r="CR39" s="28">
        <f>외인!CR39</f>
        <v>161123.66</v>
      </c>
      <c r="CS39" s="28">
        <f>시기외!CS39*$G$3+CS38*(1-$G$3)</f>
        <v>-1.492293105782063E-3</v>
      </c>
      <c r="CT39" s="28">
        <f>외인!CT39</f>
        <v>116425.51</v>
      </c>
      <c r="CU39" s="28">
        <f>시기외!CU39*$G$3+CU38*(1-$G$3)</f>
        <v>1.4388361330677415E-3</v>
      </c>
      <c r="CV39" s="28">
        <f>외인!CV39</f>
        <v>1976955.14</v>
      </c>
      <c r="CW39" s="28">
        <f>시기외!CW39*$G$3+CW38*(1-$G$3)</f>
        <v>-1.5979344146116021E-3</v>
      </c>
      <c r="CX39" s="28">
        <f>외인!CX39</f>
        <v>200994.85</v>
      </c>
      <c r="CY39" s="28">
        <f>시기외!CY39*$G$3+CY38*(1-$G$3)</f>
        <v>4.8741117742928035E-4</v>
      </c>
      <c r="CZ39" s="28">
        <f>외인!CZ39</f>
        <v>17383.669999999998</v>
      </c>
      <c r="DA39" s="28">
        <f>시기외!DA39*$G$3+DA38*(1-$G$3)</f>
        <v>8.4906939582230721E-5</v>
      </c>
      <c r="DB39" s="28">
        <f>외인!DB39</f>
        <v>39944.660000000003</v>
      </c>
      <c r="DC39" s="28">
        <f>시기외!DC39*$G$3+DC38*(1-$G$3)</f>
        <v>-2.9346246433120927E-3</v>
      </c>
      <c r="DD39" s="28">
        <f>외인!DD39</f>
        <v>8626.58</v>
      </c>
      <c r="DE39" s="28">
        <f>시기외!DE39*$G$3+DE38*(1-$G$3)</f>
        <v>-1.8304619794055554E-3</v>
      </c>
      <c r="DF39" s="28">
        <f>외인!DF39</f>
        <v>56175.1</v>
      </c>
      <c r="DG39" s="28">
        <f>시기외!DG39*$G$3+DG38*(1-$G$3)</f>
        <v>4.0257863467022431E-4</v>
      </c>
      <c r="DH39" s="28">
        <f>외인!DH39</f>
        <v>23456.76</v>
      </c>
      <c r="DI39" s="28">
        <f>시기외!DI39*$G$3+DI38*(1-$G$3)</f>
        <v>-3.1022989627403383E-3</v>
      </c>
      <c r="DJ39" s="28">
        <f>외인!DJ39</f>
        <v>570096.44999999995</v>
      </c>
      <c r="DK39" s="28">
        <f>시기외!DK39*$G$3+DK38*(1-$G$3)</f>
        <v>6.4989699748786353E-4</v>
      </c>
      <c r="DL39" s="28">
        <f>외인!DL39</f>
        <v>94547.33</v>
      </c>
      <c r="DM39" s="28">
        <f>시기외!DM39*$G$3+DM38*(1-$G$3)</f>
        <v>-1.6904246618200014E-3</v>
      </c>
      <c r="DN39" s="28">
        <f>외인!DN39</f>
        <v>1976955.14</v>
      </c>
      <c r="DO39" s="28">
        <f>시기외!DO39*$G$3+DO38*(1-$G$3)</f>
        <v>-1.5979344146116021E-3</v>
      </c>
      <c r="DP39" s="28">
        <f>외인!DP39</f>
        <v>82915.3</v>
      </c>
      <c r="DQ39" s="28">
        <f>시기외!DQ39*$G$3+DQ38*(1-$G$3)</f>
        <v>2.1608290282792981E-3</v>
      </c>
      <c r="DR39" s="28">
        <f>외인!DR39</f>
        <v>41195.94</v>
      </c>
      <c r="DS39" s="28">
        <f>시기외!DS39*$G$3+DS38*(1-$G$3)</f>
        <v>3.2185181530667937E-3</v>
      </c>
      <c r="DT39" s="28">
        <f>외인!DT39</f>
        <v>127827.17</v>
      </c>
      <c r="DU39" s="28">
        <f>시기외!DU39*$G$3+DU38*(1-$G$3)</f>
        <v>-1.457774938769867E-3</v>
      </c>
      <c r="DV39" s="28">
        <f>외인!DV39</f>
        <v>33023</v>
      </c>
      <c r="DW39" s="28">
        <f>시기외!DW39*$G$3+DW38*(1-$G$3)</f>
        <v>-1.6487018596378206E-3</v>
      </c>
      <c r="DX39" s="28">
        <f>외인!DX39</f>
        <v>112093</v>
      </c>
      <c r="DY39" s="28">
        <f>시기외!DY39*$G$3+DY38*(1-$G$3)</f>
        <v>1.110148563856186E-3</v>
      </c>
      <c r="DZ39" s="28">
        <f>외인!DZ39</f>
        <v>8812.02</v>
      </c>
      <c r="EA39" s="28">
        <f>시기외!EA39*$G$3+EA38*(1-$G$3)</f>
        <v>-2.8091136312469473E-3</v>
      </c>
      <c r="EB39" s="28">
        <f>외인!EB39</f>
        <v>12923.33</v>
      </c>
      <c r="EC39" s="28">
        <f>시기외!EC39*$G$3+EC38*(1-$G$3)</f>
        <v>-6.5660884213942518E-4</v>
      </c>
      <c r="ED39" s="28">
        <f>외인!ED39</f>
        <v>10638.72</v>
      </c>
      <c r="EE39" s="28">
        <f>시기외!EE39*$G$3+EE38*(1-$G$3)</f>
        <v>5.3166030347234338E-4</v>
      </c>
      <c r="EF39" s="28">
        <f>외인!EF39</f>
        <v>261862</v>
      </c>
      <c r="EG39" s="28">
        <f>시기외!EG39*$G$3+EG38*(1-$G$3)</f>
        <v>3.6972986418704566E-4</v>
      </c>
      <c r="EH39" s="28">
        <f>외인!EH39</f>
        <v>188404.86</v>
      </c>
      <c r="EI39" s="28">
        <f>시기외!EI39*$G$3+EI38*(1-$G$3)</f>
        <v>1.9042179165305038E-4</v>
      </c>
      <c r="EJ39" s="28">
        <f>외인!EJ39</f>
        <v>95617.54</v>
      </c>
      <c r="EK39" s="28">
        <f>시기외!EK39*$G$3+EK38*(1-$G$3)</f>
        <v>1.4703223835044943E-3</v>
      </c>
      <c r="EL39" s="28">
        <f>외인!EL39</f>
        <v>34140.28</v>
      </c>
      <c r="EM39" s="28">
        <f>시기외!EM39*$G$3+EM38*(1-$G$3)</f>
        <v>-2.2128042906919667E-3</v>
      </c>
      <c r="EN39" s="28">
        <f>외인!EN39</f>
        <v>41195.94</v>
      </c>
      <c r="EO39" s="28">
        <f>시기외!EO39*$G$3+EO38*(1-$G$3)</f>
        <v>3.2185181530667937E-3</v>
      </c>
      <c r="EP39" s="28">
        <f>외인!EP39</f>
        <v>169580.46</v>
      </c>
      <c r="EQ39" s="28">
        <f>시기외!EQ39*$G$3+EQ38*(1-$G$3)</f>
        <v>-1.8985155616452632E-3</v>
      </c>
      <c r="ER39" s="28">
        <f>외인!ER39</f>
        <v>15073.07</v>
      </c>
      <c r="ES39" s="28">
        <f>시기외!ES39*$G$3+ES38*(1-$G$3)</f>
        <v>-4.1369955614917013E-3</v>
      </c>
      <c r="ET39" s="28">
        <f>외인!ET39</f>
        <v>123946.67</v>
      </c>
      <c r="EU39" s="28">
        <f>시기외!EU39*$G$3+EU38*(1-$G$3)</f>
        <v>1.2498242754141753E-3</v>
      </c>
      <c r="EV39" s="28">
        <f>외인!EV39</f>
        <v>48098.66</v>
      </c>
      <c r="EW39" s="28">
        <f>시기외!EW39*$G$3+EW38*(1-$G$3)</f>
        <v>-5.4545255678374496E-4</v>
      </c>
      <c r="EX39" s="28">
        <f>외인!EX39</f>
        <v>54457.36</v>
      </c>
      <c r="EY39" s="28">
        <f>시기외!EY39*$G$3+EY38*(1-$G$3)</f>
        <v>-1.7544217765113747E-4</v>
      </c>
    </row>
    <row r="40" spans="1:155">
      <c r="A40" s="27">
        <f>외인!A40</f>
        <v>46107</v>
      </c>
      <c r="B40" s="28">
        <f>외인!B40</f>
        <v>4363195.08</v>
      </c>
      <c r="C40" s="28">
        <f>시기외!C40*$G$3+C39*(1-$G$3)</f>
        <v>-1.0449200395369139E-3</v>
      </c>
      <c r="D40" s="28">
        <f>외인!D40</f>
        <v>628937.56999999995</v>
      </c>
      <c r="E40" s="28">
        <f>시기외!E40*$G$3+E39*(1-$G$3)</f>
        <v>4.5264134387921633E-4</v>
      </c>
      <c r="F40" s="28">
        <f>외인!F40</f>
        <v>1837540.48</v>
      </c>
      <c r="G40" s="28">
        <f>시기외!G40*$G$3+G39*(1-$G$3)</f>
        <v>-2.0559949405874749E-3</v>
      </c>
      <c r="H40" s="28">
        <f>외인!H40</f>
        <v>278304.07</v>
      </c>
      <c r="I40" s="28">
        <f>시기외!I40*$G$3+I39*(1-$G$3)</f>
        <v>1.7405873892637239E-4</v>
      </c>
      <c r="J40" s="28">
        <f>외인!J40</f>
        <v>38060.5</v>
      </c>
      <c r="K40" s="28">
        <f>시기외!K40*$G$3+K39*(1-$G$3)</f>
        <v>3.2394860719431617E-3</v>
      </c>
      <c r="L40" s="28">
        <f>외인!L40</f>
        <v>257238.68</v>
      </c>
      <c r="M40" s="28">
        <f>시기외!M40*$G$3+M39*(1-$G$3)</f>
        <v>5.3076076860028451E-5</v>
      </c>
      <c r="N40" s="28">
        <f>외인!N40</f>
        <v>229680.57</v>
      </c>
      <c r="O40" s="28">
        <f>시기외!O40*$G$3+O39*(1-$G$3)</f>
        <v>-3.1821377285470151E-3</v>
      </c>
      <c r="P40" s="28">
        <f>외인!P40</f>
        <v>200277.82</v>
      </c>
      <c r="Q40" s="28">
        <f>시기외!Q40*$G$3+Q39*(1-$G$3)</f>
        <v>5.918099620820798E-4</v>
      </c>
      <c r="R40" s="28">
        <f>외인!R40</f>
        <v>125107.09</v>
      </c>
      <c r="S40" s="28">
        <f>시기외!S40*$G$3+S39*(1-$G$3)</f>
        <v>-1.4747453003871873E-3</v>
      </c>
      <c r="T40" s="28">
        <f>외인!T40</f>
        <v>8592.7199999999993</v>
      </c>
      <c r="U40" s="28">
        <f>시기외!U40*$G$3+U39*(1-$G$3)</f>
        <v>-1.6075459117845087E-3</v>
      </c>
      <c r="V40" s="28">
        <f>외인!V40</f>
        <v>106127.12</v>
      </c>
      <c r="W40" s="28">
        <f>시기외!W40*$G$3+W39*(1-$G$3)</f>
        <v>1.0898117578082487E-3</v>
      </c>
      <c r="X40" s="28">
        <f>외인!X40</f>
        <v>1834035.83</v>
      </c>
      <c r="Y40" s="28">
        <f>시기외!Y40*$G$3+Y39*(1-$G$3)</f>
        <v>-1.9632031565682984E-3</v>
      </c>
      <c r="Z40" s="28">
        <f>외인!Z40</f>
        <v>44776.15</v>
      </c>
      <c r="AA40" s="28">
        <f>시기외!AA40*$G$3+AA39*(1-$G$3)</f>
        <v>-5.717508403310543E-4</v>
      </c>
      <c r="AB40" s="28">
        <f>외인!AB40</f>
        <v>200662.64</v>
      </c>
      <c r="AC40" s="28">
        <f>시기외!AC40*$G$3+AC39*(1-$G$3)</f>
        <v>-1.8982639407820503E-4</v>
      </c>
      <c r="AD40" s="28">
        <f>외인!AD40</f>
        <v>19861.23</v>
      </c>
      <c r="AE40" s="28">
        <f>시기외!AE40*$G$3+AE39*(1-$G$3)</f>
        <v>8.5101150473727686E-4</v>
      </c>
      <c r="AF40" s="28">
        <f>외인!AF40</f>
        <v>23607</v>
      </c>
      <c r="AG40" s="28">
        <f>시기외!AG40*$G$3+AG39*(1-$G$3)</f>
        <v>-3.4276429328588306E-4</v>
      </c>
      <c r="AH40" s="28">
        <f>외인!AH40</f>
        <v>189396.85</v>
      </c>
      <c r="AI40" s="28">
        <f>시기외!AI40*$G$3+AI39*(1-$G$3)</f>
        <v>1.9850632491973924E-4</v>
      </c>
      <c r="AJ40" s="28">
        <f>외인!AJ40</f>
        <v>108896.2</v>
      </c>
      <c r="AK40" s="28">
        <f>시기외!AK40*$G$3+AK39*(1-$G$3)</f>
        <v>-3.0483195544470671E-3</v>
      </c>
      <c r="AL40" s="28">
        <f>외인!AL40</f>
        <v>85437.52</v>
      </c>
      <c r="AM40" s="28">
        <f>시기외!AM40*$G$3+AM39*(1-$G$3)</f>
        <v>-5.7837048667042166E-4</v>
      </c>
      <c r="AN40" s="28">
        <f>외인!AN40</f>
        <v>163282.81</v>
      </c>
      <c r="AO40" s="28">
        <f>시기외!AO40*$G$3+AO39*(1-$G$3)</f>
        <v>-4.0717556818586293E-3</v>
      </c>
      <c r="AP40" s="28">
        <f>외인!AP40</f>
        <v>120579.43</v>
      </c>
      <c r="AQ40" s="28">
        <f>시기외!AQ40*$G$3+AQ39*(1-$G$3)</f>
        <v>1.2036011105770255E-3</v>
      </c>
      <c r="AR40" s="28">
        <f>외인!AR40</f>
        <v>24002.78</v>
      </c>
      <c r="AS40" s="28">
        <f>시기외!AS40*$G$3+AS39*(1-$G$3)</f>
        <v>7.2213445867355707E-4</v>
      </c>
      <c r="AT40" s="28">
        <f>외인!AT40</f>
        <v>76511.59</v>
      </c>
      <c r="AU40" s="28">
        <f>시기외!AU40*$G$3+AU39*(1-$G$3)</f>
        <v>1.8930703600573482E-4</v>
      </c>
      <c r="AV40" s="28">
        <f>외인!AV40</f>
        <v>47930.48</v>
      </c>
      <c r="AW40" s="28">
        <f>시기외!AW40*$G$3+AW39*(1-$G$3)</f>
        <v>2.0699797634236394E-4</v>
      </c>
      <c r="AX40" s="28">
        <f>외인!AX40</f>
        <v>57247.59</v>
      </c>
      <c r="AY40" s="28">
        <f>시기외!AY40*$G$3+AY39*(1-$G$3)</f>
        <v>-1.6165741070841089E-3</v>
      </c>
      <c r="AZ40" s="28">
        <f>외인!AZ40</f>
        <v>1966489.06</v>
      </c>
      <c r="BA40" s="28">
        <f>시기외!BA40*$G$3+BA39*(1-$G$3)</f>
        <v>-1.7923114354909521E-3</v>
      </c>
      <c r="BB40" s="28">
        <f>외인!BB40</f>
        <v>97202.97</v>
      </c>
      <c r="BC40" s="28">
        <f>시기외!BC40*$G$3+BC39*(1-$G$3)</f>
        <v>-3.3661664184150202E-4</v>
      </c>
      <c r="BD40" s="28">
        <f>외인!BD40</f>
        <v>39327.32</v>
      </c>
      <c r="BE40" s="28">
        <f>시기외!BE40*$G$3+BE39*(1-$G$3)</f>
        <v>-2.8214605960714609E-3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87916.89</v>
      </c>
      <c r="BI40" s="28">
        <f>시기외!BI40*$G$3+BI39*(1-$G$3)</f>
        <v>7.8991750497464663E-4</v>
      </c>
      <c r="BJ40" s="28">
        <f>외인!BJ40</f>
        <v>114183.95</v>
      </c>
      <c r="BK40" s="28">
        <f>시기외!BK40*$G$3+BK39*(1-$G$3)</f>
        <v>-2.9466990142618284E-4</v>
      </c>
      <c r="BL40" s="28">
        <f>외인!BL40</f>
        <v>47428.42</v>
      </c>
      <c r="BM40" s="28">
        <f>시기외!BM40*$G$3+BM39*(1-$G$3)</f>
        <v>-1.136419609203758E-3</v>
      </c>
      <c r="BN40" s="28">
        <f>외인!BN40</f>
        <v>44097.48</v>
      </c>
      <c r="BO40" s="28">
        <f>시기외!BO40*$G$3+BO39*(1-$G$3)</f>
        <v>-9.4294816855647573E-4</v>
      </c>
      <c r="BP40" s="28">
        <f>외인!BP40</f>
        <v>67847.37</v>
      </c>
      <c r="BQ40" s="28">
        <f>시기외!BQ40*$G$3+BQ39*(1-$G$3)</f>
        <v>-1.2526248048028309E-3</v>
      </c>
      <c r="BR40" s="28">
        <f>외인!BR40</f>
        <v>246470.46</v>
      </c>
      <c r="BS40" s="28">
        <f>시기외!BS40*$G$3+BS39*(1-$G$3)</f>
        <v>1.6650554715705616E-3</v>
      </c>
      <c r="BT40" s="28">
        <f>외인!BT40</f>
        <v>1871604.48</v>
      </c>
      <c r="BU40" s="28">
        <f>시기외!BU40*$G$3+BU39*(1-$G$3)</f>
        <v>-1.9118215148536183E-3</v>
      </c>
      <c r="BV40" s="28">
        <f>외인!BV40</f>
        <v>371234.12</v>
      </c>
      <c r="BW40" s="28">
        <f>시기외!BW40*$G$3+BW39*(1-$G$3)</f>
        <v>-6.4449547683263764E-4</v>
      </c>
      <c r="BX40" s="28">
        <f>외인!BX40</f>
        <v>74231.19</v>
      </c>
      <c r="BY40" s="28">
        <f>시기외!BY40*$G$3+BY39*(1-$G$3)</f>
        <v>4.9095818968654143E-4</v>
      </c>
      <c r="BZ40" s="28">
        <f>외인!BZ40</f>
        <v>248720.33</v>
      </c>
      <c r="CA40" s="28">
        <f>시기외!CA40*$G$3+CA39*(1-$G$3)</f>
        <v>-2.8957634467195307E-3</v>
      </c>
      <c r="CB40" s="28">
        <f>외인!CB40</f>
        <v>12719.79</v>
      </c>
      <c r="CC40" s="28">
        <f>시기외!CC40*$G$3+CC39*(1-$G$3)</f>
        <v>1.2077402994707686E-5</v>
      </c>
      <c r="CD40" s="28">
        <f>외인!CD40</f>
        <v>31353.58</v>
      </c>
      <c r="CE40" s="28">
        <f>시기외!CE40*$G$3+CE39*(1-$G$3)</f>
        <v>-2.680256517834058E-3</v>
      </c>
      <c r="CF40" s="28">
        <f>외인!CF40</f>
        <v>24292.27</v>
      </c>
      <c r="CG40" s="28">
        <f>시기외!CG40*$G$3+CG39*(1-$G$3)</f>
        <v>8.6106008605932088E-4</v>
      </c>
      <c r="CH40" s="28">
        <f>외인!CH40</f>
        <v>66199.92</v>
      </c>
      <c r="CI40" s="28">
        <f>시기외!CI40*$G$3+CI39*(1-$G$3)</f>
        <v>5.483554254063339E-5</v>
      </c>
      <c r="CJ40" s="28">
        <f>외인!CJ40</f>
        <v>400067.94</v>
      </c>
      <c r="CK40" s="28">
        <f>시기외!CK40*$G$3+CK39*(1-$G$3)</f>
        <v>7.3080581130439959E-4</v>
      </c>
      <c r="CL40" s="28">
        <f>외인!CL40</f>
        <v>228506.78</v>
      </c>
      <c r="CM40" s="28">
        <f>시기외!CM40*$G$3+CM39*(1-$G$3)</f>
        <v>-2.6861289614476072E-4</v>
      </c>
      <c r="CN40" s="28">
        <f>외인!CN40</f>
        <v>116545.82</v>
      </c>
      <c r="CO40" s="28">
        <f>시기외!CO40*$G$3+CO39*(1-$G$3)</f>
        <v>-1.2907172477393534E-3</v>
      </c>
      <c r="CP40" s="28">
        <f>외인!CP40</f>
        <v>97773.47</v>
      </c>
      <c r="CQ40" s="28">
        <f>시기외!CQ40*$G$3+CQ39*(1-$G$3)</f>
        <v>-3.2654001380814359E-4</v>
      </c>
      <c r="CR40" s="28">
        <f>외인!CR40</f>
        <v>158182.59</v>
      </c>
      <c r="CS40" s="28">
        <f>시기외!CS40*$G$3+CS39*(1-$G$3)</f>
        <v>-1.4884884128252996E-3</v>
      </c>
      <c r="CT40" s="28">
        <f>외인!CT40</f>
        <v>113370.17</v>
      </c>
      <c r="CU40" s="28">
        <f>시기외!CU40*$G$3+CU39*(1-$G$3)</f>
        <v>1.4123734289908732E-3</v>
      </c>
      <c r="CV40" s="28">
        <f>외인!CV40</f>
        <v>1871604.48</v>
      </c>
      <c r="CW40" s="28">
        <f>시기외!CW40*$G$3+CW39*(1-$G$3)</f>
        <v>-1.9118215148536183E-3</v>
      </c>
      <c r="CX40" s="28">
        <f>외인!CX40</f>
        <v>196869.09</v>
      </c>
      <c r="CY40" s="28">
        <f>시기외!CY40*$G$3+CY39*(1-$G$3)</f>
        <v>6.6930448909123541E-4</v>
      </c>
      <c r="CZ40" s="28">
        <f>외인!CZ40</f>
        <v>17052.259999999998</v>
      </c>
      <c r="DA40" s="28">
        <f>시기외!DA40*$G$3+DA39*(1-$G$3)</f>
        <v>6.0633605683487421E-5</v>
      </c>
      <c r="DB40" s="28">
        <f>외인!DB40</f>
        <v>39327.32</v>
      </c>
      <c r="DC40" s="28">
        <f>시기외!DC40*$G$3+DC39*(1-$G$3)</f>
        <v>-2.8214605960714609E-3</v>
      </c>
      <c r="DD40" s="28">
        <f>외인!DD40</f>
        <v>8592.7199999999993</v>
      </c>
      <c r="DE40" s="28">
        <f>시기외!DE40*$G$3+DE39*(1-$G$3)</f>
        <v>-1.6075459117845087E-3</v>
      </c>
      <c r="DF40" s="28">
        <f>외인!DF40</f>
        <v>55493.91</v>
      </c>
      <c r="DG40" s="28">
        <f>시기외!DG40*$G$3+DG39*(1-$G$3)</f>
        <v>3.859726583196631E-4</v>
      </c>
      <c r="DH40" s="28">
        <f>외인!DH40</f>
        <v>23283.22</v>
      </c>
      <c r="DI40" s="28">
        <f>시기외!DI40*$G$3+DI39*(1-$G$3)</f>
        <v>-3.4159519354080964E-3</v>
      </c>
      <c r="DJ40" s="28">
        <f>외인!DJ40</f>
        <v>557034.86</v>
      </c>
      <c r="DK40" s="28">
        <f>시기외!DK40*$G$3+DK39*(1-$G$3)</f>
        <v>5.9273516730219038E-4</v>
      </c>
      <c r="DL40" s="28">
        <f>외인!DL40</f>
        <v>91677.83</v>
      </c>
      <c r="DM40" s="28">
        <f>시기외!DM40*$G$3+DM39*(1-$G$3)</f>
        <v>-1.7163168906179952E-3</v>
      </c>
      <c r="DN40" s="28">
        <f>외인!DN40</f>
        <v>1871604.48</v>
      </c>
      <c r="DO40" s="28">
        <f>시기외!DO40*$G$3+DO39*(1-$G$3)</f>
        <v>-1.9118215148536183E-3</v>
      </c>
      <c r="DP40" s="28">
        <f>외인!DP40</f>
        <v>86098.8</v>
      </c>
      <c r="DQ40" s="28">
        <f>시기외!DQ40*$G$3+DQ39*(1-$G$3)</f>
        <v>1.9529414263356794E-3</v>
      </c>
      <c r="DR40" s="28">
        <f>외인!DR40</f>
        <v>39884.93</v>
      </c>
      <c r="DS40" s="28">
        <f>시기외!DS40*$G$3+DS39*(1-$G$3)</f>
        <v>3.0885695619038353E-3</v>
      </c>
      <c r="DT40" s="28">
        <f>외인!DT40</f>
        <v>125107.09</v>
      </c>
      <c r="DU40" s="28">
        <f>시기외!DU40*$G$3+DU39*(1-$G$3)</f>
        <v>-1.4747453003871873E-3</v>
      </c>
      <c r="DV40" s="28">
        <f>외인!DV40</f>
        <v>32801.29</v>
      </c>
      <c r="DW40" s="28">
        <f>시기외!DW40*$G$3+DW39*(1-$G$3)</f>
        <v>-1.5654631554384399E-3</v>
      </c>
      <c r="DX40" s="28">
        <f>외인!DX40</f>
        <v>106127.12</v>
      </c>
      <c r="DY40" s="28">
        <f>시기외!DY40*$G$3+DY39*(1-$G$3)</f>
        <v>1.0898117578082487E-3</v>
      </c>
      <c r="DZ40" s="28">
        <f>외인!DZ40</f>
        <v>8834.84</v>
      </c>
      <c r="EA40" s="28">
        <f>시기외!EA40*$G$3+EA39*(1-$G$3)</f>
        <v>-2.4604261916547922E-3</v>
      </c>
      <c r="EB40" s="28">
        <f>외인!EB40</f>
        <v>12786.66</v>
      </c>
      <c r="EC40" s="28">
        <f>시기외!EC40*$G$3+EC39*(1-$G$3)</f>
        <v>-6.9874862765182354E-4</v>
      </c>
      <c r="ED40" s="28">
        <f>외인!ED40</f>
        <v>10350.77</v>
      </c>
      <c r="EE40" s="28">
        <f>시기외!EE40*$G$3+EE39*(1-$G$3)</f>
        <v>5.0007851619953097E-4</v>
      </c>
      <c r="EF40" s="28">
        <f>외인!EF40</f>
        <v>262858.87</v>
      </c>
      <c r="EG40" s="28">
        <f>시기외!EG40*$G$3+EG39*(1-$G$3)</f>
        <v>4.1434843493751882E-4</v>
      </c>
      <c r="EH40" s="28">
        <f>외인!EH40</f>
        <v>179101.18</v>
      </c>
      <c r="EI40" s="28">
        <f>시기외!EI40*$G$3+EI39*(1-$G$3)</f>
        <v>9.5670976589133452E-5</v>
      </c>
      <c r="EJ40" s="28">
        <f>외인!EJ40</f>
        <v>94292.3</v>
      </c>
      <c r="EK40" s="28">
        <f>시기외!EK40*$G$3+EK39*(1-$G$3)</f>
        <v>1.4880449890445162E-3</v>
      </c>
      <c r="EL40" s="28">
        <f>외인!EL40</f>
        <v>33876.160000000003</v>
      </c>
      <c r="EM40" s="28">
        <f>시기외!EM40*$G$3+EM39*(1-$G$3)</f>
        <v>-2.4373885100407869E-3</v>
      </c>
      <c r="EN40" s="28">
        <f>외인!EN40</f>
        <v>39884.93</v>
      </c>
      <c r="EO40" s="28">
        <f>시기외!EO40*$G$3+EO39*(1-$G$3)</f>
        <v>3.0885695619038353E-3</v>
      </c>
      <c r="EP40" s="28">
        <f>외인!EP40</f>
        <v>166464.51</v>
      </c>
      <c r="EQ40" s="28">
        <f>시기외!EQ40*$G$3+EQ39*(1-$G$3)</f>
        <v>-1.7302334621347481E-3</v>
      </c>
      <c r="ER40" s="28">
        <f>외인!ER40</f>
        <v>14688.76</v>
      </c>
      <c r="ES40" s="28">
        <f>시기외!ES40*$G$3+ES39*(1-$G$3)</f>
        <v>-4.7792738400614845E-3</v>
      </c>
      <c r="ET40" s="28">
        <f>외인!ET40</f>
        <v>120579.43</v>
      </c>
      <c r="EU40" s="28">
        <f>시기외!EU40*$G$3+EU39*(1-$G$3)</f>
        <v>1.2036011105770255E-3</v>
      </c>
      <c r="EV40" s="28">
        <f>외인!EV40</f>
        <v>44776.15</v>
      </c>
      <c r="EW40" s="28">
        <f>시기외!EW40*$G$3+EW39*(1-$G$3)</f>
        <v>-5.717508403310543E-4</v>
      </c>
      <c r="EX40" s="28">
        <f>외인!EX40</f>
        <v>52997.32</v>
      </c>
      <c r="EY40" s="28">
        <f>시기외!EY40*$G$3+EY39*(1-$G$3)</f>
        <v>-1.2375827107641483E-4</v>
      </c>
    </row>
    <row r="41" spans="1:155">
      <c r="A41" s="27">
        <f>외인!A41</f>
        <v>46108</v>
      </c>
      <c r="B41" s="28">
        <f>외인!B41</f>
        <v>4345976.24</v>
      </c>
      <c r="C41" s="28">
        <f>시기외!C41*$G$3+C40*(1-$G$3)</f>
        <v>-1.1952970668657134E-3</v>
      </c>
      <c r="D41" s="28">
        <f>외인!D41</f>
        <v>632233.11</v>
      </c>
      <c r="E41" s="28">
        <f>시기외!E41*$G$3+E40*(1-$G$3)</f>
        <v>3.6203425229491875E-4</v>
      </c>
      <c r="F41" s="28">
        <f>외인!F41</f>
        <v>1834964.15</v>
      </c>
      <c r="G41" s="28">
        <f>시기외!G41*$G$3+G40*(1-$G$3)</f>
        <v>-2.3036269050287139E-3</v>
      </c>
      <c r="H41" s="28">
        <f>외인!H41</f>
        <v>283912.51</v>
      </c>
      <c r="I41" s="28">
        <f>시기외!I41*$G$3+I40*(1-$G$3)</f>
        <v>3.7302001766782245E-4</v>
      </c>
      <c r="J41" s="28">
        <f>외인!J41</f>
        <v>40037.5</v>
      </c>
      <c r="K41" s="28">
        <f>시기외!K41*$G$3+K40*(1-$G$3)</f>
        <v>3.0969143188775416E-3</v>
      </c>
      <c r="L41" s="28">
        <f>외인!L41</f>
        <v>262308.96000000002</v>
      </c>
      <c r="M41" s="28">
        <f>시기외!M41*$G$3+M40*(1-$G$3)</f>
        <v>2.3624929182335396E-4</v>
      </c>
      <c r="N41" s="28">
        <f>외인!N41</f>
        <v>232163.42</v>
      </c>
      <c r="O41" s="28">
        <f>시기외!O41*$G$3+O40*(1-$G$3)</f>
        <v>-3.1993650643063259E-3</v>
      </c>
      <c r="P41" s="28">
        <f>외인!P41</f>
        <v>203459.91</v>
      </c>
      <c r="Q41" s="28">
        <f>시기외!Q41*$G$3+Q40*(1-$G$3)</f>
        <v>5.9006620182308189E-4</v>
      </c>
      <c r="R41" s="28">
        <f>외인!R41</f>
        <v>125887.75</v>
      </c>
      <c r="S41" s="28">
        <f>시기외!S41*$G$3+S40*(1-$G$3)</f>
        <v>-1.4934378097773105E-3</v>
      </c>
      <c r="T41" s="28">
        <f>외인!T41</f>
        <v>8499.7000000000007</v>
      </c>
      <c r="U41" s="28">
        <f>시기외!U41*$G$3+U40*(1-$G$3)</f>
        <v>-1.5573161826620884E-3</v>
      </c>
      <c r="V41" s="28">
        <f>외인!V41</f>
        <v>105709.37</v>
      </c>
      <c r="W41" s="28">
        <f>시기외!W41*$G$3+W40*(1-$G$3)</f>
        <v>9.7743283845921794E-4</v>
      </c>
      <c r="X41" s="28">
        <f>외인!X41</f>
        <v>1823765.25</v>
      </c>
      <c r="Y41" s="28">
        <f>시기외!Y41*$G$3+Y40*(1-$G$3)</f>
        <v>-2.2881722181317186E-3</v>
      </c>
      <c r="Z41" s="28">
        <f>외인!Z41</f>
        <v>44125.63</v>
      </c>
      <c r="AA41" s="28">
        <f>시기외!AA41*$G$3+AA40*(1-$G$3)</f>
        <v>-5.9095717018945717E-4</v>
      </c>
      <c r="AB41" s="28">
        <f>외인!AB41</f>
        <v>202032.7</v>
      </c>
      <c r="AC41" s="28">
        <f>시기외!AC41*$G$3+AC40*(1-$G$3)</f>
        <v>-2.0165757786882912E-4</v>
      </c>
      <c r="AD41" s="28">
        <f>외인!AD41</f>
        <v>19936.93</v>
      </c>
      <c r="AE41" s="28">
        <f>시기외!AE41*$G$3+AE40*(1-$G$3)</f>
        <v>7.0010392583854655E-4</v>
      </c>
      <c r="AF41" s="28">
        <f>외인!AF41</f>
        <v>23349.61</v>
      </c>
      <c r="AG41" s="28">
        <f>시기외!AG41*$G$3+AG40*(1-$G$3)</f>
        <v>-3.952248012862753E-4</v>
      </c>
      <c r="AH41" s="28">
        <f>외인!AH41</f>
        <v>185288.79</v>
      </c>
      <c r="AI41" s="28">
        <f>시기외!AI41*$G$3+AI40*(1-$G$3)</f>
        <v>-7.4974295803946663E-8</v>
      </c>
      <c r="AJ41" s="28">
        <f>외인!AJ41</f>
        <v>110794.96</v>
      </c>
      <c r="AK41" s="28">
        <f>시기외!AK41*$G$3+AK40*(1-$G$3)</f>
        <v>-2.9154023952107418E-3</v>
      </c>
      <c r="AL41" s="28">
        <f>외인!AL41</f>
        <v>86411.64</v>
      </c>
      <c r="AM41" s="28">
        <f>시기외!AM41*$G$3+AM40*(1-$G$3)</f>
        <v>-4.8123170246925571E-4</v>
      </c>
      <c r="AN41" s="28">
        <f>외인!AN41</f>
        <v>164722.25</v>
      </c>
      <c r="AO41" s="28">
        <f>시기외!AO41*$G$3+AO40*(1-$G$3)</f>
        <v>-4.1514189590976325E-3</v>
      </c>
      <c r="AP41" s="28">
        <f>외인!AP41</f>
        <v>114737.58</v>
      </c>
      <c r="AQ41" s="28">
        <f>시기외!AQ41*$G$3+AQ40*(1-$G$3)</f>
        <v>1.2454432711271031E-3</v>
      </c>
      <c r="AR41" s="28">
        <f>외인!AR41</f>
        <v>24585.46</v>
      </c>
      <c r="AS41" s="28">
        <f>시기외!AS41*$G$3+AS40*(1-$G$3)</f>
        <v>6.4830579358168328E-4</v>
      </c>
      <c r="AT41" s="28">
        <f>외인!AT41</f>
        <v>77106.77</v>
      </c>
      <c r="AU41" s="28">
        <f>시기외!AU41*$G$3+AU40*(1-$G$3)</f>
        <v>1.8440104023190366E-4</v>
      </c>
      <c r="AV41" s="28">
        <f>외인!AV41</f>
        <v>48194.96</v>
      </c>
      <c r="AW41" s="28">
        <f>시기외!AW41*$G$3+AW40*(1-$G$3)</f>
        <v>3.0106612019760708E-4</v>
      </c>
      <c r="AX41" s="28">
        <f>외인!AX41</f>
        <v>56868.83</v>
      </c>
      <c r="AY41" s="28">
        <f>시기외!AY41*$G$3+AY40*(1-$G$3)</f>
        <v>-2.2800467464007702E-3</v>
      </c>
      <c r="AZ41" s="28">
        <f>외인!AZ41</f>
        <v>1955328.81</v>
      </c>
      <c r="BA41" s="28">
        <f>시기외!BA41*$G$3+BA40*(1-$G$3)</f>
        <v>-2.1004976169919278E-3</v>
      </c>
      <c r="BB41" s="28">
        <f>외인!BB41</f>
        <v>96921.3</v>
      </c>
      <c r="BC41" s="28">
        <f>시기외!BC41*$G$3+BC40*(1-$G$3)</f>
        <v>-3.264936348023715E-4</v>
      </c>
      <c r="BD41" s="28">
        <f>외인!BD41</f>
        <v>37627.730000000003</v>
      </c>
      <c r="BE41" s="28">
        <f>시기외!BE41*$G$3+BE40*(1-$G$3)</f>
        <v>-2.8987771812470729E-3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86774.51</v>
      </c>
      <c r="BI41" s="28">
        <f>시기외!BI41*$G$3+BI40*(1-$G$3)</f>
        <v>6.5635318860724238E-4</v>
      </c>
      <c r="BJ41" s="28">
        <f>외인!BJ41</f>
        <v>115540.82</v>
      </c>
      <c r="BK41" s="28">
        <f>시기외!BK41*$G$3+BK40*(1-$G$3)</f>
        <v>-1.9429402334058805E-4</v>
      </c>
      <c r="BL41" s="28">
        <f>외인!BL41</f>
        <v>45852.45</v>
      </c>
      <c r="BM41" s="28">
        <f>시기외!BM41*$G$3+BM40*(1-$G$3)</f>
        <v>-1.1621258597885589E-3</v>
      </c>
      <c r="BN41" s="28">
        <f>외인!BN41</f>
        <v>44124.27</v>
      </c>
      <c r="BO41" s="28">
        <f>시기외!BO41*$G$3+BO40*(1-$G$3)</f>
        <v>-9.339552180397722E-4</v>
      </c>
      <c r="BP41" s="28">
        <f>외인!BP41</f>
        <v>67826.87</v>
      </c>
      <c r="BQ41" s="28">
        <f>시기외!BQ41*$G$3+BQ40*(1-$G$3)</f>
        <v>-1.8312094235380433E-3</v>
      </c>
      <c r="BR41" s="28">
        <f>외인!BR41</f>
        <v>238982.18</v>
      </c>
      <c r="BS41" s="28">
        <f>시기외!BS41*$G$3+BS40*(1-$G$3)</f>
        <v>1.4475067586895082E-3</v>
      </c>
      <c r="BT41" s="28">
        <f>외인!BT41</f>
        <v>1860926.36</v>
      </c>
      <c r="BU41" s="28">
        <f>시기외!BU41*$G$3+BU40*(1-$G$3)</f>
        <v>-2.2305584669720471E-3</v>
      </c>
      <c r="BV41" s="28">
        <f>외인!BV41</f>
        <v>363294.42</v>
      </c>
      <c r="BW41" s="28">
        <f>시기외!BW41*$G$3+BW40*(1-$G$3)</f>
        <v>-5.9220208606087198E-4</v>
      </c>
      <c r="BX41" s="28">
        <f>외인!BX41</f>
        <v>74356.22</v>
      </c>
      <c r="BY41" s="28">
        <f>시기외!BY41*$G$3+BY40*(1-$G$3)</f>
        <v>4.079585377078047E-4</v>
      </c>
      <c r="BZ41" s="28">
        <f>외인!BZ41</f>
        <v>251133.89</v>
      </c>
      <c r="CA41" s="28">
        <f>시기외!CA41*$G$3+CA40*(1-$G$3)</f>
        <v>-2.9126632886518683E-3</v>
      </c>
      <c r="CB41" s="28">
        <f>외인!CB41</f>
        <v>12958.74</v>
      </c>
      <c r="CC41" s="28">
        <f>시기외!CC41*$G$3+CC40*(1-$G$3)</f>
        <v>-3.5175178690809614E-5</v>
      </c>
      <c r="CD41" s="28">
        <f>외인!CD41</f>
        <v>31475.98</v>
      </c>
      <c r="CE41" s="28">
        <f>시기외!CE41*$G$3+CE40*(1-$G$3)</f>
        <v>-2.7430587855380769E-3</v>
      </c>
      <c r="CF41" s="28">
        <f>외인!CF41</f>
        <v>24963.55</v>
      </c>
      <c r="CG41" s="28">
        <f>시기외!CG41*$G$3+CG40*(1-$G$3)</f>
        <v>9.3317970606129517E-4</v>
      </c>
      <c r="CH41" s="28">
        <f>외인!CH41</f>
        <v>66770.14</v>
      </c>
      <c r="CI41" s="28">
        <f>시기외!CI41*$G$3+CI40*(1-$G$3)</f>
        <v>1.386261834730488E-4</v>
      </c>
      <c r="CJ41" s="28">
        <f>외인!CJ41</f>
        <v>403812</v>
      </c>
      <c r="CK41" s="28">
        <f>시기외!CK41*$G$3+CK40*(1-$G$3)</f>
        <v>6.9805897086518305E-4</v>
      </c>
      <c r="CL41" s="28">
        <f>외인!CL41</f>
        <v>230402.18</v>
      </c>
      <c r="CM41" s="28">
        <f>시기외!CM41*$G$3+CM40*(1-$G$3)</f>
        <v>-2.746799050825374E-4</v>
      </c>
      <c r="CN41" s="28">
        <f>외인!CN41</f>
        <v>119387.43</v>
      </c>
      <c r="CO41" s="28">
        <f>시기외!CO41*$G$3+CO40*(1-$G$3)</f>
        <v>-1.3259306980043623E-3</v>
      </c>
      <c r="CP41" s="28">
        <f>외인!CP41</f>
        <v>97488.98</v>
      </c>
      <c r="CQ41" s="28">
        <f>시기외!CQ41*$G$3+CQ40*(1-$G$3)</f>
        <v>-3.1727472889131253E-4</v>
      </c>
      <c r="CR41" s="28">
        <f>외인!CR41</f>
        <v>160383.89000000001</v>
      </c>
      <c r="CS41" s="28">
        <f>시기외!CS41*$G$3+CS40*(1-$G$3)</f>
        <v>-1.4576736609941603E-3</v>
      </c>
      <c r="CT41" s="28">
        <f>외인!CT41</f>
        <v>111657.78</v>
      </c>
      <c r="CU41" s="28">
        <f>시기외!CU41*$G$3+CU40*(1-$G$3)</f>
        <v>1.2941268832859334E-3</v>
      </c>
      <c r="CV41" s="28">
        <f>외인!CV41</f>
        <v>1860926.36</v>
      </c>
      <c r="CW41" s="28">
        <f>시기외!CW41*$G$3+CW40*(1-$G$3)</f>
        <v>-2.2305584669720471E-3</v>
      </c>
      <c r="CX41" s="28">
        <f>외인!CX41</f>
        <v>200836.9</v>
      </c>
      <c r="CY41" s="28">
        <f>시기외!CY41*$G$3+CY40*(1-$G$3)</f>
        <v>8.6631674362872783E-4</v>
      </c>
      <c r="CZ41" s="28">
        <f>외인!CZ41</f>
        <v>17132.849999999999</v>
      </c>
      <c r="DA41" s="28">
        <f>시기외!DA41*$G$3+DA40*(1-$G$3)</f>
        <v>-4.0877370668674426E-5</v>
      </c>
      <c r="DB41" s="28">
        <f>외인!DB41</f>
        <v>37627.730000000003</v>
      </c>
      <c r="DC41" s="28">
        <f>시기외!DC41*$G$3+DC40*(1-$G$3)</f>
        <v>-2.8987771812470729E-3</v>
      </c>
      <c r="DD41" s="28">
        <f>외인!DD41</f>
        <v>8499.7000000000007</v>
      </c>
      <c r="DE41" s="28">
        <f>시기외!DE41*$G$3+DE40*(1-$G$3)</f>
        <v>-1.5573161826620884E-3</v>
      </c>
      <c r="DF41" s="28">
        <f>외인!DF41</f>
        <v>55700.76</v>
      </c>
      <c r="DG41" s="28">
        <f>시기외!DG41*$G$3+DG40*(1-$G$3)</f>
        <v>2.9656770704254964E-4</v>
      </c>
      <c r="DH41" s="28">
        <f>외인!DH41</f>
        <v>23400.23</v>
      </c>
      <c r="DI41" s="28">
        <f>시기외!DI41*$G$3+DI40*(1-$G$3)</f>
        <v>-3.4661443481813275E-3</v>
      </c>
      <c r="DJ41" s="28">
        <f>외인!DJ41</f>
        <v>550358.44999999995</v>
      </c>
      <c r="DK41" s="28">
        <f>시기외!DK41*$G$3+DK40*(1-$G$3)</f>
        <v>5.3775997822827037E-4</v>
      </c>
      <c r="DL41" s="28">
        <f>외인!DL41</f>
        <v>94097.82</v>
      </c>
      <c r="DM41" s="28">
        <f>시기외!DM41*$G$3+DM40*(1-$G$3)</f>
        <v>-1.7508737758644239E-3</v>
      </c>
      <c r="DN41" s="28">
        <f>외인!DN41</f>
        <v>1860926.36</v>
      </c>
      <c r="DO41" s="28">
        <f>시기외!DO41*$G$3+DO40*(1-$G$3)</f>
        <v>-2.2305584669720471E-3</v>
      </c>
      <c r="DP41" s="28">
        <f>외인!DP41</f>
        <v>87299.27</v>
      </c>
      <c r="DQ41" s="28">
        <f>시기외!DQ41*$G$3+DQ40*(1-$G$3)</f>
        <v>1.7948557118504392E-3</v>
      </c>
      <c r="DR41" s="28">
        <f>외인!DR41</f>
        <v>41882.449999999997</v>
      </c>
      <c r="DS41" s="28">
        <f>시기외!DS41*$G$3+DS40*(1-$G$3)</f>
        <v>2.9795397870830825E-3</v>
      </c>
      <c r="DT41" s="28">
        <f>외인!DT41</f>
        <v>125887.75</v>
      </c>
      <c r="DU41" s="28">
        <f>시기외!DU41*$G$3+DU40*(1-$G$3)</f>
        <v>-1.4934378097773105E-3</v>
      </c>
      <c r="DV41" s="28">
        <f>외인!DV41</f>
        <v>34221.51</v>
      </c>
      <c r="DW41" s="28">
        <f>시기외!DW41*$G$3+DW40*(1-$G$3)</f>
        <v>-1.3511458963715263E-3</v>
      </c>
      <c r="DX41" s="28">
        <f>외인!DX41</f>
        <v>105709.37</v>
      </c>
      <c r="DY41" s="28">
        <f>시기외!DY41*$G$3+DY40*(1-$G$3)</f>
        <v>9.7743283845921794E-4</v>
      </c>
      <c r="DZ41" s="28">
        <f>외인!DZ41</f>
        <v>9010.9500000000007</v>
      </c>
      <c r="EA41" s="28">
        <f>시기외!EA41*$G$3+EA40*(1-$G$3)</f>
        <v>-2.282940261333459E-3</v>
      </c>
      <c r="EB41" s="28">
        <f>외인!EB41</f>
        <v>12792.4</v>
      </c>
      <c r="EC41" s="28">
        <f>시기외!EC41*$G$3+EC40*(1-$G$3)</f>
        <v>-7.7032659035205424E-4</v>
      </c>
      <c r="ED41" s="28">
        <f>외인!ED41</f>
        <v>10356.68</v>
      </c>
      <c r="EE41" s="28">
        <f>시기외!EE41*$G$3+EE40*(1-$G$3)</f>
        <v>4.8077336516261671E-4</v>
      </c>
      <c r="EF41" s="28">
        <f>외인!EF41</f>
        <v>264602.08</v>
      </c>
      <c r="EG41" s="28">
        <f>시기외!EG41*$G$3+EG40*(1-$G$3)</f>
        <v>4.1535974869499973E-4</v>
      </c>
      <c r="EH41" s="28">
        <f>외인!EH41</f>
        <v>175575.27</v>
      </c>
      <c r="EI41" s="28">
        <f>시기외!EI41*$G$3+EI40*(1-$G$3)</f>
        <v>-1.1176711414190229E-5</v>
      </c>
      <c r="EJ41" s="28">
        <f>외인!EJ41</f>
        <v>96645.79</v>
      </c>
      <c r="EK41" s="28">
        <f>시기외!EK41*$G$3+EK40*(1-$G$3)</f>
        <v>1.4766836974496001E-3</v>
      </c>
      <c r="EL41" s="28">
        <f>외인!EL41</f>
        <v>34041.699999999997</v>
      </c>
      <c r="EM41" s="28">
        <f>시기외!EM41*$G$3+EM40*(1-$G$3)</f>
        <v>-2.4876692203498847E-3</v>
      </c>
      <c r="EN41" s="28">
        <f>외인!EN41</f>
        <v>41882.449999999997</v>
      </c>
      <c r="EO41" s="28">
        <f>시기외!EO41*$G$3+EO40*(1-$G$3)</f>
        <v>2.9795397870830825E-3</v>
      </c>
      <c r="EP41" s="28">
        <f>외인!EP41</f>
        <v>162721.04999999999</v>
      </c>
      <c r="EQ41" s="28">
        <f>시기외!EQ41*$G$3+EQ40*(1-$G$3)</f>
        <v>-1.4836558780701211E-3</v>
      </c>
      <c r="ER41" s="28">
        <f>외인!ER41</f>
        <v>14571.16</v>
      </c>
      <c r="ES41" s="28">
        <f>시기외!ES41*$G$3+ES40*(1-$G$3)</f>
        <v>-5.0156638567115715E-3</v>
      </c>
      <c r="ET41" s="28">
        <f>외인!ET41</f>
        <v>114737.58</v>
      </c>
      <c r="EU41" s="28">
        <f>시기외!EU41*$G$3+EU40*(1-$G$3)</f>
        <v>1.2454432711271031E-3</v>
      </c>
      <c r="EV41" s="28">
        <f>외인!EV41</f>
        <v>44125.63</v>
      </c>
      <c r="EW41" s="28">
        <f>시기외!EW41*$G$3+EW40*(1-$G$3)</f>
        <v>-5.9095717018945717E-4</v>
      </c>
      <c r="EX41" s="28">
        <f>외인!EX41</f>
        <v>53363.35</v>
      </c>
      <c r="EY41" s="28">
        <f>시기외!EY41*$G$3+EY40*(1-$G$3)</f>
        <v>-9.0951518550646301E-5</v>
      </c>
    </row>
    <row r="42" spans="1:155">
      <c r="A42" s="27">
        <f>외인!A42</f>
        <v>46111</v>
      </c>
      <c r="B42" s="28">
        <f>외인!B42</f>
        <v>4216789.63</v>
      </c>
      <c r="C42" s="28">
        <f>시기외!C42*$G$3+C41*(1-$G$3)</f>
        <v>-1.2318492503854998E-3</v>
      </c>
      <c r="D42" s="28">
        <f>외인!D42</f>
        <v>612779.01</v>
      </c>
      <c r="E42" s="28">
        <f>시기외!E42*$G$3+E41*(1-$G$3)</f>
        <v>3.0166967247713877E-4</v>
      </c>
      <c r="F42" s="28">
        <f>외인!F42</f>
        <v>1790618.47</v>
      </c>
      <c r="G42" s="28">
        <f>시기외!G42*$G$3+G41*(1-$G$3)</f>
        <v>-2.421192041547724E-3</v>
      </c>
      <c r="H42" s="28">
        <f>외인!H42</f>
        <v>289003.34999999998</v>
      </c>
      <c r="I42" s="28">
        <f>시기외!I42*$G$3+I41*(1-$G$3)</f>
        <v>6.9454800028320783E-4</v>
      </c>
      <c r="J42" s="28">
        <f>외인!J42</f>
        <v>39071.03</v>
      </c>
      <c r="K42" s="28">
        <f>시기외!K42*$G$3+K41*(1-$G$3)</f>
        <v>2.9665162317312186E-3</v>
      </c>
      <c r="L42" s="28">
        <f>외인!L42</f>
        <v>267670.71000000002</v>
      </c>
      <c r="M42" s="28">
        <f>시기외!M42*$G$3+M41*(1-$G$3)</f>
        <v>5.6274027364441469E-4</v>
      </c>
      <c r="N42" s="28">
        <f>외인!N42</f>
        <v>222908.52</v>
      </c>
      <c r="O42" s="28">
        <f>시기외!O42*$G$3+O41*(1-$G$3)</f>
        <v>-3.1024790374903069E-3</v>
      </c>
      <c r="P42" s="28">
        <f>외인!P42</f>
        <v>195449.2</v>
      </c>
      <c r="Q42" s="28">
        <f>시기외!Q42*$G$3+Q41*(1-$G$3)</f>
        <v>6.3308658120465617E-4</v>
      </c>
      <c r="R42" s="28">
        <f>외인!R42</f>
        <v>121963.67</v>
      </c>
      <c r="S42" s="28">
        <f>시기외!S42*$G$3+S41*(1-$G$3)</f>
        <v>-1.4407353177324177E-3</v>
      </c>
      <c r="T42" s="28">
        <f>외인!T42</f>
        <v>8561.58</v>
      </c>
      <c r="U42" s="28">
        <f>시기외!U42*$G$3+U41*(1-$G$3)</f>
        <v>-1.3860680487017328E-3</v>
      </c>
      <c r="V42" s="28">
        <f>외인!V42</f>
        <v>100787.32</v>
      </c>
      <c r="W42" s="28">
        <f>시기외!W42*$G$3+W41*(1-$G$3)</f>
        <v>8.8145307208303792E-4</v>
      </c>
      <c r="X42" s="28">
        <f>외인!X42</f>
        <v>1763631.77</v>
      </c>
      <c r="Y42" s="28">
        <f>시기외!Y42*$G$3+Y41*(1-$G$3)</f>
        <v>-2.4819628511398746E-3</v>
      </c>
      <c r="Z42" s="28">
        <f>외인!Z42</f>
        <v>43507.24</v>
      </c>
      <c r="AA42" s="28">
        <f>시기외!AA42*$G$3+AA41*(1-$G$3)</f>
        <v>-5.7667105846771359E-4</v>
      </c>
      <c r="AB42" s="28">
        <f>외인!AB42</f>
        <v>194703.19</v>
      </c>
      <c r="AC42" s="28">
        <f>시기외!AC42*$G$3+AC41*(1-$G$3)</f>
        <v>-1.7782895357731533E-4</v>
      </c>
      <c r="AD42" s="28">
        <f>외인!AD42</f>
        <v>19224</v>
      </c>
      <c r="AE42" s="28">
        <f>시기외!AE42*$G$3+AE41*(1-$G$3)</f>
        <v>6.8589021970608783E-4</v>
      </c>
      <c r="AF42" s="28">
        <f>외인!AF42</f>
        <v>23237.67</v>
      </c>
      <c r="AG42" s="28">
        <f>시기외!AG42*$G$3+AG41*(1-$G$3)</f>
        <v>-2.9881651407144647E-4</v>
      </c>
      <c r="AH42" s="28">
        <f>외인!AH42</f>
        <v>177051.06</v>
      </c>
      <c r="AI42" s="28">
        <f>시기외!AI42*$G$3+AI41*(1-$G$3)</f>
        <v>-7.6075952528551199E-5</v>
      </c>
      <c r="AJ42" s="28">
        <f>외인!AJ42</f>
        <v>108503.45</v>
      </c>
      <c r="AK42" s="28">
        <f>시기외!AK42*$G$3+AK41*(1-$G$3)</f>
        <v>-2.6345844133564156E-3</v>
      </c>
      <c r="AL42" s="28">
        <f>외인!AL42</f>
        <v>83675.039999999994</v>
      </c>
      <c r="AM42" s="28">
        <f>시기외!AM42*$G$3+AM41*(1-$G$3)</f>
        <v>-3.8440466694443292E-4</v>
      </c>
      <c r="AN42" s="28">
        <f>외인!AN42</f>
        <v>157763.99</v>
      </c>
      <c r="AO42" s="28">
        <f>시기외!AO42*$G$3+AO41*(1-$G$3)</f>
        <v>-4.0721564367133629E-3</v>
      </c>
      <c r="AP42" s="28">
        <f>외인!AP42</f>
        <v>109661.4</v>
      </c>
      <c r="AQ42" s="28">
        <f>시기외!AQ42*$G$3+AQ41*(1-$G$3)</f>
        <v>1.3718208008197635E-3</v>
      </c>
      <c r="AR42" s="28">
        <f>외인!AR42</f>
        <v>23603.75</v>
      </c>
      <c r="AS42" s="28">
        <f>시기외!AS42*$G$3+AS41*(1-$G$3)</f>
        <v>6.8005703249654915E-4</v>
      </c>
      <c r="AT42" s="28">
        <f>외인!AT42</f>
        <v>74569.03</v>
      </c>
      <c r="AU42" s="28">
        <f>시기외!AU42*$G$3+AU41*(1-$G$3)</f>
        <v>2.2707528825955243E-4</v>
      </c>
      <c r="AV42" s="28">
        <f>외인!AV42</f>
        <v>46998.42</v>
      </c>
      <c r="AW42" s="28">
        <f>시기외!AW42*$G$3+AW41*(1-$G$3)</f>
        <v>3.9675155598252064E-4</v>
      </c>
      <c r="AX42" s="28">
        <f>외인!AX42</f>
        <v>56406.79</v>
      </c>
      <c r="AY42" s="28">
        <f>시기외!AY42*$G$3+AY41*(1-$G$3)</f>
        <v>-2.3285172467122721E-3</v>
      </c>
      <c r="AZ42" s="28">
        <f>외인!AZ42</f>
        <v>1893371.86</v>
      </c>
      <c r="BA42" s="28">
        <f>시기외!BA42*$G$3+BA41*(1-$G$3)</f>
        <v>-2.2722443929220838E-3</v>
      </c>
      <c r="BB42" s="28">
        <f>외인!BB42</f>
        <v>95265.9</v>
      </c>
      <c r="BC42" s="28">
        <f>시기외!BC42*$G$3+BC41*(1-$G$3)</f>
        <v>-2.9144653683084264E-4</v>
      </c>
      <c r="BD42" s="28">
        <f>외인!BD42</f>
        <v>36377.589999999997</v>
      </c>
      <c r="BE42" s="28">
        <f>시기외!BE42*$G$3+BE41*(1-$G$3)</f>
        <v>-2.8265908428371164E-3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87068.55</v>
      </c>
      <c r="BI42" s="28">
        <f>시기외!BI42*$G$3+BI41*(1-$G$3)</f>
        <v>7.0436327787351029E-4</v>
      </c>
      <c r="BJ42" s="28">
        <f>외인!BJ42</f>
        <v>115789.79</v>
      </c>
      <c r="BK42" s="28">
        <f>시기외!BK42*$G$3+BK41*(1-$G$3)</f>
        <v>-2.0366282349708976E-5</v>
      </c>
      <c r="BL42" s="28">
        <f>외인!BL42</f>
        <v>45581.62</v>
      </c>
      <c r="BM42" s="28">
        <f>시기외!BM42*$G$3+BM41*(1-$G$3)</f>
        <v>-1.1514952277031222E-3</v>
      </c>
      <c r="BN42" s="28">
        <f>외인!BN42</f>
        <v>43881.23</v>
      </c>
      <c r="BO42" s="28">
        <f>시기외!BO42*$G$3+BO41*(1-$G$3)</f>
        <v>-7.6365865846967913E-4</v>
      </c>
      <c r="BP42" s="28">
        <f>외인!BP42</f>
        <v>67006.070000000007</v>
      </c>
      <c r="BQ42" s="28">
        <f>시기외!BQ42*$G$3+BQ41*(1-$G$3)</f>
        <v>-1.9075627639551463E-3</v>
      </c>
      <c r="BR42" s="28">
        <f>외인!BR42</f>
        <v>229203.34</v>
      </c>
      <c r="BS42" s="28">
        <f>시기외!BS42*$G$3+BS41*(1-$G$3)</f>
        <v>1.3901217169104781E-3</v>
      </c>
      <c r="BT42" s="28">
        <f>외인!BT42</f>
        <v>1799249.57</v>
      </c>
      <c r="BU42" s="28">
        <f>시기외!BU42*$G$3+BU41*(1-$G$3)</f>
        <v>-2.4221625715507046E-3</v>
      </c>
      <c r="BV42" s="28">
        <f>외인!BV42</f>
        <v>348597.47</v>
      </c>
      <c r="BW42" s="28">
        <f>시기외!BW42*$G$3+BW41*(1-$G$3)</f>
        <v>-4.9868020102453072E-4</v>
      </c>
      <c r="BX42" s="28">
        <f>외인!BX42</f>
        <v>72143.88</v>
      </c>
      <c r="BY42" s="28">
        <f>시기외!BY42*$G$3+BY41*(1-$G$3)</f>
        <v>4.1835780610254556E-4</v>
      </c>
      <c r="BZ42" s="28">
        <f>외인!BZ42</f>
        <v>241439.03</v>
      </c>
      <c r="CA42" s="28">
        <f>시기외!CA42*$G$3+CA41*(1-$G$3)</f>
        <v>-2.8248501216532004E-3</v>
      </c>
      <c r="CB42" s="28">
        <f>외인!CB42</f>
        <v>12427.76</v>
      </c>
      <c r="CC42" s="28">
        <f>시기외!CC42*$G$3+CC41*(1-$G$3)</f>
        <v>-6.1537018345794085E-5</v>
      </c>
      <c r="CD42" s="28">
        <f>외인!CD42</f>
        <v>30830.69</v>
      </c>
      <c r="CE42" s="28">
        <f>시기외!CE42*$G$3+CE41*(1-$G$3)</f>
        <v>-2.492561886918189E-3</v>
      </c>
      <c r="CF42" s="28">
        <f>외인!CF42</f>
        <v>24292.04</v>
      </c>
      <c r="CG42" s="28">
        <f>시기외!CG42*$G$3+CG41*(1-$G$3)</f>
        <v>1.0081049086689555E-3</v>
      </c>
      <c r="CH42" s="28">
        <f>외인!CH42</f>
        <v>65464.639999999999</v>
      </c>
      <c r="CI42" s="28">
        <f>시기외!CI42*$G$3+CI41*(1-$G$3)</f>
        <v>2.2879064794930021E-4</v>
      </c>
      <c r="CJ42" s="28">
        <f>외인!CJ42</f>
        <v>390716.02</v>
      </c>
      <c r="CK42" s="28">
        <f>시기외!CK42*$G$3+CK41*(1-$G$3)</f>
        <v>7.0000358245826113E-4</v>
      </c>
      <c r="CL42" s="28">
        <f>외인!CL42</f>
        <v>222405.18</v>
      </c>
      <c r="CM42" s="28">
        <f>시기외!CM42*$G$3+CM41*(1-$G$3)</f>
        <v>-2.5439985727127934E-4</v>
      </c>
      <c r="CN42" s="28">
        <f>외인!CN42</f>
        <v>112912.59</v>
      </c>
      <c r="CO42" s="28">
        <f>시기외!CO42*$G$3+CO41*(1-$G$3)</f>
        <v>-1.2758334277293644E-3</v>
      </c>
      <c r="CP42" s="28">
        <f>외인!CP42</f>
        <v>95839.43</v>
      </c>
      <c r="CQ42" s="28">
        <f>시기외!CQ42*$G$3+CQ41*(1-$G$3)</f>
        <v>-2.8404984417926483E-4</v>
      </c>
      <c r="CR42" s="28">
        <f>외인!CR42</f>
        <v>156197.01</v>
      </c>
      <c r="CS42" s="28">
        <f>시기외!CS42*$G$3+CS41*(1-$G$3)</f>
        <v>-1.3650914992442667E-3</v>
      </c>
      <c r="CT42" s="28">
        <f>외인!CT42</f>
        <v>107692.04</v>
      </c>
      <c r="CU42" s="28">
        <f>시기외!CU42*$G$3+CU41*(1-$G$3)</f>
        <v>1.2263291944936492E-3</v>
      </c>
      <c r="CV42" s="28">
        <f>외인!CV42</f>
        <v>1799249.57</v>
      </c>
      <c r="CW42" s="28">
        <f>시기외!CW42*$G$3+CW41*(1-$G$3)</f>
        <v>-2.4221625715507046E-3</v>
      </c>
      <c r="CX42" s="28">
        <f>외인!CX42</f>
        <v>203889.9</v>
      </c>
      <c r="CY42" s="28">
        <f>시기외!CY42*$G$3+CY41*(1-$G$3)</f>
        <v>1.1676655728246204E-3</v>
      </c>
      <c r="CZ42" s="28">
        <f>외인!CZ42</f>
        <v>16533.64</v>
      </c>
      <c r="DA42" s="28">
        <f>시기외!DA42*$G$3+DA41*(1-$G$3)</f>
        <v>-1.2212204771282594E-4</v>
      </c>
      <c r="DB42" s="28">
        <f>외인!DB42</f>
        <v>36377.589999999997</v>
      </c>
      <c r="DC42" s="28">
        <f>시기외!DC42*$G$3+DC41*(1-$G$3)</f>
        <v>-2.8265908428371164E-3</v>
      </c>
      <c r="DD42" s="28">
        <f>외인!DD42</f>
        <v>8561.58</v>
      </c>
      <c r="DE42" s="28">
        <f>시기외!DE42*$G$3+DE41*(1-$G$3)</f>
        <v>-1.3860680487017328E-3</v>
      </c>
      <c r="DF42" s="28">
        <f>외인!DF42</f>
        <v>53870.22</v>
      </c>
      <c r="DG42" s="28">
        <f>시기외!DG42*$G$3+DG41*(1-$G$3)</f>
        <v>3.1816121163043081E-4</v>
      </c>
      <c r="DH42" s="28">
        <f>외인!DH42</f>
        <v>22903.53</v>
      </c>
      <c r="DI42" s="28">
        <f>시기외!DI42*$G$3+DI41*(1-$G$3)</f>
        <v>-3.115537093210712E-3</v>
      </c>
      <c r="DJ42" s="28">
        <f>외인!DJ42</f>
        <v>538459.81000000006</v>
      </c>
      <c r="DK42" s="28">
        <f>시기외!DK42*$G$3+DK41*(1-$G$3)</f>
        <v>6.1485749804854523E-4</v>
      </c>
      <c r="DL42" s="28">
        <f>외인!DL42</f>
        <v>88372.28</v>
      </c>
      <c r="DM42" s="28">
        <f>시기외!DM42*$G$3+DM41*(1-$G$3)</f>
        <v>-1.6865426366283983E-3</v>
      </c>
      <c r="DN42" s="28">
        <f>외인!DN42</f>
        <v>1799249.57</v>
      </c>
      <c r="DO42" s="28">
        <f>시기외!DO42*$G$3+DO41*(1-$G$3)</f>
        <v>-2.4221625715507046E-3</v>
      </c>
      <c r="DP42" s="28">
        <f>외인!DP42</f>
        <v>82912.53</v>
      </c>
      <c r="DQ42" s="28">
        <f>시기외!DQ42*$G$3+DQ41*(1-$G$3)</f>
        <v>1.6577133897801349E-3</v>
      </c>
      <c r="DR42" s="28">
        <f>외인!DR42</f>
        <v>40976.11</v>
      </c>
      <c r="DS42" s="28">
        <f>시기외!DS42*$G$3+DS41*(1-$G$3)</f>
        <v>2.8958777593978942E-3</v>
      </c>
      <c r="DT42" s="28">
        <f>외인!DT42</f>
        <v>121963.67</v>
      </c>
      <c r="DU42" s="28">
        <f>시기외!DU42*$G$3+DU41*(1-$G$3)</f>
        <v>-1.4407353177324177E-3</v>
      </c>
      <c r="DV42" s="28">
        <f>외인!DV42</f>
        <v>33952.050000000003</v>
      </c>
      <c r="DW42" s="28">
        <f>시기외!DW42*$G$3+DW41*(1-$G$3)</f>
        <v>-1.1138086253914868E-3</v>
      </c>
      <c r="DX42" s="28">
        <f>외인!DX42</f>
        <v>100787.32</v>
      </c>
      <c r="DY42" s="28">
        <f>시기외!DY42*$G$3+DY41*(1-$G$3)</f>
        <v>8.8145307208303792E-4</v>
      </c>
      <c r="DZ42" s="28">
        <f>외인!DZ42</f>
        <v>8598.17</v>
      </c>
      <c r="EA42" s="28">
        <f>시기외!EA42*$G$3+EA41*(1-$G$3)</f>
        <v>-2.1620781220919477E-3</v>
      </c>
      <c r="EB42" s="28">
        <f>외인!EB42</f>
        <v>12484.94</v>
      </c>
      <c r="EC42" s="28">
        <f>시기외!EC42*$G$3+EC41*(1-$G$3)</f>
        <v>-6.8437129060128503E-4</v>
      </c>
      <c r="ED42" s="28">
        <f>외인!ED42</f>
        <v>10005.08</v>
      </c>
      <c r="EE42" s="28">
        <f>시기외!EE42*$G$3+EE41*(1-$G$3)</f>
        <v>4.6070818064434317E-4</v>
      </c>
      <c r="EF42" s="28">
        <f>외인!EF42</f>
        <v>257266.1</v>
      </c>
      <c r="EG42" s="28">
        <f>시기외!EG42*$G$3+EG41*(1-$G$3)</f>
        <v>4.6482345424727429E-4</v>
      </c>
      <c r="EH42" s="28">
        <f>외인!EH42</f>
        <v>166468.76999999999</v>
      </c>
      <c r="EI42" s="28">
        <f>시기외!EI42*$G$3+EI41*(1-$G$3)</f>
        <v>-7.3419251004508881E-5</v>
      </c>
      <c r="EJ42" s="28">
        <f>외인!EJ42</f>
        <v>95169.99</v>
      </c>
      <c r="EK42" s="28">
        <f>시기외!EK42*$G$3+EK41*(1-$G$3)</f>
        <v>1.5014378649412009E-3</v>
      </c>
      <c r="EL42" s="28">
        <f>외인!EL42</f>
        <v>33383.26</v>
      </c>
      <c r="EM42" s="28">
        <f>시기외!EM42*$G$3+EM41*(1-$G$3)</f>
        <v>-2.2435981047846951E-3</v>
      </c>
      <c r="EN42" s="28">
        <f>외인!EN42</f>
        <v>40976.11</v>
      </c>
      <c r="EO42" s="28">
        <f>시기외!EO42*$G$3+EO41*(1-$G$3)</f>
        <v>2.8958777593978942E-3</v>
      </c>
      <c r="EP42" s="28">
        <f>외인!EP42</f>
        <v>157176.26</v>
      </c>
      <c r="EQ42" s="28">
        <f>시기외!EQ42*$G$3+EQ41*(1-$G$3)</f>
        <v>-1.2099007099257821E-3</v>
      </c>
      <c r="ER42" s="28">
        <f>외인!ER42</f>
        <v>13846.89</v>
      </c>
      <c r="ES42" s="28">
        <f>시기외!ES42*$G$3+ES41*(1-$G$3)</f>
        <v>-5.0248043196690602E-3</v>
      </c>
      <c r="ET42" s="28">
        <f>외인!ET42</f>
        <v>109661.4</v>
      </c>
      <c r="EU42" s="28">
        <f>시기외!EU42*$G$3+EU41*(1-$G$3)</f>
        <v>1.3718208008197635E-3</v>
      </c>
      <c r="EV42" s="28">
        <f>외인!EV42</f>
        <v>43507.24</v>
      </c>
      <c r="EW42" s="28">
        <f>시기외!EW42*$G$3+EW41*(1-$G$3)</f>
        <v>-5.7667105846771359E-4</v>
      </c>
      <c r="EX42" s="28">
        <f>외인!EX42</f>
        <v>52332.19</v>
      </c>
      <c r="EY42" s="28">
        <f>시기외!EY42*$G$3+EY41*(1-$G$3)</f>
        <v>-4.1892142215112426E-5</v>
      </c>
    </row>
    <row r="43" spans="1:155">
      <c r="A43" s="27">
        <f>외인!A43</f>
        <v>46112</v>
      </c>
      <c r="B43" s="28">
        <f>외인!B43</f>
        <v>4035189.36</v>
      </c>
      <c r="C43" s="28">
        <f>시기외!C43*$G$3+C42*(1-$G$3)</f>
        <v>-1.3042841458290931E-3</v>
      </c>
      <c r="D43" s="28">
        <f>외인!D43</f>
        <v>582547.41</v>
      </c>
      <c r="E43" s="28">
        <f>시기외!E43*$G$3+E42*(1-$G$3)</f>
        <v>2.2636098563158538E-4</v>
      </c>
      <c r="F43" s="28">
        <f>외인!F43</f>
        <v>1710834.54</v>
      </c>
      <c r="G43" s="28">
        <f>시기외!G43*$G$3+G42*(1-$G$3)</f>
        <v>-2.5616130510141438E-3</v>
      </c>
      <c r="H43" s="28">
        <f>외인!H43</f>
        <v>277326.34999999998</v>
      </c>
      <c r="I43" s="28">
        <f>시기외!I43*$G$3+I42*(1-$G$3)</f>
        <v>8.6192228377472366E-4</v>
      </c>
      <c r="J43" s="28">
        <f>외인!J43</f>
        <v>39296.94</v>
      </c>
      <c r="K43" s="28">
        <f>시기외!K43*$G$3+K42*(1-$G$3)</f>
        <v>2.9092409958300543E-3</v>
      </c>
      <c r="L43" s="28">
        <f>외인!L43</f>
        <v>256689.75</v>
      </c>
      <c r="M43" s="28">
        <f>시기외!M43*$G$3+M42*(1-$G$3)</f>
        <v>7.4356682191863621E-4</v>
      </c>
      <c r="N43" s="28">
        <f>외인!N43</f>
        <v>213088.93</v>
      </c>
      <c r="O43" s="28">
        <f>시기외!O43*$G$3+O42*(1-$G$3)</f>
        <v>-2.9569811205386277E-3</v>
      </c>
      <c r="P43" s="28">
        <f>외인!P43</f>
        <v>190629.92</v>
      </c>
      <c r="Q43" s="28">
        <f>시기외!Q43*$G$3+Q42*(1-$G$3)</f>
        <v>6.7141360876631735E-4</v>
      </c>
      <c r="R43" s="28">
        <f>외인!R43</f>
        <v>118391.85</v>
      </c>
      <c r="S43" s="28">
        <f>시기외!S43*$G$3+S42*(1-$G$3)</f>
        <v>-1.4236787635069064E-3</v>
      </c>
      <c r="T43" s="28">
        <f>외인!T43</f>
        <v>8559.1299999999992</v>
      </c>
      <c r="U43" s="28">
        <f>시기외!U43*$G$3+U42*(1-$G$3)</f>
        <v>-1.1354062224570658E-3</v>
      </c>
      <c r="V43" s="28">
        <f>외인!V43</f>
        <v>96492.31</v>
      </c>
      <c r="W43" s="28">
        <f>시기외!W43*$G$3+W42*(1-$G$3)</f>
        <v>7.8808662731669578E-4</v>
      </c>
      <c r="X43" s="28">
        <f>외인!X43</f>
        <v>1659008.49</v>
      </c>
      <c r="Y43" s="28">
        <f>시기외!Y43*$G$3+Y42*(1-$G$3)</f>
        <v>-2.7539009392299947E-3</v>
      </c>
      <c r="Z43" s="28">
        <f>외인!Z43</f>
        <v>42794.32</v>
      </c>
      <c r="AA43" s="28">
        <f>시기외!AA43*$G$3+AA42*(1-$G$3)</f>
        <v>-5.8382284557091364E-4</v>
      </c>
      <c r="AB43" s="28">
        <f>외인!AB43</f>
        <v>190454.53</v>
      </c>
      <c r="AC43" s="28">
        <f>시기외!AC43*$G$3+AC42*(1-$G$3)</f>
        <v>-1.4338568630741866E-4</v>
      </c>
      <c r="AD43" s="28">
        <f>외인!AD43</f>
        <v>18515.099999999999</v>
      </c>
      <c r="AE43" s="28">
        <f>시기외!AE43*$G$3+AE42*(1-$G$3)</f>
        <v>6.5032635058832791E-4</v>
      </c>
      <c r="AF43" s="28">
        <f>외인!AF43</f>
        <v>23531.63</v>
      </c>
      <c r="AG43" s="28">
        <f>시기외!AG43*$G$3+AG42*(1-$G$3)</f>
        <v>-2.9163425154974125E-4</v>
      </c>
      <c r="AH43" s="28">
        <f>외인!AH43</f>
        <v>175168.96</v>
      </c>
      <c r="AI43" s="28">
        <f>시기외!AI43*$G$3+AI42*(1-$G$3)</f>
        <v>-1.5448230713424978E-4</v>
      </c>
      <c r="AJ43" s="28">
        <f>외인!AJ43</f>
        <v>106923.02</v>
      </c>
      <c r="AK43" s="28">
        <f>시기외!AK43*$G$3+AK42*(1-$G$3)</f>
        <v>-2.3365453319610856E-3</v>
      </c>
      <c r="AL43" s="28">
        <f>외인!AL43</f>
        <v>80786.179999999993</v>
      </c>
      <c r="AM43" s="28">
        <f>시기외!AM43*$G$3+AM42*(1-$G$3)</f>
        <v>-3.1753900894807669E-4</v>
      </c>
      <c r="AN43" s="28">
        <f>외인!AN43</f>
        <v>150342.19</v>
      </c>
      <c r="AO43" s="28">
        <f>시기외!AO43*$G$3+AO42*(1-$G$3)</f>
        <v>-3.9102901823751595E-3</v>
      </c>
      <c r="AP43" s="28">
        <f>외인!AP43</f>
        <v>105142.09</v>
      </c>
      <c r="AQ43" s="28">
        <f>시기외!AQ43*$G$3+AQ42*(1-$G$3)</f>
        <v>1.5036944740742218E-3</v>
      </c>
      <c r="AR43" s="28">
        <f>외인!AR43</f>
        <v>22794.49</v>
      </c>
      <c r="AS43" s="28">
        <f>시기외!AS43*$G$3+AS42*(1-$G$3)</f>
        <v>6.2964994101450832E-4</v>
      </c>
      <c r="AT43" s="28">
        <f>외인!AT43</f>
        <v>72994.27</v>
      </c>
      <c r="AU43" s="28">
        <f>시기외!AU43*$G$3+AU42*(1-$G$3)</f>
        <v>2.6014212030749508E-4</v>
      </c>
      <c r="AV43" s="28">
        <f>외인!AV43</f>
        <v>46851.16</v>
      </c>
      <c r="AW43" s="28">
        <f>시기외!AW43*$G$3+AW42*(1-$G$3)</f>
        <v>4.6537190425835755E-4</v>
      </c>
      <c r="AX43" s="28">
        <f>외인!AX43</f>
        <v>54833.34</v>
      </c>
      <c r="AY43" s="28">
        <f>시기외!AY43*$G$3+AY42*(1-$G$3)</f>
        <v>-2.2233090489194992E-3</v>
      </c>
      <c r="AZ43" s="28">
        <f>외인!AZ43</f>
        <v>1784315.84</v>
      </c>
      <c r="BA43" s="28">
        <f>시기외!BA43*$G$3+BA42*(1-$G$3)</f>
        <v>-2.520001490610779E-3</v>
      </c>
      <c r="BB43" s="28">
        <f>외인!BB43</f>
        <v>92487.65</v>
      </c>
      <c r="BC43" s="28">
        <f>시기외!BC43*$G$3+BC42*(1-$G$3)</f>
        <v>-2.7109931145885205E-4</v>
      </c>
      <c r="BD43" s="28">
        <f>외인!BD43</f>
        <v>35772.160000000003</v>
      </c>
      <c r="BE43" s="28">
        <f>시기외!BE43*$G$3+BE42*(1-$G$3)</f>
        <v>-2.7319522563466329E-3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83364.39</v>
      </c>
      <c r="BI43" s="28">
        <f>시기외!BI43*$G$3+BI42*(1-$G$3)</f>
        <v>7.9919121295570763E-4</v>
      </c>
      <c r="BJ43" s="28">
        <f>외인!BJ43</f>
        <v>110825.15</v>
      </c>
      <c r="BK43" s="28">
        <f>시기외!BK43*$G$3+BK42*(1-$G$3)</f>
        <v>-6.1315830182085547E-6</v>
      </c>
      <c r="BL43" s="28">
        <f>외인!BL43</f>
        <v>44219.95</v>
      </c>
      <c r="BM43" s="28">
        <f>시기외!BM43*$G$3+BM42*(1-$G$3)</f>
        <v>-1.1551820814719139E-3</v>
      </c>
      <c r="BN43" s="28">
        <f>외인!BN43</f>
        <v>42657.17</v>
      </c>
      <c r="BO43" s="28">
        <f>시기외!BO43*$G$3+BO42*(1-$G$3)</f>
        <v>-7.3900817664444395E-4</v>
      </c>
      <c r="BP43" s="28">
        <f>외인!BP43</f>
        <v>65079.29</v>
      </c>
      <c r="BQ43" s="28">
        <f>시기외!BQ43*$G$3+BQ42*(1-$G$3)</f>
        <v>-1.8673237236858033E-3</v>
      </c>
      <c r="BR43" s="28">
        <f>외인!BR43</f>
        <v>221744.06</v>
      </c>
      <c r="BS43" s="28">
        <f>시기외!BS43*$G$3+BS42*(1-$G$3)</f>
        <v>1.3877528753356964E-3</v>
      </c>
      <c r="BT43" s="28">
        <f>외인!BT43</f>
        <v>1692706.63</v>
      </c>
      <c r="BU43" s="28">
        <f>시기외!BU43*$G$3+BU42*(1-$G$3)</f>
        <v>-2.6914113613248918E-3</v>
      </c>
      <c r="BV43" s="28">
        <f>외인!BV43</f>
        <v>327374.12</v>
      </c>
      <c r="BW43" s="28">
        <f>시기외!BW43*$G$3+BW42*(1-$G$3)</f>
        <v>-4.4320284301842901E-4</v>
      </c>
      <c r="BX43" s="28">
        <f>외인!BX43</f>
        <v>70965.710000000006</v>
      </c>
      <c r="BY43" s="28">
        <f>시기외!BY43*$G$3+BY42*(1-$G$3)</f>
        <v>3.8665855435164961E-4</v>
      </c>
      <c r="BZ43" s="28">
        <f>외인!BZ43</f>
        <v>231128.37</v>
      </c>
      <c r="CA43" s="28">
        <f>시기외!CA43*$G$3+CA42*(1-$G$3)</f>
        <v>-2.6931057920564273E-3</v>
      </c>
      <c r="CB43" s="28">
        <f>외인!CB43</f>
        <v>12037.54</v>
      </c>
      <c r="CC43" s="28">
        <f>시기외!CC43*$G$3+CC42*(1-$G$3)</f>
        <v>-1.9869587601679828E-4</v>
      </c>
      <c r="CD43" s="28">
        <f>외인!CD43</f>
        <v>30448.52</v>
      </c>
      <c r="CE43" s="28">
        <f>시기외!CE43*$G$3+CE42*(1-$G$3)</f>
        <v>-2.1816428754800944E-3</v>
      </c>
      <c r="CF43" s="28">
        <f>외인!CF43</f>
        <v>23881.47</v>
      </c>
      <c r="CG43" s="28">
        <f>시기외!CG43*$G$3+CG42*(1-$G$3)</f>
        <v>1.1524752413121662E-3</v>
      </c>
      <c r="CH43" s="28">
        <f>외인!CH43</f>
        <v>65548.5</v>
      </c>
      <c r="CI43" s="28">
        <f>시기외!CI43*$G$3+CI42*(1-$G$3)</f>
        <v>3.0677996398912856E-4</v>
      </c>
      <c r="CJ43" s="28">
        <f>외인!CJ43</f>
        <v>370501.2</v>
      </c>
      <c r="CK43" s="28">
        <f>시기외!CK43*$G$3+CK42*(1-$G$3)</f>
        <v>6.7382639582664998E-4</v>
      </c>
      <c r="CL43" s="28">
        <f>외인!CL43</f>
        <v>217500.91</v>
      </c>
      <c r="CM43" s="28">
        <f>시기외!CM43*$G$3+CM42*(1-$G$3)</f>
        <v>-2.1620769677074917E-4</v>
      </c>
      <c r="CN43" s="28">
        <f>외인!CN43</f>
        <v>110049.36</v>
      </c>
      <c r="CO43" s="28">
        <f>시기외!CO43*$G$3+CO42*(1-$G$3)</f>
        <v>-1.17079325424908E-3</v>
      </c>
      <c r="CP43" s="28">
        <f>외인!CP43</f>
        <v>93033.32</v>
      </c>
      <c r="CQ43" s="28">
        <f>시기외!CQ43*$G$3+CQ42*(1-$G$3)</f>
        <v>-2.6523850341289595E-4</v>
      </c>
      <c r="CR43" s="28">
        <f>외인!CR43</f>
        <v>152852.04999999999</v>
      </c>
      <c r="CS43" s="28">
        <f>시기외!CS43*$G$3+CS42*(1-$G$3)</f>
        <v>-1.2845163509241611E-3</v>
      </c>
      <c r="CT43" s="28">
        <f>외인!CT43</f>
        <v>102446.44</v>
      </c>
      <c r="CU43" s="28">
        <f>시기외!CU43*$G$3+CU42*(1-$G$3)</f>
        <v>1.1672753482656487E-3</v>
      </c>
      <c r="CV43" s="28">
        <f>외인!CV43</f>
        <v>1692706.63</v>
      </c>
      <c r="CW43" s="28">
        <f>시기외!CW43*$G$3+CW42*(1-$G$3)</f>
        <v>-2.6914113613248918E-3</v>
      </c>
      <c r="CX43" s="28">
        <f>외인!CX43</f>
        <v>196426.27</v>
      </c>
      <c r="CY43" s="28">
        <f>시기외!CY43*$G$3+CY42*(1-$G$3)</f>
        <v>1.3596289612483811E-3</v>
      </c>
      <c r="CZ43" s="28">
        <f>외인!CZ43</f>
        <v>16066.97</v>
      </c>
      <c r="DA43" s="28">
        <f>시기외!DA43*$G$3+DA42*(1-$G$3)</f>
        <v>-2.3331344187741955E-4</v>
      </c>
      <c r="DB43" s="28">
        <f>외인!DB43</f>
        <v>35772.160000000003</v>
      </c>
      <c r="DC43" s="28">
        <f>시기외!DC43*$G$3+DC42*(1-$G$3)</f>
        <v>-2.7319522563466329E-3</v>
      </c>
      <c r="DD43" s="28">
        <f>외인!DD43</f>
        <v>8559.1299999999992</v>
      </c>
      <c r="DE43" s="28">
        <f>시기외!DE43*$G$3+DE42*(1-$G$3)</f>
        <v>-1.1354062224570658E-3</v>
      </c>
      <c r="DF43" s="28">
        <f>외인!DF43</f>
        <v>53115.13</v>
      </c>
      <c r="DG43" s="28">
        <f>시기외!DG43*$G$3+DG42*(1-$G$3)</f>
        <v>3.0612701190769456E-4</v>
      </c>
      <c r="DH43" s="28">
        <f>외인!DH43</f>
        <v>22616.37</v>
      </c>
      <c r="DI43" s="28">
        <f>시기외!DI43*$G$3+DI42*(1-$G$3)</f>
        <v>-2.6748790911339864E-3</v>
      </c>
      <c r="DJ43" s="28">
        <f>외인!DJ43</f>
        <v>521281.05</v>
      </c>
      <c r="DK43" s="28">
        <f>시기외!DK43*$G$3+DK42*(1-$G$3)</f>
        <v>6.5390609129807804E-4</v>
      </c>
      <c r="DL43" s="28">
        <f>외인!DL43</f>
        <v>86125.89</v>
      </c>
      <c r="DM43" s="28">
        <f>시기외!DM43*$G$3+DM42*(1-$G$3)</f>
        <v>-1.5551802479526213E-3</v>
      </c>
      <c r="DN43" s="28">
        <f>외인!DN43</f>
        <v>1692706.63</v>
      </c>
      <c r="DO43" s="28">
        <f>시기외!DO43*$G$3+DO42*(1-$G$3)</f>
        <v>-2.6914113613248918E-3</v>
      </c>
      <c r="DP43" s="28">
        <f>외인!DP43</f>
        <v>79096.539999999994</v>
      </c>
      <c r="DQ43" s="28">
        <f>시기외!DQ43*$G$3+DQ42*(1-$G$3)</f>
        <v>1.5275120739148503E-3</v>
      </c>
      <c r="DR43" s="28">
        <f>외인!DR43</f>
        <v>40949.96</v>
      </c>
      <c r="DS43" s="28">
        <f>시기외!DS43*$G$3+DS42*(1-$G$3)</f>
        <v>2.8501017848467079E-3</v>
      </c>
      <c r="DT43" s="28">
        <f>외인!DT43</f>
        <v>118391.85</v>
      </c>
      <c r="DU43" s="28">
        <f>시기외!DU43*$G$3+DU42*(1-$G$3)</f>
        <v>-1.4236787635069064E-3</v>
      </c>
      <c r="DV43" s="28">
        <f>외인!DV43</f>
        <v>34178.76</v>
      </c>
      <c r="DW43" s="28">
        <f>시기외!DW43*$G$3+DW42*(1-$G$3)</f>
        <v>-8.1267164095981804E-4</v>
      </c>
      <c r="DX43" s="28">
        <f>외인!DX43</f>
        <v>96492.31</v>
      </c>
      <c r="DY43" s="28">
        <f>시기외!DY43*$G$3+DY42*(1-$G$3)</f>
        <v>7.8808662731669578E-4</v>
      </c>
      <c r="DZ43" s="28">
        <f>외인!DZ43</f>
        <v>8452.7800000000007</v>
      </c>
      <c r="EA43" s="28">
        <f>시기외!EA43*$G$3+EA42*(1-$G$3)</f>
        <v>-2.0311059080076891E-3</v>
      </c>
      <c r="EB43" s="28">
        <f>외인!EB43</f>
        <v>12300.61</v>
      </c>
      <c r="EC43" s="28">
        <f>시기외!EC43*$G$3+EC42*(1-$G$3)</f>
        <v>-6.006164298990557E-4</v>
      </c>
      <c r="ED43" s="28">
        <f>외인!ED43</f>
        <v>9758.77</v>
      </c>
      <c r="EE43" s="28">
        <f>시기외!EE43*$G$3+EE42*(1-$G$3)</f>
        <v>4.4267353707054888E-4</v>
      </c>
      <c r="EF43" s="28">
        <f>외인!EF43</f>
        <v>242632.26</v>
      </c>
      <c r="EG43" s="28">
        <f>시기외!EG43*$G$3+EG42*(1-$G$3)</f>
        <v>4.6726239431389477E-4</v>
      </c>
      <c r="EH43" s="28">
        <f>외인!EH43</f>
        <v>155183.20000000001</v>
      </c>
      <c r="EI43" s="28">
        <f>시기외!EI43*$G$3+EI42*(1-$G$3)</f>
        <v>-1.8290827248102089E-4</v>
      </c>
      <c r="EJ43" s="28">
        <f>외인!EJ43</f>
        <v>95284.3</v>
      </c>
      <c r="EK43" s="28">
        <f>시기외!EK43*$G$3+EK42*(1-$G$3)</f>
        <v>1.5483824018345806E-3</v>
      </c>
      <c r="EL43" s="28">
        <f>외인!EL43</f>
        <v>32961.79</v>
      </c>
      <c r="EM43" s="28">
        <f>시기외!EM43*$G$3+EM42*(1-$G$3)</f>
        <v>-1.947176299360875E-3</v>
      </c>
      <c r="EN43" s="28">
        <f>외인!EN43</f>
        <v>40949.96</v>
      </c>
      <c r="EO43" s="28">
        <f>시기외!EO43*$G$3+EO42*(1-$G$3)</f>
        <v>2.8501017848467079E-3</v>
      </c>
      <c r="EP43" s="28">
        <f>외인!EP43</f>
        <v>148068.14000000001</v>
      </c>
      <c r="EQ43" s="28">
        <f>시기외!EQ43*$G$3+EQ42*(1-$G$3)</f>
        <v>-9.6967209941183595E-4</v>
      </c>
      <c r="ER43" s="28">
        <f>외인!ER43</f>
        <v>12806.38</v>
      </c>
      <c r="ES43" s="28">
        <f>시기외!ES43*$G$3+ES42*(1-$G$3)</f>
        <v>-4.7015883766473535E-3</v>
      </c>
      <c r="ET43" s="28">
        <f>외인!ET43</f>
        <v>105142.09</v>
      </c>
      <c r="EU43" s="28">
        <f>시기외!EU43*$G$3+EU42*(1-$G$3)</f>
        <v>1.5036944740742218E-3</v>
      </c>
      <c r="EV43" s="28">
        <f>외인!EV43</f>
        <v>42794.32</v>
      </c>
      <c r="EW43" s="28">
        <f>시기외!EW43*$G$3+EW42*(1-$G$3)</f>
        <v>-5.8382284557091364E-4</v>
      </c>
      <c r="EX43" s="28">
        <f>외인!EX43</f>
        <v>50239</v>
      </c>
      <c r="EY43" s="28">
        <f>시기외!EY43*$G$3+EY42*(1-$G$3)</f>
        <v>-4.53744669830679E-7</v>
      </c>
    </row>
    <row r="44" spans="1:155">
      <c r="A44" s="27">
        <f>외인!A44</f>
        <v>46113</v>
      </c>
      <c r="B44" s="28">
        <f>외인!B44</f>
        <v>4375420</v>
      </c>
      <c r="C44" s="28">
        <f>시기외!C44*$G$3+C43*(1-$G$3)</f>
        <v>-1.3185474802553411E-3</v>
      </c>
      <c r="D44" s="28">
        <f>외인!D44</f>
        <v>617454.49</v>
      </c>
      <c r="E44" s="28">
        <f>시기외!E44*$G$3+E43*(1-$G$3)</f>
        <v>2.2005941375810711E-4</v>
      </c>
      <c r="F44" s="28">
        <f>외인!F44</f>
        <v>1885889.76</v>
      </c>
      <c r="G44" s="28">
        <f>시기외!G44*$G$3+G43*(1-$G$3)</f>
        <v>-2.581968515128907E-3</v>
      </c>
      <c r="H44" s="28">
        <f>외인!H44</f>
        <v>289578.58</v>
      </c>
      <c r="I44" s="28">
        <f>시기외!I44*$G$3+I43*(1-$G$3)</f>
        <v>9.8648279844583734E-4</v>
      </c>
      <c r="J44" s="28">
        <f>외인!J44</f>
        <v>40571.089999999997</v>
      </c>
      <c r="K44" s="28">
        <f>시기외!K44*$G$3+K43*(1-$G$3)</f>
        <v>2.9437098416610786E-3</v>
      </c>
      <c r="L44" s="28">
        <f>외인!L44</f>
        <v>267962.44</v>
      </c>
      <c r="M44" s="28">
        <f>시기외!M44*$G$3+M43*(1-$G$3)</f>
        <v>8.8151098058661045E-4</v>
      </c>
      <c r="N44" s="28">
        <f>외인!N44</f>
        <v>229999.58</v>
      </c>
      <c r="O44" s="28">
        <f>시기외!O44*$G$3+O43*(1-$G$3)</f>
        <v>-2.7754914442622096E-3</v>
      </c>
      <c r="P44" s="28">
        <f>외인!P44</f>
        <v>200106.08</v>
      </c>
      <c r="Q44" s="28">
        <f>시기외!Q44*$G$3+Q43*(1-$G$3)</f>
        <v>7.3129890289931609E-4</v>
      </c>
      <c r="R44" s="28">
        <f>외인!R44</f>
        <v>124229.74</v>
      </c>
      <c r="S44" s="28">
        <f>시기외!S44*$G$3+S43*(1-$G$3)</f>
        <v>-1.3321081319442427E-3</v>
      </c>
      <c r="T44" s="28">
        <f>외인!T44</f>
        <v>8591.17</v>
      </c>
      <c r="U44" s="28">
        <f>시기외!U44*$G$3+U43*(1-$G$3)</f>
        <v>-8.8730938990658648E-4</v>
      </c>
      <c r="V44" s="28">
        <f>외인!V44</f>
        <v>105659.35</v>
      </c>
      <c r="W44" s="28">
        <f>시기외!W44*$G$3+W43*(1-$G$3)</f>
        <v>6.8667145867368348E-4</v>
      </c>
      <c r="X44" s="28">
        <f>외인!X44</f>
        <v>1862073.58</v>
      </c>
      <c r="Y44" s="28">
        <f>시기외!Y44*$G$3+Y43*(1-$G$3)</f>
        <v>-2.8758292800838683E-3</v>
      </c>
      <c r="Z44" s="28">
        <f>외인!Z44</f>
        <v>44000.41</v>
      </c>
      <c r="AA44" s="28">
        <f>시기외!AA44*$G$3+AA43*(1-$G$3)</f>
        <v>-6.2406077942705703E-4</v>
      </c>
      <c r="AB44" s="28">
        <f>외인!AB44</f>
        <v>199084.11</v>
      </c>
      <c r="AC44" s="28">
        <f>시기외!AC44*$G$3+AC43*(1-$G$3)</f>
        <v>-1.1643790557246841E-4</v>
      </c>
      <c r="AD44" s="28">
        <f>외인!AD44</f>
        <v>19631.560000000001</v>
      </c>
      <c r="AE44" s="28">
        <f>시기외!AE44*$G$3+AE43*(1-$G$3)</f>
        <v>5.9490945773199599E-4</v>
      </c>
      <c r="AF44" s="28">
        <f>외인!AF44</f>
        <v>24303.95</v>
      </c>
      <c r="AG44" s="28">
        <f>시기외!AG44*$G$3+AG43*(1-$G$3)</f>
        <v>-1.785971030601539E-4</v>
      </c>
      <c r="AH44" s="28">
        <f>외인!AH44</f>
        <v>181941.38</v>
      </c>
      <c r="AI44" s="28">
        <f>시기외!AI44*$G$3+AI43*(1-$G$3)</f>
        <v>-2.3599951760606982E-4</v>
      </c>
      <c r="AJ44" s="28">
        <f>외인!AJ44</f>
        <v>110197.24</v>
      </c>
      <c r="AK44" s="28">
        <f>시기외!AK44*$G$3+AK43*(1-$G$3)</f>
        <v>-2.0555469339525452E-3</v>
      </c>
      <c r="AL44" s="28">
        <f>외인!AL44</f>
        <v>85704.73</v>
      </c>
      <c r="AM44" s="28">
        <f>시기외!AM44*$G$3+AM43*(1-$G$3)</f>
        <v>-2.4196118017059631E-4</v>
      </c>
      <c r="AN44" s="28">
        <f>외인!AN44</f>
        <v>162961.95000000001</v>
      </c>
      <c r="AO44" s="28">
        <f>시기외!AO44*$G$3+AO43*(1-$G$3)</f>
        <v>-3.7046350344115868E-3</v>
      </c>
      <c r="AP44" s="28">
        <f>외인!AP44</f>
        <v>114396.66</v>
      </c>
      <c r="AQ44" s="28">
        <f>시기외!AQ44*$G$3+AQ43*(1-$G$3)</f>
        <v>1.5246303187405573E-3</v>
      </c>
      <c r="AR44" s="28">
        <f>외인!AR44</f>
        <v>23648.59</v>
      </c>
      <c r="AS44" s="28">
        <f>시기외!AS44*$G$3+AS43*(1-$G$3)</f>
        <v>6.0048734322694212E-4</v>
      </c>
      <c r="AT44" s="28">
        <f>외인!AT44</f>
        <v>75877.320000000007</v>
      </c>
      <c r="AU44" s="28">
        <f>시기외!AU44*$G$3+AU43*(1-$G$3)</f>
        <v>2.8970359420006924E-4</v>
      </c>
      <c r="AV44" s="28">
        <f>외인!AV44</f>
        <v>48808.49</v>
      </c>
      <c r="AW44" s="28">
        <f>시기외!AW44*$G$3+AW43*(1-$G$3)</f>
        <v>6.2922606321448419E-4</v>
      </c>
      <c r="AX44" s="28">
        <f>외인!AX44</f>
        <v>60637.01</v>
      </c>
      <c r="AY44" s="28">
        <f>시기외!AY44*$G$3+AY43*(1-$G$3)</f>
        <v>-1.8862519562512108E-3</v>
      </c>
      <c r="AZ44" s="28">
        <f>외인!AZ44</f>
        <v>1996278.37</v>
      </c>
      <c r="BA44" s="28">
        <f>시기외!BA44*$G$3+BA43*(1-$G$3)</f>
        <v>-2.6238115334484549E-3</v>
      </c>
      <c r="BB44" s="28">
        <f>외인!BB44</f>
        <v>97357.02</v>
      </c>
      <c r="BC44" s="28">
        <f>시기외!BC44*$G$3+BC43*(1-$G$3)</f>
        <v>-2.7244341275949242E-4</v>
      </c>
      <c r="BD44" s="28">
        <f>외인!BD44</f>
        <v>37888.910000000003</v>
      </c>
      <c r="BE44" s="28">
        <f>시기외!BE44*$G$3+BE43*(1-$G$3)</f>
        <v>-2.5795365188558622E-3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87711.57</v>
      </c>
      <c r="BI44" s="28">
        <f>시기외!BI44*$G$3+BI43*(1-$G$3)</f>
        <v>9.0555133885763367E-4</v>
      </c>
      <c r="BJ44" s="28">
        <f>외인!BJ44</f>
        <v>116135.5</v>
      </c>
      <c r="BK44" s="28">
        <f>시기외!BK44*$G$3+BK43*(1-$G$3)</f>
        <v>2.4823378728812779E-5</v>
      </c>
      <c r="BL44" s="28">
        <f>외인!BL44</f>
        <v>46661.94</v>
      </c>
      <c r="BM44" s="28">
        <f>시기외!BM44*$G$3+BM43*(1-$G$3)</f>
        <v>-1.121427810305627E-3</v>
      </c>
      <c r="BN44" s="28">
        <f>외인!BN44</f>
        <v>44711.27</v>
      </c>
      <c r="BO44" s="28">
        <f>시기외!BO44*$G$3+BO43*(1-$G$3)</f>
        <v>-6.4573151322543402E-4</v>
      </c>
      <c r="BP44" s="28">
        <f>외인!BP44</f>
        <v>70971.55</v>
      </c>
      <c r="BQ44" s="28">
        <f>시기외!BQ44*$G$3+BQ43*(1-$G$3)</f>
        <v>-1.6151132628047225E-3</v>
      </c>
      <c r="BR44" s="28">
        <f>외인!BR44</f>
        <v>240733</v>
      </c>
      <c r="BS44" s="28">
        <f>시기외!BS44*$G$3+BS43*(1-$G$3)</f>
        <v>1.3778024283326504E-3</v>
      </c>
      <c r="BT44" s="28">
        <f>외인!BT44</f>
        <v>1898611.75</v>
      </c>
      <c r="BU44" s="28">
        <f>시기외!BU44*$G$3+BU43*(1-$G$3)</f>
        <v>-2.8141370850721025E-3</v>
      </c>
      <c r="BV44" s="28">
        <f>외인!BV44</f>
        <v>356661.72</v>
      </c>
      <c r="BW44" s="28">
        <f>시기외!BW44*$G$3+BW43*(1-$G$3)</f>
        <v>-3.9483800021385053E-4</v>
      </c>
      <c r="BX44" s="28">
        <f>외인!BX44</f>
        <v>73990.53</v>
      </c>
      <c r="BY44" s="28">
        <f>시기외!BY44*$G$3+BY43*(1-$G$3)</f>
        <v>3.8241469657236015E-4</v>
      </c>
      <c r="BZ44" s="28">
        <f>외인!BZ44</f>
        <v>248666.68</v>
      </c>
      <c r="CA44" s="28">
        <f>시기외!CA44*$G$3+CA43*(1-$G$3)</f>
        <v>-2.5307210297775521E-3</v>
      </c>
      <c r="CB44" s="28">
        <f>외인!CB44</f>
        <v>12471.64</v>
      </c>
      <c r="CC44" s="28">
        <f>시기외!CC44*$G$3+CC43*(1-$G$3)</f>
        <v>-2.5453774970327807E-4</v>
      </c>
      <c r="CD44" s="28">
        <f>외인!CD44</f>
        <v>30392.65</v>
      </c>
      <c r="CE44" s="28">
        <f>시기외!CE44*$G$3+CE43*(1-$G$3)</f>
        <v>-2.0180411656381858E-3</v>
      </c>
      <c r="CF44" s="28">
        <f>외인!CF44</f>
        <v>24366.11</v>
      </c>
      <c r="CG44" s="28">
        <f>시기외!CG44*$G$3+CG43*(1-$G$3)</f>
        <v>1.2500870213712583E-3</v>
      </c>
      <c r="CH44" s="28">
        <f>외인!CH44</f>
        <v>67605.45</v>
      </c>
      <c r="CI44" s="28">
        <f>시기외!CI44*$G$3+CI43*(1-$G$3)</f>
        <v>4.4837495043708296E-4</v>
      </c>
      <c r="CJ44" s="28">
        <f>외인!CJ44</f>
        <v>386360.9</v>
      </c>
      <c r="CK44" s="28">
        <f>시기외!CK44*$G$3+CK43*(1-$G$3)</f>
        <v>6.8507472124134771E-4</v>
      </c>
      <c r="CL44" s="28">
        <f>외인!CL44</f>
        <v>226782.91</v>
      </c>
      <c r="CM44" s="28">
        <f>시기외!CM44*$G$3+CM43*(1-$G$3)</f>
        <v>-1.8917181976361877E-4</v>
      </c>
      <c r="CN44" s="28">
        <f>외인!CN44</f>
        <v>118014.1</v>
      </c>
      <c r="CO44" s="28">
        <f>시기외!CO44*$G$3+CO43*(1-$G$3)</f>
        <v>-1.0132664953239607E-3</v>
      </c>
      <c r="CP44" s="28">
        <f>외인!CP44</f>
        <v>97917.63</v>
      </c>
      <c r="CQ44" s="28">
        <f>시기외!CQ44*$G$3+CQ43*(1-$G$3)</f>
        <v>-2.6759004480619451E-4</v>
      </c>
      <c r="CR44" s="28">
        <f>외인!CR44</f>
        <v>159826.60999999999</v>
      </c>
      <c r="CS44" s="28">
        <f>시기외!CS44*$G$3+CS43*(1-$G$3)</f>
        <v>-1.1414771309901667E-3</v>
      </c>
      <c r="CT44" s="28">
        <f>외인!CT44</f>
        <v>112577.23</v>
      </c>
      <c r="CU44" s="28">
        <f>시기외!CU44*$G$3+CU43*(1-$G$3)</f>
        <v>1.1124200837507698E-3</v>
      </c>
      <c r="CV44" s="28">
        <f>외인!CV44</f>
        <v>1898611.75</v>
      </c>
      <c r="CW44" s="28">
        <f>시기외!CW44*$G$3+CW43*(1-$G$3)</f>
        <v>-2.8141370850721025E-3</v>
      </c>
      <c r="CX44" s="28">
        <f>외인!CX44</f>
        <v>205987.42</v>
      </c>
      <c r="CY44" s="28">
        <f>시기외!CY44*$G$3+CY43*(1-$G$3)</f>
        <v>1.5008650361271162E-3</v>
      </c>
      <c r="CZ44" s="28">
        <f>외인!CZ44</f>
        <v>16769.009999999998</v>
      </c>
      <c r="DA44" s="28">
        <f>시기외!DA44*$G$3+DA43*(1-$G$3)</f>
        <v>-4.001006662917283E-4</v>
      </c>
      <c r="DB44" s="28">
        <f>외인!DB44</f>
        <v>37888.910000000003</v>
      </c>
      <c r="DC44" s="28">
        <f>시기외!DC44*$G$3+DC43*(1-$G$3)</f>
        <v>-2.5795365188558622E-3</v>
      </c>
      <c r="DD44" s="28">
        <f>외인!DD44</f>
        <v>8591.17</v>
      </c>
      <c r="DE44" s="28">
        <f>시기외!DE44*$G$3+DE43*(1-$G$3)</f>
        <v>-8.8730938990658648E-4</v>
      </c>
      <c r="DF44" s="28">
        <f>외인!DF44</f>
        <v>55386.98</v>
      </c>
      <c r="DG44" s="28">
        <f>시기외!DG44*$G$3+DG43*(1-$G$3)</f>
        <v>3.2935021187542699E-4</v>
      </c>
      <c r="DH44" s="28">
        <f>외인!DH44</f>
        <v>22430.27</v>
      </c>
      <c r="DI44" s="28">
        <f>시기외!DI44*$G$3+DI43*(1-$G$3)</f>
        <v>-2.441040786314486E-3</v>
      </c>
      <c r="DJ44" s="28">
        <f>외인!DJ44</f>
        <v>552675.47</v>
      </c>
      <c r="DK44" s="28">
        <f>시기외!DK44*$G$3+DK43*(1-$G$3)</f>
        <v>6.5103817607134657E-4</v>
      </c>
      <c r="DL44" s="28">
        <f>외인!DL44</f>
        <v>93013.48</v>
      </c>
      <c r="DM44" s="28">
        <f>시기외!DM44*$G$3+DM43*(1-$G$3)</f>
        <v>-1.3568555679334526E-3</v>
      </c>
      <c r="DN44" s="28">
        <f>외인!DN44</f>
        <v>1898611.75</v>
      </c>
      <c r="DO44" s="28">
        <f>시기외!DO44*$G$3+DO43*(1-$G$3)</f>
        <v>-2.8141370850721025E-3</v>
      </c>
      <c r="DP44" s="28">
        <f>외인!DP44</f>
        <v>83377.789999999994</v>
      </c>
      <c r="DQ44" s="28">
        <f>시기외!DQ44*$G$3+DQ43*(1-$G$3)</f>
        <v>1.4761345219922839E-3</v>
      </c>
      <c r="DR44" s="28">
        <f>외인!DR44</f>
        <v>42244.07</v>
      </c>
      <c r="DS44" s="28">
        <f>시기외!DS44*$G$3+DS43*(1-$G$3)</f>
        <v>2.8720730486702208E-3</v>
      </c>
      <c r="DT44" s="28">
        <f>외인!DT44</f>
        <v>124229.74</v>
      </c>
      <c r="DU44" s="28">
        <f>시기외!DU44*$G$3+DU43*(1-$G$3)</f>
        <v>-1.3321081319442427E-3</v>
      </c>
      <c r="DV44" s="28">
        <f>외인!DV44</f>
        <v>35316.269999999997</v>
      </c>
      <c r="DW44" s="28">
        <f>시기외!DW44*$G$3+DW43*(1-$G$3)</f>
        <v>-4.8649623796519155E-4</v>
      </c>
      <c r="DX44" s="28">
        <f>외인!DX44</f>
        <v>105659.35</v>
      </c>
      <c r="DY44" s="28">
        <f>시기외!DY44*$G$3+DY43*(1-$G$3)</f>
        <v>6.8667145867368348E-4</v>
      </c>
      <c r="DZ44" s="28">
        <f>외인!DZ44</f>
        <v>8733.81</v>
      </c>
      <c r="EA44" s="28">
        <f>시기외!EA44*$G$3+EA43*(1-$G$3)</f>
        <v>-1.8525805112350987E-3</v>
      </c>
      <c r="EB44" s="28">
        <f>외인!EB44</f>
        <v>12561.56</v>
      </c>
      <c r="EC44" s="28">
        <f>시기외!EC44*$G$3+EC43*(1-$G$3)</f>
        <v>-5.3554619551578913E-4</v>
      </c>
      <c r="ED44" s="28">
        <f>외인!ED44</f>
        <v>10336.66</v>
      </c>
      <c r="EE44" s="28">
        <f>시기외!EE44*$G$3+EE43*(1-$G$3)</f>
        <v>5.1751850387230707E-4</v>
      </c>
      <c r="EF44" s="28">
        <f>외인!EF44</f>
        <v>251339.07</v>
      </c>
      <c r="EG44" s="28">
        <f>시기외!EG44*$G$3+EG43*(1-$G$3)</f>
        <v>4.9503620905721611E-4</v>
      </c>
      <c r="EH44" s="28">
        <f>외인!EH44</f>
        <v>166485.09</v>
      </c>
      <c r="EI44" s="28">
        <f>시기외!EI44*$G$3+EI43*(1-$G$3)</f>
        <v>-3.1063342383296953E-4</v>
      </c>
      <c r="EJ44" s="28">
        <f>외인!EJ44</f>
        <v>98061.1</v>
      </c>
      <c r="EK44" s="28">
        <f>시기외!EK44*$G$3+EK43*(1-$G$3)</f>
        <v>1.6539809018593075E-3</v>
      </c>
      <c r="EL44" s="28">
        <f>외인!EL44</f>
        <v>32930.9</v>
      </c>
      <c r="EM44" s="28">
        <f>시기외!EM44*$G$3+EM43*(1-$G$3)</f>
        <v>-1.7849684799198229E-3</v>
      </c>
      <c r="EN44" s="28">
        <f>외인!EN44</f>
        <v>42244.07</v>
      </c>
      <c r="EO44" s="28">
        <f>시기외!EO44*$G$3+EO43*(1-$G$3)</f>
        <v>2.8720730486702208E-3</v>
      </c>
      <c r="EP44" s="28">
        <f>외인!EP44</f>
        <v>164900.54999999999</v>
      </c>
      <c r="EQ44" s="28">
        <f>시기외!EQ44*$G$3+EQ43*(1-$G$3)</f>
        <v>-7.4760808140436445E-4</v>
      </c>
      <c r="ER44" s="28">
        <f>외인!ER44</f>
        <v>14020.14</v>
      </c>
      <c r="ES44" s="28">
        <f>시기외!ES44*$G$3+ES43*(1-$G$3)</f>
        <v>-4.0220530940284259E-3</v>
      </c>
      <c r="ET44" s="28">
        <f>외인!ET44</f>
        <v>114396.66</v>
      </c>
      <c r="EU44" s="28">
        <f>시기외!EU44*$G$3+EU43*(1-$G$3)</f>
        <v>1.5246303187405573E-3</v>
      </c>
      <c r="EV44" s="28">
        <f>외인!EV44</f>
        <v>44000.41</v>
      </c>
      <c r="EW44" s="28">
        <f>시기외!EW44*$G$3+EW43*(1-$G$3)</f>
        <v>-6.2406077942705703E-4</v>
      </c>
      <c r="EX44" s="28">
        <f>외인!EX44</f>
        <v>53917.22</v>
      </c>
      <c r="EY44" s="28">
        <f>시기외!EY44*$G$3+EY43*(1-$G$3)</f>
        <v>2.7757492030494146E-5</v>
      </c>
    </row>
    <row r="45" spans="1:155">
      <c r="A45" s="27">
        <f>외인!A45</f>
        <v>46114</v>
      </c>
      <c r="B45" s="28">
        <f>외인!B45</f>
        <v>4180185.88</v>
      </c>
      <c r="C45" s="28">
        <f>시기외!C45*$G$3+C44*(1-$G$3)</f>
        <v>-1.307722096699219E-3</v>
      </c>
      <c r="D45" s="28">
        <f>외인!D45</f>
        <v>584461.63</v>
      </c>
      <c r="E45" s="28">
        <f>시기외!E45*$G$3+E44*(1-$G$3)</f>
        <v>1.9431032507058029E-4</v>
      </c>
      <c r="F45" s="28">
        <f>외인!F45</f>
        <v>1794161.18</v>
      </c>
      <c r="G45" s="28">
        <f>시기외!G45*$G$3+G44*(1-$G$3)</f>
        <v>-2.5468010368740013E-3</v>
      </c>
      <c r="H45" s="28">
        <f>외인!H45</f>
        <v>287047.42</v>
      </c>
      <c r="I45" s="28">
        <f>시기외!I45*$G$3+I44*(1-$G$3)</f>
        <v>1.1834595849221166E-3</v>
      </c>
      <c r="J45" s="28">
        <f>외인!J45</f>
        <v>39203.49</v>
      </c>
      <c r="K45" s="28">
        <f>시기외!K45*$G$3+K44*(1-$G$3)</f>
        <v>3.0207557045554626E-3</v>
      </c>
      <c r="L45" s="28">
        <f>외인!L45</f>
        <v>266398.90000000002</v>
      </c>
      <c r="M45" s="28">
        <f>시기외!M45*$G$3+M44*(1-$G$3)</f>
        <v>1.1086324957652073E-3</v>
      </c>
      <c r="N45" s="28">
        <f>외인!N45</f>
        <v>220259.83</v>
      </c>
      <c r="O45" s="28">
        <f>시기외!O45*$G$3+O44*(1-$G$3)</f>
        <v>-2.6169920151579394E-3</v>
      </c>
      <c r="P45" s="28">
        <f>외인!P45</f>
        <v>193678.65</v>
      </c>
      <c r="Q45" s="28">
        <f>시기외!Q45*$G$3+Q44*(1-$G$3)</f>
        <v>6.8366483204132891E-4</v>
      </c>
      <c r="R45" s="28">
        <f>외인!R45</f>
        <v>117830.5</v>
      </c>
      <c r="S45" s="28">
        <f>시기외!S45*$G$3+S44*(1-$G$3)</f>
        <v>-1.3505696997040482E-3</v>
      </c>
      <c r="T45" s="28">
        <f>외인!T45</f>
        <v>8403.06</v>
      </c>
      <c r="U45" s="28">
        <f>시기외!U45*$G$3+U44*(1-$G$3)</f>
        <v>-7.1386186852351687E-4</v>
      </c>
      <c r="V45" s="28">
        <f>외인!V45</f>
        <v>98926.73</v>
      </c>
      <c r="W45" s="28">
        <f>시기외!W45*$G$3+W44*(1-$G$3)</f>
        <v>6.9439122970398515E-4</v>
      </c>
      <c r="X45" s="28">
        <f>외인!X45</f>
        <v>1744393.48</v>
      </c>
      <c r="Y45" s="28">
        <f>시기외!Y45*$G$3+Y44*(1-$G$3)</f>
        <v>-2.9162556057037905E-3</v>
      </c>
      <c r="Z45" s="28">
        <f>외인!Z45</f>
        <v>42606.49</v>
      </c>
      <c r="AA45" s="28">
        <f>시기외!AA45*$G$3+AA44*(1-$G$3)</f>
        <v>-6.1884676007086642E-4</v>
      </c>
      <c r="AB45" s="28">
        <f>외인!AB45</f>
        <v>195096.19</v>
      </c>
      <c r="AC45" s="28">
        <f>시기외!AC45*$G$3+AC44*(1-$G$3)</f>
        <v>-9.9649760747593251E-5</v>
      </c>
      <c r="AD45" s="28">
        <f>외인!AD45</f>
        <v>18650.46</v>
      </c>
      <c r="AE45" s="28">
        <f>시기외!AE45*$G$3+AE44*(1-$G$3)</f>
        <v>4.9126655663920876E-4</v>
      </c>
      <c r="AF45" s="28">
        <f>외인!AF45</f>
        <v>24185.86</v>
      </c>
      <c r="AG45" s="28">
        <f>시기외!AG45*$G$3+AG44*(1-$G$3)</f>
        <v>-1.1201542473877886E-4</v>
      </c>
      <c r="AH45" s="28">
        <f>외인!AH45</f>
        <v>174889.63</v>
      </c>
      <c r="AI45" s="28">
        <f>시기외!AI45*$G$3+AI44*(1-$G$3)</f>
        <v>-3.5795416035469129E-4</v>
      </c>
      <c r="AJ45" s="28">
        <f>외인!AJ45</f>
        <v>103351.22</v>
      </c>
      <c r="AK45" s="28">
        <f>시기외!AK45*$G$3+AK44*(1-$G$3)</f>
        <v>-1.9506021723900502E-3</v>
      </c>
      <c r="AL45" s="28">
        <f>외인!AL45</f>
        <v>81854.8</v>
      </c>
      <c r="AM45" s="28">
        <f>시기외!AM45*$G$3+AM44*(1-$G$3)</f>
        <v>-1.9684453911329855E-4</v>
      </c>
      <c r="AN45" s="28">
        <f>외인!AN45</f>
        <v>156415.48000000001</v>
      </c>
      <c r="AO45" s="28">
        <f>시기외!AO45*$G$3+AO44*(1-$G$3)</f>
        <v>-3.5187378011405364E-3</v>
      </c>
      <c r="AP45" s="28">
        <f>외인!AP45</f>
        <v>109684.06</v>
      </c>
      <c r="AQ45" s="28">
        <f>시기외!AQ45*$G$3+AQ44*(1-$G$3)</f>
        <v>1.536862324444159E-3</v>
      </c>
      <c r="AR45" s="28">
        <f>외인!AR45</f>
        <v>22611.17</v>
      </c>
      <c r="AS45" s="28">
        <f>시기외!AS45*$G$3+AS44*(1-$G$3)</f>
        <v>4.857367120269391E-4</v>
      </c>
      <c r="AT45" s="28">
        <f>외인!AT45</f>
        <v>73331.839999999997</v>
      </c>
      <c r="AU45" s="28">
        <f>시기외!AU45*$G$3+AU44*(1-$G$3)</f>
        <v>3.1598241456745732E-4</v>
      </c>
      <c r="AV45" s="28">
        <f>외인!AV45</f>
        <v>47448.37</v>
      </c>
      <c r="AW45" s="28">
        <f>시기외!AW45*$G$3+AW44*(1-$G$3)</f>
        <v>8.0462802029838759E-4</v>
      </c>
      <c r="AX45" s="28">
        <f>외인!AX45</f>
        <v>56475.43</v>
      </c>
      <c r="AY45" s="28">
        <f>시기외!AY45*$G$3+AY44*(1-$G$3)</f>
        <v>-1.8677097856016902E-3</v>
      </c>
      <c r="AZ45" s="28">
        <f>외인!AZ45</f>
        <v>1874681.59</v>
      </c>
      <c r="BA45" s="28">
        <f>시기외!BA45*$G$3+BA44*(1-$G$3)</f>
        <v>-2.6476602776371407E-3</v>
      </c>
      <c r="BB45" s="28">
        <f>외인!BB45</f>
        <v>93654.21</v>
      </c>
      <c r="BC45" s="28">
        <f>시기외!BC45*$G$3+BC44*(1-$G$3)</f>
        <v>-2.5653344985668048E-4</v>
      </c>
      <c r="BD45" s="28">
        <f>외인!BD45</f>
        <v>35702.160000000003</v>
      </c>
      <c r="BE45" s="28">
        <f>시기외!BE45*$G$3+BE44*(1-$G$3)</f>
        <v>-2.4860365726713943E-3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85073.93</v>
      </c>
      <c r="BI45" s="28">
        <f>시기외!BI45*$G$3+BI44*(1-$G$3)</f>
        <v>1.0202587066351259E-3</v>
      </c>
      <c r="BJ45" s="28">
        <f>외인!BJ45</f>
        <v>112817.33</v>
      </c>
      <c r="BK45" s="28">
        <f>시기외!BK45*$G$3+BK44*(1-$G$3)</f>
        <v>2.8204454162706537E-5</v>
      </c>
      <c r="BL45" s="28">
        <f>외인!BL45</f>
        <v>45397.93</v>
      </c>
      <c r="BM45" s="28">
        <f>시기외!BM45*$G$3+BM44*(1-$G$3)</f>
        <v>-1.0732603322953789E-3</v>
      </c>
      <c r="BN45" s="28">
        <f>외인!BN45</f>
        <v>43640.03</v>
      </c>
      <c r="BO45" s="28">
        <f>시기외!BO45*$G$3+BO44*(1-$G$3)</f>
        <v>-5.9246790688849752E-4</v>
      </c>
      <c r="BP45" s="28">
        <f>외인!BP45</f>
        <v>66094.080000000002</v>
      </c>
      <c r="BQ45" s="28">
        <f>시기외!BQ45*$G$3+BQ44*(1-$G$3)</f>
        <v>-1.6485566959848685E-3</v>
      </c>
      <c r="BR45" s="28">
        <f>외인!BR45</f>
        <v>230178.75</v>
      </c>
      <c r="BS45" s="28">
        <f>시기외!BS45*$G$3+BS44*(1-$G$3)</f>
        <v>1.3471399972789829E-3</v>
      </c>
      <c r="BT45" s="28">
        <f>외인!BT45</f>
        <v>1778607.09</v>
      </c>
      <c r="BU45" s="28">
        <f>시기외!BU45*$G$3+BU44*(1-$G$3)</f>
        <v>-2.8562072860004043E-3</v>
      </c>
      <c r="BV45" s="28">
        <f>외인!BV45</f>
        <v>353210.16</v>
      </c>
      <c r="BW45" s="28">
        <f>시기외!BW45*$G$3+BW44*(1-$G$3)</f>
        <v>-2.5523990324756679E-4</v>
      </c>
      <c r="BX45" s="28">
        <f>외인!BX45</f>
        <v>72058.740000000005</v>
      </c>
      <c r="BY45" s="28">
        <f>시기외!BY45*$G$3+BY44*(1-$G$3)</f>
        <v>3.5418019912549165E-4</v>
      </c>
      <c r="BZ45" s="28">
        <f>외인!BZ45</f>
        <v>238270.28</v>
      </c>
      <c r="CA45" s="28">
        <f>시기외!CA45*$G$3+CA44*(1-$G$3)</f>
        <v>-2.3920314684114569E-3</v>
      </c>
      <c r="CB45" s="28">
        <f>외인!CB45</f>
        <v>11977.01</v>
      </c>
      <c r="CC45" s="28">
        <f>시기외!CC45*$G$3+CC44*(1-$G$3)</f>
        <v>-4.0205121787596792E-4</v>
      </c>
      <c r="CD45" s="28">
        <f>외인!CD45</f>
        <v>28773.64</v>
      </c>
      <c r="CE45" s="28">
        <f>시기외!CE45*$G$3+CE44*(1-$G$3)</f>
        <v>-2.0180762028374766E-3</v>
      </c>
      <c r="CF45" s="28">
        <f>외인!CF45</f>
        <v>23411</v>
      </c>
      <c r="CG45" s="28">
        <f>시기외!CG45*$G$3+CG44*(1-$G$3)</f>
        <v>1.3576471355394237E-3</v>
      </c>
      <c r="CH45" s="28">
        <f>외인!CH45</f>
        <v>65613.240000000005</v>
      </c>
      <c r="CI45" s="28">
        <f>시기외!CI45*$G$3+CI44*(1-$G$3)</f>
        <v>5.8810585746583315E-4</v>
      </c>
      <c r="CJ45" s="28">
        <f>외인!CJ45</f>
        <v>367335.96</v>
      </c>
      <c r="CK45" s="28">
        <f>시기외!CK45*$G$3+CK44*(1-$G$3)</f>
        <v>5.6786794079236838E-4</v>
      </c>
      <c r="CL45" s="28">
        <f>외인!CL45</f>
        <v>222098.05</v>
      </c>
      <c r="CM45" s="28">
        <f>시기외!CM45*$G$3+CM44*(1-$G$3)</f>
        <v>-1.8004849111416895E-4</v>
      </c>
      <c r="CN45" s="28">
        <f>외인!CN45</f>
        <v>110722.8</v>
      </c>
      <c r="CO45" s="28">
        <f>시기외!CO45*$G$3+CO44*(1-$G$3)</f>
        <v>-9.5246620814134434E-4</v>
      </c>
      <c r="CP45" s="28">
        <f>외인!CP45</f>
        <v>94196.11</v>
      </c>
      <c r="CQ45" s="28">
        <f>시기외!CQ45*$G$3+CQ44*(1-$G$3)</f>
        <v>-2.5269130791649019E-4</v>
      </c>
      <c r="CR45" s="28">
        <f>외인!CR45</f>
        <v>151384.6</v>
      </c>
      <c r="CS45" s="28">
        <f>시기외!CS45*$G$3+CS44*(1-$G$3)</f>
        <v>-1.0899419418664755E-3</v>
      </c>
      <c r="CT45" s="28">
        <f>외인!CT45</f>
        <v>106733.11</v>
      </c>
      <c r="CU45" s="28">
        <f>시기외!CU45*$G$3+CU44*(1-$G$3)</f>
        <v>1.0745533550857917E-3</v>
      </c>
      <c r="CV45" s="28">
        <f>외인!CV45</f>
        <v>1778607.09</v>
      </c>
      <c r="CW45" s="28">
        <f>시기외!CW45*$G$3+CW44*(1-$G$3)</f>
        <v>-2.8562072860004043E-3</v>
      </c>
      <c r="CX45" s="28">
        <f>외인!CX45</f>
        <v>204619.65</v>
      </c>
      <c r="CY45" s="28">
        <f>시기외!CY45*$G$3+CY44*(1-$G$3)</f>
        <v>1.7464674290294929E-3</v>
      </c>
      <c r="CZ45" s="28">
        <f>외인!CZ45</f>
        <v>16053.52</v>
      </c>
      <c r="DA45" s="28">
        <f>시기외!DA45*$G$3+DA44*(1-$G$3)</f>
        <v>-4.6436245113841803E-4</v>
      </c>
      <c r="DB45" s="28">
        <f>외인!DB45</f>
        <v>35702.160000000003</v>
      </c>
      <c r="DC45" s="28">
        <f>시기외!DC45*$G$3+DC44*(1-$G$3)</f>
        <v>-2.4860365726713943E-3</v>
      </c>
      <c r="DD45" s="28">
        <f>외인!DD45</f>
        <v>8403.06</v>
      </c>
      <c r="DE45" s="28">
        <f>시기외!DE45*$G$3+DE44*(1-$G$3)</f>
        <v>-7.1386186852351687E-4</v>
      </c>
      <c r="DF45" s="28">
        <f>외인!DF45</f>
        <v>54004.08</v>
      </c>
      <c r="DG45" s="28">
        <f>시기외!DG45*$G$3+DG44*(1-$G$3)</f>
        <v>3.2293608032567153E-4</v>
      </c>
      <c r="DH45" s="28">
        <f>외인!DH45</f>
        <v>21035.16</v>
      </c>
      <c r="DI45" s="28">
        <f>시기외!DI45*$G$3+DI44*(1-$G$3)</f>
        <v>-2.4270688230884326E-3</v>
      </c>
      <c r="DJ45" s="28">
        <f>외인!DJ45</f>
        <v>536553.15</v>
      </c>
      <c r="DK45" s="28">
        <f>시기외!DK45*$G$3+DK44*(1-$G$3)</f>
        <v>6.5909280124324093E-4</v>
      </c>
      <c r="DL45" s="28">
        <f>외인!DL45</f>
        <v>86642.8</v>
      </c>
      <c r="DM45" s="28">
        <f>시기외!DM45*$G$3+DM44*(1-$G$3)</f>
        <v>-1.2767807254414907E-3</v>
      </c>
      <c r="DN45" s="28">
        <f>외인!DN45</f>
        <v>1778607.09</v>
      </c>
      <c r="DO45" s="28">
        <f>시기외!DO45*$G$3+DO44*(1-$G$3)</f>
        <v>-2.8562072860004043E-3</v>
      </c>
      <c r="DP45" s="28">
        <f>외인!DP45</f>
        <v>78116.53</v>
      </c>
      <c r="DQ45" s="28">
        <f>시기외!DQ45*$G$3+DQ44*(1-$G$3)</f>
        <v>1.1970637858599519E-3</v>
      </c>
      <c r="DR45" s="28">
        <f>외인!DR45</f>
        <v>40810.089999999997</v>
      </c>
      <c r="DS45" s="28">
        <f>시기외!DS45*$G$3+DS44*(1-$G$3)</f>
        <v>2.9237858234370672E-3</v>
      </c>
      <c r="DT45" s="28">
        <f>외인!DT45</f>
        <v>117830.5</v>
      </c>
      <c r="DU45" s="28">
        <f>시기외!DU45*$G$3+DU44*(1-$G$3)</f>
        <v>-1.3505696997040482E-3</v>
      </c>
      <c r="DV45" s="28">
        <f>외인!DV45</f>
        <v>33275.31</v>
      </c>
      <c r="DW45" s="28">
        <f>시기외!DW45*$G$3+DW44*(1-$G$3)</f>
        <v>-1.8575426278204466E-4</v>
      </c>
      <c r="DX45" s="28">
        <f>외인!DX45</f>
        <v>98926.73</v>
      </c>
      <c r="DY45" s="28">
        <f>시기외!DY45*$G$3+DY44*(1-$G$3)</f>
        <v>6.9439122970398515E-4</v>
      </c>
      <c r="DZ45" s="28">
        <f>외인!DZ45</f>
        <v>8379.9599999999991</v>
      </c>
      <c r="EA45" s="28">
        <f>시기외!EA45*$G$3+EA44*(1-$G$3)</f>
        <v>-1.7356830153845071E-3</v>
      </c>
      <c r="EB45" s="28">
        <f>외인!EB45</f>
        <v>12020.73</v>
      </c>
      <c r="EC45" s="28">
        <f>시기외!EC45*$G$3+EC44*(1-$G$3)</f>
        <v>-5.6051752532858376E-4</v>
      </c>
      <c r="ED45" s="28">
        <f>외인!ED45</f>
        <v>10033.200000000001</v>
      </c>
      <c r="EE45" s="28">
        <f>시기외!EE45*$G$3+EE44*(1-$G$3)</f>
        <v>4.6308908618309725E-4</v>
      </c>
      <c r="EF45" s="28">
        <f>외인!EF45</f>
        <v>239337.38</v>
      </c>
      <c r="EG45" s="28">
        <f>시기외!EG45*$G$3+EG44*(1-$G$3)</f>
        <v>4.0827176172229552E-4</v>
      </c>
      <c r="EH45" s="28">
        <f>외인!EH45</f>
        <v>157899.62</v>
      </c>
      <c r="EI45" s="28">
        <f>시기외!EI45*$G$3+EI44*(1-$G$3)</f>
        <v>-4.049179377527179E-4</v>
      </c>
      <c r="EJ45" s="28">
        <f>외인!EJ45</f>
        <v>94894.15</v>
      </c>
      <c r="EK45" s="28">
        <f>시기외!EK45*$G$3+EK44*(1-$G$3)</f>
        <v>1.7699127161799285E-3</v>
      </c>
      <c r="EL45" s="28">
        <f>외인!EL45</f>
        <v>31259.58</v>
      </c>
      <c r="EM45" s="28">
        <f>시기외!EM45*$G$3+EM44*(1-$G$3)</f>
        <v>-1.7783397209316578E-3</v>
      </c>
      <c r="EN45" s="28">
        <f>외인!EN45</f>
        <v>40810.089999999997</v>
      </c>
      <c r="EO45" s="28">
        <f>시기외!EO45*$G$3+EO44*(1-$G$3)</f>
        <v>2.9237858234370672E-3</v>
      </c>
      <c r="EP45" s="28">
        <f>외인!EP45</f>
        <v>169435.14</v>
      </c>
      <c r="EQ45" s="28">
        <f>시기외!EQ45*$G$3+EQ44*(1-$G$3)</f>
        <v>-3.8618885613364714E-4</v>
      </c>
      <c r="ER45" s="28">
        <f>외인!ER45</f>
        <v>13352.38</v>
      </c>
      <c r="ES45" s="28">
        <f>시기외!ES45*$G$3+ES44*(1-$G$3)</f>
        <v>-3.2134638232925428E-3</v>
      </c>
      <c r="ET45" s="28">
        <f>외인!ET45</f>
        <v>109684.06</v>
      </c>
      <c r="EU45" s="28">
        <f>시기외!EU45*$G$3+EU44*(1-$G$3)</f>
        <v>1.536862324444159E-3</v>
      </c>
      <c r="EV45" s="28">
        <f>외인!EV45</f>
        <v>42606.49</v>
      </c>
      <c r="EW45" s="28">
        <f>시기외!EW45*$G$3+EW44*(1-$G$3)</f>
        <v>-6.1884676007086642E-4</v>
      </c>
      <c r="EX45" s="28">
        <f>외인!EX45</f>
        <v>51589.62</v>
      </c>
      <c r="EY45" s="28">
        <f>시기외!EY45*$G$3+EY44*(1-$G$3)</f>
        <v>5.0584365794224103E-5</v>
      </c>
    </row>
    <row r="46" spans="1:155">
      <c r="A46" s="27">
        <f>외인!A46</f>
        <v>46115</v>
      </c>
      <c r="B46" s="28">
        <f>외인!B46</f>
        <v>4294542.28</v>
      </c>
      <c r="C46" s="28">
        <f>시기외!C46*$G$3+C45*(1-$G$3)</f>
        <v>-1.2230699875495456E-3</v>
      </c>
      <c r="D46" s="28">
        <f>외인!D46</f>
        <v>588601.06999999995</v>
      </c>
      <c r="E46" s="28">
        <f>시기외!E46*$G$3+E45*(1-$G$3)</f>
        <v>1.4147679641271418E-4</v>
      </c>
      <c r="F46" s="28">
        <f>외인!F46</f>
        <v>1845058.33</v>
      </c>
      <c r="G46" s="28">
        <f>시기외!G46*$G$3+G45*(1-$G$3)</f>
        <v>-2.4202320596356979E-3</v>
      </c>
      <c r="H46" s="28">
        <f>외인!H46</f>
        <v>286163.71999999997</v>
      </c>
      <c r="I46" s="28">
        <f>시기외!I46*$G$3+I45*(1-$G$3)</f>
        <v>1.3023417519684212E-3</v>
      </c>
      <c r="J46" s="28">
        <f>외인!J46</f>
        <v>38486.94</v>
      </c>
      <c r="K46" s="28">
        <f>시기외!K46*$G$3+K45*(1-$G$3)</f>
        <v>2.8897836309774417E-3</v>
      </c>
      <c r="L46" s="28">
        <f>외인!L46</f>
        <v>265357.75</v>
      </c>
      <c r="M46" s="28">
        <f>시기외!M46*$G$3+M45*(1-$G$3)</f>
        <v>1.2644879958985486E-3</v>
      </c>
      <c r="N46" s="28">
        <f>외인!N46</f>
        <v>221124.73</v>
      </c>
      <c r="O46" s="28">
        <f>시기외!O46*$G$3+O45*(1-$G$3)</f>
        <v>-2.4725882954198947E-3</v>
      </c>
      <c r="P46" s="28">
        <f>외인!P46</f>
        <v>192190.69</v>
      </c>
      <c r="Q46" s="28">
        <f>시기외!Q46*$G$3+Q45*(1-$G$3)</f>
        <v>6.1621484042343334E-4</v>
      </c>
      <c r="R46" s="28">
        <f>외인!R46</f>
        <v>118637.89</v>
      </c>
      <c r="S46" s="28">
        <f>시기외!S46*$G$3+S45*(1-$G$3)</f>
        <v>-1.3799221738145869E-3</v>
      </c>
      <c r="T46" s="28">
        <f>외인!T46</f>
        <v>8427.3700000000008</v>
      </c>
      <c r="U46" s="28">
        <f>시기외!U46*$G$3+U45*(1-$G$3)</f>
        <v>-4.9811002665290803E-4</v>
      </c>
      <c r="V46" s="28">
        <f>외인!V46</f>
        <v>99878.86</v>
      </c>
      <c r="W46" s="28">
        <f>시기외!W46*$G$3+W45*(1-$G$3)</f>
        <v>6.9507724265352997E-4</v>
      </c>
      <c r="X46" s="28">
        <f>외인!X46</f>
        <v>1825423.89</v>
      </c>
      <c r="Y46" s="28">
        <f>시기외!Y46*$G$3+Y45*(1-$G$3)</f>
        <v>-2.8019806706670275E-3</v>
      </c>
      <c r="Z46" s="28">
        <f>외인!Z46</f>
        <v>42421.07</v>
      </c>
      <c r="AA46" s="28">
        <f>시기외!AA46*$G$3+AA45*(1-$G$3)</f>
        <v>-6.0124170406443086E-4</v>
      </c>
      <c r="AB46" s="28">
        <f>외인!AB46</f>
        <v>194110.96</v>
      </c>
      <c r="AC46" s="28">
        <f>시기외!AC46*$G$3+AC45*(1-$G$3)</f>
        <v>-1.0551005505498298E-4</v>
      </c>
      <c r="AD46" s="28">
        <f>외인!AD46</f>
        <v>18464.330000000002</v>
      </c>
      <c r="AE46" s="28">
        <f>시기외!AE46*$G$3+AE45*(1-$G$3)</f>
        <v>1.915860061269106E-4</v>
      </c>
      <c r="AF46" s="28">
        <f>외인!AF46</f>
        <v>24212.400000000001</v>
      </c>
      <c r="AG46" s="28">
        <f>시기외!AG46*$G$3+AG45*(1-$G$3)</f>
        <v>-2.2645355193926108E-5</v>
      </c>
      <c r="AH46" s="28">
        <f>외인!AH46</f>
        <v>186352.36</v>
      </c>
      <c r="AI46" s="28">
        <f>시기외!AI46*$G$3+AI45*(1-$G$3)</f>
        <v>-3.789913274544105E-4</v>
      </c>
      <c r="AJ46" s="28">
        <f>외인!AJ46</f>
        <v>103321.23</v>
      </c>
      <c r="AK46" s="28">
        <f>시기외!AK46*$G$3+AK45*(1-$G$3)</f>
        <v>-1.8978801435671747E-3</v>
      </c>
      <c r="AL46" s="28">
        <f>외인!AL46</f>
        <v>81977.87</v>
      </c>
      <c r="AM46" s="28">
        <f>시기외!AM46*$G$3+AM45*(1-$G$3)</f>
        <v>-1.9665759070371227E-4</v>
      </c>
      <c r="AN46" s="28">
        <f>외인!AN46</f>
        <v>157394.63</v>
      </c>
      <c r="AO46" s="28">
        <f>시기외!AO46*$G$3+AO45*(1-$G$3)</f>
        <v>-3.3288915979413133E-3</v>
      </c>
      <c r="AP46" s="28">
        <f>외인!AP46</f>
        <v>110903</v>
      </c>
      <c r="AQ46" s="28">
        <f>시기외!AQ46*$G$3+AQ45*(1-$G$3)</f>
        <v>1.4187326392986611E-3</v>
      </c>
      <c r="AR46" s="28">
        <f>외인!AR46</f>
        <v>22317.23</v>
      </c>
      <c r="AS46" s="28">
        <f>시기외!AS46*$G$3+AS45*(1-$G$3)</f>
        <v>2.31799775558303E-5</v>
      </c>
      <c r="AT46" s="28">
        <f>외인!AT46</f>
        <v>72643.53</v>
      </c>
      <c r="AU46" s="28">
        <f>시기외!AU46*$G$3+AU45*(1-$G$3)</f>
        <v>2.3793098032960766E-4</v>
      </c>
      <c r="AV46" s="28">
        <f>외인!AV46</f>
        <v>47449.21</v>
      </c>
      <c r="AW46" s="28">
        <f>시기외!AW46*$G$3+AW45*(1-$G$3)</f>
        <v>9.4609864415536136E-4</v>
      </c>
      <c r="AX46" s="28">
        <f>외인!AX46</f>
        <v>58773.56</v>
      </c>
      <c r="AY46" s="28">
        <f>시기외!AY46*$G$3+AY45*(1-$G$3)</f>
        <v>-1.7105315841228746E-3</v>
      </c>
      <c r="AZ46" s="28">
        <f>외인!AZ46</f>
        <v>1957884.4</v>
      </c>
      <c r="BA46" s="28">
        <f>시기외!BA46*$G$3+BA45*(1-$G$3)</f>
        <v>-2.5225954749202133E-3</v>
      </c>
      <c r="BB46" s="28">
        <f>외인!BB46</f>
        <v>94327.52</v>
      </c>
      <c r="BC46" s="28">
        <f>시기외!BC46*$G$3+BC45*(1-$G$3)</f>
        <v>-2.356934030181246E-4</v>
      </c>
      <c r="BD46" s="28">
        <f>외인!BD46</f>
        <v>35459.18</v>
      </c>
      <c r="BE46" s="28">
        <f>시기외!BE46*$G$3+BE45*(1-$G$3)</f>
        <v>-2.3937179658240007E-3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89223.2</v>
      </c>
      <c r="BI46" s="28">
        <f>시기외!BI46*$G$3+BI45*(1-$G$3)</f>
        <v>1.4001127865789179E-3</v>
      </c>
      <c r="BJ46" s="28">
        <f>외인!BJ46</f>
        <v>114065.35</v>
      </c>
      <c r="BK46" s="28">
        <f>시기외!BK46*$G$3+BK45*(1-$G$3)</f>
        <v>-3.3935149193952283E-6</v>
      </c>
      <c r="BL46" s="28">
        <f>외인!BL46</f>
        <v>45961.32</v>
      </c>
      <c r="BM46" s="28">
        <f>시기외!BM46*$G$3+BM45*(1-$G$3)</f>
        <v>-9.7988316439607485E-4</v>
      </c>
      <c r="BN46" s="28">
        <f>외인!BN46</f>
        <v>44813.68</v>
      </c>
      <c r="BO46" s="28">
        <f>시기외!BO46*$G$3+BO45*(1-$G$3)</f>
        <v>-4.9578666995276071E-4</v>
      </c>
      <c r="BP46" s="28">
        <f>외인!BP46</f>
        <v>68364.86</v>
      </c>
      <c r="BQ46" s="28">
        <f>시기외!BQ46*$G$3+BQ45*(1-$G$3)</f>
        <v>-1.5690667057536212E-3</v>
      </c>
      <c r="BR46" s="28">
        <f>외인!BR46</f>
        <v>234057.19</v>
      </c>
      <c r="BS46" s="28">
        <f>시기외!BS46*$G$3+BS45*(1-$G$3)</f>
        <v>1.2865350554159608E-3</v>
      </c>
      <c r="BT46" s="28">
        <f>외인!BT46</f>
        <v>1859384.37</v>
      </c>
      <c r="BU46" s="28">
        <f>시기외!BU46*$G$3+BU45*(1-$G$3)</f>
        <v>-2.7457419230671929E-3</v>
      </c>
      <c r="BV46" s="28">
        <f>외인!BV46</f>
        <v>362982.96</v>
      </c>
      <c r="BW46" s="28">
        <f>시기외!BW46*$G$3+BW45*(1-$G$3)</f>
        <v>-5.5410558418794264E-5</v>
      </c>
      <c r="BX46" s="28">
        <f>외인!BX46</f>
        <v>71849.36</v>
      </c>
      <c r="BY46" s="28">
        <f>시기외!BY46*$G$3+BY45*(1-$G$3)</f>
        <v>2.7147875303426935E-4</v>
      </c>
      <c r="BZ46" s="28">
        <f>외인!BZ46</f>
        <v>239372.5</v>
      </c>
      <c r="CA46" s="28">
        <f>시기외!CA46*$G$3+CA45*(1-$G$3)</f>
        <v>-2.2663273252339217E-3</v>
      </c>
      <c r="CB46" s="28">
        <f>외인!CB46</f>
        <v>11762.67</v>
      </c>
      <c r="CC46" s="28">
        <f>시기외!CC46*$G$3+CC45*(1-$G$3)</f>
        <v>-7.5452097995994734E-4</v>
      </c>
      <c r="CD46" s="28">
        <f>외인!CD46</f>
        <v>28901.13</v>
      </c>
      <c r="CE46" s="28">
        <f>시기외!CE46*$G$3+CE45*(1-$G$3)</f>
        <v>-2.0043008022367433E-3</v>
      </c>
      <c r="CF46" s="28">
        <f>외인!CF46</f>
        <v>23262.560000000001</v>
      </c>
      <c r="CG46" s="28">
        <f>시기외!CG46*$G$3+CG45*(1-$G$3)</f>
        <v>1.3117226083025437E-3</v>
      </c>
      <c r="CH46" s="28">
        <f>외인!CH46</f>
        <v>65815.08</v>
      </c>
      <c r="CI46" s="28">
        <f>시기외!CI46*$G$3+CI45*(1-$G$3)</f>
        <v>6.9899316074762481E-4</v>
      </c>
      <c r="CJ46" s="28">
        <f>외인!CJ46</f>
        <v>365598.69</v>
      </c>
      <c r="CK46" s="28">
        <f>시기외!CK46*$G$3+CK45*(1-$G$3)</f>
        <v>4.07663587023691E-4</v>
      </c>
      <c r="CL46" s="28">
        <f>외인!CL46</f>
        <v>221353.54</v>
      </c>
      <c r="CM46" s="28">
        <f>시기외!CM46*$G$3+CM45*(1-$G$3)</f>
        <v>-1.8240959721660752E-4</v>
      </c>
      <c r="CN46" s="28">
        <f>외인!CN46</f>
        <v>112183.88</v>
      </c>
      <c r="CO46" s="28">
        <f>시기외!CO46*$G$3+CO45*(1-$G$3)</f>
        <v>-9.0656184126572338E-4</v>
      </c>
      <c r="CP46" s="28">
        <f>외인!CP46</f>
        <v>94882.55</v>
      </c>
      <c r="CQ46" s="28">
        <f>시기외!CQ46*$G$3+CQ45*(1-$G$3)</f>
        <v>-2.3259941484724651E-4</v>
      </c>
      <c r="CR46" s="28">
        <f>외인!CR46</f>
        <v>151910.22</v>
      </c>
      <c r="CS46" s="28">
        <f>시기외!CS46*$G$3+CS45*(1-$G$3)</f>
        <v>-1.0767746517461986E-3</v>
      </c>
      <c r="CT46" s="28">
        <f>외인!CT46</f>
        <v>110876.21</v>
      </c>
      <c r="CU46" s="28">
        <f>시기외!CU46*$G$3+CU45*(1-$G$3)</f>
        <v>1.2583536601789946E-3</v>
      </c>
      <c r="CV46" s="28">
        <f>외인!CV46</f>
        <v>1859384.37</v>
      </c>
      <c r="CW46" s="28">
        <f>시기외!CW46*$G$3+CW45*(1-$G$3)</f>
        <v>-2.7457419230671929E-3</v>
      </c>
      <c r="CX46" s="28">
        <f>외인!CX46</f>
        <v>203084.32</v>
      </c>
      <c r="CY46" s="28">
        <f>시기외!CY46*$G$3+CY45*(1-$G$3)</f>
        <v>1.9053905979226813E-3</v>
      </c>
      <c r="CZ46" s="28">
        <f>외인!CZ46</f>
        <v>15944.45</v>
      </c>
      <c r="DA46" s="28">
        <f>시기외!DA46*$G$3+DA45*(1-$G$3)</f>
        <v>-6.0357725102151239E-4</v>
      </c>
      <c r="DB46" s="28">
        <f>외인!DB46</f>
        <v>35459.18</v>
      </c>
      <c r="DC46" s="28">
        <f>시기외!DC46*$G$3+DC45*(1-$G$3)</f>
        <v>-2.3937179658240007E-3</v>
      </c>
      <c r="DD46" s="28">
        <f>외인!DD46</f>
        <v>8427.3700000000008</v>
      </c>
      <c r="DE46" s="28">
        <f>시기외!DE46*$G$3+DE45*(1-$G$3)</f>
        <v>-4.9811002665290803E-4</v>
      </c>
      <c r="DF46" s="28">
        <f>외인!DF46</f>
        <v>53874.07</v>
      </c>
      <c r="DG46" s="28">
        <f>시기외!DG46*$G$3+DG45*(1-$G$3)</f>
        <v>2.4250450405628127E-4</v>
      </c>
      <c r="DH46" s="28">
        <f>외인!DH46</f>
        <v>21073.61</v>
      </c>
      <c r="DI46" s="28">
        <f>시기외!DI46*$G$3+DI45*(1-$G$3)</f>
        <v>-2.4019817967575203E-3</v>
      </c>
      <c r="DJ46" s="28">
        <f>외인!DJ46</f>
        <v>549987.56999999995</v>
      </c>
      <c r="DK46" s="28">
        <f>시기외!DK46*$G$3+DK45*(1-$G$3)</f>
        <v>6.6419556327808544E-4</v>
      </c>
      <c r="DL46" s="28">
        <f>외인!DL46</f>
        <v>87970.19</v>
      </c>
      <c r="DM46" s="28">
        <f>시기외!DM46*$G$3+DM45*(1-$G$3)</f>
        <v>-1.2121134970227243E-3</v>
      </c>
      <c r="DN46" s="28">
        <f>외인!DN46</f>
        <v>1859384.37</v>
      </c>
      <c r="DO46" s="28">
        <f>시기외!DO46*$G$3+DO45*(1-$G$3)</f>
        <v>-2.7457419230671929E-3</v>
      </c>
      <c r="DP46" s="28">
        <f>외인!DP46</f>
        <v>77987.05</v>
      </c>
      <c r="DQ46" s="28">
        <f>시기외!DQ46*$G$3+DQ45*(1-$G$3)</f>
        <v>8.5285139245755317E-4</v>
      </c>
      <c r="DR46" s="28">
        <f>외인!DR46</f>
        <v>40075.93</v>
      </c>
      <c r="DS46" s="28">
        <f>시기외!DS46*$G$3+DS45*(1-$G$3)</f>
        <v>2.7904769584806075E-3</v>
      </c>
      <c r="DT46" s="28">
        <f>외인!DT46</f>
        <v>118637.89</v>
      </c>
      <c r="DU46" s="28">
        <f>시기외!DU46*$G$3+DU45*(1-$G$3)</f>
        <v>-1.3799221738145869E-3</v>
      </c>
      <c r="DV46" s="28">
        <f>외인!DV46</f>
        <v>32988.370000000003</v>
      </c>
      <c r="DW46" s="28">
        <f>시기외!DW46*$G$3+DW45*(1-$G$3)</f>
        <v>-1.8360296363573663E-5</v>
      </c>
      <c r="DX46" s="28">
        <f>외인!DX46</f>
        <v>99878.86</v>
      </c>
      <c r="DY46" s="28">
        <f>시기외!DY46*$G$3+DY45*(1-$G$3)</f>
        <v>6.9507724265352997E-4</v>
      </c>
      <c r="DZ46" s="28">
        <f>외인!DZ46</f>
        <v>8497.7800000000007</v>
      </c>
      <c r="EA46" s="28">
        <f>시기외!EA46*$G$3+EA45*(1-$G$3)</f>
        <v>-1.5962178111435898E-3</v>
      </c>
      <c r="EB46" s="28">
        <f>외인!EB46</f>
        <v>12009.45</v>
      </c>
      <c r="EC46" s="28">
        <f>시기외!EC46*$G$3+EC45*(1-$G$3)</f>
        <v>-6.2224973100329789E-4</v>
      </c>
      <c r="ED46" s="28">
        <f>외인!ED46</f>
        <v>10157.950000000001</v>
      </c>
      <c r="EE46" s="28">
        <f>시기외!EE46*$G$3+EE45*(1-$G$3)</f>
        <v>3.7015668834769564E-4</v>
      </c>
      <c r="EF46" s="28">
        <f>외인!EF46</f>
        <v>237791.25</v>
      </c>
      <c r="EG46" s="28">
        <f>시기외!EG46*$G$3+EG45*(1-$G$3)</f>
        <v>2.883802828135976E-4</v>
      </c>
      <c r="EH46" s="28">
        <f>외인!EH46</f>
        <v>160915.57</v>
      </c>
      <c r="EI46" s="28">
        <f>시기외!EI46*$G$3+EI45*(1-$G$3)</f>
        <v>-4.5536647731606451E-4</v>
      </c>
      <c r="EJ46" s="28">
        <f>외인!EJ46</f>
        <v>94145.06</v>
      </c>
      <c r="EK46" s="28">
        <f>시기외!EK46*$G$3+EK45*(1-$G$3)</f>
        <v>1.7980422471481612E-3</v>
      </c>
      <c r="EL46" s="28">
        <f>외인!EL46</f>
        <v>31391.47</v>
      </c>
      <c r="EM46" s="28">
        <f>시기외!EM46*$G$3+EM45*(1-$G$3)</f>
        <v>-1.7603950065579418E-3</v>
      </c>
      <c r="EN46" s="28">
        <f>외인!EN46</f>
        <v>40075.93</v>
      </c>
      <c r="EO46" s="28">
        <f>시기외!EO46*$G$3+EO45*(1-$G$3)</f>
        <v>2.7904769584806075E-3</v>
      </c>
      <c r="EP46" s="28">
        <f>외인!EP46</f>
        <v>175112.83</v>
      </c>
      <c r="EQ46" s="28">
        <f>시기외!EQ46*$G$3+EQ45*(1-$G$3)</f>
        <v>3.9444285446291736E-5</v>
      </c>
      <c r="ER46" s="28">
        <f>외인!ER46</f>
        <v>13618.61</v>
      </c>
      <c r="ES46" s="28">
        <f>시기외!ES46*$G$3+ES45*(1-$G$3)</f>
        <v>-2.4071983089024437E-3</v>
      </c>
      <c r="ET46" s="28">
        <f>외인!ET46</f>
        <v>110903</v>
      </c>
      <c r="EU46" s="28">
        <f>시기외!EU46*$G$3+EU45*(1-$G$3)</f>
        <v>1.4187326392986611E-3</v>
      </c>
      <c r="EV46" s="28">
        <f>외인!EV46</f>
        <v>42421.07</v>
      </c>
      <c r="EW46" s="28">
        <f>시기외!EW46*$G$3+EW45*(1-$G$3)</f>
        <v>-6.0124170406443086E-4</v>
      </c>
      <c r="EX46" s="28">
        <f>외인!EX46</f>
        <v>52461.48</v>
      </c>
      <c r="EY46" s="28">
        <f>시기외!EY46*$G$3+EY45*(1-$G$3)</f>
        <v>7.2168130584262537E-5</v>
      </c>
    </row>
    <row r="47" spans="1:155">
      <c r="A47" s="27">
        <f>외인!A47</f>
        <v>46118</v>
      </c>
      <c r="B47" s="28">
        <f>외인!B47</f>
        <v>4352651.26</v>
      </c>
      <c r="C47" s="28">
        <f>시기외!C47*$G$3+C46*(1-$G$3)</f>
        <v>-1.1117291274525219E-3</v>
      </c>
      <c r="D47" s="28">
        <f>외인!D47</f>
        <v>579662.86</v>
      </c>
      <c r="E47" s="28">
        <f>시기외!E47*$G$3+E46*(1-$G$3)</f>
        <v>8.901605391833192E-5</v>
      </c>
      <c r="F47" s="28">
        <f>외인!F47</f>
        <v>1891166.64</v>
      </c>
      <c r="G47" s="28">
        <f>시기외!G47*$G$3+G46*(1-$G$3)</f>
        <v>-2.2567177801450181E-3</v>
      </c>
      <c r="H47" s="28">
        <f>외인!H47</f>
        <v>293902.92</v>
      </c>
      <c r="I47" s="28">
        <f>시기외!I47*$G$3+I46*(1-$G$3)</f>
        <v>1.4040704694995845E-3</v>
      </c>
      <c r="J47" s="28">
        <f>외인!J47</f>
        <v>38456.959999999999</v>
      </c>
      <c r="K47" s="28">
        <f>시기외!K47*$G$3+K46*(1-$G$3)</f>
        <v>2.7605534599264717E-3</v>
      </c>
      <c r="L47" s="28">
        <f>외인!L47</f>
        <v>272544.98</v>
      </c>
      <c r="M47" s="28">
        <f>시기외!M47*$G$3+M46*(1-$G$3)</f>
        <v>1.3884553401750351E-3</v>
      </c>
      <c r="N47" s="28">
        <f>외인!N47</f>
        <v>221205.45</v>
      </c>
      <c r="O47" s="28">
        <f>시기외!O47*$G$3+O46*(1-$G$3)</f>
        <v>-2.3265668423944159E-3</v>
      </c>
      <c r="P47" s="28">
        <f>외인!P47</f>
        <v>191506.29</v>
      </c>
      <c r="Q47" s="28">
        <f>시기외!Q47*$G$3+Q46*(1-$G$3)</f>
        <v>5.8236660767621356E-4</v>
      </c>
      <c r="R47" s="28">
        <f>외인!R47</f>
        <v>118716.01</v>
      </c>
      <c r="S47" s="28">
        <f>시기외!S47*$G$3+S46*(1-$G$3)</f>
        <v>-1.441869664465349E-3</v>
      </c>
      <c r="T47" s="28">
        <f>외인!T47</f>
        <v>8518.7199999999993</v>
      </c>
      <c r="U47" s="28">
        <f>시기외!U47*$G$3+U46*(1-$G$3)</f>
        <v>-3.3234647039746758E-4</v>
      </c>
      <c r="V47" s="28">
        <f>외인!V47</f>
        <v>98855.11</v>
      </c>
      <c r="W47" s="28">
        <f>시기외!W47*$G$3+W46*(1-$G$3)</f>
        <v>7.9787495053049336E-4</v>
      </c>
      <c r="X47" s="28">
        <f>외인!X47</f>
        <v>1871908.24</v>
      </c>
      <c r="Y47" s="28">
        <f>시기외!Y47*$G$3+Y46*(1-$G$3)</f>
        <v>-2.6136123559758338E-3</v>
      </c>
      <c r="Z47" s="28">
        <f>외인!Z47</f>
        <v>42597.13</v>
      </c>
      <c r="AA47" s="28">
        <f>시기외!AA47*$G$3+AA46*(1-$G$3)</f>
        <v>-5.8960612442612935E-4</v>
      </c>
      <c r="AB47" s="28">
        <f>외인!AB47</f>
        <v>197043.05</v>
      </c>
      <c r="AC47" s="28">
        <f>시기외!AC47*$G$3+AC46*(1-$G$3)</f>
        <v>-9.177738276023552E-5</v>
      </c>
      <c r="AD47" s="28">
        <f>외인!AD47</f>
        <v>18448.939999999999</v>
      </c>
      <c r="AE47" s="28">
        <f>시기외!AE47*$G$3+AE46*(1-$G$3)</f>
        <v>-6.5116722560924523E-5</v>
      </c>
      <c r="AF47" s="28">
        <f>외인!AF47</f>
        <v>24155.77</v>
      </c>
      <c r="AG47" s="28">
        <f>시기외!AG47*$G$3+AG46*(1-$G$3)</f>
        <v>7.2744831365542442E-5</v>
      </c>
      <c r="AH47" s="28">
        <f>외인!AH47</f>
        <v>181804.38</v>
      </c>
      <c r="AI47" s="28">
        <f>시기외!AI47*$G$3+AI46*(1-$G$3)</f>
        <v>-4.0899008182854071E-4</v>
      </c>
      <c r="AJ47" s="28">
        <f>외인!AJ47</f>
        <v>102463.77</v>
      </c>
      <c r="AK47" s="28">
        <f>시기외!AK47*$G$3+AK46*(1-$G$3)</f>
        <v>-1.8545376658503923E-3</v>
      </c>
      <c r="AL47" s="28">
        <f>외인!AL47</f>
        <v>81691.12</v>
      </c>
      <c r="AM47" s="28">
        <f>시기외!AM47*$G$3+AM46*(1-$G$3)</f>
        <v>-1.958096098369149E-4</v>
      </c>
      <c r="AN47" s="28">
        <f>외인!AN47</f>
        <v>157492.35</v>
      </c>
      <c r="AO47" s="28">
        <f>시기외!AO47*$G$3+AO46*(1-$G$3)</f>
        <v>-3.1316827431972774E-3</v>
      </c>
      <c r="AP47" s="28">
        <f>외인!AP47</f>
        <v>113122.44</v>
      </c>
      <c r="AQ47" s="28">
        <f>시기외!AQ47*$G$3+AQ46*(1-$G$3)</f>
        <v>1.3350799189201085E-3</v>
      </c>
      <c r="AR47" s="28">
        <f>외인!AR47</f>
        <v>22405.77</v>
      </c>
      <c r="AS47" s="28">
        <f>시기외!AS47*$G$3+AS46*(1-$G$3)</f>
        <v>-3.5906073211890838E-4</v>
      </c>
      <c r="AT47" s="28">
        <f>외인!AT47</f>
        <v>72856.97</v>
      </c>
      <c r="AU47" s="28">
        <f>시기외!AU47*$G$3+AU46*(1-$G$3)</f>
        <v>1.65343369902559E-4</v>
      </c>
      <c r="AV47" s="28">
        <f>외인!AV47</f>
        <v>47225.48</v>
      </c>
      <c r="AW47" s="28">
        <f>시기외!AW47*$G$3+AW46*(1-$G$3)</f>
        <v>1.1167692815009038E-3</v>
      </c>
      <c r="AX47" s="28">
        <f>외인!AX47</f>
        <v>60093.47</v>
      </c>
      <c r="AY47" s="28">
        <f>시기외!AY47*$G$3+AY46*(1-$G$3)</f>
        <v>-1.6539508651879906E-3</v>
      </c>
      <c r="AZ47" s="28">
        <f>외인!AZ47</f>
        <v>2006609.01</v>
      </c>
      <c r="BA47" s="28">
        <f>시기외!BA47*$G$3+BA46*(1-$G$3)</f>
        <v>-2.3306910016723196E-3</v>
      </c>
      <c r="BB47" s="28">
        <f>외인!BB47</f>
        <v>95552.08</v>
      </c>
      <c r="BC47" s="28">
        <f>시기외!BC47*$G$3+BC46*(1-$G$3)</f>
        <v>-2.1887806667995324E-4</v>
      </c>
      <c r="BD47" s="28">
        <f>외인!BD47</f>
        <v>35295.32</v>
      </c>
      <c r="BE47" s="28">
        <f>시기외!BE47*$G$3+BE46*(1-$G$3)</f>
        <v>-2.3326102071802102E-3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90203.45</v>
      </c>
      <c r="BI47" s="28">
        <f>시기외!BI47*$G$3+BI46*(1-$G$3)</f>
        <v>1.6485922341696187E-3</v>
      </c>
      <c r="BJ47" s="28">
        <f>외인!BJ47</f>
        <v>115342.04</v>
      </c>
      <c r="BK47" s="28">
        <f>시기외!BK47*$G$3+BK46*(1-$G$3)</f>
        <v>-3.1161865063615246E-5</v>
      </c>
      <c r="BL47" s="28">
        <f>외인!BL47</f>
        <v>46497.89</v>
      </c>
      <c r="BM47" s="28">
        <f>시기외!BM47*$G$3+BM46*(1-$G$3)</f>
        <v>-9.8830648633535783E-4</v>
      </c>
      <c r="BN47" s="28">
        <f>외인!BN47</f>
        <v>44744.42</v>
      </c>
      <c r="BO47" s="28">
        <f>시기외!BO47*$G$3+BO46*(1-$G$3)</f>
        <v>-4.2732593063844618E-4</v>
      </c>
      <c r="BP47" s="28">
        <f>외인!BP47</f>
        <v>69707.789999999994</v>
      </c>
      <c r="BQ47" s="28">
        <f>시기외!BQ47*$G$3+BQ46*(1-$G$3)</f>
        <v>-1.5558621956644968E-3</v>
      </c>
      <c r="BR47" s="28">
        <f>외인!BR47</f>
        <v>235198.28</v>
      </c>
      <c r="BS47" s="28">
        <f>시기외!BS47*$G$3+BS46*(1-$G$3)</f>
        <v>1.2238642669902724E-3</v>
      </c>
      <c r="BT47" s="28">
        <f>외인!BT47</f>
        <v>1905606.64</v>
      </c>
      <c r="BU47" s="28">
        <f>시기외!BU47*$G$3+BU46*(1-$G$3)</f>
        <v>-2.5607543053621376E-3</v>
      </c>
      <c r="BV47" s="28">
        <f>외인!BV47</f>
        <v>361292.83</v>
      </c>
      <c r="BW47" s="28">
        <f>시기외!BW47*$G$3+BW46*(1-$G$3)</f>
        <v>1.1991443221081989E-4</v>
      </c>
      <c r="BX47" s="28">
        <f>외인!BX47</f>
        <v>71682.03</v>
      </c>
      <c r="BY47" s="28">
        <f>시기외!BY47*$G$3+BY46*(1-$G$3)</f>
        <v>2.0542557643450456E-4</v>
      </c>
      <c r="BZ47" s="28">
        <f>외인!BZ47</f>
        <v>239183.48</v>
      </c>
      <c r="CA47" s="28">
        <f>시기외!CA47*$G$3+CA46*(1-$G$3)</f>
        <v>-2.1356456699969306E-3</v>
      </c>
      <c r="CB47" s="28">
        <f>외인!CB47</f>
        <v>11739.19</v>
      </c>
      <c r="CC47" s="28">
        <f>시기외!CC47*$G$3+CC46*(1-$G$3)</f>
        <v>-1.0521788116569224E-3</v>
      </c>
      <c r="CD47" s="28">
        <f>외인!CD47</f>
        <v>28825.39</v>
      </c>
      <c r="CE47" s="28">
        <f>시기외!CE47*$G$3+CE46*(1-$G$3)</f>
        <v>-1.9938040060242094E-3</v>
      </c>
      <c r="CF47" s="28">
        <f>외인!CF47</f>
        <v>23549.65</v>
      </c>
      <c r="CG47" s="28">
        <f>시기외!CG47*$G$3+CG46*(1-$G$3)</f>
        <v>1.2744471991685653E-3</v>
      </c>
      <c r="CH47" s="28">
        <f>외인!CH47</f>
        <v>65699.34</v>
      </c>
      <c r="CI47" s="28">
        <f>시기외!CI47*$G$3+CI46*(1-$G$3)</f>
        <v>8.2672048328532243E-4</v>
      </c>
      <c r="CJ47" s="28">
        <f>외인!CJ47</f>
        <v>359422.36</v>
      </c>
      <c r="CK47" s="28">
        <f>시기외!CK47*$G$3+CK46*(1-$G$3)</f>
        <v>2.6523270131974784E-4</v>
      </c>
      <c r="CL47" s="28">
        <f>외인!CL47</f>
        <v>224539.19</v>
      </c>
      <c r="CM47" s="28">
        <f>시기외!CM47*$G$3+CM46*(1-$G$3)</f>
        <v>-1.6271556643714731E-4</v>
      </c>
      <c r="CN47" s="28">
        <f>외인!CN47</f>
        <v>112729.89</v>
      </c>
      <c r="CO47" s="28">
        <f>시기외!CO47*$G$3+CO46*(1-$G$3)</f>
        <v>-8.2256123583026371E-4</v>
      </c>
      <c r="CP47" s="28">
        <f>외인!CP47</f>
        <v>96098.15</v>
      </c>
      <c r="CQ47" s="28">
        <f>시기외!CQ47*$G$3+CQ46*(1-$G$3)</f>
        <v>-2.1584773501442828E-4</v>
      </c>
      <c r="CR47" s="28">
        <f>외인!CR47</f>
        <v>151345.72</v>
      </c>
      <c r="CS47" s="28">
        <f>시기외!CS47*$G$3+CS46*(1-$G$3)</f>
        <v>-1.0974703464694735E-3</v>
      </c>
      <c r="CT47" s="28">
        <f>외인!CT47</f>
        <v>111641.22</v>
      </c>
      <c r="CU47" s="28">
        <f>시기외!CU47*$G$3+CU46*(1-$G$3)</f>
        <v>1.3988472760715447E-3</v>
      </c>
      <c r="CV47" s="28">
        <f>외인!CV47</f>
        <v>1905606.64</v>
      </c>
      <c r="CW47" s="28">
        <f>시기외!CW47*$G$3+CW46*(1-$G$3)</f>
        <v>-2.5607543053621376E-3</v>
      </c>
      <c r="CX47" s="28">
        <f>외인!CX47</f>
        <v>208146.2</v>
      </c>
      <c r="CY47" s="28">
        <f>시기외!CY47*$G$3+CY46*(1-$G$3)</f>
        <v>2.0273419839896278E-3</v>
      </c>
      <c r="CZ47" s="28">
        <f>외인!CZ47</f>
        <v>16019.88</v>
      </c>
      <c r="DA47" s="28">
        <f>시기외!DA47*$G$3+DA46*(1-$G$3)</f>
        <v>-7.3064513245617009E-4</v>
      </c>
      <c r="DB47" s="28">
        <f>외인!DB47</f>
        <v>35295.32</v>
      </c>
      <c r="DC47" s="28">
        <f>시기외!DC47*$G$3+DC46*(1-$G$3)</f>
        <v>-2.3326102071802102E-3</v>
      </c>
      <c r="DD47" s="28">
        <f>외인!DD47</f>
        <v>8518.7199999999993</v>
      </c>
      <c r="DE47" s="28">
        <f>시기외!DE47*$G$3+DE46*(1-$G$3)</f>
        <v>-3.3234647039746758E-4</v>
      </c>
      <c r="DF47" s="28">
        <f>외인!DF47</f>
        <v>53818.83</v>
      </c>
      <c r="DG47" s="28">
        <f>시기외!DG47*$G$3+DG46*(1-$G$3)</f>
        <v>1.9402731070215388E-4</v>
      </c>
      <c r="DH47" s="28">
        <f>외인!DH47</f>
        <v>21011.81</v>
      </c>
      <c r="DI47" s="28">
        <f>시기외!DI47*$G$3+DI46*(1-$G$3)</f>
        <v>-2.3784324826410072E-3</v>
      </c>
      <c r="DJ47" s="28">
        <f>외인!DJ47</f>
        <v>551753.81999999995</v>
      </c>
      <c r="DK47" s="28">
        <f>시기외!DK47*$G$3+DK46*(1-$G$3)</f>
        <v>6.7051984924909852E-4</v>
      </c>
      <c r="DL47" s="28">
        <f>외인!DL47</f>
        <v>88727.39</v>
      </c>
      <c r="DM47" s="28">
        <f>시기외!DM47*$G$3+DM46*(1-$G$3)</f>
        <v>-1.1031257588093723E-3</v>
      </c>
      <c r="DN47" s="28">
        <f>외인!DN47</f>
        <v>1905606.64</v>
      </c>
      <c r="DO47" s="28">
        <f>시기외!DO47*$G$3+DO46*(1-$G$3)</f>
        <v>-2.5607543053621376E-3</v>
      </c>
      <c r="DP47" s="28">
        <f>외인!DP47</f>
        <v>76330.649999999994</v>
      </c>
      <c r="DQ47" s="28">
        <f>시기외!DQ47*$G$3+DQ46*(1-$G$3)</f>
        <v>6.0624524549261977E-4</v>
      </c>
      <c r="DR47" s="28">
        <f>외인!DR47</f>
        <v>40138.839999999997</v>
      </c>
      <c r="DS47" s="28">
        <f>시기외!DS47*$G$3+DS46*(1-$G$3)</f>
        <v>2.6653436883572433E-3</v>
      </c>
      <c r="DT47" s="28">
        <f>외인!DT47</f>
        <v>118716.01</v>
      </c>
      <c r="DU47" s="28">
        <f>시기외!DU47*$G$3+DU46*(1-$G$3)</f>
        <v>-1.441869664465349E-3</v>
      </c>
      <c r="DV47" s="28">
        <f>외인!DV47</f>
        <v>32336.84</v>
      </c>
      <c r="DW47" s="28">
        <f>시기외!DW47*$G$3+DW46*(1-$G$3)</f>
        <v>1.1565429633984643E-4</v>
      </c>
      <c r="DX47" s="28">
        <f>외인!DX47</f>
        <v>98855.11</v>
      </c>
      <c r="DY47" s="28">
        <f>시기외!DY47*$G$3+DY46*(1-$G$3)</f>
        <v>7.9787495053049336E-4</v>
      </c>
      <c r="DZ47" s="28">
        <f>외인!DZ47</f>
        <v>8431.19</v>
      </c>
      <c r="EA47" s="28">
        <f>시기외!EA47*$G$3+EA46*(1-$G$3)</f>
        <v>-1.3367929353779685E-3</v>
      </c>
      <c r="EB47" s="28">
        <f>외인!EB47</f>
        <v>11907.67</v>
      </c>
      <c r="EC47" s="28">
        <f>시기외!EC47*$G$3+EC46*(1-$G$3)</f>
        <v>-6.8514386839618692E-4</v>
      </c>
      <c r="ED47" s="28">
        <f>외인!ED47</f>
        <v>9863.26</v>
      </c>
      <c r="EE47" s="28">
        <f>시기외!EE47*$G$3+EE46*(1-$G$3)</f>
        <v>3.3395085678533941E-4</v>
      </c>
      <c r="EF47" s="28">
        <f>외인!EF47</f>
        <v>235898.11</v>
      </c>
      <c r="EG47" s="28">
        <f>시기외!EG47*$G$3+EG46*(1-$G$3)</f>
        <v>1.7009369503808683E-4</v>
      </c>
      <c r="EH47" s="28">
        <f>외인!EH47</f>
        <v>162938.1</v>
      </c>
      <c r="EI47" s="28">
        <f>시기외!EI47*$G$3+EI46*(1-$G$3)</f>
        <v>-4.583866887326051E-4</v>
      </c>
      <c r="EJ47" s="28">
        <f>외인!EJ47</f>
        <v>93999.91</v>
      </c>
      <c r="EK47" s="28">
        <f>시기외!EK47*$G$3+EK46*(1-$G$3)</f>
        <v>1.804097564680932E-3</v>
      </c>
      <c r="EL47" s="28">
        <f>외인!EL47</f>
        <v>31286.82</v>
      </c>
      <c r="EM47" s="28">
        <f>시기외!EM47*$G$3+EM46*(1-$G$3)</f>
        <v>-1.7483033886176809E-3</v>
      </c>
      <c r="EN47" s="28">
        <f>외인!EN47</f>
        <v>40138.839999999997</v>
      </c>
      <c r="EO47" s="28">
        <f>시기외!EO47*$G$3+EO46*(1-$G$3)</f>
        <v>2.6653436883572433E-3</v>
      </c>
      <c r="EP47" s="28">
        <f>외인!EP47</f>
        <v>172154.01</v>
      </c>
      <c r="EQ47" s="28">
        <f>시기외!EQ47*$G$3+EQ46*(1-$G$3)</f>
        <v>3.8441511540421227E-4</v>
      </c>
      <c r="ER47" s="28">
        <f>외인!ER47</f>
        <v>13087.32</v>
      </c>
      <c r="ES47" s="28">
        <f>시기외!ES47*$G$3+ES46*(1-$G$3)</f>
        <v>-2.0957078055582105E-3</v>
      </c>
      <c r="ET47" s="28">
        <f>외인!ET47</f>
        <v>113122.44</v>
      </c>
      <c r="EU47" s="28">
        <f>시기외!EU47*$G$3+EU46*(1-$G$3)</f>
        <v>1.3350799189201085E-3</v>
      </c>
      <c r="EV47" s="28">
        <f>외인!EV47</f>
        <v>42597.13</v>
      </c>
      <c r="EW47" s="28">
        <f>시기외!EW47*$G$3+EW46*(1-$G$3)</f>
        <v>-5.8960612442612935E-4</v>
      </c>
      <c r="EX47" s="28">
        <f>외인!EX47</f>
        <v>53501.02</v>
      </c>
      <c r="EY47" s="28">
        <f>시기외!EY47*$G$3+EY46*(1-$G$3)</f>
        <v>9.2159347092670194E-5</v>
      </c>
    </row>
    <row r="48" spans="1:155">
      <c r="A48" s="27">
        <f>외인!A48</f>
        <v>46119</v>
      </c>
      <c r="B48" s="28">
        <f>외인!B48</f>
        <v>4388134.4400000004</v>
      </c>
      <c r="C48" s="28">
        <f>시기외!C48*$G$3+C47*(1-$G$3)</f>
        <v>-9.6181176391719352E-4</v>
      </c>
      <c r="D48" s="28">
        <f>외인!D48</f>
        <v>573926.65</v>
      </c>
      <c r="E48" s="28">
        <f>시기외!E48*$G$3+E47*(1-$G$3)</f>
        <v>4.1268477913038657E-5</v>
      </c>
      <c r="F48" s="28">
        <f>외인!F48</f>
        <v>1909105.01</v>
      </c>
      <c r="G48" s="28">
        <f>시기외!G48*$G$3+G47*(1-$G$3)</f>
        <v>-2.0533461132479446E-3</v>
      </c>
      <c r="H48" s="28">
        <f>외인!H48</f>
        <v>294440.92</v>
      </c>
      <c r="I48" s="28">
        <f>시기외!I48*$G$3+I47*(1-$G$3)</f>
        <v>1.585598227060947E-3</v>
      </c>
      <c r="J48" s="28">
        <f>외인!J48</f>
        <v>37566.519999999997</v>
      </c>
      <c r="K48" s="28">
        <f>시기외!K48*$G$3+K47*(1-$G$3)</f>
        <v>2.5614313441319606E-3</v>
      </c>
      <c r="L48" s="28">
        <f>외인!L48</f>
        <v>272646.38</v>
      </c>
      <c r="M48" s="28">
        <f>시기외!M48*$G$3+M47*(1-$G$3)</f>
        <v>1.5834963870647715E-3</v>
      </c>
      <c r="N48" s="28">
        <f>외인!N48</f>
        <v>221389.4</v>
      </c>
      <c r="O48" s="28">
        <f>시기외!O48*$G$3+O47*(1-$G$3)</f>
        <v>-2.2091042152742263E-3</v>
      </c>
      <c r="P48" s="28">
        <f>외인!P48</f>
        <v>192207.15</v>
      </c>
      <c r="Q48" s="28">
        <f>시기외!Q48*$G$3+Q47*(1-$G$3)</f>
        <v>5.511907427722735E-4</v>
      </c>
      <c r="R48" s="28">
        <f>외인!R48</f>
        <v>118518.97</v>
      </c>
      <c r="S48" s="28">
        <f>시기외!S48*$G$3+S47*(1-$G$3)</f>
        <v>-1.4949763949702233E-3</v>
      </c>
      <c r="T48" s="28">
        <f>외인!T48</f>
        <v>8428.0499999999993</v>
      </c>
      <c r="U48" s="28">
        <f>시기외!U48*$G$3+U47*(1-$G$3)</f>
        <v>-2.6808985403387064E-4</v>
      </c>
      <c r="V48" s="28">
        <f>외인!V48</f>
        <v>99456.3</v>
      </c>
      <c r="W48" s="28">
        <f>시기외!W48*$G$3+W47*(1-$G$3)</f>
        <v>8.4333419358874481E-4</v>
      </c>
      <c r="X48" s="28">
        <f>외인!X48</f>
        <v>1914030.24</v>
      </c>
      <c r="Y48" s="28">
        <f>시기외!Y48*$G$3+Y47*(1-$G$3)</f>
        <v>-2.341088193674221E-3</v>
      </c>
      <c r="Z48" s="28">
        <f>외인!Z48</f>
        <v>42438.16</v>
      </c>
      <c r="AA48" s="28">
        <f>시기외!AA48*$G$3+AA47*(1-$G$3)</f>
        <v>-5.8017750493319083E-4</v>
      </c>
      <c r="AB48" s="28">
        <f>외인!AB48</f>
        <v>194674.19</v>
      </c>
      <c r="AC48" s="28">
        <f>시기외!AC48*$G$3+AC47*(1-$G$3)</f>
        <v>-8.0595665873594256E-5</v>
      </c>
      <c r="AD48" s="28">
        <f>외인!AD48</f>
        <v>18389.62</v>
      </c>
      <c r="AE48" s="28">
        <f>시기외!AE48*$G$3+AE47*(1-$G$3)</f>
        <v>-2.6826082400776397E-4</v>
      </c>
      <c r="AF48" s="28">
        <f>외인!AF48</f>
        <v>24129.759999999998</v>
      </c>
      <c r="AG48" s="28">
        <f>시기외!AG48*$G$3+AG47*(1-$G$3)</f>
        <v>2.3042528312398878E-4</v>
      </c>
      <c r="AH48" s="28">
        <f>외인!AH48</f>
        <v>180614.49</v>
      </c>
      <c r="AI48" s="28">
        <f>시기외!AI48*$G$3+AI47*(1-$G$3)</f>
        <v>-4.2799124996847519E-4</v>
      </c>
      <c r="AJ48" s="28">
        <f>외인!AJ48</f>
        <v>101645.54</v>
      </c>
      <c r="AK48" s="28">
        <f>시기외!AK48*$G$3+AK47*(1-$G$3)</f>
        <v>-1.8648527547180012E-3</v>
      </c>
      <c r="AL48" s="28">
        <f>외인!AL48</f>
        <v>81171.86</v>
      </c>
      <c r="AM48" s="28">
        <f>시기외!AM48*$G$3+AM47*(1-$G$3)</f>
        <v>-1.8759272263602506E-4</v>
      </c>
      <c r="AN48" s="28">
        <f>외인!AN48</f>
        <v>157991.99</v>
      </c>
      <c r="AO48" s="28">
        <f>시기외!AO48*$G$3+AO47*(1-$G$3)</f>
        <v>-2.9778817962156558E-3</v>
      </c>
      <c r="AP48" s="28">
        <f>외인!AP48</f>
        <v>111514.05</v>
      </c>
      <c r="AQ48" s="28">
        <f>시기외!AQ48*$G$3+AQ47*(1-$G$3)</f>
        <v>1.2019426221151382E-3</v>
      </c>
      <c r="AR48" s="28">
        <f>외인!AR48</f>
        <v>22423.91</v>
      </c>
      <c r="AS48" s="28">
        <f>시기외!AS48*$G$3+AS47*(1-$G$3)</f>
        <v>-6.3739608919628028E-4</v>
      </c>
      <c r="AT48" s="28">
        <f>외인!AT48</f>
        <v>72865.61</v>
      </c>
      <c r="AU48" s="28">
        <f>시기외!AU48*$G$3+AU47*(1-$G$3)</f>
        <v>5.0939102865581377E-5</v>
      </c>
      <c r="AV48" s="28">
        <f>외인!AV48</f>
        <v>46778.59</v>
      </c>
      <c r="AW48" s="28">
        <f>시기외!AW48*$G$3+AW47*(1-$G$3)</f>
        <v>1.262877762223918E-3</v>
      </c>
      <c r="AX48" s="28">
        <f>외인!AX48</f>
        <v>60579.6</v>
      </c>
      <c r="AY48" s="28">
        <f>시기외!AY48*$G$3+AY47*(1-$G$3)</f>
        <v>-1.6236562496521627E-3</v>
      </c>
      <c r="AZ48" s="28">
        <f>외인!AZ48</f>
        <v>2048208.66</v>
      </c>
      <c r="BA48" s="28">
        <f>시기외!BA48*$G$3+BA47*(1-$G$3)</f>
        <v>-2.0583796440036711E-3</v>
      </c>
      <c r="BB48" s="28">
        <f>외인!BB48</f>
        <v>94357.95</v>
      </c>
      <c r="BC48" s="28">
        <f>시기외!BC48*$G$3+BC47*(1-$G$3)</f>
        <v>-2.0374037132284749E-4</v>
      </c>
      <c r="BD48" s="28">
        <f>외인!BD48</f>
        <v>34910.26</v>
      </c>
      <c r="BE48" s="28">
        <f>시기외!BE48*$G$3+BE47*(1-$G$3)</f>
        <v>-2.3255613851936208E-3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88029.43</v>
      </c>
      <c r="BI48" s="28">
        <f>시기외!BI48*$G$3+BI47*(1-$G$3)</f>
        <v>1.840704219246547E-3</v>
      </c>
      <c r="BJ48" s="28">
        <f>외인!BJ48</f>
        <v>115439.09</v>
      </c>
      <c r="BK48" s="28">
        <f>시기외!BK48*$G$3+BK47*(1-$G$3)</f>
        <v>3.983103135419938E-5</v>
      </c>
      <c r="BL48" s="28">
        <f>외인!BL48</f>
        <v>46063.99</v>
      </c>
      <c r="BM48" s="28">
        <f>시기외!BM48*$G$3+BM47*(1-$G$3)</f>
        <v>-1.0737989275089784E-3</v>
      </c>
      <c r="BN48" s="28">
        <f>외인!BN48</f>
        <v>44409.08</v>
      </c>
      <c r="BO48" s="28">
        <f>시기외!BO48*$G$3+BO47*(1-$G$3)</f>
        <v>-3.4963552665099804E-4</v>
      </c>
      <c r="BP48" s="28">
        <f>외인!BP48</f>
        <v>70286.929999999993</v>
      </c>
      <c r="BQ48" s="28">
        <f>시기외!BQ48*$G$3+BQ47*(1-$G$3)</f>
        <v>-1.5640331713680858E-3</v>
      </c>
      <c r="BR48" s="28">
        <f>외인!BR48</f>
        <v>232547.04</v>
      </c>
      <c r="BS48" s="28">
        <f>시기외!BS48*$G$3+BS47*(1-$G$3)</f>
        <v>1.1234477813939858E-3</v>
      </c>
      <c r="BT48" s="28">
        <f>외인!BT48</f>
        <v>1947657.66</v>
      </c>
      <c r="BU48" s="28">
        <f>시기외!BU48*$G$3+BU47*(1-$G$3)</f>
        <v>-2.2934694160402047E-3</v>
      </c>
      <c r="BV48" s="28">
        <f>외인!BV48</f>
        <v>367670.81</v>
      </c>
      <c r="BW48" s="28">
        <f>시기외!BW48*$G$3+BW47*(1-$G$3)</f>
        <v>3.4954233980452322E-4</v>
      </c>
      <c r="BX48" s="28">
        <f>외인!BX48</f>
        <v>71419.539999999994</v>
      </c>
      <c r="BY48" s="28">
        <f>시기외!BY48*$G$3+BY47*(1-$G$3)</f>
        <v>1.7052341507747294E-4</v>
      </c>
      <c r="BZ48" s="28">
        <f>외인!BZ48</f>
        <v>239163.85</v>
      </c>
      <c r="CA48" s="28">
        <f>시기외!CA48*$G$3+CA47*(1-$G$3)</f>
        <v>-2.0312265569627629E-3</v>
      </c>
      <c r="CB48" s="28">
        <f>외인!CB48</f>
        <v>11719.22</v>
      </c>
      <c r="CC48" s="28">
        <f>시기외!CC48*$G$3+CC47*(1-$G$3)</f>
        <v>-1.2845876872245731E-3</v>
      </c>
      <c r="CD48" s="28">
        <f>외인!CD48</f>
        <v>27977.38</v>
      </c>
      <c r="CE48" s="28">
        <f>시기외!CE48*$G$3+CE47*(1-$G$3)</f>
        <v>-2.0869178204248493E-3</v>
      </c>
      <c r="CF48" s="28">
        <f>외인!CF48</f>
        <v>23595.91</v>
      </c>
      <c r="CG48" s="28">
        <f>시기외!CG48*$G$3+CG47*(1-$G$3)</f>
        <v>1.1969957933596976E-3</v>
      </c>
      <c r="CH48" s="28">
        <f>외인!CH48</f>
        <v>64950.63</v>
      </c>
      <c r="CI48" s="28">
        <f>시기외!CI48*$G$3+CI47*(1-$G$3)</f>
        <v>9.1579552812717509E-4</v>
      </c>
      <c r="CJ48" s="28">
        <f>외인!CJ48</f>
        <v>356899.82</v>
      </c>
      <c r="CK48" s="28">
        <f>시기외!CK48*$G$3+CK47*(1-$G$3)</f>
        <v>1.783753568156376E-4</v>
      </c>
      <c r="CL48" s="28">
        <f>외인!CL48</f>
        <v>221954.81</v>
      </c>
      <c r="CM48" s="28">
        <f>시기외!CM48*$G$3+CM47*(1-$G$3)</f>
        <v>-1.5538157349587168E-4</v>
      </c>
      <c r="CN48" s="28">
        <f>외인!CN48</f>
        <v>111228.84</v>
      </c>
      <c r="CO48" s="28">
        <f>시기외!CO48*$G$3+CO47*(1-$G$3)</f>
        <v>-7.6974217939612124E-4</v>
      </c>
      <c r="CP48" s="28">
        <f>외인!CP48</f>
        <v>94898.64</v>
      </c>
      <c r="CQ48" s="28">
        <f>시기외!CQ48*$G$3+CQ47*(1-$G$3)</f>
        <v>-2.0084251939119253E-4</v>
      </c>
      <c r="CR48" s="28">
        <f>외인!CR48</f>
        <v>150523.79999999999</v>
      </c>
      <c r="CS48" s="28">
        <f>시기외!CS48*$G$3+CS47*(1-$G$3)</f>
        <v>-1.132614090225954E-3</v>
      </c>
      <c r="CT48" s="28">
        <f>외인!CT48</f>
        <v>110585.44</v>
      </c>
      <c r="CU48" s="28">
        <f>시기외!CU48*$G$3+CU47*(1-$G$3)</f>
        <v>1.535686573918448E-3</v>
      </c>
      <c r="CV48" s="28">
        <f>외인!CV48</f>
        <v>1947657.66</v>
      </c>
      <c r="CW48" s="28">
        <f>시기외!CW48*$G$3+CW47*(1-$G$3)</f>
        <v>-2.2934694160402047E-3</v>
      </c>
      <c r="CX48" s="28">
        <f>외인!CX48</f>
        <v>207927.44</v>
      </c>
      <c r="CY48" s="28">
        <f>시기외!CY48*$G$3+CY47*(1-$G$3)</f>
        <v>2.1693110147760642E-3</v>
      </c>
      <c r="CZ48" s="28">
        <f>외인!CZ48</f>
        <v>16130.85</v>
      </c>
      <c r="DA48" s="28">
        <f>시기외!DA48*$G$3+DA47*(1-$G$3)</f>
        <v>-7.8870766464859954E-4</v>
      </c>
      <c r="DB48" s="28">
        <f>외인!DB48</f>
        <v>34910.26</v>
      </c>
      <c r="DC48" s="28">
        <f>시기외!DC48*$G$3+DC47*(1-$G$3)</f>
        <v>-2.3255613851936208E-3</v>
      </c>
      <c r="DD48" s="28">
        <f>외인!DD48</f>
        <v>8428.0499999999993</v>
      </c>
      <c r="DE48" s="28">
        <f>시기외!DE48*$G$3+DE47*(1-$G$3)</f>
        <v>-2.6808985403387064E-4</v>
      </c>
      <c r="DF48" s="28">
        <f>외인!DF48</f>
        <v>53624.98</v>
      </c>
      <c r="DG48" s="28">
        <f>시기외!DG48*$G$3+DG47*(1-$G$3)</f>
        <v>1.7575955196862832E-4</v>
      </c>
      <c r="DH48" s="28">
        <f>외인!DH48</f>
        <v>20215.09</v>
      </c>
      <c r="DI48" s="28">
        <f>시기외!DI48*$G$3+DI47*(1-$G$3)</f>
        <v>-2.495835696827698E-3</v>
      </c>
      <c r="DJ48" s="28">
        <f>외인!DJ48</f>
        <v>549157.43000000005</v>
      </c>
      <c r="DK48" s="28">
        <f>시기외!DK48*$G$3+DK47*(1-$G$3)</f>
        <v>6.9679701255420808E-4</v>
      </c>
      <c r="DL48" s="28">
        <f>외인!DL48</f>
        <v>87320.38</v>
      </c>
      <c r="DM48" s="28">
        <f>시기외!DM48*$G$3+DM47*(1-$G$3)</f>
        <v>-1.035562421024893E-3</v>
      </c>
      <c r="DN48" s="28">
        <f>외인!DN48</f>
        <v>1947657.66</v>
      </c>
      <c r="DO48" s="28">
        <f>시기외!DO48*$G$3+DO47*(1-$G$3)</f>
        <v>-2.2934694160402047E-3</v>
      </c>
      <c r="DP48" s="28">
        <f>외인!DP48</f>
        <v>76062.48</v>
      </c>
      <c r="DQ48" s="28">
        <f>시기외!DQ48*$G$3+DQ47*(1-$G$3)</f>
        <v>3.8437840668250494E-4</v>
      </c>
      <c r="DR48" s="28">
        <f>외인!DR48</f>
        <v>39194.26</v>
      </c>
      <c r="DS48" s="28">
        <f>시기외!DS48*$G$3+DS47*(1-$G$3)</f>
        <v>2.4868100374059112E-3</v>
      </c>
      <c r="DT48" s="28">
        <f>외인!DT48</f>
        <v>118518.97</v>
      </c>
      <c r="DU48" s="28">
        <f>시기외!DU48*$G$3+DU47*(1-$G$3)</f>
        <v>-1.4949763949702233E-3</v>
      </c>
      <c r="DV48" s="28">
        <f>외인!DV48</f>
        <v>31719.82</v>
      </c>
      <c r="DW48" s="28">
        <f>시기외!DW48*$G$3+DW47*(1-$G$3)</f>
        <v>1.506632908046775E-4</v>
      </c>
      <c r="DX48" s="28">
        <f>외인!DX48</f>
        <v>99456.3</v>
      </c>
      <c r="DY48" s="28">
        <f>시기외!DY48*$G$3+DY47*(1-$G$3)</f>
        <v>8.4333419358874481E-4</v>
      </c>
      <c r="DZ48" s="28">
        <f>외인!DZ48</f>
        <v>8281.2999999999993</v>
      </c>
      <c r="EA48" s="28">
        <f>시기외!EA48*$G$3+EA47*(1-$G$3)</f>
        <v>-1.1535117871261011E-3</v>
      </c>
      <c r="EB48" s="28">
        <f>외인!EB48</f>
        <v>11743.2</v>
      </c>
      <c r="EC48" s="28">
        <f>시기외!EC48*$G$3+EC47*(1-$G$3)</f>
        <v>-8.1429169689299316E-4</v>
      </c>
      <c r="ED48" s="28">
        <f>외인!ED48</f>
        <v>9700.14</v>
      </c>
      <c r="EE48" s="28">
        <f>시기외!EE48*$G$3+EE47*(1-$G$3)</f>
        <v>2.9745371219324729E-4</v>
      </c>
      <c r="EF48" s="28">
        <f>외인!EF48</f>
        <v>234108.96</v>
      </c>
      <c r="EG48" s="28">
        <f>시기외!EG48*$G$3+EG47*(1-$G$3)</f>
        <v>1.2427126544426337E-4</v>
      </c>
      <c r="EH48" s="28">
        <f>외인!EH48</f>
        <v>164564.45000000001</v>
      </c>
      <c r="EI48" s="28">
        <f>시기외!EI48*$G$3+EI47*(1-$G$3)</f>
        <v>-4.2866776691443493E-4</v>
      </c>
      <c r="EJ48" s="28">
        <f>외인!EJ48</f>
        <v>92418.18</v>
      </c>
      <c r="EK48" s="28">
        <f>시기외!EK48*$G$3+EK47*(1-$G$3)</f>
        <v>1.7466923021375153E-3</v>
      </c>
      <c r="EL48" s="28">
        <f>외인!EL48</f>
        <v>30431.31</v>
      </c>
      <c r="EM48" s="28">
        <f>시기외!EM48*$G$3+EM47*(1-$G$3)</f>
        <v>-1.8354622503707139E-3</v>
      </c>
      <c r="EN48" s="28">
        <f>외인!EN48</f>
        <v>39194.26</v>
      </c>
      <c r="EO48" s="28">
        <f>시기외!EO48*$G$3+EO47*(1-$G$3)</f>
        <v>2.4868100374059112E-3</v>
      </c>
      <c r="EP48" s="28">
        <f>외인!EP48</f>
        <v>177621.55</v>
      </c>
      <c r="EQ48" s="28">
        <f>시기외!EQ48*$G$3+EQ47*(1-$G$3)</f>
        <v>8.0648585298727187E-4</v>
      </c>
      <c r="ER48" s="28">
        <f>외인!ER48</f>
        <v>12694.48</v>
      </c>
      <c r="ES48" s="28">
        <f>시기외!ES48*$G$3+ES47*(1-$G$3)</f>
        <v>-2.0045400327618769E-3</v>
      </c>
      <c r="ET48" s="28">
        <f>외인!ET48</f>
        <v>111514.05</v>
      </c>
      <c r="EU48" s="28">
        <f>시기외!EU48*$G$3+EU47*(1-$G$3)</f>
        <v>1.2019426221151382E-3</v>
      </c>
      <c r="EV48" s="28">
        <f>외인!EV48</f>
        <v>42438.16</v>
      </c>
      <c r="EW48" s="28">
        <f>시기외!EW48*$G$3+EW47*(1-$G$3)</f>
        <v>-5.8017750493319083E-4</v>
      </c>
      <c r="EX48" s="28">
        <f>외인!EX48</f>
        <v>52460.480000000003</v>
      </c>
      <c r="EY48" s="28">
        <f>시기외!EY48*$G$3+EY47*(1-$G$3)</f>
        <v>1.1125700550218915E-4</v>
      </c>
    </row>
    <row r="49" spans="1:155">
      <c r="A49" s="27">
        <f>외인!A49</f>
        <v>46120</v>
      </c>
      <c r="B49" s="28">
        <f>외인!B49</f>
        <v>4689521.4000000004</v>
      </c>
      <c r="C49" s="28">
        <f>시기외!C49*$G$3+C48*(1-$G$3)</f>
        <v>-8.0783684964758897E-4</v>
      </c>
      <c r="D49" s="28">
        <f>외인!D49</f>
        <v>603100.29</v>
      </c>
      <c r="E49" s="28">
        <f>시기외!E49*$G$3+E48*(1-$G$3)</f>
        <v>-3.6170768428095427E-5</v>
      </c>
      <c r="F49" s="28">
        <f>외인!F49</f>
        <v>2041061.47</v>
      </c>
      <c r="G49" s="28">
        <f>시기외!G49*$G$3+G48*(1-$G$3)</f>
        <v>-1.8787740709089256E-3</v>
      </c>
      <c r="H49" s="28">
        <f>외인!H49</f>
        <v>300972.31</v>
      </c>
      <c r="I49" s="28">
        <f>시기외!I49*$G$3+I48*(1-$G$3)</f>
        <v>1.7074425450388693E-3</v>
      </c>
      <c r="J49" s="28">
        <f>외인!J49</f>
        <v>39090.22</v>
      </c>
      <c r="K49" s="28">
        <f>시기외!K49*$G$3+K48*(1-$G$3)</f>
        <v>2.3058840207065066E-3</v>
      </c>
      <c r="L49" s="28">
        <f>외인!L49</f>
        <v>278605.06</v>
      </c>
      <c r="M49" s="28">
        <f>시기외!M49*$G$3+M48*(1-$G$3)</f>
        <v>1.7256489976380633E-3</v>
      </c>
      <c r="N49" s="28">
        <f>외인!N49</f>
        <v>235763.4</v>
      </c>
      <c r="O49" s="28">
        <f>시기외!O49*$G$3+O48*(1-$G$3)</f>
        <v>-2.0926547890784968E-3</v>
      </c>
      <c r="P49" s="28">
        <f>외인!P49</f>
        <v>198309.09</v>
      </c>
      <c r="Q49" s="28">
        <f>시기외!Q49*$G$3+Q48*(1-$G$3)</f>
        <v>5.0996212349150606E-4</v>
      </c>
      <c r="R49" s="28">
        <f>외인!R49</f>
        <v>123826.12</v>
      </c>
      <c r="S49" s="28">
        <f>시기외!S49*$G$3+S48*(1-$G$3)</f>
        <v>-1.559339572003529E-3</v>
      </c>
      <c r="T49" s="28">
        <f>외인!T49</f>
        <v>8414.92</v>
      </c>
      <c r="U49" s="28">
        <f>시기외!U49*$G$3+U48*(1-$G$3)</f>
        <v>-2.471750215035493E-4</v>
      </c>
      <c r="V49" s="28">
        <f>외인!V49</f>
        <v>107914.32</v>
      </c>
      <c r="W49" s="28">
        <f>시기외!W49*$G$3+W48*(1-$G$3)</f>
        <v>8.6529411441682829E-4</v>
      </c>
      <c r="X49" s="28">
        <f>외인!X49</f>
        <v>2089291.42</v>
      </c>
      <c r="Y49" s="28">
        <f>시기외!Y49*$G$3+Y48*(1-$G$3)</f>
        <v>-2.0414900585923367E-3</v>
      </c>
      <c r="Z49" s="28">
        <f>외인!Z49</f>
        <v>44107.360000000001</v>
      </c>
      <c r="AA49" s="28">
        <f>시기외!AA49*$G$3+AA48*(1-$G$3)</f>
        <v>-5.7209940728607939E-4</v>
      </c>
      <c r="AB49" s="28">
        <f>외인!AB49</f>
        <v>205031.34</v>
      </c>
      <c r="AC49" s="28">
        <f>시기외!AC49*$G$3+AC48*(1-$G$3)</f>
        <v>-5.8241490789829445E-5</v>
      </c>
      <c r="AD49" s="28">
        <f>외인!AD49</f>
        <v>19692.009999999998</v>
      </c>
      <c r="AE49" s="28">
        <f>시기외!AE49*$G$3+AE48*(1-$G$3)</f>
        <v>-3.3629896691175049E-4</v>
      </c>
      <c r="AF49" s="28">
        <f>외인!AF49</f>
        <v>24454.07</v>
      </c>
      <c r="AG49" s="28">
        <f>시기외!AG49*$G$3+AG48*(1-$G$3)</f>
        <v>2.7651369233120613E-4</v>
      </c>
      <c r="AH49" s="28">
        <f>외인!AH49</f>
        <v>188542.27</v>
      </c>
      <c r="AI49" s="28">
        <f>시기외!AI49*$G$3+AI48*(1-$G$3)</f>
        <v>-3.9881439873164654E-4</v>
      </c>
      <c r="AJ49" s="28">
        <f>외인!AJ49</f>
        <v>104244.63</v>
      </c>
      <c r="AK49" s="28">
        <f>시기외!AK49*$G$3+AK48*(1-$G$3)</f>
        <v>-1.9519904625983273E-3</v>
      </c>
      <c r="AL49" s="28">
        <f>외인!AL49</f>
        <v>85677.54</v>
      </c>
      <c r="AM49" s="28">
        <f>시기외!AM49*$G$3+AM48*(1-$G$3)</f>
        <v>-1.7951550919616678E-4</v>
      </c>
      <c r="AN49" s="28">
        <f>외인!AN49</f>
        <v>168536.51</v>
      </c>
      <c r="AO49" s="28">
        <f>시기외!AO49*$G$3+AO48*(1-$G$3)</f>
        <v>-2.8146412878834138E-3</v>
      </c>
      <c r="AP49" s="28">
        <f>외인!AP49</f>
        <v>120388.71</v>
      </c>
      <c r="AQ49" s="28">
        <f>시기외!AQ49*$G$3+AQ48*(1-$G$3)</f>
        <v>1.1675107470661074E-3</v>
      </c>
      <c r="AR49" s="28">
        <f>외인!AR49</f>
        <v>23553.27</v>
      </c>
      <c r="AS49" s="28">
        <f>시기외!AS49*$G$3+AS48*(1-$G$3)</f>
        <v>-7.8623832297407628E-4</v>
      </c>
      <c r="AT49" s="28">
        <f>외인!AT49</f>
        <v>76361.42</v>
      </c>
      <c r="AU49" s="28">
        <f>시기외!AU49*$G$3+AU48*(1-$G$3)</f>
        <v>7.4812626723976591E-6</v>
      </c>
      <c r="AV49" s="28">
        <f>외인!AV49</f>
        <v>47240.51</v>
      </c>
      <c r="AW49" s="28">
        <f>시기외!AW49*$G$3+AW48*(1-$G$3)</f>
        <v>1.2616406106616385E-3</v>
      </c>
      <c r="AX49" s="28">
        <f>외인!AX49</f>
        <v>70238.66</v>
      </c>
      <c r="AY49" s="28">
        <f>시기외!AY49*$G$3+AY48*(1-$G$3)</f>
        <v>-1.4860898868624722E-3</v>
      </c>
      <c r="AZ49" s="28">
        <f>외인!AZ49</f>
        <v>2232670.62</v>
      </c>
      <c r="BA49" s="28">
        <f>시기외!BA49*$G$3+BA48*(1-$G$3)</f>
        <v>-1.765308806447437E-3</v>
      </c>
      <c r="BB49" s="28">
        <f>외인!BB49</f>
        <v>99809.87</v>
      </c>
      <c r="BC49" s="28">
        <f>시기외!BC49*$G$3+BC48*(1-$G$3)</f>
        <v>-1.8199139037389879E-4</v>
      </c>
      <c r="BD49" s="28">
        <f>외인!BD49</f>
        <v>38172.43</v>
      </c>
      <c r="BE49" s="28">
        <f>시기외!BE49*$G$3+BE48*(1-$G$3)</f>
        <v>-2.2354588742549636E-3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90888.2</v>
      </c>
      <c r="BI49" s="28">
        <f>시기외!BI49*$G$3+BI48*(1-$G$3)</f>
        <v>1.9629151755156337E-3</v>
      </c>
      <c r="BJ49" s="28">
        <f>외인!BJ49</f>
        <v>120674.15</v>
      </c>
      <c r="BK49" s="28">
        <f>시기외!BK49*$G$3+BK48*(1-$G$3)</f>
        <v>1.2537724488488489E-4</v>
      </c>
      <c r="BL49" s="28">
        <f>외인!BL49</f>
        <v>48628.42</v>
      </c>
      <c r="BM49" s="28">
        <f>시기외!BM49*$G$3+BM48*(1-$G$3)</f>
        <v>-1.9075330777545494E-3</v>
      </c>
      <c r="BN49" s="28">
        <f>외인!BN49</f>
        <v>46619.519999999997</v>
      </c>
      <c r="BO49" s="28">
        <f>시기외!BO49*$G$3+BO48*(1-$G$3)</f>
        <v>-2.3137344430562037E-4</v>
      </c>
      <c r="BP49" s="28">
        <f>외인!BP49</f>
        <v>80513.02</v>
      </c>
      <c r="BQ49" s="28">
        <f>시기외!BQ49*$G$3+BQ48*(1-$G$3)</f>
        <v>-1.4762672570434836E-3</v>
      </c>
      <c r="BR49" s="28">
        <f>외인!BR49</f>
        <v>250430.56</v>
      </c>
      <c r="BS49" s="28">
        <f>시기외!BS49*$G$3+BS48*(1-$G$3)</f>
        <v>1.0774482903647483E-3</v>
      </c>
      <c r="BT49" s="28">
        <f>외인!BT49</f>
        <v>2125439.75</v>
      </c>
      <c r="BU49" s="28">
        <f>시기외!BU49*$G$3+BU48*(1-$G$3)</f>
        <v>-2.0007282163003797E-3</v>
      </c>
      <c r="BV49" s="28">
        <f>외인!BV49</f>
        <v>385986.29</v>
      </c>
      <c r="BW49" s="28">
        <f>시기외!BW49*$G$3+BW48*(1-$G$3)</f>
        <v>5.5076066480061123E-4</v>
      </c>
      <c r="BX49" s="28">
        <f>외인!BX49</f>
        <v>74163.759999999995</v>
      </c>
      <c r="BY49" s="28">
        <f>시기외!BY49*$G$3+BY48*(1-$G$3)</f>
        <v>1.2874733825006643E-4</v>
      </c>
      <c r="BZ49" s="28">
        <f>외인!BZ49</f>
        <v>254214.05</v>
      </c>
      <c r="CA49" s="28">
        <f>시기외!CA49*$G$3+CA48*(1-$G$3)</f>
        <v>-1.920743305628916E-3</v>
      </c>
      <c r="CB49" s="28">
        <f>외인!CB49</f>
        <v>12030.48</v>
      </c>
      <c r="CC49" s="28">
        <f>시기외!CC49*$G$3+CC48*(1-$G$3)</f>
        <v>-1.5499986884702889E-3</v>
      </c>
      <c r="CD49" s="28">
        <f>외인!CD49</f>
        <v>28656.97</v>
      </c>
      <c r="CE49" s="28">
        <f>시기외!CE49*$G$3+CE48*(1-$G$3)</f>
        <v>-2.1447287412677762E-3</v>
      </c>
      <c r="CF49" s="28">
        <f>외인!CF49</f>
        <v>24194.34</v>
      </c>
      <c r="CG49" s="28">
        <f>시기외!CG49*$G$3+CG48*(1-$G$3)</f>
        <v>1.2143230072234781E-3</v>
      </c>
      <c r="CH49" s="28">
        <f>외인!CH49</f>
        <v>65850.929999999993</v>
      </c>
      <c r="CI49" s="28">
        <f>시기외!CI49*$G$3+CI48*(1-$G$3)</f>
        <v>9.0395510678740099E-4</v>
      </c>
      <c r="CJ49" s="28">
        <f>외인!CJ49</f>
        <v>366487.24</v>
      </c>
      <c r="CK49" s="28">
        <f>시기외!CK49*$G$3+CK48*(1-$G$3)</f>
        <v>4.6619510528848751E-5</v>
      </c>
      <c r="CL49" s="28">
        <f>외인!CL49</f>
        <v>232954.95</v>
      </c>
      <c r="CM49" s="28">
        <f>시기외!CM49*$G$3+CM48*(1-$G$3)</f>
        <v>-1.3078711651970775E-4</v>
      </c>
      <c r="CN49" s="28">
        <f>외인!CN49</f>
        <v>121845.36</v>
      </c>
      <c r="CO49" s="28">
        <f>시기외!CO49*$G$3+CO48*(1-$G$3)</f>
        <v>-7.0695493585221298E-4</v>
      </c>
      <c r="CP49" s="28">
        <f>외인!CP49</f>
        <v>100379.67</v>
      </c>
      <c r="CQ49" s="28">
        <f>시기외!CQ49*$G$3+CQ48*(1-$G$3)</f>
        <v>-1.7890321942879938E-4</v>
      </c>
      <c r="CR49" s="28">
        <f>외인!CR49</f>
        <v>156431.9</v>
      </c>
      <c r="CS49" s="28">
        <f>시기외!CS49*$G$3+CS48*(1-$G$3)</f>
        <v>-1.2099465344251055E-3</v>
      </c>
      <c r="CT49" s="28">
        <f>외인!CT49</f>
        <v>120175.23</v>
      </c>
      <c r="CU49" s="28">
        <f>시기외!CU49*$G$3+CU48*(1-$G$3)</f>
        <v>1.6331359480201866E-3</v>
      </c>
      <c r="CV49" s="28">
        <f>외인!CV49</f>
        <v>2125439.75</v>
      </c>
      <c r="CW49" s="28">
        <f>시기외!CW49*$G$3+CW48*(1-$G$3)</f>
        <v>-2.0007282163003797E-3</v>
      </c>
      <c r="CX49" s="28">
        <f>외인!CX49</f>
        <v>212122.83</v>
      </c>
      <c r="CY49" s="28">
        <f>시기외!CY49*$G$3+CY48*(1-$G$3)</f>
        <v>2.2184193923575741E-3</v>
      </c>
      <c r="CZ49" s="28">
        <f>외인!CZ49</f>
        <v>17128.18</v>
      </c>
      <c r="DA49" s="28">
        <f>시기외!DA49*$G$3+DA48*(1-$G$3)</f>
        <v>-7.1073727447339271E-4</v>
      </c>
      <c r="DB49" s="28">
        <f>외인!DB49</f>
        <v>38172.43</v>
      </c>
      <c r="DC49" s="28">
        <f>시기외!DC49*$G$3+DC48*(1-$G$3)</f>
        <v>-2.2354588742549636E-3</v>
      </c>
      <c r="DD49" s="28">
        <f>외인!DD49</f>
        <v>8414.92</v>
      </c>
      <c r="DE49" s="28">
        <f>시기외!DE49*$G$3+DE48*(1-$G$3)</f>
        <v>-2.471750215035493E-4</v>
      </c>
      <c r="DF49" s="28">
        <f>외인!DF49</f>
        <v>55736.3</v>
      </c>
      <c r="DG49" s="28">
        <f>시기외!DG49*$G$3+DG48*(1-$G$3)</f>
        <v>1.4594164539070357E-4</v>
      </c>
      <c r="DH49" s="28">
        <f>외인!DH49</f>
        <v>20804.53</v>
      </c>
      <c r="DI49" s="28">
        <f>시기외!DI49*$G$3+DI48*(1-$G$3)</f>
        <v>-2.5702329959852738E-3</v>
      </c>
      <c r="DJ49" s="28">
        <f>외인!DJ49</f>
        <v>572955.84</v>
      </c>
      <c r="DK49" s="28">
        <f>시기외!DK49*$G$3+DK48*(1-$G$3)</f>
        <v>7.3318480588487642E-4</v>
      </c>
      <c r="DL49" s="28">
        <f>외인!DL49</f>
        <v>96468.76</v>
      </c>
      <c r="DM49" s="28">
        <f>시기외!DM49*$G$3+DM48*(1-$G$3)</f>
        <v>-9.6181801601684272E-4</v>
      </c>
      <c r="DN49" s="28">
        <f>외인!DN49</f>
        <v>2125439.75</v>
      </c>
      <c r="DO49" s="28">
        <f>시기외!DO49*$G$3+DO48*(1-$G$3)</f>
        <v>-2.0007282163003797E-3</v>
      </c>
      <c r="DP49" s="28">
        <f>외인!DP49</f>
        <v>79130.33</v>
      </c>
      <c r="DQ49" s="28">
        <f>시기외!DQ49*$G$3+DQ48*(1-$G$3)</f>
        <v>1.2985597873389312E-4</v>
      </c>
      <c r="DR49" s="28">
        <f>외인!DR49</f>
        <v>40738.35</v>
      </c>
      <c r="DS49" s="28">
        <f>시기외!DS49*$G$3+DS48*(1-$G$3)</f>
        <v>2.2454348954603449E-3</v>
      </c>
      <c r="DT49" s="28">
        <f>외인!DT49</f>
        <v>123826.12</v>
      </c>
      <c r="DU49" s="28">
        <f>시기외!DU49*$G$3+DU48*(1-$G$3)</f>
        <v>-1.559339572003529E-3</v>
      </c>
      <c r="DV49" s="28">
        <f>외인!DV49</f>
        <v>32326.06</v>
      </c>
      <c r="DW49" s="28">
        <f>시기외!DW49*$G$3+DW48*(1-$G$3)</f>
        <v>2.9031461233783995E-5</v>
      </c>
      <c r="DX49" s="28">
        <f>외인!DX49</f>
        <v>107914.32</v>
      </c>
      <c r="DY49" s="28">
        <f>시기외!DY49*$G$3+DY48*(1-$G$3)</f>
        <v>8.6529411441682829E-4</v>
      </c>
      <c r="DZ49" s="28">
        <f>외인!DZ49</f>
        <v>8546.4500000000007</v>
      </c>
      <c r="EA49" s="28">
        <f>시기외!EA49*$G$3+EA48*(1-$G$3)</f>
        <v>-9.5157885709573013E-4</v>
      </c>
      <c r="EB49" s="28">
        <f>외인!EB49</f>
        <v>12132.21</v>
      </c>
      <c r="EC49" s="28">
        <f>시기외!EC49*$G$3+EC48*(1-$G$3)</f>
        <v>-8.6289718672383046E-4</v>
      </c>
      <c r="ED49" s="28">
        <f>외인!ED49</f>
        <v>10166.36</v>
      </c>
      <c r="EE49" s="28">
        <f>시기외!EE49*$G$3+EE48*(1-$G$3)</f>
        <v>2.402277855132517E-4</v>
      </c>
      <c r="EF49" s="28">
        <f>외인!EF49</f>
        <v>238990.21</v>
      </c>
      <c r="EG49" s="28">
        <f>시기외!EG49*$G$3+EG48*(1-$G$3)</f>
        <v>2.8172608477119941E-5</v>
      </c>
      <c r="EH49" s="28">
        <f>외인!EH49</f>
        <v>185229.62</v>
      </c>
      <c r="EI49" s="28">
        <f>시기외!EI49*$G$3+EI48*(1-$G$3)</f>
        <v>-3.2724731552018232E-4</v>
      </c>
      <c r="EJ49" s="28">
        <f>외인!EJ49</f>
        <v>94399.18</v>
      </c>
      <c r="EK49" s="28">
        <f>시기외!EK49*$G$3+EK48*(1-$G$3)</f>
        <v>1.5895845963807699E-3</v>
      </c>
      <c r="EL49" s="28">
        <f>외인!EL49</f>
        <v>31117.55</v>
      </c>
      <c r="EM49" s="28">
        <f>시기외!EM49*$G$3+EM48*(1-$G$3)</f>
        <v>-1.8985323200972992E-3</v>
      </c>
      <c r="EN49" s="28">
        <f>외인!EN49</f>
        <v>40738.35</v>
      </c>
      <c r="EO49" s="28">
        <f>시기외!EO49*$G$3+EO48*(1-$G$3)</f>
        <v>2.2454348954603449E-3</v>
      </c>
      <c r="EP49" s="28">
        <f>외인!EP49</f>
        <v>175953.58</v>
      </c>
      <c r="EQ49" s="28">
        <f>시기외!EQ49*$G$3+EQ48*(1-$G$3)</f>
        <v>1.1581635940805155E-3</v>
      </c>
      <c r="ER49" s="28">
        <f>외인!ER49</f>
        <v>13895.21</v>
      </c>
      <c r="ES49" s="28">
        <f>시기외!ES49*$G$3+ES48*(1-$G$3)</f>
        <v>-1.8269488329560224E-3</v>
      </c>
      <c r="ET49" s="28">
        <f>외인!ET49</f>
        <v>120388.71</v>
      </c>
      <c r="EU49" s="28">
        <f>시기외!EU49*$G$3+EU48*(1-$G$3)</f>
        <v>1.1675107470661074E-3</v>
      </c>
      <c r="EV49" s="28">
        <f>외인!EV49</f>
        <v>44107.360000000001</v>
      </c>
      <c r="EW49" s="28">
        <f>시기외!EW49*$G$3+EW48*(1-$G$3)</f>
        <v>-5.7209940728607939E-4</v>
      </c>
      <c r="EX49" s="28">
        <f>외인!EX49</f>
        <v>56272.31</v>
      </c>
      <c r="EY49" s="28">
        <f>시기외!EY49*$G$3+EY48*(1-$G$3)</f>
        <v>1.4296697847798951E-4</v>
      </c>
    </row>
    <row r="50" spans="1:155">
      <c r="A50" s="27">
        <f>외인!A50</f>
        <v>46121</v>
      </c>
      <c r="B50" s="28">
        <f>외인!B50</f>
        <v>4614254.1399999997</v>
      </c>
      <c r="C50" s="28">
        <f>시기외!C50*$G$3+C49*(1-$G$3)</f>
        <v>-6.4909004226431169E-4</v>
      </c>
      <c r="D50" s="28">
        <f>외인!D50</f>
        <v>595696.52</v>
      </c>
      <c r="E50" s="28">
        <f>시기외!E50*$G$3+E49*(1-$G$3)</f>
        <v>-1.5121856206856856E-4</v>
      </c>
      <c r="F50" s="28">
        <f>외인!F50</f>
        <v>1990923.53</v>
      </c>
      <c r="G50" s="28">
        <f>시기외!G50*$G$3+G49*(1-$G$3)</f>
        <v>-1.7012690482421438E-3</v>
      </c>
      <c r="H50" s="28">
        <f>외인!H50</f>
        <v>305982.98</v>
      </c>
      <c r="I50" s="28">
        <f>시기외!I50*$G$3+I49*(1-$G$3)</f>
        <v>1.7591960026235151E-3</v>
      </c>
      <c r="J50" s="28">
        <f>외인!J50</f>
        <v>40661.32</v>
      </c>
      <c r="K50" s="28">
        <f>시기외!K50*$G$3+K49*(1-$G$3)</f>
        <v>2.2095866822898933E-3</v>
      </c>
      <c r="L50" s="28">
        <f>외인!L50</f>
        <v>283654.13</v>
      </c>
      <c r="M50" s="28">
        <f>시기외!M50*$G$3+M49*(1-$G$3)</f>
        <v>1.7917134227492348E-3</v>
      </c>
      <c r="N50" s="28">
        <f>외인!N50</f>
        <v>228115.87</v>
      </c>
      <c r="O50" s="28">
        <f>시기외!O50*$G$3+O49*(1-$G$3)</f>
        <v>-2.0141021924853031E-3</v>
      </c>
      <c r="P50" s="28">
        <f>외인!P50</f>
        <v>196625.86</v>
      </c>
      <c r="Q50" s="28">
        <f>시기외!Q50*$G$3+Q49*(1-$G$3)</f>
        <v>4.9410507016154281E-4</v>
      </c>
      <c r="R50" s="28">
        <f>외인!R50</f>
        <v>122522.44</v>
      </c>
      <c r="S50" s="28">
        <f>시기외!S50*$G$3+S49*(1-$G$3)</f>
        <v>-1.5769846607088349E-3</v>
      </c>
      <c r="T50" s="28">
        <f>외인!T50</f>
        <v>8381.09</v>
      </c>
      <c r="U50" s="28">
        <f>시기외!U50*$G$3+U49*(1-$G$3)</f>
        <v>-1.7627824032403789E-4</v>
      </c>
      <c r="V50" s="28">
        <f>외인!V50</f>
        <v>105810.81</v>
      </c>
      <c r="W50" s="28">
        <f>시기외!W50*$G$3+W49*(1-$G$3)</f>
        <v>8.0506959416946076E-4</v>
      </c>
      <c r="X50" s="28">
        <f>외인!X50</f>
        <v>2025049.66</v>
      </c>
      <c r="Y50" s="28">
        <f>시기외!Y50*$G$3+Y49*(1-$G$3)</f>
        <v>-1.7442423413100816E-3</v>
      </c>
      <c r="Z50" s="28">
        <f>외인!Z50</f>
        <v>43591.14</v>
      </c>
      <c r="AA50" s="28">
        <f>시기외!AA50*$G$3+AA49*(1-$G$3)</f>
        <v>-5.6170234824911734E-4</v>
      </c>
      <c r="AB50" s="28">
        <f>외인!AB50</f>
        <v>203978.85</v>
      </c>
      <c r="AC50" s="28">
        <f>시기외!AC50*$G$3+AC49*(1-$G$3)</f>
        <v>-4.2953038520791998E-5</v>
      </c>
      <c r="AD50" s="28">
        <f>외인!AD50</f>
        <v>19183.32</v>
      </c>
      <c r="AE50" s="28">
        <f>시기외!AE50*$G$3+AE49*(1-$G$3)</f>
        <v>-3.7957989013842738E-4</v>
      </c>
      <c r="AF50" s="28">
        <f>외인!AF50</f>
        <v>24702.46</v>
      </c>
      <c r="AG50" s="28">
        <f>시기외!AG50*$G$3+AG49*(1-$G$3)</f>
        <v>3.6674141796613714E-4</v>
      </c>
      <c r="AH50" s="28">
        <f>외인!AH50</f>
        <v>186066.58</v>
      </c>
      <c r="AI50" s="28">
        <f>시기외!AI50*$G$3+AI49*(1-$G$3)</f>
        <v>-3.7874749530992163E-4</v>
      </c>
      <c r="AJ50" s="28">
        <f>외인!AJ50</f>
        <v>103991.24</v>
      </c>
      <c r="AK50" s="28">
        <f>시기외!AK50*$G$3+AK49*(1-$G$3)</f>
        <v>-1.9244953342168057E-3</v>
      </c>
      <c r="AL50" s="28">
        <f>외인!AL50</f>
        <v>85036.5</v>
      </c>
      <c r="AM50" s="28">
        <f>시기외!AM50*$G$3+AM49*(1-$G$3)</f>
        <v>-1.4985036488427122E-4</v>
      </c>
      <c r="AN50" s="28">
        <f>외인!AN50</f>
        <v>161346.49</v>
      </c>
      <c r="AO50" s="28">
        <f>시기외!AO50*$G$3+AO49*(1-$G$3)</f>
        <v>-2.7159475491686908E-3</v>
      </c>
      <c r="AP50" s="28">
        <f>외인!AP50</f>
        <v>118964.78</v>
      </c>
      <c r="AQ50" s="28">
        <f>시기외!AQ50*$G$3+AQ49*(1-$G$3)</f>
        <v>1.1513325015368469E-3</v>
      </c>
      <c r="AR50" s="28">
        <f>외인!AR50</f>
        <v>23416.74</v>
      </c>
      <c r="AS50" s="28">
        <f>시기외!AS50*$G$3+AS49*(1-$G$3)</f>
        <v>-8.3131168632797204E-4</v>
      </c>
      <c r="AT50" s="28">
        <f>외인!AT50</f>
        <v>76378.98</v>
      </c>
      <c r="AU50" s="28">
        <f>시기외!AU50*$G$3+AU49*(1-$G$3)</f>
        <v>-1.2750608968328817E-5</v>
      </c>
      <c r="AV50" s="28">
        <f>외인!AV50</f>
        <v>47322.23</v>
      </c>
      <c r="AW50" s="28">
        <f>시기외!AW50*$G$3+AW49*(1-$G$3)</f>
        <v>1.2356037562807967E-3</v>
      </c>
      <c r="AX50" s="28">
        <f>외인!AX50</f>
        <v>69736.710000000006</v>
      </c>
      <c r="AY50" s="28">
        <f>시기외!AY50*$G$3+AY49*(1-$G$3)</f>
        <v>-1.2049636872276191E-3</v>
      </c>
      <c r="AZ50" s="28">
        <f>외인!AZ50</f>
        <v>2167791.11</v>
      </c>
      <c r="BA50" s="28">
        <f>시기외!BA50*$G$3+BA49*(1-$G$3)</f>
        <v>-1.478690690949062E-3</v>
      </c>
      <c r="BB50" s="28">
        <f>외인!BB50</f>
        <v>97534.42</v>
      </c>
      <c r="BC50" s="28">
        <f>시기외!BC50*$G$3+BC49*(1-$G$3)</f>
        <v>-1.6686250546133697E-4</v>
      </c>
      <c r="BD50" s="28">
        <f>외인!BD50</f>
        <v>37686.42</v>
      </c>
      <c r="BE50" s="28">
        <f>시기외!BE50*$G$3+BE49*(1-$G$3)</f>
        <v>-2.1480977229674787E-3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92171.12</v>
      </c>
      <c r="BI50" s="28">
        <f>시기외!BI50*$G$3+BI49*(1-$G$3)</f>
        <v>2.0408828045241703E-3</v>
      </c>
      <c r="BJ50" s="28">
        <f>외인!BJ50</f>
        <v>121382.82</v>
      </c>
      <c r="BK50" s="28">
        <f>시기외!BK50*$G$3+BK49*(1-$G$3)</f>
        <v>2.311591049366537E-4</v>
      </c>
      <c r="BL50" s="28">
        <f>외인!BL50</f>
        <v>47456.77</v>
      </c>
      <c r="BM50" s="28">
        <f>시기외!BM50*$G$3+BM49*(1-$G$3)</f>
        <v>-2.700636392408052E-3</v>
      </c>
      <c r="BN50" s="28">
        <f>외인!BN50</f>
        <v>47407.199999999997</v>
      </c>
      <c r="BO50" s="28">
        <f>시기외!BO50*$G$3+BO49*(1-$G$3)</f>
        <v>-5.3843343941297839E-5</v>
      </c>
      <c r="BP50" s="28">
        <f>외인!BP50</f>
        <v>79886.350000000006</v>
      </c>
      <c r="BQ50" s="28">
        <f>시기외!BQ50*$G$3+BQ49*(1-$G$3)</f>
        <v>-1.2420515588211635E-3</v>
      </c>
      <c r="BR50" s="28">
        <f>외인!BR50</f>
        <v>247671.73</v>
      </c>
      <c r="BS50" s="28">
        <f>시기외!BS50*$G$3+BS49*(1-$G$3)</f>
        <v>1.0629148707062231E-3</v>
      </c>
      <c r="BT50" s="28">
        <f>외인!BT50</f>
        <v>2060248.53</v>
      </c>
      <c r="BU50" s="28">
        <f>시기외!BU50*$G$3+BU49*(1-$G$3)</f>
        <v>-1.7091119290397506E-3</v>
      </c>
      <c r="BV50" s="28">
        <f>외인!BV50</f>
        <v>384164.27</v>
      </c>
      <c r="BW50" s="28">
        <f>시기외!BW50*$G$3+BW49*(1-$G$3)</f>
        <v>6.4828982109234627E-4</v>
      </c>
      <c r="BX50" s="28">
        <f>외인!BX50</f>
        <v>73291.78</v>
      </c>
      <c r="BY50" s="28">
        <f>시기외!BY50*$G$3+BY49*(1-$G$3)</f>
        <v>1.0488925212766084E-4</v>
      </c>
      <c r="BZ50" s="28">
        <f>외인!BZ50</f>
        <v>246382.98</v>
      </c>
      <c r="CA50" s="28">
        <f>시기외!CA50*$G$3+CA49*(1-$G$3)</f>
        <v>-1.8447193976595686E-3</v>
      </c>
      <c r="CB50" s="28">
        <f>외인!CB50</f>
        <v>12084.68</v>
      </c>
      <c r="CC50" s="28">
        <f>시기외!CC50*$G$3+CC49*(1-$G$3)</f>
        <v>-1.7491413179655389E-3</v>
      </c>
      <c r="CD50" s="28">
        <f>외인!CD50</f>
        <v>28276.14</v>
      </c>
      <c r="CE50" s="28">
        <f>시기외!CE50*$G$3+CE49*(1-$G$3)</f>
        <v>-2.1670885165775877E-3</v>
      </c>
      <c r="CF50" s="28">
        <f>외인!CF50</f>
        <v>24946.6</v>
      </c>
      <c r="CG50" s="28">
        <f>시기외!CG50*$G$3+CG49*(1-$G$3)</f>
        <v>1.3313931272754612E-3</v>
      </c>
      <c r="CH50" s="28">
        <f>외인!CH50</f>
        <v>66468.56</v>
      </c>
      <c r="CI50" s="28">
        <f>시기외!CI50*$G$3+CI49*(1-$G$3)</f>
        <v>8.8873811658731709E-4</v>
      </c>
      <c r="CJ50" s="28">
        <f>외인!CJ50</f>
        <v>364491.24</v>
      </c>
      <c r="CK50" s="28">
        <f>시기외!CK50*$G$3+CK49*(1-$G$3)</f>
        <v>-5.1297266962175822E-5</v>
      </c>
      <c r="CL50" s="28">
        <f>외인!CL50</f>
        <v>231776.47</v>
      </c>
      <c r="CM50" s="28">
        <f>시기외!CM50*$G$3+CM49*(1-$G$3)</f>
        <v>-1.0713297979800741E-4</v>
      </c>
      <c r="CN50" s="28">
        <f>외인!CN50</f>
        <v>120339.94</v>
      </c>
      <c r="CO50" s="28">
        <f>시기외!CO50*$G$3+CO49*(1-$G$3)</f>
        <v>-5.4793940370826267E-4</v>
      </c>
      <c r="CP50" s="28">
        <f>외인!CP50</f>
        <v>98093.39</v>
      </c>
      <c r="CQ50" s="28">
        <f>시기외!CQ50*$G$3+CQ49*(1-$G$3)</f>
        <v>-1.6349898499489255E-4</v>
      </c>
      <c r="CR50" s="28">
        <f>외인!CR50</f>
        <v>155494.19</v>
      </c>
      <c r="CS50" s="28">
        <f>시기외!CS50*$G$3+CS49*(1-$G$3)</f>
        <v>-1.2234139156328252E-3</v>
      </c>
      <c r="CT50" s="28">
        <f>외인!CT50</f>
        <v>119132.13</v>
      </c>
      <c r="CU50" s="28">
        <f>시기외!CU50*$G$3+CU49*(1-$G$3)</f>
        <v>1.6688952073884353E-3</v>
      </c>
      <c r="CV50" s="28">
        <f>외인!CV50</f>
        <v>2060248.53</v>
      </c>
      <c r="CW50" s="28">
        <f>시기외!CW50*$G$3+CW49*(1-$G$3)</f>
        <v>-1.7091119290397506E-3</v>
      </c>
      <c r="CX50" s="28">
        <f>외인!CX50</f>
        <v>215660.23</v>
      </c>
      <c r="CY50" s="28">
        <f>시기외!CY50*$G$3+CY49*(1-$G$3)</f>
        <v>2.1604836648228534E-3</v>
      </c>
      <c r="CZ50" s="28">
        <f>외인!CZ50</f>
        <v>16958.14</v>
      </c>
      <c r="DA50" s="28">
        <f>시기외!DA50*$G$3+DA49*(1-$G$3)</f>
        <v>-6.8176492253639337E-4</v>
      </c>
      <c r="DB50" s="28">
        <f>외인!DB50</f>
        <v>37686.42</v>
      </c>
      <c r="DC50" s="28">
        <f>시기외!DC50*$G$3+DC49*(1-$G$3)</f>
        <v>-2.1480977229674787E-3</v>
      </c>
      <c r="DD50" s="28">
        <f>외인!DD50</f>
        <v>8381.09</v>
      </c>
      <c r="DE50" s="28">
        <f>시기외!DE50*$G$3+DE49*(1-$G$3)</f>
        <v>-1.7627824032403789E-4</v>
      </c>
      <c r="DF50" s="28">
        <f>외인!DF50</f>
        <v>55149.73</v>
      </c>
      <c r="DG50" s="28">
        <f>시기외!DG50*$G$3+DG49*(1-$G$3)</f>
        <v>1.3601762871954569E-4</v>
      </c>
      <c r="DH50" s="28">
        <f>외인!DH50</f>
        <v>20411.41</v>
      </c>
      <c r="DI50" s="28">
        <f>시기외!DI50*$G$3+DI49*(1-$G$3)</f>
        <v>-2.6143184347030058E-3</v>
      </c>
      <c r="DJ50" s="28">
        <f>외인!DJ50</f>
        <v>570279.55000000005</v>
      </c>
      <c r="DK50" s="28">
        <f>시기외!DK50*$G$3+DK49*(1-$G$3)</f>
        <v>7.4200824965590972E-4</v>
      </c>
      <c r="DL50" s="28">
        <f>외인!DL50</f>
        <v>95249.85</v>
      </c>
      <c r="DM50" s="28">
        <f>시기외!DM50*$G$3+DM49*(1-$G$3)</f>
        <v>-7.6819623020016683E-4</v>
      </c>
      <c r="DN50" s="28">
        <f>외인!DN50</f>
        <v>2060248.53</v>
      </c>
      <c r="DO50" s="28">
        <f>시기외!DO50*$G$3+DO49*(1-$G$3)</f>
        <v>-1.7091119290397506E-3</v>
      </c>
      <c r="DP50" s="28">
        <f>외인!DP50</f>
        <v>78287.839999999997</v>
      </c>
      <c r="DQ50" s="28">
        <f>시기외!DQ50*$G$3+DQ49*(1-$G$3)</f>
        <v>-1.432813114704013E-5</v>
      </c>
      <c r="DR50" s="28">
        <f>외인!DR50</f>
        <v>42156.31</v>
      </c>
      <c r="DS50" s="28">
        <f>시기외!DS50*$G$3+DS49*(1-$G$3)</f>
        <v>2.1256175888383524E-3</v>
      </c>
      <c r="DT50" s="28">
        <f>외인!DT50</f>
        <v>122522.44</v>
      </c>
      <c r="DU50" s="28">
        <f>시기외!DU50*$G$3+DU49*(1-$G$3)</f>
        <v>-1.5769846607088349E-3</v>
      </c>
      <c r="DV50" s="28">
        <f>외인!DV50</f>
        <v>32693.9</v>
      </c>
      <c r="DW50" s="28">
        <f>시기외!DW50*$G$3+DW49*(1-$G$3)</f>
        <v>3.5060104949672074E-5</v>
      </c>
      <c r="DX50" s="28">
        <f>외인!DX50</f>
        <v>105810.81</v>
      </c>
      <c r="DY50" s="28">
        <f>시기외!DY50*$G$3+DY49*(1-$G$3)</f>
        <v>8.0506959416946076E-4</v>
      </c>
      <c r="DZ50" s="28">
        <f>외인!DZ50</f>
        <v>8383.94</v>
      </c>
      <c r="EA50" s="28">
        <f>시기외!EA50*$G$3+EA49*(1-$G$3)</f>
        <v>-8.1040966012258268E-4</v>
      </c>
      <c r="EB50" s="28">
        <f>외인!EB50</f>
        <v>11995.14</v>
      </c>
      <c r="EC50" s="28">
        <f>시기외!EC50*$G$3+EC49*(1-$G$3)</f>
        <v>-9.0352739158421568E-4</v>
      </c>
      <c r="ED50" s="28">
        <f>외인!ED50</f>
        <v>9936.81</v>
      </c>
      <c r="EE50" s="28">
        <f>시기외!EE50*$G$3+EE49*(1-$G$3)</f>
        <v>2.4516939777322668E-4</v>
      </c>
      <c r="EF50" s="28">
        <f>외인!EF50</f>
        <v>238166.8</v>
      </c>
      <c r="EG50" s="28">
        <f>시기외!EG50*$G$3+EG49*(1-$G$3)</f>
        <v>-4.7466811119394553E-5</v>
      </c>
      <c r="EH50" s="28">
        <f>외인!EH50</f>
        <v>182457.56</v>
      </c>
      <c r="EI50" s="28">
        <f>시기외!EI50*$G$3+EI49*(1-$G$3)</f>
        <v>-2.1785252166546748E-4</v>
      </c>
      <c r="EJ50" s="28">
        <f>외인!EJ50</f>
        <v>96646.84</v>
      </c>
      <c r="EK50" s="28">
        <f>시기외!EK50*$G$3+EK49*(1-$G$3)</f>
        <v>1.4600727241197689E-3</v>
      </c>
      <c r="EL50" s="28">
        <f>외인!EL50</f>
        <v>30728.81</v>
      </c>
      <c r="EM50" s="28">
        <f>시기외!EM50*$G$3+EM49*(1-$G$3)</f>
        <v>-1.9252423516831023E-3</v>
      </c>
      <c r="EN50" s="28">
        <f>외인!EN50</f>
        <v>42156.31</v>
      </c>
      <c r="EO50" s="28">
        <f>시기외!EO50*$G$3+EO49*(1-$G$3)</f>
        <v>2.1256175888383524E-3</v>
      </c>
      <c r="EP50" s="28">
        <f>외인!EP50</f>
        <v>176675.29</v>
      </c>
      <c r="EQ50" s="28">
        <f>시기외!EQ50*$G$3+EQ49*(1-$G$3)</f>
        <v>1.2854408662669897E-3</v>
      </c>
      <c r="ER50" s="28">
        <f>외인!ER50</f>
        <v>13233.06</v>
      </c>
      <c r="ES50" s="28">
        <f>시기외!ES50*$G$3+ES49*(1-$G$3)</f>
        <v>-2.3380922004096402E-3</v>
      </c>
      <c r="ET50" s="28">
        <f>외인!ET50</f>
        <v>118964.78</v>
      </c>
      <c r="EU50" s="28">
        <f>시기외!EU50*$G$3+EU49*(1-$G$3)</f>
        <v>1.1513325015368469E-3</v>
      </c>
      <c r="EV50" s="28">
        <f>외인!EV50</f>
        <v>43591.14</v>
      </c>
      <c r="EW50" s="28">
        <f>시기외!EW50*$G$3+EW49*(1-$G$3)</f>
        <v>-5.6170234824911734E-4</v>
      </c>
      <c r="EX50" s="28">
        <f>외인!EX50</f>
        <v>54502.25</v>
      </c>
      <c r="EY50" s="28">
        <f>시기외!EY50*$G$3+EY49*(1-$G$3)</f>
        <v>1.6182855520494147E-4</v>
      </c>
    </row>
    <row r="51" spans="1:155">
      <c r="A51" s="27">
        <f>외인!A51</f>
        <v>46122</v>
      </c>
      <c r="B51" s="28">
        <f>외인!B51</f>
        <v>4678034.47</v>
      </c>
      <c r="C51" s="28">
        <f>시기외!C51*$G$3+C50*(1-$G$3)</f>
        <v>-5.1424145485389101E-4</v>
      </c>
      <c r="D51" s="28">
        <f>외인!D51</f>
        <v>604984.19999999995</v>
      </c>
      <c r="E51" s="28">
        <f>시기외!E51*$G$3+E50*(1-$G$3)</f>
        <v>-1.9409267339391196E-4</v>
      </c>
      <c r="F51" s="28">
        <f>외인!F51</f>
        <v>2013547.95</v>
      </c>
      <c r="G51" s="28">
        <f>시기외!G51*$G$3+G50*(1-$G$3)</f>
        <v>-1.557556376344818E-3</v>
      </c>
      <c r="H51" s="28">
        <f>외인!H51</f>
        <v>303898.49</v>
      </c>
      <c r="I51" s="28">
        <f>시기외!I51*$G$3+I50*(1-$G$3)</f>
        <v>1.823779700410886E-3</v>
      </c>
      <c r="J51" s="28">
        <f>외인!J51</f>
        <v>41866.31</v>
      </c>
      <c r="K51" s="28">
        <f>시기외!K51*$G$3+K50*(1-$G$3)</f>
        <v>2.2370334111352212E-3</v>
      </c>
      <c r="L51" s="28">
        <f>외인!L51</f>
        <v>280340.83</v>
      </c>
      <c r="M51" s="28">
        <f>시기외!M51*$G$3+M50*(1-$G$3)</f>
        <v>1.8662707028059954E-3</v>
      </c>
      <c r="N51" s="28">
        <f>외인!N51</f>
        <v>227925.04</v>
      </c>
      <c r="O51" s="28">
        <f>시기외!O51*$G$3+O50*(1-$G$3)</f>
        <v>-2.0376725399390097E-3</v>
      </c>
      <c r="P51" s="28">
        <f>외인!P51</f>
        <v>196458.66</v>
      </c>
      <c r="Q51" s="28">
        <f>시기외!Q51*$G$3+Q50*(1-$G$3)</f>
        <v>4.6392579856307739E-4</v>
      </c>
      <c r="R51" s="28">
        <f>외인!R51</f>
        <v>123463.36</v>
      </c>
      <c r="S51" s="28">
        <f>시기외!S51*$G$3+S50*(1-$G$3)</f>
        <v>-1.584112386472037E-3</v>
      </c>
      <c r="T51" s="28">
        <f>외인!T51</f>
        <v>8448.1</v>
      </c>
      <c r="U51" s="28">
        <f>시기외!U51*$G$3+U50*(1-$G$3)</f>
        <v>-1.2683283618906033E-4</v>
      </c>
      <c r="V51" s="28">
        <f>외인!V51</f>
        <v>107949.74</v>
      </c>
      <c r="W51" s="28">
        <f>시기외!W51*$G$3+W50*(1-$G$3)</f>
        <v>8.9236189549104573E-4</v>
      </c>
      <c r="X51" s="28">
        <f>외인!X51</f>
        <v>2058545.67</v>
      </c>
      <c r="Y51" s="28">
        <f>시기외!Y51*$G$3+Y50*(1-$G$3)</f>
        <v>-1.4768582279302798E-3</v>
      </c>
      <c r="Z51" s="28">
        <f>외인!Z51</f>
        <v>44294.82</v>
      </c>
      <c r="AA51" s="28">
        <f>시기외!AA51*$G$3+AA50*(1-$G$3)</f>
        <v>-5.3536283427623192E-4</v>
      </c>
      <c r="AB51" s="28">
        <f>외인!AB51</f>
        <v>209020.82</v>
      </c>
      <c r="AC51" s="28">
        <f>시기외!AC51*$G$3+AC50*(1-$G$3)</f>
        <v>2.0658586506201154E-5</v>
      </c>
      <c r="AD51" s="28">
        <f>외인!AD51</f>
        <v>19818.099999999999</v>
      </c>
      <c r="AE51" s="28">
        <f>시기외!AE51*$G$3+AE50*(1-$G$3)</f>
        <v>-2.2568932126357591E-4</v>
      </c>
      <c r="AF51" s="28">
        <f>외인!AF51</f>
        <v>25859.31</v>
      </c>
      <c r="AG51" s="28">
        <f>시기외!AG51*$G$3+AG50*(1-$G$3)</f>
        <v>5.6632945367272446E-4</v>
      </c>
      <c r="AH51" s="28">
        <f>외인!AH51</f>
        <v>187266.35</v>
      </c>
      <c r="AI51" s="28">
        <f>시기외!AI51*$G$3+AI50*(1-$G$3)</f>
        <v>-4.2337529079486863E-4</v>
      </c>
      <c r="AJ51" s="28">
        <f>외인!AJ51</f>
        <v>104559.88</v>
      </c>
      <c r="AK51" s="28">
        <f>시기외!AK51*$G$3+AK50*(1-$G$3)</f>
        <v>-1.8940290057846306E-3</v>
      </c>
      <c r="AL51" s="28">
        <f>외인!AL51</f>
        <v>85774.26</v>
      </c>
      <c r="AM51" s="28">
        <f>시기외!AM51*$G$3+AM50*(1-$G$3)</f>
        <v>-9.9310033002544622E-5</v>
      </c>
      <c r="AN51" s="28">
        <f>외인!AN51</f>
        <v>160836.64000000001</v>
      </c>
      <c r="AO51" s="28">
        <f>시기외!AO51*$G$3+AO50*(1-$G$3)</f>
        <v>-2.7671502370616029E-3</v>
      </c>
      <c r="AP51" s="28">
        <f>외인!AP51</f>
        <v>121747.73</v>
      </c>
      <c r="AQ51" s="28">
        <f>시기외!AQ51*$G$3+AQ50*(1-$G$3)</f>
        <v>1.2151973360340837E-3</v>
      </c>
      <c r="AR51" s="28">
        <f>외인!AR51</f>
        <v>23868.2</v>
      </c>
      <c r="AS51" s="28">
        <f>시기외!AS51*$G$3+AS50*(1-$G$3)</f>
        <v>-6.1061849811376578E-4</v>
      </c>
      <c r="AT51" s="28">
        <f>외인!AT51</f>
        <v>77356.72</v>
      </c>
      <c r="AU51" s="28">
        <f>시기외!AU51*$G$3+AU50*(1-$G$3)</f>
        <v>4.1156791073291261E-5</v>
      </c>
      <c r="AV51" s="28">
        <f>외인!AV51</f>
        <v>48527.78</v>
      </c>
      <c r="AW51" s="28">
        <f>시기외!AW51*$G$3+AW50*(1-$G$3)</f>
        <v>1.2530185889090537E-3</v>
      </c>
      <c r="AX51" s="28">
        <f>외인!AX51</f>
        <v>69876.97</v>
      </c>
      <c r="AY51" s="28">
        <f>시기외!AY51*$G$3+AY50*(1-$G$3)</f>
        <v>-1.2355367746034859E-3</v>
      </c>
      <c r="AZ51" s="28">
        <f>외인!AZ51</f>
        <v>2206379.4500000002</v>
      </c>
      <c r="BA51" s="28">
        <f>시기외!BA51*$G$3+BA50*(1-$G$3)</f>
        <v>-1.2216131631796957E-3</v>
      </c>
      <c r="BB51" s="28">
        <f>외인!BB51</f>
        <v>99162.91</v>
      </c>
      <c r="BC51" s="28">
        <f>시기외!BC51*$G$3+BC50*(1-$G$3)</f>
        <v>-1.4582972242564791E-4</v>
      </c>
      <c r="BD51" s="28">
        <f>외인!BD51</f>
        <v>37558.68</v>
      </c>
      <c r="BE51" s="28">
        <f>시기외!BE51*$G$3+BE50*(1-$G$3)</f>
        <v>-2.0726410519156459E-3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93687.95</v>
      </c>
      <c r="BI51" s="28">
        <f>시기외!BI51*$G$3+BI50*(1-$G$3)</f>
        <v>1.9152283778828215E-3</v>
      </c>
      <c r="BJ51" s="28">
        <f>외인!BJ51</f>
        <v>121081.62</v>
      </c>
      <c r="BK51" s="28">
        <f>시기외!BK51*$G$3+BK50*(1-$G$3)</f>
        <v>3.1289820211297098E-4</v>
      </c>
      <c r="BL51" s="28">
        <f>외인!BL51</f>
        <v>48741.23</v>
      </c>
      <c r="BM51" s="28">
        <f>시기외!BM51*$G$3+BM50*(1-$G$3)</f>
        <v>-3.3717203254504395E-3</v>
      </c>
      <c r="BN51" s="28">
        <f>외인!BN51</f>
        <v>46999.06</v>
      </c>
      <c r="BO51" s="28">
        <f>시기외!BO51*$G$3+BO50*(1-$G$3)</f>
        <v>6.4962163063243646E-5</v>
      </c>
      <c r="BP51" s="28">
        <f>외인!BP51</f>
        <v>80400.479999999996</v>
      </c>
      <c r="BQ51" s="28">
        <f>시기외!BQ51*$G$3+BQ50*(1-$G$3)</f>
        <v>-1.2538798081660821E-3</v>
      </c>
      <c r="BR51" s="28">
        <f>외인!BR51</f>
        <v>251495.02</v>
      </c>
      <c r="BS51" s="28">
        <f>시기외!BS51*$G$3+BS50*(1-$G$3)</f>
        <v>1.0972435685198732E-3</v>
      </c>
      <c r="BT51" s="28">
        <f>외인!BT51</f>
        <v>2095280.05</v>
      </c>
      <c r="BU51" s="28">
        <f>시기외!BU51*$G$3+BU50*(1-$G$3)</f>
        <v>-1.4452250570293496E-3</v>
      </c>
      <c r="BV51" s="28">
        <f>외인!BV51</f>
        <v>390240.06</v>
      </c>
      <c r="BW51" s="28">
        <f>시기외!BW51*$G$3+BW50*(1-$G$3)</f>
        <v>7.0112554963216089E-4</v>
      </c>
      <c r="BX51" s="28">
        <f>외인!BX51</f>
        <v>75708.179999999993</v>
      </c>
      <c r="BY51" s="28">
        <f>시기외!BY51*$G$3+BY50*(1-$G$3)</f>
        <v>1.7941422480452466E-4</v>
      </c>
      <c r="BZ51" s="28">
        <f>외인!BZ51</f>
        <v>246610.9</v>
      </c>
      <c r="CA51" s="28">
        <f>시기외!CA51*$G$3+CA50*(1-$G$3)</f>
        <v>-1.8589544745284384E-3</v>
      </c>
      <c r="CB51" s="28">
        <f>외인!CB51</f>
        <v>12274.34</v>
      </c>
      <c r="CC51" s="28">
        <f>시기외!CC51*$G$3+CC50*(1-$G$3)</f>
        <v>-1.7623000235508727E-3</v>
      </c>
      <c r="CD51" s="28">
        <f>외인!CD51</f>
        <v>28472.18</v>
      </c>
      <c r="CE51" s="28">
        <f>시기외!CE51*$G$3+CE50*(1-$G$3)</f>
        <v>-2.261627234150632E-3</v>
      </c>
      <c r="CF51" s="28">
        <f>외인!CF51</f>
        <v>24540.12</v>
      </c>
      <c r="CG51" s="28">
        <f>시기외!CG51*$G$3+CG50*(1-$G$3)</f>
        <v>1.4777217693627102E-3</v>
      </c>
      <c r="CH51" s="28">
        <f>외인!CH51</f>
        <v>67806.22</v>
      </c>
      <c r="CI51" s="28">
        <f>시기외!CI51*$G$3+CI50*(1-$G$3)</f>
        <v>9.01113281671642E-4</v>
      </c>
      <c r="CJ51" s="28">
        <f>외인!CJ51</f>
        <v>366626.39</v>
      </c>
      <c r="CK51" s="28">
        <f>시기외!CK51*$G$3+CK50*(1-$G$3)</f>
        <v>-1.0903352179436013E-4</v>
      </c>
      <c r="CL51" s="28">
        <f>외인!CL51</f>
        <v>237185.27</v>
      </c>
      <c r="CM51" s="28">
        <f>시기외!CM51*$G$3+CM50*(1-$G$3)</f>
        <v>-4.3972363801633396E-5</v>
      </c>
      <c r="CN51" s="28">
        <f>외인!CN51</f>
        <v>121037.5</v>
      </c>
      <c r="CO51" s="28">
        <f>시기외!CO51*$G$3+CO50*(1-$G$3)</f>
        <v>-4.2625613868015223E-4</v>
      </c>
      <c r="CP51" s="28">
        <f>외인!CP51</f>
        <v>99731.91</v>
      </c>
      <c r="CQ51" s="28">
        <f>시기외!CQ51*$G$3+CQ50*(1-$G$3)</f>
        <v>-1.4242317466490334E-4</v>
      </c>
      <c r="CR51" s="28">
        <f>외인!CR51</f>
        <v>156704.99</v>
      </c>
      <c r="CS51" s="28">
        <f>시기외!CS51*$G$3+CS50*(1-$G$3)</f>
        <v>-1.219355775738945E-3</v>
      </c>
      <c r="CT51" s="28">
        <f>외인!CT51</f>
        <v>126486.64</v>
      </c>
      <c r="CU51" s="28">
        <f>시기외!CU51*$G$3+CU50*(1-$G$3)</f>
        <v>1.7674838966938587E-3</v>
      </c>
      <c r="CV51" s="28">
        <f>외인!CV51</f>
        <v>2095280.05</v>
      </c>
      <c r="CW51" s="28">
        <f>시기외!CW51*$G$3+CW50*(1-$G$3)</f>
        <v>-1.4452250570293496E-3</v>
      </c>
      <c r="CX51" s="28">
        <f>외인!CX51</f>
        <v>214293.61</v>
      </c>
      <c r="CY51" s="28">
        <f>시기외!CY51*$G$3+CY50*(1-$G$3)</f>
        <v>2.1579783296217128E-3</v>
      </c>
      <c r="CZ51" s="28">
        <f>외인!CZ51</f>
        <v>17766.68</v>
      </c>
      <c r="DA51" s="28">
        <f>시기외!DA51*$G$3+DA50*(1-$G$3)</f>
        <v>-2.9947336363938154E-4</v>
      </c>
      <c r="DB51" s="28">
        <f>외인!DB51</f>
        <v>37558.68</v>
      </c>
      <c r="DC51" s="28">
        <f>시기외!DC51*$G$3+DC50*(1-$G$3)</f>
        <v>-2.0726410519156459E-3</v>
      </c>
      <c r="DD51" s="28">
        <f>외인!DD51</f>
        <v>8448.1</v>
      </c>
      <c r="DE51" s="28">
        <f>시기외!DE51*$G$3+DE50*(1-$G$3)</f>
        <v>-1.2683283618906033E-4</v>
      </c>
      <c r="DF51" s="28">
        <f>외인!DF51</f>
        <v>56949.61</v>
      </c>
      <c r="DG51" s="28">
        <f>시기외!DG51*$G$3+DG50*(1-$G$3)</f>
        <v>2.4668576744948749E-4</v>
      </c>
      <c r="DH51" s="28">
        <f>외인!DH51</f>
        <v>20364.740000000002</v>
      </c>
      <c r="DI51" s="28">
        <f>시기외!DI51*$G$3+DI50*(1-$G$3)</f>
        <v>-2.7715985789351126E-3</v>
      </c>
      <c r="DJ51" s="28">
        <f>외인!DJ51</f>
        <v>572693.57999999996</v>
      </c>
      <c r="DK51" s="28">
        <f>시기외!DK51*$G$3+DK50*(1-$G$3)</f>
        <v>7.4255105678266043E-4</v>
      </c>
      <c r="DL51" s="28">
        <f>외인!DL51</f>
        <v>95983.27</v>
      </c>
      <c r="DM51" s="28">
        <f>시기외!DM51*$G$3+DM50*(1-$G$3)</f>
        <v>-6.2294407580077132E-4</v>
      </c>
      <c r="DN51" s="28">
        <f>외인!DN51</f>
        <v>2095280.05</v>
      </c>
      <c r="DO51" s="28">
        <f>시기외!DO51*$G$3+DO50*(1-$G$3)</f>
        <v>-1.4452250570293496E-3</v>
      </c>
      <c r="DP51" s="28">
        <f>외인!DP51</f>
        <v>78339.44</v>
      </c>
      <c r="DQ51" s="28">
        <f>시기외!DQ51*$G$3+DQ50*(1-$G$3)</f>
        <v>-1.4435822339185303E-4</v>
      </c>
      <c r="DR51" s="28">
        <f>외인!DR51</f>
        <v>43416.27</v>
      </c>
      <c r="DS51" s="28">
        <f>시기외!DS51*$G$3+DS50*(1-$G$3)</f>
        <v>2.1262379619129404E-3</v>
      </c>
      <c r="DT51" s="28">
        <f>외인!DT51</f>
        <v>123463.36</v>
      </c>
      <c r="DU51" s="28">
        <f>시기외!DU51*$G$3+DU50*(1-$G$3)</f>
        <v>-1.584112386472037E-3</v>
      </c>
      <c r="DV51" s="28">
        <f>외인!DV51</f>
        <v>32961.99</v>
      </c>
      <c r="DW51" s="28">
        <f>시기외!DW51*$G$3+DW50*(1-$G$3)</f>
        <v>8.4846628808640269E-5</v>
      </c>
      <c r="DX51" s="28">
        <f>외인!DX51</f>
        <v>107949.74</v>
      </c>
      <c r="DY51" s="28">
        <f>시기외!DY51*$G$3+DY50*(1-$G$3)</f>
        <v>8.9236189549104573E-4</v>
      </c>
      <c r="DZ51" s="28">
        <f>외인!DZ51</f>
        <v>8645.6299999999992</v>
      </c>
      <c r="EA51" s="28">
        <f>시기외!EA51*$G$3+EA50*(1-$G$3)</f>
        <v>-6.5133548627773928E-4</v>
      </c>
      <c r="EB51" s="28">
        <f>외인!EB51</f>
        <v>12177.08</v>
      </c>
      <c r="EC51" s="28">
        <f>시기외!EC51*$G$3+EC50*(1-$G$3)</f>
        <v>-9.0047170962535698E-4</v>
      </c>
      <c r="ED51" s="28">
        <f>외인!ED51</f>
        <v>10127.68</v>
      </c>
      <c r="EE51" s="28">
        <f>시기외!EE51*$G$3+EE50*(1-$G$3)</f>
        <v>3.1580092841634606E-4</v>
      </c>
      <c r="EF51" s="28">
        <f>외인!EF51</f>
        <v>239284.9</v>
      </c>
      <c r="EG51" s="28">
        <f>시기외!EG51*$G$3+EG50*(1-$G$3)</f>
        <v>-7.7625160820703437E-5</v>
      </c>
      <c r="EH51" s="28">
        <f>외인!EH51</f>
        <v>184665.09</v>
      </c>
      <c r="EI51" s="28">
        <f>시기외!EI51*$G$3+EI50*(1-$G$3)</f>
        <v>-1.0639157984187051E-4</v>
      </c>
      <c r="EJ51" s="28">
        <f>외인!EJ51</f>
        <v>98537.26</v>
      </c>
      <c r="EK51" s="28">
        <f>시기외!EK51*$G$3+EK50*(1-$G$3)</f>
        <v>1.3950839099726785E-3</v>
      </c>
      <c r="EL51" s="28">
        <f>외인!EL51</f>
        <v>30938.02</v>
      </c>
      <c r="EM51" s="28">
        <f>시기외!EM51*$G$3+EM50*(1-$G$3)</f>
        <v>-2.0240224374176732E-3</v>
      </c>
      <c r="EN51" s="28">
        <f>외인!EN51</f>
        <v>43416.27</v>
      </c>
      <c r="EO51" s="28">
        <f>시기외!EO51*$G$3+EO50*(1-$G$3)</f>
        <v>2.1262379619129404E-3</v>
      </c>
      <c r="EP51" s="28">
        <f>외인!EP51</f>
        <v>180422.17</v>
      </c>
      <c r="EQ51" s="28">
        <f>시기외!EQ51*$G$3+EQ50*(1-$G$3)</f>
        <v>1.32613881683294E-3</v>
      </c>
      <c r="ER51" s="28">
        <f>외인!ER51</f>
        <v>13156.33</v>
      </c>
      <c r="ES51" s="28">
        <f>시기외!ES51*$G$3+ES50*(1-$G$3)</f>
        <v>-3.2830213006756386E-3</v>
      </c>
      <c r="ET51" s="28">
        <f>외인!ET51</f>
        <v>121747.73</v>
      </c>
      <c r="EU51" s="28">
        <f>시기외!EU51*$G$3+EU50*(1-$G$3)</f>
        <v>1.2151973360340837E-3</v>
      </c>
      <c r="EV51" s="28">
        <f>외인!EV51</f>
        <v>44294.82</v>
      </c>
      <c r="EW51" s="28">
        <f>시기외!EW51*$G$3+EW50*(1-$G$3)</f>
        <v>-5.3536283427623192E-4</v>
      </c>
      <c r="EX51" s="28">
        <f>외인!EX51</f>
        <v>55437.09</v>
      </c>
      <c r="EY51" s="28">
        <f>시기외!EY51*$G$3+EY50*(1-$G$3)</f>
        <v>1.7818168739099731E-4</v>
      </c>
    </row>
    <row r="52" spans="1:155">
      <c r="A52" s="27">
        <f>외인!A52</f>
        <v>46125</v>
      </c>
      <c r="B52" s="28">
        <f>외인!B52</f>
        <v>4635961.26</v>
      </c>
      <c r="C52" s="28">
        <f>시기외!C52*$G$3+C51*(1-$G$3)</f>
        <v>-4.1743954884587801E-4</v>
      </c>
      <c r="D52" s="28">
        <f>외인!D52</f>
        <v>609148.54</v>
      </c>
      <c r="E52" s="28">
        <f>시기외!E52*$G$3+E51*(1-$G$3)</f>
        <v>-2.296600769600136E-4</v>
      </c>
      <c r="F52" s="28">
        <f>외인!F52</f>
        <v>1976393.1</v>
      </c>
      <c r="G52" s="28">
        <f>시기외!G52*$G$3+G51*(1-$G$3)</f>
        <v>-1.4769870966182181E-3</v>
      </c>
      <c r="H52" s="28">
        <f>외인!H52</f>
        <v>297754.88</v>
      </c>
      <c r="I52" s="28">
        <f>시기외!I52*$G$3+I51*(1-$G$3)</f>
        <v>1.7700120570038687E-3</v>
      </c>
      <c r="J52" s="28">
        <f>외인!J52</f>
        <v>42604.95</v>
      </c>
      <c r="K52" s="28">
        <f>시기외!K52*$G$3+K51*(1-$G$3)</f>
        <v>2.4091944243686504E-3</v>
      </c>
      <c r="L52" s="28">
        <f>외인!L52</f>
        <v>274519.53000000003</v>
      </c>
      <c r="M52" s="28">
        <f>시기외!M52*$G$3+M51*(1-$G$3)</f>
        <v>1.824477074771705E-3</v>
      </c>
      <c r="N52" s="28">
        <f>외인!N52</f>
        <v>223262.32</v>
      </c>
      <c r="O52" s="28">
        <f>시기외!O52*$G$3+O51*(1-$G$3)</f>
        <v>-2.082169110189388E-3</v>
      </c>
      <c r="P52" s="28">
        <f>외인!P52</f>
        <v>191888.79</v>
      </c>
      <c r="Q52" s="28">
        <f>시기외!Q52*$G$3+Q51*(1-$G$3)</f>
        <v>4.1685680687299573E-4</v>
      </c>
      <c r="R52" s="28">
        <f>외인!R52</f>
        <v>122108.29</v>
      </c>
      <c r="S52" s="28">
        <f>시기외!S52*$G$3+S51*(1-$G$3)</f>
        <v>-1.5607249764693501E-3</v>
      </c>
      <c r="T52" s="28">
        <f>외인!T52</f>
        <v>8351.99</v>
      </c>
      <c r="U52" s="28">
        <f>시기외!U52*$G$3+U51*(1-$G$3)</f>
        <v>-1.2311399234091051E-4</v>
      </c>
      <c r="V52" s="28">
        <f>외인!V52</f>
        <v>108439.25</v>
      </c>
      <c r="W52" s="28">
        <f>시기외!W52*$G$3+W51*(1-$G$3)</f>
        <v>8.8232927376069993E-4</v>
      </c>
      <c r="X52" s="28">
        <f>외인!X52</f>
        <v>2036804.85</v>
      </c>
      <c r="Y52" s="28">
        <f>시기외!Y52*$G$3+Y51*(1-$G$3)</f>
        <v>-1.2722599253882773E-3</v>
      </c>
      <c r="Z52" s="28">
        <f>외인!Z52</f>
        <v>44069.17</v>
      </c>
      <c r="AA52" s="28">
        <f>시기외!AA52*$G$3+AA51*(1-$G$3)</f>
        <v>-5.2043176828190383E-4</v>
      </c>
      <c r="AB52" s="28">
        <f>외인!AB52</f>
        <v>208153.38</v>
      </c>
      <c r="AC52" s="28">
        <f>시기외!AC52*$G$3+AC51*(1-$G$3)</f>
        <v>6.8119971984868571E-5</v>
      </c>
      <c r="AD52" s="28">
        <f>외인!AD52</f>
        <v>18989.87</v>
      </c>
      <c r="AE52" s="28">
        <f>시기외!AE52*$G$3+AE51*(1-$G$3)</f>
        <v>-1.2506721035534669E-4</v>
      </c>
      <c r="AF52" s="28">
        <f>외인!AF52</f>
        <v>25391.57</v>
      </c>
      <c r="AG52" s="28">
        <f>시기외!AG52*$G$3+AG51*(1-$G$3)</f>
        <v>6.2400390591840858E-4</v>
      </c>
      <c r="AH52" s="28">
        <f>외인!AH52</f>
        <v>183556.11</v>
      </c>
      <c r="AI52" s="28">
        <f>시기외!AI52*$G$3+AI51*(1-$G$3)</f>
        <v>-4.6722781311748585E-4</v>
      </c>
      <c r="AJ52" s="28">
        <f>외인!AJ52</f>
        <v>103833.5</v>
      </c>
      <c r="AK52" s="28">
        <f>시기외!AK52*$G$3+AK51*(1-$G$3)</f>
        <v>-1.8693572702677883E-3</v>
      </c>
      <c r="AL52" s="28">
        <f>외인!AL52</f>
        <v>83919.24</v>
      </c>
      <c r="AM52" s="28">
        <f>시기외!AM52*$G$3+AM51*(1-$G$3)</f>
        <v>-7.2552365181674402E-5</v>
      </c>
      <c r="AN52" s="28">
        <f>외인!AN52</f>
        <v>157955.9</v>
      </c>
      <c r="AO52" s="28">
        <f>시기외!AO52*$G$3+AO51*(1-$G$3)</f>
        <v>-2.8364908727002095E-3</v>
      </c>
      <c r="AP52" s="28">
        <f>외인!AP52</f>
        <v>127305.81</v>
      </c>
      <c r="AQ52" s="28">
        <f>시기외!AQ52*$G$3+AQ51*(1-$G$3)</f>
        <v>1.2463316508962365E-3</v>
      </c>
      <c r="AR52" s="28">
        <f>외인!AR52</f>
        <v>23354.07</v>
      </c>
      <c r="AS52" s="28">
        <f>시기외!AS52*$G$3+AS51*(1-$G$3)</f>
        <v>-4.3940422329446594E-4</v>
      </c>
      <c r="AT52" s="28">
        <f>외인!AT52</f>
        <v>76199.38</v>
      </c>
      <c r="AU52" s="28">
        <f>시기외!AU52*$G$3+AU51*(1-$G$3)</f>
        <v>1.2355648750848601E-4</v>
      </c>
      <c r="AV52" s="28">
        <f>외인!AV52</f>
        <v>48589.49</v>
      </c>
      <c r="AW52" s="28">
        <f>시기외!AW52*$G$3+AW51*(1-$G$3)</f>
        <v>1.2717491534427199E-3</v>
      </c>
      <c r="AX52" s="28">
        <f>외인!AX52</f>
        <v>68801.09</v>
      </c>
      <c r="AY52" s="28">
        <f>시기외!AY52*$G$3+AY51*(1-$G$3)</f>
        <v>-1.3929349303510462E-3</v>
      </c>
      <c r="AZ52" s="28">
        <f>외인!AZ52</f>
        <v>2183716.52</v>
      </c>
      <c r="BA52" s="28">
        <f>시기외!BA52*$G$3+BA51*(1-$G$3)</f>
        <v>-1.0288562603748912E-3</v>
      </c>
      <c r="BB52" s="28">
        <f>외인!BB52</f>
        <v>98978.99</v>
      </c>
      <c r="BC52" s="28">
        <f>시기외!BC52*$G$3+BC51*(1-$G$3)</f>
        <v>-1.3481797386225491E-4</v>
      </c>
      <c r="BD52" s="28">
        <f>외인!BD52</f>
        <v>36796.57</v>
      </c>
      <c r="BE52" s="28">
        <f>시기외!BE52*$G$3+BE51*(1-$G$3)</f>
        <v>-2.0037012898235134E-3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93015.81</v>
      </c>
      <c r="BI52" s="28">
        <f>시기외!BI52*$G$3+BI51*(1-$G$3)</f>
        <v>1.8188317673745037E-3</v>
      </c>
      <c r="BJ52" s="28">
        <f>외인!BJ52</f>
        <v>118980.97</v>
      </c>
      <c r="BK52" s="28">
        <f>시기외!BK52*$G$3+BK51*(1-$G$3)</f>
        <v>3.080428152646575E-4</v>
      </c>
      <c r="BL52" s="28">
        <f>외인!BL52</f>
        <v>50857.27</v>
      </c>
      <c r="BM52" s="28">
        <f>시기외!BM52*$G$3+BM51*(1-$G$3)</f>
        <v>-3.8155237443040554E-3</v>
      </c>
      <c r="BN52" s="28">
        <f>외인!BN52</f>
        <v>46098.76</v>
      </c>
      <c r="BO52" s="28">
        <f>시기외!BO52*$G$3+BO51*(1-$G$3)</f>
        <v>1.2538850896650884E-4</v>
      </c>
      <c r="BP52" s="28">
        <f>외인!BP52</f>
        <v>78813.27</v>
      </c>
      <c r="BQ52" s="28">
        <f>시기외!BQ52*$G$3+BQ51*(1-$G$3)</f>
        <v>-1.3893125681112579E-3</v>
      </c>
      <c r="BR52" s="28">
        <f>외인!BR52</f>
        <v>255888.78</v>
      </c>
      <c r="BS52" s="28">
        <f>시기외!BS52*$G$3+BS51*(1-$G$3)</f>
        <v>1.1322552151708282E-3</v>
      </c>
      <c r="BT52" s="28">
        <f>외인!BT52</f>
        <v>2074690.07</v>
      </c>
      <c r="BU52" s="28">
        <f>시기외!BU52*$G$3+BU51*(1-$G$3)</f>
        <v>-1.2411137464471604E-3</v>
      </c>
      <c r="BV52" s="28">
        <f>외인!BV52</f>
        <v>389904.6</v>
      </c>
      <c r="BW52" s="28">
        <f>시기외!BW52*$G$3+BW51*(1-$G$3)</f>
        <v>7.4567546394470319E-4</v>
      </c>
      <c r="BX52" s="28">
        <f>외인!BX52</f>
        <v>73776.47</v>
      </c>
      <c r="BY52" s="28">
        <f>시기외!BY52*$G$3+BY51*(1-$G$3)</f>
        <v>1.8066269254331349E-4</v>
      </c>
      <c r="BZ52" s="28">
        <f>외인!BZ52</f>
        <v>241875.14</v>
      </c>
      <c r="CA52" s="28">
        <f>시기외!CA52*$G$3+CA51*(1-$G$3)</f>
        <v>-1.8936602065605102E-3</v>
      </c>
      <c r="CB52" s="28">
        <f>외인!CB52</f>
        <v>12077.63</v>
      </c>
      <c r="CC52" s="28">
        <f>시기외!CC52*$G$3+CC51*(1-$G$3)</f>
        <v>-1.8141595502378829E-3</v>
      </c>
      <c r="CD52" s="28">
        <f>외인!CD52</f>
        <v>28297.24</v>
      </c>
      <c r="CE52" s="28">
        <f>시기외!CE52*$G$3+CE51*(1-$G$3)</f>
        <v>-2.3562894995104297E-3</v>
      </c>
      <c r="CF52" s="28">
        <f>외인!CF52</f>
        <v>24489.45</v>
      </c>
      <c r="CG52" s="28">
        <f>시기외!CG52*$G$3+CG51*(1-$G$3)</f>
        <v>1.7307450299921146E-3</v>
      </c>
      <c r="CH52" s="28">
        <f>외인!CH52</f>
        <v>68016.02</v>
      </c>
      <c r="CI52" s="28">
        <f>시기외!CI52*$G$3+CI51*(1-$G$3)</f>
        <v>9.1740558828863974E-4</v>
      </c>
      <c r="CJ52" s="28">
        <f>외인!CJ52</f>
        <v>364623.97</v>
      </c>
      <c r="CK52" s="28">
        <f>시기외!CK52*$G$3+CK51*(1-$G$3)</f>
        <v>-1.4109572883005083E-4</v>
      </c>
      <c r="CL52" s="28">
        <f>외인!CL52</f>
        <v>236401.2</v>
      </c>
      <c r="CM52" s="28">
        <f>시기외!CM52*$G$3+CM51*(1-$G$3)</f>
        <v>4.5970204013867739E-6</v>
      </c>
      <c r="CN52" s="28">
        <f>외인!CN52</f>
        <v>120181.59</v>
      </c>
      <c r="CO52" s="28">
        <f>시기외!CO52*$G$3+CO51*(1-$G$3)</f>
        <v>-3.3569063107414127E-4</v>
      </c>
      <c r="CP52" s="28">
        <f>외인!CP52</f>
        <v>99544.86</v>
      </c>
      <c r="CQ52" s="28">
        <f>시기외!CQ52*$G$3+CQ51*(1-$G$3)</f>
        <v>-1.3098035679939371E-4</v>
      </c>
      <c r="CR52" s="28">
        <f>외인!CR52</f>
        <v>155587.65</v>
      </c>
      <c r="CS52" s="28">
        <f>시기외!CS52*$G$3+CS51*(1-$G$3)</f>
        <v>-1.1902109795724732E-3</v>
      </c>
      <c r="CT52" s="28">
        <f>외인!CT52</f>
        <v>127709.94</v>
      </c>
      <c r="CU52" s="28">
        <f>시기외!CU52*$G$3+CU51*(1-$G$3)</f>
        <v>1.8062898540771005E-3</v>
      </c>
      <c r="CV52" s="28">
        <f>외인!CV52</f>
        <v>2074690.07</v>
      </c>
      <c r="CW52" s="28">
        <f>시기외!CW52*$G$3+CW51*(1-$G$3)</f>
        <v>-1.2411137464471604E-3</v>
      </c>
      <c r="CX52" s="28">
        <f>외인!CX52</f>
        <v>210665.04</v>
      </c>
      <c r="CY52" s="28">
        <f>시기외!CY52*$G$3+CY51*(1-$G$3)</f>
        <v>2.0642397045763199E-3</v>
      </c>
      <c r="CZ52" s="28">
        <f>외인!CZ52</f>
        <v>17694.5</v>
      </c>
      <c r="DA52" s="28">
        <f>시기외!DA52*$G$3+DA51*(1-$G$3)</f>
        <v>1.0156789497693685E-4</v>
      </c>
      <c r="DB52" s="28">
        <f>외인!DB52</f>
        <v>36796.57</v>
      </c>
      <c r="DC52" s="28">
        <f>시기외!DC52*$G$3+DC51*(1-$G$3)</f>
        <v>-2.0037012898235134E-3</v>
      </c>
      <c r="DD52" s="28">
        <f>외인!DD52</f>
        <v>8351.99</v>
      </c>
      <c r="DE52" s="28">
        <f>시기외!DE52*$G$3+DE51*(1-$G$3)</f>
        <v>-1.2311399234091051E-4</v>
      </c>
      <c r="DF52" s="28">
        <f>외인!DF52</f>
        <v>55575.31</v>
      </c>
      <c r="DG52" s="28">
        <f>시기외!DG52*$G$3+DG51*(1-$G$3)</f>
        <v>2.6681242681382648E-4</v>
      </c>
      <c r="DH52" s="28">
        <f>외인!DH52</f>
        <v>20167.240000000002</v>
      </c>
      <c r="DI52" s="28">
        <f>시기외!DI52*$G$3+DI51*(1-$G$3)</f>
        <v>-2.9267255048948909E-3</v>
      </c>
      <c r="DJ52" s="28">
        <f>외인!DJ52</f>
        <v>569534.43000000005</v>
      </c>
      <c r="DK52" s="28">
        <f>시기외!DK52*$G$3+DK51*(1-$G$3)</f>
        <v>7.0295947345684216E-4</v>
      </c>
      <c r="DL52" s="28">
        <f>외인!DL52</f>
        <v>95457.37</v>
      </c>
      <c r="DM52" s="28">
        <f>시기외!DM52*$G$3+DM51*(1-$G$3)</f>
        <v>-5.150001352069736E-4</v>
      </c>
      <c r="DN52" s="28">
        <f>외인!DN52</f>
        <v>2074690.07</v>
      </c>
      <c r="DO52" s="28">
        <f>시기외!DO52*$G$3+DO51*(1-$G$3)</f>
        <v>-1.2411137464471604E-3</v>
      </c>
      <c r="DP52" s="28">
        <f>외인!DP52</f>
        <v>77718.75</v>
      </c>
      <c r="DQ52" s="28">
        <f>시기외!DQ52*$G$3+DQ51*(1-$G$3)</f>
        <v>-2.699779972805025E-4</v>
      </c>
      <c r="DR52" s="28">
        <f>외인!DR52</f>
        <v>43873.99</v>
      </c>
      <c r="DS52" s="28">
        <f>시기외!DS52*$G$3+DS51*(1-$G$3)</f>
        <v>2.1883408277042016E-3</v>
      </c>
      <c r="DT52" s="28">
        <f>외인!DT52</f>
        <v>122108.29</v>
      </c>
      <c r="DU52" s="28">
        <f>시기외!DU52*$G$3+DU51*(1-$G$3)</f>
        <v>-1.5607249764693501E-3</v>
      </c>
      <c r="DV52" s="28">
        <f>외인!DV52</f>
        <v>33200.620000000003</v>
      </c>
      <c r="DW52" s="28">
        <f>시기외!DW52*$G$3+DW51*(1-$G$3)</f>
        <v>1.3728438073782283E-4</v>
      </c>
      <c r="DX52" s="28">
        <f>외인!DX52</f>
        <v>108439.25</v>
      </c>
      <c r="DY52" s="28">
        <f>시기외!DY52*$G$3+DY51*(1-$G$3)</f>
        <v>8.8232927376069993E-4</v>
      </c>
      <c r="DZ52" s="28">
        <f>외인!DZ52</f>
        <v>8499.76</v>
      </c>
      <c r="EA52" s="28">
        <f>시기외!EA52*$G$3+EA51*(1-$G$3)</f>
        <v>-5.7302220481476754E-4</v>
      </c>
      <c r="EB52" s="28">
        <f>외인!EB52</f>
        <v>12168.93</v>
      </c>
      <c r="EC52" s="28">
        <f>시기외!EC52*$G$3+EC51*(1-$G$3)</f>
        <v>-8.9792863810108986E-4</v>
      </c>
      <c r="ED52" s="28">
        <f>외인!ED52</f>
        <v>10069.040000000001</v>
      </c>
      <c r="EE52" s="28">
        <f>시기외!EE52*$G$3+EE51*(1-$G$3)</f>
        <v>3.7200686646994015E-4</v>
      </c>
      <c r="EF52" s="28">
        <f>외인!EF52</f>
        <v>236043.6</v>
      </c>
      <c r="EG52" s="28">
        <f>시기외!EG52*$G$3+EG51*(1-$G$3)</f>
        <v>-8.5020868440225517E-5</v>
      </c>
      <c r="EH52" s="28">
        <f>외인!EH52</f>
        <v>183524.07</v>
      </c>
      <c r="EI52" s="28">
        <f>시기외!EI52*$G$3+EI51*(1-$G$3)</f>
        <v>2.8747074575879544E-6</v>
      </c>
      <c r="EJ52" s="28">
        <f>외인!EJ52</f>
        <v>98975.79</v>
      </c>
      <c r="EK52" s="28">
        <f>시기외!EK52*$G$3+EK51*(1-$G$3)</f>
        <v>1.3657467453501314E-3</v>
      </c>
      <c r="EL52" s="28">
        <f>외인!EL52</f>
        <v>30747.360000000001</v>
      </c>
      <c r="EM52" s="28">
        <f>시기외!EM52*$G$3+EM51*(1-$G$3)</f>
        <v>-2.1223787370555185E-3</v>
      </c>
      <c r="EN52" s="28">
        <f>외인!EN52</f>
        <v>43873.99</v>
      </c>
      <c r="EO52" s="28">
        <f>시기외!EO52*$G$3+EO51*(1-$G$3)</f>
        <v>2.1883408277042016E-3</v>
      </c>
      <c r="EP52" s="28">
        <f>외인!EP52</f>
        <v>181280.58</v>
      </c>
      <c r="EQ52" s="28">
        <f>시기외!EQ52*$G$3+EQ51*(1-$G$3)</f>
        <v>1.3508546616071164E-3</v>
      </c>
      <c r="ER52" s="28">
        <f>외인!ER52</f>
        <v>13691.53</v>
      </c>
      <c r="ES52" s="28">
        <f>시기외!ES52*$G$3+ES51*(1-$G$3)</f>
        <v>-3.7378059328460954E-3</v>
      </c>
      <c r="ET52" s="28">
        <f>외인!ET52</f>
        <v>127305.81</v>
      </c>
      <c r="EU52" s="28">
        <f>시기외!EU52*$G$3+EU51*(1-$G$3)</f>
        <v>1.2463316508962365E-3</v>
      </c>
      <c r="EV52" s="28">
        <f>외인!EV52</f>
        <v>44069.17</v>
      </c>
      <c r="EW52" s="28">
        <f>시기외!EW52*$G$3+EW51*(1-$G$3)</f>
        <v>-5.2043176828190383E-4</v>
      </c>
      <c r="EX52" s="28">
        <f>외인!EX52</f>
        <v>55475.69</v>
      </c>
      <c r="EY52" s="28">
        <f>시기외!EY52*$G$3+EY51*(1-$G$3)</f>
        <v>1.862269169809781E-4</v>
      </c>
    </row>
    <row r="53" spans="1:155">
      <c r="A53" s="27">
        <f>외인!A53</f>
        <v>46126</v>
      </c>
      <c r="B53" s="28">
        <f>외인!B53</f>
        <v>4747572.28</v>
      </c>
      <c r="C53" s="28">
        <f>시기외!C53*$G$3+C52*(1-$G$3)</f>
        <v>-2.9623897676182338E-4</v>
      </c>
      <c r="D53" s="28">
        <f>외인!D53</f>
        <v>621365.07999999996</v>
      </c>
      <c r="E53" s="28">
        <f>시기외!E53*$G$3+E52*(1-$G$3)</f>
        <v>-2.8484529353450284E-4</v>
      </c>
      <c r="F53" s="28">
        <f>외인!F53</f>
        <v>2007597.45</v>
      </c>
      <c r="G53" s="28">
        <f>시기외!G53*$G$3+G52*(1-$G$3)</f>
        <v>-1.3556219985520865E-3</v>
      </c>
      <c r="H53" s="28">
        <f>외인!H53</f>
        <v>296406.05</v>
      </c>
      <c r="I53" s="28">
        <f>시기외!I53*$G$3+I52*(1-$G$3)</f>
        <v>1.5956360785686079E-3</v>
      </c>
      <c r="J53" s="28">
        <f>외인!J53</f>
        <v>41886.14</v>
      </c>
      <c r="K53" s="28">
        <f>시기외!K53*$G$3+K52*(1-$G$3)</f>
        <v>2.6120691789854838E-3</v>
      </c>
      <c r="L53" s="28">
        <f>외인!L53</f>
        <v>273358.75</v>
      </c>
      <c r="M53" s="28">
        <f>시기외!M53*$G$3+M52*(1-$G$3)</f>
        <v>1.6768087539395468E-3</v>
      </c>
      <c r="N53" s="28">
        <f>외인!N53</f>
        <v>228582.21</v>
      </c>
      <c r="O53" s="28">
        <f>시기외!O53*$G$3+O52*(1-$G$3)</f>
        <v>-2.073102976827299E-3</v>
      </c>
      <c r="P53" s="28">
        <f>외인!P53</f>
        <v>192691.94</v>
      </c>
      <c r="Q53" s="28">
        <f>시기외!Q53*$G$3+Q52*(1-$G$3)</f>
        <v>3.5028539844557497E-4</v>
      </c>
      <c r="R53" s="28">
        <f>외인!R53</f>
        <v>124753.23</v>
      </c>
      <c r="S53" s="28">
        <f>시기외!S53*$G$3+S52*(1-$G$3)</f>
        <v>-1.5042368780249396E-3</v>
      </c>
      <c r="T53" s="28">
        <f>외인!T53</f>
        <v>8360.48</v>
      </c>
      <c r="U53" s="28">
        <f>시기외!U53*$G$3+U52*(1-$G$3)</f>
        <v>-1.1603224344002927E-4</v>
      </c>
      <c r="V53" s="28">
        <f>외인!V53</f>
        <v>111579.46</v>
      </c>
      <c r="W53" s="28">
        <f>시기외!W53*$G$3+W52*(1-$G$3)</f>
        <v>8.8182485070223654E-4</v>
      </c>
      <c r="X53" s="28">
        <f>외인!X53</f>
        <v>2100811.88</v>
      </c>
      <c r="Y53" s="28">
        <f>시기외!Y53*$G$3+Y52*(1-$G$3)</f>
        <v>-1.0246308369651579E-3</v>
      </c>
      <c r="Z53" s="28">
        <f>외인!Z53</f>
        <v>45447.34</v>
      </c>
      <c r="AA53" s="28">
        <f>시기외!AA53*$G$3+AA52*(1-$G$3)</f>
        <v>-4.7893116964863844E-4</v>
      </c>
      <c r="AB53" s="28">
        <f>외인!AB53</f>
        <v>208983.1</v>
      </c>
      <c r="AC53" s="28">
        <f>시기외!AC53*$G$3+AC52*(1-$G$3)</f>
        <v>1.0820263083346163E-4</v>
      </c>
      <c r="AD53" s="28">
        <f>외인!AD53</f>
        <v>19386.349999999999</v>
      </c>
      <c r="AE53" s="28">
        <f>시기외!AE53*$G$3+AE52*(1-$G$3)</f>
        <v>-9.771896275642935E-6</v>
      </c>
      <c r="AF53" s="28">
        <f>외인!AF53</f>
        <v>25090.04</v>
      </c>
      <c r="AG53" s="28">
        <f>시기외!AG53*$G$3+AG52*(1-$G$3)</f>
        <v>6.1264840991828674E-4</v>
      </c>
      <c r="AH53" s="28">
        <f>외인!AH53</f>
        <v>188306.85</v>
      </c>
      <c r="AI53" s="28">
        <f>시기외!AI53*$G$3+AI52*(1-$G$3)</f>
        <v>-4.9185578062723671E-4</v>
      </c>
      <c r="AJ53" s="28">
        <f>외인!AJ53</f>
        <v>104927.69</v>
      </c>
      <c r="AK53" s="28">
        <f>시기외!AK53*$G$3+AK52*(1-$G$3)</f>
        <v>-1.8555789349180894E-3</v>
      </c>
      <c r="AL53" s="28">
        <f>외인!AL53</f>
        <v>86195.5</v>
      </c>
      <c r="AM53" s="28">
        <f>시기외!AM53*$G$3+AM52*(1-$G$3)</f>
        <v>-1.0725912186884997E-5</v>
      </c>
      <c r="AN53" s="28">
        <f>외인!AN53</f>
        <v>161412.45000000001</v>
      </c>
      <c r="AO53" s="28">
        <f>시기외!AO53*$G$3+AO52*(1-$G$3)</f>
        <v>-2.8436797526689185E-3</v>
      </c>
      <c r="AP53" s="28">
        <f>외인!AP53</f>
        <v>131138.71</v>
      </c>
      <c r="AQ53" s="28">
        <f>시기외!AQ53*$G$3+AQ52*(1-$G$3)</f>
        <v>1.235242276209211E-3</v>
      </c>
      <c r="AR53" s="28">
        <f>외인!AR53</f>
        <v>23892.02</v>
      </c>
      <c r="AS53" s="28">
        <f>시기외!AS53*$G$3+AS52*(1-$G$3)</f>
        <v>-2.4340431763547794E-4</v>
      </c>
      <c r="AT53" s="28">
        <f>외인!AT53</f>
        <v>78072.100000000006</v>
      </c>
      <c r="AU53" s="28">
        <f>시기외!AU53*$G$3+AU52*(1-$G$3)</f>
        <v>2.6234907230352725E-4</v>
      </c>
      <c r="AV53" s="28">
        <f>외인!AV53</f>
        <v>48728.37</v>
      </c>
      <c r="AW53" s="28">
        <f>시기외!AW53*$G$3+AW52*(1-$G$3)</f>
        <v>1.2283790830555639E-3</v>
      </c>
      <c r="AX53" s="28">
        <f>외인!AX53</f>
        <v>69852.23</v>
      </c>
      <c r="AY53" s="28">
        <f>시기외!AY53*$G$3+AY52*(1-$G$3)</f>
        <v>-1.6015556343397957E-3</v>
      </c>
      <c r="AZ53" s="28">
        <f>외인!AZ53</f>
        <v>2250050.7599999998</v>
      </c>
      <c r="BA53" s="28">
        <f>시기외!BA53*$G$3+BA52*(1-$G$3)</f>
        <v>-7.9714959267855622E-4</v>
      </c>
      <c r="BB53" s="28">
        <f>외인!BB53</f>
        <v>102617.52</v>
      </c>
      <c r="BC53" s="28">
        <f>시기외!BC53*$G$3+BC52*(1-$G$3)</f>
        <v>-1.0078675801791307E-4</v>
      </c>
      <c r="BD53" s="28">
        <f>외인!BD53</f>
        <v>38473.660000000003</v>
      </c>
      <c r="BE53" s="28">
        <f>시기외!BE53*$G$3+BE52*(1-$G$3)</f>
        <v>-1.8299225189541246E-3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93651.91</v>
      </c>
      <c r="BI53" s="28">
        <f>시기외!BI53*$G$3+BI52*(1-$G$3)</f>
        <v>1.7218634901751046E-3</v>
      </c>
      <c r="BJ53" s="28">
        <f>외인!BJ53</f>
        <v>119509.02</v>
      </c>
      <c r="BK53" s="28">
        <f>시기외!BK53*$G$3+BK52*(1-$G$3)</f>
        <v>2.737643581857164E-4</v>
      </c>
      <c r="BL53" s="28">
        <f>외인!BL53</f>
        <v>50710.239999999998</v>
      </c>
      <c r="BM53" s="28">
        <f>시기외!BM53*$G$3+BM52*(1-$G$3)</f>
        <v>-4.1531191946738173E-3</v>
      </c>
      <c r="BN53" s="28">
        <f>외인!BN53</f>
        <v>46463.92</v>
      </c>
      <c r="BO53" s="28">
        <f>시기외!BO53*$G$3+BO52*(1-$G$3)</f>
        <v>2.5594613598272216E-4</v>
      </c>
      <c r="BP53" s="28">
        <f>외인!BP53</f>
        <v>80481.039999999994</v>
      </c>
      <c r="BQ53" s="28">
        <f>시기외!BQ53*$G$3+BQ52*(1-$G$3)</f>
        <v>-1.5442298280654268E-3</v>
      </c>
      <c r="BR53" s="28">
        <f>외인!BR53</f>
        <v>261455.06</v>
      </c>
      <c r="BS53" s="28">
        <f>시기외!BS53*$G$3+BS52*(1-$G$3)</f>
        <v>1.1664275476669971E-3</v>
      </c>
      <c r="BT53" s="28">
        <f>외인!BT53</f>
        <v>2140926.94</v>
      </c>
      <c r="BU53" s="28">
        <f>시기외!BU53*$G$3+BU52*(1-$G$3)</f>
        <v>-9.9202628185532014E-4</v>
      </c>
      <c r="BV53" s="28">
        <f>외인!BV53</f>
        <v>400973.77</v>
      </c>
      <c r="BW53" s="28">
        <f>시기외!BW53*$G$3+BW52*(1-$G$3)</f>
        <v>7.5892722168724837E-4</v>
      </c>
      <c r="BX53" s="28">
        <f>외인!BX53</f>
        <v>74483.53</v>
      </c>
      <c r="BY53" s="28">
        <f>시기외!BY53*$G$3+BY52*(1-$G$3)</f>
        <v>1.6442604803259571E-4</v>
      </c>
      <c r="BZ53" s="28">
        <f>외인!BZ53</f>
        <v>247607.96</v>
      </c>
      <c r="CA53" s="28">
        <f>시기외!CA53*$G$3+CA52*(1-$G$3)</f>
        <v>-1.8753919789604716E-3</v>
      </c>
      <c r="CB53" s="28">
        <f>외인!CB53</f>
        <v>12377.37</v>
      </c>
      <c r="CC53" s="28">
        <f>시기외!CC53*$G$3+CC52*(1-$G$3)</f>
        <v>-1.7833115920671014E-3</v>
      </c>
      <c r="CD53" s="28">
        <f>외인!CD53</f>
        <v>28328.76</v>
      </c>
      <c r="CE53" s="28">
        <f>시기외!CE53*$G$3+CE52*(1-$G$3)</f>
        <v>-2.4886225989180278E-3</v>
      </c>
      <c r="CF53" s="28">
        <f>외인!CF53</f>
        <v>24946.87</v>
      </c>
      <c r="CG53" s="28">
        <f>시기외!CG53*$G$3+CG52*(1-$G$3)</f>
        <v>1.9604875862315697E-3</v>
      </c>
      <c r="CH53" s="28">
        <f>외인!CH53</f>
        <v>68442.03</v>
      </c>
      <c r="CI53" s="28">
        <f>시기외!CI53*$G$3+CI52*(1-$G$3)</f>
        <v>9.0635638813225678E-4</v>
      </c>
      <c r="CJ53" s="28">
        <f>외인!CJ53</f>
        <v>366991.21</v>
      </c>
      <c r="CK53" s="28">
        <f>시기외!CK53*$G$3+CK52*(1-$G$3)</f>
        <v>-2.1506643939321499E-4</v>
      </c>
      <c r="CL53" s="28">
        <f>외인!CL53</f>
        <v>238326.04</v>
      </c>
      <c r="CM53" s="28">
        <f>시기외!CM53*$G$3+CM52*(1-$G$3)</f>
        <v>6.0339024656142694E-5</v>
      </c>
      <c r="CN53" s="28">
        <f>외인!CN53</f>
        <v>127528.86</v>
      </c>
      <c r="CO53" s="28">
        <f>시기외!CO53*$G$3+CO52*(1-$G$3)</f>
        <v>-2.0271840961510676E-4</v>
      </c>
      <c r="CP53" s="28">
        <f>외인!CP53</f>
        <v>103203.71</v>
      </c>
      <c r="CQ53" s="28">
        <f>시기외!CQ53*$G$3+CQ52*(1-$G$3)</f>
        <v>-9.6788606680949505E-5</v>
      </c>
      <c r="CR53" s="28">
        <f>외인!CR53</f>
        <v>158572.51999999999</v>
      </c>
      <c r="CS53" s="28">
        <f>시기외!CS53*$G$3+CS52*(1-$G$3)</f>
        <v>-1.1326255714190975E-3</v>
      </c>
      <c r="CT53" s="28">
        <f>외인!CT53</f>
        <v>131362.42000000001</v>
      </c>
      <c r="CU53" s="28">
        <f>시기외!CU53*$G$3+CU52*(1-$G$3)</f>
        <v>1.8300699194063346E-3</v>
      </c>
      <c r="CV53" s="28">
        <f>외인!CV53</f>
        <v>2140926.94</v>
      </c>
      <c r="CW53" s="28">
        <f>시기외!CW53*$G$3+CW52*(1-$G$3)</f>
        <v>-9.9202628185532014E-4</v>
      </c>
      <c r="CX53" s="28">
        <f>외인!CX53</f>
        <v>211126.34</v>
      </c>
      <c r="CY53" s="28">
        <f>시기외!CY53*$G$3+CY52*(1-$G$3)</f>
        <v>1.897418274087904E-3</v>
      </c>
      <c r="CZ53" s="28">
        <f>외인!CZ53</f>
        <v>18136.490000000002</v>
      </c>
      <c r="DA53" s="28">
        <f>시기외!DA53*$G$3+DA52*(1-$G$3)</f>
        <v>4.9822235354996642E-4</v>
      </c>
      <c r="DB53" s="28">
        <f>외인!DB53</f>
        <v>38473.660000000003</v>
      </c>
      <c r="DC53" s="28">
        <f>시기외!DC53*$G$3+DC52*(1-$G$3)</f>
        <v>-1.8299225189541246E-3</v>
      </c>
      <c r="DD53" s="28">
        <f>외인!DD53</f>
        <v>8360.48</v>
      </c>
      <c r="DE53" s="28">
        <f>시기외!DE53*$G$3+DE52*(1-$G$3)</f>
        <v>-1.1603224344002927E-4</v>
      </c>
      <c r="DF53" s="28">
        <f>외인!DF53</f>
        <v>56122.78</v>
      </c>
      <c r="DG53" s="28">
        <f>시기외!DG53*$G$3+DG52*(1-$G$3)</f>
        <v>2.6720276790719825E-4</v>
      </c>
      <c r="DH53" s="28">
        <f>외인!DH53</f>
        <v>20102.310000000001</v>
      </c>
      <c r="DI53" s="28">
        <f>시기외!DI53*$G$3+DI52*(1-$G$3)</f>
        <v>-3.1441541988395222E-3</v>
      </c>
      <c r="DJ53" s="28">
        <f>외인!DJ53</f>
        <v>577686.31000000006</v>
      </c>
      <c r="DK53" s="28">
        <f>시기외!DK53*$G$3+DK52*(1-$G$3)</f>
        <v>6.4138561491518047E-4</v>
      </c>
      <c r="DL53" s="28">
        <f>외인!DL53</f>
        <v>101827.53</v>
      </c>
      <c r="DM53" s="28">
        <f>시기외!DM53*$G$3+DM52*(1-$G$3)</f>
        <v>-3.5756531000299263E-4</v>
      </c>
      <c r="DN53" s="28">
        <f>외인!DN53</f>
        <v>2140926.94</v>
      </c>
      <c r="DO53" s="28">
        <f>시기외!DO53*$G$3+DO52*(1-$G$3)</f>
        <v>-9.9202628185532014E-4</v>
      </c>
      <c r="DP53" s="28">
        <f>외인!DP53</f>
        <v>78428.960000000006</v>
      </c>
      <c r="DQ53" s="28">
        <f>시기외!DQ53*$G$3+DQ52*(1-$G$3)</f>
        <v>-4.0969009536113526E-4</v>
      </c>
      <c r="DR53" s="28">
        <f>외인!DR53</f>
        <v>43183.92</v>
      </c>
      <c r="DS53" s="28">
        <f>시기외!DS53*$G$3+DS52*(1-$G$3)</f>
        <v>2.2906231806137651E-3</v>
      </c>
      <c r="DT53" s="28">
        <f>외인!DT53</f>
        <v>124753.23</v>
      </c>
      <c r="DU53" s="28">
        <f>시기외!DU53*$G$3+DU52*(1-$G$3)</f>
        <v>-1.5042368780249396E-3</v>
      </c>
      <c r="DV53" s="28">
        <f>외인!DV53</f>
        <v>33542.21</v>
      </c>
      <c r="DW53" s="28">
        <f>시기외!DW53*$G$3+DW52*(1-$G$3)</f>
        <v>2.0284064876564009E-4</v>
      </c>
      <c r="DX53" s="28">
        <f>외인!DX53</f>
        <v>111579.46</v>
      </c>
      <c r="DY53" s="28">
        <f>시기외!DY53*$G$3+DY52*(1-$G$3)</f>
        <v>8.8182485070223654E-4</v>
      </c>
      <c r="DZ53" s="28">
        <f>외인!DZ53</f>
        <v>8810.31</v>
      </c>
      <c r="EA53" s="28">
        <f>시기외!EA53*$G$3+EA52*(1-$G$3)</f>
        <v>-4.5583203522262189E-4</v>
      </c>
      <c r="EB53" s="28">
        <f>외인!EB53</f>
        <v>12352.32</v>
      </c>
      <c r="EC53" s="28">
        <f>시기외!EC53*$G$3+EC52*(1-$G$3)</f>
        <v>-8.7705085742693695E-4</v>
      </c>
      <c r="ED53" s="28">
        <f>외인!ED53</f>
        <v>10400.040000000001</v>
      </c>
      <c r="EE53" s="28">
        <f>시기외!EE53*$G$3+EE52*(1-$G$3)</f>
        <v>5.0520516975593858E-4</v>
      </c>
      <c r="EF53" s="28">
        <f>외인!EF53</f>
        <v>236567.12</v>
      </c>
      <c r="EG53" s="28">
        <f>시기외!EG53*$G$3+EG52*(1-$G$3)</f>
        <v>-1.4243996778057558E-4</v>
      </c>
      <c r="EH53" s="28">
        <f>외인!EH53</f>
        <v>194004.03</v>
      </c>
      <c r="EI53" s="28">
        <f>시기외!EI53*$G$3+EI52*(1-$G$3)</f>
        <v>1.4605321281901319E-4</v>
      </c>
      <c r="EJ53" s="28">
        <f>외인!EJ53</f>
        <v>98700.479999999996</v>
      </c>
      <c r="EK53" s="28">
        <f>시기외!EK53*$G$3+EK52*(1-$G$3)</f>
        <v>1.3531985986935924E-3</v>
      </c>
      <c r="EL53" s="28">
        <f>외인!EL53</f>
        <v>30823.3</v>
      </c>
      <c r="EM53" s="28">
        <f>시기외!EM53*$G$3+EM52*(1-$G$3)</f>
        <v>-2.2542685819891229E-3</v>
      </c>
      <c r="EN53" s="28">
        <f>외인!EN53</f>
        <v>43183.92</v>
      </c>
      <c r="EO53" s="28">
        <f>시기외!EO53*$G$3+EO52*(1-$G$3)</f>
        <v>2.2906231806137651E-3</v>
      </c>
      <c r="EP53" s="28">
        <f>외인!EP53</f>
        <v>182142.35</v>
      </c>
      <c r="EQ53" s="28">
        <f>시기외!EQ53*$G$3+EQ52*(1-$G$3)</f>
        <v>1.2786694266039263E-3</v>
      </c>
      <c r="ER53" s="28">
        <f>외인!ER53</f>
        <v>14250.66</v>
      </c>
      <c r="ES53" s="28">
        <f>시기외!ES53*$G$3+ES52*(1-$G$3)</f>
        <v>-4.2538251701358847E-3</v>
      </c>
      <c r="ET53" s="28">
        <f>외인!ET53</f>
        <v>131138.71</v>
      </c>
      <c r="EU53" s="28">
        <f>시기외!EU53*$G$3+EU52*(1-$G$3)</f>
        <v>1.235242276209211E-3</v>
      </c>
      <c r="EV53" s="28">
        <f>외인!EV53</f>
        <v>45447.34</v>
      </c>
      <c r="EW53" s="28">
        <f>시기외!EW53*$G$3+EW52*(1-$G$3)</f>
        <v>-4.7893116964863844E-4</v>
      </c>
      <c r="EX53" s="28">
        <f>외인!EX53</f>
        <v>57756.37</v>
      </c>
      <c r="EY53" s="28">
        <f>시기외!EY53*$G$3+EY52*(1-$G$3)</f>
        <v>2.1387076119647151E-4</v>
      </c>
    </row>
    <row r="54" spans="1:155">
      <c r="A54" s="27">
        <f>외인!A54</f>
        <v>46127</v>
      </c>
      <c r="B54" s="28">
        <f>외인!B54</f>
        <v>4845669.8099999996</v>
      </c>
      <c r="C54" s="28">
        <f>시기외!C54*$G$3+C53*(1-$G$3)</f>
        <v>-2.4854222988254055E-4</v>
      </c>
      <c r="D54" s="28">
        <f>외인!D54</f>
        <v>638902.21</v>
      </c>
      <c r="E54" s="28">
        <f>시기외!E54*$G$3+E53*(1-$G$3)</f>
        <v>-3.5889032502023853E-4</v>
      </c>
      <c r="F54" s="28">
        <f>외인!F54</f>
        <v>2048700.47</v>
      </c>
      <c r="G54" s="28">
        <f>시기외!G54*$G$3+G53*(1-$G$3)</f>
        <v>-1.2735767302790256E-3</v>
      </c>
      <c r="H54" s="28">
        <f>외인!H54</f>
        <v>301782.89</v>
      </c>
      <c r="I54" s="28">
        <f>시기외!I54*$G$3+I53*(1-$G$3)</f>
        <v>1.4301220274575465E-3</v>
      </c>
      <c r="J54" s="28">
        <f>외인!J54</f>
        <v>43191.55</v>
      </c>
      <c r="K54" s="28">
        <f>시기외!K54*$G$3+K53*(1-$G$3)</f>
        <v>2.8573343745951865E-3</v>
      </c>
      <c r="L54" s="28">
        <f>외인!L54</f>
        <v>278031.65000000002</v>
      </c>
      <c r="M54" s="28">
        <f>시기외!M54*$G$3+M53*(1-$G$3)</f>
        <v>1.522287069596467E-3</v>
      </c>
      <c r="N54" s="28">
        <f>외인!N54</f>
        <v>233951.99</v>
      </c>
      <c r="O54" s="28">
        <f>시기외!O54*$G$3+O53*(1-$G$3)</f>
        <v>-2.0657426294381173E-3</v>
      </c>
      <c r="P54" s="28">
        <f>외인!P54</f>
        <v>201529.87</v>
      </c>
      <c r="Q54" s="28">
        <f>시기외!Q54*$G$3+Q53*(1-$G$3)</f>
        <v>3.4605738047497361E-4</v>
      </c>
      <c r="R54" s="28">
        <f>외인!R54</f>
        <v>131102.15</v>
      </c>
      <c r="S54" s="28">
        <f>시기외!S54*$G$3+S53*(1-$G$3)</f>
        <v>-1.413700357418195E-3</v>
      </c>
      <c r="T54" s="28">
        <f>외인!T54</f>
        <v>8380.08</v>
      </c>
      <c r="U54" s="28">
        <f>시기외!U54*$G$3+U53*(1-$G$3)</f>
        <v>-1.3899357747302073E-4</v>
      </c>
      <c r="V54" s="28">
        <f>외인!V54</f>
        <v>113803.6</v>
      </c>
      <c r="W54" s="28">
        <f>시기외!W54*$G$3+W53*(1-$G$3)</f>
        <v>8.1552164153513929E-4</v>
      </c>
      <c r="X54" s="28">
        <f>외인!X54</f>
        <v>2153420.9900000002</v>
      </c>
      <c r="Y54" s="28">
        <f>시기외!Y54*$G$3+Y53*(1-$G$3)</f>
        <v>-9.2862230795968449E-4</v>
      </c>
      <c r="Z54" s="28">
        <f>외인!Z54</f>
        <v>44843.34</v>
      </c>
      <c r="AA54" s="28">
        <f>시기외!AA54*$G$3+AA53*(1-$G$3)</f>
        <v>-4.5787535990421353E-4</v>
      </c>
      <c r="AB54" s="28">
        <f>외인!AB54</f>
        <v>211161.53</v>
      </c>
      <c r="AC54" s="28">
        <f>시기외!AC54*$G$3+AC53*(1-$G$3)</f>
        <v>1.3505999445603866E-4</v>
      </c>
      <c r="AD54" s="28">
        <f>외인!AD54</f>
        <v>19628.52</v>
      </c>
      <c r="AE54" s="28">
        <f>시기외!AE54*$G$3+AE53*(1-$G$3)</f>
        <v>-8.8826146732954136E-5</v>
      </c>
      <c r="AF54" s="28">
        <f>외인!AF54</f>
        <v>25254.05</v>
      </c>
      <c r="AG54" s="28">
        <f>시기외!AG54*$G$3+AG53*(1-$G$3)</f>
        <v>5.6890961370907763E-4</v>
      </c>
      <c r="AH54" s="28">
        <f>외인!AH54</f>
        <v>189199.83</v>
      </c>
      <c r="AI54" s="28">
        <f>시기외!AI54*$G$3+AI53*(1-$G$3)</f>
        <v>-5.3908821282488821E-4</v>
      </c>
      <c r="AJ54" s="28">
        <f>외인!AJ54</f>
        <v>107843.99</v>
      </c>
      <c r="AK54" s="28">
        <f>시기외!AK54*$G$3+AK53*(1-$G$3)</f>
        <v>-1.7987938641866341E-3</v>
      </c>
      <c r="AL54" s="28">
        <f>외인!AL54</f>
        <v>87324.76</v>
      </c>
      <c r="AM54" s="28">
        <f>시기외!AM54*$G$3+AM53*(1-$G$3)</f>
        <v>4.0309543671741781E-6</v>
      </c>
      <c r="AN54" s="28">
        <f>외인!AN54</f>
        <v>165707.67000000001</v>
      </c>
      <c r="AO54" s="28">
        <f>시기외!AO54*$G$3+AO53*(1-$G$3)</f>
        <v>-2.8427591014643259E-3</v>
      </c>
      <c r="AP54" s="28">
        <f>외인!AP54</f>
        <v>134598.1</v>
      </c>
      <c r="AQ54" s="28">
        <f>시기외!AQ54*$G$3+AQ53*(1-$G$3)</f>
        <v>1.1822332931604796E-3</v>
      </c>
      <c r="AR54" s="28">
        <f>외인!AR54</f>
        <v>24146.42</v>
      </c>
      <c r="AS54" s="28">
        <f>시기외!AS54*$G$3+AS53*(1-$G$3)</f>
        <v>-1.9745825995153493E-4</v>
      </c>
      <c r="AT54" s="28">
        <f>외인!AT54</f>
        <v>78928.27</v>
      </c>
      <c r="AU54" s="28">
        <f>시기외!AU54*$G$3+AU53*(1-$G$3)</f>
        <v>3.5226028426661976E-4</v>
      </c>
      <c r="AV54" s="28">
        <f>외인!AV54</f>
        <v>49362.03</v>
      </c>
      <c r="AW54" s="28">
        <f>시기외!AW54*$G$3+AW53*(1-$G$3)</f>
        <v>1.2023502520497299E-3</v>
      </c>
      <c r="AX54" s="28">
        <f>외인!AX54</f>
        <v>73160.27</v>
      </c>
      <c r="AY54" s="28">
        <f>시기외!AY54*$G$3+AY53*(1-$G$3)</f>
        <v>-1.806341705382918E-3</v>
      </c>
      <c r="AZ54" s="28">
        <f>외인!AZ54</f>
        <v>2308751.7200000002</v>
      </c>
      <c r="BA54" s="28">
        <f>시기외!BA54*$G$3+BA53*(1-$G$3)</f>
        <v>-7.0598150424619455E-4</v>
      </c>
      <c r="BB54" s="28">
        <f>외인!BB54</f>
        <v>104443.36</v>
      </c>
      <c r="BC54" s="28">
        <f>시기외!BC54*$G$3+BC53*(1-$G$3)</f>
        <v>-7.7569135637140424E-5</v>
      </c>
      <c r="BD54" s="28">
        <f>외인!BD54</f>
        <v>38739.35</v>
      </c>
      <c r="BE54" s="28">
        <f>시기외!BE54*$G$3+BE53*(1-$G$3)</f>
        <v>-1.819042570186087E-3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94237.17</v>
      </c>
      <c r="BI54" s="28">
        <f>시기외!BI54*$G$3+BI53*(1-$G$3)</f>
        <v>1.6187402726509344E-3</v>
      </c>
      <c r="BJ54" s="28">
        <f>외인!BJ54</f>
        <v>123199.51</v>
      </c>
      <c r="BK54" s="28">
        <f>시기외!BK54*$G$3+BK53*(1-$G$3)</f>
        <v>2.1778311413817302E-4</v>
      </c>
      <c r="BL54" s="28">
        <f>외인!BL54</f>
        <v>50791.24</v>
      </c>
      <c r="BM54" s="28">
        <f>시기외!BM54*$G$3+BM53*(1-$G$3)</f>
        <v>-3.8058559384504787E-3</v>
      </c>
      <c r="BN54" s="28">
        <f>외인!BN54</f>
        <v>47043.91</v>
      </c>
      <c r="BO54" s="28">
        <f>시기외!BO54*$G$3+BO53*(1-$G$3)</f>
        <v>2.6939187685030429E-4</v>
      </c>
      <c r="BP54" s="28">
        <f>외인!BP54</f>
        <v>83857.899999999994</v>
      </c>
      <c r="BQ54" s="28">
        <f>시기외!BQ54*$G$3+BQ53*(1-$G$3)</f>
        <v>-1.7065009235302038E-3</v>
      </c>
      <c r="BR54" s="28">
        <f>외인!BR54</f>
        <v>268680.3</v>
      </c>
      <c r="BS54" s="28">
        <f>시기외!BS54*$G$3+BS53*(1-$G$3)</f>
        <v>1.1739440938881812E-3</v>
      </c>
      <c r="BT54" s="28">
        <f>외인!BT54</f>
        <v>2194185.87</v>
      </c>
      <c r="BU54" s="28">
        <f>시기외!BU54*$G$3+BU53*(1-$G$3)</f>
        <v>-8.9259684272865818E-4</v>
      </c>
      <c r="BV54" s="28">
        <f>외인!BV54</f>
        <v>404429.11</v>
      </c>
      <c r="BW54" s="28">
        <f>시기외!BW54*$G$3+BW53*(1-$G$3)</f>
        <v>7.2455920419331292E-4</v>
      </c>
      <c r="BX54" s="28">
        <f>외인!BX54</f>
        <v>74987.11</v>
      </c>
      <c r="BY54" s="28">
        <f>시기외!BY54*$G$3+BY53*(1-$G$3)</f>
        <v>7.2904309458745377E-5</v>
      </c>
      <c r="BZ54" s="28">
        <f>외인!BZ54</f>
        <v>253032.43</v>
      </c>
      <c r="CA54" s="28">
        <f>시기외!CA54*$G$3+CA53*(1-$G$3)</f>
        <v>-1.8689969592364879E-3</v>
      </c>
      <c r="CB54" s="28">
        <f>외인!CB54</f>
        <v>12518.05</v>
      </c>
      <c r="CC54" s="28">
        <f>시기외!CC54*$G$3+CC53*(1-$G$3)</f>
        <v>-1.7379632458933432E-3</v>
      </c>
      <c r="CD54" s="28">
        <f>외인!CD54</f>
        <v>28954.87</v>
      </c>
      <c r="CE54" s="28">
        <f>시기외!CE54*$G$3+CE53*(1-$G$3)</f>
        <v>-2.5597224050013527E-3</v>
      </c>
      <c r="CF54" s="28">
        <f>외인!CF54</f>
        <v>25188.21</v>
      </c>
      <c r="CG54" s="28">
        <f>시기외!CG54*$G$3+CG53*(1-$G$3)</f>
        <v>2.1089074869638041E-3</v>
      </c>
      <c r="CH54" s="28">
        <f>외인!CH54</f>
        <v>69341.47</v>
      </c>
      <c r="CI54" s="28">
        <f>시기외!CI54*$G$3+CI53*(1-$G$3)</f>
        <v>9.107062149445351E-4</v>
      </c>
      <c r="CJ54" s="28">
        <f>외인!CJ54</f>
        <v>382289.97</v>
      </c>
      <c r="CK54" s="28">
        <f>시기외!CK54*$G$3+CK53*(1-$G$3)</f>
        <v>-2.1708202348105069E-4</v>
      </c>
      <c r="CL54" s="28">
        <f>외인!CL54</f>
        <v>240494.74</v>
      </c>
      <c r="CM54" s="28">
        <f>시기외!CM54*$G$3+CM53*(1-$G$3)</f>
        <v>1.0490418875124387E-4</v>
      </c>
      <c r="CN54" s="28">
        <f>외인!CN54</f>
        <v>125567.9</v>
      </c>
      <c r="CO54" s="28">
        <f>시기외!CO54*$G$3+CO53*(1-$G$3)</f>
        <v>-2.1480281147216978E-4</v>
      </c>
      <c r="CP54" s="28">
        <f>외인!CP54</f>
        <v>105018.37</v>
      </c>
      <c r="CQ54" s="28">
        <f>시기외!CQ54*$G$3+CQ53*(1-$G$3)</f>
        <v>-7.3875802837975685E-5</v>
      </c>
      <c r="CR54" s="28">
        <f>외인!CR54</f>
        <v>165039.82</v>
      </c>
      <c r="CS54" s="28">
        <f>시기외!CS54*$G$3+CS53*(1-$G$3)</f>
        <v>-1.0510433203467311E-3</v>
      </c>
      <c r="CT54" s="28">
        <f>외인!CT54</f>
        <v>135952.23000000001</v>
      </c>
      <c r="CU54" s="28">
        <f>시기외!CU54*$G$3+CU53*(1-$G$3)</f>
        <v>1.7274183474647777E-3</v>
      </c>
      <c r="CV54" s="28">
        <f>외인!CV54</f>
        <v>2194185.87</v>
      </c>
      <c r="CW54" s="28">
        <f>시기외!CW54*$G$3+CW53*(1-$G$3)</f>
        <v>-8.9259684272865818E-4</v>
      </c>
      <c r="CX54" s="28">
        <f>외인!CX54</f>
        <v>214420.55</v>
      </c>
      <c r="CY54" s="28">
        <f>시기외!CY54*$G$3+CY53*(1-$G$3)</f>
        <v>1.7274907147468216E-3</v>
      </c>
      <c r="CZ54" s="28">
        <f>외인!CZ54</f>
        <v>18691.080000000002</v>
      </c>
      <c r="DA54" s="28">
        <f>시기외!DA54*$G$3+DA53*(1-$G$3)</f>
        <v>7.8050271930022569E-4</v>
      </c>
      <c r="DB54" s="28">
        <f>외인!DB54</f>
        <v>38739.35</v>
      </c>
      <c r="DC54" s="28">
        <f>시기외!DC54*$G$3+DC53*(1-$G$3)</f>
        <v>-1.819042570186087E-3</v>
      </c>
      <c r="DD54" s="28">
        <f>외인!DD54</f>
        <v>8380.08</v>
      </c>
      <c r="DE54" s="28">
        <f>시기외!DE54*$G$3+DE53*(1-$G$3)</f>
        <v>-1.3899357747302073E-4</v>
      </c>
      <c r="DF54" s="28">
        <f>외인!DF54</f>
        <v>56409.72</v>
      </c>
      <c r="DG54" s="28">
        <f>시기외!DG54*$G$3+DG53*(1-$G$3)</f>
        <v>1.7954669870379772E-4</v>
      </c>
      <c r="DH54" s="28">
        <f>외인!DH54</f>
        <v>20693.169999999998</v>
      </c>
      <c r="DI54" s="28">
        <f>시기외!DI54*$G$3+DI53*(1-$G$3)</f>
        <v>-3.2610919870161505E-3</v>
      </c>
      <c r="DJ54" s="28">
        <f>외인!DJ54</f>
        <v>587673</v>
      </c>
      <c r="DK54" s="28">
        <f>시기외!DK54*$G$3+DK53*(1-$G$3)</f>
        <v>5.6894484920161391E-4</v>
      </c>
      <c r="DL54" s="28">
        <f>외인!DL54</f>
        <v>99958.19</v>
      </c>
      <c r="DM54" s="28">
        <f>시기외!DM54*$G$3+DM53*(1-$G$3)</f>
        <v>-3.6949505249893165E-4</v>
      </c>
      <c r="DN54" s="28">
        <f>외인!DN54</f>
        <v>2194185.87</v>
      </c>
      <c r="DO54" s="28">
        <f>시기외!DO54*$G$3+DO53*(1-$G$3)</f>
        <v>-8.9259684272865818E-4</v>
      </c>
      <c r="DP54" s="28">
        <f>외인!DP54</f>
        <v>82387.08</v>
      </c>
      <c r="DQ54" s="28">
        <f>시기외!DQ54*$G$3+DQ53*(1-$G$3)</f>
        <v>-4.3627357794771138E-4</v>
      </c>
      <c r="DR54" s="28">
        <f>외인!DR54</f>
        <v>44616.32</v>
      </c>
      <c r="DS54" s="28">
        <f>시기외!DS54*$G$3+DS53*(1-$G$3)</f>
        <v>2.4788300522901488E-3</v>
      </c>
      <c r="DT54" s="28">
        <f>외인!DT54</f>
        <v>131102.15</v>
      </c>
      <c r="DU54" s="28">
        <f>시기외!DU54*$G$3+DU53*(1-$G$3)</f>
        <v>-1.413700357418195E-3</v>
      </c>
      <c r="DV54" s="28">
        <f>외인!DV54</f>
        <v>33665.480000000003</v>
      </c>
      <c r="DW54" s="28">
        <f>시기외!DW54*$G$3+DW53*(1-$G$3)</f>
        <v>2.5683875051565847E-4</v>
      </c>
      <c r="DX54" s="28">
        <f>외인!DX54</f>
        <v>113803.6</v>
      </c>
      <c r="DY54" s="28">
        <f>시기외!DY54*$G$3+DY53*(1-$G$3)</f>
        <v>8.1552164153513929E-4</v>
      </c>
      <c r="DZ54" s="28">
        <f>외인!DZ54</f>
        <v>8886.76</v>
      </c>
      <c r="EA54" s="28">
        <f>시기외!EA54*$G$3+EA53*(1-$G$3)</f>
        <v>-4.3948753823780249E-4</v>
      </c>
      <c r="EB54" s="28">
        <f>외인!EB54</f>
        <v>12530.1</v>
      </c>
      <c r="EC54" s="28">
        <f>시기외!EC54*$G$3+EC53*(1-$G$3)</f>
        <v>-9.1601164755603787E-4</v>
      </c>
      <c r="ED54" s="28">
        <f>외인!ED54</f>
        <v>10511.03</v>
      </c>
      <c r="EE54" s="28">
        <f>시기외!EE54*$G$3+EE53*(1-$G$3)</f>
        <v>4.7983339753923432E-4</v>
      </c>
      <c r="EF54" s="28">
        <f>외인!EF54</f>
        <v>246201.65</v>
      </c>
      <c r="EG54" s="28">
        <f>시기외!EG54*$G$3+EG53*(1-$G$3)</f>
        <v>-1.3519238416785496E-4</v>
      </c>
      <c r="EH54" s="28">
        <f>외인!EH54</f>
        <v>199614.06</v>
      </c>
      <c r="EI54" s="28">
        <f>시기외!EI54*$G$3+EI53*(1-$G$3)</f>
        <v>2.411944829328232E-4</v>
      </c>
      <c r="EJ54" s="28">
        <f>외인!EJ54</f>
        <v>100988.52</v>
      </c>
      <c r="EK54" s="28">
        <f>시기외!EK54*$G$3+EK53*(1-$G$3)</f>
        <v>1.4026743185314515E-3</v>
      </c>
      <c r="EL54" s="28">
        <f>외인!EL54</f>
        <v>31454.240000000002</v>
      </c>
      <c r="EM54" s="28">
        <f>시기외!EM54*$G$3+EM53*(1-$G$3)</f>
        <v>-2.3307199013652834E-3</v>
      </c>
      <c r="EN54" s="28">
        <f>외인!EN54</f>
        <v>44616.32</v>
      </c>
      <c r="EO54" s="28">
        <f>시기외!EO54*$G$3+EO53*(1-$G$3)</f>
        <v>2.4788300522901488E-3</v>
      </c>
      <c r="EP54" s="28">
        <f>외인!EP54</f>
        <v>179824.46</v>
      </c>
      <c r="EQ54" s="28">
        <f>시기외!EQ54*$G$3+EQ53*(1-$G$3)</f>
        <v>1.1285452282576054E-3</v>
      </c>
      <c r="ER54" s="28">
        <f>외인!ER54</f>
        <v>14299.51</v>
      </c>
      <c r="ES54" s="28">
        <f>시기외!ES54*$G$3+ES53*(1-$G$3)</f>
        <v>-5.0183288823008477E-3</v>
      </c>
      <c r="ET54" s="28">
        <f>외인!ET54</f>
        <v>134598.1</v>
      </c>
      <c r="EU54" s="28">
        <f>시기외!EU54*$G$3+EU53*(1-$G$3)</f>
        <v>1.1822332931604796E-3</v>
      </c>
      <c r="EV54" s="28">
        <f>외인!EV54</f>
        <v>44843.34</v>
      </c>
      <c r="EW54" s="28">
        <f>시기외!EW54*$G$3+EW53*(1-$G$3)</f>
        <v>-4.5787535990421353E-4</v>
      </c>
      <c r="EX54" s="28">
        <f>외인!EX54</f>
        <v>60175.02</v>
      </c>
      <c r="EY54" s="28">
        <f>시기외!EY54*$G$3+EY53*(1-$G$3)</f>
        <v>2.3625032281472129E-4</v>
      </c>
    </row>
    <row r="55" spans="1:155">
      <c r="A55" s="27">
        <f>외인!A55</f>
        <v>46128</v>
      </c>
      <c r="B55" s="28">
        <f>외인!B55</f>
        <v>4951999.74</v>
      </c>
      <c r="C55" s="28">
        <f>시기외!C55*$G$3+C54*(1-$G$3)</f>
        <v>-1.7165595381558386E-4</v>
      </c>
      <c r="D55" s="28">
        <f>외인!D55</f>
        <v>645038.38</v>
      </c>
      <c r="E55" s="28">
        <f>시기외!E55*$G$3+E54*(1-$G$3)</f>
        <v>-3.5504696670964574E-4</v>
      </c>
      <c r="F55" s="28">
        <f>외인!F55</f>
        <v>2100350</v>
      </c>
      <c r="G55" s="28">
        <f>시기외!G55*$G$3+G54*(1-$G$3)</f>
        <v>-1.1421447772115368E-3</v>
      </c>
      <c r="H55" s="28">
        <f>외인!H55</f>
        <v>307718.38</v>
      </c>
      <c r="I55" s="28">
        <f>시기외!I55*$G$3+I54*(1-$G$3)</f>
        <v>1.2898410838782974E-3</v>
      </c>
      <c r="J55" s="28">
        <f>외인!J55</f>
        <v>43724.37</v>
      </c>
      <c r="K55" s="28">
        <f>시기외!K55*$G$3+K54*(1-$G$3)</f>
        <v>2.9982251318403791E-3</v>
      </c>
      <c r="L55" s="28">
        <f>외인!L55</f>
        <v>283493.03999999998</v>
      </c>
      <c r="M55" s="28">
        <f>시기외!M55*$G$3+M54*(1-$G$3)</f>
        <v>1.3782694796806417E-3</v>
      </c>
      <c r="N55" s="28">
        <f>외인!N55</f>
        <v>243300.29</v>
      </c>
      <c r="O55" s="28">
        <f>시기외!O55*$G$3+O54*(1-$G$3)</f>
        <v>-1.9548978114721266E-3</v>
      </c>
      <c r="P55" s="28">
        <f>외인!P55</f>
        <v>203394.69</v>
      </c>
      <c r="Q55" s="28">
        <f>시기외!Q55*$G$3+Q54*(1-$G$3)</f>
        <v>3.541583117147626E-4</v>
      </c>
      <c r="R55" s="28">
        <f>외인!R55</f>
        <v>135918.12</v>
      </c>
      <c r="S55" s="28">
        <f>시기외!S55*$G$3+S54*(1-$G$3)</f>
        <v>-1.2680094322229329E-3</v>
      </c>
      <c r="T55" s="28">
        <f>외인!T55</f>
        <v>8479.93</v>
      </c>
      <c r="U55" s="28">
        <f>시기외!U55*$G$3+U54*(1-$G$3)</f>
        <v>-1.1218818667536965E-4</v>
      </c>
      <c r="V55" s="28">
        <f>외인!V55</f>
        <v>116205.38</v>
      </c>
      <c r="W55" s="28">
        <f>시기외!W55*$G$3+W54*(1-$G$3)</f>
        <v>8.8788521773240214E-4</v>
      </c>
      <c r="X55" s="28">
        <f>외인!X55</f>
        <v>2206696.13</v>
      </c>
      <c r="Y55" s="28">
        <f>시기외!Y55*$G$3+Y54*(1-$G$3)</f>
        <v>-7.9558691562286587E-4</v>
      </c>
      <c r="Z55" s="28">
        <f>외인!Z55</f>
        <v>45511.4</v>
      </c>
      <c r="AA55" s="28">
        <f>시기외!AA55*$G$3+AA54*(1-$G$3)</f>
        <v>-4.0584354719152627E-4</v>
      </c>
      <c r="AB55" s="28">
        <f>외인!AB55</f>
        <v>213952.83</v>
      </c>
      <c r="AC55" s="28">
        <f>시기외!AC55*$G$3+AC54*(1-$G$3)</f>
        <v>1.7253572873314327E-4</v>
      </c>
      <c r="AD55" s="28">
        <f>외인!AD55</f>
        <v>20033.98</v>
      </c>
      <c r="AE55" s="28">
        <f>시기외!AE55*$G$3+AE54*(1-$G$3)</f>
        <v>-8.4058168834348046E-5</v>
      </c>
      <c r="AF55" s="28">
        <f>외인!AF55</f>
        <v>25522.26</v>
      </c>
      <c r="AG55" s="28">
        <f>시기외!AG55*$G$3+AG54*(1-$G$3)</f>
        <v>5.296995162473654E-4</v>
      </c>
      <c r="AH55" s="28">
        <f>외인!AH55</f>
        <v>194183.61</v>
      </c>
      <c r="AI55" s="28">
        <f>시기외!AI55*$G$3+AI54*(1-$G$3)</f>
        <v>-4.8125364287374768E-4</v>
      </c>
      <c r="AJ55" s="28">
        <f>외인!AJ55</f>
        <v>111520.23</v>
      </c>
      <c r="AK55" s="28">
        <f>시기외!AK55*$G$3+AK54*(1-$G$3)</f>
        <v>-1.6674495461884841E-3</v>
      </c>
      <c r="AL55" s="28">
        <f>외인!AL55</f>
        <v>89264.02</v>
      </c>
      <c r="AM55" s="28">
        <f>시기외!AM55*$G$3+AM54*(1-$G$3)</f>
        <v>4.885830604397175E-6</v>
      </c>
      <c r="AN55" s="28">
        <f>외인!AN55</f>
        <v>173589.72</v>
      </c>
      <c r="AO55" s="28">
        <f>시기외!AO55*$G$3+AO54*(1-$G$3)</f>
        <v>-2.6774464634123749E-3</v>
      </c>
      <c r="AP55" s="28">
        <f>외인!AP55</f>
        <v>136398.97</v>
      </c>
      <c r="AQ55" s="28">
        <f>시기외!AQ55*$G$3+AQ54*(1-$G$3)</f>
        <v>1.1172629950727245E-3</v>
      </c>
      <c r="AR55" s="28">
        <f>외인!AR55</f>
        <v>24683.84</v>
      </c>
      <c r="AS55" s="28">
        <f>시기외!AS55*$G$3+AS54*(1-$G$3)</f>
        <v>2.051019136848923E-5</v>
      </c>
      <c r="AT55" s="28">
        <f>외인!AT55</f>
        <v>81381.97</v>
      </c>
      <c r="AU55" s="28">
        <f>시기외!AU55*$G$3+AU54*(1-$G$3)</f>
        <v>5.2225185848879291E-4</v>
      </c>
      <c r="AV55" s="28">
        <f>외인!AV55</f>
        <v>50291.95</v>
      </c>
      <c r="AW55" s="28">
        <f>시기외!AW55*$G$3+AW54*(1-$G$3)</f>
        <v>1.2277448783695045E-3</v>
      </c>
      <c r="AX55" s="28">
        <f>외인!AX55</f>
        <v>73091.899999999994</v>
      </c>
      <c r="AY55" s="28">
        <f>시기외!AY55*$G$3+AY54*(1-$G$3)</f>
        <v>-2.1391759234769252E-3</v>
      </c>
      <c r="AZ55" s="28">
        <f>외인!AZ55</f>
        <v>2366406.62</v>
      </c>
      <c r="BA55" s="28">
        <f>시기외!BA55*$G$3+BA54*(1-$G$3)</f>
        <v>-5.7976421449816139E-4</v>
      </c>
      <c r="BB55" s="28">
        <f>외인!BB55</f>
        <v>105170.29</v>
      </c>
      <c r="BC55" s="28">
        <f>시기외!BC55*$G$3+BC54*(1-$G$3)</f>
        <v>-3.1296408002320826E-5</v>
      </c>
      <c r="BD55" s="28">
        <f>외인!BD55</f>
        <v>40133.800000000003</v>
      </c>
      <c r="BE55" s="28">
        <f>시기외!BE55*$G$3+BE54*(1-$G$3)</f>
        <v>-1.724645198462402E-3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95870.29</v>
      </c>
      <c r="BI55" s="28">
        <f>시기외!BI55*$G$3+BI54*(1-$G$3)</f>
        <v>1.5390654139907484E-3</v>
      </c>
      <c r="BJ55" s="28">
        <f>외인!BJ55</f>
        <v>126405.22</v>
      </c>
      <c r="BK55" s="28">
        <f>시기외!BK55*$G$3+BK54*(1-$G$3)</f>
        <v>2.0384268981022034E-4</v>
      </c>
      <c r="BL55" s="28">
        <f>외인!BL55</f>
        <v>51720.78</v>
      </c>
      <c r="BM55" s="28">
        <f>시기외!BM55*$G$3+BM54*(1-$G$3)</f>
        <v>-3.4315786382237315E-3</v>
      </c>
      <c r="BN55" s="28">
        <f>외인!BN55</f>
        <v>47348.21</v>
      </c>
      <c r="BO55" s="28">
        <f>시기외!BO55*$G$3+BO54*(1-$G$3)</f>
        <v>2.2334183819945936E-4</v>
      </c>
      <c r="BP55" s="28">
        <f>외인!BP55</f>
        <v>83352.13</v>
      </c>
      <c r="BQ55" s="28">
        <f>시기외!BQ55*$G$3+BQ54*(1-$G$3)</f>
        <v>-2.0101208951665487E-3</v>
      </c>
      <c r="BR55" s="28">
        <f>외인!BR55</f>
        <v>275457.45</v>
      </c>
      <c r="BS55" s="28">
        <f>시기외!BS55*$G$3+BS54*(1-$G$3)</f>
        <v>1.2791477734145945E-3</v>
      </c>
      <c r="BT55" s="28">
        <f>외인!BT55</f>
        <v>2248158.09</v>
      </c>
      <c r="BU55" s="28">
        <f>시기외!BU55*$G$3+BU54*(1-$G$3)</f>
        <v>-7.5731313083457258E-4</v>
      </c>
      <c r="BV55" s="28">
        <f>외인!BV55</f>
        <v>409424.28</v>
      </c>
      <c r="BW55" s="28">
        <f>시기외!BW55*$G$3+BW54*(1-$G$3)</f>
        <v>6.9224967442498844E-4</v>
      </c>
      <c r="BX55" s="28">
        <f>외인!BX55</f>
        <v>76431.98</v>
      </c>
      <c r="BY55" s="28">
        <f>시기외!BY55*$G$3+BY54*(1-$G$3)</f>
        <v>2.6160039709970894E-5</v>
      </c>
      <c r="BZ55" s="28">
        <f>외인!BZ55</f>
        <v>262853.74</v>
      </c>
      <c r="CA55" s="28">
        <f>시기외!CA55*$G$3+CA54*(1-$G$3)</f>
        <v>-1.7600523167720658E-3</v>
      </c>
      <c r="CB55" s="28">
        <f>외인!CB55</f>
        <v>12732.79</v>
      </c>
      <c r="CC55" s="28">
        <f>시기외!CC55*$G$3+CC54*(1-$G$3)</f>
        <v>-1.6101560411026193E-3</v>
      </c>
      <c r="CD55" s="28">
        <f>외인!CD55</f>
        <v>29986.07</v>
      </c>
      <c r="CE55" s="28">
        <f>시기외!CE55*$G$3+CE54*(1-$G$3)</f>
        <v>-2.5292242555039631E-3</v>
      </c>
      <c r="CF55" s="28">
        <f>외인!CF55</f>
        <v>26672.799999999999</v>
      </c>
      <c r="CG55" s="28">
        <f>시기외!CG55*$G$3+CG54*(1-$G$3)</f>
        <v>2.3671523472618018E-3</v>
      </c>
      <c r="CH55" s="28">
        <f>외인!CH55</f>
        <v>70342.41</v>
      </c>
      <c r="CI55" s="28">
        <f>시기외!CI55*$G$3+CI54*(1-$G$3)</f>
        <v>9.4332836626998082E-4</v>
      </c>
      <c r="CJ55" s="28">
        <f>외인!CJ55</f>
        <v>385140.66</v>
      </c>
      <c r="CK55" s="28">
        <f>시기외!CK55*$G$3+CK54*(1-$G$3)</f>
        <v>-1.9996521530030902E-4</v>
      </c>
      <c r="CL55" s="28">
        <f>외인!CL55</f>
        <v>243328.75</v>
      </c>
      <c r="CM55" s="28">
        <f>시기외!CM55*$G$3+CM54*(1-$G$3)</f>
        <v>1.4935062558676137E-4</v>
      </c>
      <c r="CN55" s="28">
        <f>외인!CN55</f>
        <v>126568.01</v>
      </c>
      <c r="CO55" s="28">
        <f>시기외!CO55*$G$3+CO54*(1-$G$3)</f>
        <v>-2.5144704584806414E-4</v>
      </c>
      <c r="CP55" s="28">
        <f>외인!CP55</f>
        <v>105752.08</v>
      </c>
      <c r="CQ55" s="28">
        <f>시기외!CQ55*$G$3+CQ54*(1-$G$3)</f>
        <v>-2.8001548980879099E-5</v>
      </c>
      <c r="CR55" s="28">
        <f>외인!CR55</f>
        <v>171080.9</v>
      </c>
      <c r="CS55" s="28">
        <f>시기외!CS55*$G$3+CS54*(1-$G$3)</f>
        <v>-9.258422379028429E-4</v>
      </c>
      <c r="CT55" s="28">
        <f>외인!CT55</f>
        <v>137294.82</v>
      </c>
      <c r="CU55" s="28">
        <f>시기외!CU55*$G$3+CU54*(1-$G$3)</f>
        <v>1.7164521701592541E-3</v>
      </c>
      <c r="CV55" s="28">
        <f>외인!CV55</f>
        <v>2248158.09</v>
      </c>
      <c r="CW55" s="28">
        <f>시기외!CW55*$G$3+CW54*(1-$G$3)</f>
        <v>-7.5731313083457258E-4</v>
      </c>
      <c r="CX55" s="28">
        <f>외인!CX55</f>
        <v>218492.6</v>
      </c>
      <c r="CY55" s="28">
        <f>시기외!CY55*$G$3+CY54*(1-$G$3)</f>
        <v>1.5978095916397482E-3</v>
      </c>
      <c r="CZ55" s="28">
        <f>외인!CZ55</f>
        <v>19212.27</v>
      </c>
      <c r="DA55" s="28">
        <f>시기외!DA55*$G$3+DA54*(1-$G$3)</f>
        <v>1.1402063763557692E-3</v>
      </c>
      <c r="DB55" s="28">
        <f>외인!DB55</f>
        <v>40133.800000000003</v>
      </c>
      <c r="DC55" s="28">
        <f>시기외!DC55*$G$3+DC54*(1-$G$3)</f>
        <v>-1.724645198462402E-3</v>
      </c>
      <c r="DD55" s="28">
        <f>외인!DD55</f>
        <v>8479.93</v>
      </c>
      <c r="DE55" s="28">
        <f>시기외!DE55*$G$3+DE54*(1-$G$3)</f>
        <v>-1.1218818667536965E-4</v>
      </c>
      <c r="DF55" s="28">
        <f>외인!DF55</f>
        <v>57600.72</v>
      </c>
      <c r="DG55" s="28">
        <f>시기외!DG55*$G$3+DG54*(1-$G$3)</f>
        <v>1.2612398799107433E-4</v>
      </c>
      <c r="DH55" s="28">
        <f>외인!DH55</f>
        <v>21661.78</v>
      </c>
      <c r="DI55" s="28">
        <f>시기외!DI55*$G$3+DI54*(1-$G$3)</f>
        <v>-3.2397502259957018E-3</v>
      </c>
      <c r="DJ55" s="28">
        <f>외인!DJ55</f>
        <v>602480.56999999995</v>
      </c>
      <c r="DK55" s="28">
        <f>시기외!DK55*$G$3+DK54*(1-$G$3)</f>
        <v>5.8708980601333599E-4</v>
      </c>
      <c r="DL55" s="28">
        <f>외인!DL55</f>
        <v>100714.88</v>
      </c>
      <c r="DM55" s="28">
        <f>시기외!DM55*$G$3+DM54*(1-$G$3)</f>
        <v>-4.1288586038556823E-4</v>
      </c>
      <c r="DN55" s="28">
        <f>외인!DN55</f>
        <v>2248158.09</v>
      </c>
      <c r="DO55" s="28">
        <f>시기외!DO55*$G$3+DO54*(1-$G$3)</f>
        <v>-7.5731313083457258E-4</v>
      </c>
      <c r="DP55" s="28">
        <f>외인!DP55</f>
        <v>83359.31</v>
      </c>
      <c r="DQ55" s="28">
        <f>시기외!DQ55*$G$3+DQ54*(1-$G$3)</f>
        <v>-4.0748480582468877E-4</v>
      </c>
      <c r="DR55" s="28">
        <f>외인!DR55</f>
        <v>45071.81</v>
      </c>
      <c r="DS55" s="28">
        <f>시기외!DS55*$G$3+DS54*(1-$G$3)</f>
        <v>2.5880625610042278E-3</v>
      </c>
      <c r="DT55" s="28">
        <f>외인!DT55</f>
        <v>135918.12</v>
      </c>
      <c r="DU55" s="28">
        <f>시기외!DU55*$G$3+DU54*(1-$G$3)</f>
        <v>-1.2680094322229329E-3</v>
      </c>
      <c r="DV55" s="28">
        <f>외인!DV55</f>
        <v>34892.800000000003</v>
      </c>
      <c r="DW55" s="28">
        <f>시기외!DW55*$G$3+DW54*(1-$G$3)</f>
        <v>3.0731754364884273E-4</v>
      </c>
      <c r="DX55" s="28">
        <f>외인!DX55</f>
        <v>116205.38</v>
      </c>
      <c r="DY55" s="28">
        <f>시기외!DY55*$G$3+DY54*(1-$G$3)</f>
        <v>8.8788521773240214E-4</v>
      </c>
      <c r="DZ55" s="28">
        <f>외인!DZ55</f>
        <v>8895.08</v>
      </c>
      <c r="EA55" s="28">
        <f>시기외!EA55*$G$3+EA54*(1-$G$3)</f>
        <v>-3.6004889382340116E-4</v>
      </c>
      <c r="EB55" s="28">
        <f>외인!EB55</f>
        <v>12952.84</v>
      </c>
      <c r="EC55" s="28">
        <f>시기외!EC55*$G$3+EC54*(1-$G$3)</f>
        <v>-8.1887892488855505E-4</v>
      </c>
      <c r="ED55" s="28">
        <f>외인!ED55</f>
        <v>10827.37</v>
      </c>
      <c r="EE55" s="28">
        <f>시기외!EE55*$G$3+EE54*(1-$G$3)</f>
        <v>5.9480038341057232E-4</v>
      </c>
      <c r="EF55" s="28">
        <f>외인!EF55</f>
        <v>248154.88</v>
      </c>
      <c r="EG55" s="28">
        <f>시기외!EG55*$G$3+EG54*(1-$G$3)</f>
        <v>-1.1260235524598645E-4</v>
      </c>
      <c r="EH55" s="28">
        <f>외인!EH55</f>
        <v>203338.96</v>
      </c>
      <c r="EI55" s="28">
        <f>시기외!EI55*$G$3+EI54*(1-$G$3)</f>
        <v>3.4283311470412832E-4</v>
      </c>
      <c r="EJ55" s="28">
        <f>외인!EJ55</f>
        <v>102625.73</v>
      </c>
      <c r="EK55" s="28">
        <f>시기외!EK55*$G$3+EK54*(1-$G$3)</f>
        <v>1.4604892357272456E-3</v>
      </c>
      <c r="EL55" s="28">
        <f>외인!EL55</f>
        <v>32528.62</v>
      </c>
      <c r="EM55" s="28">
        <f>시기외!EM55*$G$3+EM54*(1-$G$3)</f>
        <v>-2.3085283848713321E-3</v>
      </c>
      <c r="EN55" s="28">
        <f>외인!EN55</f>
        <v>45071.81</v>
      </c>
      <c r="EO55" s="28">
        <f>시기외!EO55*$G$3+EO54*(1-$G$3)</f>
        <v>2.5880625610042278E-3</v>
      </c>
      <c r="EP55" s="28">
        <f>외인!EP55</f>
        <v>180880.67</v>
      </c>
      <c r="EQ55" s="28">
        <f>시기외!EQ55*$G$3+EQ54*(1-$G$3)</f>
        <v>9.7541705161985869E-4</v>
      </c>
      <c r="ER55" s="28">
        <f>외인!ER55</f>
        <v>14475.29</v>
      </c>
      <c r="ES55" s="28">
        <f>시기외!ES55*$G$3+ES54*(1-$G$3)</f>
        <v>-5.3777574088825029E-3</v>
      </c>
      <c r="ET55" s="28">
        <f>외인!ET55</f>
        <v>136398.97</v>
      </c>
      <c r="EU55" s="28">
        <f>시기외!EU55*$G$3+EU54*(1-$G$3)</f>
        <v>1.1172629950727245E-3</v>
      </c>
      <c r="EV55" s="28">
        <f>외인!EV55</f>
        <v>45511.4</v>
      </c>
      <c r="EW55" s="28">
        <f>시기외!EW55*$G$3+EW54*(1-$G$3)</f>
        <v>-4.0584354719152627E-4</v>
      </c>
      <c r="EX55" s="28">
        <f>외인!EX55</f>
        <v>60240.68</v>
      </c>
      <c r="EY55" s="28">
        <f>시기외!EY55*$G$3+EY54*(1-$G$3)</f>
        <v>2.7600212422867619E-4</v>
      </c>
    </row>
    <row r="56" spans="1:155">
      <c r="A56" s="27">
        <f>외인!A56</f>
        <v>46129</v>
      </c>
      <c r="B56" s="28">
        <f>외인!B56</f>
        <v>4924268.7300000004</v>
      </c>
      <c r="C56" s="28">
        <f>시기외!C56*$G$3+C55*(1-$G$3)</f>
        <v>-1.408762748210888E-4</v>
      </c>
      <c r="D56" s="28">
        <f>외인!D56</f>
        <v>648829.6</v>
      </c>
      <c r="E56" s="28">
        <f>시기외!E56*$G$3+E55*(1-$G$3)</f>
        <v>-3.5868257499154481E-4</v>
      </c>
      <c r="F56" s="28">
        <f>외인!F56</f>
        <v>2090593.5</v>
      </c>
      <c r="G56" s="28">
        <f>시기외!G56*$G$3+G55*(1-$G$3)</f>
        <v>-1.0374585579970238E-3</v>
      </c>
      <c r="H56" s="28">
        <f>외인!H56</f>
        <v>315845.49</v>
      </c>
      <c r="I56" s="28">
        <f>시기외!I56*$G$3+I55*(1-$G$3)</f>
        <v>1.2981877601669046E-3</v>
      </c>
      <c r="J56" s="28">
        <f>외인!J56</f>
        <v>44237.81</v>
      </c>
      <c r="K56" s="28">
        <f>시기외!K56*$G$3+K55*(1-$G$3)</f>
        <v>3.0912829269213044E-3</v>
      </c>
      <c r="L56" s="28">
        <f>외인!L56</f>
        <v>290570.02</v>
      </c>
      <c r="M56" s="28">
        <f>시기외!M56*$G$3+M55*(1-$G$3)</f>
        <v>1.3769250494067619E-3</v>
      </c>
      <c r="N56" s="28">
        <f>외인!N56</f>
        <v>244620.41</v>
      </c>
      <c r="O56" s="28">
        <f>시기외!O56*$G$3+O55*(1-$G$3)</f>
        <v>-1.7793853968459039E-3</v>
      </c>
      <c r="P56" s="28">
        <f>외인!P56</f>
        <v>201263</v>
      </c>
      <c r="Q56" s="28">
        <f>시기외!Q56*$G$3+Q55*(1-$G$3)</f>
        <v>3.6292555240806281E-4</v>
      </c>
      <c r="R56" s="28">
        <f>외인!R56</f>
        <v>134120.85999999999</v>
      </c>
      <c r="S56" s="28">
        <f>시기외!S56*$G$3+S55*(1-$G$3)</f>
        <v>-1.1640697271507057E-3</v>
      </c>
      <c r="T56" s="28">
        <f>외인!T56</f>
        <v>8506.34</v>
      </c>
      <c r="U56" s="28">
        <f>시기외!U56*$G$3+U55*(1-$G$3)</f>
        <v>-1.1633053609993251E-4</v>
      </c>
      <c r="V56" s="28">
        <f>외인!V56</f>
        <v>117440.11</v>
      </c>
      <c r="W56" s="28">
        <f>시기외!W56*$G$3+W55*(1-$G$3)</f>
        <v>9.681446682173456E-4</v>
      </c>
      <c r="X56" s="28">
        <f>외인!X56</f>
        <v>2178840.12</v>
      </c>
      <c r="Y56" s="28">
        <f>시기외!Y56*$G$3+Y55*(1-$G$3)</f>
        <v>-7.4416585339933696E-4</v>
      </c>
      <c r="Z56" s="28">
        <f>외인!Z56</f>
        <v>44628.62</v>
      </c>
      <c r="AA56" s="28">
        <f>시기외!AA56*$G$3+AA55*(1-$G$3)</f>
        <v>-3.8139114763423385E-4</v>
      </c>
      <c r="AB56" s="28">
        <f>외인!AB56</f>
        <v>213731.78</v>
      </c>
      <c r="AC56" s="28">
        <f>시기외!AC56*$G$3+AC55*(1-$G$3)</f>
        <v>1.771221735109956E-4</v>
      </c>
      <c r="AD56" s="28">
        <f>외인!AD56</f>
        <v>19980.05</v>
      </c>
      <c r="AE56" s="28">
        <f>시기외!AE56*$G$3+AE55*(1-$G$3)</f>
        <v>-1.2940159736275433E-4</v>
      </c>
      <c r="AF56" s="28">
        <f>외인!AF56</f>
        <v>25263.63</v>
      </c>
      <c r="AG56" s="28">
        <f>시기외!AG56*$G$3+AG55*(1-$G$3)</f>
        <v>3.1398278831739203E-4</v>
      </c>
      <c r="AH56" s="28">
        <f>외인!AH56</f>
        <v>198789.95</v>
      </c>
      <c r="AI56" s="28">
        <f>시기외!AI56*$G$3+AI55*(1-$G$3)</f>
        <v>-4.2212613347326032E-4</v>
      </c>
      <c r="AJ56" s="28">
        <f>외인!AJ56</f>
        <v>110753.5</v>
      </c>
      <c r="AK56" s="28">
        <f>시기외!AK56*$G$3+AK55*(1-$G$3)</f>
        <v>-1.6073722719387872E-3</v>
      </c>
      <c r="AL56" s="28">
        <f>외인!AL56</f>
        <v>89331.21</v>
      </c>
      <c r="AM56" s="28">
        <f>시기외!AM56*$G$3+AM55*(1-$G$3)</f>
        <v>-3.7616387874739252E-5</v>
      </c>
      <c r="AN56" s="28">
        <f>외인!AN56</f>
        <v>174945.8</v>
      </c>
      <c r="AO56" s="28">
        <f>시기외!AO56*$G$3+AO55*(1-$G$3)</f>
        <v>-2.4096860681615587E-3</v>
      </c>
      <c r="AP56" s="28">
        <f>외인!AP56</f>
        <v>135705.18</v>
      </c>
      <c r="AQ56" s="28">
        <f>시기외!AQ56*$G$3+AQ55*(1-$G$3)</f>
        <v>9.6023502220908693E-4</v>
      </c>
      <c r="AR56" s="28">
        <f>외인!AR56</f>
        <v>24616.53</v>
      </c>
      <c r="AS56" s="28">
        <f>시기외!AS56*$G$3+AS55*(1-$G$3)</f>
        <v>1.4507301413921024E-4</v>
      </c>
      <c r="AT56" s="28">
        <f>외인!AT56</f>
        <v>80969.67</v>
      </c>
      <c r="AU56" s="28">
        <f>시기외!AU56*$G$3+AU55*(1-$G$3)</f>
        <v>6.457122982287376E-4</v>
      </c>
      <c r="AV56" s="28">
        <f>외인!AV56</f>
        <v>50311.24</v>
      </c>
      <c r="AW56" s="28">
        <f>시기외!AW56*$G$3+AW55*(1-$G$3)</f>
        <v>1.208134552821135E-3</v>
      </c>
      <c r="AX56" s="28">
        <f>외인!AX56</f>
        <v>72404.36</v>
      </c>
      <c r="AY56" s="28">
        <f>시기외!AY56*$G$3+AY55*(1-$G$3)</f>
        <v>-2.3344826971382171E-3</v>
      </c>
      <c r="AZ56" s="28">
        <f>외인!AZ56</f>
        <v>2344012.94</v>
      </c>
      <c r="BA56" s="28">
        <f>시기외!BA56*$G$3+BA55*(1-$G$3)</f>
        <v>-5.2362545157147292E-4</v>
      </c>
      <c r="BB56" s="28">
        <f>외인!BB56</f>
        <v>103338.92</v>
      </c>
      <c r="BC56" s="28">
        <f>시기외!BC56*$G$3+BC55*(1-$G$3)</f>
        <v>-3.3454287044201717E-7</v>
      </c>
      <c r="BD56" s="28">
        <f>외인!BD56</f>
        <v>39961.949999999997</v>
      </c>
      <c r="BE56" s="28">
        <f>시기외!BE56*$G$3+BE55*(1-$G$3)</f>
        <v>-1.6207868009604919E-3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95764.21</v>
      </c>
      <c r="BI56" s="28">
        <f>시기외!BI56*$G$3+BI55*(1-$G$3)</f>
        <v>1.4126922270967621E-3</v>
      </c>
      <c r="BJ56" s="28">
        <f>외인!BJ56</f>
        <v>127735.27</v>
      </c>
      <c r="BK56" s="28">
        <f>시기외!BK56*$G$3+BK55*(1-$G$3)</f>
        <v>2.7507340000080681E-4</v>
      </c>
      <c r="BL56" s="28">
        <f>외인!BL56</f>
        <v>51407.21</v>
      </c>
      <c r="BM56" s="28">
        <f>시기외!BM56*$G$3+BM55*(1-$G$3)</f>
        <v>-3.1166525244416352E-3</v>
      </c>
      <c r="BN56" s="28">
        <f>외인!BN56</f>
        <v>48656.34</v>
      </c>
      <c r="BO56" s="28">
        <f>시기외!BO56*$G$3+BO55*(1-$G$3)</f>
        <v>2.927066383990605E-4</v>
      </c>
      <c r="BP56" s="28">
        <f>외인!BP56</f>
        <v>82685.72</v>
      </c>
      <c r="BQ56" s="28">
        <f>시기외!BQ56*$G$3+BQ55*(1-$G$3)</f>
        <v>-2.1972567118523387E-3</v>
      </c>
      <c r="BR56" s="28">
        <f>외인!BR56</f>
        <v>274001</v>
      </c>
      <c r="BS56" s="28">
        <f>시기외!BS56*$G$3+BS55*(1-$G$3)</f>
        <v>1.2984183791954675E-3</v>
      </c>
      <c r="BT56" s="28">
        <f>외인!BT56</f>
        <v>2221021.38</v>
      </c>
      <c r="BU56" s="28">
        <f>시기외!BU56*$G$3+BU55*(1-$G$3)</f>
        <v>-7.0188022088951859E-4</v>
      </c>
      <c r="BV56" s="28">
        <f>외인!BV56</f>
        <v>402688.9</v>
      </c>
      <c r="BW56" s="28">
        <f>시기외!BW56*$G$3+BW55*(1-$G$3)</f>
        <v>6.0538153858087824E-4</v>
      </c>
      <c r="BX56" s="28">
        <f>외인!BX56</f>
        <v>76020.75</v>
      </c>
      <c r="BY56" s="28">
        <f>시기외!BY56*$G$3+BY55*(1-$G$3)</f>
        <v>-9.4819313601369687E-5</v>
      </c>
      <c r="BZ56" s="28">
        <f>외인!BZ56</f>
        <v>264277.01</v>
      </c>
      <c r="CA56" s="28">
        <f>시기외!CA56*$G$3+CA55*(1-$G$3)</f>
        <v>-1.5979577070514507E-3</v>
      </c>
      <c r="CB56" s="28">
        <f>외인!CB56</f>
        <v>12747.69</v>
      </c>
      <c r="CC56" s="28">
        <f>시기외!CC56*$G$3+CC55*(1-$G$3)</f>
        <v>-1.5209850847634654E-3</v>
      </c>
      <c r="CD56" s="28">
        <f>외인!CD56</f>
        <v>29766.58</v>
      </c>
      <c r="CE56" s="28">
        <f>시기외!CE56*$G$3+CE55*(1-$G$3)</f>
        <v>-2.5840300486690217E-3</v>
      </c>
      <c r="CF56" s="28">
        <f>외인!CF56</f>
        <v>26373.66</v>
      </c>
      <c r="CG56" s="28">
        <f>시기외!CG56*$G$3+CG55*(1-$G$3)</f>
        <v>2.5780797673134615E-3</v>
      </c>
      <c r="CH56" s="28">
        <f>외인!CH56</f>
        <v>70397.38</v>
      </c>
      <c r="CI56" s="28">
        <f>시기외!CI56*$G$3+CI55*(1-$G$3)</f>
        <v>9.4299392046354646E-4</v>
      </c>
      <c r="CJ56" s="28">
        <f>외인!CJ56</f>
        <v>383242.2</v>
      </c>
      <c r="CK56" s="28">
        <f>시기외!CK56*$G$3+CK55*(1-$G$3)</f>
        <v>-2.1755295040278873E-4</v>
      </c>
      <c r="CL56" s="28">
        <f>외인!CL56</f>
        <v>243609.26</v>
      </c>
      <c r="CM56" s="28">
        <f>시기외!CM56*$G$3+CM55*(1-$G$3)</f>
        <v>1.6831445030017879E-4</v>
      </c>
      <c r="CN56" s="28">
        <f>외인!CN56</f>
        <v>125484.27</v>
      </c>
      <c r="CO56" s="28">
        <f>시기외!CO56*$G$3+CO55*(1-$G$3)</f>
        <v>-3.0020472915686638E-4</v>
      </c>
      <c r="CP56" s="28">
        <f>외인!CP56</f>
        <v>103911.69</v>
      </c>
      <c r="CQ56" s="28">
        <f>시기외!CQ56*$G$3+CQ55*(1-$G$3)</f>
        <v>2.5013380287865298E-6</v>
      </c>
      <c r="CR56" s="28">
        <f>외인!CR56</f>
        <v>169395.23</v>
      </c>
      <c r="CS56" s="28">
        <f>시기외!CS56*$G$3+CS55*(1-$G$3)</f>
        <v>-8.4180766260888917E-4</v>
      </c>
      <c r="CT56" s="28">
        <f>외인!CT56</f>
        <v>141965.76999999999</v>
      </c>
      <c r="CU56" s="28">
        <f>시기외!CU56*$G$3+CU55*(1-$G$3)</f>
        <v>1.618187766154433E-3</v>
      </c>
      <c r="CV56" s="28">
        <f>외인!CV56</f>
        <v>2221021.38</v>
      </c>
      <c r="CW56" s="28">
        <f>시기외!CW56*$G$3+CW55*(1-$G$3)</f>
        <v>-7.0188022088951859E-4</v>
      </c>
      <c r="CX56" s="28">
        <f>외인!CX56</f>
        <v>223025.11</v>
      </c>
      <c r="CY56" s="28">
        <f>시기외!CY56*$G$3+CY55*(1-$G$3)</f>
        <v>1.5931990295991779E-3</v>
      </c>
      <c r="CZ56" s="28">
        <f>외인!CZ56</f>
        <v>19705.830000000002</v>
      </c>
      <c r="DA56" s="28">
        <f>시기외!DA56*$G$3+DA55*(1-$G$3)</f>
        <v>1.429916793066692E-3</v>
      </c>
      <c r="DB56" s="28">
        <f>외인!DB56</f>
        <v>39961.949999999997</v>
      </c>
      <c r="DC56" s="28">
        <f>시기외!DC56*$G$3+DC55*(1-$G$3)</f>
        <v>-1.6207868009604919E-3</v>
      </c>
      <c r="DD56" s="28">
        <f>외인!DD56</f>
        <v>8506.34</v>
      </c>
      <c r="DE56" s="28">
        <f>시기외!DE56*$G$3+DE55*(1-$G$3)</f>
        <v>-1.1633053609993251E-4</v>
      </c>
      <c r="DF56" s="28">
        <f>외인!DF56</f>
        <v>57230.89</v>
      </c>
      <c r="DG56" s="28">
        <f>시기외!DG56*$G$3+DG55*(1-$G$3)</f>
        <v>-1.7994230895262888E-5</v>
      </c>
      <c r="DH56" s="28">
        <f>외인!DH56</f>
        <v>21389.94</v>
      </c>
      <c r="DI56" s="28">
        <f>시기외!DI56*$G$3+DI55*(1-$G$3)</f>
        <v>-3.3176059221987717E-3</v>
      </c>
      <c r="DJ56" s="28">
        <f>외인!DJ56</f>
        <v>607433.43999999994</v>
      </c>
      <c r="DK56" s="28">
        <f>시기외!DK56*$G$3+DK55*(1-$G$3)</f>
        <v>6.034247180624697E-4</v>
      </c>
      <c r="DL56" s="28">
        <f>외인!DL56</f>
        <v>99847.11</v>
      </c>
      <c r="DM56" s="28">
        <f>시기외!DM56*$G$3+DM55*(1-$G$3)</f>
        <v>-4.682924530663308E-4</v>
      </c>
      <c r="DN56" s="28">
        <f>외인!DN56</f>
        <v>2221021.38</v>
      </c>
      <c r="DO56" s="28">
        <f>시기외!DO56*$G$3+DO55*(1-$G$3)</f>
        <v>-7.0188022088951859E-4</v>
      </c>
      <c r="DP56" s="28">
        <f>외인!DP56</f>
        <v>82764.600000000006</v>
      </c>
      <c r="DQ56" s="28">
        <f>시기외!DQ56*$G$3+DQ55*(1-$G$3)</f>
        <v>-4.2235489837887878E-4</v>
      </c>
      <c r="DR56" s="28">
        <f>외인!DR56</f>
        <v>45633.69</v>
      </c>
      <c r="DS56" s="28">
        <f>시기외!DS56*$G$3+DS55*(1-$G$3)</f>
        <v>2.6648043609859826E-3</v>
      </c>
      <c r="DT56" s="28">
        <f>외인!DT56</f>
        <v>134120.85999999999</v>
      </c>
      <c r="DU56" s="28">
        <f>시기외!DU56*$G$3+DU55*(1-$G$3)</f>
        <v>-1.1640697271507057E-3</v>
      </c>
      <c r="DV56" s="28">
        <f>외인!DV56</f>
        <v>34999.879999999997</v>
      </c>
      <c r="DW56" s="28">
        <f>시기외!DW56*$G$3+DW55*(1-$G$3)</f>
        <v>3.1814069790049484E-4</v>
      </c>
      <c r="DX56" s="28">
        <f>외인!DX56</f>
        <v>117440.11</v>
      </c>
      <c r="DY56" s="28">
        <f>시기외!DY56*$G$3+DY55*(1-$G$3)</f>
        <v>9.681446682173456E-4</v>
      </c>
      <c r="DZ56" s="28">
        <f>외인!DZ56</f>
        <v>8899.9699999999993</v>
      </c>
      <c r="EA56" s="28">
        <f>시기외!EA56*$G$3+EA55*(1-$G$3)</f>
        <v>-3.611772841974057E-4</v>
      </c>
      <c r="EB56" s="28">
        <f>외인!EB56</f>
        <v>12947.19</v>
      </c>
      <c r="EC56" s="28">
        <f>시기외!EC56*$G$3+EC55*(1-$G$3)</f>
        <v>-7.8556878819435597E-4</v>
      </c>
      <c r="ED56" s="28">
        <f>외인!ED56</f>
        <v>10903.42</v>
      </c>
      <c r="EE56" s="28">
        <f>시기외!EE56*$G$3+EE55*(1-$G$3)</f>
        <v>6.1086494272290692E-4</v>
      </c>
      <c r="EF56" s="28">
        <f>외인!EF56</f>
        <v>246641.78</v>
      </c>
      <c r="EG56" s="28">
        <f>시기외!EG56*$G$3+EG55*(1-$G$3)</f>
        <v>-1.1809767084091678E-4</v>
      </c>
      <c r="EH56" s="28">
        <f>외인!EH56</f>
        <v>201436.86</v>
      </c>
      <c r="EI56" s="28">
        <f>시기외!EI56*$G$3+EI55*(1-$G$3)</f>
        <v>4.250611688318881E-4</v>
      </c>
      <c r="EJ56" s="28">
        <f>외인!EJ56</f>
        <v>102919.03</v>
      </c>
      <c r="EK56" s="28">
        <f>시기외!EK56*$G$3+EK55*(1-$G$3)</f>
        <v>1.490594069943188E-3</v>
      </c>
      <c r="EL56" s="28">
        <f>외인!EL56</f>
        <v>32319.33</v>
      </c>
      <c r="EM56" s="28">
        <f>시기외!EM56*$G$3+EM55*(1-$G$3)</f>
        <v>-2.3626867988285893E-3</v>
      </c>
      <c r="EN56" s="28">
        <f>외인!EN56</f>
        <v>45633.69</v>
      </c>
      <c r="EO56" s="28">
        <f>시기외!EO56*$G$3+EO55*(1-$G$3)</f>
        <v>2.6648043609859826E-3</v>
      </c>
      <c r="EP56" s="28">
        <f>외인!EP56</f>
        <v>175676.73</v>
      </c>
      <c r="EQ56" s="28">
        <f>시기외!EQ56*$G$3+EQ55*(1-$G$3)</f>
        <v>7.156014156250917E-4</v>
      </c>
      <c r="ER56" s="28">
        <f>외인!ER56</f>
        <v>14766.59</v>
      </c>
      <c r="ES56" s="28">
        <f>시기외!ES56*$G$3+ES55*(1-$G$3)</f>
        <v>-5.1561804432010902E-3</v>
      </c>
      <c r="ET56" s="28">
        <f>외인!ET56</f>
        <v>135705.18</v>
      </c>
      <c r="EU56" s="28">
        <f>시기외!EU56*$G$3+EU55*(1-$G$3)</f>
        <v>9.6023502220908693E-4</v>
      </c>
      <c r="EV56" s="28">
        <f>외인!EV56</f>
        <v>44628.62</v>
      </c>
      <c r="EW56" s="28">
        <f>시기외!EW56*$G$3+EW55*(1-$G$3)</f>
        <v>-3.8139114763423385E-4</v>
      </c>
      <c r="EX56" s="28">
        <f>외인!EX56</f>
        <v>59283.07</v>
      </c>
      <c r="EY56" s="28">
        <f>시기외!EY56*$G$3+EY55*(1-$G$3)</f>
        <v>3.0962329846723815E-4</v>
      </c>
    </row>
    <row r="57" spans="1:155">
      <c r="A57" s="27">
        <f>외인!A57</f>
        <v>46132</v>
      </c>
      <c r="B57" s="28">
        <f>외인!B57</f>
        <v>4945676.92</v>
      </c>
      <c r="C57" s="28">
        <f>시기외!C57*$G$3+C56*(1-$G$3)</f>
        <v>-9.4665343524089182E-5</v>
      </c>
      <c r="D57" s="28">
        <f>외인!D57</f>
        <v>651570.55000000005</v>
      </c>
      <c r="E57" s="28">
        <f>시기외!E57*$G$3+E56*(1-$G$3)</f>
        <v>-3.5026451011707063E-4</v>
      </c>
      <c r="F57" s="28">
        <f>외인!F57</f>
        <v>2076554.74</v>
      </c>
      <c r="G57" s="28">
        <f>시기외!G57*$G$3+G56*(1-$G$3)</f>
        <v>-9.3552121130494211E-4</v>
      </c>
      <c r="H57" s="28">
        <f>외인!H57</f>
        <v>322220.3</v>
      </c>
      <c r="I57" s="28">
        <f>시기외!I57*$G$3+I56*(1-$G$3)</f>
        <v>1.3808037818562045E-3</v>
      </c>
      <c r="J57" s="28">
        <f>외인!J57</f>
        <v>43795.38</v>
      </c>
      <c r="K57" s="28">
        <f>시기외!K57*$G$3+K56*(1-$G$3)</f>
        <v>3.0238414982151664E-3</v>
      </c>
      <c r="L57" s="28">
        <f>외인!L57</f>
        <v>296419.61</v>
      </c>
      <c r="M57" s="28">
        <f>시기외!M57*$G$3+M56*(1-$G$3)</f>
        <v>1.4475312677099594E-3</v>
      </c>
      <c r="N57" s="28">
        <f>외인!N57</f>
        <v>240893.93</v>
      </c>
      <c r="O57" s="28">
        <f>시기외!O57*$G$3+O56*(1-$G$3)</f>
        <v>-1.6200396720742187E-3</v>
      </c>
      <c r="P57" s="28">
        <f>외인!P57</f>
        <v>200803.16</v>
      </c>
      <c r="Q57" s="28">
        <f>시기외!Q57*$G$3+Q56*(1-$G$3)</f>
        <v>3.9335645990739936E-4</v>
      </c>
      <c r="R57" s="28">
        <f>외인!R57</f>
        <v>133058.28</v>
      </c>
      <c r="S57" s="28">
        <f>시기외!S57*$G$3+S56*(1-$G$3)</f>
        <v>-1.0852687710501759E-3</v>
      </c>
      <c r="T57" s="28">
        <f>외인!T57</f>
        <v>8474.26</v>
      </c>
      <c r="U57" s="28">
        <f>시기외!U57*$G$3+U56*(1-$G$3)</f>
        <v>-1.089372087258197E-4</v>
      </c>
      <c r="V57" s="28">
        <f>외인!V57</f>
        <v>118210.01</v>
      </c>
      <c r="W57" s="28">
        <f>시기외!W57*$G$3+W56*(1-$G$3)</f>
        <v>1.0979548250093759E-3</v>
      </c>
      <c r="X57" s="28">
        <f>외인!X57</f>
        <v>2199164.87</v>
      </c>
      <c r="Y57" s="28">
        <f>시기외!Y57*$G$3+Y56*(1-$G$3)</f>
        <v>-6.7475218371375063E-4</v>
      </c>
      <c r="Z57" s="28">
        <f>외인!Z57</f>
        <v>44123.45</v>
      </c>
      <c r="AA57" s="28">
        <f>시기외!AA57*$G$3+AA56*(1-$G$3)</f>
        <v>-3.6561337257092472E-4</v>
      </c>
      <c r="AB57" s="28">
        <f>외인!AB57</f>
        <v>213288.75</v>
      </c>
      <c r="AC57" s="28">
        <f>시기외!AC57*$G$3+AC56*(1-$G$3)</f>
        <v>1.8604481355562528E-4</v>
      </c>
      <c r="AD57" s="28">
        <f>외인!AD57</f>
        <v>19916.87</v>
      </c>
      <c r="AE57" s="28">
        <f>시기외!AE57*$G$3+AE56*(1-$G$3)</f>
        <v>-5.9974970802544519E-5</v>
      </c>
      <c r="AF57" s="28">
        <f>외인!AF57</f>
        <v>25311.48</v>
      </c>
      <c r="AG57" s="28">
        <f>시기외!AG57*$G$3+AG56*(1-$G$3)</f>
        <v>2.2853665561297577E-4</v>
      </c>
      <c r="AH57" s="28">
        <f>외인!AH57</f>
        <v>198347.29</v>
      </c>
      <c r="AI57" s="28">
        <f>시기외!AI57*$G$3+AI56*(1-$G$3)</f>
        <v>-3.7662137125745208E-4</v>
      </c>
      <c r="AJ57" s="28">
        <f>외인!AJ57</f>
        <v>109589.45</v>
      </c>
      <c r="AK57" s="28">
        <f>시기외!AK57*$G$3+AK56*(1-$G$3)</f>
        <v>-1.6110485901143711E-3</v>
      </c>
      <c r="AL57" s="28">
        <f>외인!AL57</f>
        <v>88556.69</v>
      </c>
      <c r="AM57" s="28">
        <f>시기외!AM57*$G$3+AM56*(1-$G$3)</f>
        <v>-6.0760229574547965E-5</v>
      </c>
      <c r="AN57" s="28">
        <f>외인!AN57</f>
        <v>171954.25</v>
      </c>
      <c r="AO57" s="28">
        <f>시기외!AO57*$G$3+AO56*(1-$G$3)</f>
        <v>-2.1708259102842208E-3</v>
      </c>
      <c r="AP57" s="28">
        <f>외인!AP57</f>
        <v>136264.63</v>
      </c>
      <c r="AQ57" s="28">
        <f>시기외!AQ57*$G$3+AQ56*(1-$G$3)</f>
        <v>8.0611439405022943E-4</v>
      </c>
      <c r="AR57" s="28">
        <f>외인!AR57</f>
        <v>24496.81</v>
      </c>
      <c r="AS57" s="28">
        <f>시기외!AS57*$G$3+AS56*(1-$G$3)</f>
        <v>3.3371790583615769E-4</v>
      </c>
      <c r="AT57" s="28">
        <f>외인!AT57</f>
        <v>80853.5</v>
      </c>
      <c r="AU57" s="28">
        <f>시기외!AU57*$G$3+AU56*(1-$G$3)</f>
        <v>7.5606451568941031E-4</v>
      </c>
      <c r="AV57" s="28">
        <f>외인!AV57</f>
        <v>50176.42</v>
      </c>
      <c r="AW57" s="28">
        <f>시기외!AW57*$G$3+AW56*(1-$G$3)</f>
        <v>1.1709031545477429E-3</v>
      </c>
      <c r="AX57" s="28">
        <f>외인!AX57</f>
        <v>71178.460000000006</v>
      </c>
      <c r="AY57" s="28">
        <f>시기외!AY57*$G$3+AY56*(1-$G$3)</f>
        <v>-2.4314794953279807E-3</v>
      </c>
      <c r="AZ57" s="28">
        <f>외인!AZ57</f>
        <v>2367495.0099999998</v>
      </c>
      <c r="BA57" s="28">
        <f>시기외!BA57*$G$3+BA56*(1-$G$3)</f>
        <v>-4.4601190791655244E-4</v>
      </c>
      <c r="BB57" s="28">
        <f>외인!BB57</f>
        <v>102816.45</v>
      </c>
      <c r="BC57" s="28">
        <f>시기외!BC57*$G$3+BC56*(1-$G$3)</f>
        <v>2.8738767444389717E-5</v>
      </c>
      <c r="BD57" s="28">
        <f>외인!BD57</f>
        <v>39925.629999999997</v>
      </c>
      <c r="BE57" s="28">
        <f>시기외!BE57*$G$3+BE56*(1-$G$3)</f>
        <v>-1.5703950840051273E-3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95720.85</v>
      </c>
      <c r="BI57" s="28">
        <f>시기외!BI57*$G$3+BI56*(1-$G$3)</f>
        <v>1.3260327524340706E-3</v>
      </c>
      <c r="BJ57" s="28">
        <f>외인!BJ57</f>
        <v>128861.83</v>
      </c>
      <c r="BK57" s="28">
        <f>시기외!BK57*$G$3+BK56*(1-$G$3)</f>
        <v>4.0163073853790736E-4</v>
      </c>
      <c r="BL57" s="28">
        <f>외인!BL57</f>
        <v>51053.83</v>
      </c>
      <c r="BM57" s="28">
        <f>시기외!BM57*$G$3+BM56*(1-$G$3)</f>
        <v>-2.8924054849252048E-3</v>
      </c>
      <c r="BN57" s="28">
        <f>외인!BN57</f>
        <v>48743.66</v>
      </c>
      <c r="BO57" s="28">
        <f>시기외!BO57*$G$3+BO56*(1-$G$3)</f>
        <v>3.9524214936204863E-4</v>
      </c>
      <c r="BP57" s="28">
        <f>외인!BP57</f>
        <v>81752.94</v>
      </c>
      <c r="BQ57" s="28">
        <f>시기외!BQ57*$G$3+BQ56*(1-$G$3)</f>
        <v>-2.3013080645066836E-3</v>
      </c>
      <c r="BR57" s="28">
        <f>외인!BR57</f>
        <v>275920.78000000003</v>
      </c>
      <c r="BS57" s="28">
        <f>시기외!BS57*$G$3+BS56*(1-$G$3)</f>
        <v>1.3571119269771628E-3</v>
      </c>
      <c r="BT57" s="28">
        <f>외인!BT57</f>
        <v>2240961.8199999998</v>
      </c>
      <c r="BU57" s="28">
        <f>시기외!BU57*$G$3+BU56*(1-$G$3)</f>
        <v>-6.3218340230463484E-4</v>
      </c>
      <c r="BV57" s="28">
        <f>외인!BV57</f>
        <v>407567.81</v>
      </c>
      <c r="BW57" s="28">
        <f>시기외!BW57*$G$3+BW56*(1-$G$3)</f>
        <v>5.5875370978789702E-4</v>
      </c>
      <c r="BX57" s="28">
        <f>외인!BX57</f>
        <v>75931.77</v>
      </c>
      <c r="BY57" s="28">
        <f>시기외!BY57*$G$3+BY56*(1-$G$3)</f>
        <v>-1.1798845873147493E-4</v>
      </c>
      <c r="BZ57" s="28">
        <f>외인!BZ57</f>
        <v>260510.93</v>
      </c>
      <c r="CA57" s="28">
        <f>시기외!CA57*$G$3+CA56*(1-$G$3)</f>
        <v>-1.4485631227202499E-3</v>
      </c>
      <c r="CB57" s="28">
        <f>외인!CB57</f>
        <v>12629.85</v>
      </c>
      <c r="CC57" s="28">
        <f>시기외!CC57*$G$3+CC56*(1-$G$3)</f>
        <v>-1.4365301743855094E-3</v>
      </c>
      <c r="CD57" s="28">
        <f>외인!CD57</f>
        <v>29299.85</v>
      </c>
      <c r="CE57" s="28">
        <f>시기외!CE57*$G$3+CE56*(1-$G$3)</f>
        <v>-2.7540177908095421E-3</v>
      </c>
      <c r="CF57" s="28">
        <f>외인!CF57</f>
        <v>26370.22</v>
      </c>
      <c r="CG57" s="28">
        <f>시기외!CG57*$G$3+CG56*(1-$G$3)</f>
        <v>2.7002868387706251E-3</v>
      </c>
      <c r="CH57" s="28">
        <f>외인!CH57</f>
        <v>70283.039999999994</v>
      </c>
      <c r="CI57" s="28">
        <f>시기외!CI57*$G$3+CI56*(1-$G$3)</f>
        <v>9.2748364106281123E-4</v>
      </c>
      <c r="CJ57" s="28">
        <f>외인!CJ57</f>
        <v>382346.97</v>
      </c>
      <c r="CK57" s="28">
        <f>시기외!CK57*$G$3+CK56*(1-$G$3)</f>
        <v>-2.4732797843052268E-4</v>
      </c>
      <c r="CL57" s="28">
        <f>외인!CL57</f>
        <v>243212.67</v>
      </c>
      <c r="CM57" s="28">
        <f>시기외!CM57*$G$3+CM56*(1-$G$3)</f>
        <v>1.8089718693782591E-4</v>
      </c>
      <c r="CN57" s="28">
        <f>외인!CN57</f>
        <v>124414.5</v>
      </c>
      <c r="CO57" s="28">
        <f>시기외!CO57*$G$3+CO56*(1-$G$3)</f>
        <v>-3.4325090781283941E-4</v>
      </c>
      <c r="CP57" s="28">
        <f>외인!CP57</f>
        <v>103391.66</v>
      </c>
      <c r="CQ57" s="28">
        <f>시기외!CQ57*$G$3+CQ56*(1-$G$3)</f>
        <v>3.0894904430838137E-5</v>
      </c>
      <c r="CR57" s="28">
        <f>외인!CR57</f>
        <v>168626.11</v>
      </c>
      <c r="CS57" s="28">
        <f>시기외!CS57*$G$3+CS56*(1-$G$3)</f>
        <v>-7.8093191298219333E-4</v>
      </c>
      <c r="CT57" s="28">
        <f>외인!CT57</f>
        <v>143978.71</v>
      </c>
      <c r="CU57" s="28">
        <f>시기외!CU57*$G$3+CU56*(1-$G$3)</f>
        <v>1.622404136905206E-3</v>
      </c>
      <c r="CV57" s="28">
        <f>외인!CV57</f>
        <v>2240961.8199999998</v>
      </c>
      <c r="CW57" s="28">
        <f>시기외!CW57*$G$3+CW56*(1-$G$3)</f>
        <v>-6.3218340230463484E-4</v>
      </c>
      <c r="CX57" s="28">
        <f>외인!CX57</f>
        <v>228112.29</v>
      </c>
      <c r="CY57" s="28">
        <f>시기외!CY57*$G$3+CY56*(1-$G$3)</f>
        <v>1.6539526435100688E-3</v>
      </c>
      <c r="CZ57" s="28">
        <f>외인!CZ57</f>
        <v>19771.38</v>
      </c>
      <c r="DA57" s="28">
        <f>시기외!DA57*$G$3+DA56*(1-$G$3)</f>
        <v>1.7119127769956396E-3</v>
      </c>
      <c r="DB57" s="28">
        <f>외인!DB57</f>
        <v>39925.629999999997</v>
      </c>
      <c r="DC57" s="28">
        <f>시기외!DC57*$G$3+DC56*(1-$G$3)</f>
        <v>-1.5703950840051273E-3</v>
      </c>
      <c r="DD57" s="28">
        <f>외인!DD57</f>
        <v>8474.26</v>
      </c>
      <c r="DE57" s="28">
        <f>시기외!DE57*$G$3+DE56*(1-$G$3)</f>
        <v>-1.089372087258197E-4</v>
      </c>
      <c r="DF57" s="28">
        <f>외인!DF57</f>
        <v>57193.74</v>
      </c>
      <c r="DG57" s="28">
        <f>시기외!DG57*$G$3+DG56*(1-$G$3)</f>
        <v>-5.4078007218253603E-5</v>
      </c>
      <c r="DH57" s="28">
        <f>외인!DH57</f>
        <v>20897.46</v>
      </c>
      <c r="DI57" s="28">
        <f>시기외!DI57*$G$3+DI56*(1-$G$3)</f>
        <v>-3.569454580130966E-3</v>
      </c>
      <c r="DJ57" s="28">
        <f>외인!DJ57</f>
        <v>612912.22</v>
      </c>
      <c r="DK57" s="28">
        <f>시기외!DK57*$G$3+DK56*(1-$G$3)</f>
        <v>6.585475431063727E-4</v>
      </c>
      <c r="DL57" s="28">
        <f>외인!DL57</f>
        <v>98996.38</v>
      </c>
      <c r="DM57" s="28">
        <f>시기외!DM57*$G$3+DM56*(1-$G$3)</f>
        <v>-5.1544774438260464E-4</v>
      </c>
      <c r="DN57" s="28">
        <f>외인!DN57</f>
        <v>2240961.8199999998</v>
      </c>
      <c r="DO57" s="28">
        <f>시기외!DO57*$G$3+DO56*(1-$G$3)</f>
        <v>-6.3218340230463484E-4</v>
      </c>
      <c r="DP57" s="28">
        <f>외인!DP57</f>
        <v>82953.31</v>
      </c>
      <c r="DQ57" s="28">
        <f>시기외!DQ57*$G$3+DQ56*(1-$G$3)</f>
        <v>-4.6331882819965821E-4</v>
      </c>
      <c r="DR57" s="28">
        <f>외인!DR57</f>
        <v>45287.3</v>
      </c>
      <c r="DS57" s="28">
        <f>시기외!DS57*$G$3+DS56*(1-$G$3)</f>
        <v>2.6508002803107928E-3</v>
      </c>
      <c r="DT57" s="28">
        <f>외인!DT57</f>
        <v>133058.28</v>
      </c>
      <c r="DU57" s="28">
        <f>시기외!DU57*$G$3+DU56*(1-$G$3)</f>
        <v>-1.0852687710501759E-3</v>
      </c>
      <c r="DV57" s="28">
        <f>외인!DV57</f>
        <v>35284.910000000003</v>
      </c>
      <c r="DW57" s="28">
        <f>시기외!DW57*$G$3+DW56*(1-$G$3)</f>
        <v>3.1428727036141756E-4</v>
      </c>
      <c r="DX57" s="28">
        <f>외인!DX57</f>
        <v>118210.01</v>
      </c>
      <c r="DY57" s="28">
        <f>시기외!DY57*$G$3+DY56*(1-$G$3)</f>
        <v>1.0979548250093759E-3</v>
      </c>
      <c r="DZ57" s="28">
        <f>외인!DZ57</f>
        <v>8923.8700000000008</v>
      </c>
      <c r="EA57" s="28">
        <f>시기외!EA57*$G$3+EA56*(1-$G$3)</f>
        <v>-2.8520045541721072E-4</v>
      </c>
      <c r="EB57" s="28">
        <f>외인!EB57</f>
        <v>12803.18</v>
      </c>
      <c r="EC57" s="28">
        <f>시기외!EC57*$G$3+EC56*(1-$G$3)</f>
        <v>-7.6648916140467931E-4</v>
      </c>
      <c r="ED57" s="28">
        <f>외인!ED57</f>
        <v>10930.81</v>
      </c>
      <c r="EE57" s="28">
        <f>시기외!EE57*$G$3+EE56*(1-$G$3)</f>
        <v>7.0101279002543655E-4</v>
      </c>
      <c r="EF57" s="28">
        <f>외인!EF57</f>
        <v>246082.82</v>
      </c>
      <c r="EG57" s="28">
        <f>시기외!EG57*$G$3+EG56*(1-$G$3)</f>
        <v>-1.3037844812347599E-4</v>
      </c>
      <c r="EH57" s="28">
        <f>외인!EH57</f>
        <v>204452.56</v>
      </c>
      <c r="EI57" s="28">
        <f>시기외!EI57*$G$3+EI56*(1-$G$3)</f>
        <v>5.0192592773505573E-4</v>
      </c>
      <c r="EJ57" s="28">
        <f>외인!EJ57</f>
        <v>102471.56</v>
      </c>
      <c r="EK57" s="28">
        <f>시기외!EK57*$G$3+EK56*(1-$G$3)</f>
        <v>1.4844543359136949E-3</v>
      </c>
      <c r="EL57" s="28">
        <f>외인!EL57</f>
        <v>31874.63</v>
      </c>
      <c r="EM57" s="28">
        <f>시기외!EM57*$G$3+EM56*(1-$G$3)</f>
        <v>-2.5216434326001853E-3</v>
      </c>
      <c r="EN57" s="28">
        <f>외인!EN57</f>
        <v>45287.3</v>
      </c>
      <c r="EO57" s="28">
        <f>시기외!EO57*$G$3+EO56*(1-$G$3)</f>
        <v>2.6508002803107928E-3</v>
      </c>
      <c r="EP57" s="28">
        <f>외인!EP57</f>
        <v>177016.98</v>
      </c>
      <c r="EQ57" s="28">
        <f>시기외!EQ57*$G$3+EQ56*(1-$G$3)</f>
        <v>5.3915732472794914E-4</v>
      </c>
      <c r="ER57" s="28">
        <f>외인!ER57</f>
        <v>14592.29</v>
      </c>
      <c r="ES57" s="28">
        <f>시기외!ES57*$G$3+ES56*(1-$G$3)</f>
        <v>-5.1636908511223968E-3</v>
      </c>
      <c r="ET57" s="28">
        <f>외인!ET57</f>
        <v>136264.63</v>
      </c>
      <c r="EU57" s="28">
        <f>시기외!EU57*$G$3+EU56*(1-$G$3)</f>
        <v>8.0611439405022943E-4</v>
      </c>
      <c r="EV57" s="28">
        <f>외인!EV57</f>
        <v>44123.45</v>
      </c>
      <c r="EW57" s="28">
        <f>시기외!EW57*$G$3+EW56*(1-$G$3)</f>
        <v>-3.6561337257092472E-4</v>
      </c>
      <c r="EX57" s="28">
        <f>외인!EX57</f>
        <v>59268.21</v>
      </c>
      <c r="EY57" s="28">
        <f>시기외!EY57*$G$3+EY56*(1-$G$3)</f>
        <v>3.4584180454519956E-4</v>
      </c>
    </row>
    <row r="58" spans="1:155">
      <c r="A58" s="27">
        <f>외인!A58</f>
        <v>46133</v>
      </c>
      <c r="B58" s="28">
        <f>외인!B58</f>
        <v>5080309.8499999996</v>
      </c>
      <c r="C58" s="28">
        <f>시기외!C58*$G$3+C57*(1-$G$3)</f>
        <v>-5.2935907479013017E-5</v>
      </c>
      <c r="D58" s="28">
        <f>외인!D58</f>
        <v>653289.03</v>
      </c>
      <c r="E58" s="28">
        <f>시기외!E58*$G$3+E57*(1-$G$3)</f>
        <v>-3.7281661059787911E-4</v>
      </c>
      <c r="F58" s="28">
        <f>외인!F58</f>
        <v>2113667.39</v>
      </c>
      <c r="G58" s="28">
        <f>시기외!G58*$G$3+G57*(1-$G$3)</f>
        <v>-8.4004802114240719E-4</v>
      </c>
      <c r="H58" s="28">
        <f>외인!H58</f>
        <v>354336.92</v>
      </c>
      <c r="I58" s="28">
        <f>시기외!I58*$G$3+I57*(1-$G$3)</f>
        <v>1.6556980915520853E-3</v>
      </c>
      <c r="J58" s="28">
        <f>외인!J58</f>
        <v>43624.23</v>
      </c>
      <c r="K58" s="28">
        <f>시기외!K58*$G$3+K57*(1-$G$3)</f>
        <v>2.902735241776718E-3</v>
      </c>
      <c r="L58" s="28">
        <f>외인!L58</f>
        <v>326003.83</v>
      </c>
      <c r="M58" s="28">
        <f>시기외!M58*$G$3+M57*(1-$G$3)</f>
        <v>1.6867443770414705E-3</v>
      </c>
      <c r="N58" s="28">
        <f>외인!N58</f>
        <v>249228.06</v>
      </c>
      <c r="O58" s="28">
        <f>시기외!O58*$G$3+O57*(1-$G$3)</f>
        <v>-1.4497332602014963E-3</v>
      </c>
      <c r="P58" s="28">
        <f>외인!P58</f>
        <v>198325.66</v>
      </c>
      <c r="Q58" s="28">
        <f>시기외!Q58*$G$3+Q57*(1-$G$3)</f>
        <v>4.0022033721931434E-4</v>
      </c>
      <c r="R58" s="28">
        <f>외인!R58</f>
        <v>133669.64000000001</v>
      </c>
      <c r="S58" s="28">
        <f>시기외!S58*$G$3+S57*(1-$G$3)</f>
        <v>-1.076104394174902E-3</v>
      </c>
      <c r="T58" s="28">
        <f>외인!T58</f>
        <v>8464.44</v>
      </c>
      <c r="U58" s="28">
        <f>시기외!U58*$G$3+U57*(1-$G$3)</f>
        <v>-9.2291602129481449E-5</v>
      </c>
      <c r="V58" s="28">
        <f>외인!V58</f>
        <v>120622.39999999999</v>
      </c>
      <c r="W58" s="28">
        <f>시기외!W58*$G$3+W57*(1-$G$3)</f>
        <v>1.210176505544721E-3</v>
      </c>
      <c r="X58" s="28">
        <f>외인!X58</f>
        <v>2269748.14</v>
      </c>
      <c r="Y58" s="28">
        <f>시기외!Y58*$G$3+Y57*(1-$G$3)</f>
        <v>-6.3553401239569861E-4</v>
      </c>
      <c r="Z58" s="28">
        <f>외인!Z58</f>
        <v>43617.54</v>
      </c>
      <c r="AA58" s="28">
        <f>시기외!AA58*$G$3+AA57*(1-$G$3)</f>
        <v>-4.1527542595137465E-4</v>
      </c>
      <c r="AB58" s="28">
        <f>외인!AB58</f>
        <v>212792.2</v>
      </c>
      <c r="AC58" s="28">
        <f>시기외!AC58*$G$3+AC57*(1-$G$3)</f>
        <v>1.8561355116805193E-4</v>
      </c>
      <c r="AD58" s="28">
        <f>외인!AD58</f>
        <v>20324.080000000002</v>
      </c>
      <c r="AE58" s="28">
        <f>시기외!AE58*$G$3+AE57*(1-$G$3)</f>
        <v>3.6895838691483048E-5</v>
      </c>
      <c r="AF58" s="28">
        <f>외인!AF58</f>
        <v>25381.59</v>
      </c>
      <c r="AG58" s="28">
        <f>시기외!AG58*$G$3+AG57*(1-$G$3)</f>
        <v>2.0317378815014512E-4</v>
      </c>
      <c r="AH58" s="28">
        <f>외인!AH58</f>
        <v>209834.22</v>
      </c>
      <c r="AI58" s="28">
        <f>시기외!AI58*$G$3+AI57*(1-$G$3)</f>
        <v>-2.7561463129718004E-4</v>
      </c>
      <c r="AJ58" s="28">
        <f>외인!AJ58</f>
        <v>108735.2</v>
      </c>
      <c r="AK58" s="28">
        <f>시기외!AK58*$G$3+AK57*(1-$G$3)</f>
        <v>-1.6948010247371951E-3</v>
      </c>
      <c r="AL58" s="28">
        <f>외인!AL58</f>
        <v>92109.84</v>
      </c>
      <c r="AM58" s="28">
        <f>시기외!AM58*$G$3+AM57*(1-$G$3)</f>
        <v>-1.0065895867604897E-4</v>
      </c>
      <c r="AN58" s="28">
        <f>외인!AN58</f>
        <v>176826.52</v>
      </c>
      <c r="AO58" s="28">
        <f>시기외!AO58*$G$3+AO57*(1-$G$3)</f>
        <v>-1.9154093915062173E-3</v>
      </c>
      <c r="AP58" s="28">
        <f>외인!AP58</f>
        <v>135888.76</v>
      </c>
      <c r="AQ58" s="28">
        <f>시기외!AQ58*$G$3+AQ57*(1-$G$3)</f>
        <v>7.381002191958815E-4</v>
      </c>
      <c r="AR58" s="28">
        <f>외인!AR58</f>
        <v>24719.41</v>
      </c>
      <c r="AS58" s="28">
        <f>시기외!AS58*$G$3+AS57*(1-$G$3)</f>
        <v>4.6874656987967841E-4</v>
      </c>
      <c r="AT58" s="28">
        <f>외인!AT58</f>
        <v>81580.539999999994</v>
      </c>
      <c r="AU58" s="28">
        <f>시기외!AU58*$G$3+AU57*(1-$G$3)</f>
        <v>8.2891217940124148E-4</v>
      </c>
      <c r="AV58" s="28">
        <f>외인!AV58</f>
        <v>49883.6</v>
      </c>
      <c r="AW58" s="28">
        <f>시기외!AW58*$G$3+AW57*(1-$G$3)</f>
        <v>1.1298314439013614E-3</v>
      </c>
      <c r="AX58" s="28">
        <f>외인!AX58</f>
        <v>74384.990000000005</v>
      </c>
      <c r="AY58" s="28">
        <f>시기외!AY58*$G$3+AY57*(1-$G$3)</f>
        <v>-2.1928853839550868E-3</v>
      </c>
      <c r="AZ58" s="28">
        <f>외인!AZ58</f>
        <v>2455733.73</v>
      </c>
      <c r="BA58" s="28">
        <f>시기외!BA58*$G$3+BA57*(1-$G$3)</f>
        <v>-3.9374129684938353E-4</v>
      </c>
      <c r="BB58" s="28">
        <f>외인!BB58</f>
        <v>102799.63</v>
      </c>
      <c r="BC58" s="28">
        <f>시기외!BC58*$G$3+BC57*(1-$G$3)</f>
        <v>1.9108862010381255E-5</v>
      </c>
      <c r="BD58" s="28">
        <f>외인!BD58</f>
        <v>39887.57</v>
      </c>
      <c r="BE58" s="28">
        <f>시기외!BE58*$G$3+BE57*(1-$G$3)</f>
        <v>-1.6513648106997853E-3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97352.17</v>
      </c>
      <c r="BI58" s="28">
        <f>시기외!BI58*$G$3+BI57*(1-$G$3)</f>
        <v>1.3179276498058693E-3</v>
      </c>
      <c r="BJ58" s="28">
        <f>외인!BJ58</f>
        <v>134919.53</v>
      </c>
      <c r="BK58" s="28">
        <f>시기외!BK58*$G$3+BK57*(1-$G$3)</f>
        <v>6.1271522693376963E-4</v>
      </c>
      <c r="BL58" s="28">
        <f>외인!BL58</f>
        <v>51290.99</v>
      </c>
      <c r="BM58" s="28">
        <f>시기외!BM58*$G$3+BM57*(1-$G$3)</f>
        <v>-2.6943715109656835E-3</v>
      </c>
      <c r="BN58" s="28">
        <f>외인!BN58</f>
        <v>51552.82</v>
      </c>
      <c r="BO58" s="28">
        <f>시기외!BO58*$G$3+BO57*(1-$G$3)</f>
        <v>7.1444608732031578E-4</v>
      </c>
      <c r="BP58" s="28">
        <f>외인!BP58</f>
        <v>85398.23</v>
      </c>
      <c r="BQ58" s="28">
        <f>시기외!BQ58*$G$3+BQ57*(1-$G$3)</f>
        <v>-2.1208657476858347E-3</v>
      </c>
      <c r="BR58" s="28">
        <f>외인!BR58</f>
        <v>279062.15999999997</v>
      </c>
      <c r="BS58" s="28">
        <f>시기외!BS58*$G$3+BS57*(1-$G$3)</f>
        <v>1.4620139274373473E-3</v>
      </c>
      <c r="BT58" s="28">
        <f>외인!BT58</f>
        <v>2311708.2599999998</v>
      </c>
      <c r="BU58" s="28">
        <f>시기외!BU58*$G$3+BU57*(1-$G$3)</f>
        <v>-5.9650756923228048E-4</v>
      </c>
      <c r="BV58" s="28">
        <f>외인!BV58</f>
        <v>408936.92</v>
      </c>
      <c r="BW58" s="28">
        <f>시기외!BW58*$G$3+BW57*(1-$G$3)</f>
        <v>4.5552760702527326E-4</v>
      </c>
      <c r="BX58" s="28">
        <f>외인!BX58</f>
        <v>76975.69</v>
      </c>
      <c r="BY58" s="28">
        <f>시기외!BY58*$G$3+BY57*(1-$G$3)</f>
        <v>-1.0557256865761664E-4</v>
      </c>
      <c r="BZ58" s="28">
        <f>외인!BZ58</f>
        <v>268936.36</v>
      </c>
      <c r="CA58" s="28">
        <f>시기외!CA58*$G$3+CA57*(1-$G$3)</f>
        <v>-1.2942594294999246E-3</v>
      </c>
      <c r="CB58" s="28">
        <f>외인!CB58</f>
        <v>12603.81</v>
      </c>
      <c r="CC58" s="28">
        <f>시기외!CC58*$G$3+CC57*(1-$G$3)</f>
        <v>-1.4972657575016797E-3</v>
      </c>
      <c r="CD58" s="28">
        <f>외인!CD58</f>
        <v>28921.25</v>
      </c>
      <c r="CE58" s="28">
        <f>시기외!CE58*$G$3+CE57*(1-$G$3)</f>
        <v>-2.9736701045607718E-3</v>
      </c>
      <c r="CF58" s="28">
        <f>외인!CF58</f>
        <v>26543.95</v>
      </c>
      <c r="CG58" s="28">
        <f>시기외!CG58*$G$3+CG57*(1-$G$3)</f>
        <v>2.8026850658507988E-3</v>
      </c>
      <c r="CH58" s="28">
        <f>외인!CH58</f>
        <v>70158.64</v>
      </c>
      <c r="CI58" s="28">
        <f>시기외!CI58*$G$3+CI57*(1-$G$3)</f>
        <v>9.0274500653375069E-4</v>
      </c>
      <c r="CJ58" s="28">
        <f>외인!CJ58</f>
        <v>374186.48</v>
      </c>
      <c r="CK58" s="28">
        <f>시기외!CK58*$G$3+CK57*(1-$G$3)</f>
        <v>-3.3046798853805315E-4</v>
      </c>
      <c r="CL58" s="28">
        <f>외인!CL58</f>
        <v>242900.06</v>
      </c>
      <c r="CM58" s="28">
        <f>시기외!CM58*$G$3+CM57*(1-$G$3)</f>
        <v>1.6932408775455622E-4</v>
      </c>
      <c r="CN58" s="28">
        <f>외인!CN58</f>
        <v>125128.46</v>
      </c>
      <c r="CO58" s="28">
        <f>시기외!CO58*$G$3+CO57*(1-$G$3)</f>
        <v>-4.437873174512503E-4</v>
      </c>
      <c r="CP58" s="28">
        <f>외인!CP58</f>
        <v>103373.69</v>
      </c>
      <c r="CQ58" s="28">
        <f>시기외!CQ58*$G$3+CQ57*(1-$G$3)</f>
        <v>2.0845982946927857E-5</v>
      </c>
      <c r="CR58" s="28">
        <f>외인!CR58</f>
        <v>168676.77</v>
      </c>
      <c r="CS58" s="28">
        <f>시기외!CS58*$G$3+CS57*(1-$G$3)</f>
        <v>-7.9009470506353574E-4</v>
      </c>
      <c r="CT58" s="28">
        <f>외인!CT58</f>
        <v>152800.75</v>
      </c>
      <c r="CU58" s="28">
        <f>시기외!CU58*$G$3+CU57*(1-$G$3)</f>
        <v>1.665619666050324E-3</v>
      </c>
      <c r="CV58" s="28">
        <f>외인!CV58</f>
        <v>2311708.2599999998</v>
      </c>
      <c r="CW58" s="28">
        <f>시기외!CW58*$G$3+CW57*(1-$G$3)</f>
        <v>-5.9650756923228048E-4</v>
      </c>
      <c r="CX58" s="28">
        <f>외인!CX58</f>
        <v>252183.06</v>
      </c>
      <c r="CY58" s="28">
        <f>시기외!CY58*$G$3+CY57*(1-$G$3)</f>
        <v>1.8423934035717367E-3</v>
      </c>
      <c r="CZ58" s="28">
        <f>외인!CZ58</f>
        <v>20160.53</v>
      </c>
      <c r="DA58" s="28">
        <f>시기외!DA58*$G$3+DA57*(1-$G$3)</f>
        <v>2.0095494668526362E-3</v>
      </c>
      <c r="DB58" s="28">
        <f>외인!DB58</f>
        <v>39887.57</v>
      </c>
      <c r="DC58" s="28">
        <f>시기외!DC58*$G$3+DC57*(1-$G$3)</f>
        <v>-1.6513648106997853E-3</v>
      </c>
      <c r="DD58" s="28">
        <f>외인!DD58</f>
        <v>8464.44</v>
      </c>
      <c r="DE58" s="28">
        <f>시기외!DE58*$G$3+DE57*(1-$G$3)</f>
        <v>-9.2291602129481449E-5</v>
      </c>
      <c r="DF58" s="28">
        <f>외인!DF58</f>
        <v>58037.06</v>
      </c>
      <c r="DG58" s="28">
        <f>시기외!DG58*$G$3+DG57*(1-$G$3)</f>
        <v>-5.8776756412614207E-5</v>
      </c>
      <c r="DH58" s="28">
        <f>외인!DH58</f>
        <v>20555.46</v>
      </c>
      <c r="DI58" s="28">
        <f>시기외!DI58*$G$3+DI57*(1-$G$3)</f>
        <v>-3.8824586267310426E-3</v>
      </c>
      <c r="DJ58" s="28">
        <f>외인!DJ58</f>
        <v>643468.81000000006</v>
      </c>
      <c r="DK58" s="28">
        <f>시기외!DK58*$G$3+DK57*(1-$G$3)</f>
        <v>7.9845765359698733E-4</v>
      </c>
      <c r="DL58" s="28">
        <f>외인!DL58</f>
        <v>99614.399999999994</v>
      </c>
      <c r="DM58" s="28">
        <f>시기외!DM58*$G$3+DM57*(1-$G$3)</f>
        <v>-6.3062816319753539E-4</v>
      </c>
      <c r="DN58" s="28">
        <f>외인!DN58</f>
        <v>2311708.2599999998</v>
      </c>
      <c r="DO58" s="28">
        <f>시기외!DO58*$G$3+DO57*(1-$G$3)</f>
        <v>-5.9650756923228048E-4</v>
      </c>
      <c r="DP58" s="28">
        <f>외인!DP58</f>
        <v>80481.45</v>
      </c>
      <c r="DQ58" s="28">
        <f>시기외!DQ58*$G$3+DQ57*(1-$G$3)</f>
        <v>-6.1716281741078206E-4</v>
      </c>
      <c r="DR58" s="28">
        <f>외인!DR58</f>
        <v>44922.85</v>
      </c>
      <c r="DS58" s="28">
        <f>시기외!DS58*$G$3+DS57*(1-$G$3)</f>
        <v>2.5420681806029612E-3</v>
      </c>
      <c r="DT58" s="28">
        <f>외인!DT58</f>
        <v>133669.64000000001</v>
      </c>
      <c r="DU58" s="28">
        <f>시기외!DU58*$G$3+DU57*(1-$G$3)</f>
        <v>-1.076104394174902E-3</v>
      </c>
      <c r="DV58" s="28">
        <f>외인!DV58</f>
        <v>34728.74</v>
      </c>
      <c r="DW58" s="28">
        <f>시기외!DW58*$G$3+DW57*(1-$G$3)</f>
        <v>2.3962437690073322E-4</v>
      </c>
      <c r="DX58" s="28">
        <f>외인!DX58</f>
        <v>120622.39999999999</v>
      </c>
      <c r="DY58" s="28">
        <f>시기외!DY58*$G$3+DY57*(1-$G$3)</f>
        <v>1.210176505544721E-3</v>
      </c>
      <c r="DZ58" s="28">
        <f>외인!DZ58</f>
        <v>8815.43</v>
      </c>
      <c r="EA58" s="28">
        <f>시기외!EA58*$G$3+EA57*(1-$G$3)</f>
        <v>-3.2079322643685894E-4</v>
      </c>
      <c r="EB58" s="28">
        <f>외인!EB58</f>
        <v>12693.19</v>
      </c>
      <c r="EC58" s="28">
        <f>시기외!EC58*$G$3+EC57*(1-$G$3)</f>
        <v>-8.0092470105289917E-4</v>
      </c>
      <c r="ED58" s="28">
        <f>외인!ED58</f>
        <v>11117.09</v>
      </c>
      <c r="EE58" s="28">
        <f>시기외!EE58*$G$3+EE57*(1-$G$3)</f>
        <v>6.8719874151251554E-4</v>
      </c>
      <c r="EF58" s="28">
        <f>외인!EF58</f>
        <v>241582.06</v>
      </c>
      <c r="EG58" s="28">
        <f>시기외!EG58*$G$3+EG57*(1-$G$3)</f>
        <v>-1.7930374709971053E-4</v>
      </c>
      <c r="EH58" s="28">
        <f>외인!EH58</f>
        <v>207878.31</v>
      </c>
      <c r="EI58" s="28">
        <f>시기외!EI58*$G$3+EI57*(1-$G$3)</f>
        <v>5.1064558983938426E-4</v>
      </c>
      <c r="EJ58" s="28">
        <f>외인!EJ58</f>
        <v>102157.37</v>
      </c>
      <c r="EK58" s="28">
        <f>시기외!EK58*$G$3+EK57*(1-$G$3)</f>
        <v>1.4327926105942271E-3</v>
      </c>
      <c r="EL58" s="28">
        <f>외인!EL58</f>
        <v>31505.75</v>
      </c>
      <c r="EM58" s="28">
        <f>시기외!EM58*$G$3+EM57*(1-$G$3)</f>
        <v>-2.7243665273518057E-3</v>
      </c>
      <c r="EN58" s="28">
        <f>외인!EN58</f>
        <v>44922.85</v>
      </c>
      <c r="EO58" s="28">
        <f>시기외!EO58*$G$3+EO57*(1-$G$3)</f>
        <v>2.5420681806029612E-3</v>
      </c>
      <c r="EP58" s="28">
        <f>외인!EP58</f>
        <v>174945.04</v>
      </c>
      <c r="EQ58" s="28">
        <f>시기외!EQ58*$G$3+EQ57*(1-$G$3)</f>
        <v>2.9621842496630211E-4</v>
      </c>
      <c r="ER58" s="28">
        <f>외인!ER58</f>
        <v>14565.99</v>
      </c>
      <c r="ES58" s="28">
        <f>시기외!ES58*$G$3+ES57*(1-$G$3)</f>
        <v>-5.3412009058074177E-3</v>
      </c>
      <c r="ET58" s="28">
        <f>외인!ET58</f>
        <v>135888.76</v>
      </c>
      <c r="EU58" s="28">
        <f>시기외!EU58*$G$3+EU57*(1-$G$3)</f>
        <v>7.381002191958815E-4</v>
      </c>
      <c r="EV58" s="28">
        <f>외인!EV58</f>
        <v>43617.54</v>
      </c>
      <c r="EW58" s="28">
        <f>시기외!EW58*$G$3+EW57*(1-$G$3)</f>
        <v>-4.1527542595137465E-4</v>
      </c>
      <c r="EX58" s="28">
        <f>외인!EX58</f>
        <v>59756.14</v>
      </c>
      <c r="EY58" s="28">
        <f>시기외!EY58*$G$3+EY57*(1-$G$3)</f>
        <v>3.6281675778353277E-4</v>
      </c>
    </row>
    <row r="59" spans="1:155">
      <c r="A59" s="27">
        <f>외인!A59</f>
        <v>46134</v>
      </c>
      <c r="B59" s="28">
        <f>외인!B59</f>
        <v>5103381.16</v>
      </c>
      <c r="C59" s="28">
        <f>시기외!C59*$G$3+C58*(1-$G$3)</f>
        <v>-3.7894723047272575E-5</v>
      </c>
      <c r="D59" s="28">
        <f>외인!D59</f>
        <v>654295.44999999995</v>
      </c>
      <c r="E59" s="28">
        <f>시기외!E59*$G$3+E58*(1-$G$3)</f>
        <v>-4.6207607032738363E-4</v>
      </c>
      <c r="F59" s="28">
        <f>외인!F59</f>
        <v>2097438.1</v>
      </c>
      <c r="G59" s="28">
        <f>시기외!G59*$G$3+G58*(1-$G$3)</f>
        <v>-7.8585285004565471E-4</v>
      </c>
      <c r="H59" s="28">
        <f>외인!H59</f>
        <v>357511.41</v>
      </c>
      <c r="I59" s="28">
        <f>시기외!I59*$G$3+I58*(1-$G$3)</f>
        <v>1.8071025399687014E-3</v>
      </c>
      <c r="J59" s="28">
        <f>외인!J59</f>
        <v>44786.68</v>
      </c>
      <c r="K59" s="28">
        <f>시기외!K59*$G$3+K58*(1-$G$3)</f>
        <v>2.8013263301552493E-3</v>
      </c>
      <c r="L59" s="28">
        <f>외인!L59</f>
        <v>328707.78000000003</v>
      </c>
      <c r="M59" s="28">
        <f>시기외!M59*$G$3+M58*(1-$G$3)</f>
        <v>1.820127286412448E-3</v>
      </c>
      <c r="N59" s="28">
        <f>외인!N59</f>
        <v>249213.49</v>
      </c>
      <c r="O59" s="28">
        <f>시기외!O59*$G$3+O58*(1-$G$3)</f>
        <v>-1.3603013600607798E-3</v>
      </c>
      <c r="P59" s="28">
        <f>외인!P59</f>
        <v>195726.54</v>
      </c>
      <c r="Q59" s="28">
        <f>시기외!Q59*$G$3+Q58*(1-$G$3)</f>
        <v>2.5218926025457093E-4</v>
      </c>
      <c r="R59" s="28">
        <f>외인!R59</f>
        <v>133578.93</v>
      </c>
      <c r="S59" s="28">
        <f>시기외!S59*$G$3+S58*(1-$G$3)</f>
        <v>-1.1490118374081627E-3</v>
      </c>
      <c r="T59" s="28">
        <f>외인!T59</f>
        <v>8468.2999999999993</v>
      </c>
      <c r="U59" s="28">
        <f>시기외!U59*$G$3+U58*(1-$G$3)</f>
        <v>-7.8194995444129961E-5</v>
      </c>
      <c r="V59" s="28">
        <f>외인!V59</f>
        <v>123164.05</v>
      </c>
      <c r="W59" s="28">
        <f>시기외!W59*$G$3+W58*(1-$G$3)</f>
        <v>1.3516678653670336E-3</v>
      </c>
      <c r="X59" s="28">
        <f>외인!X59</f>
        <v>2262661.63</v>
      </c>
      <c r="Y59" s="28">
        <f>시기외!Y59*$G$3+Y58*(1-$G$3)</f>
        <v>-6.1430112206183919E-4</v>
      </c>
      <c r="Z59" s="28">
        <f>외인!Z59</f>
        <v>42704.51</v>
      </c>
      <c r="AA59" s="28">
        <f>시기외!AA59*$G$3+AA58*(1-$G$3)</f>
        <v>-4.5280440759359512E-4</v>
      </c>
      <c r="AB59" s="28">
        <f>외인!AB59</f>
        <v>208976.84</v>
      </c>
      <c r="AC59" s="28">
        <f>시기외!AC59*$G$3+AC58*(1-$G$3)</f>
        <v>1.4715140019856763E-4</v>
      </c>
      <c r="AD59" s="28">
        <f>외인!AD59</f>
        <v>19986.919999999998</v>
      </c>
      <c r="AE59" s="28">
        <f>시기외!AE59*$G$3+AE58*(1-$G$3)</f>
        <v>9.3905589082091934E-5</v>
      </c>
      <c r="AF59" s="28">
        <f>외인!AF59</f>
        <v>25176.639999999999</v>
      </c>
      <c r="AG59" s="28">
        <f>시기외!AG59*$G$3+AG58*(1-$G$3)</f>
        <v>1.700000815604844E-4</v>
      </c>
      <c r="AH59" s="28">
        <f>외인!AH59</f>
        <v>223515.49</v>
      </c>
      <c r="AI59" s="28">
        <f>시기외!AI59*$G$3+AI58*(1-$G$3)</f>
        <v>-1.0135074922779252E-4</v>
      </c>
      <c r="AJ59" s="28">
        <f>외인!AJ59</f>
        <v>109755.36</v>
      </c>
      <c r="AK59" s="28">
        <f>시기외!AK59*$G$3+AK58*(1-$G$3)</f>
        <v>-1.7970867596605537E-3</v>
      </c>
      <c r="AL59" s="28">
        <f>외인!AL59</f>
        <v>93280.21</v>
      </c>
      <c r="AM59" s="28">
        <f>시기외!AM59*$G$3+AM58*(1-$G$3)</f>
        <v>-1.5669125677079496E-4</v>
      </c>
      <c r="AN59" s="28">
        <f>외인!AN59</f>
        <v>175797.94</v>
      </c>
      <c r="AO59" s="28">
        <f>시기외!AO59*$G$3+AO58*(1-$G$3)</f>
        <v>-1.7636842641480081E-3</v>
      </c>
      <c r="AP59" s="28">
        <f>외인!AP59</f>
        <v>140532.45000000001</v>
      </c>
      <c r="AQ59" s="28">
        <f>시기외!AQ59*$G$3+AQ58*(1-$G$3)</f>
        <v>6.2748544414300005E-4</v>
      </c>
      <c r="AR59" s="28">
        <f>외인!AR59</f>
        <v>24595.8</v>
      </c>
      <c r="AS59" s="28">
        <f>시기외!AS59*$G$3+AS58*(1-$G$3)</f>
        <v>6.1120028936913478E-4</v>
      </c>
      <c r="AT59" s="28">
        <f>외인!AT59</f>
        <v>82358</v>
      </c>
      <c r="AU59" s="28">
        <f>시기외!AU59*$G$3+AU58*(1-$G$3)</f>
        <v>8.9927566989745147E-4</v>
      </c>
      <c r="AV59" s="28">
        <f>외인!AV59</f>
        <v>49776.46</v>
      </c>
      <c r="AW59" s="28">
        <f>시기외!AW59*$G$3+AW58*(1-$G$3)</f>
        <v>1.0801143395243E-3</v>
      </c>
      <c r="AX59" s="28">
        <f>외인!AX59</f>
        <v>73277.66</v>
      </c>
      <c r="AY59" s="28">
        <f>시기외!AY59*$G$3+AY58*(1-$G$3)</f>
        <v>-2.3490953802042286E-3</v>
      </c>
      <c r="AZ59" s="28">
        <f>외인!AZ59</f>
        <v>2456043.63</v>
      </c>
      <c r="BA59" s="28">
        <f>시기외!BA59*$G$3+BA58*(1-$G$3)</f>
        <v>-3.7200305942435241E-4</v>
      </c>
      <c r="BB59" s="28">
        <f>외인!BB59</f>
        <v>100328.52</v>
      </c>
      <c r="BC59" s="28">
        <f>시기외!BC59*$G$3+BC58*(1-$G$3)</f>
        <v>-4.6258785786399589E-6</v>
      </c>
      <c r="BD59" s="28">
        <f>외인!BD59</f>
        <v>40199.32</v>
      </c>
      <c r="BE59" s="28">
        <f>시기외!BE59*$G$3+BE58*(1-$G$3)</f>
        <v>-1.6560198692429533E-3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98067.16</v>
      </c>
      <c r="BI59" s="28">
        <f>시기외!BI59*$G$3+BI58*(1-$G$3)</f>
        <v>1.3456520954990903E-3</v>
      </c>
      <c r="BJ59" s="28">
        <f>외인!BJ59</f>
        <v>136708.25</v>
      </c>
      <c r="BK59" s="28">
        <f>시기외!BK59*$G$3+BK58*(1-$G$3)</f>
        <v>7.1794433294360442E-4</v>
      </c>
      <c r="BL59" s="28">
        <f>외인!BL59</f>
        <v>52078.97</v>
      </c>
      <c r="BM59" s="28">
        <f>시기외!BM59*$G$3+BM58*(1-$G$3)</f>
        <v>-2.4410381553180379E-3</v>
      </c>
      <c r="BN59" s="28">
        <f>외인!BN59</f>
        <v>51334.67</v>
      </c>
      <c r="BO59" s="28">
        <f>시기외!BO59*$G$3+BO58*(1-$G$3)</f>
        <v>9.6339219647194742E-4</v>
      </c>
      <c r="BP59" s="28">
        <f>외인!BP59</f>
        <v>84265.06</v>
      </c>
      <c r="BQ59" s="28">
        <f>시기외!BQ59*$G$3+BQ58*(1-$G$3)</f>
        <v>-2.2346821938866316E-3</v>
      </c>
      <c r="BR59" s="28">
        <f>외인!BR59</f>
        <v>283806.03000000003</v>
      </c>
      <c r="BS59" s="28">
        <f>시기외!BS59*$G$3+BS58*(1-$G$3)</f>
        <v>1.4413481778861872E-3</v>
      </c>
      <c r="BT59" s="28">
        <f>외인!BT59</f>
        <v>2305133.88</v>
      </c>
      <c r="BU59" s="28">
        <f>시기외!BU59*$G$3+BU58*(1-$G$3)</f>
        <v>-5.7877003411385664E-4</v>
      </c>
      <c r="BV59" s="28">
        <f>외인!BV59</f>
        <v>416235.71</v>
      </c>
      <c r="BW59" s="28">
        <f>시기외!BW59*$G$3+BW58*(1-$G$3)</f>
        <v>3.8186620031633483E-4</v>
      </c>
      <c r="BX59" s="28">
        <f>외인!BX59</f>
        <v>76517.039999999994</v>
      </c>
      <c r="BY59" s="28">
        <f>시기외!BY59*$G$3+BY58*(1-$G$3)</f>
        <v>-9.1498627346148903E-5</v>
      </c>
      <c r="BZ59" s="28">
        <f>외인!BZ59</f>
        <v>269078.15000000002</v>
      </c>
      <c r="CA59" s="28">
        <f>시기외!CA59*$G$3+CA58*(1-$G$3)</f>
        <v>-1.213964174258775E-3</v>
      </c>
      <c r="CB59" s="28">
        <f>외인!CB59</f>
        <v>12608.86</v>
      </c>
      <c r="CC59" s="28">
        <f>시기외!CC59*$G$3+CC58*(1-$G$3)</f>
        <v>-1.5514380451768035E-3</v>
      </c>
      <c r="CD59" s="28">
        <f>외인!CD59</f>
        <v>29017.33</v>
      </c>
      <c r="CE59" s="28">
        <f>시기외!CE59*$G$3+CE58*(1-$G$3)</f>
        <v>-3.2088348945642975E-3</v>
      </c>
      <c r="CF59" s="28">
        <f>외인!CF59</f>
        <v>26592.28</v>
      </c>
      <c r="CG59" s="28">
        <f>시기외!CG59*$G$3+CG58*(1-$G$3)</f>
        <v>2.9311551386106433E-3</v>
      </c>
      <c r="CH59" s="28">
        <f>외인!CH59</f>
        <v>69822.559999999998</v>
      </c>
      <c r="CI59" s="28">
        <f>시기외!CI59*$G$3+CI58*(1-$G$3)</f>
        <v>8.6165463945192457E-4</v>
      </c>
      <c r="CJ59" s="28">
        <f>외인!CJ59</f>
        <v>368778.87</v>
      </c>
      <c r="CK59" s="28">
        <f>시기외!CK59*$G$3+CK58*(1-$G$3)</f>
        <v>-5.416254205154417E-4</v>
      </c>
      <c r="CL59" s="28">
        <f>외인!CL59</f>
        <v>240098.52</v>
      </c>
      <c r="CM59" s="28">
        <f>시기외!CM59*$G$3+CM58*(1-$G$3)</f>
        <v>1.3456845899256453E-4</v>
      </c>
      <c r="CN59" s="28">
        <f>외인!CN59</f>
        <v>124847.37</v>
      </c>
      <c r="CO59" s="28">
        <f>시기외!CO59*$G$3+CO58*(1-$G$3)</f>
        <v>-5.3014717848966523E-4</v>
      </c>
      <c r="CP59" s="28">
        <f>외인!CP59</f>
        <v>100903.85</v>
      </c>
      <c r="CQ59" s="28">
        <f>시기외!CQ59*$G$3+CQ58*(1-$G$3)</f>
        <v>-3.0076309317184138E-6</v>
      </c>
      <c r="CR59" s="28">
        <f>외인!CR59</f>
        <v>169680.25</v>
      </c>
      <c r="CS59" s="28">
        <f>시기외!CS59*$G$3+CS58*(1-$G$3)</f>
        <v>-8.5103133840385629E-4</v>
      </c>
      <c r="CT59" s="28">
        <f>외인!CT59</f>
        <v>160977.96</v>
      </c>
      <c r="CU59" s="28">
        <f>시기외!CU59*$G$3+CU58*(1-$G$3)</f>
        <v>1.7187771357981437E-3</v>
      </c>
      <c r="CV59" s="28">
        <f>외인!CV59</f>
        <v>2305133.88</v>
      </c>
      <c r="CW59" s="28">
        <f>시기외!CW59*$G$3+CW58*(1-$G$3)</f>
        <v>-5.7877003411385664E-4</v>
      </c>
      <c r="CX59" s="28">
        <f>외인!CX59</f>
        <v>256197.26</v>
      </c>
      <c r="CY59" s="28">
        <f>시기외!CY59*$G$3+CY58*(1-$G$3)</f>
        <v>1.9449485982054129E-3</v>
      </c>
      <c r="CZ59" s="28">
        <f>외인!CZ59</f>
        <v>20594.810000000001</v>
      </c>
      <c r="DA59" s="28">
        <f>시기외!DA59*$G$3+DA58*(1-$G$3)</f>
        <v>2.4381497560429662E-3</v>
      </c>
      <c r="DB59" s="28">
        <f>외인!DB59</f>
        <v>40199.32</v>
      </c>
      <c r="DC59" s="28">
        <f>시기외!DC59*$G$3+DC58*(1-$G$3)</f>
        <v>-1.6560198692429533E-3</v>
      </c>
      <c r="DD59" s="28">
        <f>외인!DD59</f>
        <v>8468.2999999999993</v>
      </c>
      <c r="DE59" s="28">
        <f>시기외!DE59*$G$3+DE58*(1-$G$3)</f>
        <v>-7.8194995444129961E-5</v>
      </c>
      <c r="DF59" s="28">
        <f>외인!DF59</f>
        <v>57705.27</v>
      </c>
      <c r="DG59" s="28">
        <f>시기외!DG59*$G$3+DG58*(1-$G$3)</f>
        <v>-6.4499670906142958E-5</v>
      </c>
      <c r="DH59" s="28">
        <f>외인!DH59</f>
        <v>20676.95</v>
      </c>
      <c r="DI59" s="28">
        <f>시기외!DI59*$G$3+DI58*(1-$G$3)</f>
        <v>-4.2250931459456792E-3</v>
      </c>
      <c r="DJ59" s="28">
        <f>외인!DJ59</f>
        <v>664663.30000000005</v>
      </c>
      <c r="DK59" s="28">
        <f>시기외!DK59*$G$3+DK58*(1-$G$3)</f>
        <v>9.0315834006708304E-4</v>
      </c>
      <c r="DL59" s="28">
        <f>외인!DL59</f>
        <v>99496.23</v>
      </c>
      <c r="DM59" s="28">
        <f>시기외!DM59*$G$3+DM58*(1-$G$3)</f>
        <v>-7.2965657583932346E-4</v>
      </c>
      <c r="DN59" s="28">
        <f>외인!DN59</f>
        <v>2305133.88</v>
      </c>
      <c r="DO59" s="28">
        <f>시기외!DO59*$G$3+DO58*(1-$G$3)</f>
        <v>-5.7877003411385664E-4</v>
      </c>
      <c r="DP59" s="28">
        <f>외인!DP59</f>
        <v>79379.53</v>
      </c>
      <c r="DQ59" s="28">
        <f>시기외!DQ59*$G$3+DQ58*(1-$G$3)</f>
        <v>-9.9845330471386076E-4</v>
      </c>
      <c r="DR59" s="28">
        <f>외인!DR59</f>
        <v>46126.22</v>
      </c>
      <c r="DS59" s="28">
        <f>시기외!DS59*$G$3+DS58*(1-$G$3)</f>
        <v>2.4399394015725468E-3</v>
      </c>
      <c r="DT59" s="28">
        <f>외인!DT59</f>
        <v>133578.93</v>
      </c>
      <c r="DU59" s="28">
        <f>시기외!DU59*$G$3+DU58*(1-$G$3)</f>
        <v>-1.1490118374081627E-3</v>
      </c>
      <c r="DV59" s="28">
        <f>외인!DV59</f>
        <v>35819.760000000002</v>
      </c>
      <c r="DW59" s="28">
        <f>시기외!DW59*$G$3+DW58*(1-$G$3)</f>
        <v>2.2609307530602931E-4</v>
      </c>
      <c r="DX59" s="28">
        <f>외인!DX59</f>
        <v>123164.05</v>
      </c>
      <c r="DY59" s="28">
        <f>시기외!DY59*$G$3+DY58*(1-$G$3)</f>
        <v>1.3516678653670336E-3</v>
      </c>
      <c r="DZ59" s="28">
        <f>외인!DZ59</f>
        <v>8751.69</v>
      </c>
      <c r="EA59" s="28">
        <f>시기외!EA59*$G$3+EA58*(1-$G$3)</f>
        <v>-4.188273468996437E-4</v>
      </c>
      <c r="EB59" s="28">
        <f>외인!EB59</f>
        <v>12752.68</v>
      </c>
      <c r="EC59" s="28">
        <f>시기외!EC59*$G$3+EC58*(1-$G$3)</f>
        <v>-8.3575289857905875E-4</v>
      </c>
      <c r="ED59" s="28">
        <f>외인!ED59</f>
        <v>11090.58</v>
      </c>
      <c r="EE59" s="28">
        <f>시기외!EE59*$G$3+EE58*(1-$G$3)</f>
        <v>6.3415784842597769E-4</v>
      </c>
      <c r="EF59" s="28">
        <f>외인!EF59</f>
        <v>237539.82</v>
      </c>
      <c r="EG59" s="28">
        <f>시기외!EG59*$G$3+EG58*(1-$G$3)</f>
        <v>-3.3475471143926897E-4</v>
      </c>
      <c r="EH59" s="28">
        <f>외인!EH59</f>
        <v>207868.41</v>
      </c>
      <c r="EI59" s="28">
        <f>시기외!EI59*$G$3+EI58*(1-$G$3)</f>
        <v>4.9878014632851115E-4</v>
      </c>
      <c r="EJ59" s="28">
        <f>외인!EJ59</f>
        <v>102873.23</v>
      </c>
      <c r="EK59" s="28">
        <f>시기외!EK59*$G$3+EK58*(1-$G$3)</f>
        <v>1.3620431794581901E-3</v>
      </c>
      <c r="EL59" s="28">
        <f>외인!EL59</f>
        <v>31583.73</v>
      </c>
      <c r="EM59" s="28">
        <f>시기외!EM59*$G$3+EM58*(1-$G$3)</f>
        <v>-2.9397243460277693E-3</v>
      </c>
      <c r="EN59" s="28">
        <f>외인!EN59</f>
        <v>46126.22</v>
      </c>
      <c r="EO59" s="28">
        <f>시기외!EO59*$G$3+EO58*(1-$G$3)</f>
        <v>2.4399394015725468E-3</v>
      </c>
      <c r="EP59" s="28">
        <f>외인!EP59</f>
        <v>181578.28</v>
      </c>
      <c r="EQ59" s="28">
        <f>시기외!EQ59*$G$3+EQ58*(1-$G$3)</f>
        <v>1.3619078774429347E-4</v>
      </c>
      <c r="ER59" s="28">
        <f>외인!ER59</f>
        <v>14708.44</v>
      </c>
      <c r="ES59" s="28">
        <f>시기외!ES59*$G$3+ES58*(1-$G$3)</f>
        <v>-5.45592096499332E-3</v>
      </c>
      <c r="ET59" s="28">
        <f>외인!ET59</f>
        <v>140532.45000000001</v>
      </c>
      <c r="EU59" s="28">
        <f>시기외!EU59*$G$3+EU58*(1-$G$3)</f>
        <v>6.2748544414300005E-4</v>
      </c>
      <c r="EV59" s="28">
        <f>외인!EV59</f>
        <v>42704.51</v>
      </c>
      <c r="EW59" s="28">
        <f>시기외!EW59*$G$3+EW58*(1-$G$3)</f>
        <v>-4.5280440759359512E-4</v>
      </c>
      <c r="EX59" s="28">
        <f>외인!EX59</f>
        <v>58199.34</v>
      </c>
      <c r="EY59" s="28">
        <f>시기외!EY59*$G$3+EY58*(1-$G$3)</f>
        <v>3.4737087071875589E-4</v>
      </c>
    </row>
    <row r="60" spans="1:155">
      <c r="A60" s="27">
        <f>외인!A60</f>
        <v>46135</v>
      </c>
      <c r="B60" s="28">
        <f>외인!B60</f>
        <v>5148032.28</v>
      </c>
      <c r="C60" s="28">
        <f>시기외!C60*$G$3+C59*(1-$G$3)</f>
        <v>-5.1953697634901496E-5</v>
      </c>
      <c r="D60" s="28">
        <f>외인!D60</f>
        <v>650646.61</v>
      </c>
      <c r="E60" s="28">
        <f>시기외!E60*$G$3+E59*(1-$G$3)</f>
        <v>-5.4371357896347105E-4</v>
      </c>
      <c r="F60" s="28">
        <f>외인!F60</f>
        <v>2142967.52</v>
      </c>
      <c r="G60" s="28">
        <f>시기외!G60*$G$3+G59*(1-$G$3)</f>
        <v>-7.4522220249813201E-4</v>
      </c>
      <c r="H60" s="28">
        <f>외인!H60</f>
        <v>345609.33</v>
      </c>
      <c r="I60" s="28">
        <f>시기외!I60*$G$3+I59*(1-$G$3)</f>
        <v>1.8534572774749505E-3</v>
      </c>
      <c r="J60" s="28">
        <f>외인!J60</f>
        <v>45126.87</v>
      </c>
      <c r="K60" s="28">
        <f>시기외!K60*$G$3+K59*(1-$G$3)</f>
        <v>2.695837583151946E-3</v>
      </c>
      <c r="L60" s="28">
        <f>외인!L60</f>
        <v>317793.78000000003</v>
      </c>
      <c r="M60" s="28">
        <f>시기외!M60*$G$3+M59*(1-$G$3)</f>
        <v>1.8626717336602118E-3</v>
      </c>
      <c r="N60" s="28">
        <f>외인!N60</f>
        <v>245331.36</v>
      </c>
      <c r="O60" s="28">
        <f>시기외!O60*$G$3+O59*(1-$G$3)</f>
        <v>-1.3902247339995242E-3</v>
      </c>
      <c r="P60" s="28">
        <f>외인!P60</f>
        <v>195002.36</v>
      </c>
      <c r="Q60" s="28">
        <f>시기외!Q60*$G$3+Q59*(1-$G$3)</f>
        <v>6.1176376970303496E-5</v>
      </c>
      <c r="R60" s="28">
        <f>외인!R60</f>
        <v>133346.87</v>
      </c>
      <c r="S60" s="28">
        <f>시기외!S60*$G$3+S59*(1-$G$3)</f>
        <v>-1.2701122470716675E-3</v>
      </c>
      <c r="T60" s="28">
        <f>외인!T60</f>
        <v>8563.8700000000008</v>
      </c>
      <c r="U60" s="28">
        <f>시기외!U60*$G$3+U59*(1-$G$3)</f>
        <v>-4.2648139869842653E-5</v>
      </c>
      <c r="V60" s="28">
        <f>외인!V60</f>
        <v>122805.39</v>
      </c>
      <c r="W60" s="28">
        <f>시기외!W60*$G$3+W59*(1-$G$3)</f>
        <v>1.4861280636097704E-3</v>
      </c>
      <c r="X60" s="28">
        <f>외인!X60</f>
        <v>2304806.2799999998</v>
      </c>
      <c r="Y60" s="28">
        <f>시기외!Y60*$G$3+Y59*(1-$G$3)</f>
        <v>-5.8644130223385865E-4</v>
      </c>
      <c r="Z60" s="28">
        <f>외인!Z60</f>
        <v>42676.53</v>
      </c>
      <c r="AA60" s="28">
        <f>시기외!AA60*$G$3+AA59*(1-$G$3)</f>
        <v>-5.1451909769019216E-4</v>
      </c>
      <c r="AB60" s="28">
        <f>외인!AB60</f>
        <v>209923.31</v>
      </c>
      <c r="AC60" s="28">
        <f>시기외!AC60*$G$3+AC59*(1-$G$3)</f>
        <v>8.3826507707602122E-5</v>
      </c>
      <c r="AD60" s="28">
        <f>외인!AD60</f>
        <v>19712.77</v>
      </c>
      <c r="AE60" s="28">
        <f>시기외!AE60*$G$3+AE59*(1-$G$3)</f>
        <v>2.889362614943537E-5</v>
      </c>
      <c r="AF60" s="28">
        <f>외인!AF60</f>
        <v>25025.19</v>
      </c>
      <c r="AG60" s="28">
        <f>시기외!AG60*$G$3+AG59*(1-$G$3)</f>
        <v>1.025294447043536E-4</v>
      </c>
      <c r="AH60" s="28">
        <f>외인!AH60</f>
        <v>226425.53</v>
      </c>
      <c r="AI60" s="28">
        <f>시기외!AI60*$G$3+AI59*(1-$G$3)</f>
        <v>5.3130063010611487E-5</v>
      </c>
      <c r="AJ60" s="28">
        <f>외인!AJ60</f>
        <v>109723.57</v>
      </c>
      <c r="AK60" s="28">
        <f>시기외!AK60*$G$3+AK59*(1-$G$3)</f>
        <v>-2.0059464558145725E-3</v>
      </c>
      <c r="AL60" s="28">
        <f>외인!AL60</f>
        <v>91649.06</v>
      </c>
      <c r="AM60" s="28">
        <f>시기외!AM60*$G$3+AM59*(1-$G$3)</f>
        <v>-2.561118829488752E-4</v>
      </c>
      <c r="AN60" s="28">
        <f>외인!AN60</f>
        <v>173335.1</v>
      </c>
      <c r="AO60" s="28">
        <f>시기외!AO60*$G$3+AO59*(1-$G$3)</f>
        <v>-1.7681250785890569E-3</v>
      </c>
      <c r="AP60" s="28">
        <f>외인!AP60</f>
        <v>148872.98000000001</v>
      </c>
      <c r="AQ60" s="28">
        <f>시기외!AQ60*$G$3+AQ59*(1-$G$3)</f>
        <v>4.9812056271425552E-4</v>
      </c>
      <c r="AR60" s="28">
        <f>외인!AR60</f>
        <v>24399.43</v>
      </c>
      <c r="AS60" s="28">
        <f>시기외!AS60*$G$3+AS59*(1-$G$3)</f>
        <v>5.2424337434210666E-4</v>
      </c>
      <c r="AT60" s="28">
        <f>외인!AT60</f>
        <v>81906.740000000005</v>
      </c>
      <c r="AU60" s="28">
        <f>시기외!AU60*$G$3+AU59*(1-$G$3)</f>
        <v>8.2851159477474452E-4</v>
      </c>
      <c r="AV60" s="28">
        <f>외인!AV60</f>
        <v>49934.82</v>
      </c>
      <c r="AW60" s="28">
        <f>시기외!AW60*$G$3+AW59*(1-$G$3)</f>
        <v>9.8533105392420678E-4</v>
      </c>
      <c r="AX60" s="28">
        <f>외인!AX60</f>
        <v>74736.240000000005</v>
      </c>
      <c r="AY60" s="28">
        <f>시기외!AY60*$G$3+AY59*(1-$G$3)</f>
        <v>-2.3104383882154595E-3</v>
      </c>
      <c r="AZ60" s="28">
        <f>외인!AZ60</f>
        <v>2490456.2799999998</v>
      </c>
      <c r="BA60" s="28">
        <f>시기외!BA60*$G$3+BA59*(1-$G$3)</f>
        <v>-3.5875612331516055E-4</v>
      </c>
      <c r="BB60" s="28">
        <f>외인!BB60</f>
        <v>101850.93</v>
      </c>
      <c r="BC60" s="28">
        <f>시기외!BC60*$G$3+BC59*(1-$G$3)</f>
        <v>-3.4516221815018149E-5</v>
      </c>
      <c r="BD60" s="28">
        <f>외인!BD60</f>
        <v>40573.94</v>
      </c>
      <c r="BE60" s="28">
        <f>시기외!BE60*$G$3+BE59*(1-$G$3)</f>
        <v>-1.702024127488934E-3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100465.83</v>
      </c>
      <c r="BI60" s="28">
        <f>시기외!BI60*$G$3+BI59*(1-$G$3)</f>
        <v>1.3945339781617086E-3</v>
      </c>
      <c r="BJ60" s="28">
        <f>외인!BJ60</f>
        <v>134280.65</v>
      </c>
      <c r="BK60" s="28">
        <f>시기외!BK60*$G$3+BK59*(1-$G$3)</f>
        <v>6.9005579325894992E-4</v>
      </c>
      <c r="BL60" s="28">
        <f>외인!BL60</f>
        <v>51327.93</v>
      </c>
      <c r="BM60" s="28">
        <f>시기외!BM60*$G$3+BM59*(1-$G$3)</f>
        <v>-2.2940191656157334E-3</v>
      </c>
      <c r="BN60" s="28">
        <f>외인!BN60</f>
        <v>50687.22</v>
      </c>
      <c r="BO60" s="28">
        <f>시기외!BO60*$G$3+BO59*(1-$G$3)</f>
        <v>1.1722816222645913E-3</v>
      </c>
      <c r="BP60" s="28">
        <f>외인!BP60</f>
        <v>85508.13</v>
      </c>
      <c r="BQ60" s="28">
        <f>시기외!BQ60*$G$3+BQ59*(1-$G$3)</f>
        <v>-2.1582471872421531E-3</v>
      </c>
      <c r="BR60" s="28">
        <f>외인!BR60</f>
        <v>296403.38</v>
      </c>
      <c r="BS60" s="28">
        <f>시기외!BS60*$G$3+BS59*(1-$G$3)</f>
        <v>1.3504534100164292E-3</v>
      </c>
      <c r="BT60" s="28">
        <f>외인!BT60</f>
        <v>2347577.6</v>
      </c>
      <c r="BU60" s="28">
        <f>시기외!BU60*$G$3+BU59*(1-$G$3)</f>
        <v>-5.5176575760356263E-4</v>
      </c>
      <c r="BV60" s="28">
        <f>외인!BV60</f>
        <v>417772.82</v>
      </c>
      <c r="BW60" s="28">
        <f>시기외!BW60*$G$3+BW59*(1-$G$3)</f>
        <v>3.0428845002419532E-4</v>
      </c>
      <c r="BX60" s="28">
        <f>외인!BX60</f>
        <v>75588.429999999993</v>
      </c>
      <c r="BY60" s="28">
        <f>시기외!BY60*$G$3+BY59*(1-$G$3)</f>
        <v>-1.6900780719927128E-4</v>
      </c>
      <c r="BZ60" s="28">
        <f>외인!BZ60</f>
        <v>264984.15999999997</v>
      </c>
      <c r="CA60" s="28">
        <f>시기외!CA60*$G$3+CA59*(1-$G$3)</f>
        <v>-1.2508073892320902E-3</v>
      </c>
      <c r="CB60" s="28">
        <f>외인!CB60</f>
        <v>12524.49</v>
      </c>
      <c r="CC60" s="28">
        <f>시기외!CC60*$G$3+CC59*(1-$G$3)</f>
        <v>-1.7068611237926671E-3</v>
      </c>
      <c r="CD60" s="28">
        <f>외인!CD60</f>
        <v>28775.89</v>
      </c>
      <c r="CE60" s="28">
        <f>시기외!CE60*$G$3+CE59*(1-$G$3)</f>
        <v>-3.5357879253077847E-3</v>
      </c>
      <c r="CF60" s="28">
        <f>외인!CF60</f>
        <v>26829.96</v>
      </c>
      <c r="CG60" s="28">
        <f>시기외!CG60*$G$3+CG59*(1-$G$3)</f>
        <v>2.8543124207636075E-3</v>
      </c>
      <c r="CH60" s="28">
        <f>외인!CH60</f>
        <v>69980.19</v>
      </c>
      <c r="CI60" s="28">
        <f>시기외!CI60*$G$3+CI59*(1-$G$3)</f>
        <v>7.8831244934415878E-4</v>
      </c>
      <c r="CJ60" s="28">
        <f>외인!CJ60</f>
        <v>369997.55</v>
      </c>
      <c r="CK60" s="28">
        <f>시기외!CK60*$G$3+CK59*(1-$G$3)</f>
        <v>-7.2319817865569038E-4</v>
      </c>
      <c r="CL60" s="28">
        <f>외인!CL60</f>
        <v>241231.77</v>
      </c>
      <c r="CM60" s="28">
        <f>시기외!CM60*$G$3+CM59*(1-$G$3)</f>
        <v>7.7680740581238209E-5</v>
      </c>
      <c r="CN60" s="28">
        <f>외인!CN60</f>
        <v>124209.76</v>
      </c>
      <c r="CO60" s="28">
        <f>시기외!CO60*$G$3+CO59*(1-$G$3)</f>
        <v>-6.5204405035898234E-4</v>
      </c>
      <c r="CP60" s="28">
        <f>외인!CP60</f>
        <v>102424.27</v>
      </c>
      <c r="CQ60" s="28">
        <f>시기외!CQ60*$G$3+CQ59*(1-$G$3)</f>
        <v>-3.2949858345121521E-5</v>
      </c>
      <c r="CR60" s="28">
        <f>외인!CR60</f>
        <v>169106.12</v>
      </c>
      <c r="CS60" s="28">
        <f>시기외!CS60*$G$3+CS59*(1-$G$3)</f>
        <v>-9.6918436228246585E-4</v>
      </c>
      <c r="CT60" s="28">
        <f>외인!CT60</f>
        <v>155888.94</v>
      </c>
      <c r="CU60" s="28">
        <f>시기외!CU60*$G$3+CU59*(1-$G$3)</f>
        <v>1.623657972023572E-3</v>
      </c>
      <c r="CV60" s="28">
        <f>외인!CV60</f>
        <v>2347577.6</v>
      </c>
      <c r="CW60" s="28">
        <f>시기외!CW60*$G$3+CW59*(1-$G$3)</f>
        <v>-5.5176575760356263E-4</v>
      </c>
      <c r="CX60" s="28">
        <f>외인!CX60</f>
        <v>246168.89</v>
      </c>
      <c r="CY60" s="28">
        <f>시기외!CY60*$G$3+CY59*(1-$G$3)</f>
        <v>1.9320559628169132E-3</v>
      </c>
      <c r="CZ60" s="28">
        <f>외인!CZ60</f>
        <v>19190.97</v>
      </c>
      <c r="DA60" s="28">
        <f>시기외!DA60*$G$3+DA59*(1-$G$3)</f>
        <v>2.3866963175586055E-3</v>
      </c>
      <c r="DB60" s="28">
        <f>외인!DB60</f>
        <v>40573.94</v>
      </c>
      <c r="DC60" s="28">
        <f>시기외!DC60*$G$3+DC59*(1-$G$3)</f>
        <v>-1.702024127488934E-3</v>
      </c>
      <c r="DD60" s="28">
        <f>외인!DD60</f>
        <v>8563.8700000000008</v>
      </c>
      <c r="DE60" s="28">
        <f>시기외!DE60*$G$3+DE59*(1-$G$3)</f>
        <v>-4.2648139869842653E-5</v>
      </c>
      <c r="DF60" s="28">
        <f>외인!DF60</f>
        <v>56931.11</v>
      </c>
      <c r="DG60" s="28">
        <f>시기외!DG60*$G$3+DG59*(1-$G$3)</f>
        <v>-1.6319980703060868E-4</v>
      </c>
      <c r="DH60" s="28">
        <f>외인!DH60</f>
        <v>20443.330000000002</v>
      </c>
      <c r="DI60" s="28">
        <f>시기외!DI60*$G$3+DI59*(1-$G$3)</f>
        <v>-4.6919846347831572E-3</v>
      </c>
      <c r="DJ60" s="28">
        <f>외인!DJ60</f>
        <v>670418.02</v>
      </c>
      <c r="DK60" s="28">
        <f>시기외!DK60*$G$3+DK59*(1-$G$3)</f>
        <v>9.3630917420726675E-4</v>
      </c>
      <c r="DL60" s="28">
        <f>외인!DL60</f>
        <v>98813.64</v>
      </c>
      <c r="DM60" s="28">
        <f>시기외!DM60*$G$3+DM59*(1-$G$3)</f>
        <v>-8.7271673080591876E-4</v>
      </c>
      <c r="DN60" s="28">
        <f>외인!DN60</f>
        <v>2347577.6</v>
      </c>
      <c r="DO60" s="28">
        <f>시기외!DO60*$G$3+DO59*(1-$G$3)</f>
        <v>-5.5176575760356263E-4</v>
      </c>
      <c r="DP60" s="28">
        <f>외인!DP60</f>
        <v>79883.66</v>
      </c>
      <c r="DQ60" s="28">
        <f>시기외!DQ60*$G$3+DQ59*(1-$G$3)</f>
        <v>-1.3340060004441835E-3</v>
      </c>
      <c r="DR60" s="28">
        <f>외인!DR60</f>
        <v>46484.26</v>
      </c>
      <c r="DS60" s="28">
        <f>시기외!DS60*$G$3+DS59*(1-$G$3)</f>
        <v>2.3489348375155829E-3</v>
      </c>
      <c r="DT60" s="28">
        <f>외인!DT60</f>
        <v>133346.87</v>
      </c>
      <c r="DU60" s="28">
        <f>시기외!DU60*$G$3+DU59*(1-$G$3)</f>
        <v>-1.2701122470716675E-3</v>
      </c>
      <c r="DV60" s="28">
        <f>외인!DV60</f>
        <v>35486.339999999997</v>
      </c>
      <c r="DW60" s="28">
        <f>시기외!DW60*$G$3+DW59*(1-$G$3)</f>
        <v>1.2509810352783217E-4</v>
      </c>
      <c r="DX60" s="28">
        <f>외인!DX60</f>
        <v>122805.39</v>
      </c>
      <c r="DY60" s="28">
        <f>시기외!DY60*$G$3+DY59*(1-$G$3)</f>
        <v>1.4861280636097704E-3</v>
      </c>
      <c r="DZ60" s="28">
        <f>외인!DZ60</f>
        <v>8720.92</v>
      </c>
      <c r="EA60" s="28">
        <f>시기외!EA60*$G$3+EA59*(1-$G$3)</f>
        <v>-5.0357409901665589E-4</v>
      </c>
      <c r="EB60" s="28">
        <f>외인!EB60</f>
        <v>12668.13</v>
      </c>
      <c r="EC60" s="28">
        <f>시기외!EC60*$G$3+EC59*(1-$G$3)</f>
        <v>-9.5920397961308114E-4</v>
      </c>
      <c r="ED60" s="28">
        <f>외인!ED60</f>
        <v>10865.21</v>
      </c>
      <c r="EE60" s="28">
        <f>시기외!EE60*$G$3+EE59*(1-$G$3)</f>
        <v>4.1047238850187525E-4</v>
      </c>
      <c r="EF60" s="28">
        <f>외인!EF60</f>
        <v>237143.44</v>
      </c>
      <c r="EG60" s="28">
        <f>시기외!EG60*$G$3+EG59*(1-$G$3)</f>
        <v>-4.8411114100907932E-4</v>
      </c>
      <c r="EH60" s="28">
        <f>외인!EH60</f>
        <v>211956.03</v>
      </c>
      <c r="EI60" s="28">
        <f>시기외!EI60*$G$3+EI59*(1-$G$3)</f>
        <v>4.9463552023209676E-4</v>
      </c>
      <c r="EJ60" s="28">
        <f>외인!EJ60</f>
        <v>103266.71</v>
      </c>
      <c r="EK60" s="28">
        <f>시기외!EK60*$G$3+EK59*(1-$G$3)</f>
        <v>1.261409323099406E-3</v>
      </c>
      <c r="EL60" s="28">
        <f>외인!EL60</f>
        <v>31331.75</v>
      </c>
      <c r="EM60" s="28">
        <f>시기외!EM60*$G$3+EM59*(1-$G$3)</f>
        <v>-3.2461542317491683E-3</v>
      </c>
      <c r="EN60" s="28">
        <f>외인!EN60</f>
        <v>46484.26</v>
      </c>
      <c r="EO60" s="28">
        <f>시기외!EO60*$G$3+EO59*(1-$G$3)</f>
        <v>2.3489348375155829E-3</v>
      </c>
      <c r="EP60" s="28">
        <f>외인!EP60</f>
        <v>179240.68</v>
      </c>
      <c r="EQ60" s="28">
        <f>시기외!EQ60*$G$3+EQ59*(1-$G$3)</f>
        <v>-5.0585152977390241E-5</v>
      </c>
      <c r="ER60" s="28">
        <f>외인!ER60</f>
        <v>14465.77</v>
      </c>
      <c r="ES60" s="28">
        <f>시기외!ES60*$G$3+ES59*(1-$G$3)</f>
        <v>-5.3327996736415367E-3</v>
      </c>
      <c r="ET60" s="28">
        <f>외인!ET60</f>
        <v>148872.98000000001</v>
      </c>
      <c r="EU60" s="28">
        <f>시기외!EU60*$G$3+EU59*(1-$G$3)</f>
        <v>4.9812056271425552E-4</v>
      </c>
      <c r="EV60" s="28">
        <f>외인!EV60</f>
        <v>42676.53</v>
      </c>
      <c r="EW60" s="28">
        <f>시기외!EW60*$G$3+EW59*(1-$G$3)</f>
        <v>-5.1451909769019216E-4</v>
      </c>
      <c r="EX60" s="28">
        <f>외인!EX60</f>
        <v>59747.74</v>
      </c>
      <c r="EY60" s="28">
        <f>시기외!EY60*$G$3+EY59*(1-$G$3)</f>
        <v>3.3798000013733419E-4</v>
      </c>
    </row>
    <row r="61" spans="1:155">
      <c r="A61" s="27">
        <f>외인!A61</f>
        <v>46136</v>
      </c>
      <c r="B61" s="28">
        <f>외인!B61</f>
        <v>5147296.49</v>
      </c>
      <c r="C61" s="28">
        <f>시기외!C61*$G$3+C60*(1-$G$3)</f>
        <v>-5.4856752196877401E-5</v>
      </c>
      <c r="D61" s="28">
        <f>외인!D61</f>
        <v>666906.5</v>
      </c>
      <c r="E61" s="28">
        <f>시기외!E61*$G$3+E60*(1-$G$3)</f>
        <v>-5.1715911860291894E-4</v>
      </c>
      <c r="F61" s="28">
        <f>외인!F61</f>
        <v>2105714.06</v>
      </c>
      <c r="G61" s="28">
        <f>시기외!G61*$G$3+G60*(1-$G$3)</f>
        <v>-7.4051490973076712E-4</v>
      </c>
      <c r="H61" s="28">
        <f>외인!H61</f>
        <v>353071.07</v>
      </c>
      <c r="I61" s="28">
        <f>시기외!I61*$G$3+I60*(1-$G$3)</f>
        <v>1.8062058224366359E-3</v>
      </c>
      <c r="J61" s="28">
        <f>외인!J61</f>
        <v>47178.86</v>
      </c>
      <c r="K61" s="28">
        <f>시기외!K61*$G$3+K60*(1-$G$3)</f>
        <v>2.6674247572658133E-3</v>
      </c>
      <c r="L61" s="28">
        <f>외인!L61</f>
        <v>323625.34000000003</v>
      </c>
      <c r="M61" s="28">
        <f>시기외!M61*$G$3+M60*(1-$G$3)</f>
        <v>1.816851082117958E-3</v>
      </c>
      <c r="N61" s="28">
        <f>외인!N61</f>
        <v>237699.67</v>
      </c>
      <c r="O61" s="28">
        <f>시기외!O61*$G$3+O60*(1-$G$3)</f>
        <v>-1.5267194277736049E-3</v>
      </c>
      <c r="P61" s="28">
        <f>외인!P61</f>
        <v>197348.32</v>
      </c>
      <c r="Q61" s="28">
        <f>시기외!Q61*$G$3+Q60*(1-$G$3)</f>
        <v>-6.0756200289360508E-5</v>
      </c>
      <c r="R61" s="28">
        <f>외인!R61</f>
        <v>131484.85999999999</v>
      </c>
      <c r="S61" s="28">
        <f>시기외!S61*$G$3+S60*(1-$G$3)</f>
        <v>-1.4275614232702985E-3</v>
      </c>
      <c r="T61" s="28">
        <f>외인!T61</f>
        <v>8822.6200000000008</v>
      </c>
      <c r="U61" s="28">
        <f>시기외!U61*$G$3+U60*(1-$G$3)</f>
        <v>9.5097692511841465E-5</v>
      </c>
      <c r="V61" s="28">
        <f>외인!V61</f>
        <v>127857.1</v>
      </c>
      <c r="W61" s="28">
        <f>시기외!W61*$G$3+W60*(1-$G$3)</f>
        <v>1.8548139582578605E-3</v>
      </c>
      <c r="X61" s="28">
        <f>외인!X61</f>
        <v>2278231.89</v>
      </c>
      <c r="Y61" s="28">
        <f>시기외!Y61*$G$3+Y60*(1-$G$3)</f>
        <v>-5.5252971261260798E-4</v>
      </c>
      <c r="Z61" s="28">
        <f>외인!Z61</f>
        <v>42644.83</v>
      </c>
      <c r="AA61" s="28">
        <f>시기외!AA61*$G$3+AA60*(1-$G$3)</f>
        <v>-5.6770329731410966E-4</v>
      </c>
      <c r="AB61" s="28">
        <f>외인!AB61</f>
        <v>210463.41</v>
      </c>
      <c r="AC61" s="28">
        <f>시기외!AC61*$G$3+AC60*(1-$G$3)</f>
        <v>2.2479550406538895E-5</v>
      </c>
      <c r="AD61" s="28">
        <f>외인!AD61</f>
        <v>19662.900000000001</v>
      </c>
      <c r="AE61" s="28">
        <f>시기외!AE61*$G$3+AE60*(1-$G$3)</f>
        <v>-2.3614104546307044E-5</v>
      </c>
      <c r="AF61" s="28">
        <f>외인!AF61</f>
        <v>25368.37</v>
      </c>
      <c r="AG61" s="28">
        <f>시기외!AG61*$G$3+AG60*(1-$G$3)</f>
        <v>1.0372368517532977E-4</v>
      </c>
      <c r="AH61" s="28">
        <f>외인!AH61</f>
        <v>234305.23</v>
      </c>
      <c r="AI61" s="28">
        <f>시기외!AI61*$G$3+AI60*(1-$G$3)</f>
        <v>2.3979741531866055E-4</v>
      </c>
      <c r="AJ61" s="28">
        <f>외인!AJ61</f>
        <v>109842.87</v>
      </c>
      <c r="AK61" s="28">
        <f>시기외!AK61*$G$3+AK60*(1-$G$3)</f>
        <v>-2.1604844347286874E-3</v>
      </c>
      <c r="AL61" s="28">
        <f>외인!AL61</f>
        <v>89941.22</v>
      </c>
      <c r="AM61" s="28">
        <f>시기외!AM61*$G$3+AM60*(1-$G$3)</f>
        <v>-3.7798982417832771E-4</v>
      </c>
      <c r="AN61" s="28">
        <f>외인!AN61</f>
        <v>167566.29</v>
      </c>
      <c r="AO61" s="28">
        <f>시기외!AO61*$G$3+AO60*(1-$G$3)</f>
        <v>-1.9080682971802819E-3</v>
      </c>
      <c r="AP61" s="28">
        <f>외인!AP61</f>
        <v>158849.79</v>
      </c>
      <c r="AQ61" s="28">
        <f>시기외!AQ61*$G$3+AQ60*(1-$G$3)</f>
        <v>5.7460262477830593E-4</v>
      </c>
      <c r="AR61" s="28">
        <f>외인!AR61</f>
        <v>24894.74</v>
      </c>
      <c r="AS61" s="28">
        <f>시기외!AS61*$G$3+AS60*(1-$G$3)</f>
        <v>6.2787703944872509E-4</v>
      </c>
      <c r="AT61" s="28">
        <f>외인!AT61</f>
        <v>83210.63</v>
      </c>
      <c r="AU61" s="28">
        <f>시기외!AU61*$G$3+AU60*(1-$G$3)</f>
        <v>8.1724970408218094E-4</v>
      </c>
      <c r="AV61" s="28">
        <f>외인!AV61</f>
        <v>49763.47</v>
      </c>
      <c r="AW61" s="28">
        <f>시기외!AW61*$G$3+AW60*(1-$G$3)</f>
        <v>9.0615131239890926E-4</v>
      </c>
      <c r="AX61" s="28">
        <f>외인!AX61</f>
        <v>75368.67</v>
      </c>
      <c r="AY61" s="28">
        <f>시기외!AY61*$G$3+AY60*(1-$G$3)</f>
        <v>-2.1786863559750246E-3</v>
      </c>
      <c r="AZ61" s="28">
        <f>외인!AZ61</f>
        <v>2466860.88</v>
      </c>
      <c r="BA61" s="28">
        <f>시기외!BA61*$G$3+BA60*(1-$G$3)</f>
        <v>-3.5381712942274859E-4</v>
      </c>
      <c r="BB61" s="28">
        <f>외인!BB61</f>
        <v>99092.67</v>
      </c>
      <c r="BC61" s="28">
        <f>시기외!BC61*$G$3+BC60*(1-$G$3)</f>
        <v>-6.8027461136858941E-5</v>
      </c>
      <c r="BD61" s="28">
        <f>외인!BD61</f>
        <v>40829.57</v>
      </c>
      <c r="BE61" s="28">
        <f>시기외!BE61*$G$3+BE60*(1-$G$3)</f>
        <v>-1.6429839228765191E-3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101131.98</v>
      </c>
      <c r="BI61" s="28">
        <f>시기외!BI61*$G$3+BI60*(1-$G$3)</f>
        <v>1.5295742512130661E-3</v>
      </c>
      <c r="BJ61" s="28">
        <f>외인!BJ61</f>
        <v>136861.74</v>
      </c>
      <c r="BK61" s="28">
        <f>시기외!BK61*$G$3+BK60*(1-$G$3)</f>
        <v>6.5570253169163547E-4</v>
      </c>
      <c r="BL61" s="28">
        <f>외인!BL61</f>
        <v>50769.45</v>
      </c>
      <c r="BM61" s="28">
        <f>시기외!BM61*$G$3+BM60*(1-$G$3)</f>
        <v>-2.1649154372212266E-3</v>
      </c>
      <c r="BN61" s="28">
        <f>외인!BN61</f>
        <v>51513.97</v>
      </c>
      <c r="BO61" s="28">
        <f>시기외!BO61*$G$3+BO60*(1-$G$3)</f>
        <v>1.316968903647228E-3</v>
      </c>
      <c r="BP61" s="28">
        <f>외인!BP61</f>
        <v>85609.45</v>
      </c>
      <c r="BQ61" s="28">
        <f>시기외!BQ61*$G$3+BQ60*(1-$G$3)</f>
        <v>-2.0611945970901461E-3</v>
      </c>
      <c r="BR61" s="28">
        <f>외인!BR61</f>
        <v>311858.28000000003</v>
      </c>
      <c r="BS61" s="28">
        <f>시기외!BS61*$G$3+BS60*(1-$G$3)</f>
        <v>1.4524204108800412E-3</v>
      </c>
      <c r="BT61" s="28">
        <f>외인!BT61</f>
        <v>2322392.81</v>
      </c>
      <c r="BU61" s="28">
        <f>시기외!BU61*$G$3+BU60*(1-$G$3)</f>
        <v>-5.1855203067506202E-4</v>
      </c>
      <c r="BV61" s="28">
        <f>외인!BV61</f>
        <v>419508.39</v>
      </c>
      <c r="BW61" s="28">
        <f>시기외!BW61*$G$3+BW60*(1-$G$3)</f>
        <v>2.6797053288891764E-4</v>
      </c>
      <c r="BX61" s="28">
        <f>외인!BX61</f>
        <v>75404.95</v>
      </c>
      <c r="BY61" s="28">
        <f>시기외!BY61*$G$3+BY60*(1-$G$3)</f>
        <v>-2.3200197672786012E-4</v>
      </c>
      <c r="BZ61" s="28">
        <f>외인!BZ61</f>
        <v>257507.51</v>
      </c>
      <c r="CA61" s="28">
        <f>시기외!CA61*$G$3+CA60*(1-$G$3)</f>
        <v>-1.3836385252621562E-3</v>
      </c>
      <c r="CB61" s="28">
        <f>외인!CB61</f>
        <v>12815.13</v>
      </c>
      <c r="CC61" s="28">
        <f>시기외!CC61*$G$3+CC60*(1-$G$3)</f>
        <v>-1.8241203947085812E-3</v>
      </c>
      <c r="CD61" s="28">
        <f>외인!CD61</f>
        <v>29175.38</v>
      </c>
      <c r="CE61" s="28">
        <f>시기외!CE61*$G$3+CE60*(1-$G$3)</f>
        <v>-3.6792169338803696E-3</v>
      </c>
      <c r="CF61" s="28">
        <f>외인!CF61</f>
        <v>28062.13</v>
      </c>
      <c r="CG61" s="28">
        <f>시기외!CG61*$G$3+CG60*(1-$G$3)</f>
        <v>2.9662648364765063E-3</v>
      </c>
      <c r="CH61" s="28">
        <f>외인!CH61</f>
        <v>70407.13</v>
      </c>
      <c r="CI61" s="28">
        <f>시기외!CI61*$G$3+CI60*(1-$G$3)</f>
        <v>7.4423777058428022E-4</v>
      </c>
      <c r="CJ61" s="28">
        <f>외인!CJ61</f>
        <v>375841.4</v>
      </c>
      <c r="CK61" s="28">
        <f>시기외!CK61*$G$3+CK60*(1-$G$3)</f>
        <v>-8.0078452699828921E-4</v>
      </c>
      <c r="CL61" s="28">
        <f>외인!CL61</f>
        <v>242556.38</v>
      </c>
      <c r="CM61" s="28">
        <f>시기외!CM61*$G$3+CM60*(1-$G$3)</f>
        <v>3.6660278625714417E-5</v>
      </c>
      <c r="CN61" s="28">
        <f>외인!CN61</f>
        <v>123493.67</v>
      </c>
      <c r="CO61" s="28">
        <f>시기외!CO61*$G$3+CO60*(1-$G$3)</f>
        <v>-7.5011876512536707E-4</v>
      </c>
      <c r="CP61" s="28">
        <f>외인!CP61</f>
        <v>99670.49</v>
      </c>
      <c r="CQ61" s="28">
        <f>시기외!CQ61*$G$3+CQ60*(1-$G$3)</f>
        <v>-6.6271412846255354E-5</v>
      </c>
      <c r="CR61" s="28">
        <f>외인!CR61</f>
        <v>167851.29</v>
      </c>
      <c r="CS61" s="28">
        <f>시기외!CS61*$G$3+CS60*(1-$G$3)</f>
        <v>-1.1036469282319906E-3</v>
      </c>
      <c r="CT61" s="28">
        <f>외인!CT61</f>
        <v>161308.16</v>
      </c>
      <c r="CU61" s="28">
        <f>시기외!CU61*$G$3+CU60*(1-$G$3)</f>
        <v>1.5794594870145733E-3</v>
      </c>
      <c r="CV61" s="28">
        <f>외인!CV61</f>
        <v>2322392.81</v>
      </c>
      <c r="CW61" s="28">
        <f>시기외!CW61*$G$3+CW60*(1-$G$3)</f>
        <v>-5.1855203067506202E-4</v>
      </c>
      <c r="CX61" s="28">
        <f>외인!CX61</f>
        <v>251891.69</v>
      </c>
      <c r="CY61" s="28">
        <f>시기외!CY61*$G$3+CY60*(1-$G$3)</f>
        <v>1.8321985696273218E-3</v>
      </c>
      <c r="CZ61" s="28">
        <f>외인!CZ61</f>
        <v>19459.62</v>
      </c>
      <c r="DA61" s="28">
        <f>시기외!DA61*$G$3+DA60*(1-$G$3)</f>
        <v>2.1266166190167029E-3</v>
      </c>
      <c r="DB61" s="28">
        <f>외인!DB61</f>
        <v>40829.57</v>
      </c>
      <c r="DC61" s="28">
        <f>시기외!DC61*$G$3+DC60*(1-$G$3)</f>
        <v>-1.6429839228765191E-3</v>
      </c>
      <c r="DD61" s="28">
        <f>외인!DD61</f>
        <v>8822.6200000000008</v>
      </c>
      <c r="DE61" s="28">
        <f>시기외!DE61*$G$3+DE60*(1-$G$3)</f>
        <v>9.5097692511841465E-5</v>
      </c>
      <c r="DF61" s="28">
        <f>외인!DF61</f>
        <v>56790.07</v>
      </c>
      <c r="DG61" s="28">
        <f>시기외!DG61*$G$3+DG60*(1-$G$3)</f>
        <v>-2.4825884996846243E-4</v>
      </c>
      <c r="DH61" s="28">
        <f>외인!DH61</f>
        <v>20800.95</v>
      </c>
      <c r="DI61" s="28">
        <f>시기외!DI61*$G$3+DI60*(1-$G$3)</f>
        <v>-4.9081152983705741E-3</v>
      </c>
      <c r="DJ61" s="28">
        <f>외인!DJ61</f>
        <v>696063.54</v>
      </c>
      <c r="DK61" s="28">
        <f>시기외!DK61*$G$3+DK60*(1-$G$3)</f>
        <v>1.0480517742479142E-3</v>
      </c>
      <c r="DL61" s="28">
        <f>외인!DL61</f>
        <v>98446.44</v>
      </c>
      <c r="DM61" s="28">
        <f>시기외!DM61*$G$3+DM60*(1-$G$3)</f>
        <v>-9.8805987405606159E-4</v>
      </c>
      <c r="DN61" s="28">
        <f>외인!DN61</f>
        <v>2322392.81</v>
      </c>
      <c r="DO61" s="28">
        <f>시기외!DO61*$G$3+DO60*(1-$G$3)</f>
        <v>-5.1855203067506202E-4</v>
      </c>
      <c r="DP61" s="28">
        <f>외인!DP61</f>
        <v>82169.460000000006</v>
      </c>
      <c r="DQ61" s="28">
        <f>시기외!DQ61*$G$3+DQ60*(1-$G$3)</f>
        <v>-1.3956721008526536E-3</v>
      </c>
      <c r="DR61" s="28">
        <f>외인!DR61</f>
        <v>48736.31</v>
      </c>
      <c r="DS61" s="28">
        <f>시기외!DS61*$G$3+DS60*(1-$G$3)</f>
        <v>2.3225822650382549E-3</v>
      </c>
      <c r="DT61" s="28">
        <f>외인!DT61</f>
        <v>131484.85999999999</v>
      </c>
      <c r="DU61" s="28">
        <f>시기외!DU61*$G$3+DU60*(1-$G$3)</f>
        <v>-1.4275614232702985E-3</v>
      </c>
      <c r="DV61" s="28">
        <f>외인!DV61</f>
        <v>36088.32</v>
      </c>
      <c r="DW61" s="28">
        <f>시기외!DW61*$G$3+DW60*(1-$G$3)</f>
        <v>7.6750501514102703E-5</v>
      </c>
      <c r="DX61" s="28">
        <f>외인!DX61</f>
        <v>127857.1</v>
      </c>
      <c r="DY61" s="28">
        <f>시기외!DY61*$G$3+DY60*(1-$G$3)</f>
        <v>1.8548139582578605E-3</v>
      </c>
      <c r="DZ61" s="28">
        <f>외인!DZ61</f>
        <v>8772.5300000000007</v>
      </c>
      <c r="EA61" s="28">
        <f>시기외!EA61*$G$3+EA60*(1-$G$3)</f>
        <v>-5.4480027435459039E-4</v>
      </c>
      <c r="EB61" s="28">
        <f>외인!EB61</f>
        <v>12816.27</v>
      </c>
      <c r="EC61" s="28">
        <f>시기외!EC61*$G$3+EC60*(1-$G$3)</f>
        <v>-1.0017227514681746E-3</v>
      </c>
      <c r="ED61" s="28">
        <f>외인!ED61</f>
        <v>10943.99</v>
      </c>
      <c r="EE61" s="28">
        <f>시기외!EE61*$G$3+EE60*(1-$G$3)</f>
        <v>2.049666931212878E-4</v>
      </c>
      <c r="EF61" s="28">
        <f>외인!EF61</f>
        <v>239784.83</v>
      </c>
      <c r="EG61" s="28">
        <f>시기외!EG61*$G$3+EG60*(1-$G$3)</f>
        <v>-5.757449897429265E-4</v>
      </c>
      <c r="EH61" s="28">
        <f>외인!EH61</f>
        <v>212129.04</v>
      </c>
      <c r="EI61" s="28">
        <f>시기외!EI61*$G$3+EI60*(1-$G$3)</f>
        <v>5.0876159771331595E-4</v>
      </c>
      <c r="EJ61" s="28">
        <f>외인!EJ61</f>
        <v>105526.74</v>
      </c>
      <c r="EK61" s="28">
        <f>시기외!EK61*$G$3+EK60*(1-$G$3)</f>
        <v>1.2272930527537117E-3</v>
      </c>
      <c r="EL61" s="28">
        <f>외인!EL61</f>
        <v>31762.84</v>
      </c>
      <c r="EM61" s="28">
        <f>시기외!EM61*$G$3+EM60*(1-$G$3)</f>
        <v>-3.3837548636024267E-3</v>
      </c>
      <c r="EN61" s="28">
        <f>외인!EN61</f>
        <v>48736.31</v>
      </c>
      <c r="EO61" s="28">
        <f>시기외!EO61*$G$3+EO60*(1-$G$3)</f>
        <v>2.3225822650382549E-3</v>
      </c>
      <c r="EP61" s="28">
        <f>외인!EP61</f>
        <v>180371.16</v>
      </c>
      <c r="EQ61" s="28">
        <f>시기외!EQ61*$G$3+EQ60*(1-$G$3)</f>
        <v>-1.6619281823446582E-4</v>
      </c>
      <c r="ER61" s="28">
        <f>외인!ER61</f>
        <v>14461.33</v>
      </c>
      <c r="ES61" s="28">
        <f>시기외!ES61*$G$3+ES60*(1-$G$3)</f>
        <v>-5.3772124940062093E-3</v>
      </c>
      <c r="ET61" s="28">
        <f>외인!ET61</f>
        <v>158849.79</v>
      </c>
      <c r="EU61" s="28">
        <f>시기외!EU61*$G$3+EU60*(1-$G$3)</f>
        <v>5.7460262477830593E-4</v>
      </c>
      <c r="EV61" s="28">
        <f>외인!EV61</f>
        <v>42644.83</v>
      </c>
      <c r="EW61" s="28">
        <f>시기외!EW61*$G$3+EW60*(1-$G$3)</f>
        <v>-5.6770329731410966E-4</v>
      </c>
      <c r="EX61" s="28">
        <f>외인!EX61</f>
        <v>57025.66</v>
      </c>
      <c r="EY61" s="28">
        <f>시기외!EY61*$G$3+EY60*(1-$G$3)</f>
        <v>3.1871182874372908E-4</v>
      </c>
    </row>
    <row r="62" spans="1:155">
      <c r="A62" s="27">
        <f>외인!A62</f>
        <v>46139</v>
      </c>
      <c r="B62" s="28">
        <f>외인!B62</f>
        <v>5257845.74</v>
      </c>
      <c r="C62" s="28">
        <f>시기외!C62*$G$3+C61*(1-$G$3)</f>
        <v>-3.0194935996837372E-5</v>
      </c>
      <c r="D62" s="28">
        <f>외인!D62</f>
        <v>679529.72</v>
      </c>
      <c r="E62" s="28">
        <f>시기외!E62*$G$3+E61*(1-$G$3)</f>
        <v>-4.8669633073820999E-4</v>
      </c>
      <c r="F62" s="28">
        <f>외인!F62</f>
        <v>2143200.61</v>
      </c>
      <c r="G62" s="28">
        <f>시기외!G62*$G$3+G61*(1-$G$3)</f>
        <v>-6.6102590223567157E-4</v>
      </c>
      <c r="H62" s="28">
        <f>외인!H62</f>
        <v>347835.7</v>
      </c>
      <c r="I62" s="28">
        <f>시기외!I62*$G$3+I61*(1-$G$3)</f>
        <v>1.7065178744919229E-3</v>
      </c>
      <c r="J62" s="28">
        <f>외인!J62</f>
        <v>47329.84</v>
      </c>
      <c r="K62" s="28">
        <f>시기외!K62*$G$3+K61*(1-$G$3)</f>
        <v>2.5953399583729404E-3</v>
      </c>
      <c r="L62" s="28">
        <f>외인!L62</f>
        <v>318349.51</v>
      </c>
      <c r="M62" s="28">
        <f>시기외!M62*$G$3+M61*(1-$G$3)</f>
        <v>1.7248479268820848E-3</v>
      </c>
      <c r="N62" s="28">
        <f>외인!N62</f>
        <v>241144.72</v>
      </c>
      <c r="O62" s="28">
        <f>시기외!O62*$G$3+O61*(1-$G$3)</f>
        <v>-1.6188416622961014E-3</v>
      </c>
      <c r="P62" s="28">
        <f>외인!P62</f>
        <v>197150.45</v>
      </c>
      <c r="Q62" s="28">
        <f>시기외!Q62*$G$3+Q61*(1-$G$3)</f>
        <v>-2.0944200429511028E-4</v>
      </c>
      <c r="R62" s="28">
        <f>외인!R62</f>
        <v>132728.4</v>
      </c>
      <c r="S62" s="28">
        <f>시기외!S62*$G$3+S61*(1-$G$3)</f>
        <v>-1.5444651802756153E-3</v>
      </c>
      <c r="T62" s="28">
        <f>외인!T62</f>
        <v>8795.8700000000008</v>
      </c>
      <c r="U62" s="28">
        <f>시기외!U62*$G$3+U61*(1-$G$3)</f>
        <v>2.4359779926956993E-4</v>
      </c>
      <c r="V62" s="28">
        <f>외인!V62</f>
        <v>129017.19</v>
      </c>
      <c r="W62" s="28">
        <f>시기외!W62*$G$3+W61*(1-$G$3)</f>
        <v>1.9573826131748231E-3</v>
      </c>
      <c r="X62" s="28">
        <f>외인!X62</f>
        <v>2365904.2999999998</v>
      </c>
      <c r="Y62" s="28">
        <f>시기외!Y62*$G$3+Y61*(1-$G$3)</f>
        <v>-4.3398847807718668E-4</v>
      </c>
      <c r="Z62" s="28">
        <f>외인!Z62</f>
        <v>42496.72</v>
      </c>
      <c r="AA62" s="28">
        <f>시기외!AA62*$G$3+AA61*(1-$G$3)</f>
        <v>-6.132745214095667E-4</v>
      </c>
      <c r="AB62" s="28">
        <f>외인!AB62</f>
        <v>208551.63</v>
      </c>
      <c r="AC62" s="28">
        <f>시기외!AC62*$G$3+AC61*(1-$G$3)</f>
        <v>-1.022992666889549E-4</v>
      </c>
      <c r="AD62" s="28">
        <f>외인!AD62</f>
        <v>19580.91</v>
      </c>
      <c r="AE62" s="28">
        <f>시기외!AE62*$G$3+AE61*(1-$G$3)</f>
        <v>-1.4711918185222566E-4</v>
      </c>
      <c r="AF62" s="28">
        <f>외인!AF62</f>
        <v>25156.59</v>
      </c>
      <c r="AG62" s="28">
        <f>시기외!AG62*$G$3+AG61*(1-$G$3)</f>
        <v>1.0778908271796366E-4</v>
      </c>
      <c r="AH62" s="28">
        <f>외인!AH62</f>
        <v>235511.51</v>
      </c>
      <c r="AI62" s="28">
        <f>시기외!AI62*$G$3+AI61*(1-$G$3)</f>
        <v>3.7861423644705691E-4</v>
      </c>
      <c r="AJ62" s="28">
        <f>외인!AJ62</f>
        <v>110089.22</v>
      </c>
      <c r="AK62" s="28">
        <f>시기외!AK62*$G$3+AK61*(1-$G$3)</f>
        <v>-2.268695624376487E-3</v>
      </c>
      <c r="AL62" s="28">
        <f>외인!AL62</f>
        <v>91620.36</v>
      </c>
      <c r="AM62" s="28">
        <f>시기외!AM62*$G$3+AM61*(1-$G$3)</f>
        <v>-4.7006739800212172E-4</v>
      </c>
      <c r="AN62" s="28">
        <f>외인!AN62</f>
        <v>169545.66</v>
      </c>
      <c r="AO62" s="28">
        <f>시기외!AO62*$G$3+AO61*(1-$G$3)</f>
        <v>-2.0005006472314552E-3</v>
      </c>
      <c r="AP62" s="28">
        <f>외인!AP62</f>
        <v>171471.02</v>
      </c>
      <c r="AQ62" s="28">
        <f>시기외!AQ62*$G$3+AQ61*(1-$G$3)</f>
        <v>6.2344461172794035E-4</v>
      </c>
      <c r="AR62" s="28">
        <f>외인!AR62</f>
        <v>25168.6</v>
      </c>
      <c r="AS62" s="28">
        <f>시기외!AS62*$G$3+AS61*(1-$G$3)</f>
        <v>6.932059838474947E-4</v>
      </c>
      <c r="AT62" s="28">
        <f>외인!AT62</f>
        <v>84257.38</v>
      </c>
      <c r="AU62" s="28">
        <f>시기외!AU62*$G$3+AU61*(1-$G$3)</f>
        <v>7.7603619686598935E-4</v>
      </c>
      <c r="AV62" s="28">
        <f>외인!AV62</f>
        <v>49603.3</v>
      </c>
      <c r="AW62" s="28">
        <f>시기외!AW62*$G$3+AW61*(1-$G$3)</f>
        <v>8.1159652897788866E-4</v>
      </c>
      <c r="AX62" s="28">
        <f>외인!AX62</f>
        <v>75764.38</v>
      </c>
      <c r="AY62" s="28">
        <f>시기외!AY62*$G$3+AY61*(1-$G$3)</f>
        <v>-2.0418617533936208E-3</v>
      </c>
      <c r="AZ62" s="28">
        <f>외인!AZ62</f>
        <v>2554780.0699999998</v>
      </c>
      <c r="BA62" s="28">
        <f>시기외!BA62*$G$3+BA61*(1-$G$3)</f>
        <v>-2.7564601845654667E-4</v>
      </c>
      <c r="BB62" s="28">
        <f>외인!BB62</f>
        <v>99974.56</v>
      </c>
      <c r="BC62" s="28">
        <f>시기외!BC62*$G$3+BC61*(1-$G$3)</f>
        <v>-7.717718475612206E-5</v>
      </c>
      <c r="BD62" s="28">
        <f>외인!BD62</f>
        <v>40558.519999999997</v>
      </c>
      <c r="BE62" s="28">
        <f>시기외!BE62*$G$3+BE61*(1-$G$3)</f>
        <v>-1.5652051400659663E-3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101510.73</v>
      </c>
      <c r="BI62" s="28">
        <f>시기외!BI62*$G$3+BI61*(1-$G$3)</f>
        <v>1.6298824220067737E-3</v>
      </c>
      <c r="BJ62" s="28">
        <f>외인!BJ62</f>
        <v>135949.75</v>
      </c>
      <c r="BK62" s="28">
        <f>시기외!BK62*$G$3+BK61*(1-$G$3)</f>
        <v>5.7762215967082145E-4</v>
      </c>
      <c r="BL62" s="28">
        <f>외인!BL62</f>
        <v>50983.69</v>
      </c>
      <c r="BM62" s="28">
        <f>시기외!BM62*$G$3+BM61*(1-$G$3)</f>
        <v>-2.0334349324101107E-3</v>
      </c>
      <c r="BN62" s="28">
        <f>외인!BN62</f>
        <v>52317.21</v>
      </c>
      <c r="BO62" s="28">
        <f>시기외!BO62*$G$3+BO61*(1-$G$3)</f>
        <v>1.4672485525137372E-3</v>
      </c>
      <c r="BP62" s="28">
        <f>외인!BP62</f>
        <v>85878.87</v>
      </c>
      <c r="BQ62" s="28">
        <f>시기외!BQ62*$G$3+BQ61*(1-$G$3)</f>
        <v>-1.9487251922625851E-3</v>
      </c>
      <c r="BR62" s="28">
        <f>외인!BR62</f>
        <v>329099.19</v>
      </c>
      <c r="BS62" s="28">
        <f>시기외!BS62*$G$3+BS61*(1-$G$3)</f>
        <v>1.5061877465284935E-3</v>
      </c>
      <c r="BT62" s="28">
        <f>외인!BT62</f>
        <v>2410282.0099999998</v>
      </c>
      <c r="BU62" s="28">
        <f>시기외!BU62*$G$3+BU61*(1-$G$3)</f>
        <v>-4.052151583218565E-4</v>
      </c>
      <c r="BV62" s="28">
        <f>외인!BV62</f>
        <v>427305.83</v>
      </c>
      <c r="BW62" s="28">
        <f>시기외!BW62*$G$3+BW61*(1-$G$3)</f>
        <v>1.8963382687420087E-4</v>
      </c>
      <c r="BX62" s="28">
        <f>외인!BX62</f>
        <v>75670.37</v>
      </c>
      <c r="BY62" s="28">
        <f>시기외!BY62*$G$3+BY61*(1-$G$3)</f>
        <v>-3.0555131346910445E-4</v>
      </c>
      <c r="BZ62" s="28">
        <f>외인!BZ62</f>
        <v>261166.02</v>
      </c>
      <c r="CA62" s="28">
        <f>시기외!CA62*$G$3+CA61*(1-$G$3)</f>
        <v>-1.4750379242993448E-3</v>
      </c>
      <c r="CB62" s="28">
        <f>외인!CB62</f>
        <v>13094.73</v>
      </c>
      <c r="CC62" s="28">
        <f>시기외!CC62*$G$3+CC61*(1-$G$3)</f>
        <v>-1.8969437872110254E-3</v>
      </c>
      <c r="CD62" s="28">
        <f>외인!CD62</f>
        <v>29055.94</v>
      </c>
      <c r="CE62" s="28">
        <f>시기외!CE62*$G$3+CE61*(1-$G$3)</f>
        <v>-3.813356378975253E-3</v>
      </c>
      <c r="CF62" s="28">
        <f>외인!CF62</f>
        <v>28632.49</v>
      </c>
      <c r="CG62" s="28">
        <f>시기외!CG62*$G$3+CG61*(1-$G$3)</f>
        <v>2.9836976400069758E-3</v>
      </c>
      <c r="CH62" s="28">
        <f>외인!CH62</f>
        <v>70430.84</v>
      </c>
      <c r="CI62" s="28">
        <f>시기외!CI62*$G$3+CI61*(1-$G$3)</f>
        <v>6.9166474544887075E-4</v>
      </c>
      <c r="CJ62" s="28">
        <f>외인!CJ62</f>
        <v>378864.74</v>
      </c>
      <c r="CK62" s="28">
        <f>시기외!CK62*$G$3+CK61*(1-$G$3)</f>
        <v>-8.5793205564903914E-4</v>
      </c>
      <c r="CL62" s="28">
        <f>외인!CL62</f>
        <v>240376.32000000001</v>
      </c>
      <c r="CM62" s="28">
        <f>시기외!CM62*$G$3+CM61*(1-$G$3)</f>
        <v>-6.3270148632931655E-5</v>
      </c>
      <c r="CN62" s="28">
        <f>외인!CN62</f>
        <v>125486.91</v>
      </c>
      <c r="CO62" s="28">
        <f>시기외!CO62*$G$3+CO61*(1-$G$3)</f>
        <v>-8.0572433713071382E-4</v>
      </c>
      <c r="CP62" s="28">
        <f>외인!CP62</f>
        <v>100560.18</v>
      </c>
      <c r="CQ62" s="28">
        <f>시기외!CQ62*$G$3+CQ61*(1-$G$3)</f>
        <v>-7.5313895552060829E-5</v>
      </c>
      <c r="CR62" s="28">
        <f>외인!CR62</f>
        <v>169098.11</v>
      </c>
      <c r="CS62" s="28">
        <f>시기외!CS62*$G$3+CS61*(1-$G$3)</f>
        <v>-1.1999641842336778E-3</v>
      </c>
      <c r="CT62" s="28">
        <f>외인!CT62</f>
        <v>163117.31</v>
      </c>
      <c r="CU62" s="28">
        <f>시기외!CU62*$G$3+CU61*(1-$G$3)</f>
        <v>1.5018887825316519E-3</v>
      </c>
      <c r="CV62" s="28">
        <f>외인!CV62</f>
        <v>2410282.0099999998</v>
      </c>
      <c r="CW62" s="28">
        <f>시기외!CW62*$G$3+CW61*(1-$G$3)</f>
        <v>-4.052151583218565E-4</v>
      </c>
      <c r="CX62" s="28">
        <f>외인!CX62</f>
        <v>248686.3</v>
      </c>
      <c r="CY62" s="28">
        <f>시기외!CY62*$G$3+CY61*(1-$G$3)</f>
        <v>1.6928581612357021E-3</v>
      </c>
      <c r="CZ62" s="28">
        <f>외인!CZ62</f>
        <v>19863.7</v>
      </c>
      <c r="DA62" s="28">
        <f>시기외!DA62*$G$3+DA61*(1-$G$3)</f>
        <v>1.8493847857949186E-3</v>
      </c>
      <c r="DB62" s="28">
        <f>외인!DB62</f>
        <v>40558.519999999997</v>
      </c>
      <c r="DC62" s="28">
        <f>시기외!DC62*$G$3+DC61*(1-$G$3)</f>
        <v>-1.5652051400659663E-3</v>
      </c>
      <c r="DD62" s="28">
        <f>외인!DD62</f>
        <v>8795.8700000000008</v>
      </c>
      <c r="DE62" s="28">
        <f>시기외!DE62*$G$3+DE61*(1-$G$3)</f>
        <v>2.4359779926956993E-4</v>
      </c>
      <c r="DF62" s="28">
        <f>외인!DF62</f>
        <v>56974.93</v>
      </c>
      <c r="DG62" s="28">
        <f>시기외!DG62*$G$3+DG61*(1-$G$3)</f>
        <v>-3.4511167486188333E-4</v>
      </c>
      <c r="DH62" s="28">
        <f>외인!DH62</f>
        <v>20680.64</v>
      </c>
      <c r="DI62" s="28">
        <f>시기외!DI62*$G$3+DI61*(1-$G$3)</f>
        <v>-5.0960063043796492E-3</v>
      </c>
      <c r="DJ62" s="28">
        <f>외인!DJ62</f>
        <v>708835.94</v>
      </c>
      <c r="DK62" s="28">
        <f>시기외!DK62*$G$3+DK61*(1-$G$3)</f>
        <v>1.1012399931510559E-3</v>
      </c>
      <c r="DL62" s="28">
        <f>외인!DL62</f>
        <v>100296.48</v>
      </c>
      <c r="DM62" s="28">
        <f>시기외!DM62*$G$3+DM61*(1-$G$3)</f>
        <v>-1.0537695562147927E-3</v>
      </c>
      <c r="DN62" s="28">
        <f>외인!DN62</f>
        <v>2410282.0099999998</v>
      </c>
      <c r="DO62" s="28">
        <f>시기외!DO62*$G$3+DO61*(1-$G$3)</f>
        <v>-4.052151583218565E-4</v>
      </c>
      <c r="DP62" s="28">
        <f>외인!DP62</f>
        <v>84454.47</v>
      </c>
      <c r="DQ62" s="28">
        <f>시기외!DQ62*$G$3+DQ61*(1-$G$3)</f>
        <v>-1.2962797365441011E-3</v>
      </c>
      <c r="DR62" s="28">
        <f>외인!DR62</f>
        <v>49177.36</v>
      </c>
      <c r="DS62" s="28">
        <f>시기외!DS62*$G$3+DS61*(1-$G$3)</f>
        <v>2.3294983289472754E-3</v>
      </c>
      <c r="DT62" s="28">
        <f>외인!DT62</f>
        <v>132728.4</v>
      </c>
      <c r="DU62" s="28">
        <f>시기외!DU62*$G$3+DU61*(1-$G$3)</f>
        <v>-1.5444651802756153E-3</v>
      </c>
      <c r="DV62" s="28">
        <f>외인!DV62</f>
        <v>36092.47</v>
      </c>
      <c r="DW62" s="28">
        <f>시기외!DW62*$G$3+DW61*(1-$G$3)</f>
        <v>5.733511453442458E-5</v>
      </c>
      <c r="DX62" s="28">
        <f>외인!DX62</f>
        <v>129017.19</v>
      </c>
      <c r="DY62" s="28">
        <f>시기외!DY62*$G$3+DY61*(1-$G$3)</f>
        <v>1.9573826131748231E-3</v>
      </c>
      <c r="DZ62" s="28">
        <f>외인!DZ62</f>
        <v>8792.76</v>
      </c>
      <c r="EA62" s="28">
        <f>시기외!EA62*$G$3+EA61*(1-$G$3)</f>
        <v>-5.7015532605845794E-4</v>
      </c>
      <c r="EB62" s="28">
        <f>외인!EB62</f>
        <v>12783.18</v>
      </c>
      <c r="EC62" s="28">
        <f>시기외!EC62*$G$3+EC61*(1-$G$3)</f>
        <v>-1.0752846812441079E-3</v>
      </c>
      <c r="ED62" s="28">
        <f>외인!ED62</f>
        <v>11244.98</v>
      </c>
      <c r="EE62" s="28">
        <f>시기외!EE62*$G$3+EE61*(1-$G$3)</f>
        <v>3.8803023809786487E-5</v>
      </c>
      <c r="EF62" s="28">
        <f>외인!EF62</f>
        <v>239612.74</v>
      </c>
      <c r="EG62" s="28">
        <f>시기외!EG62*$G$3+EG61*(1-$G$3)</f>
        <v>-6.9832060455973018E-4</v>
      </c>
      <c r="EH62" s="28">
        <f>외인!EH62</f>
        <v>222013.68</v>
      </c>
      <c r="EI62" s="28">
        <f>시기외!EI62*$G$3+EI61*(1-$G$3)</f>
        <v>5.2292421029179312E-4</v>
      </c>
      <c r="EJ62" s="28">
        <f>외인!EJ62</f>
        <v>106137.28</v>
      </c>
      <c r="EK62" s="28">
        <f>시기외!EK62*$G$3+EK61*(1-$G$3)</f>
        <v>1.2037026776232061E-3</v>
      </c>
      <c r="EL62" s="28">
        <f>외인!EL62</f>
        <v>31657.64</v>
      </c>
      <c r="EM62" s="28">
        <f>시기외!EM62*$G$3+EM61*(1-$G$3)</f>
        <v>-3.5109216547720107E-3</v>
      </c>
      <c r="EN62" s="28">
        <f>외인!EN62</f>
        <v>49177.36</v>
      </c>
      <c r="EO62" s="28">
        <f>시기외!EO62*$G$3+EO61*(1-$G$3)</f>
        <v>2.3294983289472754E-3</v>
      </c>
      <c r="EP62" s="28">
        <f>외인!EP62</f>
        <v>178247.09</v>
      </c>
      <c r="EQ62" s="28">
        <f>시기외!EQ62*$G$3+EQ61*(1-$G$3)</f>
        <v>-3.8173905749676568E-4</v>
      </c>
      <c r="ER62" s="28">
        <f>외인!ER62</f>
        <v>14697.58</v>
      </c>
      <c r="ES62" s="28">
        <f>시기외!ES62*$G$3+ES61*(1-$G$3)</f>
        <v>-5.1405798832979818E-3</v>
      </c>
      <c r="ET62" s="28">
        <f>외인!ET62</f>
        <v>171471.02</v>
      </c>
      <c r="EU62" s="28">
        <f>시기외!EU62*$G$3+EU61*(1-$G$3)</f>
        <v>6.2344461172794035E-4</v>
      </c>
      <c r="EV62" s="28">
        <f>외인!EV62</f>
        <v>42496.72</v>
      </c>
      <c r="EW62" s="28">
        <f>시기외!EW62*$G$3+EW61*(1-$G$3)</f>
        <v>-6.132745214095667E-4</v>
      </c>
      <c r="EX62" s="28">
        <f>외인!EX62</f>
        <v>58063.45</v>
      </c>
      <c r="EY62" s="28">
        <f>시기외!EY62*$G$3+EY61*(1-$G$3)</f>
        <v>3.3508534920227717E-4</v>
      </c>
    </row>
    <row r="63" spans="1:155">
      <c r="A63" s="27">
        <f>외인!A63</f>
        <v>46140</v>
      </c>
      <c r="B63" s="28">
        <f>외인!B63</f>
        <v>5278520.33</v>
      </c>
      <c r="C63" s="28">
        <f>시기외!C63*$G$3+C62*(1-$G$3)</f>
        <v>-3.4183082487821411E-5</v>
      </c>
      <c r="D63" s="28">
        <f>외인!D63</f>
        <v>673932.24</v>
      </c>
      <c r="E63" s="28">
        <f>시기외!E63*$G$3+E62*(1-$G$3)</f>
        <v>-4.9658188899066457E-4</v>
      </c>
      <c r="F63" s="28">
        <f>외인!F63</f>
        <v>2139500.6800000002</v>
      </c>
      <c r="G63" s="28">
        <f>시기외!G63*$G$3+G62*(1-$G$3)</f>
        <v>-6.0915622374841044E-4</v>
      </c>
      <c r="H63" s="28">
        <f>외인!H63</f>
        <v>361379.78</v>
      </c>
      <c r="I63" s="28">
        <f>시기외!I63*$G$3+I62*(1-$G$3)</f>
        <v>1.5680483727456584E-3</v>
      </c>
      <c r="J63" s="28">
        <f>외인!J63</f>
        <v>47210.15</v>
      </c>
      <c r="K63" s="28">
        <f>시기외!K63*$G$3+K62*(1-$G$3)</f>
        <v>2.5463448623548168E-3</v>
      </c>
      <c r="L63" s="28">
        <f>외인!L63</f>
        <v>331703.03999999998</v>
      </c>
      <c r="M63" s="28">
        <f>시기외!M63*$G$3+M62*(1-$G$3)</f>
        <v>1.6278742400199322E-3</v>
      </c>
      <c r="N63" s="28">
        <f>외인!N63</f>
        <v>250266.99</v>
      </c>
      <c r="O63" s="28">
        <f>시기외!O63*$G$3+O62*(1-$G$3)</f>
        <v>-1.5871443640806469E-3</v>
      </c>
      <c r="P63" s="28">
        <f>외인!P63</f>
        <v>195369.28</v>
      </c>
      <c r="Q63" s="28">
        <f>시기외!Q63*$G$3+Q62*(1-$G$3)</f>
        <v>-3.9295448494831322E-4</v>
      </c>
      <c r="R63" s="28">
        <f>외인!R63</f>
        <v>134851.04999999999</v>
      </c>
      <c r="S63" s="28">
        <f>시기외!S63*$G$3+S62*(1-$G$3)</f>
        <v>-1.5801903302213127E-3</v>
      </c>
      <c r="T63" s="28">
        <f>외인!T63</f>
        <v>8980.99</v>
      </c>
      <c r="U63" s="28">
        <f>시기외!U63*$G$3+U62*(1-$G$3)</f>
        <v>4.4362730686974239E-4</v>
      </c>
      <c r="V63" s="28">
        <f>외인!V63</f>
        <v>129246.6</v>
      </c>
      <c r="W63" s="28">
        <f>시기외!W63*$G$3+W62*(1-$G$3)</f>
        <v>2.067075277257534E-3</v>
      </c>
      <c r="X63" s="28">
        <f>외인!X63</f>
        <v>2356135.92</v>
      </c>
      <c r="Y63" s="28">
        <f>시기외!Y63*$G$3+Y62*(1-$G$3)</f>
        <v>-3.7783169008591552E-4</v>
      </c>
      <c r="Z63" s="28">
        <f>외인!Z63</f>
        <v>43740.44</v>
      </c>
      <c r="AA63" s="28">
        <f>시기외!AA63*$G$3+AA62*(1-$G$3)</f>
        <v>-5.7390947953096577E-4</v>
      </c>
      <c r="AB63" s="28">
        <f>외인!AB63</f>
        <v>210486.41</v>
      </c>
      <c r="AC63" s="28">
        <f>시기외!AC63*$G$3+AC62*(1-$G$3)</f>
        <v>-1.8219090104373847E-4</v>
      </c>
      <c r="AD63" s="28">
        <f>외인!AD63</f>
        <v>19464.14</v>
      </c>
      <c r="AE63" s="28">
        <f>시기외!AE63*$G$3+AE62*(1-$G$3)</f>
        <v>-3.5333488073058012E-4</v>
      </c>
      <c r="AF63" s="28">
        <f>외인!AF63</f>
        <v>24958.7</v>
      </c>
      <c r="AG63" s="28">
        <f>시기외!AG63*$G$3+AG62*(1-$G$3)</f>
        <v>8.9862355531072127E-5</v>
      </c>
      <c r="AH63" s="28">
        <f>외인!AH63</f>
        <v>232599.11</v>
      </c>
      <c r="AI63" s="28">
        <f>시기외!AI63*$G$3+AI62*(1-$G$3)</f>
        <v>4.3778285415987716E-4</v>
      </c>
      <c r="AJ63" s="28">
        <f>외인!AJ63</f>
        <v>111623.38</v>
      </c>
      <c r="AK63" s="28">
        <f>시기외!AK63*$G$3+AK62*(1-$G$3)</f>
        <v>-2.2703019029017722E-3</v>
      </c>
      <c r="AL63" s="28">
        <f>외인!AL63</f>
        <v>93270.27</v>
      </c>
      <c r="AM63" s="28">
        <f>시기외!AM63*$G$3+AM62*(1-$G$3)</f>
        <v>-5.7971028045159185E-4</v>
      </c>
      <c r="AN63" s="28">
        <f>외인!AN63</f>
        <v>177078.6</v>
      </c>
      <c r="AO63" s="28">
        <f>시기외!AO63*$G$3+AO62*(1-$G$3)</f>
        <v>-1.9127740235903193E-3</v>
      </c>
      <c r="AP63" s="28">
        <f>외인!AP63</f>
        <v>169825.83</v>
      </c>
      <c r="AQ63" s="28">
        <f>시기외!AQ63*$G$3+AQ62*(1-$G$3)</f>
        <v>4.3487363803150351E-4</v>
      </c>
      <c r="AR63" s="28">
        <f>외인!AR63</f>
        <v>25236.46</v>
      </c>
      <c r="AS63" s="28">
        <f>시기외!AS63*$G$3+AS62*(1-$G$3)</f>
        <v>7.8171970394949543E-4</v>
      </c>
      <c r="AT63" s="28">
        <f>외인!AT63</f>
        <v>86090.53</v>
      </c>
      <c r="AU63" s="28">
        <f>시기외!AU63*$G$3+AU62*(1-$G$3)</f>
        <v>7.6834458003617817E-4</v>
      </c>
      <c r="AV63" s="28">
        <f>외인!AV63</f>
        <v>49337.120000000003</v>
      </c>
      <c r="AW63" s="28">
        <f>시기외!AW63*$G$3+AW62*(1-$G$3)</f>
        <v>7.4077338353859337E-4</v>
      </c>
      <c r="AX63" s="28">
        <f>외인!AX63</f>
        <v>77319.67</v>
      </c>
      <c r="AY63" s="28">
        <f>시기외!AY63*$G$3+AY62*(1-$G$3)</f>
        <v>-1.8537479837735142E-3</v>
      </c>
      <c r="AZ63" s="28">
        <f>외인!AZ63</f>
        <v>2553635.63</v>
      </c>
      <c r="BA63" s="28">
        <f>시기외!BA63*$G$3+BA62*(1-$G$3)</f>
        <v>-2.5320105483631121E-4</v>
      </c>
      <c r="BB63" s="28">
        <f>외인!BB63</f>
        <v>101528.05</v>
      </c>
      <c r="BC63" s="28">
        <f>시기외!BC63*$G$3+BC62*(1-$G$3)</f>
        <v>-5.1681111523319749E-5</v>
      </c>
      <c r="BD63" s="28">
        <f>외인!BD63</f>
        <v>39766.1</v>
      </c>
      <c r="BE63" s="28">
        <f>시기외!BE63*$G$3+BE62*(1-$G$3)</f>
        <v>-1.488772824097643E-3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102302.03</v>
      </c>
      <c r="BI63" s="28">
        <f>시기외!BI63*$G$3+BI62*(1-$G$3)</f>
        <v>1.7662105661685344E-3</v>
      </c>
      <c r="BJ63" s="28">
        <f>외인!BJ63</f>
        <v>139506.01999999999</v>
      </c>
      <c r="BK63" s="28">
        <f>시기외!BK63*$G$3+BK62*(1-$G$3)</f>
        <v>5.0377335209514688E-4</v>
      </c>
      <c r="BL63" s="28">
        <f>외인!BL63</f>
        <v>51006.48</v>
      </c>
      <c r="BM63" s="28">
        <f>시기외!BM63*$G$3+BM62*(1-$G$3)</f>
        <v>-1.8826358528054718E-3</v>
      </c>
      <c r="BN63" s="28">
        <f>외인!BN63</f>
        <v>57165.5</v>
      </c>
      <c r="BO63" s="28">
        <f>시기외!BO63*$G$3+BO62*(1-$G$3)</f>
        <v>1.7034231202114594E-3</v>
      </c>
      <c r="BP63" s="28">
        <f>외인!BP63</f>
        <v>87633.35</v>
      </c>
      <c r="BQ63" s="28">
        <f>시기외!BQ63*$G$3+BQ62*(1-$G$3)</f>
        <v>-1.794832049790663E-3</v>
      </c>
      <c r="BR63" s="28">
        <f>외인!BR63</f>
        <v>326099.03999999998</v>
      </c>
      <c r="BS63" s="28">
        <f>시기외!BS63*$G$3+BS62*(1-$G$3)</f>
        <v>1.3938459667626477E-3</v>
      </c>
      <c r="BT63" s="28">
        <f>외인!BT63</f>
        <v>2400740.38</v>
      </c>
      <c r="BU63" s="28">
        <f>시기외!BU63*$G$3+BU62*(1-$G$3)</f>
        <v>-3.5000791790128769E-4</v>
      </c>
      <c r="BV63" s="28">
        <f>외인!BV63</f>
        <v>427497.76</v>
      </c>
      <c r="BW63" s="28">
        <f>시기외!BW63*$G$3+BW62*(1-$G$3)</f>
        <v>1.087067342262944E-4</v>
      </c>
      <c r="BX63" s="28">
        <f>외인!BX63</f>
        <v>75729.75</v>
      </c>
      <c r="BY63" s="28">
        <f>시기외!BY63*$G$3+BY62*(1-$G$3)</f>
        <v>-3.9259638997965734E-4</v>
      </c>
      <c r="BZ63" s="28">
        <f>외인!BZ63</f>
        <v>270348.86</v>
      </c>
      <c r="CA63" s="28">
        <f>시기외!CA63*$G$3+CA62*(1-$G$3)</f>
        <v>-1.4552185882368534E-3</v>
      </c>
      <c r="CB63" s="28">
        <f>외인!CB63</f>
        <v>13126.57</v>
      </c>
      <c r="CC63" s="28">
        <f>시기외!CC63*$G$3+CC62*(1-$G$3)</f>
        <v>-1.9126294429916821E-3</v>
      </c>
      <c r="CD63" s="28">
        <f>외인!CD63</f>
        <v>29101.42</v>
      </c>
      <c r="CE63" s="28">
        <f>시기외!CE63*$G$3+CE62*(1-$G$3)</f>
        <v>-3.8555483239572481E-3</v>
      </c>
      <c r="CF63" s="28">
        <f>외인!CF63</f>
        <v>28478.25</v>
      </c>
      <c r="CG63" s="28">
        <f>시기외!CG63*$G$3+CG62*(1-$G$3)</f>
        <v>3.0347294708186544E-3</v>
      </c>
      <c r="CH63" s="28">
        <f>외인!CH63</f>
        <v>70190.17</v>
      </c>
      <c r="CI63" s="28">
        <f>시기외!CI63*$G$3+CI62*(1-$G$3)</f>
        <v>6.5238725427494522E-4</v>
      </c>
      <c r="CJ63" s="28">
        <f>외인!CJ63</f>
        <v>374713.1</v>
      </c>
      <c r="CK63" s="28">
        <f>시기외!CK63*$G$3+CK62*(1-$G$3)</f>
        <v>-8.9219068451753853E-4</v>
      </c>
      <c r="CL63" s="28">
        <f>외인!CL63</f>
        <v>242467.22</v>
      </c>
      <c r="CM63" s="28">
        <f>시기외!CM63*$G$3+CM62*(1-$G$3)</f>
        <v>-1.2144954812331507E-4</v>
      </c>
      <c r="CN63" s="28">
        <f>외인!CN63</f>
        <v>125086.9</v>
      </c>
      <c r="CO63" s="28">
        <f>시기외!CO63*$G$3+CO62*(1-$G$3)</f>
        <v>-8.4478129756960282E-4</v>
      </c>
      <c r="CP63" s="28">
        <f>외인!CP63</f>
        <v>102105.99</v>
      </c>
      <c r="CQ63" s="28">
        <f>시기외!CQ63*$G$3+CQ62*(1-$G$3)</f>
        <v>-4.9966233399922533E-5</v>
      </c>
      <c r="CR63" s="28">
        <f>외인!CR63</f>
        <v>171905.69</v>
      </c>
      <c r="CS63" s="28">
        <f>시기외!CS63*$G$3+CS62*(1-$G$3)</f>
        <v>-1.2117705410857327E-3</v>
      </c>
      <c r="CT63" s="28">
        <f>외인!CT63</f>
        <v>165222.32</v>
      </c>
      <c r="CU63" s="28">
        <f>시기외!CU63*$G$3+CU62*(1-$G$3)</f>
        <v>1.2937940619098974E-3</v>
      </c>
      <c r="CV63" s="28">
        <f>외인!CV63</f>
        <v>2400740.38</v>
      </c>
      <c r="CW63" s="28">
        <f>시기외!CW63*$G$3+CW62*(1-$G$3)</f>
        <v>-3.5000791790128769E-4</v>
      </c>
      <c r="CX63" s="28">
        <f>외인!CX63</f>
        <v>256559.81</v>
      </c>
      <c r="CY63" s="28">
        <f>시기외!CY63*$G$3+CY62*(1-$G$3)</f>
        <v>1.5042054882351801E-3</v>
      </c>
      <c r="CZ63" s="28">
        <f>외인!CZ63</f>
        <v>19561.28</v>
      </c>
      <c r="DA63" s="28">
        <f>시기외!DA63*$G$3+DA62*(1-$G$3)</f>
        <v>1.3270515747641385E-3</v>
      </c>
      <c r="DB63" s="28">
        <f>외인!DB63</f>
        <v>39766.1</v>
      </c>
      <c r="DC63" s="28">
        <f>시기외!DC63*$G$3+DC62*(1-$G$3)</f>
        <v>-1.488772824097643E-3</v>
      </c>
      <c r="DD63" s="28">
        <f>외인!DD63</f>
        <v>8980.99</v>
      </c>
      <c r="DE63" s="28">
        <f>시기외!DE63*$G$3+DE62*(1-$G$3)</f>
        <v>4.4362730686974239E-4</v>
      </c>
      <c r="DF63" s="28">
        <f>외인!DF63</f>
        <v>57021.45</v>
      </c>
      <c r="DG63" s="28">
        <f>시기외!DG63*$G$3+DG62*(1-$G$3)</f>
        <v>-4.5523427802580236E-4</v>
      </c>
      <c r="DH63" s="28">
        <f>외인!DH63</f>
        <v>20765.599999999999</v>
      </c>
      <c r="DI63" s="28">
        <f>시기외!DI63*$G$3+DI62*(1-$G$3)</f>
        <v>-5.1525042000652981E-3</v>
      </c>
      <c r="DJ63" s="28">
        <f>외인!DJ63</f>
        <v>709401.13</v>
      </c>
      <c r="DK63" s="28">
        <f>시기외!DK63*$G$3+DK62*(1-$G$3)</f>
        <v>1.0375335825483288E-3</v>
      </c>
      <c r="DL63" s="28">
        <f>외인!DL63</f>
        <v>99861.97</v>
      </c>
      <c r="DM63" s="28">
        <f>시기외!DM63*$G$3+DM62*(1-$G$3)</f>
        <v>-1.1025097925039537E-3</v>
      </c>
      <c r="DN63" s="28">
        <f>외인!DN63</f>
        <v>2400740.38</v>
      </c>
      <c r="DO63" s="28">
        <f>시기외!DO63*$G$3+DO62*(1-$G$3)</f>
        <v>-3.5000791790128769E-4</v>
      </c>
      <c r="DP63" s="28">
        <f>외인!DP63</f>
        <v>81614.03</v>
      </c>
      <c r="DQ63" s="28">
        <f>시기외!DQ63*$G$3+DQ62*(1-$G$3)</f>
        <v>-1.2729317054322007E-3</v>
      </c>
      <c r="DR63" s="28">
        <f>외인!DR63</f>
        <v>49014.64</v>
      </c>
      <c r="DS63" s="28">
        <f>시기외!DS63*$G$3+DS62*(1-$G$3)</f>
        <v>2.4054098555866144E-3</v>
      </c>
      <c r="DT63" s="28">
        <f>외인!DT63</f>
        <v>134851.04999999999</v>
      </c>
      <c r="DU63" s="28">
        <f>시기외!DU63*$G$3+DU62*(1-$G$3)</f>
        <v>-1.5801903302213127E-3</v>
      </c>
      <c r="DV63" s="28">
        <f>외인!DV63</f>
        <v>36779.730000000003</v>
      </c>
      <c r="DW63" s="28">
        <f>시기외!DW63*$G$3+DW62*(1-$G$3)</f>
        <v>1.3439291737331877E-4</v>
      </c>
      <c r="DX63" s="28">
        <f>외인!DX63</f>
        <v>129246.6</v>
      </c>
      <c r="DY63" s="28">
        <f>시기외!DY63*$G$3+DY62*(1-$G$3)</f>
        <v>2.067075277257534E-3</v>
      </c>
      <c r="DZ63" s="28">
        <f>외인!DZ63</f>
        <v>8764.33</v>
      </c>
      <c r="EA63" s="28">
        <f>시기외!EA63*$G$3+EA62*(1-$G$3)</f>
        <v>-5.4448706129930501E-4</v>
      </c>
      <c r="EB63" s="28">
        <f>외인!EB63</f>
        <v>12889.8</v>
      </c>
      <c r="EC63" s="28">
        <f>시기외!EC63*$G$3+EC62*(1-$G$3)</f>
        <v>-1.0901675114561085E-3</v>
      </c>
      <c r="ED63" s="28">
        <f>외인!ED63</f>
        <v>11215.91</v>
      </c>
      <c r="EE63" s="28">
        <f>시기외!EE63*$G$3+EE62*(1-$G$3)</f>
        <v>-1.9145990079680604E-4</v>
      </c>
      <c r="EF63" s="28">
        <f>외인!EF63</f>
        <v>239031.26</v>
      </c>
      <c r="EG63" s="28">
        <f>시기외!EG63*$G$3+EG62*(1-$G$3)</f>
        <v>-7.5656792055486507E-4</v>
      </c>
      <c r="EH63" s="28">
        <f>외인!EH63</f>
        <v>225319.08</v>
      </c>
      <c r="EI63" s="28">
        <f>시기외!EI63*$G$3+EI62*(1-$G$3)</f>
        <v>5.425655572396256E-4</v>
      </c>
      <c r="EJ63" s="28">
        <f>외인!EJ63</f>
        <v>105551.09</v>
      </c>
      <c r="EK63" s="28">
        <f>시기외!EK63*$G$3+EK62*(1-$G$3)</f>
        <v>1.2076802987683588E-3</v>
      </c>
      <c r="EL63" s="28">
        <f>외인!EL63</f>
        <v>31724.65</v>
      </c>
      <c r="EM63" s="28">
        <f>시기외!EM63*$G$3+EM62*(1-$G$3)</f>
        <v>-3.5522196951261603E-3</v>
      </c>
      <c r="EN63" s="28">
        <f>외인!EN63</f>
        <v>49014.64</v>
      </c>
      <c r="EO63" s="28">
        <f>시기외!EO63*$G$3+EO62*(1-$G$3)</f>
        <v>2.4054098555866144E-3</v>
      </c>
      <c r="EP63" s="28">
        <f>외인!EP63</f>
        <v>174457.14</v>
      </c>
      <c r="EQ63" s="28">
        <f>시기외!EQ63*$G$3+EQ62*(1-$G$3)</f>
        <v>-6.2502194477862016E-4</v>
      </c>
      <c r="ER63" s="28">
        <f>외인!ER63</f>
        <v>14417.39</v>
      </c>
      <c r="ES63" s="28">
        <f>시기외!ES63*$G$3+ES62*(1-$G$3)</f>
        <v>-4.9804659128895529E-3</v>
      </c>
      <c r="ET63" s="28">
        <f>외인!ET63</f>
        <v>169825.83</v>
      </c>
      <c r="EU63" s="28">
        <f>시기외!EU63*$G$3+EU62*(1-$G$3)</f>
        <v>4.3487363803150351E-4</v>
      </c>
      <c r="EV63" s="28">
        <f>외인!EV63</f>
        <v>43740.44</v>
      </c>
      <c r="EW63" s="28">
        <f>시기외!EW63*$G$3+EW62*(1-$G$3)</f>
        <v>-5.7390947953096577E-4</v>
      </c>
      <c r="EX63" s="28">
        <f>외인!EX63</f>
        <v>58365.56</v>
      </c>
      <c r="EY63" s="28">
        <f>시기외!EY63*$G$3+EY62*(1-$G$3)</f>
        <v>3.4939180225694073E-4</v>
      </c>
    </row>
    <row r="64" spans="1:155">
      <c r="A64" s="27">
        <f>외인!A64</f>
        <v>46141</v>
      </c>
      <c r="B64" s="28">
        <f>외인!B64</f>
        <v>5318255.55</v>
      </c>
      <c r="C64" s="28">
        <f>시기외!C64*$G$3+C63*(1-$G$3)</f>
        <v>-2.4586586158592026E-5</v>
      </c>
      <c r="D64" s="28">
        <f>외인!D64</f>
        <v>677611.06</v>
      </c>
      <c r="E64" s="28">
        <f>시기외!E64*$G$3+E63*(1-$G$3)</f>
        <v>-4.9104288934619718E-4</v>
      </c>
      <c r="F64" s="28">
        <f>외인!F64</f>
        <v>2166150.79</v>
      </c>
      <c r="G64" s="28">
        <f>시기외!G64*$G$3+G63*(1-$G$3)</f>
        <v>-5.1891715741015049E-4</v>
      </c>
      <c r="H64" s="28">
        <f>외인!H64</f>
        <v>367885.22</v>
      </c>
      <c r="I64" s="28">
        <f>시기외!I64*$G$3+I63*(1-$G$3)</f>
        <v>1.5607409766893803E-3</v>
      </c>
      <c r="J64" s="28">
        <f>외인!J64</f>
        <v>46746.49</v>
      </c>
      <c r="K64" s="28">
        <f>시기외!K64*$G$3+K63*(1-$G$3)</f>
        <v>2.3167650433263431E-3</v>
      </c>
      <c r="L64" s="28">
        <f>외인!L64</f>
        <v>338122.45</v>
      </c>
      <c r="M64" s="28">
        <f>시기외!M64*$G$3+M63*(1-$G$3)</f>
        <v>1.6620760010535617E-3</v>
      </c>
      <c r="N64" s="28">
        <f>외인!N64</f>
        <v>250295.3</v>
      </c>
      <c r="O64" s="28">
        <f>시기외!O64*$G$3+O63*(1-$G$3)</f>
        <v>-1.563668456859035E-3</v>
      </c>
      <c r="P64" s="28">
        <f>외인!P64</f>
        <v>192945.28</v>
      </c>
      <c r="Q64" s="28">
        <f>시기외!Q64*$G$3+Q63*(1-$G$3)</f>
        <v>-5.6472503847650136E-4</v>
      </c>
      <c r="R64" s="28">
        <f>외인!R64</f>
        <v>134609.67000000001</v>
      </c>
      <c r="S64" s="28">
        <f>시기외!S64*$G$3+S63*(1-$G$3)</f>
        <v>-1.6357590093795855E-3</v>
      </c>
      <c r="T64" s="28">
        <f>외인!T64</f>
        <v>9205.4500000000007</v>
      </c>
      <c r="U64" s="28">
        <f>시기외!U64*$G$3+U63*(1-$G$3)</f>
        <v>6.543415396257883E-4</v>
      </c>
      <c r="V64" s="28">
        <f>외인!V64</f>
        <v>128996.85</v>
      </c>
      <c r="W64" s="28">
        <f>시기외!W64*$G$3+W63*(1-$G$3)</f>
        <v>2.1522647249762623E-3</v>
      </c>
      <c r="X64" s="28">
        <f>외인!X64</f>
        <v>2373839.5099999998</v>
      </c>
      <c r="Y64" s="28">
        <f>시기외!Y64*$G$3+Y63*(1-$G$3)</f>
        <v>-2.9086984394730611E-4</v>
      </c>
      <c r="Z64" s="28">
        <f>외인!Z64</f>
        <v>42784.6</v>
      </c>
      <c r="AA64" s="28">
        <f>시기외!AA64*$G$3+AA63*(1-$G$3)</f>
        <v>-5.7050831196316055E-4</v>
      </c>
      <c r="AB64" s="28">
        <f>외인!AB64</f>
        <v>210996.95</v>
      </c>
      <c r="AC64" s="28">
        <f>시기외!AC64*$G$3+AC63*(1-$G$3)</f>
        <v>-2.2272800642458222E-4</v>
      </c>
      <c r="AD64" s="28">
        <f>외인!AD64</f>
        <v>19654.11</v>
      </c>
      <c r="AE64" s="28">
        <f>시기외!AE64*$G$3+AE63*(1-$G$3)</f>
        <v>-4.7516602797807522E-4</v>
      </c>
      <c r="AF64" s="28">
        <f>외인!AF64</f>
        <v>24890.91</v>
      </c>
      <c r="AG64" s="28">
        <f>시기외!AG64*$G$3+AG63*(1-$G$3)</f>
        <v>7.903955641250674E-5</v>
      </c>
      <c r="AH64" s="28">
        <f>외인!AH64</f>
        <v>236640.78</v>
      </c>
      <c r="AI64" s="28">
        <f>시기외!AI64*$G$3+AI63*(1-$G$3)</f>
        <v>4.3983400932049517E-4</v>
      </c>
      <c r="AJ64" s="28">
        <f>외인!AJ64</f>
        <v>111783.58</v>
      </c>
      <c r="AK64" s="28">
        <f>시기외!AK64*$G$3+AK63*(1-$G$3)</f>
        <v>-2.2810286659140193E-3</v>
      </c>
      <c r="AL64" s="28">
        <f>외인!AL64</f>
        <v>92837.46</v>
      </c>
      <c r="AM64" s="28">
        <f>시기외!AM64*$G$3+AM63*(1-$G$3)</f>
        <v>-6.9649836244874998E-4</v>
      </c>
      <c r="AN64" s="28">
        <f>외인!AN64</f>
        <v>177848.2</v>
      </c>
      <c r="AO64" s="28">
        <f>시기외!AO64*$G$3+AO63*(1-$G$3)</f>
        <v>-1.8260736106654326E-3</v>
      </c>
      <c r="AP64" s="28">
        <f>외인!AP64</f>
        <v>176131.99</v>
      </c>
      <c r="AQ64" s="28">
        <f>시기외!AQ64*$G$3+AQ63*(1-$G$3)</f>
        <v>2.4039189600466354E-4</v>
      </c>
      <c r="AR64" s="28">
        <f>외인!AR64</f>
        <v>25460.799999999999</v>
      </c>
      <c r="AS64" s="28">
        <f>시기외!AS64*$G$3+AS63*(1-$G$3)</f>
        <v>8.8283895818631409E-4</v>
      </c>
      <c r="AT64" s="28">
        <f>외인!AT64</f>
        <v>85813.58</v>
      </c>
      <c r="AU64" s="28">
        <f>시기외!AU64*$G$3+AU63*(1-$G$3)</f>
        <v>6.981196601087581E-4</v>
      </c>
      <c r="AV64" s="28">
        <f>외인!AV64</f>
        <v>50222.45</v>
      </c>
      <c r="AW64" s="28">
        <f>시기외!AW64*$G$3+AW63*(1-$G$3)</f>
        <v>7.3348218619985299E-4</v>
      </c>
      <c r="AX64" s="28">
        <f>외인!AX64</f>
        <v>77463.100000000006</v>
      </c>
      <c r="AY64" s="28">
        <f>시기외!AY64*$G$3+AY63*(1-$G$3)</f>
        <v>-1.6741479520433805E-3</v>
      </c>
      <c r="AZ64" s="28">
        <f>외인!AZ64</f>
        <v>2572651.1</v>
      </c>
      <c r="BA64" s="28">
        <f>시기외!BA64*$G$3+BA63*(1-$G$3)</f>
        <v>-1.9603713829941747E-4</v>
      </c>
      <c r="BB64" s="28">
        <f>외인!BB64</f>
        <v>100656.84</v>
      </c>
      <c r="BC64" s="28">
        <f>시기외!BC64*$G$3+BC63*(1-$G$3)</f>
        <v>-3.8624607145471534E-5</v>
      </c>
      <c r="BD64" s="28">
        <f>외인!BD64</f>
        <v>39693.230000000003</v>
      </c>
      <c r="BE64" s="28">
        <f>시기외!BE64*$G$3+BE63*(1-$G$3)</f>
        <v>-1.4344969351723223E-3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108606.43</v>
      </c>
      <c r="BI64" s="28">
        <f>시기외!BI64*$G$3+BI63*(1-$G$3)</f>
        <v>2.0085386068851175E-3</v>
      </c>
      <c r="BJ64" s="28">
        <f>외인!BJ64</f>
        <v>142521.01</v>
      </c>
      <c r="BK64" s="28">
        <f>시기외!BK64*$G$3+BK63*(1-$G$3)</f>
        <v>5.039977312538376E-4</v>
      </c>
      <c r="BL64" s="28">
        <f>외인!BL64</f>
        <v>50527.46</v>
      </c>
      <c r="BM64" s="28">
        <f>시기외!BM64*$G$3+BM63*(1-$G$3)</f>
        <v>-1.8415217107833151E-3</v>
      </c>
      <c r="BN64" s="28">
        <f>외인!BN64</f>
        <v>57524.71</v>
      </c>
      <c r="BO64" s="28">
        <f>시기외!BO64*$G$3+BO63*(1-$G$3)</f>
        <v>1.9158034514317498E-3</v>
      </c>
      <c r="BP64" s="28">
        <f>외인!BP64</f>
        <v>87910.91</v>
      </c>
      <c r="BQ64" s="28">
        <f>시기외!BQ64*$G$3+BQ63*(1-$G$3)</f>
        <v>-1.6929146285738943E-3</v>
      </c>
      <c r="BR64" s="28">
        <f>외인!BR64</f>
        <v>333292.33</v>
      </c>
      <c r="BS64" s="28">
        <f>시기외!BS64*$G$3+BS63*(1-$G$3)</f>
        <v>1.3044798249616724E-3</v>
      </c>
      <c r="BT64" s="28">
        <f>외인!BT64</f>
        <v>2417875.5699999998</v>
      </c>
      <c r="BU64" s="28">
        <f>시기외!BU64*$G$3+BU63*(1-$G$3)</f>
        <v>-2.659872478543638E-4</v>
      </c>
      <c r="BV64" s="28">
        <f>외인!BV64</f>
        <v>434002.88</v>
      </c>
      <c r="BW64" s="28">
        <f>시기외!BW64*$G$3+BW63*(1-$G$3)</f>
        <v>4.0699157575837643E-5</v>
      </c>
      <c r="BX64" s="28">
        <f>외인!BX64</f>
        <v>76149.63</v>
      </c>
      <c r="BY64" s="28">
        <f>시기외!BY64*$G$3+BY63*(1-$G$3)</f>
        <v>-4.7076989805619848E-4</v>
      </c>
      <c r="BZ64" s="28">
        <f>외인!BZ64</f>
        <v>270685.65000000002</v>
      </c>
      <c r="CA64" s="28">
        <f>시기외!CA64*$G$3+CA63*(1-$G$3)</f>
        <v>-1.4383377827304103E-3</v>
      </c>
      <c r="CB64" s="28">
        <f>외인!CB64</f>
        <v>13199.8</v>
      </c>
      <c r="CC64" s="28">
        <f>시기외!CC64*$G$3+CC63*(1-$G$3)</f>
        <v>-1.9004725465538482E-3</v>
      </c>
      <c r="CD64" s="28">
        <f>외인!CD64</f>
        <v>29415.98</v>
      </c>
      <c r="CE64" s="28">
        <f>시기외!CE64*$G$3+CE63*(1-$G$3)</f>
        <v>-3.8657349454074737E-3</v>
      </c>
      <c r="CF64" s="28">
        <f>외인!CF64</f>
        <v>28708.28</v>
      </c>
      <c r="CG64" s="28">
        <f>시기외!CG64*$G$3+CG63*(1-$G$3)</f>
        <v>3.0756213684342711E-3</v>
      </c>
      <c r="CH64" s="28">
        <f>외인!CH64</f>
        <v>70903.73</v>
      </c>
      <c r="CI64" s="28">
        <f>시기외!CI64*$G$3+CI63*(1-$G$3)</f>
        <v>6.6181402707158503E-4</v>
      </c>
      <c r="CJ64" s="28">
        <f>외인!CJ64</f>
        <v>372197.45</v>
      </c>
      <c r="CK64" s="28">
        <f>시기외!CK64*$G$3+CK63*(1-$G$3)</f>
        <v>-9.1242663869023344E-4</v>
      </c>
      <c r="CL64" s="28">
        <f>외인!CL64</f>
        <v>241796.05</v>
      </c>
      <c r="CM64" s="28">
        <f>시기외!CM64*$G$3+CM63*(1-$G$3)</f>
        <v>-1.7763524646349871E-4</v>
      </c>
      <c r="CN64" s="28">
        <f>외인!CN64</f>
        <v>122743.44</v>
      </c>
      <c r="CO64" s="28">
        <f>시기외!CO64*$G$3+CO63*(1-$G$3)</f>
        <v>-8.9723556797094862E-4</v>
      </c>
      <c r="CP64" s="28">
        <f>외인!CP64</f>
        <v>101230.43</v>
      </c>
      <c r="CQ64" s="28">
        <f>시기외!CQ64*$G$3+CQ63*(1-$G$3)</f>
        <v>-3.6935381289431192E-5</v>
      </c>
      <c r="CR64" s="28">
        <f>외인!CR64</f>
        <v>171646.95</v>
      </c>
      <c r="CS64" s="28">
        <f>시기외!CS64*$G$3+CS63*(1-$G$3)</f>
        <v>-1.2355589399637716E-3</v>
      </c>
      <c r="CT64" s="28">
        <f>외인!CT64</f>
        <v>165066.23000000001</v>
      </c>
      <c r="CU64" s="28">
        <f>시기외!CU64*$G$3+CU63*(1-$G$3)</f>
        <v>1.0042125616052853E-3</v>
      </c>
      <c r="CV64" s="28">
        <f>외인!CV64</f>
        <v>2417875.5699999998</v>
      </c>
      <c r="CW64" s="28">
        <f>시기외!CW64*$G$3+CW63*(1-$G$3)</f>
        <v>-2.659872478543638E-4</v>
      </c>
      <c r="CX64" s="28">
        <f>외인!CX64</f>
        <v>260956.85</v>
      </c>
      <c r="CY64" s="28">
        <f>시기외!CY64*$G$3+CY63*(1-$G$3)</f>
        <v>1.4119828550715791E-3</v>
      </c>
      <c r="CZ64" s="28">
        <f>외인!CZ64</f>
        <v>19314.57</v>
      </c>
      <c r="DA64" s="28">
        <f>시기외!DA64*$G$3+DA63*(1-$G$3)</f>
        <v>4.9946129395773292E-4</v>
      </c>
      <c r="DB64" s="28">
        <f>외인!DB64</f>
        <v>39693.230000000003</v>
      </c>
      <c r="DC64" s="28">
        <f>시기외!DC64*$G$3+DC63*(1-$G$3)</f>
        <v>-1.4344969351723223E-3</v>
      </c>
      <c r="DD64" s="28">
        <f>외인!DD64</f>
        <v>9205.4500000000007</v>
      </c>
      <c r="DE64" s="28">
        <f>시기외!DE64*$G$3+DE63*(1-$G$3)</f>
        <v>6.543415396257883E-4</v>
      </c>
      <c r="DF64" s="28">
        <f>외인!DF64</f>
        <v>57545.9</v>
      </c>
      <c r="DG64" s="28">
        <f>시기외!DG64*$G$3+DG63*(1-$G$3)</f>
        <v>-5.3920349185743416E-4</v>
      </c>
      <c r="DH64" s="28">
        <f>외인!DH64</f>
        <v>21093.08</v>
      </c>
      <c r="DI64" s="28">
        <f>시기외!DI64*$G$3+DI63*(1-$G$3)</f>
        <v>-5.1616622560711912E-3</v>
      </c>
      <c r="DJ64" s="28">
        <f>외인!DJ64</f>
        <v>719295.54</v>
      </c>
      <c r="DK64" s="28">
        <f>시기외!DK64*$G$3+DK63*(1-$G$3)</f>
        <v>9.7145521859309152E-4</v>
      </c>
      <c r="DL64" s="28">
        <f>외인!DL64</f>
        <v>97752.6</v>
      </c>
      <c r="DM64" s="28">
        <f>시기외!DM64*$G$3+DM63*(1-$G$3)</f>
        <v>-1.1643187395633352E-3</v>
      </c>
      <c r="DN64" s="28">
        <f>외인!DN64</f>
        <v>2417875.5699999998</v>
      </c>
      <c r="DO64" s="28">
        <f>시기외!DO64*$G$3+DO63*(1-$G$3)</f>
        <v>-2.659872478543638E-4</v>
      </c>
      <c r="DP64" s="28">
        <f>외인!DP64</f>
        <v>81960.12</v>
      </c>
      <c r="DQ64" s="28">
        <f>시기외!DQ64*$G$3+DQ63*(1-$G$3)</f>
        <v>-1.1825538436776937E-3</v>
      </c>
      <c r="DR64" s="28">
        <f>외인!DR64</f>
        <v>48534.47</v>
      </c>
      <c r="DS64" s="28">
        <f>시기외!DS64*$G$3+DS63*(1-$G$3)</f>
        <v>2.2813509593871172E-3</v>
      </c>
      <c r="DT64" s="28">
        <f>외인!DT64</f>
        <v>134609.67000000001</v>
      </c>
      <c r="DU64" s="28">
        <f>시기외!DU64*$G$3+DU63*(1-$G$3)</f>
        <v>-1.6357590093795855E-3</v>
      </c>
      <c r="DV64" s="28">
        <f>외인!DV64</f>
        <v>36762.230000000003</v>
      </c>
      <c r="DW64" s="28">
        <f>시기외!DW64*$G$3+DW63*(1-$G$3)</f>
        <v>2.2750260502496167E-4</v>
      </c>
      <c r="DX64" s="28">
        <f>외인!DX64</f>
        <v>128996.85</v>
      </c>
      <c r="DY64" s="28">
        <f>시기외!DY64*$G$3+DY63*(1-$G$3)</f>
        <v>2.1522647249762623E-3</v>
      </c>
      <c r="DZ64" s="28">
        <f>외인!DZ64</f>
        <v>8920.6</v>
      </c>
      <c r="EA64" s="28">
        <f>시기외!EA64*$G$3+EA63*(1-$G$3)</f>
        <v>-4.2435603474465065E-4</v>
      </c>
      <c r="EB64" s="28">
        <f>외인!EB64</f>
        <v>13024.68</v>
      </c>
      <c r="EC64" s="28">
        <f>시기외!EC64*$G$3+EC63*(1-$G$3)</f>
        <v>-1.0903433429851057E-3</v>
      </c>
      <c r="ED64" s="28">
        <f>외인!ED64</f>
        <v>11318.9</v>
      </c>
      <c r="EE64" s="28">
        <f>시기외!EE64*$G$3+EE63*(1-$G$3)</f>
        <v>-3.2831971559278011E-4</v>
      </c>
      <c r="EF64" s="28">
        <f>외인!EF64</f>
        <v>236077.06</v>
      </c>
      <c r="EG64" s="28">
        <f>시기외!EG64*$G$3+EG63*(1-$G$3)</f>
        <v>-8.1680928901910449E-4</v>
      </c>
      <c r="EH64" s="28">
        <f>외인!EH64</f>
        <v>228165.85</v>
      </c>
      <c r="EI64" s="28">
        <f>시기외!EI64*$G$3+EI63*(1-$G$3)</f>
        <v>5.3907396725729221E-4</v>
      </c>
      <c r="EJ64" s="28">
        <f>외인!EJ64</f>
        <v>105605.49</v>
      </c>
      <c r="EK64" s="28">
        <f>시기외!EK64*$G$3+EK63*(1-$G$3)</f>
        <v>1.1773804783112981E-3</v>
      </c>
      <c r="EL64" s="28">
        <f>외인!EL64</f>
        <v>32058.880000000001</v>
      </c>
      <c r="EM64" s="28">
        <f>시기외!EM64*$G$3+EM63*(1-$G$3)</f>
        <v>-3.5612073593524881E-3</v>
      </c>
      <c r="EN64" s="28">
        <f>외인!EN64</f>
        <v>48534.47</v>
      </c>
      <c r="EO64" s="28">
        <f>시기외!EO64*$G$3+EO63*(1-$G$3)</f>
        <v>2.2813509593871172E-3</v>
      </c>
      <c r="EP64" s="28">
        <f>외인!EP64</f>
        <v>178028</v>
      </c>
      <c r="EQ64" s="28">
        <f>시기외!EQ64*$G$3+EQ63*(1-$G$3)</f>
        <v>-7.9406676137216135E-4</v>
      </c>
      <c r="ER64" s="28">
        <f>외인!ER64</f>
        <v>14292.95</v>
      </c>
      <c r="ES64" s="28">
        <f>시기외!ES64*$G$3+ES63*(1-$G$3)</f>
        <v>-4.8362583230060936E-3</v>
      </c>
      <c r="ET64" s="28">
        <f>외인!ET64</f>
        <v>176131.99</v>
      </c>
      <c r="EU64" s="28">
        <f>시기외!EU64*$G$3+EU63*(1-$G$3)</f>
        <v>2.4039189600466354E-4</v>
      </c>
      <c r="EV64" s="28">
        <f>외인!EV64</f>
        <v>42784.6</v>
      </c>
      <c r="EW64" s="28">
        <f>시기외!EW64*$G$3+EW63*(1-$G$3)</f>
        <v>-5.7050831196316055E-4</v>
      </c>
      <c r="EX64" s="28">
        <f>외인!EX64</f>
        <v>58445.83</v>
      </c>
      <c r="EY64" s="28">
        <f>시기외!EY64*$G$3+EY63*(1-$G$3)</f>
        <v>3.6831341466902828E-4</v>
      </c>
    </row>
    <row r="65" spans="1:155">
      <c r="A65" s="27">
        <f>외인!A65</f>
        <v>46142</v>
      </c>
      <c r="B65" s="28">
        <f>외인!B65</f>
        <v>5245172.8899999997</v>
      </c>
      <c r="C65" s="28">
        <f>시기외!C65*$G$3+C64*(1-$G$3)</f>
        <v>-2.6809428607141769E-5</v>
      </c>
      <c r="D65" s="28">
        <f>외인!D65</f>
        <v>661976.19999999995</v>
      </c>
      <c r="E65" s="28">
        <f>시기외!E65*$G$3+E64*(1-$G$3)</f>
        <v>-5.1127426390300918E-4</v>
      </c>
      <c r="F65" s="28">
        <f>외인!F65</f>
        <v>2123249.75</v>
      </c>
      <c r="G65" s="28">
        <f>시기외!G65*$G$3+G64*(1-$G$3)</f>
        <v>-4.7593096416795224E-4</v>
      </c>
      <c r="H65" s="28">
        <f>외인!H65</f>
        <v>357119.09</v>
      </c>
      <c r="I65" s="28">
        <f>시기외!I65*$G$3+I64*(1-$G$3)</f>
        <v>1.57541387073381E-3</v>
      </c>
      <c r="J65" s="28">
        <f>외인!J65</f>
        <v>44796.68</v>
      </c>
      <c r="K65" s="28">
        <f>시기외!K65*$G$3+K64*(1-$G$3)</f>
        <v>2.0508336588592E-3</v>
      </c>
      <c r="L65" s="28">
        <f>외인!L65</f>
        <v>328785.71999999997</v>
      </c>
      <c r="M65" s="28">
        <f>시기외!M65*$G$3+M64*(1-$G$3)</f>
        <v>1.7040876357975983E-3</v>
      </c>
      <c r="N65" s="28">
        <f>외인!N65</f>
        <v>241159.06</v>
      </c>
      <c r="O65" s="28">
        <f>시기외!O65*$G$3+O64*(1-$G$3)</f>
        <v>-1.6000935279740708E-3</v>
      </c>
      <c r="P65" s="28">
        <f>외인!P65</f>
        <v>189411.13</v>
      </c>
      <c r="Q65" s="28">
        <f>시기외!Q65*$G$3+Q64*(1-$G$3)</f>
        <v>-7.235231659395349E-4</v>
      </c>
      <c r="R65" s="28">
        <f>외인!R65</f>
        <v>130828.74</v>
      </c>
      <c r="S65" s="28">
        <f>시기외!S65*$G$3+S64*(1-$G$3)</f>
        <v>-1.7857292907759734E-3</v>
      </c>
      <c r="T65" s="28">
        <f>외인!T65</f>
        <v>9230.07</v>
      </c>
      <c r="U65" s="28">
        <f>시기외!U65*$G$3+U64*(1-$G$3)</f>
        <v>8.5008165287115713E-4</v>
      </c>
      <c r="V65" s="28">
        <f>외인!V65</f>
        <v>126641.7</v>
      </c>
      <c r="W65" s="28">
        <f>시기외!W65*$G$3+W64*(1-$G$3)</f>
        <v>2.218098482664568E-3</v>
      </c>
      <c r="X65" s="28">
        <f>외인!X65</f>
        <v>2336030.14</v>
      </c>
      <c r="Y65" s="28">
        <f>시기외!Y65*$G$3+Y64*(1-$G$3)</f>
        <v>-2.2306976990158454E-4</v>
      </c>
      <c r="Z65" s="28">
        <f>외인!Z65</f>
        <v>42161.87</v>
      </c>
      <c r="AA65" s="28">
        <f>시기외!AA65*$G$3+AA64*(1-$G$3)</f>
        <v>-5.7371693821117536E-4</v>
      </c>
      <c r="AB65" s="28">
        <f>외인!AB65</f>
        <v>210969.95</v>
      </c>
      <c r="AC65" s="28">
        <f>시기외!AC65*$G$3+AC64*(1-$G$3)</f>
        <v>-2.3076182869660481E-4</v>
      </c>
      <c r="AD65" s="28">
        <f>외인!AD65</f>
        <v>19391.23</v>
      </c>
      <c r="AE65" s="28">
        <f>시기외!AE65*$G$3+AE64*(1-$G$3)</f>
        <v>-5.8440191666204414E-4</v>
      </c>
      <c r="AF65" s="28">
        <f>외인!AF65</f>
        <v>24622.46</v>
      </c>
      <c r="AG65" s="28">
        <f>시기외!AG65*$G$3+AG64*(1-$G$3)</f>
        <v>6.3136736712947618E-5</v>
      </c>
      <c r="AH65" s="28">
        <f>외인!AH65</f>
        <v>234907.15</v>
      </c>
      <c r="AI65" s="28">
        <f>시기외!AI65*$G$3+AI64*(1-$G$3)</f>
        <v>4.2672870411167009E-4</v>
      </c>
      <c r="AJ65" s="28">
        <f>외인!AJ65</f>
        <v>109022.85</v>
      </c>
      <c r="AK65" s="28">
        <f>시기외!AK65*$G$3+AK64*(1-$G$3)</f>
        <v>-2.3773562495083152E-3</v>
      </c>
      <c r="AL65" s="28">
        <f>외인!AL65</f>
        <v>90704.98</v>
      </c>
      <c r="AM65" s="28">
        <f>시기외!AM65*$G$3+AM64*(1-$G$3)</f>
        <v>-7.8470792562823535E-4</v>
      </c>
      <c r="AN65" s="28">
        <f>외인!AN65</f>
        <v>170760.92</v>
      </c>
      <c r="AO65" s="28">
        <f>시기외!AO65*$G$3+AO64*(1-$G$3)</f>
        <v>-1.8295170172607576E-3</v>
      </c>
      <c r="AP65" s="28">
        <f>외인!AP65</f>
        <v>180198.13</v>
      </c>
      <c r="AQ65" s="28">
        <f>시기외!AQ65*$G$3+AQ64*(1-$G$3)</f>
        <v>1.062029052831337E-4</v>
      </c>
      <c r="AR65" s="28">
        <f>외인!AR65</f>
        <v>24969.47</v>
      </c>
      <c r="AS65" s="28">
        <f>시기외!AS65*$G$3+AS64*(1-$G$3)</f>
        <v>9.9594294483031651E-4</v>
      </c>
      <c r="AT65" s="28">
        <f>외인!AT65</f>
        <v>85701.26</v>
      </c>
      <c r="AU65" s="28">
        <f>시기외!AU65*$G$3+AU64*(1-$G$3)</f>
        <v>7.2291748515470103E-4</v>
      </c>
      <c r="AV65" s="28">
        <f>외인!AV65</f>
        <v>50020.51</v>
      </c>
      <c r="AW65" s="28">
        <f>시기외!AW65*$G$3+AW64*(1-$G$3)</f>
        <v>7.3256529855956066E-4</v>
      </c>
      <c r="AX65" s="28">
        <f>외인!AX65</f>
        <v>74868.62</v>
      </c>
      <c r="AY65" s="28">
        <f>시기외!AY65*$G$3+AY64*(1-$G$3)</f>
        <v>-1.6731475360303759E-3</v>
      </c>
      <c r="AZ65" s="28">
        <f>외인!AZ65</f>
        <v>2532359.6</v>
      </c>
      <c r="BA65" s="28">
        <f>시기외!BA65*$G$3+BA64*(1-$G$3)</f>
        <v>-1.4380371261511784E-4</v>
      </c>
      <c r="BB65" s="28">
        <f>외인!BB65</f>
        <v>99271.15</v>
      </c>
      <c r="BC65" s="28">
        <f>시기외!BC65*$G$3+BC64*(1-$G$3)</f>
        <v>-3.6405239305466564E-5</v>
      </c>
      <c r="BD65" s="28">
        <f>외인!BD65</f>
        <v>38819.85</v>
      </c>
      <c r="BE65" s="28">
        <f>시기외!BE65*$G$3+BE64*(1-$G$3)</f>
        <v>-1.3813989456436752E-3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108338.58</v>
      </c>
      <c r="BI65" s="28">
        <f>시기외!BI65*$G$3+BI64*(1-$G$3)</f>
        <v>2.2997913590372221E-3</v>
      </c>
      <c r="BJ65" s="28">
        <f>외인!BJ65</f>
        <v>138263.54999999999</v>
      </c>
      <c r="BK65" s="28">
        <f>시기외!BK65*$G$3+BK64*(1-$G$3)</f>
        <v>5.2573050683051763E-4</v>
      </c>
      <c r="BL65" s="28">
        <f>외인!BL65</f>
        <v>49630.79</v>
      </c>
      <c r="BM65" s="28">
        <f>시기외!BM65*$G$3+BM64*(1-$G$3)</f>
        <v>-1.8593180449804753E-3</v>
      </c>
      <c r="BN65" s="28">
        <f>외인!BN65</f>
        <v>56295.44</v>
      </c>
      <c r="BO65" s="28">
        <f>시기외!BO65*$G$3+BO64*(1-$G$3)</f>
        <v>2.0826862552650962E-3</v>
      </c>
      <c r="BP65" s="28">
        <f>외인!BP65</f>
        <v>85056.88</v>
      </c>
      <c r="BQ65" s="28">
        <f>시기외!BQ65*$G$3+BQ64*(1-$G$3)</f>
        <v>-1.7503280289967518E-3</v>
      </c>
      <c r="BR65" s="28">
        <f>외인!BR65</f>
        <v>335281.28000000003</v>
      </c>
      <c r="BS65" s="28">
        <f>시기외!BS65*$G$3+BS64*(1-$G$3)</f>
        <v>1.1686408317598549E-3</v>
      </c>
      <c r="BT65" s="28">
        <f>외인!BT65</f>
        <v>2379667.06</v>
      </c>
      <c r="BU65" s="28">
        <f>시기외!BU65*$G$3+BU64*(1-$G$3)</f>
        <v>-2.0374974924366614E-4</v>
      </c>
      <c r="BV65" s="28">
        <f>외인!BV65</f>
        <v>433851.04</v>
      </c>
      <c r="BW65" s="28">
        <f>시기외!BW65*$G$3+BW64*(1-$G$3)</f>
        <v>-1.0285635088449292E-5</v>
      </c>
      <c r="BX65" s="28">
        <f>외인!BX65</f>
        <v>74870.7</v>
      </c>
      <c r="BY65" s="28">
        <f>시기외!BY65*$G$3+BY64*(1-$G$3)</f>
        <v>-5.3689192026802623E-4</v>
      </c>
      <c r="BZ65" s="28">
        <f>외인!BZ65</f>
        <v>261465.9</v>
      </c>
      <c r="CA65" s="28">
        <f>시기외!CA65*$G$3+CA64*(1-$G$3)</f>
        <v>-1.4708818515064034E-3</v>
      </c>
      <c r="CB65" s="28">
        <f>외인!CB65</f>
        <v>12944.75</v>
      </c>
      <c r="CC65" s="28">
        <f>시기외!CC65*$G$3+CC64*(1-$G$3)</f>
        <v>-1.890223048883891E-3</v>
      </c>
      <c r="CD65" s="28">
        <f>외인!CD65</f>
        <v>29717.14</v>
      </c>
      <c r="CE65" s="28">
        <f>시기외!CE65*$G$3+CE64*(1-$G$3)</f>
        <v>-3.8511066831753544E-3</v>
      </c>
      <c r="CF65" s="28">
        <f>외인!CF65</f>
        <v>28327.11</v>
      </c>
      <c r="CG65" s="28">
        <f>시기외!CG65*$G$3+CG64*(1-$G$3)</f>
        <v>3.1647560712579825E-3</v>
      </c>
      <c r="CH65" s="28">
        <f>외인!CH65</f>
        <v>70905.77</v>
      </c>
      <c r="CI65" s="28">
        <f>시기외!CI65*$G$3+CI64*(1-$G$3)</f>
        <v>6.823666738513661E-4</v>
      </c>
      <c r="CJ65" s="28">
        <f>외인!CJ65</f>
        <v>363226.63</v>
      </c>
      <c r="CK65" s="28">
        <f>시기외!CK65*$G$3+CK64*(1-$G$3)</f>
        <v>-9.7561998764222478E-4</v>
      </c>
      <c r="CL65" s="28">
        <f>외인!CL65</f>
        <v>241385.91</v>
      </c>
      <c r="CM65" s="28">
        <f>시기외!CM65*$G$3+CM64*(1-$G$3)</f>
        <v>-2.0060794404121017E-4</v>
      </c>
      <c r="CN65" s="28">
        <f>외인!CN65</f>
        <v>118644.02</v>
      </c>
      <c r="CO65" s="28">
        <f>시기외!CO65*$G$3+CO64*(1-$G$3)</f>
        <v>-9.6569330512008848E-4</v>
      </c>
      <c r="CP65" s="28">
        <f>외인!CP65</f>
        <v>99841.16</v>
      </c>
      <c r="CQ65" s="28">
        <f>시기외!CQ65*$G$3+CQ64*(1-$G$3)</f>
        <v>-3.445167964961383E-5</v>
      </c>
      <c r="CR65" s="28">
        <f>외인!CR65</f>
        <v>166676.69</v>
      </c>
      <c r="CS65" s="28">
        <f>시기외!CS65*$G$3+CS64*(1-$G$3)</f>
        <v>-1.3219809094740496E-3</v>
      </c>
      <c r="CT65" s="28">
        <f>외인!CT65</f>
        <v>164167.18</v>
      </c>
      <c r="CU65" s="28">
        <f>시기외!CU65*$G$3+CU64*(1-$G$3)</f>
        <v>8.7565402649026323E-4</v>
      </c>
      <c r="CV65" s="28">
        <f>외인!CV65</f>
        <v>2379667.06</v>
      </c>
      <c r="CW65" s="28">
        <f>시기외!CW65*$G$3+CW64*(1-$G$3)</f>
        <v>-2.0374974924366614E-4</v>
      </c>
      <c r="CX65" s="28">
        <f>외인!CX65</f>
        <v>255124.66</v>
      </c>
      <c r="CY65" s="28">
        <f>시기외!CY65*$G$3+CY64*(1-$G$3)</f>
        <v>1.3733810591449029E-3</v>
      </c>
      <c r="CZ65" s="28">
        <f>외인!CZ65</f>
        <v>19269.36</v>
      </c>
      <c r="DA65" s="28">
        <f>시기외!DA65*$G$3+DA64*(1-$G$3)</f>
        <v>9.984664770321713E-5</v>
      </c>
      <c r="DB65" s="28">
        <f>외인!DB65</f>
        <v>38819.85</v>
      </c>
      <c r="DC65" s="28">
        <f>시기외!DC65*$G$3+DC64*(1-$G$3)</f>
        <v>-1.3813989456436752E-3</v>
      </c>
      <c r="DD65" s="28">
        <f>외인!DD65</f>
        <v>9230.07</v>
      </c>
      <c r="DE65" s="28">
        <f>시기외!DE65*$G$3+DE64*(1-$G$3)</f>
        <v>8.5008165287115713E-4</v>
      </c>
      <c r="DF65" s="28">
        <f>외인!DF65</f>
        <v>56189.08</v>
      </c>
      <c r="DG65" s="28">
        <f>시기외!DG65*$G$3+DG64*(1-$G$3)</f>
        <v>-6.1262312462665271E-4</v>
      </c>
      <c r="DH65" s="28">
        <f>외인!DH65</f>
        <v>21310.84</v>
      </c>
      <c r="DI65" s="28">
        <f>시기외!DI65*$G$3+DI64*(1-$G$3)</f>
        <v>-5.1647232666034342E-3</v>
      </c>
      <c r="DJ65" s="28">
        <f>외인!DJ65</f>
        <v>713483.84</v>
      </c>
      <c r="DK65" s="28">
        <f>시기외!DK65*$G$3+DK64*(1-$G$3)</f>
        <v>8.9998145156390801E-4</v>
      </c>
      <c r="DL65" s="28">
        <f>외인!DL65</f>
        <v>94170.91</v>
      </c>
      <c r="DM65" s="28">
        <f>시기외!DM65*$G$3+DM64*(1-$G$3)</f>
        <v>-1.2451135607503055E-3</v>
      </c>
      <c r="DN65" s="28">
        <f>외인!DN65</f>
        <v>2379667.06</v>
      </c>
      <c r="DO65" s="28">
        <f>시기외!DO65*$G$3+DO64*(1-$G$3)</f>
        <v>-2.0374974924366614E-4</v>
      </c>
      <c r="DP65" s="28">
        <f>외인!DP65</f>
        <v>79058.149999999994</v>
      </c>
      <c r="DQ65" s="28">
        <f>시기외!DQ65*$G$3+DQ64*(1-$G$3)</f>
        <v>-1.1857483800607489E-3</v>
      </c>
      <c r="DR65" s="28">
        <f>외인!DR65</f>
        <v>46443.88</v>
      </c>
      <c r="DS65" s="28">
        <f>시기외!DS65*$G$3+DS64*(1-$G$3)</f>
        <v>2.0811654480485903E-3</v>
      </c>
      <c r="DT65" s="28">
        <f>외인!DT65</f>
        <v>130828.74</v>
      </c>
      <c r="DU65" s="28">
        <f>시기외!DU65*$G$3+DU64*(1-$G$3)</f>
        <v>-1.7857292907759734E-3</v>
      </c>
      <c r="DV65" s="28">
        <f>외인!DV65</f>
        <v>35572.97</v>
      </c>
      <c r="DW65" s="28">
        <f>시기외!DW65*$G$3+DW64*(1-$G$3)</f>
        <v>3.7413298957968729E-4</v>
      </c>
      <c r="DX65" s="28">
        <f>외인!DX65</f>
        <v>126641.7</v>
      </c>
      <c r="DY65" s="28">
        <f>시기외!DY65*$G$3+DY64*(1-$G$3)</f>
        <v>2.218098482664568E-3</v>
      </c>
      <c r="DZ65" s="28">
        <f>외인!DZ65</f>
        <v>8624.9500000000007</v>
      </c>
      <c r="EA65" s="28">
        <f>시기외!EA65*$G$3+EA64*(1-$G$3)</f>
        <v>-5.0208016040789445E-4</v>
      </c>
      <c r="EB65" s="28">
        <f>외인!EB65</f>
        <v>12807.89</v>
      </c>
      <c r="EC65" s="28">
        <f>시기외!EC65*$G$3+EC64*(1-$G$3)</f>
        <v>-1.1474551435486327E-3</v>
      </c>
      <c r="ED65" s="28">
        <f>외인!ED65</f>
        <v>11129.54</v>
      </c>
      <c r="EE65" s="28">
        <f>시기외!EE65*$G$3+EE64*(1-$G$3)</f>
        <v>-3.5657919503698416E-4</v>
      </c>
      <c r="EF65" s="28">
        <f>외인!EF65</f>
        <v>231365.67</v>
      </c>
      <c r="EG65" s="28">
        <f>시기외!EG65*$G$3+EG64*(1-$G$3)</f>
        <v>-8.9938768235857001E-4</v>
      </c>
      <c r="EH65" s="28">
        <f>외인!EH65</f>
        <v>228320.64000000001</v>
      </c>
      <c r="EI65" s="28">
        <f>시기외!EI65*$G$3+EI64*(1-$G$3)</f>
        <v>4.9553814454517413E-4</v>
      </c>
      <c r="EJ65" s="28">
        <f>외인!EJ65</f>
        <v>104026.31</v>
      </c>
      <c r="EK65" s="28">
        <f>시기외!EK65*$G$3+EK64*(1-$G$3)</f>
        <v>1.1448470087782616E-3</v>
      </c>
      <c r="EL65" s="28">
        <f>외인!EL65</f>
        <v>32349.88</v>
      </c>
      <c r="EM65" s="28">
        <f>시기외!EM65*$G$3+EM64*(1-$G$3)</f>
        <v>-3.5517399689641606E-3</v>
      </c>
      <c r="EN65" s="28">
        <f>외인!EN65</f>
        <v>46443.88</v>
      </c>
      <c r="EO65" s="28">
        <f>시기외!EO65*$G$3+EO64*(1-$G$3)</f>
        <v>2.0811654480485903E-3</v>
      </c>
      <c r="EP65" s="28">
        <f>외인!EP65</f>
        <v>177580.82</v>
      </c>
      <c r="EQ65" s="28">
        <f>시기외!EQ65*$G$3+EQ64*(1-$G$3)</f>
        <v>-8.7288699089452433E-4</v>
      </c>
      <c r="ER65" s="28">
        <f>외인!ER65</f>
        <v>14026.92</v>
      </c>
      <c r="ES65" s="28">
        <f>시기외!ES65*$G$3+ES64*(1-$G$3)</f>
        <v>-4.6944790469656593E-3</v>
      </c>
      <c r="ET65" s="28">
        <f>외인!ET65</f>
        <v>180198.13</v>
      </c>
      <c r="EU65" s="28">
        <f>시기외!EU65*$G$3+EU64*(1-$G$3)</f>
        <v>1.062029052831337E-4</v>
      </c>
      <c r="EV65" s="28">
        <f>외인!EV65</f>
        <v>42161.87</v>
      </c>
      <c r="EW65" s="28">
        <f>시기외!EW65*$G$3+EW64*(1-$G$3)</f>
        <v>-5.7371693821117536E-4</v>
      </c>
      <c r="EX65" s="28">
        <f>외인!EX65</f>
        <v>57679.29</v>
      </c>
      <c r="EY65" s="28">
        <f>시기외!EY65*$G$3+EY64*(1-$G$3)</f>
        <v>3.738432815568243E-4</v>
      </c>
    </row>
    <row r="66" spans="1:155">
      <c r="A66" s="27">
        <f>외인!A66</f>
        <v>46146</v>
      </c>
      <c r="B66" s="28">
        <f>외인!B66</f>
        <v>5513736.5099999998</v>
      </c>
      <c r="C66" s="28">
        <f>시기외!C66*$G$3+C65*(1-$G$3)</f>
        <v>5.3076307204362648E-5</v>
      </c>
      <c r="D66" s="28">
        <f>외인!D66</f>
        <v>673862.28</v>
      </c>
      <c r="E66" s="28">
        <f>시기외!E66*$G$3+E65*(1-$G$3)</f>
        <v>-5.773028736989099E-4</v>
      </c>
      <c r="F66" s="28">
        <f>외인!F66</f>
        <v>2210636.63</v>
      </c>
      <c r="G66" s="28">
        <f>시기외!G66*$G$3+G65*(1-$G$3)</f>
        <v>-3.0746933928229767E-4</v>
      </c>
      <c r="H66" s="28">
        <f>외인!H66</f>
        <v>370887.89</v>
      </c>
      <c r="I66" s="28">
        <f>시기외!I66*$G$3+I65*(1-$G$3)</f>
        <v>1.6418047173260549E-3</v>
      </c>
      <c r="J66" s="28">
        <f>외인!J66</f>
        <v>45424.67</v>
      </c>
      <c r="K66" s="28">
        <f>시기외!K66*$G$3+K65*(1-$G$3)</f>
        <v>1.7142105041520498E-3</v>
      </c>
      <c r="L66" s="28">
        <f>외인!L66</f>
        <v>341233.76</v>
      </c>
      <c r="M66" s="28">
        <f>시기외!M66*$G$3+M65*(1-$G$3)</f>
        <v>1.7915649272779747E-3</v>
      </c>
      <c r="N66" s="28">
        <f>외인!N66</f>
        <v>245422.59</v>
      </c>
      <c r="O66" s="28">
        <f>시기외!O66*$G$3+O65*(1-$G$3)</f>
        <v>-1.477789263022677E-3</v>
      </c>
      <c r="P66" s="28">
        <f>외인!P66</f>
        <v>189241.63</v>
      </c>
      <c r="Q66" s="28">
        <f>시기외!Q66*$G$3+Q65*(1-$G$3)</f>
        <v>-9.6530275070161602E-4</v>
      </c>
      <c r="R66" s="28">
        <f>외인!R66</f>
        <v>130896.73</v>
      </c>
      <c r="S66" s="28">
        <f>시기외!S66*$G$3+S65*(1-$G$3)</f>
        <v>-1.9254741025955266E-3</v>
      </c>
      <c r="T66" s="28">
        <f>외인!T66</f>
        <v>8945.75</v>
      </c>
      <c r="U66" s="28">
        <f>시기외!U66*$G$3+U65*(1-$G$3)</f>
        <v>9.1156652560776884E-4</v>
      </c>
      <c r="V66" s="28">
        <f>외인!V66</f>
        <v>131040.88</v>
      </c>
      <c r="W66" s="28">
        <f>시기외!W66*$G$3+W65*(1-$G$3)</f>
        <v>2.0706344201097552E-3</v>
      </c>
      <c r="X66" s="28">
        <f>외인!X66</f>
        <v>2524258.7200000002</v>
      </c>
      <c r="Y66" s="28">
        <f>시기외!Y66*$G$3+Y65*(1-$G$3)</f>
        <v>1.6458586216349589E-5</v>
      </c>
      <c r="Z66" s="28">
        <f>외인!Z66</f>
        <v>42692.12</v>
      </c>
      <c r="AA66" s="28">
        <f>시기외!AA66*$G$3+AA65*(1-$G$3)</f>
        <v>-5.7036270246524291E-4</v>
      </c>
      <c r="AB66" s="28">
        <f>외인!AB66</f>
        <v>208164.57</v>
      </c>
      <c r="AC66" s="28">
        <f>시기외!AC66*$G$3+AC65*(1-$G$3)</f>
        <v>-2.9325282841716514E-4</v>
      </c>
      <c r="AD66" s="28">
        <f>외인!AD66</f>
        <v>19336.21</v>
      </c>
      <c r="AE66" s="28">
        <f>시기외!AE66*$G$3+AE65*(1-$G$3)</f>
        <v>-7.5184781341920757E-4</v>
      </c>
      <c r="AF66" s="28">
        <f>외인!AF66</f>
        <v>25287.87</v>
      </c>
      <c r="AG66" s="28">
        <f>시기외!AG66*$G$3+AG65*(1-$G$3)</f>
        <v>-7.1041468358616538E-5</v>
      </c>
      <c r="AH66" s="28">
        <f>외인!AH66</f>
        <v>234927.49</v>
      </c>
      <c r="AI66" s="28">
        <f>시기외!AI66*$G$3+AI65*(1-$G$3)</f>
        <v>3.2551849874688337E-4</v>
      </c>
      <c r="AJ66" s="28">
        <f>외인!AJ66</f>
        <v>109305.49</v>
      </c>
      <c r="AK66" s="28">
        <f>시기외!AK66*$G$3+AK65*(1-$G$3)</f>
        <v>-2.5458828462988068E-3</v>
      </c>
      <c r="AL66" s="28">
        <f>외인!AL66</f>
        <v>92529.07</v>
      </c>
      <c r="AM66" s="28">
        <f>시기외!AM66*$G$3+AM65*(1-$G$3)</f>
        <v>-7.5512099202595126E-4</v>
      </c>
      <c r="AN66" s="28">
        <f>외인!AN66</f>
        <v>173219.58</v>
      </c>
      <c r="AO66" s="28">
        <f>시기외!AO66*$G$3+AO65*(1-$G$3)</f>
        <v>-1.6728551581796053E-3</v>
      </c>
      <c r="AP66" s="28">
        <f>외인!AP66</f>
        <v>195088.24</v>
      </c>
      <c r="AQ66" s="28">
        <f>시기외!AQ66*$G$3+AQ65*(1-$G$3)</f>
        <v>-1.3814955642554145E-4</v>
      </c>
      <c r="AR66" s="28">
        <f>외인!AR66</f>
        <v>24942.47</v>
      </c>
      <c r="AS66" s="28">
        <f>시기외!AS66*$G$3+AS65*(1-$G$3)</f>
        <v>8.696039854001593E-4</v>
      </c>
      <c r="AT66" s="28">
        <f>외인!AT66</f>
        <v>86690.03</v>
      </c>
      <c r="AU66" s="28">
        <f>시기외!AU66*$G$3+AU65*(1-$G$3)</f>
        <v>6.9711269924266253E-4</v>
      </c>
      <c r="AV66" s="28">
        <f>외인!AV66</f>
        <v>49794.06</v>
      </c>
      <c r="AW66" s="28">
        <f>시기외!AW66*$G$3+AW65*(1-$G$3)</f>
        <v>6.5918543129502298E-4</v>
      </c>
      <c r="AX66" s="28">
        <f>외인!AX66</f>
        <v>73897.679999999993</v>
      </c>
      <c r="AY66" s="28">
        <f>시기외!AY66*$G$3+AY65*(1-$G$3)</f>
        <v>-1.8001883396264341E-3</v>
      </c>
      <c r="AZ66" s="28">
        <f>외인!AZ66</f>
        <v>2728568.84</v>
      </c>
      <c r="BA66" s="28">
        <f>시기외!BA66*$G$3+BA65*(1-$G$3)</f>
        <v>7.1648763666480857E-5</v>
      </c>
      <c r="BB66" s="28">
        <f>외인!BB66</f>
        <v>103099.44</v>
      </c>
      <c r="BC66" s="28">
        <f>시기외!BC66*$G$3+BC65*(1-$G$3)</f>
        <v>-1.7478269536201885E-5</v>
      </c>
      <c r="BD66" s="28">
        <f>외인!BD66</f>
        <v>39322.5</v>
      </c>
      <c r="BE66" s="28">
        <f>시기외!BE66*$G$3+BE65*(1-$G$3)</f>
        <v>-1.3719423673675052E-3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110828.55</v>
      </c>
      <c r="BI66" s="28">
        <f>시기외!BI66*$G$3+BI65*(1-$G$3)</f>
        <v>2.4592217707960959E-3</v>
      </c>
      <c r="BJ66" s="28">
        <f>외인!BJ66</f>
        <v>142268.57</v>
      </c>
      <c r="BK66" s="28">
        <f>시기외!BK66*$G$3+BK65*(1-$G$3)</f>
        <v>6.0140640399581463E-4</v>
      </c>
      <c r="BL66" s="28">
        <f>외인!BL66</f>
        <v>50732.86</v>
      </c>
      <c r="BM66" s="28">
        <f>시기외!BM66*$G$3+BM65*(1-$G$3)</f>
        <v>-1.8410837938659581E-3</v>
      </c>
      <c r="BN66" s="28">
        <f>외인!BN66</f>
        <v>59271.1</v>
      </c>
      <c r="BO66" s="28">
        <f>시기외!BO66*$G$3+BO65*(1-$G$3)</f>
        <v>2.3785107641998509E-3</v>
      </c>
      <c r="BP66" s="28">
        <f>외인!BP66</f>
        <v>84455.34</v>
      </c>
      <c r="BQ66" s="28">
        <f>시기외!BQ66*$G$3+BQ65*(1-$G$3)</f>
        <v>-1.8803335804730525E-3</v>
      </c>
      <c r="BR66" s="28">
        <f>외인!BR66</f>
        <v>351502.72</v>
      </c>
      <c r="BS66" s="28">
        <f>시기외!BS66*$G$3+BS65*(1-$G$3)</f>
        <v>9.0493486309993552E-4</v>
      </c>
      <c r="BT66" s="28">
        <f>외인!BT66</f>
        <v>2570197.5499999998</v>
      </c>
      <c r="BU66" s="28">
        <f>시기외!BU66*$G$3+BU65*(1-$G$3)</f>
        <v>2.9008756501866349E-5</v>
      </c>
      <c r="BV66" s="28">
        <f>외인!BV66</f>
        <v>464747.68</v>
      </c>
      <c r="BW66" s="28">
        <f>시기외!BW66*$G$3+BW65*(1-$G$3)</f>
        <v>-1.9469395786666441E-5</v>
      </c>
      <c r="BX66" s="28">
        <f>외인!BX66</f>
        <v>75290.23</v>
      </c>
      <c r="BY66" s="28">
        <f>시기외!BY66*$G$3+BY65*(1-$G$3)</f>
        <v>-6.6408100043290454E-4</v>
      </c>
      <c r="BZ66" s="28">
        <f>외인!BZ66</f>
        <v>265748.65000000002</v>
      </c>
      <c r="CA66" s="28">
        <f>시기외!CA66*$G$3+CA65*(1-$G$3)</f>
        <v>-1.3580838522476003E-3</v>
      </c>
      <c r="CB66" s="28">
        <f>외인!CB66</f>
        <v>12966.18</v>
      </c>
      <c r="CC66" s="28">
        <f>시기외!CC66*$G$3+CC65*(1-$G$3)</f>
        <v>-1.9378171100150211E-3</v>
      </c>
      <c r="CD66" s="28">
        <f>외인!CD66</f>
        <v>29346.799999999999</v>
      </c>
      <c r="CE66" s="28">
        <f>시기외!CE66*$G$3+CE65*(1-$G$3)</f>
        <v>-4.0152544112895417E-3</v>
      </c>
      <c r="CF66" s="28">
        <f>외인!CF66</f>
        <v>28291.46</v>
      </c>
      <c r="CG66" s="28">
        <f>시기외!CG66*$G$3+CG65*(1-$G$3)</f>
        <v>3.0494600045565499E-3</v>
      </c>
      <c r="CH66" s="28">
        <f>외인!CH66</f>
        <v>70829.17</v>
      </c>
      <c r="CI66" s="28">
        <f>시기외!CI66*$G$3+CI65*(1-$G$3)</f>
        <v>6.3520942876115611E-4</v>
      </c>
      <c r="CJ66" s="28">
        <f>외인!CJ66</f>
        <v>362189.33</v>
      </c>
      <c r="CK66" s="28">
        <f>시기외!CK66*$G$3+CK65*(1-$G$3)</f>
        <v>-1.1125385251336839E-3</v>
      </c>
      <c r="CL66" s="28">
        <f>외인!CL66</f>
        <v>238211.02</v>
      </c>
      <c r="CM66" s="28">
        <f>시기외!CM66*$G$3+CM65*(1-$G$3)</f>
        <v>-2.8857320524030579E-4</v>
      </c>
      <c r="CN66" s="28">
        <f>외인!CN66</f>
        <v>128527.37</v>
      </c>
      <c r="CO66" s="28">
        <f>시기외!CO66*$G$3+CO65*(1-$G$3)</f>
        <v>-8.6128088784522374E-4</v>
      </c>
      <c r="CP66" s="28">
        <f>외인!CP66</f>
        <v>103664.29</v>
      </c>
      <c r="CQ66" s="28">
        <f>시기외!CQ66*$G$3+CQ65*(1-$G$3)</f>
        <v>-1.550775915952909E-5</v>
      </c>
      <c r="CR66" s="28">
        <f>외인!CR66</f>
        <v>167733.07</v>
      </c>
      <c r="CS66" s="28">
        <f>시기외!CS66*$G$3+CS65*(1-$G$3)</f>
        <v>-1.4044665024827091E-3</v>
      </c>
      <c r="CT66" s="28">
        <f>외인!CT66</f>
        <v>173434.99</v>
      </c>
      <c r="CU66" s="28">
        <f>시기외!CU66*$G$3+CU65*(1-$G$3)</f>
        <v>7.6768356817839259E-4</v>
      </c>
      <c r="CV66" s="28">
        <f>외인!CV66</f>
        <v>2570197.5499999998</v>
      </c>
      <c r="CW66" s="28">
        <f>시기외!CW66*$G$3+CW65*(1-$G$3)</f>
        <v>2.9008756501866349E-5</v>
      </c>
      <c r="CX66" s="28">
        <f>외인!CX66</f>
        <v>261661.33</v>
      </c>
      <c r="CY66" s="28">
        <f>시기외!CY66*$G$3+CY65*(1-$G$3)</f>
        <v>1.3387984105845123E-3</v>
      </c>
      <c r="CZ66" s="28">
        <f>외인!CZ66</f>
        <v>19714.61</v>
      </c>
      <c r="DA66" s="28">
        <f>시기외!DA66*$G$3+DA65*(1-$G$3)</f>
        <v>-2.8346914259336941E-4</v>
      </c>
      <c r="DB66" s="28">
        <f>외인!DB66</f>
        <v>39322.5</v>
      </c>
      <c r="DC66" s="28">
        <f>시기외!DC66*$G$3+DC65*(1-$G$3)</f>
        <v>-1.3719423673675052E-3</v>
      </c>
      <c r="DD66" s="28">
        <f>외인!DD66</f>
        <v>8945.75</v>
      </c>
      <c r="DE66" s="28">
        <f>시기외!DE66*$G$3+DE65*(1-$G$3)</f>
        <v>9.1156652560776884E-4</v>
      </c>
      <c r="DF66" s="28">
        <f>외인!DF66</f>
        <v>56702.77</v>
      </c>
      <c r="DG66" s="28">
        <f>시기외!DG66*$G$3+DG65*(1-$G$3)</f>
        <v>-7.4808266654061671E-4</v>
      </c>
      <c r="DH66" s="28">
        <f>외인!DH66</f>
        <v>21013.84</v>
      </c>
      <c r="DI66" s="28">
        <f>시기외!DI66*$G$3+DI65*(1-$G$3)</f>
        <v>-5.3801344983381103E-3</v>
      </c>
      <c r="DJ66" s="28">
        <f>외인!DJ66</f>
        <v>734904.92</v>
      </c>
      <c r="DK66" s="28">
        <f>시기외!DK66*$G$3+DK65*(1-$G$3)</f>
        <v>7.5672172044889447E-4</v>
      </c>
      <c r="DL66" s="28">
        <f>외인!DL66</f>
        <v>103613.04</v>
      </c>
      <c r="DM66" s="28">
        <f>시기외!DM66*$G$3+DM65*(1-$G$3)</f>
        <v>-1.1119614364298433E-3</v>
      </c>
      <c r="DN66" s="28">
        <f>외인!DN66</f>
        <v>2570197.5499999998</v>
      </c>
      <c r="DO66" s="28">
        <f>시기외!DO66*$G$3+DO65*(1-$G$3)</f>
        <v>2.9008756501866349E-5</v>
      </c>
      <c r="DP66" s="28">
        <f>외인!DP66</f>
        <v>79673.95</v>
      </c>
      <c r="DQ66" s="28">
        <f>시기외!DQ66*$G$3+DQ65*(1-$G$3)</f>
        <v>-1.318945633649312E-3</v>
      </c>
      <c r="DR66" s="28">
        <f>외인!DR66</f>
        <v>46955.12</v>
      </c>
      <c r="DS66" s="28">
        <f>시기외!DS66*$G$3+DS65*(1-$G$3)</f>
        <v>1.7934338417781687E-3</v>
      </c>
      <c r="DT66" s="28">
        <f>외인!DT66</f>
        <v>130896.73</v>
      </c>
      <c r="DU66" s="28">
        <f>시기외!DU66*$G$3+DU65*(1-$G$3)</f>
        <v>-1.9254741025955266E-3</v>
      </c>
      <c r="DV66" s="28">
        <f>외인!DV66</f>
        <v>36563.730000000003</v>
      </c>
      <c r="DW66" s="28">
        <f>시기외!DW66*$G$3+DW65*(1-$G$3)</f>
        <v>4.9331667725762405E-4</v>
      </c>
      <c r="DX66" s="28">
        <f>외인!DX66</f>
        <v>131040.88</v>
      </c>
      <c r="DY66" s="28">
        <f>시기외!DY66*$G$3+DY65*(1-$G$3)</f>
        <v>2.0706344201097552E-3</v>
      </c>
      <c r="DZ66" s="28">
        <f>외인!DZ66</f>
        <v>8798.24</v>
      </c>
      <c r="EA66" s="28">
        <f>시기외!EA66*$G$3+EA65*(1-$G$3)</f>
        <v>-5.4259818193722422E-4</v>
      </c>
      <c r="EB66" s="28">
        <f>외인!EB66</f>
        <v>12726.66</v>
      </c>
      <c r="EC66" s="28">
        <f>시기외!EC66*$G$3+EC65*(1-$G$3)</f>
        <v>-1.2761248374144022E-3</v>
      </c>
      <c r="ED66" s="28">
        <f>외인!ED66</f>
        <v>11264.11</v>
      </c>
      <c r="EE66" s="28">
        <f>시기외!EE66*$G$3+EE65*(1-$G$3)</f>
        <v>-3.3601866299640934E-4</v>
      </c>
      <c r="EF66" s="28">
        <f>외인!EF66</f>
        <v>230246.87</v>
      </c>
      <c r="EG66" s="28">
        <f>시기외!EG66*$G$3+EG65*(1-$G$3)</f>
        <v>-1.054618425269392E-3</v>
      </c>
      <c r="EH66" s="28">
        <f>외인!EH66</f>
        <v>254347.99</v>
      </c>
      <c r="EI66" s="28">
        <f>시기외!EI66*$G$3+EI65*(1-$G$3)</f>
        <v>4.4403998192701541E-4</v>
      </c>
      <c r="EJ66" s="28">
        <f>외인!EJ66</f>
        <v>104321.3</v>
      </c>
      <c r="EK66" s="28">
        <f>시기외!EK66*$G$3+EK65*(1-$G$3)</f>
        <v>1.0139040198216299E-3</v>
      </c>
      <c r="EL66" s="28">
        <f>외인!EL66</f>
        <v>31946.959999999999</v>
      </c>
      <c r="EM66" s="28">
        <f>시기외!EM66*$G$3+EM65*(1-$G$3)</f>
        <v>-3.7087657606979891E-3</v>
      </c>
      <c r="EN66" s="28">
        <f>외인!EN66</f>
        <v>46955.12</v>
      </c>
      <c r="EO66" s="28">
        <f>시기외!EO66*$G$3+EO65*(1-$G$3)</f>
        <v>1.7934338417781687E-3</v>
      </c>
      <c r="EP66" s="28">
        <f>외인!EP66</f>
        <v>182805.14</v>
      </c>
      <c r="EQ66" s="28">
        <f>시기외!EQ66*$G$3+EQ65*(1-$G$3)</f>
        <v>-8.2746391095808887E-4</v>
      </c>
      <c r="ER66" s="28">
        <f>외인!ER66</f>
        <v>14248.75</v>
      </c>
      <c r="ES66" s="28">
        <f>시기외!ES66*$G$3+ES65*(1-$G$3)</f>
        <v>-4.4493609459213077E-3</v>
      </c>
      <c r="ET66" s="28">
        <f>외인!ET66</f>
        <v>195088.24</v>
      </c>
      <c r="EU66" s="28">
        <f>시기외!EU66*$G$3+EU65*(1-$G$3)</f>
        <v>-1.3814955642554145E-4</v>
      </c>
      <c r="EV66" s="28">
        <f>외인!EV66</f>
        <v>42692.12</v>
      </c>
      <c r="EW66" s="28">
        <f>시기외!EW66*$G$3+EW65*(1-$G$3)</f>
        <v>-5.7036270246524291E-4</v>
      </c>
      <c r="EX66" s="28">
        <f>외인!EX66</f>
        <v>60972.17</v>
      </c>
      <c r="EY66" s="28">
        <f>시기외!EY66*$G$3+EY65*(1-$G$3)</f>
        <v>4.0142837899773923E-4</v>
      </c>
    </row>
    <row r="67" spans="1:155">
      <c r="A67" s="27">
        <f>외인!A67</f>
        <v>46148</v>
      </c>
      <c r="B67" s="28">
        <f>외인!B67</f>
        <v>5868742.3300000001</v>
      </c>
      <c r="C67" s="28">
        <f>시기외!C67*$G$3+C66*(1-$G$3)</f>
        <v>1.0753757923853089E-4</v>
      </c>
      <c r="D67" s="28">
        <f>외인!D67</f>
        <v>671717.13</v>
      </c>
      <c r="E67" s="28">
        <f>시기외!E67*$G$3+E66*(1-$G$3)</f>
        <v>-6.9585760262489403E-4</v>
      </c>
      <c r="F67" s="28">
        <f>외인!F67</f>
        <v>2426729.7400000002</v>
      </c>
      <c r="G67" s="28">
        <f>시기외!G67*$G$3+G66*(1-$G$3)</f>
        <v>-1.404295725825555E-4</v>
      </c>
      <c r="H67" s="28">
        <f>외인!H67</f>
        <v>378015.55</v>
      </c>
      <c r="I67" s="28">
        <f>시기외!I67*$G$3+I66*(1-$G$3)</f>
        <v>1.73124495072727E-3</v>
      </c>
      <c r="J67" s="28">
        <f>외인!J67</f>
        <v>44490.46</v>
      </c>
      <c r="K67" s="28">
        <f>시기외!K67*$G$3+K66*(1-$G$3)</f>
        <v>1.3899195689941711E-3</v>
      </c>
      <c r="L67" s="28">
        <f>외인!L67</f>
        <v>348630.51</v>
      </c>
      <c r="M67" s="28">
        <f>시기외!M67*$G$3+M66*(1-$G$3)</f>
        <v>1.9051343431777854E-3</v>
      </c>
      <c r="N67" s="28">
        <f>외인!N67</f>
        <v>247805.26</v>
      </c>
      <c r="O67" s="28">
        <f>시기외!O67*$G$3+O66*(1-$G$3)</f>
        <v>-1.3358157864998017E-3</v>
      </c>
      <c r="P67" s="28">
        <f>외인!P67</f>
        <v>186892.36</v>
      </c>
      <c r="Q67" s="28">
        <f>시기외!Q67*$G$3+Q66*(1-$G$3)</f>
        <v>-1.2339589938943735E-3</v>
      </c>
      <c r="R67" s="28">
        <f>외인!R67</f>
        <v>131482.75</v>
      </c>
      <c r="S67" s="28">
        <f>시기외!S67*$G$3+S66*(1-$G$3)</f>
        <v>-2.1042573748622424E-3</v>
      </c>
      <c r="T67" s="28">
        <f>외인!T67</f>
        <v>8815.34</v>
      </c>
      <c r="U67" s="28">
        <f>시기외!U67*$G$3+U66*(1-$G$3)</f>
        <v>9.7445547738491767E-4</v>
      </c>
      <c r="V67" s="28">
        <f>외인!V67</f>
        <v>132659.01</v>
      </c>
      <c r="W67" s="28">
        <f>시기외!W67*$G$3+W66*(1-$G$3)</f>
        <v>1.9763306457081216E-3</v>
      </c>
      <c r="X67" s="28">
        <f>외인!X67</f>
        <v>2833129.16</v>
      </c>
      <c r="Y67" s="28">
        <f>시기외!Y67*$G$3+Y66*(1-$G$3)</f>
        <v>1.9353986191991972E-4</v>
      </c>
      <c r="Z67" s="28">
        <f>외인!Z67</f>
        <v>42573.38</v>
      </c>
      <c r="AA67" s="28">
        <f>시기외!AA67*$G$3+AA66*(1-$G$3)</f>
        <v>-6.0545284726694294E-4</v>
      </c>
      <c r="AB67" s="28">
        <f>외인!AB67</f>
        <v>207092.13</v>
      </c>
      <c r="AC67" s="28">
        <f>시기외!AC67*$G$3+AC66*(1-$G$3)</f>
        <v>-3.0378657174821828E-4</v>
      </c>
      <c r="AD67" s="28">
        <f>외인!AD67</f>
        <v>19143.11</v>
      </c>
      <c r="AE67" s="28">
        <f>시기외!AE67*$G$3+AE66*(1-$G$3)</f>
        <v>-8.8978466595105127E-4</v>
      </c>
      <c r="AF67" s="28">
        <f>외인!AF67</f>
        <v>24653.599999999999</v>
      </c>
      <c r="AG67" s="28">
        <f>시기외!AG67*$G$3+AG66*(1-$G$3)</f>
        <v>-1.9614849819566538E-4</v>
      </c>
      <c r="AH67" s="28">
        <f>외인!AH67</f>
        <v>226401.61</v>
      </c>
      <c r="AI67" s="28">
        <f>시기외!AI67*$G$3+AI66*(1-$G$3)</f>
        <v>2.0710947552317002E-4</v>
      </c>
      <c r="AJ67" s="28">
        <f>외인!AJ67</f>
        <v>107191.57</v>
      </c>
      <c r="AK67" s="28">
        <f>시기외!AK67*$G$3+AK66*(1-$G$3)</f>
        <v>-2.7978670210695171E-3</v>
      </c>
      <c r="AL67" s="28">
        <f>외인!AL67</f>
        <v>91907.42</v>
      </c>
      <c r="AM67" s="28">
        <f>시기외!AM67*$G$3+AM66*(1-$G$3)</f>
        <v>-7.680799085135906E-4</v>
      </c>
      <c r="AN67" s="28">
        <f>외인!AN67</f>
        <v>175625.26</v>
      </c>
      <c r="AO67" s="28">
        <f>시기외!AO67*$G$3+AO66*(1-$G$3)</f>
        <v>-1.4750958634016918E-3</v>
      </c>
      <c r="AP67" s="28">
        <f>외인!AP67</f>
        <v>208179.69</v>
      </c>
      <c r="AQ67" s="28">
        <f>시기외!AQ67*$G$3+AQ66*(1-$G$3)</f>
        <v>-3.4773703780501111E-4</v>
      </c>
      <c r="AR67" s="28">
        <f>외인!AR67</f>
        <v>24610.6</v>
      </c>
      <c r="AS67" s="28">
        <f>시기외!AS67*$G$3+AS66*(1-$G$3)</f>
        <v>7.0709804970702026E-4</v>
      </c>
      <c r="AT67" s="28">
        <f>외인!AT67</f>
        <v>86961.63</v>
      </c>
      <c r="AU67" s="28">
        <f>시기외!AU67*$G$3+AU66*(1-$G$3)</f>
        <v>7.9537480452949636E-4</v>
      </c>
      <c r="AV67" s="28">
        <f>외인!AV67</f>
        <v>48604.05</v>
      </c>
      <c r="AW67" s="28">
        <f>시기외!AW67*$G$3+AW66*(1-$G$3)</f>
        <v>5.2373096446228285E-4</v>
      </c>
      <c r="AX67" s="28">
        <f>외인!AX67</f>
        <v>73535.95</v>
      </c>
      <c r="AY67" s="28">
        <f>시기외!AY67*$G$3+AY66*(1-$G$3)</f>
        <v>-1.8806744855854765E-3</v>
      </c>
      <c r="AZ67" s="28">
        <f>외인!AZ67</f>
        <v>3038135.73</v>
      </c>
      <c r="BA67" s="28">
        <f>시기외!BA67*$G$3+BA66*(1-$G$3)</f>
        <v>2.2584862181422577E-4</v>
      </c>
      <c r="BB67" s="28">
        <f>외인!BB67</f>
        <v>109745.64</v>
      </c>
      <c r="BC67" s="28">
        <f>시기외!BC67*$G$3+BC66*(1-$G$3)</f>
        <v>-2.7630928751035874E-5</v>
      </c>
      <c r="BD67" s="28">
        <f>외인!BD67</f>
        <v>39439.68</v>
      </c>
      <c r="BE67" s="28">
        <f>시기외!BE67*$G$3+BE66*(1-$G$3)</f>
        <v>-1.3919842850176956E-3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112654.32</v>
      </c>
      <c r="BI67" s="28">
        <f>시기외!BI67*$G$3+BI66*(1-$G$3)</f>
        <v>2.5827185677243548E-3</v>
      </c>
      <c r="BJ67" s="28">
        <f>외인!BJ67</f>
        <v>145082.72</v>
      </c>
      <c r="BK67" s="28">
        <f>시기외!BK67*$G$3+BK66*(1-$G$3)</f>
        <v>7.306385914361773E-4</v>
      </c>
      <c r="BL67" s="28">
        <f>외인!BL67</f>
        <v>52843.06</v>
      </c>
      <c r="BM67" s="28">
        <f>시기외!BM67*$G$3+BM66*(1-$G$3)</f>
        <v>-1.7327567318851972E-3</v>
      </c>
      <c r="BN67" s="28">
        <f>외인!BN67</f>
        <v>59285.1</v>
      </c>
      <c r="BO67" s="28">
        <f>시기외!BO67*$G$3+BO66*(1-$G$3)</f>
        <v>2.586019966584955E-3</v>
      </c>
      <c r="BP67" s="28">
        <f>외인!BP67</f>
        <v>84261.38</v>
      </c>
      <c r="BQ67" s="28">
        <f>시기외!BQ67*$G$3+BQ66*(1-$G$3)</f>
        <v>-1.9385831013215954E-3</v>
      </c>
      <c r="BR67" s="28">
        <f>외인!BR67</f>
        <v>363500.96</v>
      </c>
      <c r="BS67" s="28">
        <f>시기외!BS67*$G$3+BS66*(1-$G$3)</f>
        <v>6.2698263135845672E-4</v>
      </c>
      <c r="BT67" s="28">
        <f>외인!BT67</f>
        <v>2879095.3</v>
      </c>
      <c r="BU67" s="28">
        <f>시기외!BU67*$G$3+BU66*(1-$G$3)</f>
        <v>2.0161058493031419E-4</v>
      </c>
      <c r="BV67" s="28">
        <f>외인!BV67</f>
        <v>485083.6</v>
      </c>
      <c r="BW67" s="28">
        <f>시기외!BW67*$G$3+BW66*(1-$G$3)</f>
        <v>-4.8163299026495764E-5</v>
      </c>
      <c r="BX67" s="28">
        <f>외인!BX67</f>
        <v>73836.3</v>
      </c>
      <c r="BY67" s="28">
        <f>시기외!BY67*$G$3+BY66*(1-$G$3)</f>
        <v>-8.155439048105474E-4</v>
      </c>
      <c r="BZ67" s="28">
        <f>외인!BZ67</f>
        <v>267532.69</v>
      </c>
      <c r="CA67" s="28">
        <f>시기외!CA67*$G$3+CA66*(1-$G$3)</f>
        <v>-1.2326794954698498E-3</v>
      </c>
      <c r="CB67" s="28">
        <f>외인!CB67</f>
        <v>12658.91</v>
      </c>
      <c r="CC67" s="28">
        <f>시기외!CC67*$G$3+CC66*(1-$G$3)</f>
        <v>-2.1473568150329782E-3</v>
      </c>
      <c r="CD67" s="28">
        <f>외인!CD67</f>
        <v>28323.87</v>
      </c>
      <c r="CE67" s="28">
        <f>시기외!CE67*$G$3+CE66*(1-$G$3)</f>
        <v>-4.3142365093173643E-3</v>
      </c>
      <c r="CF67" s="28">
        <f>외인!CF67</f>
        <v>27763.54</v>
      </c>
      <c r="CG67" s="28">
        <f>시기외!CG67*$G$3+CG66*(1-$G$3)</f>
        <v>3.0216489368759501E-3</v>
      </c>
      <c r="CH67" s="28">
        <f>외인!CH67</f>
        <v>69152.91</v>
      </c>
      <c r="CI67" s="28">
        <f>시기외!CI67*$G$3+CI66*(1-$G$3)</f>
        <v>5.3052828143312653E-4</v>
      </c>
      <c r="CJ67" s="28">
        <f>외인!CJ67</f>
        <v>355495.41</v>
      </c>
      <c r="CK67" s="28">
        <f>시기외!CK67*$G$3+CK66*(1-$G$3)</f>
        <v>-1.2934978154413839E-3</v>
      </c>
      <c r="CL67" s="28">
        <f>외인!CL67</f>
        <v>236529.15</v>
      </c>
      <c r="CM67" s="28">
        <f>시기외!CM67*$G$3+CM66*(1-$G$3)</f>
        <v>-3.2488038158363507E-4</v>
      </c>
      <c r="CN67" s="28">
        <f>외인!CN67</f>
        <v>142273.15</v>
      </c>
      <c r="CO67" s="28">
        <f>시기외!CO67*$G$3+CO66*(1-$G$3)</f>
        <v>-7.7045031666809452E-4</v>
      </c>
      <c r="CP67" s="28">
        <f>외인!CP67</f>
        <v>110302.48</v>
      </c>
      <c r="CQ67" s="28">
        <f>시기외!CQ67*$G$3+CQ66*(1-$G$3)</f>
        <v>-2.5453108701289653E-5</v>
      </c>
      <c r="CR67" s="28">
        <f>외인!CR67</f>
        <v>167418.63</v>
      </c>
      <c r="CS67" s="28">
        <f>시기외!CS67*$G$3+CS66*(1-$G$3)</f>
        <v>-1.5277308684586764E-3</v>
      </c>
      <c r="CT67" s="28">
        <f>외인!CT67</f>
        <v>176010.54</v>
      </c>
      <c r="CU67" s="28">
        <f>시기외!CU67*$G$3+CU66*(1-$G$3)</f>
        <v>5.645095405050727E-4</v>
      </c>
      <c r="CV67" s="28">
        <f>외인!CV67</f>
        <v>2879095.3</v>
      </c>
      <c r="CW67" s="28">
        <f>시기외!CW67*$G$3+CW66*(1-$G$3)</f>
        <v>2.0161058493031419E-4</v>
      </c>
      <c r="CX67" s="28">
        <f>외인!CX67</f>
        <v>267420.21000000002</v>
      </c>
      <c r="CY67" s="28">
        <f>시기외!CY67*$G$3+CY66*(1-$G$3)</f>
        <v>1.3568413827276516E-3</v>
      </c>
      <c r="CZ67" s="28">
        <f>외인!CZ67</f>
        <v>19987.2</v>
      </c>
      <c r="DA67" s="28">
        <f>시기외!DA67*$G$3+DA66*(1-$G$3)</f>
        <v>-6.642470832648724E-4</v>
      </c>
      <c r="DB67" s="28">
        <f>외인!DB67</f>
        <v>39439.68</v>
      </c>
      <c r="DC67" s="28">
        <f>시기외!DC67*$G$3+DC66*(1-$G$3)</f>
        <v>-1.3919842850176956E-3</v>
      </c>
      <c r="DD67" s="28">
        <f>외인!DD67</f>
        <v>8815.34</v>
      </c>
      <c r="DE67" s="28">
        <f>시기외!DE67*$G$3+DE66*(1-$G$3)</f>
        <v>9.7445547738491767E-4</v>
      </c>
      <c r="DF67" s="28">
        <f>외인!DF67</f>
        <v>55595.85</v>
      </c>
      <c r="DG67" s="28">
        <f>시기외!DG67*$G$3+DG66*(1-$G$3)</f>
        <v>-8.9626813200039583E-4</v>
      </c>
      <c r="DH67" s="28">
        <f>외인!DH67</f>
        <v>20203.29</v>
      </c>
      <c r="DI67" s="28">
        <f>시기외!DI67*$G$3+DI66*(1-$G$3)</f>
        <v>-5.7465346040600574E-3</v>
      </c>
      <c r="DJ67" s="28">
        <f>외인!DJ67</f>
        <v>747157.26</v>
      </c>
      <c r="DK67" s="28">
        <f>시기외!DK67*$G$3+DK66*(1-$G$3)</f>
        <v>6.4284315811001286E-4</v>
      </c>
      <c r="DL67" s="28">
        <f>외인!DL67</f>
        <v>117384.51</v>
      </c>
      <c r="DM67" s="28">
        <f>시기외!DM67*$G$3+DM66*(1-$G$3)</f>
        <v>-9.8691051941506339E-4</v>
      </c>
      <c r="DN67" s="28">
        <f>외인!DN67</f>
        <v>2879095.3</v>
      </c>
      <c r="DO67" s="28">
        <f>시기외!DO67*$G$3+DO66*(1-$G$3)</f>
        <v>2.0161058493031419E-4</v>
      </c>
      <c r="DP67" s="28">
        <f>외인!DP67</f>
        <v>77662.42</v>
      </c>
      <c r="DQ67" s="28">
        <f>시기외!DQ67*$G$3+DQ66*(1-$G$3)</f>
        <v>-1.6050151525886364E-3</v>
      </c>
      <c r="DR67" s="28">
        <f>외인!DR67</f>
        <v>45779.86</v>
      </c>
      <c r="DS67" s="28">
        <f>시기외!DS67*$G$3+DS66*(1-$G$3)</f>
        <v>1.4243840420920886E-3</v>
      </c>
      <c r="DT67" s="28">
        <f>외인!DT67</f>
        <v>131482.75</v>
      </c>
      <c r="DU67" s="28">
        <f>시기외!DU67*$G$3+DU66*(1-$G$3)</f>
        <v>-2.1042573748622424E-3</v>
      </c>
      <c r="DV67" s="28">
        <f>외인!DV67</f>
        <v>35669.629999999997</v>
      </c>
      <c r="DW67" s="28">
        <f>시기외!DW67*$G$3+DW66*(1-$G$3)</f>
        <v>5.757886966890961E-4</v>
      </c>
      <c r="DX67" s="28">
        <f>외인!DX67</f>
        <v>132659.01</v>
      </c>
      <c r="DY67" s="28">
        <f>시기외!DY67*$G$3+DY66*(1-$G$3)</f>
        <v>1.9763306457081216E-3</v>
      </c>
      <c r="DZ67" s="28">
        <f>외인!DZ67</f>
        <v>8553.66</v>
      </c>
      <c r="EA67" s="28">
        <f>시기외!EA67*$G$3+EA66*(1-$G$3)</f>
        <v>-7.2254107694825608E-4</v>
      </c>
      <c r="EB67" s="28">
        <f>외인!EB67</f>
        <v>12339.47</v>
      </c>
      <c r="EC67" s="28">
        <f>시기외!EC67*$G$3+EC66*(1-$G$3)</f>
        <v>-1.4978361177834588E-3</v>
      </c>
      <c r="ED67" s="28">
        <f>외인!ED67</f>
        <v>10887.82</v>
      </c>
      <c r="EE67" s="28">
        <f>시기외!EE67*$G$3+EE66*(1-$G$3)</f>
        <v>-4.7583843769030909E-4</v>
      </c>
      <c r="EF67" s="28">
        <f>외인!EF67</f>
        <v>226520.41</v>
      </c>
      <c r="EG67" s="28">
        <f>시기외!EG67*$G$3+EG66*(1-$G$3)</f>
        <v>-1.2254500275354022E-3</v>
      </c>
      <c r="EH67" s="28">
        <f>외인!EH67</f>
        <v>278061.09999999998</v>
      </c>
      <c r="EI67" s="28">
        <f>시기외!EI67*$G$3+EI66*(1-$G$3)</f>
        <v>3.0926538107726987E-4</v>
      </c>
      <c r="EJ67" s="28">
        <f>외인!EJ67</f>
        <v>101792.6</v>
      </c>
      <c r="EK67" s="28">
        <f>시기외!EK67*$G$3+EK66*(1-$G$3)</f>
        <v>8.1442220758184394E-4</v>
      </c>
      <c r="EL67" s="28">
        <f>외인!EL67</f>
        <v>30861.89</v>
      </c>
      <c r="EM67" s="28">
        <f>시기외!EM67*$G$3+EM66*(1-$G$3)</f>
        <v>-3.9900199381234834E-3</v>
      </c>
      <c r="EN67" s="28">
        <f>외인!EN67</f>
        <v>45779.86</v>
      </c>
      <c r="EO67" s="28">
        <f>시기외!EO67*$G$3+EO66*(1-$G$3)</f>
        <v>1.4243840420920886E-3</v>
      </c>
      <c r="EP67" s="28">
        <f>외인!EP67</f>
        <v>180318.2</v>
      </c>
      <c r="EQ67" s="28">
        <f>시기외!EQ67*$G$3+EQ66*(1-$G$3)</f>
        <v>-6.8833257905419451E-4</v>
      </c>
      <c r="ER67" s="28">
        <f>외인!ER67</f>
        <v>14175.97</v>
      </c>
      <c r="ES67" s="28">
        <f>시기외!ES67*$G$3+ES66*(1-$G$3)</f>
        <v>-4.2782628114462614E-3</v>
      </c>
      <c r="ET67" s="28">
        <f>외인!ET67</f>
        <v>208179.69</v>
      </c>
      <c r="EU67" s="28">
        <f>시기외!EU67*$G$3+EU66*(1-$G$3)</f>
        <v>-3.4773703780501111E-4</v>
      </c>
      <c r="EV67" s="28">
        <f>외인!EV67</f>
        <v>42573.38</v>
      </c>
      <c r="EW67" s="28">
        <f>시기외!EW67*$G$3+EW66*(1-$G$3)</f>
        <v>-6.0545284726694294E-4</v>
      </c>
      <c r="EX67" s="28">
        <f>외인!EX67</f>
        <v>67729.100000000006</v>
      </c>
      <c r="EY67" s="28">
        <f>시기외!EY67*$G$3+EY66*(1-$G$3)</f>
        <v>4.0223947209703365E-4</v>
      </c>
    </row>
    <row r="68" spans="1:155">
      <c r="A68" s="27">
        <f>외인!A68</f>
        <v>46149</v>
      </c>
      <c r="B68" s="28">
        <f>외인!B68</f>
        <v>5952488.9299999997</v>
      </c>
      <c r="C68" s="28">
        <f>시기외!C68*$G$3+C67*(1-$G$3)</f>
        <v>8.2778608372498821E-5</v>
      </c>
      <c r="D68" s="28">
        <f>외인!D68</f>
        <v>666656.18000000005</v>
      </c>
      <c r="E68" s="28">
        <f>시기외!E68*$G$3+E67*(1-$G$3)</f>
        <v>-7.1891043511374127E-4</v>
      </c>
      <c r="F68" s="28">
        <f>외인!F68</f>
        <v>2471397.2799999998</v>
      </c>
      <c r="G68" s="28">
        <f>시기외!G68*$G$3+G67*(1-$G$3)</f>
        <v>-8.7529605666251481E-5</v>
      </c>
      <c r="H68" s="28">
        <f>외인!H68</f>
        <v>379366.36</v>
      </c>
      <c r="I68" s="28">
        <f>시기외!I68*$G$3+I67*(1-$G$3)</f>
        <v>1.7211704333670917E-3</v>
      </c>
      <c r="J68" s="28">
        <f>외인!J68</f>
        <v>43773.82</v>
      </c>
      <c r="K68" s="28">
        <f>시기외!K68*$G$3+K67*(1-$G$3)</f>
        <v>9.8060661024795413E-4</v>
      </c>
      <c r="L68" s="28">
        <f>외인!L68</f>
        <v>350800.45</v>
      </c>
      <c r="M68" s="28">
        <f>시기외!M68*$G$3+M67*(1-$G$3)</f>
        <v>1.903807856240243E-3</v>
      </c>
      <c r="N68" s="28">
        <f>외인!N68</f>
        <v>254710.7</v>
      </c>
      <c r="O68" s="28">
        <f>시기외!O68*$G$3+O67*(1-$G$3)</f>
        <v>-1.3680072611151305E-3</v>
      </c>
      <c r="P68" s="28">
        <f>외인!P68</f>
        <v>187647.51</v>
      </c>
      <c r="Q68" s="28">
        <f>시기외!Q68*$G$3+Q67*(1-$G$3)</f>
        <v>-1.4033983019268433E-3</v>
      </c>
      <c r="R68" s="28">
        <f>외인!R68</f>
        <v>130808.28</v>
      </c>
      <c r="S68" s="28">
        <f>시기외!S68*$G$3+S67*(1-$G$3)</f>
        <v>-2.368101649187744E-3</v>
      </c>
      <c r="T68" s="28">
        <f>외인!T68</f>
        <v>8818.76</v>
      </c>
      <c r="U68" s="28">
        <f>시기외!U68*$G$3+U67*(1-$G$3)</f>
        <v>9.8106185686799093E-4</v>
      </c>
      <c r="V68" s="28">
        <f>외인!V68</f>
        <v>131112.26999999999</v>
      </c>
      <c r="W68" s="28">
        <f>시기외!W68*$G$3+W67*(1-$G$3)</f>
        <v>1.8844946228523136E-3</v>
      </c>
      <c r="X68" s="28">
        <f>외인!X68</f>
        <v>2902373.59</v>
      </c>
      <c r="Y68" s="28">
        <f>시기외!Y68*$G$3+Y67*(1-$G$3)</f>
        <v>2.5928413629530873E-4</v>
      </c>
      <c r="Z68" s="28">
        <f>외인!Z68</f>
        <v>43147.48</v>
      </c>
      <c r="AA68" s="28">
        <f>시기외!AA68*$G$3+AA67*(1-$G$3)</f>
        <v>-6.243651321946968E-4</v>
      </c>
      <c r="AB68" s="28">
        <f>외인!AB68</f>
        <v>209667.77</v>
      </c>
      <c r="AC68" s="28">
        <f>시기외!AC68*$G$3+AC67*(1-$G$3)</f>
        <v>-3.1972209889392727E-4</v>
      </c>
      <c r="AD68" s="28">
        <f>외인!AD68</f>
        <v>20153.57</v>
      </c>
      <c r="AE68" s="28">
        <f>시기외!AE68*$G$3+AE67*(1-$G$3)</f>
        <v>-7.2026286667872265E-4</v>
      </c>
      <c r="AF68" s="28">
        <f>외인!AF68</f>
        <v>25266.9</v>
      </c>
      <c r="AG68" s="28">
        <f>시기외!AG68*$G$3+AG67*(1-$G$3)</f>
        <v>-2.1289984016052246E-4</v>
      </c>
      <c r="AH68" s="28">
        <f>외인!AH68</f>
        <v>234598.74</v>
      </c>
      <c r="AI68" s="28">
        <f>시기외!AI68*$G$3+AI67*(1-$G$3)</f>
        <v>1.5098286862304692E-4</v>
      </c>
      <c r="AJ68" s="28">
        <f>외인!AJ68</f>
        <v>105125.17</v>
      </c>
      <c r="AK68" s="28">
        <f>시기외!AK68*$G$3+AK67*(1-$G$3)</f>
        <v>-3.1440601486579754E-3</v>
      </c>
      <c r="AL68" s="28">
        <f>외인!AL68</f>
        <v>93041.36</v>
      </c>
      <c r="AM68" s="28">
        <f>시기외!AM68*$G$3+AM67*(1-$G$3)</f>
        <v>-7.8806050935384137E-4</v>
      </c>
      <c r="AN68" s="28">
        <f>외인!AN68</f>
        <v>181291.71</v>
      </c>
      <c r="AO68" s="28">
        <f>시기외!AO68*$G$3+AO67*(1-$G$3)</f>
        <v>-1.511410305452217E-3</v>
      </c>
      <c r="AP68" s="28">
        <f>외인!AP68</f>
        <v>208177.59</v>
      </c>
      <c r="AQ68" s="28">
        <f>시기외!AQ68*$G$3+AQ67*(1-$G$3)</f>
        <v>-4.2693898140483356E-4</v>
      </c>
      <c r="AR68" s="28">
        <f>외인!AR68</f>
        <v>25547.81</v>
      </c>
      <c r="AS68" s="28">
        <f>시기외!AS68*$G$3+AS67*(1-$G$3)</f>
        <v>7.393837579093178E-4</v>
      </c>
      <c r="AT68" s="28">
        <f>외인!AT68</f>
        <v>87400.9</v>
      </c>
      <c r="AU68" s="28">
        <f>시기외!AU68*$G$3+AU67*(1-$G$3)</f>
        <v>8.4793255321171648E-4</v>
      </c>
      <c r="AV68" s="28">
        <f>외인!AV68</f>
        <v>48316.37</v>
      </c>
      <c r="AW68" s="28">
        <f>시기외!AW68*$G$3+AW67*(1-$G$3)</f>
        <v>3.8129817230751826E-4</v>
      </c>
      <c r="AX68" s="28">
        <f>외인!AX68</f>
        <v>77203.199999999997</v>
      </c>
      <c r="AY68" s="28">
        <f>시기외!AY68*$G$3+AY67*(1-$G$3)</f>
        <v>-2.2161009115429183E-3</v>
      </c>
      <c r="AZ68" s="28">
        <f>외인!AZ68</f>
        <v>3107060.84</v>
      </c>
      <c r="BA68" s="28">
        <f>시기외!BA68*$G$3+BA67*(1-$G$3)</f>
        <v>2.7002076145226842E-4</v>
      </c>
      <c r="BB68" s="28">
        <f>외인!BB68</f>
        <v>110359.54</v>
      </c>
      <c r="BC68" s="28">
        <f>시기외!BC68*$G$3+BC67*(1-$G$3)</f>
        <v>-3.3746068017999048E-5</v>
      </c>
      <c r="BD68" s="28">
        <f>외인!BD68</f>
        <v>39317.33</v>
      </c>
      <c r="BE68" s="28">
        <f>시기외!BE68*$G$3+BE67*(1-$G$3)</f>
        <v>-1.4266516752765915E-3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111657.68</v>
      </c>
      <c r="BI68" s="28">
        <f>시기외!BI68*$G$3+BI67*(1-$G$3)</f>
        <v>2.6139579883555234E-3</v>
      </c>
      <c r="BJ68" s="28">
        <f>외인!BJ68</f>
        <v>144632.26</v>
      </c>
      <c r="BK68" s="28">
        <f>시기외!BK68*$G$3+BK67*(1-$G$3)</f>
        <v>7.5684865983968047E-4</v>
      </c>
      <c r="BL68" s="28">
        <f>외인!BL68</f>
        <v>48774.59</v>
      </c>
      <c r="BM68" s="28">
        <f>시기외!BM68*$G$3+BM67*(1-$G$3)</f>
        <v>-1.8870196620868081E-3</v>
      </c>
      <c r="BN68" s="28">
        <f>외인!BN68</f>
        <v>61581.54</v>
      </c>
      <c r="BO68" s="28">
        <f>시기외!BO68*$G$3+BO67*(1-$G$3)</f>
        <v>2.5202341482867012E-3</v>
      </c>
      <c r="BP68" s="28">
        <f>외인!BP68</f>
        <v>87637.49</v>
      </c>
      <c r="BQ68" s="28">
        <f>시기외!BQ68*$G$3+BQ67*(1-$G$3)</f>
        <v>-2.2486207540673591E-3</v>
      </c>
      <c r="BR68" s="28">
        <f>외인!BR68</f>
        <v>369462.27</v>
      </c>
      <c r="BS68" s="28">
        <f>시기외!BS68*$G$3+BS67*(1-$G$3)</f>
        <v>5.2477875539243431E-4</v>
      </c>
      <c r="BT68" s="28">
        <f>외인!BT68</f>
        <v>2947215.32</v>
      </c>
      <c r="BU68" s="28">
        <f>시기외!BU68*$G$3+BU67*(1-$G$3)</f>
        <v>2.6136618061854851E-4</v>
      </c>
      <c r="BV68" s="28">
        <f>외인!BV68</f>
        <v>478191.08</v>
      </c>
      <c r="BW68" s="28">
        <f>시기외!BW68*$G$3+BW67*(1-$G$3)</f>
        <v>-1.2033013304175502E-4</v>
      </c>
      <c r="BX68" s="28">
        <f>외인!BX68</f>
        <v>76258.39</v>
      </c>
      <c r="BY68" s="28">
        <f>시기외!BY68*$G$3+BY67*(1-$G$3)</f>
        <v>-8.5353164704560279E-4</v>
      </c>
      <c r="BZ68" s="28">
        <f>외인!BZ68</f>
        <v>274333.07</v>
      </c>
      <c r="CA68" s="28">
        <f>시기외!CA68*$G$3+CA67*(1-$G$3)</f>
        <v>-1.2636462457786125E-3</v>
      </c>
      <c r="CB68" s="28">
        <f>외인!CB68</f>
        <v>12781.44</v>
      </c>
      <c r="CC68" s="28">
        <f>시기외!CC68*$G$3+CC67*(1-$G$3)</f>
        <v>-2.3155039136851961E-3</v>
      </c>
      <c r="CD68" s="28">
        <f>외인!CD68</f>
        <v>28053.66</v>
      </c>
      <c r="CE68" s="28">
        <f>시기외!CE68*$G$3+CE67*(1-$G$3)</f>
        <v>-4.5988230660909922E-3</v>
      </c>
      <c r="CF68" s="28">
        <f>외인!CF68</f>
        <v>28664.49</v>
      </c>
      <c r="CG68" s="28">
        <f>시기외!CG68*$G$3+CG67*(1-$G$3)</f>
        <v>3.0804802108356242E-3</v>
      </c>
      <c r="CH68" s="28">
        <f>외인!CH68</f>
        <v>69012.66</v>
      </c>
      <c r="CI68" s="28">
        <f>시기외!CI68*$G$3+CI67*(1-$G$3)</f>
        <v>4.223751054292426E-4</v>
      </c>
      <c r="CJ68" s="28">
        <f>외인!CJ68</f>
        <v>355444.74</v>
      </c>
      <c r="CK68" s="28">
        <f>시기외!CK68*$G$3+CK67*(1-$G$3)</f>
        <v>-1.4015779600824367E-3</v>
      </c>
      <c r="CL68" s="28">
        <f>외인!CL68</f>
        <v>239051.19</v>
      </c>
      <c r="CM68" s="28">
        <f>시기외!CM68*$G$3+CM67*(1-$G$3)</f>
        <v>-3.6142205383035654E-4</v>
      </c>
      <c r="CN68" s="28">
        <f>외인!CN68</f>
        <v>136849.42000000001</v>
      </c>
      <c r="CO68" s="28">
        <f>시기외!CO68*$G$3+CO67*(1-$G$3)</f>
        <v>-7.4206784805034632E-4</v>
      </c>
      <c r="CP68" s="28">
        <f>외인!CP68</f>
        <v>110910.54</v>
      </c>
      <c r="CQ68" s="28">
        <f>시기외!CQ68*$G$3+CQ67*(1-$G$3)</f>
        <v>-3.1114649888589342E-5</v>
      </c>
      <c r="CR68" s="28">
        <f>외인!CR68</f>
        <v>165429.59</v>
      </c>
      <c r="CS68" s="28">
        <f>시기외!CS68*$G$3+CS67*(1-$G$3)</f>
        <v>-1.7441407661794629E-3</v>
      </c>
      <c r="CT68" s="28">
        <f>외인!CT68</f>
        <v>176148.41</v>
      </c>
      <c r="CU68" s="28">
        <f>시기외!CU68*$G$3+CU67*(1-$G$3)</f>
        <v>4.9223569588700768E-4</v>
      </c>
      <c r="CV68" s="28">
        <f>외인!CV68</f>
        <v>2947215.32</v>
      </c>
      <c r="CW68" s="28">
        <f>시기외!CW68*$G$3+CW67*(1-$G$3)</f>
        <v>2.6136618061854851E-4</v>
      </c>
      <c r="CX68" s="28">
        <f>외인!CX68</f>
        <v>266077.27</v>
      </c>
      <c r="CY68" s="28">
        <f>시기외!CY68*$G$3+CY67*(1-$G$3)</f>
        <v>1.3133745743858496E-3</v>
      </c>
      <c r="CZ68" s="28">
        <f>외인!CZ68</f>
        <v>19766.2</v>
      </c>
      <c r="DA68" s="28">
        <f>시기외!DA68*$G$3+DA67*(1-$G$3)</f>
        <v>-8.9367112176669901E-4</v>
      </c>
      <c r="DB68" s="28">
        <f>외인!DB68</f>
        <v>39317.33</v>
      </c>
      <c r="DC68" s="28">
        <f>시기외!DC68*$G$3+DC67*(1-$G$3)</f>
        <v>-1.4266516752765915E-3</v>
      </c>
      <c r="DD68" s="28">
        <f>외인!DD68</f>
        <v>8818.76</v>
      </c>
      <c r="DE68" s="28">
        <f>시기외!DE68*$G$3+DE67*(1-$G$3)</f>
        <v>9.8106185686799093E-4</v>
      </c>
      <c r="DF68" s="28">
        <f>외인!DF68</f>
        <v>57743.199999999997</v>
      </c>
      <c r="DG68" s="28">
        <f>시기외!DG68*$G$3+DG67*(1-$G$3)</f>
        <v>-9.0113849544389598E-4</v>
      </c>
      <c r="DH68" s="28">
        <f>외인!DH68</f>
        <v>19910.59</v>
      </c>
      <c r="DI68" s="28">
        <f>시기외!DI68*$G$3+DI67*(1-$G$3)</f>
        <v>-6.1264296120181264E-3</v>
      </c>
      <c r="DJ68" s="28">
        <f>외인!DJ68</f>
        <v>758680.5</v>
      </c>
      <c r="DK68" s="28">
        <f>시기외!DK68*$G$3+DK67*(1-$G$3)</f>
        <v>6.0651960946777749E-4</v>
      </c>
      <c r="DL68" s="28">
        <f>외인!DL68</f>
        <v>111897.41</v>
      </c>
      <c r="DM68" s="28">
        <f>시기외!DM68*$G$3+DM67*(1-$G$3)</f>
        <v>-9.3395676933915456E-4</v>
      </c>
      <c r="DN68" s="28">
        <f>외인!DN68</f>
        <v>2947215.32</v>
      </c>
      <c r="DO68" s="28">
        <f>시기외!DO68*$G$3+DO67*(1-$G$3)</f>
        <v>2.6136618061854851E-4</v>
      </c>
      <c r="DP68" s="28">
        <f>외인!DP68</f>
        <v>77621.600000000006</v>
      </c>
      <c r="DQ68" s="28">
        <f>시기외!DQ68*$G$3+DQ67*(1-$G$3)</f>
        <v>-1.673110130954553E-3</v>
      </c>
      <c r="DR68" s="28">
        <f>외인!DR68</f>
        <v>44956.46</v>
      </c>
      <c r="DS68" s="28">
        <f>시기외!DS68*$G$3+DS67*(1-$G$3)</f>
        <v>9.4694223182936309E-4</v>
      </c>
      <c r="DT68" s="28">
        <f>외인!DT68</f>
        <v>130808.28</v>
      </c>
      <c r="DU68" s="28">
        <f>시기외!DU68*$G$3+DU67*(1-$G$3)</f>
        <v>-2.368101649187744E-3</v>
      </c>
      <c r="DV68" s="28">
        <f>외인!DV68</f>
        <v>34355.33</v>
      </c>
      <c r="DW68" s="28">
        <f>시기외!DW68*$G$3+DW67*(1-$G$3)</f>
        <v>5.4497475854018394E-4</v>
      </c>
      <c r="DX68" s="28">
        <f>외인!DX68</f>
        <v>131112.26999999999</v>
      </c>
      <c r="DY68" s="28">
        <f>시기외!DY68*$G$3+DY67*(1-$G$3)</f>
        <v>1.8844946228523136E-3</v>
      </c>
      <c r="DZ68" s="28">
        <f>외인!DZ68</f>
        <v>8414.93</v>
      </c>
      <c r="EA68" s="28">
        <f>시기외!EA68*$G$3+EA67*(1-$G$3)</f>
        <v>-8.7737933964066202E-4</v>
      </c>
      <c r="EB68" s="28">
        <f>외인!EB68</f>
        <v>12185.59</v>
      </c>
      <c r="EC68" s="28">
        <f>시기외!EC68*$G$3+EC67*(1-$G$3)</f>
        <v>-1.7374511553841796E-3</v>
      </c>
      <c r="ED68" s="28">
        <f>외인!ED68</f>
        <v>10842.81</v>
      </c>
      <c r="EE68" s="28">
        <f>시기외!EE68*$G$3+EE67*(1-$G$3)</f>
        <v>-5.4210917876496034E-4</v>
      </c>
      <c r="EF68" s="28">
        <f>외인!EF68</f>
        <v>227819.97</v>
      </c>
      <c r="EG68" s="28">
        <f>시기외!EG68*$G$3+EG67*(1-$G$3)</f>
        <v>-1.3618208682968144E-3</v>
      </c>
      <c r="EH68" s="28">
        <f>외인!EH68</f>
        <v>285124.59000000003</v>
      </c>
      <c r="EI68" s="28">
        <f>시기외!EI68*$G$3+EI67*(1-$G$3)</f>
        <v>1.6765888651892538E-4</v>
      </c>
      <c r="EJ68" s="28">
        <f>외인!EJ68</f>
        <v>101258.54</v>
      </c>
      <c r="EK68" s="28">
        <f>시기외!EK68*$G$3+EK67*(1-$G$3)</f>
        <v>5.7663178137236848E-4</v>
      </c>
      <c r="EL68" s="28">
        <f>외인!EL68</f>
        <v>30580.85</v>
      </c>
      <c r="EM68" s="28">
        <f>시기외!EM68*$G$3+EM67*(1-$G$3)</f>
        <v>-4.2558406112407771E-3</v>
      </c>
      <c r="EN68" s="28">
        <f>외인!EN68</f>
        <v>44956.46</v>
      </c>
      <c r="EO68" s="28">
        <f>시기외!EO68*$G$3+EO67*(1-$G$3)</f>
        <v>9.4694223182936309E-4</v>
      </c>
      <c r="EP68" s="28">
        <f>외인!EP68</f>
        <v>166934.26999999999</v>
      </c>
      <c r="EQ68" s="28">
        <f>시기외!EQ68*$G$3+EQ67*(1-$G$3)</f>
        <v>-6.4174680184241051E-4</v>
      </c>
      <c r="ER68" s="28">
        <f>외인!ER68</f>
        <v>13785.4</v>
      </c>
      <c r="ES68" s="28">
        <f>시기외!ES68*$G$3+ES67*(1-$G$3)</f>
        <v>-4.0856405354854283E-3</v>
      </c>
      <c r="ET68" s="28">
        <f>외인!ET68</f>
        <v>208177.59</v>
      </c>
      <c r="EU68" s="28">
        <f>시기외!EU68*$G$3+EU67*(1-$G$3)</f>
        <v>-4.2693898140483356E-4</v>
      </c>
      <c r="EV68" s="28">
        <f>외인!EV68</f>
        <v>43147.48</v>
      </c>
      <c r="EW68" s="28">
        <f>시기외!EW68*$G$3+EW67*(1-$G$3)</f>
        <v>-6.243651321946968E-4</v>
      </c>
      <c r="EX68" s="28">
        <f>외인!EX68</f>
        <v>67763.06</v>
      </c>
      <c r="EY68" s="28">
        <f>시기외!EY68*$G$3+EY67*(1-$G$3)</f>
        <v>4.0067959514180761E-4</v>
      </c>
    </row>
    <row r="69" spans="1:155">
      <c r="A69" s="27">
        <f>외인!A69</f>
        <v>46150</v>
      </c>
      <c r="B69" s="28">
        <f>외인!B69</f>
        <v>5958865.5999999996</v>
      </c>
      <c r="C69" s="28">
        <f>시기외!C69*$G$3+C68*(1-$G$3)</f>
        <v>1.1236572265060099E-5</v>
      </c>
      <c r="D69" s="28">
        <f>외인!D69</f>
        <v>672546.76</v>
      </c>
      <c r="E69" s="28">
        <f>시기외!E69*$G$3+E68*(1-$G$3)</f>
        <v>-6.7794168700039932E-4</v>
      </c>
      <c r="F69" s="28">
        <f>외인!F69</f>
        <v>2469470.9</v>
      </c>
      <c r="G69" s="28">
        <f>시기외!G69*$G$3+G68*(1-$G$3)</f>
        <v>-1.0724227594862196E-4</v>
      </c>
      <c r="H69" s="28">
        <f>외인!H69</f>
        <v>372920.35</v>
      </c>
      <c r="I69" s="28">
        <f>시기외!I69*$G$3+I68*(1-$G$3)</f>
        <v>1.623939963718763E-3</v>
      </c>
      <c r="J69" s="28">
        <f>외인!J69</f>
        <v>45265.55</v>
      </c>
      <c r="K69" s="28">
        <f>시기외!K69*$G$3+K68*(1-$G$3)</f>
        <v>7.515096520035509E-4</v>
      </c>
      <c r="L69" s="28">
        <f>외인!L69</f>
        <v>344863.81</v>
      </c>
      <c r="M69" s="28">
        <f>시기외!M69*$G$3+M68*(1-$G$3)</f>
        <v>1.8051485277594678E-3</v>
      </c>
      <c r="N69" s="28">
        <f>외인!N69</f>
        <v>271995.09000000003</v>
      </c>
      <c r="O69" s="28">
        <f>시기외!O69*$G$3+O68*(1-$G$3)</f>
        <v>-1.1688066995364573E-3</v>
      </c>
      <c r="P69" s="28">
        <f>외인!P69</f>
        <v>186223.82</v>
      </c>
      <c r="Q69" s="28">
        <f>시기외!Q69*$G$3+Q68*(1-$G$3)</f>
        <v>-1.5526467458189415E-3</v>
      </c>
      <c r="R69" s="28">
        <f>외인!R69</f>
        <v>136137.84</v>
      </c>
      <c r="S69" s="28">
        <f>시기외!S69*$G$3+S68*(1-$G$3)</f>
        <v>-2.4577176598205965E-3</v>
      </c>
      <c r="T69" s="28">
        <f>외인!T69</f>
        <v>8844.3700000000008</v>
      </c>
      <c r="U69" s="28">
        <f>시기외!U69*$G$3+U68*(1-$G$3)</f>
        <v>9.4984824359572214E-4</v>
      </c>
      <c r="V69" s="28">
        <f>외인!V69</f>
        <v>131906.76</v>
      </c>
      <c r="W69" s="28">
        <f>시기외!W69*$G$3+W68*(1-$G$3)</f>
        <v>1.8531101757160292E-3</v>
      </c>
      <c r="X69" s="28">
        <f>외인!X69</f>
        <v>2908880.25</v>
      </c>
      <c r="Y69" s="28">
        <f>시기외!Y69*$G$3+Y68*(1-$G$3)</f>
        <v>2.255662744273848E-4</v>
      </c>
      <c r="Z69" s="28">
        <f>외인!Z69</f>
        <v>43511.199999999997</v>
      </c>
      <c r="AA69" s="28">
        <f>시기외!AA69*$G$3+AA68*(1-$G$3)</f>
        <v>-5.8327417742655896E-4</v>
      </c>
      <c r="AB69" s="28">
        <f>외인!AB69</f>
        <v>208285.2</v>
      </c>
      <c r="AC69" s="28">
        <f>시기외!AC69*$G$3+AC68*(1-$G$3)</f>
        <v>-3.4194825400256666E-4</v>
      </c>
      <c r="AD69" s="28">
        <f>외인!AD69</f>
        <v>20435.43</v>
      </c>
      <c r="AE69" s="28">
        <f>시기외!AE69*$G$3+AE68*(1-$G$3)</f>
        <v>-5.18221312908801E-4</v>
      </c>
      <c r="AF69" s="28">
        <f>외인!AF69</f>
        <v>24854.43</v>
      </c>
      <c r="AG69" s="28">
        <f>시기외!AG69*$G$3+AG68*(1-$G$3)</f>
        <v>-2.4073151570225683E-4</v>
      </c>
      <c r="AH69" s="28">
        <f>외인!AH69</f>
        <v>224539.62</v>
      </c>
      <c r="AI69" s="28">
        <f>시기외!AI69*$G$3+AI68*(1-$G$3)</f>
        <v>-3.9808053626081341E-5</v>
      </c>
      <c r="AJ69" s="28">
        <f>외인!AJ69</f>
        <v>106535.59</v>
      </c>
      <c r="AK69" s="28">
        <f>시기외!AK69*$G$3+AK68*(1-$G$3)</f>
        <v>-3.4193885516529956E-3</v>
      </c>
      <c r="AL69" s="28">
        <f>외인!AL69</f>
        <v>99727.2</v>
      </c>
      <c r="AM69" s="28">
        <f>시기외!AM69*$G$3+AM68*(1-$G$3)</f>
        <v>-6.4374751385142014E-4</v>
      </c>
      <c r="AN69" s="28">
        <f>외인!AN69</f>
        <v>192338.39</v>
      </c>
      <c r="AO69" s="28">
        <f>시기외!AO69*$G$3+AO68*(1-$G$3)</f>
        <v>-1.2948620897325401E-3</v>
      </c>
      <c r="AP69" s="28">
        <f>외인!AP69</f>
        <v>209688.18</v>
      </c>
      <c r="AQ69" s="28">
        <f>시기외!AQ69*$G$3+AQ68*(1-$G$3)</f>
        <v>-4.8614715882479417E-4</v>
      </c>
      <c r="AR69" s="28">
        <f>외인!AR69</f>
        <v>25599.39</v>
      </c>
      <c r="AS69" s="28">
        <f>시기외!AS69*$G$3+AS68*(1-$G$3)</f>
        <v>7.7448941739056672E-4</v>
      </c>
      <c r="AT69" s="28">
        <f>외인!AT69</f>
        <v>88162.75</v>
      </c>
      <c r="AU69" s="28">
        <f>시기외!AU69*$G$3+AU68*(1-$G$3)</f>
        <v>9.880471029711387E-4</v>
      </c>
      <c r="AV69" s="28">
        <f>외인!AV69</f>
        <v>49285.02</v>
      </c>
      <c r="AW69" s="28">
        <f>시기외!AW69*$G$3+AW68*(1-$G$3)</f>
        <v>3.1339039522405485E-4</v>
      </c>
      <c r="AX69" s="28">
        <f>외인!AX69</f>
        <v>76013.490000000005</v>
      </c>
      <c r="AY69" s="28">
        <f>시기외!AY69*$G$3+AY68*(1-$G$3)</f>
        <v>-2.4669495979102907E-3</v>
      </c>
      <c r="AZ69" s="28">
        <f>외인!AZ69</f>
        <v>3114461.3</v>
      </c>
      <c r="BA69" s="28">
        <f>시기외!BA69*$G$3+BA68*(1-$G$3)</f>
        <v>2.2196633697955272E-4</v>
      </c>
      <c r="BB69" s="28">
        <f>외인!BB69</f>
        <v>109620.64</v>
      </c>
      <c r="BC69" s="28">
        <f>시기외!BC69*$G$3+BC68*(1-$G$3)</f>
        <v>-1.9083199734680496E-5</v>
      </c>
      <c r="BD69" s="28">
        <f>외인!BD69</f>
        <v>38372.51</v>
      </c>
      <c r="BE69" s="28">
        <f>시기외!BE69*$G$3+BE68*(1-$G$3)</f>
        <v>-1.5398804855270706E-3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111074.29</v>
      </c>
      <c r="BI69" s="28">
        <f>시기외!BI69*$G$3+BI68*(1-$G$3)</f>
        <v>2.4358632844539855E-3</v>
      </c>
      <c r="BJ69" s="28">
        <f>외인!BJ69</f>
        <v>142827.19</v>
      </c>
      <c r="BK69" s="28">
        <f>시기외!BK69*$G$3+BK68*(1-$G$3)</f>
        <v>7.0649069599790758E-4</v>
      </c>
      <c r="BL69" s="28">
        <f>외인!BL69</f>
        <v>48808.05</v>
      </c>
      <c r="BM69" s="28">
        <f>시기외!BM69*$G$3+BM68*(1-$G$3)</f>
        <v>-1.9857863841699313E-3</v>
      </c>
      <c r="BN69" s="28">
        <f>외인!BN69</f>
        <v>60768.95</v>
      </c>
      <c r="BO69" s="28">
        <f>시기외!BO69*$G$3+BO68*(1-$G$3)</f>
        <v>2.4265191556849092E-3</v>
      </c>
      <c r="BP69" s="28">
        <f>외인!BP69</f>
        <v>86098.75</v>
      </c>
      <c r="BQ69" s="28">
        <f>시기외!BQ69*$G$3+BQ68*(1-$G$3)</f>
        <v>-2.4706367650545215E-3</v>
      </c>
      <c r="BR69" s="28">
        <f>외인!BR69</f>
        <v>369216.06</v>
      </c>
      <c r="BS69" s="28">
        <f>시기외!BS69*$G$3+BS68*(1-$G$3)</f>
        <v>4.2630249163918323E-4</v>
      </c>
      <c r="BT69" s="28">
        <f>외인!BT69</f>
        <v>2953437.16</v>
      </c>
      <c r="BU69" s="28">
        <f>시기외!BU69*$G$3+BU68*(1-$G$3)</f>
        <v>2.2407633054293187E-4</v>
      </c>
      <c r="BV69" s="28">
        <f>외인!BV69</f>
        <v>476747.78</v>
      </c>
      <c r="BW69" s="28">
        <f>시기외!BW69*$G$3+BW68*(1-$G$3)</f>
        <v>-2.399932008826347E-4</v>
      </c>
      <c r="BX69" s="28">
        <f>외인!BX69</f>
        <v>77751.240000000005</v>
      </c>
      <c r="BY69" s="28">
        <f>시기외!BY69*$G$3+BY68*(1-$G$3)</f>
        <v>-8.0649355580407315E-4</v>
      </c>
      <c r="BZ69" s="28">
        <f>외인!BZ69</f>
        <v>292065.59000000003</v>
      </c>
      <c r="CA69" s="28">
        <f>시기외!CA69*$G$3+CA68*(1-$G$3)</f>
        <v>-1.0718203373066262E-3</v>
      </c>
      <c r="CB69" s="28">
        <f>외인!CB69</f>
        <v>12669.28</v>
      </c>
      <c r="CC69" s="28">
        <f>시기외!CC69*$G$3+CC68*(1-$G$3)</f>
        <v>-2.5266546924977689E-3</v>
      </c>
      <c r="CD69" s="28">
        <f>외인!CD69</f>
        <v>28190.76</v>
      </c>
      <c r="CE69" s="28">
        <f>시기외!CE69*$G$3+CE68*(1-$G$3)</f>
        <v>-4.8781257266511261E-3</v>
      </c>
      <c r="CF69" s="28">
        <f>외인!CF69</f>
        <v>28871.15</v>
      </c>
      <c r="CG69" s="28">
        <f>시기외!CG69*$G$3+CG68*(1-$G$3)</f>
        <v>3.1916843759083524E-3</v>
      </c>
      <c r="CH69" s="28">
        <f>외인!CH69</f>
        <v>70466.2</v>
      </c>
      <c r="CI69" s="28">
        <f>시기외!CI69*$G$3+CI68*(1-$G$3)</f>
        <v>3.7837905178755648E-4</v>
      </c>
      <c r="CJ69" s="28">
        <f>외인!CJ69</f>
        <v>356473.27</v>
      </c>
      <c r="CK69" s="28">
        <f>시기외!CK69*$G$3+CK68*(1-$G$3)</f>
        <v>-1.4764710974721987E-3</v>
      </c>
      <c r="CL69" s="28">
        <f>외인!CL69</f>
        <v>238051.20000000001</v>
      </c>
      <c r="CM69" s="28">
        <f>시기외!CM69*$G$3+CM68*(1-$G$3)</f>
        <v>-3.8802481092762187E-4</v>
      </c>
      <c r="CN69" s="28">
        <f>외인!CN69</f>
        <v>134928.18</v>
      </c>
      <c r="CO69" s="28">
        <f>시기외!CO69*$G$3+CO68*(1-$G$3)</f>
        <v>-6.9349558007349469E-4</v>
      </c>
      <c r="CP69" s="28">
        <f>외인!CP69</f>
        <v>110168.74</v>
      </c>
      <c r="CQ69" s="28">
        <f>시기외!CQ69*$G$3+CQ68*(1-$G$3)</f>
        <v>-1.6095358321068042E-5</v>
      </c>
      <c r="CR69" s="28">
        <f>외인!CR69</f>
        <v>170538.69</v>
      </c>
      <c r="CS69" s="28">
        <f>시기외!CS69*$G$3+CS68*(1-$G$3)</f>
        <v>-1.8574229860371769E-3</v>
      </c>
      <c r="CT69" s="28">
        <f>외인!CT69</f>
        <v>175827.68</v>
      </c>
      <c r="CU69" s="28">
        <f>시기외!CU69*$G$3+CU68*(1-$G$3)</f>
        <v>5.0613033517837055E-4</v>
      </c>
      <c r="CV69" s="28">
        <f>외인!CV69</f>
        <v>2953437.16</v>
      </c>
      <c r="CW69" s="28">
        <f>시기외!CW69*$G$3+CW68*(1-$G$3)</f>
        <v>2.2407633054293187E-4</v>
      </c>
      <c r="CX69" s="28">
        <f>외인!CX69</f>
        <v>264608.08</v>
      </c>
      <c r="CY69" s="28">
        <f>시기외!CY69*$G$3+CY68*(1-$G$3)</f>
        <v>1.2557213072234873E-3</v>
      </c>
      <c r="CZ69" s="28">
        <f>외인!CZ69</f>
        <v>20066.66</v>
      </c>
      <c r="DA69" s="28">
        <f>시기외!DA69*$G$3+DA68*(1-$G$3)</f>
        <v>-9.7778707975165746E-4</v>
      </c>
      <c r="DB69" s="28">
        <f>외인!DB69</f>
        <v>38372.51</v>
      </c>
      <c r="DC69" s="28">
        <f>시기외!DC69*$G$3+DC68*(1-$G$3)</f>
        <v>-1.5398804855270706E-3</v>
      </c>
      <c r="DD69" s="28">
        <f>외인!DD69</f>
        <v>8844.3700000000008</v>
      </c>
      <c r="DE69" s="28">
        <f>시기외!DE69*$G$3+DE68*(1-$G$3)</f>
        <v>9.4984824359572214E-4</v>
      </c>
      <c r="DF69" s="28">
        <f>외인!DF69</f>
        <v>59166.09</v>
      </c>
      <c r="DG69" s="28">
        <f>시기외!DG69*$G$3+DG68*(1-$G$3)</f>
        <v>-8.1469403310394301E-4</v>
      </c>
      <c r="DH69" s="28">
        <f>외인!DH69</f>
        <v>19993.490000000002</v>
      </c>
      <c r="DI69" s="28">
        <f>시기외!DI69*$G$3+DI68*(1-$G$3)</f>
        <v>-6.5075214011599799E-3</v>
      </c>
      <c r="DJ69" s="28">
        <f>외인!DJ69</f>
        <v>743587.15</v>
      </c>
      <c r="DK69" s="28">
        <f>시기외!DK69*$G$3+DK68*(1-$G$3)</f>
        <v>5.0011546483782446E-4</v>
      </c>
      <c r="DL69" s="28">
        <f>외인!DL69</f>
        <v>110175.21</v>
      </c>
      <c r="DM69" s="28">
        <f>시기외!DM69*$G$3+DM68*(1-$G$3)</f>
        <v>-8.5908015323672075E-4</v>
      </c>
      <c r="DN69" s="28">
        <f>외인!DN69</f>
        <v>2953437.16</v>
      </c>
      <c r="DO69" s="28">
        <f>시기외!DO69*$G$3+DO68*(1-$G$3)</f>
        <v>2.2407633054293187E-4</v>
      </c>
      <c r="DP69" s="28">
        <f>외인!DP69</f>
        <v>78753.87</v>
      </c>
      <c r="DQ69" s="28">
        <f>시기외!DQ69*$G$3+DQ68*(1-$G$3)</f>
        <v>-1.7066098154320196E-3</v>
      </c>
      <c r="DR69" s="28">
        <f>외인!DR69</f>
        <v>46340.86</v>
      </c>
      <c r="DS69" s="28">
        <f>시기외!DS69*$G$3+DS68*(1-$G$3)</f>
        <v>6.665207709682056E-4</v>
      </c>
      <c r="DT69" s="28">
        <f>외인!DT69</f>
        <v>136137.84</v>
      </c>
      <c r="DU69" s="28">
        <f>시기외!DU69*$G$3+DU68*(1-$G$3)</f>
        <v>-2.4577176598205965E-3</v>
      </c>
      <c r="DV69" s="28">
        <f>외인!DV69</f>
        <v>34132.53</v>
      </c>
      <c r="DW69" s="28">
        <f>시기외!DW69*$G$3+DW68*(1-$G$3)</f>
        <v>3.5136914450372607E-4</v>
      </c>
      <c r="DX69" s="28">
        <f>외인!DX69</f>
        <v>131906.76</v>
      </c>
      <c r="DY69" s="28">
        <f>시기외!DY69*$G$3+DY68*(1-$G$3)</f>
        <v>1.8531101757160292E-3</v>
      </c>
      <c r="DZ69" s="28">
        <f>외인!DZ69</f>
        <v>8374.94</v>
      </c>
      <c r="EA69" s="28">
        <f>시기외!EA69*$G$3+EA68*(1-$G$3)</f>
        <v>-1.0167899629319804E-3</v>
      </c>
      <c r="EB69" s="28">
        <f>외인!EB69</f>
        <v>12089.7</v>
      </c>
      <c r="EC69" s="28">
        <f>시기외!EC69*$G$3+EC68*(1-$G$3)</f>
        <v>-2.0630098067292756E-3</v>
      </c>
      <c r="ED69" s="28">
        <f>외인!ED69</f>
        <v>11255.66</v>
      </c>
      <c r="EE69" s="28">
        <f>시기외!EE69*$G$3+EE68*(1-$G$3)</f>
        <v>-3.7533351936793586E-4</v>
      </c>
      <c r="EF69" s="28">
        <f>외인!EF69</f>
        <v>227412.68</v>
      </c>
      <c r="EG69" s="28">
        <f>시기외!EG69*$G$3+EG68*(1-$G$3)</f>
        <v>-1.454742058046133E-3</v>
      </c>
      <c r="EH69" s="28">
        <f>외인!EH69</f>
        <v>287342.69</v>
      </c>
      <c r="EI69" s="28">
        <f>시기외!EI69*$G$3+EI68*(1-$G$3)</f>
        <v>4.2662813671332981E-5</v>
      </c>
      <c r="EJ69" s="28">
        <f>외인!EJ69</f>
        <v>104487.59</v>
      </c>
      <c r="EK69" s="28">
        <f>시기외!EK69*$G$3+EK68*(1-$G$3)</f>
        <v>4.8199650235448722E-4</v>
      </c>
      <c r="EL69" s="28">
        <f>외인!EL69</f>
        <v>30740.17</v>
      </c>
      <c r="EM69" s="28">
        <f>시기외!EM69*$G$3+EM68*(1-$G$3)</f>
        <v>-4.5159532384343847E-3</v>
      </c>
      <c r="EN69" s="28">
        <f>외인!EN69</f>
        <v>46340.86</v>
      </c>
      <c r="EO69" s="28">
        <f>시기외!EO69*$G$3+EO68*(1-$G$3)</f>
        <v>6.665207709682056E-4</v>
      </c>
      <c r="EP69" s="28">
        <f>외인!EP69</f>
        <v>163857.19</v>
      </c>
      <c r="EQ69" s="28">
        <f>시기외!EQ69*$G$3+EQ68*(1-$G$3)</f>
        <v>-7.5192186178496068E-4</v>
      </c>
      <c r="ER69" s="28">
        <f>외인!ER69</f>
        <v>13738.47</v>
      </c>
      <c r="ES69" s="28">
        <f>시기외!ES69*$G$3+ES68*(1-$G$3)</f>
        <v>-3.8538477832785853E-3</v>
      </c>
      <c r="ET69" s="28">
        <f>외인!ET69</f>
        <v>209688.18</v>
      </c>
      <c r="EU69" s="28">
        <f>시기외!EU69*$G$3+EU68*(1-$G$3)</f>
        <v>-4.8614715882479417E-4</v>
      </c>
      <c r="EV69" s="28">
        <f>외인!EV69</f>
        <v>43511.199999999997</v>
      </c>
      <c r="EW69" s="28">
        <f>시기외!EW69*$G$3+EW68*(1-$G$3)</f>
        <v>-5.8327417742655896E-4</v>
      </c>
      <c r="EX69" s="28">
        <f>외인!EX69</f>
        <v>66657.539999999994</v>
      </c>
      <c r="EY69" s="28">
        <f>시기외!EY69*$G$3+EY68*(1-$G$3)</f>
        <v>3.9539185331623075E-4</v>
      </c>
    </row>
    <row r="70" spans="1:155">
      <c r="A70" s="27">
        <f>외인!A70</f>
        <v>46153</v>
      </c>
      <c r="B70" s="28">
        <f>외인!B70</f>
        <v>6216556.2000000002</v>
      </c>
      <c r="C70" s="28">
        <f>시기외!C70*$G$3+C69*(1-$G$3)</f>
        <v>-7.2413085521246307E-5</v>
      </c>
      <c r="D70" s="28">
        <f>외인!D70</f>
        <v>673596.67</v>
      </c>
      <c r="E70" s="28">
        <f>시기외!E70*$G$3+E69*(1-$G$3)</f>
        <v>-5.8845091482267933E-4</v>
      </c>
      <c r="F70" s="28">
        <f>외인!F70</f>
        <v>2584811.88</v>
      </c>
      <c r="G70" s="28">
        <f>시기외!G70*$G$3+G69*(1-$G$3)</f>
        <v>-1.5722625277782173E-4</v>
      </c>
      <c r="H70" s="28">
        <f>외인!H70</f>
        <v>364674.63</v>
      </c>
      <c r="I70" s="28">
        <f>시기외!I70*$G$3+I69*(1-$G$3)</f>
        <v>1.5505961041656995E-3</v>
      </c>
      <c r="J70" s="28">
        <f>외인!J70</f>
        <v>45396.52</v>
      </c>
      <c r="K70" s="28">
        <f>시기외!K70*$G$3+K69*(1-$G$3)</f>
        <v>6.1158063126155922E-4</v>
      </c>
      <c r="L70" s="28">
        <f>외인!L70</f>
        <v>337530.38</v>
      </c>
      <c r="M70" s="28">
        <f>시기외!M70*$G$3+M69*(1-$G$3)</f>
        <v>1.7333783146645768E-3</v>
      </c>
      <c r="N70" s="28">
        <f>외인!N70</f>
        <v>287391.03999999998</v>
      </c>
      <c r="O70" s="28">
        <f>시기외!O70*$G$3+O69*(1-$G$3)</f>
        <v>-8.6768270229491584E-4</v>
      </c>
      <c r="P70" s="28">
        <f>외인!P70</f>
        <v>182561.6</v>
      </c>
      <c r="Q70" s="28">
        <f>시기외!Q70*$G$3+Q69*(1-$G$3)</f>
        <v>-1.6815149990950758E-3</v>
      </c>
      <c r="R70" s="28">
        <f>외인!R70</f>
        <v>135962.22</v>
      </c>
      <c r="S70" s="28">
        <f>시기외!S70*$G$3+S69*(1-$G$3)</f>
        <v>-2.4201872182010148E-3</v>
      </c>
      <c r="T70" s="28">
        <f>외인!T70</f>
        <v>8763.24</v>
      </c>
      <c r="U70" s="28">
        <f>시기외!U70*$G$3+U69*(1-$G$3)</f>
        <v>8.6824686630868303E-4</v>
      </c>
      <c r="V70" s="28">
        <f>외인!V70</f>
        <v>135758.59</v>
      </c>
      <c r="W70" s="28">
        <f>시기외!W70*$G$3+W69*(1-$G$3)</f>
        <v>1.8213459353342138E-3</v>
      </c>
      <c r="X70" s="28">
        <f>외인!X70</f>
        <v>3151662.37</v>
      </c>
      <c r="Y70" s="28">
        <f>시기외!Y70*$G$3+Y69*(1-$G$3)</f>
        <v>1.3012343347983512E-4</v>
      </c>
      <c r="Z70" s="28">
        <f>외인!Z70</f>
        <v>43380.98</v>
      </c>
      <c r="AA70" s="28">
        <f>시기외!AA70*$G$3+AA69*(1-$G$3)</f>
        <v>-5.1681220291443499E-4</v>
      </c>
      <c r="AB70" s="28">
        <f>외인!AB70</f>
        <v>205936.34</v>
      </c>
      <c r="AC70" s="28">
        <f>시기외!AC70*$G$3+AC69*(1-$G$3)</f>
        <v>-3.8661161690872856E-4</v>
      </c>
      <c r="AD70" s="28">
        <f>외인!AD70</f>
        <v>19675.150000000001</v>
      </c>
      <c r="AE70" s="28">
        <f>시기외!AE70*$G$3+AE69*(1-$G$3)</f>
        <v>-3.3748540599754461E-4</v>
      </c>
      <c r="AF70" s="28">
        <f>외인!AF70</f>
        <v>24238.54</v>
      </c>
      <c r="AG70" s="28">
        <f>시기외!AG70*$G$3+AG69*(1-$G$3)</f>
        <v>-2.482952872745827E-4</v>
      </c>
      <c r="AH70" s="28">
        <f>외인!AH70</f>
        <v>232711.58</v>
      </c>
      <c r="AI70" s="28">
        <f>시기외!AI70*$G$3+AI69*(1-$G$3)</f>
        <v>-1.5621863042293604E-4</v>
      </c>
      <c r="AJ70" s="28">
        <f>외인!AJ70</f>
        <v>105327.73</v>
      </c>
      <c r="AK70" s="28">
        <f>시기외!AK70*$G$3+AK69*(1-$G$3)</f>
        <v>-3.5637447300563133E-3</v>
      </c>
      <c r="AL70" s="28">
        <f>외인!AL70</f>
        <v>104122.37</v>
      </c>
      <c r="AM70" s="28">
        <f>시기외!AM70*$G$3+AM69*(1-$G$3)</f>
        <v>-5.2174113002821946E-4</v>
      </c>
      <c r="AN70" s="28">
        <f>외인!AN70</f>
        <v>202999.77</v>
      </c>
      <c r="AO70" s="28">
        <f>시기외!AO70*$G$3+AO69*(1-$G$3)</f>
        <v>-9.3431553768201308E-4</v>
      </c>
      <c r="AP70" s="28">
        <f>외인!AP70</f>
        <v>205372.9</v>
      </c>
      <c r="AQ70" s="28">
        <f>시기외!AQ70*$G$3+AQ69*(1-$G$3)</f>
        <v>-6.2561470989729994E-4</v>
      </c>
      <c r="AR70" s="28">
        <f>외인!AR70</f>
        <v>24668.01</v>
      </c>
      <c r="AS70" s="28">
        <f>시기외!AS70*$G$3+AS69*(1-$G$3)</f>
        <v>7.1171471987121191E-4</v>
      </c>
      <c r="AT70" s="28">
        <f>외인!AT70</f>
        <v>88338.84</v>
      </c>
      <c r="AU70" s="28">
        <f>시기외!AU70*$G$3+AU69*(1-$G$3)</f>
        <v>1.0416765186922325E-3</v>
      </c>
      <c r="AV70" s="28">
        <f>외인!AV70</f>
        <v>48285.75</v>
      </c>
      <c r="AW70" s="28">
        <f>시기외!AW70*$G$3+AW69*(1-$G$3)</f>
        <v>2.019054827384643E-4</v>
      </c>
      <c r="AX70" s="28">
        <f>외인!AX70</f>
        <v>74464.679999999993</v>
      </c>
      <c r="AY70" s="28">
        <f>시기외!AY70*$G$3+AY69*(1-$G$3)</f>
        <v>-2.5692893296988995E-3</v>
      </c>
      <c r="AZ70" s="28">
        <f>외인!AZ70</f>
        <v>3359021.33</v>
      </c>
      <c r="BA70" s="28">
        <f>시기외!BA70*$G$3+BA69*(1-$G$3)</f>
        <v>1.2006717567530009E-4</v>
      </c>
      <c r="BB70" s="28">
        <f>외인!BB70</f>
        <v>110208.74</v>
      </c>
      <c r="BC70" s="28">
        <f>시기외!BC70*$G$3+BC69*(1-$G$3)</f>
        <v>-2.5736968499039327E-6</v>
      </c>
      <c r="BD70" s="28">
        <f>외인!BD70</f>
        <v>37623.5</v>
      </c>
      <c r="BE70" s="28">
        <f>시기외!BE70*$G$3+BE69*(1-$G$3)</f>
        <v>-1.6712883212577378E-3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110288.69</v>
      </c>
      <c r="BI70" s="28">
        <f>시기외!BI70*$G$3+BI69*(1-$G$3)</f>
        <v>2.078264298078268E-3</v>
      </c>
      <c r="BJ70" s="28">
        <f>외인!BJ70</f>
        <v>139439.72</v>
      </c>
      <c r="BK70" s="28">
        <f>시기외!BK70*$G$3+BK69*(1-$G$3)</f>
        <v>6.5609171630097354E-4</v>
      </c>
      <c r="BL70" s="28">
        <f>외인!BL70</f>
        <v>48216.17</v>
      </c>
      <c r="BM70" s="28">
        <f>시기외!BM70*$G$3+BM69*(1-$G$3)</f>
        <v>-1.9575693037407775E-3</v>
      </c>
      <c r="BN70" s="28">
        <f>외인!BN70</f>
        <v>59396.49</v>
      </c>
      <c r="BO70" s="28">
        <f>시기외!BO70*$G$3+BO69*(1-$G$3)</f>
        <v>2.4393560275014995E-3</v>
      </c>
      <c r="BP70" s="28">
        <f>외인!BP70</f>
        <v>84101.18</v>
      </c>
      <c r="BQ70" s="28">
        <f>시기외!BQ70*$G$3+BQ69*(1-$G$3)</f>
        <v>-2.5463978306587464E-3</v>
      </c>
      <c r="BR70" s="28">
        <f>외인!BR70</f>
        <v>366434.84</v>
      </c>
      <c r="BS70" s="28">
        <f>시기외!BS70*$G$3+BS69*(1-$G$3)</f>
        <v>3.2114669624483589E-4</v>
      </c>
      <c r="BT70" s="28">
        <f>외인!BT70</f>
        <v>3196688.53</v>
      </c>
      <c r="BU70" s="28">
        <f>시기외!BU70*$G$3+BU69*(1-$G$3)</f>
        <v>1.2816800177759059E-4</v>
      </c>
      <c r="BV70" s="28">
        <f>외인!BV70</f>
        <v>492603.83</v>
      </c>
      <c r="BW70" s="28">
        <f>시기외!BW70*$G$3+BW69*(1-$G$3)</f>
        <v>-3.4271242600311707E-4</v>
      </c>
      <c r="BX70" s="28">
        <f>외인!BX70</f>
        <v>76158.41</v>
      </c>
      <c r="BY70" s="28">
        <f>시기외!BY70*$G$3+BY69*(1-$G$3)</f>
        <v>-7.7719666062906205E-4</v>
      </c>
      <c r="BZ70" s="28">
        <f>외인!BZ70</f>
        <v>307122.15000000002</v>
      </c>
      <c r="CA70" s="28">
        <f>시기외!CA70*$G$3+CA69*(1-$G$3)</f>
        <v>-7.9231524488961264E-4</v>
      </c>
      <c r="CB70" s="28">
        <f>외인!CB70</f>
        <v>12257.34</v>
      </c>
      <c r="CC70" s="28">
        <f>시기외!CC70*$G$3+CC69*(1-$G$3)</f>
        <v>-2.8144334883893757E-3</v>
      </c>
      <c r="CD70" s="28">
        <f>외인!CD70</f>
        <v>27508.83</v>
      </c>
      <c r="CE70" s="28">
        <f>시기외!CE70*$G$3+CE69*(1-$G$3)</f>
        <v>-5.1935220144691419E-3</v>
      </c>
      <c r="CF70" s="28">
        <f>외인!CF70</f>
        <v>28936.13</v>
      </c>
      <c r="CG70" s="28">
        <f>시기외!CG70*$G$3+CG69*(1-$G$3)</f>
        <v>3.2206242462487064E-3</v>
      </c>
      <c r="CH70" s="28">
        <f>외인!CH70</f>
        <v>69378.070000000007</v>
      </c>
      <c r="CI70" s="28">
        <f>시기외!CI70*$G$3+CI69*(1-$G$3)</f>
        <v>2.9720150737581403E-4</v>
      </c>
      <c r="CJ70" s="28">
        <f>외인!CJ70</f>
        <v>351042.74</v>
      </c>
      <c r="CK70" s="28">
        <f>시기외!CK70*$G$3+CK69*(1-$G$3)</f>
        <v>-1.5139014960048364E-3</v>
      </c>
      <c r="CL70" s="28">
        <f>외인!CL70</f>
        <v>235750.08</v>
      </c>
      <c r="CM70" s="28">
        <f>시기외!CM70*$G$3+CM69*(1-$G$3)</f>
        <v>-4.2741464706628265E-4</v>
      </c>
      <c r="CN70" s="28">
        <f>외인!CN70</f>
        <v>134023.24</v>
      </c>
      <c r="CO70" s="28">
        <f>시기외!CO70*$G$3+CO69*(1-$G$3)</f>
        <v>-6.4377809737360138E-4</v>
      </c>
      <c r="CP70" s="28">
        <f>외인!CP70</f>
        <v>110741.07</v>
      </c>
      <c r="CQ70" s="28">
        <f>시기외!CQ70*$G$3+CQ69*(1-$G$3)</f>
        <v>6.8212838567447513E-7</v>
      </c>
      <c r="CR70" s="28">
        <f>외인!CR70</f>
        <v>170629.3</v>
      </c>
      <c r="CS70" s="28">
        <f>시기외!CS70*$G$3+CS69*(1-$G$3)</f>
        <v>-1.860548330077267E-3</v>
      </c>
      <c r="CT70" s="28">
        <f>외인!CT70</f>
        <v>177828.15</v>
      </c>
      <c r="CU70" s="28">
        <f>시기외!CU70*$G$3+CU69*(1-$G$3)</f>
        <v>5.0364178147632125E-4</v>
      </c>
      <c r="CV70" s="28">
        <f>외인!CV70</f>
        <v>3196688.53</v>
      </c>
      <c r="CW70" s="28">
        <f>시기외!CW70*$G$3+CW69*(1-$G$3)</f>
        <v>1.2816800177759059E-4</v>
      </c>
      <c r="CX70" s="28">
        <f>외인!CX70</f>
        <v>261699.76</v>
      </c>
      <c r="CY70" s="28">
        <f>시기외!CY70*$G$3+CY69*(1-$G$3)</f>
        <v>1.2338806257841575E-3</v>
      </c>
      <c r="CZ70" s="28">
        <f>외인!CZ70</f>
        <v>20006.759999999998</v>
      </c>
      <c r="DA70" s="28">
        <f>시기외!DA70*$G$3+DA69*(1-$G$3)</f>
        <v>-1.1071050316332094E-3</v>
      </c>
      <c r="DB70" s="28">
        <f>외인!DB70</f>
        <v>37623.5</v>
      </c>
      <c r="DC70" s="28">
        <f>시기외!DC70*$G$3+DC69*(1-$G$3)</f>
        <v>-1.6712883212577378E-3</v>
      </c>
      <c r="DD70" s="28">
        <f>외인!DD70</f>
        <v>8763.24</v>
      </c>
      <c r="DE70" s="28">
        <f>시기외!DE70*$G$3+DE69*(1-$G$3)</f>
        <v>8.6824686630868303E-4</v>
      </c>
      <c r="DF70" s="28">
        <f>외인!DF70</f>
        <v>57936</v>
      </c>
      <c r="DG70" s="28">
        <f>시기외!DG70*$G$3+DG69*(1-$G$3)</f>
        <v>-7.4351700826183107E-4</v>
      </c>
      <c r="DH70" s="28">
        <f>외인!DH70</f>
        <v>19481.259999999998</v>
      </c>
      <c r="DI70" s="28">
        <f>시기외!DI70*$G$3+DI69*(1-$G$3)</f>
        <v>-6.897165692661386E-3</v>
      </c>
      <c r="DJ70" s="28">
        <f>외인!DJ70</f>
        <v>741358.82</v>
      </c>
      <c r="DK70" s="28">
        <f>시기외!DK70*$G$3+DK69*(1-$G$3)</f>
        <v>3.9048244231165935E-4</v>
      </c>
      <c r="DL70" s="28">
        <f>외인!DL70</f>
        <v>109451.98</v>
      </c>
      <c r="DM70" s="28">
        <f>시기외!DM70*$G$3+DM69*(1-$G$3)</f>
        <v>-7.8787827142079837E-4</v>
      </c>
      <c r="DN70" s="28">
        <f>외인!DN70</f>
        <v>3196688.53</v>
      </c>
      <c r="DO70" s="28">
        <f>시기외!DO70*$G$3+DO69*(1-$G$3)</f>
        <v>1.2816800177759059E-4</v>
      </c>
      <c r="DP70" s="28">
        <f>외인!DP70</f>
        <v>78426.44</v>
      </c>
      <c r="DQ70" s="28">
        <f>시기외!DQ70*$G$3+DQ69*(1-$G$3)</f>
        <v>-1.6422198410027703E-3</v>
      </c>
      <c r="DR70" s="28">
        <f>외인!DR70</f>
        <v>46472.51</v>
      </c>
      <c r="DS70" s="28">
        <f>시기외!DS70*$G$3+DS69*(1-$G$3)</f>
        <v>5.3989092241340825E-4</v>
      </c>
      <c r="DT70" s="28">
        <f>외인!DT70</f>
        <v>135962.22</v>
      </c>
      <c r="DU70" s="28">
        <f>시기외!DU70*$G$3+DU69*(1-$G$3)</f>
        <v>-2.4201872182010148E-3</v>
      </c>
      <c r="DV70" s="28">
        <f>외인!DV70</f>
        <v>34407.449999999997</v>
      </c>
      <c r="DW70" s="28">
        <f>시기외!DW70*$G$3+DW69*(1-$G$3)</f>
        <v>2.0032580882851247E-4</v>
      </c>
      <c r="DX70" s="28">
        <f>외인!DX70</f>
        <v>135758.59</v>
      </c>
      <c r="DY70" s="28">
        <f>시기외!DY70*$G$3+DY69*(1-$G$3)</f>
        <v>1.8213459353342138E-3</v>
      </c>
      <c r="DZ70" s="28">
        <f>외인!DZ70</f>
        <v>8211.1</v>
      </c>
      <c r="EA70" s="28">
        <f>시기외!EA70*$G$3+EA69*(1-$G$3)</f>
        <v>-9.1323579425578655E-4</v>
      </c>
      <c r="EB70" s="28">
        <f>외인!EB70</f>
        <v>11773.74</v>
      </c>
      <c r="EC70" s="28">
        <f>시기외!EC70*$G$3+EC69*(1-$G$3)</f>
        <v>-2.3575174326966389E-3</v>
      </c>
      <c r="ED70" s="28">
        <f>외인!ED70</f>
        <v>11172.51</v>
      </c>
      <c r="EE70" s="28">
        <f>시기외!EE70*$G$3+EE69*(1-$G$3)</f>
        <v>-3.5310026147125742E-4</v>
      </c>
      <c r="EF70" s="28">
        <f>외인!EF70</f>
        <v>222638.48</v>
      </c>
      <c r="EG70" s="28">
        <f>시기외!EG70*$G$3+EG69*(1-$G$3)</f>
        <v>-1.526300830151422E-3</v>
      </c>
      <c r="EH70" s="28">
        <f>외인!EH70</f>
        <v>302579.61</v>
      </c>
      <c r="EI70" s="28">
        <f>시기외!EI70*$G$3+EI69*(1-$G$3)</f>
        <v>-5.4374127504106372E-5</v>
      </c>
      <c r="EJ70" s="28">
        <f>외인!EJ70</f>
        <v>103578.68</v>
      </c>
      <c r="EK70" s="28">
        <f>시기외!EK70*$G$3+EK69*(1-$G$3)</f>
        <v>4.1908168065959598E-4</v>
      </c>
      <c r="EL70" s="28">
        <f>외인!EL70</f>
        <v>30008.99</v>
      </c>
      <c r="EM70" s="28">
        <f>시기외!EM70*$G$3+EM69*(1-$G$3)</f>
        <v>-4.800857502684568E-3</v>
      </c>
      <c r="EN70" s="28">
        <f>외인!EN70</f>
        <v>46472.51</v>
      </c>
      <c r="EO70" s="28">
        <f>시기외!EO70*$G$3+EO69*(1-$G$3)</f>
        <v>5.3989092241340825E-4</v>
      </c>
      <c r="EP70" s="28">
        <f>외인!EP70</f>
        <v>165166.89000000001</v>
      </c>
      <c r="EQ70" s="28">
        <f>시기외!EQ70*$G$3+EQ69*(1-$G$3)</f>
        <v>-8.563582737998439E-4</v>
      </c>
      <c r="ER70" s="28">
        <f>외인!ER70</f>
        <v>13963.57</v>
      </c>
      <c r="ES70" s="28">
        <f>시기외!ES70*$G$3+ES69*(1-$G$3)</f>
        <v>-3.3959182312442273E-3</v>
      </c>
      <c r="ET70" s="28">
        <f>외인!ET70</f>
        <v>205372.9</v>
      </c>
      <c r="EU70" s="28">
        <f>시기외!EU70*$G$3+EU69*(1-$G$3)</f>
        <v>-6.2561470989729994E-4</v>
      </c>
      <c r="EV70" s="28">
        <f>외인!EV70</f>
        <v>43380.98</v>
      </c>
      <c r="EW70" s="28">
        <f>시기외!EW70*$G$3+EW69*(1-$G$3)</f>
        <v>-5.1681220291443499E-4</v>
      </c>
      <c r="EX70" s="28">
        <f>외인!EX70</f>
        <v>67360.09</v>
      </c>
      <c r="EY70" s="28">
        <f>시기외!EY70*$G$3+EY69*(1-$G$3)</f>
        <v>3.7675939951771671E-4</v>
      </c>
    </row>
    <row r="71" spans="1:155">
      <c r="A71" s="27">
        <f>외인!A71</f>
        <v>46154</v>
      </c>
      <c r="B71" s="28">
        <f>외인!B71</f>
        <v>6074344.5199999996</v>
      </c>
      <c r="C71" s="28">
        <f>시기외!C71*$G$3+C70*(1-$G$3)</f>
        <v>-2.9525435836080436E-4</v>
      </c>
      <c r="D71" s="28">
        <f>외인!D71</f>
        <v>658814.05000000005</v>
      </c>
      <c r="E71" s="28">
        <f>시기외!E71*$G$3+E70*(1-$G$3)</f>
        <v>-5.2929414158069392E-4</v>
      </c>
      <c r="F71" s="28">
        <f>외인!F71</f>
        <v>2530521.92</v>
      </c>
      <c r="G71" s="28">
        <f>시기외!G71*$G$3+G70*(1-$G$3)</f>
        <v>-3.5198143625034197E-4</v>
      </c>
      <c r="H71" s="28">
        <f>외인!H71</f>
        <v>342374.74</v>
      </c>
      <c r="I71" s="28">
        <f>시기외!I71*$G$3+I70*(1-$G$3)</f>
        <v>1.3645048102489284E-3</v>
      </c>
      <c r="J71" s="28">
        <f>외인!J71</f>
        <v>44265.54</v>
      </c>
      <c r="K71" s="28">
        <f>시기외!K71*$G$3+K70*(1-$G$3)</f>
        <v>4.5924752570120222E-4</v>
      </c>
      <c r="L71" s="28">
        <f>외인!L71</f>
        <v>316313.06</v>
      </c>
      <c r="M71" s="28">
        <f>시기외!M71*$G$3+M70*(1-$G$3)</f>
        <v>1.5461071630217507E-3</v>
      </c>
      <c r="N71" s="28">
        <f>외인!N71</f>
        <v>282889.59999999998</v>
      </c>
      <c r="O71" s="28">
        <f>시기외!O71*$G$3+O70*(1-$G$3)</f>
        <v>-7.5928066722825147E-4</v>
      </c>
      <c r="P71" s="28">
        <f>외인!P71</f>
        <v>184773.7</v>
      </c>
      <c r="Q71" s="28">
        <f>시기외!Q71*$G$3+Q70*(1-$G$3)</f>
        <v>-1.6503177790528803E-3</v>
      </c>
      <c r="R71" s="28">
        <f>외인!R71</f>
        <v>133685.28</v>
      </c>
      <c r="S71" s="28">
        <f>시기외!S71*$G$3+S70*(1-$G$3)</f>
        <v>-2.3243937380503185E-3</v>
      </c>
      <c r="T71" s="28">
        <f>외인!T71</f>
        <v>8692.64</v>
      </c>
      <c r="U71" s="28">
        <f>시기외!U71*$G$3+U70*(1-$G$3)</f>
        <v>8.2259430369846205E-4</v>
      </c>
      <c r="V71" s="28">
        <f>외인!V71</f>
        <v>128586.23</v>
      </c>
      <c r="W71" s="28">
        <f>시기외!W71*$G$3+W70*(1-$G$3)</f>
        <v>1.7381044852335186E-3</v>
      </c>
      <c r="X71" s="28">
        <f>외인!X71</f>
        <v>3073404.52</v>
      </c>
      <c r="Y71" s="28">
        <f>시기외!Y71*$G$3+Y70*(1-$G$3)</f>
        <v>-2.2603997139988255E-4</v>
      </c>
      <c r="Z71" s="28">
        <f>외인!Z71</f>
        <v>43264.1</v>
      </c>
      <c r="AA71" s="28">
        <f>시기외!AA71*$G$3+AA70*(1-$G$3)</f>
        <v>-4.3933899751351471E-4</v>
      </c>
      <c r="AB71" s="28">
        <f>외인!AB71</f>
        <v>201742.92</v>
      </c>
      <c r="AC71" s="28">
        <f>시기외!AC71*$G$3+AC70*(1-$G$3)</f>
        <v>-3.8903635425520882E-4</v>
      </c>
      <c r="AD71" s="28">
        <f>외인!AD71</f>
        <v>19194.990000000002</v>
      </c>
      <c r="AE71" s="28">
        <f>시기외!AE71*$G$3+AE70*(1-$G$3)</f>
        <v>-1.4226460062547616E-4</v>
      </c>
      <c r="AF71" s="28">
        <f>외인!AF71</f>
        <v>23976.83</v>
      </c>
      <c r="AG71" s="28">
        <f>시기외!AG71*$G$3+AG70*(1-$G$3)</f>
        <v>-2.5035488708859501E-4</v>
      </c>
      <c r="AH71" s="28">
        <f>외인!AH71</f>
        <v>227880.69</v>
      </c>
      <c r="AI71" s="28">
        <f>시기외!AI71*$G$3+AI70*(1-$G$3)</f>
        <v>-3.0130130527560375E-4</v>
      </c>
      <c r="AJ71" s="28">
        <f>외인!AJ71</f>
        <v>102389.36</v>
      </c>
      <c r="AK71" s="28">
        <f>시기외!AK71*$G$3+AK70*(1-$G$3)</f>
        <v>-3.6204711522709026E-3</v>
      </c>
      <c r="AL71" s="28">
        <f>외인!AL71</f>
        <v>102008.95</v>
      </c>
      <c r="AM71" s="28">
        <f>시기외!AM71*$G$3+AM70*(1-$G$3)</f>
        <v>-6.4311590856590359E-4</v>
      </c>
      <c r="AN71" s="28">
        <f>외인!AN71</f>
        <v>200499.04</v>
      </c>
      <c r="AO71" s="28">
        <f>시기외!AO71*$G$3+AO70*(1-$G$3)</f>
        <v>-7.2535568676042989E-4</v>
      </c>
      <c r="AP71" s="28">
        <f>외인!AP71</f>
        <v>199023.28</v>
      </c>
      <c r="AQ71" s="28">
        <f>시기외!AQ71*$G$3+AQ70*(1-$G$3)</f>
        <v>-6.7171321002139155E-4</v>
      </c>
      <c r="AR71" s="28">
        <f>외인!AR71</f>
        <v>23975.22</v>
      </c>
      <c r="AS71" s="28">
        <f>시기외!AS71*$G$3+AS70*(1-$G$3)</f>
        <v>7.1290880156874145E-4</v>
      </c>
      <c r="AT71" s="28">
        <f>외인!AT71</f>
        <v>92066.03</v>
      </c>
      <c r="AU71" s="28">
        <f>시기외!AU71*$G$3+AU70*(1-$G$3)</f>
        <v>1.2251173064091491E-3</v>
      </c>
      <c r="AV71" s="28">
        <f>외인!AV71</f>
        <v>47664.69</v>
      </c>
      <c r="AW71" s="28">
        <f>시기외!AW71*$G$3+AW70*(1-$G$3)</f>
        <v>1.3937956082975354E-4</v>
      </c>
      <c r="AX71" s="28">
        <f>외인!AX71</f>
        <v>71030.77</v>
      </c>
      <c r="AY71" s="28">
        <f>시기외!AY71*$G$3+AY70*(1-$G$3)</f>
        <v>-2.556422084574217E-3</v>
      </c>
      <c r="AZ71" s="28">
        <f>외인!AZ71</f>
        <v>3280370.35</v>
      </c>
      <c r="BA71" s="28">
        <f>시기외!BA71*$G$3+BA70*(1-$G$3)</f>
        <v>-2.1897211294001661E-4</v>
      </c>
      <c r="BB71" s="28">
        <f>외인!BB71</f>
        <v>110100.7</v>
      </c>
      <c r="BC71" s="28">
        <f>시기외!BC71*$G$3+BC70*(1-$G$3)</f>
        <v>2.086838899599439E-5</v>
      </c>
      <c r="BD71" s="28">
        <f>외인!BD71</f>
        <v>36047.32</v>
      </c>
      <c r="BE71" s="28">
        <f>시기외!BE71*$G$3+BE70*(1-$G$3)</f>
        <v>-1.8949748226169173E-3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107009.82</v>
      </c>
      <c r="BI71" s="28">
        <f>시기외!BI71*$G$3+BI70*(1-$G$3)</f>
        <v>1.7915237821491681E-3</v>
      </c>
      <c r="BJ71" s="28">
        <f>외인!BJ71</f>
        <v>131995.26</v>
      </c>
      <c r="BK71" s="28">
        <f>시기외!BK71*$G$3+BK70*(1-$G$3)</f>
        <v>4.7673005859644505E-4</v>
      </c>
      <c r="BL71" s="28">
        <f>외인!BL71</f>
        <v>47483.19</v>
      </c>
      <c r="BM71" s="28">
        <f>시기외!BM71*$G$3+BM70*(1-$G$3)</f>
        <v>-1.9577071534019421E-3</v>
      </c>
      <c r="BN71" s="28">
        <f>외인!BN71</f>
        <v>56105.31</v>
      </c>
      <c r="BO71" s="28">
        <f>시기외!BO71*$G$3+BO70*(1-$G$3)</f>
        <v>2.3271981268159123E-3</v>
      </c>
      <c r="BP71" s="28">
        <f>외인!BP71</f>
        <v>79747.64</v>
      </c>
      <c r="BQ71" s="28">
        <f>시기외!BQ71*$G$3+BQ70*(1-$G$3)</f>
        <v>-2.5008753248250619E-3</v>
      </c>
      <c r="BR71" s="28">
        <f>외인!BR71</f>
        <v>357617.73</v>
      </c>
      <c r="BS71" s="28">
        <f>시기외!BS71*$G$3+BS70*(1-$G$3)</f>
        <v>2.8876414558142891E-4</v>
      </c>
      <c r="BT71" s="28">
        <f>외인!BT71</f>
        <v>3116188.31</v>
      </c>
      <c r="BU71" s="28">
        <f>시기외!BU71*$G$3+BU70*(1-$G$3)</f>
        <v>-2.265986445973552E-4</v>
      </c>
      <c r="BV71" s="28">
        <f>외인!BV71</f>
        <v>477195.8</v>
      </c>
      <c r="BW71" s="28">
        <f>시기외!BW71*$G$3+BW70*(1-$G$3)</f>
        <v>-4.7635879641271379E-4</v>
      </c>
      <c r="BX71" s="28">
        <f>외인!BX71</f>
        <v>76349.31</v>
      </c>
      <c r="BY71" s="28">
        <f>시기외!BY71*$G$3+BY70*(1-$G$3)</f>
        <v>-6.8423365427553687E-4</v>
      </c>
      <c r="BZ71" s="28">
        <f>외인!BZ71</f>
        <v>302507.99</v>
      </c>
      <c r="CA71" s="28">
        <f>시기외!CA71*$G$3+CA70*(1-$G$3)</f>
        <v>-6.9496570302990477E-4</v>
      </c>
      <c r="CB71" s="28">
        <f>외인!CB71</f>
        <v>11928.06</v>
      </c>
      <c r="CC71" s="28">
        <f>시기외!CC71*$G$3+CC70*(1-$G$3)</f>
        <v>-3.0605339749077958E-3</v>
      </c>
      <c r="CD71" s="28">
        <f>외인!CD71</f>
        <v>26827.39</v>
      </c>
      <c r="CE71" s="28">
        <f>시기외!CE71*$G$3+CE70*(1-$G$3)</f>
        <v>-5.3312512350302526E-3</v>
      </c>
      <c r="CF71" s="28">
        <f>외인!CF71</f>
        <v>28683.97</v>
      </c>
      <c r="CG71" s="28">
        <f>시기외!CG71*$G$3+CG70*(1-$G$3)</f>
        <v>3.3148560257494739E-3</v>
      </c>
      <c r="CH71" s="28">
        <f>외인!CH71</f>
        <v>68963.41</v>
      </c>
      <c r="CI71" s="28">
        <f>시기외!CI71*$G$3+CI70*(1-$G$3)</f>
        <v>2.5294182714100626E-4</v>
      </c>
      <c r="CJ71" s="28">
        <f>외인!CJ71</f>
        <v>354157.94</v>
      </c>
      <c r="CK71" s="28">
        <f>시기외!CK71*$G$3+CK70*(1-$G$3)</f>
        <v>-1.4478229558948649E-3</v>
      </c>
      <c r="CL71" s="28">
        <f>외인!CL71</f>
        <v>230693.46</v>
      </c>
      <c r="CM71" s="28">
        <f>시기외!CM71*$G$3+CM70*(1-$G$3)</f>
        <v>-4.3679642058339942E-4</v>
      </c>
      <c r="CN71" s="28">
        <f>외인!CN71</f>
        <v>126061.43</v>
      </c>
      <c r="CO71" s="28">
        <f>시기외!CO71*$G$3+CO70*(1-$G$3)</f>
        <v>-8.7002547207279575E-4</v>
      </c>
      <c r="CP71" s="28">
        <f>외인!CP71</f>
        <v>110636.79</v>
      </c>
      <c r="CQ71" s="28">
        <f>시기외!CQ71*$G$3+CQ70*(1-$G$3)</f>
        <v>2.4111834895524707E-5</v>
      </c>
      <c r="CR71" s="28">
        <f>외인!CR71</f>
        <v>167659.39000000001</v>
      </c>
      <c r="CS71" s="28">
        <f>시기외!CS71*$G$3+CS70*(1-$G$3)</f>
        <v>-1.8201010707784861E-3</v>
      </c>
      <c r="CT71" s="28">
        <f>외인!CT71</f>
        <v>179958.7</v>
      </c>
      <c r="CU71" s="28">
        <f>시기외!CU71*$G$3+CU70*(1-$G$3)</f>
        <v>5.2624996457604318E-4</v>
      </c>
      <c r="CV71" s="28">
        <f>외인!CV71</f>
        <v>3116188.31</v>
      </c>
      <c r="CW71" s="28">
        <f>시기외!CW71*$G$3+CW70*(1-$G$3)</f>
        <v>-2.265986445973552E-4</v>
      </c>
      <c r="CX71" s="28">
        <f>외인!CX71</f>
        <v>252254.61</v>
      </c>
      <c r="CY71" s="28">
        <f>시기외!CY71*$G$3+CY70*(1-$G$3)</f>
        <v>1.1996817643731238E-3</v>
      </c>
      <c r="CZ71" s="28">
        <f>외인!CZ71</f>
        <v>19621.79</v>
      </c>
      <c r="DA71" s="28">
        <f>시기외!DA71*$G$3+DA70*(1-$G$3)</f>
        <v>-1.1024111477998294E-3</v>
      </c>
      <c r="DB71" s="28">
        <f>외인!DB71</f>
        <v>36047.32</v>
      </c>
      <c r="DC71" s="28">
        <f>시기외!DC71*$G$3+DC70*(1-$G$3)</f>
        <v>-1.8949748226169173E-3</v>
      </c>
      <c r="DD71" s="28">
        <f>외인!DD71</f>
        <v>8692.64</v>
      </c>
      <c r="DE71" s="28">
        <f>시기외!DE71*$G$3+DE70*(1-$G$3)</f>
        <v>8.2259430369846205E-4</v>
      </c>
      <c r="DF71" s="28">
        <f>외인!DF71</f>
        <v>58320.72</v>
      </c>
      <c r="DG71" s="28">
        <f>시기외!DG71*$G$3+DG70*(1-$G$3)</f>
        <v>-5.9816183577567625E-4</v>
      </c>
      <c r="DH71" s="28">
        <f>외인!DH71</f>
        <v>18859.080000000002</v>
      </c>
      <c r="DI71" s="28">
        <f>시기외!DI71*$G$3+DI70*(1-$G$3)</f>
        <v>-7.0991935376583555E-3</v>
      </c>
      <c r="DJ71" s="28">
        <f>외인!DJ71</f>
        <v>717267.5</v>
      </c>
      <c r="DK71" s="28">
        <f>시기외!DK71*$G$3+DK70*(1-$G$3)</f>
        <v>2.7106727343287795E-4</v>
      </c>
      <c r="DL71" s="28">
        <f>외인!DL71</f>
        <v>102593.71</v>
      </c>
      <c r="DM71" s="28">
        <f>시기외!DM71*$G$3+DM70*(1-$G$3)</f>
        <v>-1.0460405463151208E-3</v>
      </c>
      <c r="DN71" s="28">
        <f>외인!DN71</f>
        <v>3116188.31</v>
      </c>
      <c r="DO71" s="28">
        <f>시기외!DO71*$G$3+DO70*(1-$G$3)</f>
        <v>-2.265986445973552E-4</v>
      </c>
      <c r="DP71" s="28">
        <f>외인!DP71</f>
        <v>80228.44</v>
      </c>
      <c r="DQ71" s="28">
        <f>시기외!DQ71*$G$3+DQ70*(1-$G$3)</f>
        <v>-1.4759421137375129E-3</v>
      </c>
      <c r="DR71" s="28">
        <f>외인!DR71</f>
        <v>45629.59</v>
      </c>
      <c r="DS71" s="28">
        <f>시기외!DS71*$G$3+DS70*(1-$G$3)</f>
        <v>4.4265869278079716E-4</v>
      </c>
      <c r="DT71" s="28">
        <f>외인!DT71</f>
        <v>133685.28</v>
      </c>
      <c r="DU71" s="28">
        <f>시기외!DU71*$G$3+DU70*(1-$G$3)</f>
        <v>-2.3243937380503185E-3</v>
      </c>
      <c r="DV71" s="28">
        <f>외인!DV71</f>
        <v>33711.120000000003</v>
      </c>
      <c r="DW71" s="28">
        <f>시기외!DW71*$G$3+DW70*(1-$G$3)</f>
        <v>3.358621891033135E-5</v>
      </c>
      <c r="DX71" s="28">
        <f>외인!DX71</f>
        <v>128586.23</v>
      </c>
      <c r="DY71" s="28">
        <f>시기외!DY71*$G$3+DY70*(1-$G$3)</f>
        <v>1.7381044852335186E-3</v>
      </c>
      <c r="DZ71" s="28">
        <f>외인!DZ71</f>
        <v>8107.26</v>
      </c>
      <c r="EA71" s="28">
        <f>시기외!EA71*$G$3+EA70*(1-$G$3)</f>
        <v>-8.2548783040209774E-4</v>
      </c>
      <c r="EB71" s="28">
        <f>외인!EB71</f>
        <v>11523.8</v>
      </c>
      <c r="EC71" s="28">
        <f>시기외!EC71*$G$3+EC70*(1-$G$3)</f>
        <v>-2.6250631857313599E-3</v>
      </c>
      <c r="ED71" s="28">
        <f>외인!ED71</f>
        <v>10906.73</v>
      </c>
      <c r="EE71" s="28">
        <f>시기외!EE71*$G$3+EE70*(1-$G$3)</f>
        <v>-4.301089883304134E-4</v>
      </c>
      <c r="EF71" s="28">
        <f>외인!EF71</f>
        <v>224694.79</v>
      </c>
      <c r="EG71" s="28">
        <f>시기외!EG71*$G$3+EG70*(1-$G$3)</f>
        <v>-1.4736691578455092E-3</v>
      </c>
      <c r="EH71" s="28">
        <f>외인!EH71</f>
        <v>291439.76</v>
      </c>
      <c r="EI71" s="28">
        <f>시기외!EI71*$G$3+EI70*(1-$G$3)</f>
        <v>-1.4975327329319607E-4</v>
      </c>
      <c r="EJ71" s="28">
        <f>외인!EJ71</f>
        <v>102108.02</v>
      </c>
      <c r="EK71" s="28">
        <f>시기외!EK71*$G$3+EK70*(1-$G$3)</f>
        <v>3.777880108625236E-4</v>
      </c>
      <c r="EL71" s="28">
        <f>외인!EL71</f>
        <v>29300.91</v>
      </c>
      <c r="EM71" s="28">
        <f>시기외!EM71*$G$3+EM70*(1-$G$3)</f>
        <v>-4.9234184955532752E-3</v>
      </c>
      <c r="EN71" s="28">
        <f>외인!EN71</f>
        <v>45629.59</v>
      </c>
      <c r="EO71" s="28">
        <f>시기외!EO71*$G$3+EO70*(1-$G$3)</f>
        <v>4.4265869278079716E-4</v>
      </c>
      <c r="EP71" s="28">
        <f>외인!EP71</f>
        <v>161397.54999999999</v>
      </c>
      <c r="EQ71" s="28">
        <f>시기외!EQ71*$G$3+EQ70*(1-$G$3)</f>
        <v>-1.0547438969541704E-3</v>
      </c>
      <c r="ER71" s="28">
        <f>외인!ER71</f>
        <v>13448.38</v>
      </c>
      <c r="ES71" s="28">
        <f>시기외!ES71*$G$3+ES70*(1-$G$3)</f>
        <v>-3.0446183179753112E-3</v>
      </c>
      <c r="ET71" s="28">
        <f>외인!ET71</f>
        <v>199023.28</v>
      </c>
      <c r="EU71" s="28">
        <f>시기외!EU71*$G$3+EU70*(1-$G$3)</f>
        <v>-6.7171321002139155E-4</v>
      </c>
      <c r="EV71" s="28">
        <f>외인!EV71</f>
        <v>43264.1</v>
      </c>
      <c r="EW71" s="28">
        <f>시기외!EW71*$G$3+EW70*(1-$G$3)</f>
        <v>-4.3933899751351471E-4</v>
      </c>
      <c r="EX71" s="28">
        <f>외인!EX71</f>
        <v>67372.69</v>
      </c>
      <c r="EY71" s="28">
        <f>시기외!EY71*$G$3+EY70*(1-$G$3)</f>
        <v>3.6223181370469463E-4</v>
      </c>
    </row>
    <row r="72" spans="1:155">
      <c r="A72" s="27">
        <f>외인!A72</f>
        <v>46155</v>
      </c>
      <c r="B72" s="28">
        <f>외인!B72</f>
        <v>6233957.6600000001</v>
      </c>
      <c r="C72" s="28">
        <f>시기외!C72*$G$3+C71*(1-$G$3)</f>
        <v>-5.2965960099368866E-4</v>
      </c>
      <c r="D72" s="28">
        <f>외인!D72</f>
        <v>656034.65</v>
      </c>
      <c r="E72" s="28">
        <f>시기외!E72*$G$3+E71*(1-$G$3)</f>
        <v>-4.736393015879022E-4</v>
      </c>
      <c r="F72" s="28">
        <f>외인!F72</f>
        <v>2578792.46</v>
      </c>
      <c r="G72" s="28">
        <f>시기외!G72*$G$3+G71*(1-$G$3)</f>
        <v>-6.0896628377130426E-4</v>
      </c>
      <c r="H72" s="28">
        <f>외인!H72</f>
        <v>336207.7</v>
      </c>
      <c r="I72" s="28">
        <f>시기외!I72*$G$3+I71*(1-$G$3)</f>
        <v>1.1350110856097029E-3</v>
      </c>
      <c r="J72" s="28">
        <f>외인!J72</f>
        <v>42977.47</v>
      </c>
      <c r="K72" s="28">
        <f>시기외!K72*$G$3+K71*(1-$G$3)</f>
        <v>2.7083304858891333E-4</v>
      </c>
      <c r="L72" s="28">
        <f>외인!L72</f>
        <v>311184.90999999997</v>
      </c>
      <c r="M72" s="28">
        <f>시기외!M72*$G$3+M71*(1-$G$3)</f>
        <v>1.3060390577543644E-3</v>
      </c>
      <c r="N72" s="28">
        <f>외인!N72</f>
        <v>309756.28999999998</v>
      </c>
      <c r="O72" s="28">
        <f>시기외!O72*$G$3+O71*(1-$G$3)</f>
        <v>-5.7210078663881851E-4</v>
      </c>
      <c r="P72" s="28">
        <f>외인!P72</f>
        <v>181176.19</v>
      </c>
      <c r="Q72" s="28">
        <f>시기외!Q72*$G$3+Q71*(1-$G$3)</f>
        <v>-1.6066531879213649E-3</v>
      </c>
      <c r="R72" s="28">
        <f>외인!R72</f>
        <v>134123.87</v>
      </c>
      <c r="S72" s="28">
        <f>시기외!S72*$G$3+S71*(1-$G$3)</f>
        <v>-2.220605388684487E-3</v>
      </c>
      <c r="T72" s="28">
        <f>외인!T72</f>
        <v>8720.4599999999991</v>
      </c>
      <c r="U72" s="28">
        <f>시기외!U72*$G$3+U71*(1-$G$3)</f>
        <v>7.5749919257893914E-4</v>
      </c>
      <c r="V72" s="28">
        <f>외인!V72</f>
        <v>135327.78</v>
      </c>
      <c r="W72" s="28">
        <f>시기외!W72*$G$3+W71*(1-$G$3)</f>
        <v>1.8856727620802731E-3</v>
      </c>
      <c r="X72" s="28">
        <f>외인!X72</f>
        <v>3211284.21</v>
      </c>
      <c r="Y72" s="28">
        <f>시기외!Y72*$G$3+Y71*(1-$G$3)</f>
        <v>-6.3095889136090624E-4</v>
      </c>
      <c r="Z72" s="28">
        <f>외인!Z72</f>
        <v>42771.11</v>
      </c>
      <c r="AA72" s="28">
        <f>시기외!AA72*$G$3+AA71*(1-$G$3)</f>
        <v>-3.1815817555398408E-4</v>
      </c>
      <c r="AB72" s="28">
        <f>외인!AB72</f>
        <v>198748.58</v>
      </c>
      <c r="AC72" s="28">
        <f>시기외!AC72*$G$3+AC71*(1-$G$3)</f>
        <v>-3.9564793730387314E-4</v>
      </c>
      <c r="AD72" s="28">
        <f>외인!AD72</f>
        <v>19670.48</v>
      </c>
      <c r="AE72" s="28">
        <f>시기외!AE72*$G$3+AE71*(1-$G$3)</f>
        <v>9.2297876606100236E-5</v>
      </c>
      <c r="AF72" s="28">
        <f>외인!AF72</f>
        <v>24158.77</v>
      </c>
      <c r="AG72" s="28">
        <f>시기외!AG72*$G$3+AG71*(1-$G$3)</f>
        <v>-2.4530107897591095E-4</v>
      </c>
      <c r="AH72" s="28">
        <f>외인!AH72</f>
        <v>229819.48</v>
      </c>
      <c r="AI72" s="28">
        <f>시기외!AI72*$G$3+AI71*(1-$G$3)</f>
        <v>-3.9798752651654676E-4</v>
      </c>
      <c r="AJ72" s="28">
        <f>외인!AJ72</f>
        <v>101832.8</v>
      </c>
      <c r="AK72" s="28">
        <f>시기외!AK72*$G$3+AK71*(1-$G$3)</f>
        <v>-3.6378033290570097E-3</v>
      </c>
      <c r="AL72" s="28">
        <f>외인!AL72</f>
        <v>111662.71</v>
      </c>
      <c r="AM72" s="28">
        <f>시기외!AM72*$G$3+AM71*(1-$G$3)</f>
        <v>-7.5127094133969766E-4</v>
      </c>
      <c r="AN72" s="28">
        <f>외인!AN72</f>
        <v>217916.3</v>
      </c>
      <c r="AO72" s="28">
        <f>시기외!AO72*$G$3+AO71*(1-$G$3)</f>
        <v>-4.0957803116928922E-4</v>
      </c>
      <c r="AP72" s="28">
        <f>외인!AP72</f>
        <v>195614.27</v>
      </c>
      <c r="AQ72" s="28">
        <f>시기외!AQ72*$G$3+AQ71*(1-$G$3)</f>
        <v>-6.9489689727083432E-4</v>
      </c>
      <c r="AR72" s="28">
        <f>외인!AR72</f>
        <v>24215.82</v>
      </c>
      <c r="AS72" s="28">
        <f>시기외!AS72*$G$3+AS71*(1-$G$3)</f>
        <v>7.6098367586899046E-4</v>
      </c>
      <c r="AT72" s="28">
        <f>외인!AT72</f>
        <v>93697.06</v>
      </c>
      <c r="AU72" s="28">
        <f>시기외!AU72*$G$3+AU71*(1-$G$3)</f>
        <v>1.2914778298160172E-3</v>
      </c>
      <c r="AV72" s="28">
        <f>외인!AV72</f>
        <v>46960.06</v>
      </c>
      <c r="AW72" s="28">
        <f>시기외!AW72*$G$3+AW71*(1-$G$3)</f>
        <v>8.859523468293876E-5</v>
      </c>
      <c r="AX72" s="28">
        <f>외인!AX72</f>
        <v>70382.350000000006</v>
      </c>
      <c r="AY72" s="28">
        <f>시기외!AY72*$G$3+AY71*(1-$G$3)</f>
        <v>-2.5320714995154133E-3</v>
      </c>
      <c r="AZ72" s="28">
        <f>외인!AZ72</f>
        <v>3426796.12</v>
      </c>
      <c r="BA72" s="28">
        <f>시기외!BA72*$G$3+BA71*(1-$G$3)</f>
        <v>-5.925422459783444E-4</v>
      </c>
      <c r="BB72" s="28">
        <f>외인!BB72</f>
        <v>110975.93</v>
      </c>
      <c r="BC72" s="28">
        <f>시기외!BC72*$G$3+BC71*(1-$G$3)</f>
        <v>6.204122184867311E-5</v>
      </c>
      <c r="BD72" s="28">
        <f>외인!BD72</f>
        <v>35355.15</v>
      </c>
      <c r="BE72" s="28">
        <f>시기외!BE72*$G$3+BE71*(1-$G$3)</f>
        <v>-2.0839208007844973E-3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107250.27</v>
      </c>
      <c r="BI72" s="28">
        <f>시기외!BI72*$G$3+BI71*(1-$G$3)</f>
        <v>1.5377377272088252E-3</v>
      </c>
      <c r="BJ72" s="28">
        <f>외인!BJ72</f>
        <v>130317.62</v>
      </c>
      <c r="BK72" s="28">
        <f>시기외!BK72*$G$3+BK71*(1-$G$3)</f>
        <v>2.4208606788971138E-4</v>
      </c>
      <c r="BL72" s="28">
        <f>외인!BL72</f>
        <v>47183.16</v>
      </c>
      <c r="BM72" s="28">
        <f>시기외!BM72*$G$3+BM71*(1-$G$3)</f>
        <v>-2.0608500263596162E-3</v>
      </c>
      <c r="BN72" s="28">
        <f>외인!BN72</f>
        <v>56454.28</v>
      </c>
      <c r="BO72" s="28">
        <f>시기외!BO72*$G$3+BO71*(1-$G$3)</f>
        <v>2.2768653033586389E-3</v>
      </c>
      <c r="BP72" s="28">
        <f>외인!BP72</f>
        <v>79044.759999999995</v>
      </c>
      <c r="BQ72" s="28">
        <f>시기외!BQ72*$G$3+BQ71*(1-$G$3)</f>
        <v>-2.4618715541525329E-3</v>
      </c>
      <c r="BR72" s="28">
        <f>외인!BR72</f>
        <v>351586.56</v>
      </c>
      <c r="BS72" s="28">
        <f>시기외!BS72*$G$3+BS71*(1-$G$3)</f>
        <v>2.5697268204132474E-4</v>
      </c>
      <c r="BT72" s="28">
        <f>외인!BT72</f>
        <v>3255966.53</v>
      </c>
      <c r="BU72" s="28">
        <f>시기외!BU72*$G$3+BU71*(1-$G$3)</f>
        <v>-6.2520617272243933E-4</v>
      </c>
      <c r="BV72" s="28">
        <f>외인!BV72</f>
        <v>482408.71</v>
      </c>
      <c r="BW72" s="28">
        <f>시기외!BW72*$G$3+BW71*(1-$G$3)</f>
        <v>-5.6708413570181917E-4</v>
      </c>
      <c r="BX72" s="28">
        <f>외인!BX72</f>
        <v>78552.61</v>
      </c>
      <c r="BY72" s="28">
        <f>시기외!BY72*$G$3+BY71*(1-$G$3)</f>
        <v>-5.4673831538319174E-4</v>
      </c>
      <c r="BZ72" s="28">
        <f>외인!BZ72</f>
        <v>329579.01</v>
      </c>
      <c r="CA72" s="28">
        <f>시기외!CA72*$G$3+CA71*(1-$G$3)</f>
        <v>-5.230053389663681E-4</v>
      </c>
      <c r="CB72" s="28">
        <f>외인!CB72</f>
        <v>11880.6</v>
      </c>
      <c r="CC72" s="28">
        <f>시기외!CC72*$G$3+CC71*(1-$G$3)</f>
        <v>-3.1845395592230313E-3</v>
      </c>
      <c r="CD72" s="28">
        <f>외인!CD72</f>
        <v>26543.61</v>
      </c>
      <c r="CE72" s="28">
        <f>시기외!CE72*$G$3+CE71*(1-$G$3)</f>
        <v>-5.2507669033694249E-3</v>
      </c>
      <c r="CF72" s="28">
        <f>외인!CF72</f>
        <v>29319.37</v>
      </c>
      <c r="CG72" s="28">
        <f>시기외!CG72*$G$3+CG71*(1-$G$3)</f>
        <v>3.3938343022250515E-3</v>
      </c>
      <c r="CH72" s="28">
        <f>외인!CH72</f>
        <v>67787.210000000006</v>
      </c>
      <c r="CI72" s="28">
        <f>시기외!CI72*$G$3+CI71*(1-$G$3)</f>
        <v>2.2123452298295585E-4</v>
      </c>
      <c r="CJ72" s="28">
        <f>외인!CJ72</f>
        <v>345074.89</v>
      </c>
      <c r="CK72" s="28">
        <f>시기외!CK72*$G$3+CK71*(1-$G$3)</f>
        <v>-1.4140101460211299E-3</v>
      </c>
      <c r="CL72" s="28">
        <f>외인!CL72</f>
        <v>227148.55</v>
      </c>
      <c r="CM72" s="28">
        <f>시기외!CM72*$G$3+CM71*(1-$G$3)</f>
        <v>-4.5139359887447997E-4</v>
      </c>
      <c r="CN72" s="28">
        <f>외인!CN72</f>
        <v>124423.64</v>
      </c>
      <c r="CO72" s="28">
        <f>시기외!CO72*$G$3+CO71*(1-$G$3)</f>
        <v>-1.1570069396245582E-3</v>
      </c>
      <c r="CP72" s="28">
        <f>외인!CP72</f>
        <v>111495.65</v>
      </c>
      <c r="CQ72" s="28">
        <f>시기외!CQ72*$G$3+CQ71*(1-$G$3)</f>
        <v>6.4911722800555766E-5</v>
      </c>
      <c r="CR72" s="28">
        <f>외인!CR72</f>
        <v>168480</v>
      </c>
      <c r="CS72" s="28">
        <f>시기외!CS72*$G$3+CS71*(1-$G$3)</f>
        <v>-1.7908677390258397E-3</v>
      </c>
      <c r="CT72" s="28">
        <f>외인!CT72</f>
        <v>186840.76</v>
      </c>
      <c r="CU72" s="28">
        <f>시기외!CU72*$G$3+CU71*(1-$G$3)</f>
        <v>6.7330133271895879E-4</v>
      </c>
      <c r="CV72" s="28">
        <f>외인!CV72</f>
        <v>3255966.53</v>
      </c>
      <c r="CW72" s="28">
        <f>시기외!CW72*$G$3+CW71*(1-$G$3)</f>
        <v>-6.2520617272243933E-4</v>
      </c>
      <c r="CX72" s="28">
        <f>외인!CX72</f>
        <v>248730.49</v>
      </c>
      <c r="CY72" s="28">
        <f>시기외!CY72*$G$3+CY71*(1-$G$3)</f>
        <v>1.0903599771211524E-3</v>
      </c>
      <c r="CZ72" s="28">
        <f>외인!CZ72</f>
        <v>20658.02</v>
      </c>
      <c r="DA72" s="28">
        <f>시기외!DA72*$G$3+DA71*(1-$G$3)</f>
        <v>-7.0732243724551088E-4</v>
      </c>
      <c r="DB72" s="28">
        <f>외인!DB72</f>
        <v>35355.15</v>
      </c>
      <c r="DC72" s="28">
        <f>시기외!DC72*$G$3+DC71*(1-$G$3)</f>
        <v>-2.0839208007844973E-3</v>
      </c>
      <c r="DD72" s="28">
        <f>외인!DD72</f>
        <v>8720.4599999999991</v>
      </c>
      <c r="DE72" s="28">
        <f>시기외!DE72*$G$3+DE71*(1-$G$3)</f>
        <v>7.5749919257893914E-4</v>
      </c>
      <c r="DF72" s="28">
        <f>외인!DF72</f>
        <v>60172.43</v>
      </c>
      <c r="DG72" s="28">
        <f>시기외!DG72*$G$3+DG71*(1-$G$3)</f>
        <v>-4.15399593392648E-4</v>
      </c>
      <c r="DH72" s="28">
        <f>외인!DH72</f>
        <v>18666.87</v>
      </c>
      <c r="DI72" s="28">
        <f>시기외!DI72*$G$3+DI71*(1-$G$3)</f>
        <v>-7.0234018121662044E-3</v>
      </c>
      <c r="DJ72" s="28">
        <f>외인!DJ72</f>
        <v>706212.07</v>
      </c>
      <c r="DK72" s="28">
        <f>시기외!DK72*$G$3+DK71*(1-$G$3)</f>
        <v>1.3164729352039257E-4</v>
      </c>
      <c r="DL72" s="28">
        <f>외인!DL72</f>
        <v>101232.57</v>
      </c>
      <c r="DM72" s="28">
        <f>시기외!DM72*$G$3+DM71*(1-$G$3)</f>
        <v>-1.3837569384709306E-3</v>
      </c>
      <c r="DN72" s="28">
        <f>외인!DN72</f>
        <v>3255966.53</v>
      </c>
      <c r="DO72" s="28">
        <f>시기외!DO72*$G$3+DO71*(1-$G$3)</f>
        <v>-6.2520617272243933E-4</v>
      </c>
      <c r="DP72" s="28">
        <f>외인!DP72</f>
        <v>77243.94</v>
      </c>
      <c r="DQ72" s="28">
        <f>시기외!DQ72*$G$3+DQ71*(1-$G$3)</f>
        <v>-1.4369913568026565E-3</v>
      </c>
      <c r="DR72" s="28">
        <f>외인!DR72</f>
        <v>44203.98</v>
      </c>
      <c r="DS72" s="28">
        <f>시기외!DS72*$G$3+DS71*(1-$G$3)</f>
        <v>3.1086684624720531E-4</v>
      </c>
      <c r="DT72" s="28">
        <f>외인!DT72</f>
        <v>134123.87</v>
      </c>
      <c r="DU72" s="28">
        <f>시기외!DU72*$G$3+DU71*(1-$G$3)</f>
        <v>-2.220605388684487E-3</v>
      </c>
      <c r="DV72" s="28">
        <f>외인!DV72</f>
        <v>34088.33</v>
      </c>
      <c r="DW72" s="28">
        <f>시기외!DW72*$G$3+DW71*(1-$G$3)</f>
        <v>-2.2105702184785879E-4</v>
      </c>
      <c r="DX72" s="28">
        <f>외인!DX72</f>
        <v>135327.78</v>
      </c>
      <c r="DY72" s="28">
        <f>시기외!DY72*$G$3+DY71*(1-$G$3)</f>
        <v>1.8856727620802731E-3</v>
      </c>
      <c r="DZ72" s="28">
        <f>외인!DZ72</f>
        <v>7956.07</v>
      </c>
      <c r="EA72" s="28">
        <f>시기외!EA72*$G$3+EA71*(1-$G$3)</f>
        <v>-6.5857461112351929E-4</v>
      </c>
      <c r="EB72" s="28">
        <f>외인!EB72</f>
        <v>11367.42</v>
      </c>
      <c r="EC72" s="28">
        <f>시기외!EC72*$G$3+EC71*(1-$G$3)</f>
        <v>-2.7669228242372581E-3</v>
      </c>
      <c r="ED72" s="28">
        <f>외인!ED72</f>
        <v>11089.14</v>
      </c>
      <c r="EE72" s="28">
        <f>시기외!EE72*$G$3+EE71*(1-$G$3)</f>
        <v>-4.7439964342610414E-4</v>
      </c>
      <c r="EF72" s="28">
        <f>외인!EF72</f>
        <v>219673.7</v>
      </c>
      <c r="EG72" s="28">
        <f>시기외!EG72*$G$3+EG71*(1-$G$3)</f>
        <v>-1.4114231803630459E-3</v>
      </c>
      <c r="EH72" s="28">
        <f>외인!EH72</f>
        <v>298240.11</v>
      </c>
      <c r="EI72" s="28">
        <f>시기외!EI72*$G$3+EI71*(1-$G$3)</f>
        <v>-1.7296538504763475E-4</v>
      </c>
      <c r="EJ72" s="28">
        <f>외인!EJ72</f>
        <v>99734.64</v>
      </c>
      <c r="EK72" s="28">
        <f>시기외!EK72*$G$3+EK71*(1-$G$3)</f>
        <v>3.1503738375421428E-4</v>
      </c>
      <c r="EL72" s="28">
        <f>외인!EL72</f>
        <v>28974.23</v>
      </c>
      <c r="EM72" s="28">
        <f>시기외!EM72*$G$3+EM71*(1-$G$3)</f>
        <v>-4.8470485630012963E-3</v>
      </c>
      <c r="EN72" s="28">
        <f>외인!EN72</f>
        <v>44203.98</v>
      </c>
      <c r="EO72" s="28">
        <f>시기외!EO72*$G$3+EO71*(1-$G$3)</f>
        <v>3.1086684624720531E-4</v>
      </c>
      <c r="EP72" s="28">
        <f>외인!EP72</f>
        <v>160179.70000000001</v>
      </c>
      <c r="EQ72" s="28">
        <f>시기외!EQ72*$G$3+EQ71*(1-$G$3)</f>
        <v>-1.2707612079788785E-3</v>
      </c>
      <c r="ER72" s="28">
        <f>외인!ER72</f>
        <v>12930.87</v>
      </c>
      <c r="ES72" s="28">
        <f>시기외!ES72*$G$3+ES71*(1-$G$3)</f>
        <v>-2.9930646061308397E-3</v>
      </c>
      <c r="ET72" s="28">
        <f>외인!ET72</f>
        <v>195614.27</v>
      </c>
      <c r="EU72" s="28">
        <f>시기외!EU72*$G$3+EU71*(1-$G$3)</f>
        <v>-6.9489689727083432E-4</v>
      </c>
      <c r="EV72" s="28">
        <f>외인!EV72</f>
        <v>42771.11</v>
      </c>
      <c r="EW72" s="28">
        <f>시기외!EW72*$G$3+EW71*(1-$G$3)</f>
        <v>-3.1815817555398408E-4</v>
      </c>
      <c r="EX72" s="28">
        <f>외인!EX72</f>
        <v>68724.539999999994</v>
      </c>
      <c r="EY72" s="28">
        <f>시기외!EY72*$G$3+EY71*(1-$G$3)</f>
        <v>3.4931474488751596E-4</v>
      </c>
    </row>
    <row r="73" spans="1:155">
      <c r="A73" s="27">
        <f>외인!A73</f>
        <v>46156</v>
      </c>
      <c r="B73" s="28">
        <f>외인!B73</f>
        <v>6343129.96</v>
      </c>
      <c r="C73" s="28">
        <f>시기외!C73*$G$3+C72*(1-$G$3)</f>
        <v>-6.9727600215990977E-4</v>
      </c>
      <c r="D73" s="28">
        <f>외인!D73</f>
        <v>663721.03</v>
      </c>
      <c r="E73" s="28">
        <f>시기외!E73*$G$3+E72*(1-$G$3)</f>
        <v>-4.3543222253973499E-4</v>
      </c>
      <c r="F73" s="28">
        <f>외인!F73</f>
        <v>2667018.4700000002</v>
      </c>
      <c r="G73" s="28">
        <f>시기외!G73*$G$3+G72*(1-$G$3)</f>
        <v>-7.4273601585370574E-4</v>
      </c>
      <c r="H73" s="28">
        <f>외인!H73</f>
        <v>342685.62</v>
      </c>
      <c r="I73" s="28">
        <f>시기외!I73*$G$3+I72*(1-$G$3)</f>
        <v>8.5892562612148102E-4</v>
      </c>
      <c r="J73" s="28">
        <f>외인!J73</f>
        <v>45717.64</v>
      </c>
      <c r="K73" s="28">
        <f>시기외!K73*$G$3+K72*(1-$G$3)</f>
        <v>3.869048710068061E-4</v>
      </c>
      <c r="L73" s="28">
        <f>외인!L73</f>
        <v>316888.96999999997</v>
      </c>
      <c r="M73" s="28">
        <f>시기외!M73*$G$3+M72*(1-$G$3)</f>
        <v>1.0147723319819273E-3</v>
      </c>
      <c r="N73" s="28">
        <f>외인!N73</f>
        <v>310201.55</v>
      </c>
      <c r="O73" s="28">
        <f>시기외!O73*$G$3+O72*(1-$G$3)</f>
        <v>-5.4883836000718211E-4</v>
      </c>
      <c r="P73" s="28">
        <f>외인!P73</f>
        <v>186822.96</v>
      </c>
      <c r="Q73" s="28">
        <f>시기외!Q73*$G$3+Q72*(1-$G$3)</f>
        <v>-1.5024944841268225E-3</v>
      </c>
      <c r="R73" s="28">
        <f>외인!R73</f>
        <v>139887.23000000001</v>
      </c>
      <c r="S73" s="28">
        <f>시기외!S73*$G$3+S72*(1-$G$3)</f>
        <v>-1.983766817995614E-3</v>
      </c>
      <c r="T73" s="28">
        <f>외인!T73</f>
        <v>8883.1</v>
      </c>
      <c r="U73" s="28">
        <f>시기외!U73*$G$3+U72*(1-$G$3)</f>
        <v>7.2198488824158971E-4</v>
      </c>
      <c r="V73" s="28">
        <f>외인!V73</f>
        <v>136913.66</v>
      </c>
      <c r="W73" s="28">
        <f>시기외!W73*$G$3+W72*(1-$G$3)</f>
        <v>2.0233024243345621E-3</v>
      </c>
      <c r="X73" s="28">
        <f>외인!X73</f>
        <v>3279333.61</v>
      </c>
      <c r="Y73" s="28">
        <f>시기외!Y73*$G$3+Y72*(1-$G$3)</f>
        <v>-9.3367159652681369E-4</v>
      </c>
      <c r="Z73" s="28">
        <f>외인!Z73</f>
        <v>46013.68</v>
      </c>
      <c r="AA73" s="28">
        <f>시기외!AA73*$G$3+AA72*(1-$G$3)</f>
        <v>-1.7774964442387824E-4</v>
      </c>
      <c r="AB73" s="28">
        <f>외인!AB73</f>
        <v>204213.65</v>
      </c>
      <c r="AC73" s="28">
        <f>시기외!AC73*$G$3+AC72*(1-$G$3)</f>
        <v>-4.0673773562636712E-4</v>
      </c>
      <c r="AD73" s="28">
        <f>외인!AD73</f>
        <v>21241.87</v>
      </c>
      <c r="AE73" s="28">
        <f>시기외!AE73*$G$3+AE72*(1-$G$3)</f>
        <v>2.0252539216105244E-4</v>
      </c>
      <c r="AF73" s="28">
        <f>외인!AF73</f>
        <v>24454.03</v>
      </c>
      <c r="AG73" s="28">
        <f>시기외!AG73*$G$3+AG72*(1-$G$3)</f>
        <v>-3.1291517126099744E-4</v>
      </c>
      <c r="AH73" s="28">
        <f>외인!AH73</f>
        <v>218067.03</v>
      </c>
      <c r="AI73" s="28">
        <f>시기외!AI73*$G$3+AI72*(1-$G$3)</f>
        <v>-6.5331236423085822E-4</v>
      </c>
      <c r="AJ73" s="28">
        <f>외인!AJ73</f>
        <v>107384.63</v>
      </c>
      <c r="AK73" s="28">
        <f>시기외!AK73*$G$3+AK72*(1-$G$3)</f>
        <v>-3.461866595146976E-3</v>
      </c>
      <c r="AL73" s="28">
        <f>외인!AL73</f>
        <v>111988.96</v>
      </c>
      <c r="AM73" s="28">
        <f>시기외!AM73*$G$3+AM72*(1-$G$3)</f>
        <v>-1.0374009634426347E-3</v>
      </c>
      <c r="AN73" s="28">
        <f>외인!AN73</f>
        <v>217801.64</v>
      </c>
      <c r="AO73" s="28">
        <f>시기외!AO73*$G$3+AO72*(1-$G$3)</f>
        <v>-2.3967597856744668E-4</v>
      </c>
      <c r="AP73" s="28">
        <f>외인!AP73</f>
        <v>190123.61</v>
      </c>
      <c r="AQ73" s="28">
        <f>시기외!AQ73*$G$3+AQ72*(1-$G$3)</f>
        <v>-7.2625805121151596E-4</v>
      </c>
      <c r="AR73" s="28">
        <f>외인!AR73</f>
        <v>25768.22</v>
      </c>
      <c r="AS73" s="28">
        <f>시기외!AS73*$G$3+AS72*(1-$G$3)</f>
        <v>7.4477308268209468E-4</v>
      </c>
      <c r="AT73" s="28">
        <f>외인!AT73</f>
        <v>101575.53</v>
      </c>
      <c r="AU73" s="28">
        <f>시기외!AU73*$G$3+AU72*(1-$G$3)</f>
        <v>1.3432528068924175E-3</v>
      </c>
      <c r="AV73" s="28">
        <f>외인!AV73</f>
        <v>49765.56</v>
      </c>
      <c r="AW73" s="28">
        <f>시기외!AW73*$G$3+AW72*(1-$G$3)</f>
        <v>2.84731185868148E-4</v>
      </c>
      <c r="AX73" s="28">
        <f>외인!AX73</f>
        <v>73606.47</v>
      </c>
      <c r="AY73" s="28">
        <f>시기외!AY73*$G$3+AY72*(1-$G$3)</f>
        <v>-2.4394399033397206E-3</v>
      </c>
      <c r="AZ73" s="28">
        <f>외인!AZ73</f>
        <v>3495646.1</v>
      </c>
      <c r="BA73" s="28">
        <f>시기외!BA73*$G$3+BA72*(1-$G$3)</f>
        <v>-8.693083765924746E-4</v>
      </c>
      <c r="BB73" s="28">
        <f>외인!BB73</f>
        <v>119566.7</v>
      </c>
      <c r="BC73" s="28">
        <f>시기외!BC73*$G$3+BC72*(1-$G$3)</f>
        <v>1.3110042004149723E-4</v>
      </c>
      <c r="BD73" s="28">
        <f>외인!BD73</f>
        <v>34645.31</v>
      </c>
      <c r="BE73" s="28">
        <f>시기외!BE73*$G$3+BE72*(1-$G$3)</f>
        <v>-2.3576832958168226E-3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107513.01</v>
      </c>
      <c r="BI73" s="28">
        <f>시기외!BI73*$G$3+BI72*(1-$G$3)</f>
        <v>1.3886658034221273E-3</v>
      </c>
      <c r="BJ73" s="28">
        <f>외인!BJ73</f>
        <v>133575.48000000001</v>
      </c>
      <c r="BK73" s="28">
        <f>시기외!BK73*$G$3+BK72*(1-$G$3)</f>
        <v>1.4700820726151379E-5</v>
      </c>
      <c r="BL73" s="28">
        <f>외인!BL73</f>
        <v>47871.22</v>
      </c>
      <c r="BM73" s="28">
        <f>시기외!BM73*$G$3+BM72*(1-$G$3)</f>
        <v>-1.8908176012502143E-3</v>
      </c>
      <c r="BN73" s="28">
        <f>외인!BN73</f>
        <v>57564.72</v>
      </c>
      <c r="BO73" s="28">
        <f>시기외!BO73*$G$3+BO72*(1-$G$3)</f>
        <v>2.1587539765475679E-3</v>
      </c>
      <c r="BP73" s="28">
        <f>외인!BP73</f>
        <v>82335.88</v>
      </c>
      <c r="BQ73" s="28">
        <f>시기외!BQ73*$G$3+BQ72*(1-$G$3)</f>
        <v>-2.3378894593673798E-3</v>
      </c>
      <c r="BR73" s="28">
        <f>외인!BR73</f>
        <v>343743.57</v>
      </c>
      <c r="BS73" s="28">
        <f>시기외!BS73*$G$3+BS72*(1-$G$3)</f>
        <v>1.044747006908319E-4</v>
      </c>
      <c r="BT73" s="28">
        <f>외인!BT73</f>
        <v>3324395.5</v>
      </c>
      <c r="BU73" s="28">
        <f>시기외!BU73*$G$3+BU72*(1-$G$3)</f>
        <v>-9.198581803905178E-4</v>
      </c>
      <c r="BV73" s="28">
        <f>외인!BV73</f>
        <v>488447.51</v>
      </c>
      <c r="BW73" s="28">
        <f>시기외!BW73*$G$3+BW72*(1-$G$3)</f>
        <v>-5.5457271376386673E-4</v>
      </c>
      <c r="BX73" s="28">
        <f>외인!BX73</f>
        <v>79122.350000000006</v>
      </c>
      <c r="BY73" s="28">
        <f>시기외!BY73*$G$3+BY72*(1-$G$3)</f>
        <v>-5.4356533885856998E-4</v>
      </c>
      <c r="BZ73" s="28">
        <f>외인!BZ73</f>
        <v>329790.61</v>
      </c>
      <c r="CA73" s="28">
        <f>시기외!CA73*$G$3+CA72*(1-$G$3)</f>
        <v>-5.081536595098801E-4</v>
      </c>
      <c r="CB73" s="28">
        <f>외인!CB73</f>
        <v>12510.85</v>
      </c>
      <c r="CC73" s="28">
        <f>시기외!CC73*$G$3+CC72*(1-$G$3)</f>
        <v>-3.2044257247305979E-3</v>
      </c>
      <c r="CD73" s="28">
        <f>외인!CD73</f>
        <v>27815.52</v>
      </c>
      <c r="CE73" s="28">
        <f>시기외!CE73*$G$3+CE72*(1-$G$3)</f>
        <v>-5.0312443415552518E-3</v>
      </c>
      <c r="CF73" s="28">
        <f>외인!CF73</f>
        <v>31675.72</v>
      </c>
      <c r="CG73" s="28">
        <f>시기외!CG73*$G$3+CG72*(1-$G$3)</f>
        <v>3.4862940787921434E-3</v>
      </c>
      <c r="CH73" s="28">
        <f>외인!CH73</f>
        <v>71855.210000000006</v>
      </c>
      <c r="CI73" s="28">
        <f>시기외!CI73*$G$3+CI72*(1-$G$3)</f>
        <v>3.7317911935773237E-4</v>
      </c>
      <c r="CJ73" s="28">
        <f>외인!CJ73</f>
        <v>353105.55</v>
      </c>
      <c r="CK73" s="28">
        <f>시기외!CK73*$G$3+CK72*(1-$G$3)</f>
        <v>-1.3286186542899336E-3</v>
      </c>
      <c r="CL73" s="28">
        <f>외인!CL73</f>
        <v>233228.04</v>
      </c>
      <c r="CM73" s="28">
        <f>시기외!CM73*$G$3+CM72*(1-$G$3)</f>
        <v>-4.712413984043462E-4</v>
      </c>
      <c r="CN73" s="28">
        <f>외인!CN73</f>
        <v>126228.99</v>
      </c>
      <c r="CO73" s="28">
        <f>시기외!CO73*$G$3+CO72*(1-$G$3)</f>
        <v>-1.3576430026963297E-3</v>
      </c>
      <c r="CP73" s="28">
        <f>외인!CP73</f>
        <v>120109.96</v>
      </c>
      <c r="CQ73" s="28">
        <f>시기외!CQ73*$G$3+CQ72*(1-$G$3)</f>
        <v>1.3352382381994767E-4</v>
      </c>
      <c r="CR73" s="28">
        <f>외인!CR73</f>
        <v>175527.54</v>
      </c>
      <c r="CS73" s="28">
        <f>시기외!CS73*$G$3+CS72*(1-$G$3)</f>
        <v>-1.6209981799277324E-3</v>
      </c>
      <c r="CT73" s="28">
        <f>외인!CT73</f>
        <v>186502.89</v>
      </c>
      <c r="CU73" s="28">
        <f>시기외!CU73*$G$3+CU72*(1-$G$3)</f>
        <v>7.4249591358699167E-4</v>
      </c>
      <c r="CV73" s="28">
        <f>외인!CV73</f>
        <v>3324395.5</v>
      </c>
      <c r="CW73" s="28">
        <f>시기외!CW73*$G$3+CW72*(1-$G$3)</f>
        <v>-9.198581803905178E-4</v>
      </c>
      <c r="CX73" s="28">
        <f>외인!CX73</f>
        <v>257191.36</v>
      </c>
      <c r="CY73" s="28">
        <f>시기외!CY73*$G$3+CY72*(1-$G$3)</f>
        <v>9.3525103831809382E-4</v>
      </c>
      <c r="CZ73" s="28">
        <f>외인!CZ73</f>
        <v>21441.85</v>
      </c>
      <c r="DA73" s="28">
        <f>시기외!DA73*$G$3+DA72*(1-$G$3)</f>
        <v>-1.8267150046673633E-6</v>
      </c>
      <c r="DB73" s="28">
        <f>외인!DB73</f>
        <v>34645.31</v>
      </c>
      <c r="DC73" s="28">
        <f>시기외!DC73*$G$3+DC72*(1-$G$3)</f>
        <v>-2.3576832958168226E-3</v>
      </c>
      <c r="DD73" s="28">
        <f>외인!DD73</f>
        <v>8883.1</v>
      </c>
      <c r="DE73" s="28">
        <f>시기외!DE73*$G$3+DE72*(1-$G$3)</f>
        <v>7.2198488824158971E-4</v>
      </c>
      <c r="DF73" s="28">
        <f>외인!DF73</f>
        <v>59741.34</v>
      </c>
      <c r="DG73" s="28">
        <f>시기외!DG73*$G$3+DG72*(1-$G$3)</f>
        <v>-4.2493883019716419E-4</v>
      </c>
      <c r="DH73" s="28">
        <f>외인!DH73</f>
        <v>19819.46</v>
      </c>
      <c r="DI73" s="28">
        <f>시기외!DI73*$G$3+DI72*(1-$G$3)</f>
        <v>-6.7454855387058419E-3</v>
      </c>
      <c r="DJ73" s="28">
        <f>외인!DJ73</f>
        <v>693144.17</v>
      </c>
      <c r="DK73" s="28">
        <f>시기외!DK73*$G$3+DK72*(1-$G$3)</f>
        <v>-1.1250698553977259E-4</v>
      </c>
      <c r="DL73" s="28">
        <f>외인!DL73</f>
        <v>102343.29</v>
      </c>
      <c r="DM73" s="28">
        <f>시기외!DM73*$G$3+DM72*(1-$G$3)</f>
        <v>-1.6229966090870952E-3</v>
      </c>
      <c r="DN73" s="28">
        <f>외인!DN73</f>
        <v>3324395.5</v>
      </c>
      <c r="DO73" s="28">
        <f>시기외!DO73*$G$3+DO72*(1-$G$3)</f>
        <v>-9.198581803905178E-4</v>
      </c>
      <c r="DP73" s="28">
        <f>외인!DP73</f>
        <v>78651.740000000005</v>
      </c>
      <c r="DQ73" s="28">
        <f>시기외!DQ73*$G$3+DQ72*(1-$G$3)</f>
        <v>-1.2635668583580507E-3</v>
      </c>
      <c r="DR73" s="28">
        <f>외인!DR73</f>
        <v>46531.61</v>
      </c>
      <c r="DS73" s="28">
        <f>시기외!DS73*$G$3+DS72*(1-$G$3)</f>
        <v>4.3782930872760114E-4</v>
      </c>
      <c r="DT73" s="28">
        <f>외인!DT73</f>
        <v>139887.23000000001</v>
      </c>
      <c r="DU73" s="28">
        <f>시기외!DU73*$G$3+DU72*(1-$G$3)</f>
        <v>-1.983766817995614E-3</v>
      </c>
      <c r="DV73" s="28">
        <f>외인!DV73</f>
        <v>35370.47</v>
      </c>
      <c r="DW73" s="28">
        <f>시기외!DW73*$G$3+DW72*(1-$G$3)</f>
        <v>-3.0598057162433312E-4</v>
      </c>
      <c r="DX73" s="28">
        <f>외인!DX73</f>
        <v>136913.66</v>
      </c>
      <c r="DY73" s="28">
        <f>시기외!DY73*$G$3+DY72*(1-$G$3)</f>
        <v>2.0233024243345621E-3</v>
      </c>
      <c r="DZ73" s="28">
        <f>외인!DZ73</f>
        <v>8104.79</v>
      </c>
      <c r="EA73" s="28">
        <f>시기외!EA73*$G$3+EA72*(1-$G$3)</f>
        <v>-4.0515694611044459E-4</v>
      </c>
      <c r="EB73" s="28">
        <f>외인!EB73</f>
        <v>11806.25</v>
      </c>
      <c r="EC73" s="28">
        <f>시기외!EC73*$G$3+EC72*(1-$G$3)</f>
        <v>-2.8134958801365514E-3</v>
      </c>
      <c r="ED73" s="28">
        <f>외인!ED73</f>
        <v>10954.66</v>
      </c>
      <c r="EE73" s="28">
        <f>시기외!EE73*$G$3+EE72*(1-$G$3)</f>
        <v>-5.7483458230748932E-4</v>
      </c>
      <c r="EF73" s="28">
        <f>외인!EF73</f>
        <v>224992.29</v>
      </c>
      <c r="EG73" s="28">
        <f>시기외!EG73*$G$3+EG72*(1-$G$3)</f>
        <v>-1.3418835683335865E-3</v>
      </c>
      <c r="EH73" s="28">
        <f>외인!EH73</f>
        <v>300709.74</v>
      </c>
      <c r="EI73" s="28">
        <f>시기외!EI73*$G$3+EI72*(1-$G$3)</f>
        <v>-1.5457620474652097E-4</v>
      </c>
      <c r="EJ73" s="28">
        <f>외인!EJ73</f>
        <v>106474.69</v>
      </c>
      <c r="EK73" s="28">
        <f>시기외!EK73*$G$3+EK72*(1-$G$3)</f>
        <v>4.8926518639939311E-4</v>
      </c>
      <c r="EL73" s="28">
        <f>외인!EL73</f>
        <v>30262.09</v>
      </c>
      <c r="EM73" s="28">
        <f>시기외!EM73*$G$3+EM72*(1-$G$3)</f>
        <v>-4.6452025255432931E-3</v>
      </c>
      <c r="EN73" s="28">
        <f>외인!EN73</f>
        <v>46531.61</v>
      </c>
      <c r="EO73" s="28">
        <f>시기외!EO73*$G$3+EO72*(1-$G$3)</f>
        <v>4.3782930872760114E-4</v>
      </c>
      <c r="EP73" s="28">
        <f>외인!EP73</f>
        <v>163061.79999999999</v>
      </c>
      <c r="EQ73" s="28">
        <f>시기외!EQ73*$G$3+EQ72*(1-$G$3)</f>
        <v>-1.2558009132416321E-3</v>
      </c>
      <c r="ER73" s="28">
        <f>외인!ER73</f>
        <v>12842.55</v>
      </c>
      <c r="ES73" s="28">
        <f>시기외!ES73*$G$3+ES72*(1-$G$3)</f>
        <v>-2.7434396579444761E-3</v>
      </c>
      <c r="ET73" s="28">
        <f>외인!ET73</f>
        <v>190123.61</v>
      </c>
      <c r="EU73" s="28">
        <f>시기외!EU73*$G$3+EU72*(1-$G$3)</f>
        <v>-7.2625805121151596E-4</v>
      </c>
      <c r="EV73" s="28">
        <f>외인!EV73</f>
        <v>46013.68</v>
      </c>
      <c r="EW73" s="28">
        <f>시기외!EW73*$G$3+EW72*(1-$G$3)</f>
        <v>-1.7774964442387824E-4</v>
      </c>
      <c r="EX73" s="28">
        <f>외인!EX73</f>
        <v>74096.28</v>
      </c>
      <c r="EY73" s="28">
        <f>시기외!EY73*$G$3+EY72*(1-$G$3)</f>
        <v>3.6990564900096686E-4</v>
      </c>
    </row>
    <row r="74" spans="1:155">
      <c r="A74" s="27">
        <f>외인!A74</f>
        <v>46157</v>
      </c>
      <c r="B74" s="28">
        <f>외인!B74</f>
        <v>5953343.3799999999</v>
      </c>
      <c r="C74" s="28">
        <f>시기외!C74*$G$3+C73*(1-$G$3)</f>
        <v>-9.0703285271592315E-4</v>
      </c>
      <c r="D74" s="28">
        <f>외인!D74</f>
        <v>629943.24</v>
      </c>
      <c r="E74" s="28">
        <f>시기외!E74*$G$3+E73*(1-$G$3)</f>
        <v>-4.2859708761233098E-4</v>
      </c>
      <c r="F74" s="28">
        <f>외인!F74</f>
        <v>2480116.31</v>
      </c>
      <c r="G74" s="28">
        <f>시기외!G74*$G$3+G73*(1-$G$3)</f>
        <v>-9.2832791786792734E-4</v>
      </c>
      <c r="H74" s="28">
        <f>외인!H74</f>
        <v>323999.31</v>
      </c>
      <c r="I74" s="28">
        <f>시기외!I74*$G$3+I73*(1-$G$3)</f>
        <v>6.2665002624679193E-4</v>
      </c>
      <c r="J74" s="28">
        <f>외인!J74</f>
        <v>43220.7</v>
      </c>
      <c r="K74" s="28">
        <f>시기외!K74*$G$3+K73*(1-$G$3)</f>
        <v>4.3483749424088253E-4</v>
      </c>
      <c r="L74" s="28">
        <f>외인!L74</f>
        <v>300044.68</v>
      </c>
      <c r="M74" s="28">
        <f>시기외!M74*$G$3+M73*(1-$G$3)</f>
        <v>7.7572965201682374E-4</v>
      </c>
      <c r="N74" s="28">
        <f>외인!N74</f>
        <v>302028.25</v>
      </c>
      <c r="O74" s="28">
        <f>시기외!O74*$G$3+O73*(1-$G$3)</f>
        <v>-7.4203964243423016E-4</v>
      </c>
      <c r="P74" s="28">
        <f>외인!P74</f>
        <v>181101.14</v>
      </c>
      <c r="Q74" s="28">
        <f>시기외!Q74*$G$3+Q73*(1-$G$3)</f>
        <v>-1.3690951300138832E-3</v>
      </c>
      <c r="R74" s="28">
        <f>외인!R74</f>
        <v>134630.69</v>
      </c>
      <c r="S74" s="28">
        <f>시기외!S74*$G$3+S73*(1-$G$3)</f>
        <v>-1.8918248211008859E-3</v>
      </c>
      <c r="T74" s="28">
        <f>외인!T74</f>
        <v>9000.8700000000008</v>
      </c>
      <c r="U74" s="28">
        <f>시기외!U74*$G$3+U73*(1-$G$3)</f>
        <v>8.0478764841076448E-4</v>
      </c>
      <c r="V74" s="28">
        <f>외인!V74</f>
        <v>125928</v>
      </c>
      <c r="W74" s="28">
        <f>시기외!W74*$G$3+W73*(1-$G$3)</f>
        <v>2.1222828954258603E-3</v>
      </c>
      <c r="X74" s="28">
        <f>외인!X74</f>
        <v>3009271.21</v>
      </c>
      <c r="Y74" s="28">
        <f>시기외!Y74*$G$3+Y73*(1-$G$3)</f>
        <v>-1.3211304626019145E-3</v>
      </c>
      <c r="Z74" s="28">
        <f>외인!Z74</f>
        <v>46272.38</v>
      </c>
      <c r="AA74" s="28">
        <f>시기외!AA74*$G$3+AA73*(1-$G$3)</f>
        <v>-1.0007151447311968E-5</v>
      </c>
      <c r="AB74" s="28">
        <f>외인!AB74</f>
        <v>199534.72</v>
      </c>
      <c r="AC74" s="28">
        <f>시기외!AC74*$G$3+AC73*(1-$G$3)</f>
        <v>-4.1643128663244942E-4</v>
      </c>
      <c r="AD74" s="28">
        <f>외인!AD74</f>
        <v>20378.740000000002</v>
      </c>
      <c r="AE74" s="28">
        <f>시기외!AE74*$G$3+AE73*(1-$G$3)</f>
        <v>2.58621571733496E-4</v>
      </c>
      <c r="AF74" s="28">
        <f>외인!AF74</f>
        <v>24166.73</v>
      </c>
      <c r="AG74" s="28">
        <f>시기외!AG74*$G$3+AG73*(1-$G$3)</f>
        <v>-3.2890858082074164E-4</v>
      </c>
      <c r="AH74" s="28">
        <f>외인!AH74</f>
        <v>209550.14</v>
      </c>
      <c r="AI74" s="28">
        <f>시기외!AI74*$G$3+AI73*(1-$G$3)</f>
        <v>-7.6414177580737741E-4</v>
      </c>
      <c r="AJ74" s="28">
        <f>외인!AJ74</f>
        <v>103692.38</v>
      </c>
      <c r="AK74" s="28">
        <f>시기외!AK74*$G$3+AK73*(1-$G$3)</f>
        <v>-3.2961705119658887E-3</v>
      </c>
      <c r="AL74" s="28">
        <f>외인!AL74</f>
        <v>109581.03</v>
      </c>
      <c r="AM74" s="28">
        <f>시기외!AM74*$G$3+AM73*(1-$G$3)</f>
        <v>-1.3794651259356446E-3</v>
      </c>
      <c r="AN74" s="28">
        <f>외인!AN74</f>
        <v>211374.27</v>
      </c>
      <c r="AO74" s="28">
        <f>시기외!AO74*$G$3+AO73*(1-$G$3)</f>
        <v>-3.5251029601308481E-4</v>
      </c>
      <c r="AP74" s="28">
        <f>외인!AP74</f>
        <v>175714.81</v>
      </c>
      <c r="AQ74" s="28">
        <f>시기외!AQ74*$G$3+AQ73*(1-$G$3)</f>
        <v>-8.033129210675389E-4</v>
      </c>
      <c r="AR74" s="28">
        <f>외인!AR74</f>
        <v>24852.62</v>
      </c>
      <c r="AS74" s="28">
        <f>시기외!AS74*$G$3+AS73*(1-$G$3)</f>
        <v>7.5076525988327432E-4</v>
      </c>
      <c r="AT74" s="28">
        <f>외인!AT74</f>
        <v>104632.37</v>
      </c>
      <c r="AU74" s="28">
        <f>시기외!AU74*$G$3+AU73*(1-$G$3)</f>
        <v>1.1848514867950943E-3</v>
      </c>
      <c r="AV74" s="28">
        <f>외인!AV74</f>
        <v>49582.95</v>
      </c>
      <c r="AW74" s="28">
        <f>시기외!AW74*$G$3+AW73*(1-$G$3)</f>
        <v>4.6687591856155695E-4</v>
      </c>
      <c r="AX74" s="28">
        <f>외인!AX74</f>
        <v>67968.100000000006</v>
      </c>
      <c r="AY74" s="28">
        <f>시기외!AY74*$G$3+AY73*(1-$G$3)</f>
        <v>-2.4982211875073049E-3</v>
      </c>
      <c r="AZ74" s="28">
        <f>외인!AZ74</f>
        <v>3220809.41</v>
      </c>
      <c r="BA74" s="28">
        <f>시기외!BA74*$G$3+BA73*(1-$G$3)</f>
        <v>-1.2232795186541455E-3</v>
      </c>
      <c r="BB74" s="28">
        <f>외인!BB74</f>
        <v>115705.03</v>
      </c>
      <c r="BC74" s="28">
        <f>시기외!BC74*$G$3+BC73*(1-$G$3)</f>
        <v>2.2585671028138791E-4</v>
      </c>
      <c r="BD74" s="28">
        <f>외인!BD74</f>
        <v>33697.29</v>
      </c>
      <c r="BE74" s="28">
        <f>시기외!BE74*$G$3+BE73*(1-$G$3)</f>
        <v>-2.5750267704046288E-3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101633.19</v>
      </c>
      <c r="BI74" s="28">
        <f>시기외!BI74*$G$3+BI73*(1-$G$3)</f>
        <v>1.2096745991703262E-3</v>
      </c>
      <c r="BJ74" s="28">
        <f>외인!BJ74</f>
        <v>124999.79</v>
      </c>
      <c r="BK74" s="28">
        <f>시기외!BK74*$G$3+BK73*(1-$G$3)</f>
        <v>-2.2397075031829335E-4</v>
      </c>
      <c r="BL74" s="28">
        <f>외인!BL74</f>
        <v>45493.39</v>
      </c>
      <c r="BM74" s="28">
        <f>시기외!BM74*$G$3+BM73*(1-$G$3)</f>
        <v>-1.7396036067311401E-3</v>
      </c>
      <c r="BN74" s="28">
        <f>외인!BN74</f>
        <v>55916.59</v>
      </c>
      <c r="BO74" s="28">
        <f>시기외!BO74*$G$3+BO73*(1-$G$3)</f>
        <v>2.2471261314708337E-3</v>
      </c>
      <c r="BP74" s="28">
        <f>외인!BP74</f>
        <v>76613.69</v>
      </c>
      <c r="BQ74" s="28">
        <f>시기외!BQ74*$G$3+BQ73*(1-$G$3)</f>
        <v>-2.3513438401181596E-3</v>
      </c>
      <c r="BR74" s="28">
        <f>외인!BR74</f>
        <v>324075.99</v>
      </c>
      <c r="BS74" s="28">
        <f>시기외!BS74*$G$3+BS73*(1-$G$3)</f>
        <v>-3.4353676740105863E-5</v>
      </c>
      <c r="BT74" s="28">
        <f>외인!BT74</f>
        <v>3051663.89</v>
      </c>
      <c r="BU74" s="28">
        <f>시기외!BU74*$G$3+BU73*(1-$G$3)</f>
        <v>-1.2955092778663972E-3</v>
      </c>
      <c r="BV74" s="28">
        <f>외인!BV74</f>
        <v>459467.46</v>
      </c>
      <c r="BW74" s="28">
        <f>시기외!BW74*$G$3+BW73*(1-$G$3)</f>
        <v>-5.1105887321683011E-4</v>
      </c>
      <c r="BX74" s="28">
        <f>외인!BX74</f>
        <v>76213.38</v>
      </c>
      <c r="BY74" s="28">
        <f>시기외!BY74*$G$3+BY73*(1-$G$3)</f>
        <v>-6.3323856778770536E-4</v>
      </c>
      <c r="BZ74" s="28">
        <f>외인!BZ74</f>
        <v>320955.28999999998</v>
      </c>
      <c r="CA74" s="28">
        <f>시기외!CA74*$G$3+CA73*(1-$G$3)</f>
        <v>-6.9953958601775971E-4</v>
      </c>
      <c r="CB74" s="28">
        <f>외인!CB74</f>
        <v>12242.45</v>
      </c>
      <c r="CC74" s="28">
        <f>시기외!CC74*$G$3+CC73*(1-$G$3)</f>
        <v>-3.1142112617049168E-3</v>
      </c>
      <c r="CD74" s="28">
        <f>외인!CD74</f>
        <v>27624.02</v>
      </c>
      <c r="CE74" s="28">
        <f>시기외!CE74*$G$3+CE73*(1-$G$3)</f>
        <v>-4.6411297632897794E-3</v>
      </c>
      <c r="CF74" s="28">
        <f>외인!CF74</f>
        <v>30586.76</v>
      </c>
      <c r="CG74" s="28">
        <f>시기외!CG74*$G$3+CG73*(1-$G$3)</f>
        <v>3.5260245584544493E-3</v>
      </c>
      <c r="CH74" s="28">
        <f>외인!CH74</f>
        <v>68659.06</v>
      </c>
      <c r="CI74" s="28">
        <f>시기외!CI74*$G$3+CI73*(1-$G$3)</f>
        <v>5.0006250890308592E-4</v>
      </c>
      <c r="CJ74" s="28">
        <f>외인!CJ74</f>
        <v>342447.99</v>
      </c>
      <c r="CK74" s="28">
        <f>시기외!CK74*$G$3+CK73*(1-$G$3)</f>
        <v>-1.2243491762930639E-3</v>
      </c>
      <c r="CL74" s="28">
        <f>외인!CL74</f>
        <v>227868.59</v>
      </c>
      <c r="CM74" s="28">
        <f>시기외!CM74*$G$3+CM73*(1-$G$3)</f>
        <v>-4.9184745521460181E-4</v>
      </c>
      <c r="CN74" s="28">
        <f>외인!CN74</f>
        <v>121302.15</v>
      </c>
      <c r="CO74" s="28">
        <f>시기외!CO74*$G$3+CO73*(1-$G$3)</f>
        <v>-1.5503451441032027E-3</v>
      </c>
      <c r="CP74" s="28">
        <f>외인!CP74</f>
        <v>116233.76</v>
      </c>
      <c r="CQ74" s="28">
        <f>시기외!CQ74*$G$3+CQ73*(1-$G$3)</f>
        <v>2.2754892169030182E-4</v>
      </c>
      <c r="CR74" s="28">
        <f>외인!CR74</f>
        <v>168908.45</v>
      </c>
      <c r="CS74" s="28">
        <f>시기외!CS74*$G$3+CS73*(1-$G$3)</f>
        <v>-1.540963462885403E-3</v>
      </c>
      <c r="CT74" s="28">
        <f>외인!CT74</f>
        <v>179825.48</v>
      </c>
      <c r="CU74" s="28">
        <f>시기외!CU74*$G$3+CU73*(1-$G$3)</f>
        <v>7.8207351093352714E-4</v>
      </c>
      <c r="CV74" s="28">
        <f>외인!CV74</f>
        <v>3051663.89</v>
      </c>
      <c r="CW74" s="28">
        <f>시기외!CW74*$G$3+CW73*(1-$G$3)</f>
        <v>-1.2955092778663972E-3</v>
      </c>
      <c r="CX74" s="28">
        <f>외인!CX74</f>
        <v>248515.78</v>
      </c>
      <c r="CY74" s="28">
        <f>시기외!CY74*$G$3+CY73*(1-$G$3)</f>
        <v>7.3107750938253627E-4</v>
      </c>
      <c r="CZ74" s="28">
        <f>외인!CZ74</f>
        <v>20032.47</v>
      </c>
      <c r="DA74" s="28">
        <f>시기외!DA74*$G$3+DA73*(1-$G$3)</f>
        <v>6.0905778664959885E-4</v>
      </c>
      <c r="DB74" s="28">
        <f>외인!DB74</f>
        <v>33697.29</v>
      </c>
      <c r="DC74" s="28">
        <f>시기외!DC74*$G$3+DC73*(1-$G$3)</f>
        <v>-2.5750267704046288E-3</v>
      </c>
      <c r="DD74" s="28">
        <f>외인!DD74</f>
        <v>9000.8700000000008</v>
      </c>
      <c r="DE74" s="28">
        <f>시기외!DE74*$G$3+DE73*(1-$G$3)</f>
        <v>8.0478764841076448E-4</v>
      </c>
      <c r="DF74" s="28">
        <f>외인!DF74</f>
        <v>57217.41</v>
      </c>
      <c r="DG74" s="28">
        <f>시기외!DG74*$G$3+DG73*(1-$G$3)</f>
        <v>-5.3430220303755905E-4</v>
      </c>
      <c r="DH74" s="28">
        <f>외인!DH74</f>
        <v>19678.64</v>
      </c>
      <c r="DI74" s="28">
        <f>시기외!DI74*$G$3+DI73*(1-$G$3)</f>
        <v>-6.2777026042129345E-3</v>
      </c>
      <c r="DJ74" s="28">
        <f>외인!DJ74</f>
        <v>654746.93999999994</v>
      </c>
      <c r="DK74" s="28">
        <f>시기외!DK74*$G$3+DK73*(1-$G$3)</f>
        <v>-2.991073678118868E-4</v>
      </c>
      <c r="DL74" s="28">
        <f>외인!DL74</f>
        <v>98300.13</v>
      </c>
      <c r="DM74" s="28">
        <f>시기외!DM74*$G$3+DM73*(1-$G$3)</f>
        <v>-1.8478930543181853E-3</v>
      </c>
      <c r="DN74" s="28">
        <f>외인!DN74</f>
        <v>3051663.89</v>
      </c>
      <c r="DO74" s="28">
        <f>시기외!DO74*$G$3+DO73*(1-$G$3)</f>
        <v>-1.2955092778663972E-3</v>
      </c>
      <c r="DP74" s="28">
        <f>외인!DP74</f>
        <v>75932.070000000007</v>
      </c>
      <c r="DQ74" s="28">
        <f>시기외!DQ74*$G$3+DQ73*(1-$G$3)</f>
        <v>-1.0875564701074457E-3</v>
      </c>
      <c r="DR74" s="28">
        <f>외인!DR74</f>
        <v>44180.59</v>
      </c>
      <c r="DS74" s="28">
        <f>시기외!DS74*$G$3+DS73*(1-$G$3)</f>
        <v>5.12332350835463E-4</v>
      </c>
      <c r="DT74" s="28">
        <f>외인!DT74</f>
        <v>134630.69</v>
      </c>
      <c r="DU74" s="28">
        <f>시기외!DU74*$G$3+DU73*(1-$G$3)</f>
        <v>-1.8918248211008859E-3</v>
      </c>
      <c r="DV74" s="28">
        <f>외인!DV74</f>
        <v>34004.92</v>
      </c>
      <c r="DW74" s="28">
        <f>시기외!DW74*$G$3+DW73*(1-$G$3)</f>
        <v>-2.6497377165050863E-4</v>
      </c>
      <c r="DX74" s="28">
        <f>외인!DX74</f>
        <v>125928</v>
      </c>
      <c r="DY74" s="28">
        <f>시기외!DY74*$G$3+DY73*(1-$G$3)</f>
        <v>2.1222828954258603E-3</v>
      </c>
      <c r="DZ74" s="28">
        <f>외인!DZ74</f>
        <v>7933.01</v>
      </c>
      <c r="EA74" s="28">
        <f>시기외!EA74*$G$3+EA73*(1-$G$3)</f>
        <v>-1.4254947284541737E-4</v>
      </c>
      <c r="EB74" s="28">
        <f>외인!EB74</f>
        <v>11730.93</v>
      </c>
      <c r="EC74" s="28">
        <f>시기외!EC74*$G$3+EC73*(1-$G$3)</f>
        <v>-2.5942279674307559E-3</v>
      </c>
      <c r="ED74" s="28">
        <f>외인!ED74</f>
        <v>10537.86</v>
      </c>
      <c r="EE74" s="28">
        <f>시기외!EE74*$G$3+EE73*(1-$G$3)</f>
        <v>-7.5810655065136905E-4</v>
      </c>
      <c r="EF74" s="28">
        <f>외인!EF74</f>
        <v>218664.04</v>
      </c>
      <c r="EG74" s="28">
        <f>시기외!EG74*$G$3+EG73*(1-$G$3)</f>
        <v>-1.2524645801700505E-3</v>
      </c>
      <c r="EH74" s="28">
        <f>외인!EH74</f>
        <v>283074.76</v>
      </c>
      <c r="EI74" s="28">
        <f>시기외!EI74*$G$3+EI73*(1-$G$3)</f>
        <v>-1.3172747768093948E-4</v>
      </c>
      <c r="EJ74" s="28">
        <f>외인!EJ74</f>
        <v>100992.15</v>
      </c>
      <c r="EK74" s="28">
        <f>시기외!EK74*$G$3+EK73*(1-$G$3)</f>
        <v>5.8255300677499916E-4</v>
      </c>
      <c r="EL74" s="28">
        <f>외인!EL74</f>
        <v>30062.39</v>
      </c>
      <c r="EM74" s="28">
        <f>시기외!EM74*$G$3+EM73*(1-$G$3)</f>
        <v>-4.2835204076104375E-3</v>
      </c>
      <c r="EN74" s="28">
        <f>외인!EN74</f>
        <v>44180.59</v>
      </c>
      <c r="EO74" s="28">
        <f>시기외!EO74*$G$3+EO73*(1-$G$3)</f>
        <v>5.12332350835463E-4</v>
      </c>
      <c r="EP74" s="28">
        <f>외인!EP74</f>
        <v>152260.44</v>
      </c>
      <c r="EQ74" s="28">
        <f>시기외!EQ74*$G$3+EQ73*(1-$G$3)</f>
        <v>-1.1714041950130337E-3</v>
      </c>
      <c r="ER74" s="28">
        <f>외인!ER74</f>
        <v>12300.02</v>
      </c>
      <c r="ES74" s="28">
        <f>시기외!ES74*$G$3+ES73*(1-$G$3)</f>
        <v>-2.3520861078327525E-3</v>
      </c>
      <c r="ET74" s="28">
        <f>외인!ET74</f>
        <v>175714.81</v>
      </c>
      <c r="EU74" s="28">
        <f>시기외!EU74*$G$3+EU73*(1-$G$3)</f>
        <v>-8.033129210675389E-4</v>
      </c>
      <c r="EV74" s="28">
        <f>외인!EV74</f>
        <v>46272.38</v>
      </c>
      <c r="EW74" s="28">
        <f>시기외!EW74*$G$3+EW73*(1-$G$3)</f>
        <v>-1.0007151447311968E-5</v>
      </c>
      <c r="EX74" s="28">
        <f>외인!EX74</f>
        <v>69961.37</v>
      </c>
      <c r="EY74" s="28">
        <f>시기외!EY74*$G$3+EY73*(1-$G$3)</f>
        <v>4.1291445676122532E-4</v>
      </c>
    </row>
    <row r="75" spans="1:155">
      <c r="A75" s="27">
        <f>외인!A75</f>
        <v>46160</v>
      </c>
      <c r="B75" s="28">
        <f>외인!B75</f>
        <v>5971606.3899999997</v>
      </c>
      <c r="C75" s="28">
        <f>시기외!C75*$G$3+C74*(1-$G$3)</f>
        <v>-1.0929883603822076E-3</v>
      </c>
      <c r="D75" s="28">
        <f>외인!D75</f>
        <v>619438.03</v>
      </c>
      <c r="E75" s="28">
        <f>시기외!E75*$G$3+E74*(1-$G$3)</f>
        <v>-4.1912023783509617E-4</v>
      </c>
      <c r="F75" s="28">
        <f>외인!F75</f>
        <v>2517647.21</v>
      </c>
      <c r="G75" s="28">
        <f>시기외!G75*$G$3+G74*(1-$G$3)</f>
        <v>-1.0768507070275878E-3</v>
      </c>
      <c r="H75" s="28">
        <f>외인!H75</f>
        <v>320666.81</v>
      </c>
      <c r="I75" s="28">
        <f>시기외!I75*$G$3+I74*(1-$G$3)</f>
        <v>4.464177517830534E-4</v>
      </c>
      <c r="J75" s="28">
        <f>외인!J75</f>
        <v>42395.27</v>
      </c>
      <c r="K75" s="28">
        <f>시기외!K75*$G$3+K74*(1-$G$3)</f>
        <v>4.316836606236371E-4</v>
      </c>
      <c r="L75" s="28">
        <f>외인!L75</f>
        <v>296875.89</v>
      </c>
      <c r="M75" s="28">
        <f>시기외!M75*$G$3+M74*(1-$G$3)</f>
        <v>5.8506126621753066E-4</v>
      </c>
      <c r="N75" s="28">
        <f>외인!N75</f>
        <v>285944</v>
      </c>
      <c r="O75" s="28">
        <f>시기외!O75*$G$3+O74*(1-$G$3)</f>
        <v>-1.0545997335797085E-3</v>
      </c>
      <c r="P75" s="28">
        <f>외인!P75</f>
        <v>175002.33</v>
      </c>
      <c r="Q75" s="28">
        <f>시기외!Q75*$G$3+Q74*(1-$G$3)</f>
        <v>-1.250715822448608E-3</v>
      </c>
      <c r="R75" s="28">
        <f>외인!R75</f>
        <v>129959.67</v>
      </c>
      <c r="S75" s="28">
        <f>시기외!S75*$G$3+S74*(1-$G$3)</f>
        <v>-1.8418201745322661E-3</v>
      </c>
      <c r="T75" s="28">
        <f>외인!T75</f>
        <v>8514.52</v>
      </c>
      <c r="U75" s="28">
        <f>시기외!U75*$G$3+U74*(1-$G$3)</f>
        <v>8.5592138467978514E-4</v>
      </c>
      <c r="V75" s="28">
        <f>외인!V75</f>
        <v>128104.1</v>
      </c>
      <c r="W75" s="28">
        <f>시기외!W75*$G$3+W74*(1-$G$3)</f>
        <v>2.230960054159107E-3</v>
      </c>
      <c r="X75" s="28">
        <f>외인!X75</f>
        <v>3083196.46</v>
      </c>
      <c r="Y75" s="28">
        <f>시기외!Y75*$G$3+Y74*(1-$G$3)</f>
        <v>-1.6331648604048584E-3</v>
      </c>
      <c r="Z75" s="28">
        <f>외인!Z75</f>
        <v>46773.5</v>
      </c>
      <c r="AA75" s="28">
        <f>시기외!AA75*$G$3+AA74*(1-$G$3)</f>
        <v>2.4442319352599451E-4</v>
      </c>
      <c r="AB75" s="28">
        <f>외인!AB75</f>
        <v>195579.04</v>
      </c>
      <c r="AC75" s="28">
        <f>시기외!AC75*$G$3+AC74*(1-$G$3)</f>
        <v>-4.1389173128210437E-4</v>
      </c>
      <c r="AD75" s="28">
        <f>외인!AD75</f>
        <v>19653.080000000002</v>
      </c>
      <c r="AE75" s="28">
        <f>시기외!AE75*$G$3+AE74*(1-$G$3)</f>
        <v>3.8604402517005039E-4</v>
      </c>
      <c r="AF75" s="28">
        <f>외인!AF75</f>
        <v>24160.06</v>
      </c>
      <c r="AG75" s="28">
        <f>시기외!AG75*$G$3+AG74*(1-$G$3)</f>
        <v>-3.0512751697329786E-4</v>
      </c>
      <c r="AH75" s="28">
        <f>외인!AH75</f>
        <v>205550.37</v>
      </c>
      <c r="AI75" s="28">
        <f>시기외!AI75*$G$3+AI74*(1-$G$3)</f>
        <v>-9.7048585521913085E-4</v>
      </c>
      <c r="AJ75" s="28">
        <f>외인!AJ75</f>
        <v>100966.11</v>
      </c>
      <c r="AK75" s="28">
        <f>시기외!AK75*$G$3+AK74*(1-$G$3)</f>
        <v>-3.1211051584527851E-3</v>
      </c>
      <c r="AL75" s="28">
        <f>외인!AL75</f>
        <v>103040.77</v>
      </c>
      <c r="AM75" s="28">
        <f>시기외!AM75*$G$3+AM74*(1-$G$3)</f>
        <v>-1.7726204373472373E-3</v>
      </c>
      <c r="AN75" s="28">
        <f>외인!AN75</f>
        <v>201597.25</v>
      </c>
      <c r="AO75" s="28">
        <f>시기외!AO75*$G$3+AO74*(1-$G$3)</f>
        <v>-5.9608904990355888E-4</v>
      </c>
      <c r="AP75" s="28">
        <f>외인!AP75</f>
        <v>175732.59</v>
      </c>
      <c r="AQ75" s="28">
        <f>시기외!AQ75*$G$3+AQ74*(1-$G$3)</f>
        <v>-8.1474094942725925E-4</v>
      </c>
      <c r="AR75" s="28">
        <f>외인!AR75</f>
        <v>24193.9</v>
      </c>
      <c r="AS75" s="28">
        <f>시기외!AS75*$G$3+AS74*(1-$G$3)</f>
        <v>8.6464783903633007E-4</v>
      </c>
      <c r="AT75" s="28">
        <f>외인!AT75</f>
        <v>98381.13</v>
      </c>
      <c r="AU75" s="28">
        <f>시기외!AU75*$G$3+AU74*(1-$G$3)</f>
        <v>8.7727441522464974E-4</v>
      </c>
      <c r="AV75" s="28">
        <f>외인!AV75</f>
        <v>47984.04</v>
      </c>
      <c r="AW75" s="28">
        <f>시기외!AW75*$G$3+AW74*(1-$G$3)</f>
        <v>6.7462617954911538E-4</v>
      </c>
      <c r="AX75" s="28">
        <f>외인!AX75</f>
        <v>66243.240000000005</v>
      </c>
      <c r="AY75" s="28">
        <f>시기외!AY75*$G$3+AY74*(1-$G$3)</f>
        <v>-2.4341584486531564E-3</v>
      </c>
      <c r="AZ75" s="28">
        <f>외인!AZ75</f>
        <v>3294132.61</v>
      </c>
      <c r="BA75" s="28">
        <f>시기외!BA75*$G$3+BA74*(1-$G$3)</f>
        <v>-1.5108259053696249E-3</v>
      </c>
      <c r="BB75" s="28">
        <f>외인!BB75</f>
        <v>117129.49</v>
      </c>
      <c r="BC75" s="28">
        <f>시기외!BC75*$G$3+BC74*(1-$G$3)</f>
        <v>3.6051332532605675E-4</v>
      </c>
      <c r="BD75" s="28">
        <f>외인!BD75</f>
        <v>32842.5</v>
      </c>
      <c r="BE75" s="28">
        <f>시기외!BE75*$G$3+BE74*(1-$G$3)</f>
        <v>-2.7859541951630543E-3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103609.75</v>
      </c>
      <c r="BI75" s="28">
        <f>시기외!BI75*$G$3+BI74*(1-$G$3)</f>
        <v>1.1923559925352701E-3</v>
      </c>
      <c r="BJ75" s="28">
        <f>외인!BJ75</f>
        <v>124044.47</v>
      </c>
      <c r="BK75" s="28">
        <f>시기외!BK75*$G$3+BK74*(1-$G$3)</f>
        <v>-3.6382362188883209E-4</v>
      </c>
      <c r="BL75" s="28">
        <f>외인!BL75</f>
        <v>45433.96</v>
      </c>
      <c r="BM75" s="28">
        <f>시기외!BM75*$G$3+BM74*(1-$G$3)</f>
        <v>-1.5948805997572438E-3</v>
      </c>
      <c r="BN75" s="28">
        <f>외인!BN75</f>
        <v>55054.559999999998</v>
      </c>
      <c r="BO75" s="28">
        <f>시기외!BO75*$G$3+BO74*(1-$G$3)</f>
        <v>2.3012481455539019E-3</v>
      </c>
      <c r="BP75" s="28">
        <f>외인!BP75</f>
        <v>74975.360000000001</v>
      </c>
      <c r="BQ75" s="28">
        <f>시기외!BQ75*$G$3+BQ74*(1-$G$3)</f>
        <v>-2.2739822752316555E-3</v>
      </c>
      <c r="BR75" s="28">
        <f>외인!BR75</f>
        <v>321354.86</v>
      </c>
      <c r="BS75" s="28">
        <f>시기외!BS75*$G$3+BS74*(1-$G$3)</f>
        <v>-1.8419155932047503E-4</v>
      </c>
      <c r="BT75" s="28">
        <f>외인!BT75</f>
        <v>3125370.79</v>
      </c>
      <c r="BU75" s="28">
        <f>시기외!BU75*$G$3+BU74*(1-$G$3)</f>
        <v>-1.5979270400655024E-3</v>
      </c>
      <c r="BV75" s="28">
        <f>외인!BV75</f>
        <v>455710.08</v>
      </c>
      <c r="BW75" s="28">
        <f>시기외!BW75*$G$3+BW74*(1-$G$3)</f>
        <v>-5.012533082078386E-4</v>
      </c>
      <c r="BX75" s="28">
        <f>외인!BX75</f>
        <v>74281.42</v>
      </c>
      <c r="BY75" s="28">
        <f>시기외!BY75*$G$3+BY74*(1-$G$3)</f>
        <v>-6.5989608884046307E-4</v>
      </c>
      <c r="BZ75" s="28">
        <f>외인!BZ75</f>
        <v>304638.01</v>
      </c>
      <c r="CA75" s="28">
        <f>시기외!CA75*$G$3+CA74*(1-$G$3)</f>
        <v>-9.9373542036514128E-4</v>
      </c>
      <c r="CB75" s="28">
        <f>외인!CB75</f>
        <v>11806.71</v>
      </c>
      <c r="CC75" s="28">
        <f>시기외!CC75*$G$3+CC74*(1-$G$3)</f>
        <v>-2.9484010336686497E-3</v>
      </c>
      <c r="CD75" s="28">
        <f>외인!CD75</f>
        <v>26743.62</v>
      </c>
      <c r="CE75" s="28">
        <f>시기외!CE75*$G$3+CE74*(1-$G$3)</f>
        <v>-4.1868556549088404E-3</v>
      </c>
      <c r="CF75" s="28">
        <f>외인!CF75</f>
        <v>29288.080000000002</v>
      </c>
      <c r="CG75" s="28">
        <f>시기외!CG75*$G$3+CG74*(1-$G$3)</f>
        <v>3.5884934325316532E-3</v>
      </c>
      <c r="CH75" s="28">
        <f>외인!CH75</f>
        <v>66890.83</v>
      </c>
      <c r="CI75" s="28">
        <f>시기외!CI75*$G$3+CI74*(1-$G$3)</f>
        <v>6.4375756781623252E-4</v>
      </c>
      <c r="CJ75" s="28">
        <f>외인!CJ75</f>
        <v>328496.31</v>
      </c>
      <c r="CK75" s="28">
        <f>시기외!CK75*$G$3+CK74*(1-$G$3)</f>
        <v>-1.1335168381958244E-3</v>
      </c>
      <c r="CL75" s="28">
        <f>외인!CL75</f>
        <v>224372.67</v>
      </c>
      <c r="CM75" s="28">
        <f>시기외!CM75*$G$3+CM74*(1-$G$3)</f>
        <v>-4.8767545216429778E-4</v>
      </c>
      <c r="CN75" s="28">
        <f>외인!CN75</f>
        <v>119938.48</v>
      </c>
      <c r="CO75" s="28">
        <f>시기외!CO75*$G$3+CO74*(1-$G$3)</f>
        <v>-1.7129618208583013E-3</v>
      </c>
      <c r="CP75" s="28">
        <f>외인!CP75</f>
        <v>117682.64</v>
      </c>
      <c r="CQ75" s="28">
        <f>시기외!CQ75*$G$3+CQ74*(1-$G$3)</f>
        <v>3.6175257450153241E-4</v>
      </c>
      <c r="CR75" s="28">
        <f>외인!CR75</f>
        <v>163445.79999999999</v>
      </c>
      <c r="CS75" s="28">
        <f>시기외!CS75*$G$3+CS74*(1-$G$3)</f>
        <v>-1.4953739901119049E-3</v>
      </c>
      <c r="CT75" s="28">
        <f>외인!CT75</f>
        <v>182661.37</v>
      </c>
      <c r="CU75" s="28">
        <f>시기외!CU75*$G$3+CU74*(1-$G$3)</f>
        <v>8.0071370311483858E-4</v>
      </c>
      <c r="CV75" s="28">
        <f>외인!CV75</f>
        <v>3125370.79</v>
      </c>
      <c r="CW75" s="28">
        <f>시기외!CW75*$G$3+CW74*(1-$G$3)</f>
        <v>-1.5979270400655024E-3</v>
      </c>
      <c r="CX75" s="28">
        <f>외인!CX75</f>
        <v>241746.15</v>
      </c>
      <c r="CY75" s="28">
        <f>시기외!CY75*$G$3+CY74*(1-$G$3)</f>
        <v>4.7533168514291555E-4</v>
      </c>
      <c r="CZ75" s="28">
        <f>외인!CZ75</f>
        <v>19590.22</v>
      </c>
      <c r="DA75" s="28">
        <f>시기외!DA75*$G$3+DA74*(1-$G$3)</f>
        <v>1.2750682073701925E-3</v>
      </c>
      <c r="DB75" s="28">
        <f>외인!DB75</f>
        <v>32842.5</v>
      </c>
      <c r="DC75" s="28">
        <f>시기외!DC75*$G$3+DC74*(1-$G$3)</f>
        <v>-2.7859541951630543E-3</v>
      </c>
      <c r="DD75" s="28">
        <f>외인!DD75</f>
        <v>8514.52</v>
      </c>
      <c r="DE75" s="28">
        <f>시기외!DE75*$G$3+DE74*(1-$G$3)</f>
        <v>8.5592138467978514E-4</v>
      </c>
      <c r="DF75" s="28">
        <f>외인!DF75</f>
        <v>56055.89</v>
      </c>
      <c r="DG75" s="28">
        <f>시기외!DG75*$G$3+DG74*(1-$G$3)</f>
        <v>-5.6972876997356064E-4</v>
      </c>
      <c r="DH75" s="28">
        <f>외인!DH75</f>
        <v>18866.53</v>
      </c>
      <c r="DI75" s="28">
        <f>시기외!DI75*$G$3+DI74*(1-$G$3)</f>
        <v>-5.7336921283087745E-3</v>
      </c>
      <c r="DJ75" s="28">
        <f>외인!DJ75</f>
        <v>646460.51</v>
      </c>
      <c r="DK75" s="28">
        <f>시기외!DK75*$G$3+DK74*(1-$G$3)</f>
        <v>-4.9301441982616369E-4</v>
      </c>
      <c r="DL75" s="28">
        <f>외인!DL75</f>
        <v>96825.23</v>
      </c>
      <c r="DM75" s="28">
        <f>시기외!DM75*$G$3+DM74*(1-$G$3)</f>
        <v>-2.0400509056154748E-3</v>
      </c>
      <c r="DN75" s="28">
        <f>외인!DN75</f>
        <v>3125370.79</v>
      </c>
      <c r="DO75" s="28">
        <f>시기외!DO75*$G$3+DO74*(1-$G$3)</f>
        <v>-1.5979270400655024E-3</v>
      </c>
      <c r="DP75" s="28">
        <f>외인!DP75</f>
        <v>72018.42</v>
      </c>
      <c r="DQ75" s="28">
        <f>시기외!DQ75*$G$3+DQ74*(1-$G$3)</f>
        <v>-9.7344564428557506E-4</v>
      </c>
      <c r="DR75" s="28">
        <f>외인!DR75</f>
        <v>43259.1</v>
      </c>
      <c r="DS75" s="28">
        <f>시기외!DS75*$G$3+DS74*(1-$G$3)</f>
        <v>4.9508393733869007E-4</v>
      </c>
      <c r="DT75" s="28">
        <f>외인!DT75</f>
        <v>129959.67</v>
      </c>
      <c r="DU75" s="28">
        <f>시기외!DU75*$G$3+DU74*(1-$G$3)</f>
        <v>-1.8418201745322661E-3</v>
      </c>
      <c r="DV75" s="28">
        <f>외인!DV75</f>
        <v>33216.1</v>
      </c>
      <c r="DW75" s="28">
        <f>시기외!DW75*$G$3+DW74*(1-$G$3)</f>
        <v>-2.3114056850500044E-4</v>
      </c>
      <c r="DX75" s="28">
        <f>외인!DX75</f>
        <v>128104.1</v>
      </c>
      <c r="DY75" s="28">
        <f>시기외!DY75*$G$3+DY74*(1-$G$3)</f>
        <v>2.230960054159107E-3</v>
      </c>
      <c r="DZ75" s="28">
        <f>외인!DZ75</f>
        <v>7767.72</v>
      </c>
      <c r="EA75" s="28">
        <f>시기외!EA75*$G$3+EA74*(1-$G$3)</f>
        <v>1.3187477206109892E-4</v>
      </c>
      <c r="EB75" s="28">
        <f>외인!EB75</f>
        <v>11302.99</v>
      </c>
      <c r="EC75" s="28">
        <f>시기외!EC75*$G$3+EC74*(1-$G$3)</f>
        <v>-2.3474723300509633E-3</v>
      </c>
      <c r="ED75" s="28">
        <f>외인!ED75</f>
        <v>10500.6</v>
      </c>
      <c r="EE75" s="28">
        <f>시기외!EE75*$G$3+EE74*(1-$G$3)</f>
        <v>-7.1366059909184782E-4</v>
      </c>
      <c r="EF75" s="28">
        <f>외인!EF75</f>
        <v>210890.72</v>
      </c>
      <c r="EG75" s="28">
        <f>시기외!EG75*$G$3+EG74*(1-$G$3)</f>
        <v>-1.1699984338674784E-3</v>
      </c>
      <c r="EH75" s="28">
        <f>외인!EH75</f>
        <v>277976.73</v>
      </c>
      <c r="EI75" s="28">
        <f>시기외!EI75*$G$3+EI74*(1-$G$3)</f>
        <v>-1.5544724265527263E-4</v>
      </c>
      <c r="EJ75" s="28">
        <f>외인!EJ75</f>
        <v>98489.32</v>
      </c>
      <c r="EK75" s="28">
        <f>시기외!EK75*$G$3+EK74*(1-$G$3)</f>
        <v>6.4231865258029125E-4</v>
      </c>
      <c r="EL75" s="28">
        <f>외인!EL75</f>
        <v>29150.6</v>
      </c>
      <c r="EM75" s="28">
        <f>시기외!EM75*$G$3+EM74*(1-$G$3)</f>
        <v>-3.8703729747919815E-3</v>
      </c>
      <c r="EN75" s="28">
        <f>외인!EN75</f>
        <v>43259.1</v>
      </c>
      <c r="EO75" s="28">
        <f>시기외!EO75*$G$3+EO74*(1-$G$3)</f>
        <v>4.9508393733869007E-4</v>
      </c>
      <c r="EP75" s="28">
        <f>외인!EP75</f>
        <v>153897.66</v>
      </c>
      <c r="EQ75" s="28">
        <f>시기외!EQ75*$G$3+EQ74*(1-$G$3)</f>
        <v>-1.1047863965470057E-3</v>
      </c>
      <c r="ER75" s="28">
        <f>외인!ER75</f>
        <v>12940.72</v>
      </c>
      <c r="ES75" s="28">
        <f>시기외!ES75*$G$3+ES74*(1-$G$3)</f>
        <v>-2.1730492568443624E-3</v>
      </c>
      <c r="ET75" s="28">
        <f>외인!ET75</f>
        <v>175732.59</v>
      </c>
      <c r="EU75" s="28">
        <f>시기외!EU75*$G$3+EU74*(1-$G$3)</f>
        <v>-8.1474094942725925E-4</v>
      </c>
      <c r="EV75" s="28">
        <f>외인!EV75</f>
        <v>46773.5</v>
      </c>
      <c r="EW75" s="28">
        <f>시기외!EW75*$G$3+EW74*(1-$G$3)</f>
        <v>2.4442319352599451E-4</v>
      </c>
      <c r="EX75" s="28">
        <f>외인!EX75</f>
        <v>70909.13</v>
      </c>
      <c r="EY75" s="28">
        <f>시기외!EY75*$G$3+EY74*(1-$G$3)</f>
        <v>4.6570042444883078E-4</v>
      </c>
    </row>
    <row r="76" spans="1:155">
      <c r="A76" s="27">
        <f>외인!A76</f>
        <v>46161</v>
      </c>
      <c r="B76" s="28">
        <f>외인!B76</f>
        <v>5777480.7999999998</v>
      </c>
      <c r="C76" s="28">
        <f>시기외!C76*$G$3+C75*(1-$G$3)</f>
        <v>-1.2575717011616713E-3</v>
      </c>
      <c r="D76" s="28">
        <f>외인!D76</f>
        <v>604828.56999999995</v>
      </c>
      <c r="E76" s="28">
        <f>시기외!E76*$G$3+E75*(1-$G$3)</f>
        <v>-4.3518773596590738E-4</v>
      </c>
      <c r="F76" s="28">
        <f>외인!F76</f>
        <v>2456223.64</v>
      </c>
      <c r="G76" s="28">
        <f>시기외!G76*$G$3+G75*(1-$G$3)</f>
        <v>-1.2238693451865005E-3</v>
      </c>
      <c r="H76" s="28">
        <f>외인!H76</f>
        <v>309017.89</v>
      </c>
      <c r="I76" s="28">
        <f>시기외!I76*$G$3+I75*(1-$G$3)</f>
        <v>3.0294743619363159E-4</v>
      </c>
      <c r="J76" s="28">
        <f>외인!J76</f>
        <v>41981.86</v>
      </c>
      <c r="K76" s="28">
        <f>시기외!K76*$G$3+K75*(1-$G$3)</f>
        <v>4.752952956301763E-4</v>
      </c>
      <c r="L76" s="28">
        <f>외인!L76</f>
        <v>286240.61</v>
      </c>
      <c r="M76" s="28">
        <f>시기외!M76*$G$3+M75*(1-$G$3)</f>
        <v>4.4479897954031918E-4</v>
      </c>
      <c r="N76" s="28">
        <f>외인!N76</f>
        <v>265211.89</v>
      </c>
      <c r="O76" s="28">
        <f>시기외!O76*$G$3+O75*(1-$G$3)</f>
        <v>-1.3825995555372549E-3</v>
      </c>
      <c r="P76" s="28">
        <f>외인!P76</f>
        <v>172279.81</v>
      </c>
      <c r="Q76" s="28">
        <f>시기외!Q76*$G$3+Q75*(1-$G$3)</f>
        <v>-1.2254670246179421E-3</v>
      </c>
      <c r="R76" s="28">
        <f>외인!R76</f>
        <v>125400.33</v>
      </c>
      <c r="S76" s="28">
        <f>시기외!S76*$G$3+S75*(1-$G$3)</f>
        <v>-1.8200795159981707E-3</v>
      </c>
      <c r="T76" s="28">
        <f>외인!T76</f>
        <v>8420.7099999999991</v>
      </c>
      <c r="U76" s="28">
        <f>시기외!U76*$G$3+U75*(1-$G$3)</f>
        <v>9.4232682182853172E-4</v>
      </c>
      <c r="V76" s="28">
        <f>외인!V76</f>
        <v>124427.81</v>
      </c>
      <c r="W76" s="28">
        <f>시기외!W76*$G$3+W75*(1-$G$3)</f>
        <v>2.2787798547049464E-3</v>
      </c>
      <c r="X76" s="28">
        <f>외인!X76</f>
        <v>2977412.25</v>
      </c>
      <c r="Y76" s="28">
        <f>시기외!Y76*$G$3+Y75*(1-$G$3)</f>
        <v>-1.8941597074212263E-3</v>
      </c>
      <c r="Z76" s="28">
        <f>외인!Z76</f>
        <v>47164.14</v>
      </c>
      <c r="AA76" s="28">
        <f>시기외!AA76*$G$3+AA75*(1-$G$3)</f>
        <v>5.4606791968681468E-4</v>
      </c>
      <c r="AB76" s="28">
        <f>외인!AB76</f>
        <v>195979.33</v>
      </c>
      <c r="AC76" s="28">
        <f>시기외!AC76*$G$3+AC75*(1-$G$3)</f>
        <v>-3.8873631038882021E-4</v>
      </c>
      <c r="AD76" s="28">
        <f>외인!AD76</f>
        <v>19705.400000000001</v>
      </c>
      <c r="AE76" s="28">
        <f>시기외!AE76*$G$3+AE75*(1-$G$3)</f>
        <v>5.5464923948210423E-4</v>
      </c>
      <c r="AF76" s="28">
        <f>외인!AF76</f>
        <v>24044.71</v>
      </c>
      <c r="AG76" s="28">
        <f>시기외!AG76*$G$3+AG75*(1-$G$3)</f>
        <v>-1.9417155615529573E-4</v>
      </c>
      <c r="AH76" s="28">
        <f>외인!AH76</f>
        <v>200200.54</v>
      </c>
      <c r="AI76" s="28">
        <f>시기외!AI76*$G$3+AI75*(1-$G$3)</f>
        <v>-1.1063859614133047E-3</v>
      </c>
      <c r="AJ76" s="28">
        <f>외인!AJ76</f>
        <v>100424.43</v>
      </c>
      <c r="AK76" s="28">
        <f>시기외!AK76*$G$3+AK75*(1-$G$3)</f>
        <v>-2.9428725890893932E-3</v>
      </c>
      <c r="AL76" s="28">
        <f>외인!AL76</f>
        <v>96886.33</v>
      </c>
      <c r="AM76" s="28">
        <f>시기외!AM76*$G$3+AM75*(1-$G$3)</f>
        <v>-2.020889464714196E-3</v>
      </c>
      <c r="AN76" s="28">
        <f>외인!AN76</f>
        <v>186489.21</v>
      </c>
      <c r="AO76" s="28">
        <f>시기외!AO76*$G$3+AO75*(1-$G$3)</f>
        <v>-9.3186294901937631E-4</v>
      </c>
      <c r="AP76" s="28">
        <f>외인!AP76</f>
        <v>169305.51</v>
      </c>
      <c r="AQ76" s="28">
        <f>시기외!AQ76*$G$3+AQ75*(1-$G$3)</f>
        <v>-9.7626786980063187E-4</v>
      </c>
      <c r="AR76" s="28">
        <f>외인!AR76</f>
        <v>24080.77</v>
      </c>
      <c r="AS76" s="28">
        <f>시기외!AS76*$G$3+AS75*(1-$G$3)</f>
        <v>9.9457666777693038E-4</v>
      </c>
      <c r="AT76" s="28">
        <f>외인!AT76</f>
        <v>93648.27</v>
      </c>
      <c r="AU76" s="28">
        <f>시기외!AU76*$G$3+AU75*(1-$G$3)</f>
        <v>4.4063252238293616E-4</v>
      </c>
      <c r="AV76" s="28">
        <f>외인!AV76</f>
        <v>48048.46</v>
      </c>
      <c r="AW76" s="28">
        <f>시기외!AW76*$G$3+AW75*(1-$G$3)</f>
        <v>9.0962850998489806E-4</v>
      </c>
      <c r="AX76" s="28">
        <f>외인!AX76</f>
        <v>63270.8</v>
      </c>
      <c r="AY76" s="28">
        <f>시기외!AY76*$G$3+AY75*(1-$G$3)</f>
        <v>-2.3402398071441437E-3</v>
      </c>
      <c r="AZ76" s="28">
        <f>외인!AZ76</f>
        <v>3178098.37</v>
      </c>
      <c r="BA76" s="28">
        <f>시기외!BA76*$G$3+BA75*(1-$G$3)</f>
        <v>-1.7587234287623817E-3</v>
      </c>
      <c r="BB76" s="28">
        <f>외인!BB76</f>
        <v>117344.3</v>
      </c>
      <c r="BC76" s="28">
        <f>시기외!BC76*$G$3+BC75*(1-$G$3)</f>
        <v>5.0735933267930986E-4</v>
      </c>
      <c r="BD76" s="28">
        <f>외인!BD76</f>
        <v>33556.800000000003</v>
      </c>
      <c r="BE76" s="28">
        <f>시기외!BE76*$G$3+BE75*(1-$G$3)</f>
        <v>-2.8604818777208589E-3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100998.21</v>
      </c>
      <c r="BI76" s="28">
        <f>시기외!BI76*$G$3+BI75*(1-$G$3)</f>
        <v>1.1695130347582916E-3</v>
      </c>
      <c r="BJ76" s="28">
        <f>외인!BJ76</f>
        <v>119126.02</v>
      </c>
      <c r="BK76" s="28">
        <f>시기외!BK76*$G$3+BK75*(1-$G$3)</f>
        <v>-4.6115543157108566E-4</v>
      </c>
      <c r="BL76" s="28">
        <f>외인!BL76</f>
        <v>44268.52</v>
      </c>
      <c r="BM76" s="28">
        <f>시기외!BM76*$G$3+BM75*(1-$G$3)</f>
        <v>-1.46375656527829E-3</v>
      </c>
      <c r="BN76" s="28">
        <f>외인!BN76</f>
        <v>52328.98</v>
      </c>
      <c r="BO76" s="28">
        <f>시기외!BO76*$G$3+BO75*(1-$G$3)</f>
        <v>2.1813061537993617E-3</v>
      </c>
      <c r="BP76" s="28">
        <f>외인!BP76</f>
        <v>72099.649999999994</v>
      </c>
      <c r="BQ76" s="28">
        <f>시기외!BQ76*$G$3+BQ75*(1-$G$3)</f>
        <v>-2.1804354851160863E-3</v>
      </c>
      <c r="BR76" s="28">
        <f>외인!BR76</f>
        <v>306434.19</v>
      </c>
      <c r="BS76" s="28">
        <f>시기외!BS76*$G$3+BS75*(1-$G$3)</f>
        <v>-4.2940339268159283E-4</v>
      </c>
      <c r="BT76" s="28">
        <f>외인!BT76</f>
        <v>3018173.54</v>
      </c>
      <c r="BU76" s="28">
        <f>시기외!BU76*$G$3+BU75*(1-$G$3)</f>
        <v>-1.8502201411888708E-3</v>
      </c>
      <c r="BV76" s="28">
        <f>외인!BV76</f>
        <v>441860.06</v>
      </c>
      <c r="BW76" s="28">
        <f>시기외!BW76*$G$3+BW75*(1-$G$3)</f>
        <v>-4.8049194755846045E-4</v>
      </c>
      <c r="BX76" s="28">
        <f>외인!BX76</f>
        <v>72918.5</v>
      </c>
      <c r="BY76" s="28">
        <f>시기외!BY76*$G$3+BY75*(1-$G$3)</f>
        <v>-7.1436721913675457E-4</v>
      </c>
      <c r="BZ76" s="28">
        <f>외인!BZ76</f>
        <v>283375.53999999998</v>
      </c>
      <c r="CA76" s="28">
        <f>시기외!CA76*$G$3+CA75*(1-$G$3)</f>
        <v>-1.2999328636058517E-3</v>
      </c>
      <c r="CB76" s="28">
        <f>외인!CB76</f>
        <v>11655.55</v>
      </c>
      <c r="CC76" s="28">
        <f>시기외!CC76*$G$3+CC75*(1-$G$3)</f>
        <v>-2.7571379258662368E-3</v>
      </c>
      <c r="CD76" s="28">
        <f>외인!CD76</f>
        <v>26854.639999999999</v>
      </c>
      <c r="CE76" s="28">
        <f>시기외!CE76*$G$3+CE75*(1-$G$3)</f>
        <v>-3.7178381444938086E-3</v>
      </c>
      <c r="CF76" s="28">
        <f>외인!CF76</f>
        <v>28859.93</v>
      </c>
      <c r="CG76" s="28">
        <f>시기외!CG76*$G$3+CG75*(1-$G$3)</f>
        <v>3.6303464914439433E-3</v>
      </c>
      <c r="CH76" s="28">
        <f>외인!CH76</f>
        <v>66849.11</v>
      </c>
      <c r="CI76" s="28">
        <f>시기외!CI76*$G$3+CI75*(1-$G$3)</f>
        <v>8.0525491669167725E-4</v>
      </c>
      <c r="CJ76" s="28">
        <f>외인!CJ76</f>
        <v>325484.48</v>
      </c>
      <c r="CK76" s="28">
        <f>시기외!CK76*$G$3+CK75*(1-$G$3)</f>
        <v>-1.0984119866694197E-3</v>
      </c>
      <c r="CL76" s="28">
        <f>외인!CL76</f>
        <v>224428.85</v>
      </c>
      <c r="CM76" s="28">
        <f>시기외!CM76*$G$3+CM75*(1-$G$3)</f>
        <v>-4.6712338364063793E-4</v>
      </c>
      <c r="CN76" s="28">
        <f>외인!CN76</f>
        <v>115800.16</v>
      </c>
      <c r="CO76" s="28">
        <f>시기외!CO76*$G$3+CO75*(1-$G$3)</f>
        <v>-1.7524095672048663E-3</v>
      </c>
      <c r="CP76" s="28">
        <f>외인!CP76</f>
        <v>117904.19</v>
      </c>
      <c r="CQ76" s="28">
        <f>시기외!CQ76*$G$3+CQ75*(1-$G$3)</f>
        <v>5.0819781814666505E-4</v>
      </c>
      <c r="CR76" s="28">
        <f>외인!CR76</f>
        <v>158923.42000000001</v>
      </c>
      <c r="CS76" s="28">
        <f>시기외!CS76*$G$3+CS75*(1-$G$3)</f>
        <v>-1.4685826337664306E-3</v>
      </c>
      <c r="CT76" s="28">
        <f>외인!CT76</f>
        <v>176571.4</v>
      </c>
      <c r="CU76" s="28">
        <f>시기외!CU76*$G$3+CU75*(1-$G$3)</f>
        <v>5.8897137130305057E-4</v>
      </c>
      <c r="CV76" s="28">
        <f>외인!CV76</f>
        <v>3018173.54</v>
      </c>
      <c r="CW76" s="28">
        <f>시기외!CW76*$G$3+CW75*(1-$G$3)</f>
        <v>-1.8502201411888708E-3</v>
      </c>
      <c r="CX76" s="28">
        <f>외인!CX76</f>
        <v>231312.9</v>
      </c>
      <c r="CY76" s="28">
        <f>시기외!CY76*$G$3+CY75*(1-$G$3)</f>
        <v>2.256745546684563E-4</v>
      </c>
      <c r="CZ76" s="28">
        <f>외인!CZ76</f>
        <v>18934.11</v>
      </c>
      <c r="DA76" s="28">
        <f>시기외!DA76*$G$3+DA75*(1-$G$3)</f>
        <v>1.811226645096837E-3</v>
      </c>
      <c r="DB76" s="28">
        <f>외인!DB76</f>
        <v>33556.800000000003</v>
      </c>
      <c r="DC76" s="28">
        <f>시기외!DC76*$G$3+DC75*(1-$G$3)</f>
        <v>-2.8604818777208589E-3</v>
      </c>
      <c r="DD76" s="28">
        <f>외인!DD76</f>
        <v>8420.7099999999991</v>
      </c>
      <c r="DE76" s="28">
        <f>시기외!DE76*$G$3+DE75*(1-$G$3)</f>
        <v>9.4232682182853172E-4</v>
      </c>
      <c r="DF76" s="28">
        <f>외인!DF76</f>
        <v>54743.98</v>
      </c>
      <c r="DG76" s="28">
        <f>시기외!DG76*$G$3+DG75*(1-$G$3)</f>
        <v>-6.3950918690659222E-4</v>
      </c>
      <c r="DH76" s="28">
        <f>외인!DH76</f>
        <v>19028.96</v>
      </c>
      <c r="DI76" s="28">
        <f>시기외!DI76*$G$3+DI75*(1-$G$3)</f>
        <v>-5.1413933640318899E-3</v>
      </c>
      <c r="DJ76" s="28">
        <f>외인!DJ76</f>
        <v>623388.42000000004</v>
      </c>
      <c r="DK76" s="28">
        <f>시기외!DK76*$G$3+DK75*(1-$G$3)</f>
        <v>-7.0125751615936639E-4</v>
      </c>
      <c r="DL76" s="28">
        <f>외인!DL76</f>
        <v>92476.62</v>
      </c>
      <c r="DM76" s="28">
        <f>시기외!DM76*$G$3+DM75*(1-$G$3)</f>
        <v>-2.0962837275464684E-3</v>
      </c>
      <c r="DN76" s="28">
        <f>외인!DN76</f>
        <v>3018173.54</v>
      </c>
      <c r="DO76" s="28">
        <f>시기외!DO76*$G$3+DO75*(1-$G$3)</f>
        <v>-1.8502201411888708E-3</v>
      </c>
      <c r="DP76" s="28">
        <f>외인!DP76</f>
        <v>72356.33</v>
      </c>
      <c r="DQ76" s="28">
        <f>시기외!DQ76*$G$3+DQ75*(1-$G$3)</f>
        <v>-9.399335600245711E-4</v>
      </c>
      <c r="DR76" s="28">
        <f>외인!DR76</f>
        <v>42814.5</v>
      </c>
      <c r="DS76" s="28">
        <f>시기외!DS76*$G$3+DS75*(1-$G$3)</f>
        <v>4.6777098350609297E-4</v>
      </c>
      <c r="DT76" s="28">
        <f>외인!DT76</f>
        <v>125400.33</v>
      </c>
      <c r="DU76" s="28">
        <f>시기외!DU76*$G$3+DU75*(1-$G$3)</f>
        <v>-1.8200795159981707E-3</v>
      </c>
      <c r="DV76" s="28">
        <f>외인!DV76</f>
        <v>33250.19</v>
      </c>
      <c r="DW76" s="28">
        <f>시기외!DW76*$G$3+DW75*(1-$G$3)</f>
        <v>-1.8378808427135584E-4</v>
      </c>
      <c r="DX76" s="28">
        <f>외인!DX76</f>
        <v>124427.81</v>
      </c>
      <c r="DY76" s="28">
        <f>시기외!DY76*$G$3+DY75*(1-$G$3)</f>
        <v>2.2787798547049464E-3</v>
      </c>
      <c r="DZ76" s="28">
        <f>외인!DZ76</f>
        <v>7721.79</v>
      </c>
      <c r="EA76" s="28">
        <f>시기외!EA76*$G$3+EA75*(1-$G$3)</f>
        <v>3.4955305365936705E-4</v>
      </c>
      <c r="EB76" s="28">
        <f>외인!EB76</f>
        <v>11354.29</v>
      </c>
      <c r="EC76" s="28">
        <f>시기외!EC76*$G$3+EC75*(1-$G$3)</f>
        <v>-2.03351769523485E-3</v>
      </c>
      <c r="ED76" s="28">
        <f>외인!ED76</f>
        <v>10141.200000000001</v>
      </c>
      <c r="EE76" s="28">
        <f>시기외!EE76*$G$3+EE75*(1-$G$3)</f>
        <v>-6.1039738042453946E-4</v>
      </c>
      <c r="EF76" s="28">
        <f>외인!EF76</f>
        <v>207382.33</v>
      </c>
      <c r="EG76" s="28">
        <f>시기외!EG76*$G$3+EG75*(1-$G$3)</f>
        <v>-1.1485254799842781E-3</v>
      </c>
      <c r="EH76" s="28">
        <f>외인!EH76</f>
        <v>261895.12</v>
      </c>
      <c r="EI76" s="28">
        <f>시기외!EI76*$G$3+EI75*(1-$G$3)</f>
        <v>-1.9250169286338372E-4</v>
      </c>
      <c r="EJ76" s="28">
        <f>외인!EJ76</f>
        <v>97983.06</v>
      </c>
      <c r="EK76" s="28">
        <f>시기외!EK76*$G$3+EK75*(1-$G$3)</f>
        <v>7.2503412433111577E-4</v>
      </c>
      <c r="EL76" s="28">
        <f>외인!EL76</f>
        <v>29234.01</v>
      </c>
      <c r="EM76" s="28">
        <f>시기외!EM76*$G$3+EM75*(1-$G$3)</f>
        <v>-3.4419107722160839E-3</v>
      </c>
      <c r="EN76" s="28">
        <f>외인!EN76</f>
        <v>42814.5</v>
      </c>
      <c r="EO76" s="28">
        <f>시기외!EO76*$G$3+EO75*(1-$G$3)</f>
        <v>4.6777098350609297E-4</v>
      </c>
      <c r="EP76" s="28">
        <f>외인!EP76</f>
        <v>156288.48000000001</v>
      </c>
      <c r="EQ76" s="28">
        <f>시기외!EQ76*$G$3+EQ75*(1-$G$3)</f>
        <v>-9.8927095776496347E-4</v>
      </c>
      <c r="ER76" s="28">
        <f>외인!ER76</f>
        <v>12790.73</v>
      </c>
      <c r="ES76" s="28">
        <f>시기외!ES76*$G$3+ES75*(1-$G$3)</f>
        <v>-2.1705886419447762E-3</v>
      </c>
      <c r="ET76" s="28">
        <f>외인!ET76</f>
        <v>169305.51</v>
      </c>
      <c r="EU76" s="28">
        <f>시기외!EU76*$G$3+EU75*(1-$G$3)</f>
        <v>-9.7626786980063187E-4</v>
      </c>
      <c r="EV76" s="28">
        <f>외인!EV76</f>
        <v>47164.14</v>
      </c>
      <c r="EW76" s="28">
        <f>시기외!EW76*$G$3+EW75*(1-$G$3)</f>
        <v>5.4606791968681468E-4</v>
      </c>
      <c r="EX76" s="28">
        <f>외인!EX76</f>
        <v>70740.05</v>
      </c>
      <c r="EY76" s="28">
        <f>시기외!EY76*$G$3+EY75*(1-$G$3)</f>
        <v>5.0676504394311895E-4</v>
      </c>
    </row>
    <row r="77" spans="1:155">
      <c r="A77" s="27">
        <f>외인!A77</f>
        <v>46162</v>
      </c>
      <c r="B77" s="28">
        <f>외인!B77</f>
        <v>5727718.3899999997</v>
      </c>
      <c r="C77" s="28">
        <f>시기외!C77*$G$3+C76*(1-$G$3)</f>
        <v>-1.4093674352769715E-3</v>
      </c>
      <c r="D77" s="28">
        <f>외인!D77</f>
        <v>590225.99</v>
      </c>
      <c r="E77" s="28">
        <f>시기외!E77*$G$3+E76*(1-$G$3)</f>
        <v>-3.6815765278177647E-4</v>
      </c>
      <c r="F77" s="28">
        <f>외인!F77</f>
        <v>2445146.13</v>
      </c>
      <c r="G77" s="28">
        <f>시기외!G77*$G$3+G76*(1-$G$3)</f>
        <v>-1.371316432364055E-3</v>
      </c>
      <c r="H77" s="28">
        <f>외인!H77</f>
        <v>296920.40999999997</v>
      </c>
      <c r="I77" s="28">
        <f>시기외!I77*$G$3+I76*(1-$G$3)</f>
        <v>2.5360604884937054E-4</v>
      </c>
      <c r="J77" s="28">
        <f>외인!J77</f>
        <v>40772.089999999997</v>
      </c>
      <c r="K77" s="28">
        <f>시기외!K77*$G$3+K76*(1-$G$3)</f>
        <v>6.2874307023028987E-4</v>
      </c>
      <c r="L77" s="28">
        <f>외인!L77</f>
        <v>275234.5</v>
      </c>
      <c r="M77" s="28">
        <f>시기외!M77*$G$3+M76*(1-$G$3)</f>
        <v>3.9291217440067764E-4</v>
      </c>
      <c r="N77" s="28">
        <f>외인!N77</f>
        <v>260278.52</v>
      </c>
      <c r="O77" s="28">
        <f>시기외!O77*$G$3+O76*(1-$G$3)</f>
        <v>-1.8835014452263819E-3</v>
      </c>
      <c r="P77" s="28">
        <f>외인!P77</f>
        <v>169043.34</v>
      </c>
      <c r="Q77" s="28">
        <f>시기외!Q77*$G$3+Q76*(1-$G$3)</f>
        <v>-1.1341570906394157E-3</v>
      </c>
      <c r="R77" s="28">
        <f>외인!R77</f>
        <v>123088.93</v>
      </c>
      <c r="S77" s="28">
        <f>시기외!S77*$G$3+S76*(1-$G$3)</f>
        <v>-1.7761175398651528E-3</v>
      </c>
      <c r="T77" s="28">
        <f>외인!T77</f>
        <v>8243.42</v>
      </c>
      <c r="U77" s="28">
        <f>시기외!U77*$G$3+U76*(1-$G$3)</f>
        <v>1.0228579806455011E-3</v>
      </c>
      <c r="V77" s="28">
        <f>외인!V77</f>
        <v>124523.69</v>
      </c>
      <c r="W77" s="28">
        <f>시기외!W77*$G$3+W76*(1-$G$3)</f>
        <v>2.2469536475313179E-3</v>
      </c>
      <c r="X77" s="28">
        <f>외인!X77</f>
        <v>2980547.92</v>
      </c>
      <c r="Y77" s="28">
        <f>시기외!Y77*$G$3+Y76*(1-$G$3)</f>
        <v>-2.1366598930892475E-3</v>
      </c>
      <c r="Z77" s="28">
        <f>외인!Z77</f>
        <v>45797.27</v>
      </c>
      <c r="AA77" s="28">
        <f>시기외!AA77*$G$3+AA76*(1-$G$3)</f>
        <v>8.4933940135303084E-4</v>
      </c>
      <c r="AB77" s="28">
        <f>외인!AB77</f>
        <v>194829.79</v>
      </c>
      <c r="AC77" s="28">
        <f>시기외!AC77*$G$3+AC76*(1-$G$3)</f>
        <v>-3.4347841527244662E-4</v>
      </c>
      <c r="AD77" s="28">
        <f>외인!AD77</f>
        <v>19104.189999999999</v>
      </c>
      <c r="AE77" s="28">
        <f>시기외!AE77*$G$3+AE76*(1-$G$3)</f>
        <v>6.3511976005833839E-4</v>
      </c>
      <c r="AF77" s="28">
        <f>외인!AF77</f>
        <v>23708.29</v>
      </c>
      <c r="AG77" s="28">
        <f>시기외!AG77*$G$3+AG76*(1-$G$3)</f>
        <v>-6.1092693701195164E-5</v>
      </c>
      <c r="AH77" s="28">
        <f>외인!AH77</f>
        <v>202499.21</v>
      </c>
      <c r="AI77" s="28">
        <f>시기외!AI77*$G$3+AI76*(1-$G$3)</f>
        <v>-1.1777013623963746E-3</v>
      </c>
      <c r="AJ77" s="28">
        <f>외인!AJ77</f>
        <v>96931.29</v>
      </c>
      <c r="AK77" s="28">
        <f>시기외!AK77*$G$3+AK76*(1-$G$3)</f>
        <v>-2.7064420845031609E-3</v>
      </c>
      <c r="AL77" s="28">
        <f>외인!AL77</f>
        <v>96004.44</v>
      </c>
      <c r="AM77" s="28">
        <f>시기외!AM77*$G$3+AM76*(1-$G$3)</f>
        <v>-2.3356246293842913E-3</v>
      </c>
      <c r="AN77" s="28">
        <f>외인!AN77</f>
        <v>181813.76000000001</v>
      </c>
      <c r="AO77" s="28">
        <f>시기외!AO77*$G$3+AO76*(1-$G$3)</f>
        <v>-1.4730738678531848E-3</v>
      </c>
      <c r="AP77" s="28">
        <f>외인!AP77</f>
        <v>164601.88</v>
      </c>
      <c r="AQ77" s="28">
        <f>시기외!AQ77*$G$3+AQ76*(1-$G$3)</f>
        <v>-1.1219142298846073E-3</v>
      </c>
      <c r="AR77" s="28">
        <f>외인!AR77</f>
        <v>23348.45</v>
      </c>
      <c r="AS77" s="28">
        <f>시기외!AS77*$G$3+AS76*(1-$G$3)</f>
        <v>1.0926977862975068E-3</v>
      </c>
      <c r="AT77" s="28">
        <f>외인!AT77</f>
        <v>90170.65</v>
      </c>
      <c r="AU77" s="28">
        <f>시기외!AU77*$G$3+AU76*(1-$G$3)</f>
        <v>1.9339060975237066E-5</v>
      </c>
      <c r="AV77" s="28">
        <f>외인!AV77</f>
        <v>47051.23</v>
      </c>
      <c r="AW77" s="28">
        <f>시기외!AW77*$G$3+AW76*(1-$G$3)</f>
        <v>1.211082210340625E-3</v>
      </c>
      <c r="AX77" s="28">
        <f>외인!AX77</f>
        <v>61577.87</v>
      </c>
      <c r="AY77" s="28">
        <f>시기외!AY77*$G$3+AY76*(1-$G$3)</f>
        <v>-2.1272881441003247E-3</v>
      </c>
      <c r="AZ77" s="28">
        <f>외인!AZ77</f>
        <v>3182882.78</v>
      </c>
      <c r="BA77" s="28">
        <f>시기외!BA77*$G$3+BA76*(1-$G$3)</f>
        <v>-1.9927993622970673E-3</v>
      </c>
      <c r="BB77" s="28">
        <f>외인!BB77</f>
        <v>115437.69</v>
      </c>
      <c r="BC77" s="28">
        <f>시기외!BC77*$G$3+BC76*(1-$G$3)</f>
        <v>6.5082721381777672E-4</v>
      </c>
      <c r="BD77" s="28">
        <f>외인!BD77</f>
        <v>31848.39</v>
      </c>
      <c r="BE77" s="28">
        <f>시기외!BE77*$G$3+BE76*(1-$G$3)</f>
        <v>-2.9227171478040243E-3</v>
      </c>
      <c r="BF77" s="28">
        <f>외인!BF77</f>
        <v>0</v>
      </c>
      <c r="BG77" s="28" t="e">
        <f>시기외!BG77*$G$3+BG76*(1-$G$3)</f>
        <v>#DIV/0!</v>
      </c>
      <c r="BH77" s="28">
        <f>외인!BH77</f>
        <v>99853.18</v>
      </c>
      <c r="BI77" s="28">
        <f>시기외!BI77*$G$3+BI76*(1-$G$3)</f>
        <v>1.1857223179893642E-3</v>
      </c>
      <c r="BJ77" s="28">
        <f>외인!BJ77</f>
        <v>114446.21</v>
      </c>
      <c r="BK77" s="28">
        <f>시기외!BK77*$G$3+BK76*(1-$G$3)</f>
        <v>-4.903928501872036E-4</v>
      </c>
      <c r="BL77" s="28">
        <f>외인!BL77</f>
        <v>42255.31</v>
      </c>
      <c r="BM77" s="28">
        <f>시기외!BM77*$G$3+BM76*(1-$G$3)</f>
        <v>-1.3186396076254126E-3</v>
      </c>
      <c r="BN77" s="28">
        <f>외인!BN77</f>
        <v>49507.3</v>
      </c>
      <c r="BO77" s="28">
        <f>시기외!BO77*$G$3+BO76*(1-$G$3)</f>
        <v>2.0972024654648974E-3</v>
      </c>
      <c r="BP77" s="28">
        <f>외인!BP77</f>
        <v>70137.7</v>
      </c>
      <c r="BQ77" s="28">
        <f>시기외!BQ77*$G$3+BQ76*(1-$G$3)</f>
        <v>-1.9920962082634712E-3</v>
      </c>
      <c r="BR77" s="28">
        <f>외인!BR77</f>
        <v>296270.59999999998</v>
      </c>
      <c r="BS77" s="28">
        <f>시기외!BS77*$G$3+BS76*(1-$G$3)</f>
        <v>-6.2632057012585395E-4</v>
      </c>
      <c r="BT77" s="28">
        <f>외인!BT77</f>
        <v>3021147.23</v>
      </c>
      <c r="BU77" s="28">
        <f>시기외!BU77*$G$3+BU76*(1-$G$3)</f>
        <v>-2.0855556271468798E-3</v>
      </c>
      <c r="BV77" s="28">
        <f>외인!BV77</f>
        <v>434404.57</v>
      </c>
      <c r="BW77" s="28">
        <f>시기외!BW77*$G$3+BW76*(1-$G$3)</f>
        <v>-4.2852675216338755E-4</v>
      </c>
      <c r="BX77" s="28">
        <f>외인!BX77</f>
        <v>71517.279999999999</v>
      </c>
      <c r="BY77" s="28">
        <f>시기외!BY77*$G$3+BY76*(1-$G$3)</f>
        <v>-8.1241179590682078E-4</v>
      </c>
      <c r="BZ77" s="28">
        <f>외인!BZ77</f>
        <v>277818.2</v>
      </c>
      <c r="CA77" s="28">
        <f>시기외!CA77*$G$3+CA76*(1-$G$3)</f>
        <v>-1.7634934040659178E-3</v>
      </c>
      <c r="CB77" s="28">
        <f>외인!CB77</f>
        <v>11363.72</v>
      </c>
      <c r="CC77" s="28">
        <f>시기외!CC77*$G$3+CC76*(1-$G$3)</f>
        <v>-2.528396037673099E-3</v>
      </c>
      <c r="CD77" s="28">
        <f>외인!CD77</f>
        <v>25781.16</v>
      </c>
      <c r="CE77" s="28">
        <f>시기외!CE77*$G$3+CE76*(1-$G$3)</f>
        <v>-3.2474108446467198E-3</v>
      </c>
      <c r="CF77" s="28">
        <f>외인!CF77</f>
        <v>27825.48</v>
      </c>
      <c r="CG77" s="28">
        <f>시기외!CG77*$G$3+CG76*(1-$G$3)</f>
        <v>3.6582821615677033E-3</v>
      </c>
      <c r="CH77" s="28">
        <f>외인!CH77</f>
        <v>65953.59</v>
      </c>
      <c r="CI77" s="28">
        <f>시기외!CI77*$G$3+CI76*(1-$G$3)</f>
        <v>1.0208616872495048E-3</v>
      </c>
      <c r="CJ77" s="28">
        <f>외인!CJ77</f>
        <v>317663.71000000002</v>
      </c>
      <c r="CK77" s="28">
        <f>시기외!CK77*$G$3+CK76*(1-$G$3)</f>
        <v>-9.7124614718746539E-4</v>
      </c>
      <c r="CL77" s="28">
        <f>외인!CL77</f>
        <v>222222.67</v>
      </c>
      <c r="CM77" s="28">
        <f>시기외!CM77*$G$3+CM76*(1-$G$3)</f>
        <v>-4.1941834458893932E-4</v>
      </c>
      <c r="CN77" s="28">
        <f>외인!CN77</f>
        <v>111872.75</v>
      </c>
      <c r="CO77" s="28">
        <f>시기외!CO77*$G$3+CO76*(1-$G$3)</f>
        <v>-1.7361034234706166E-3</v>
      </c>
      <c r="CP77" s="28">
        <f>외인!CP77</f>
        <v>115983.31</v>
      </c>
      <c r="CQ77" s="28">
        <f>시기외!CQ77*$G$3+CQ76*(1-$G$3)</f>
        <v>6.5149272326040539E-4</v>
      </c>
      <c r="CR77" s="28">
        <f>외인!CR77</f>
        <v>155589.16</v>
      </c>
      <c r="CS77" s="28">
        <f>시기외!CS77*$G$3+CS76*(1-$G$3)</f>
        <v>-1.3905397130869492E-3</v>
      </c>
      <c r="CT77" s="28">
        <f>외인!CT77</f>
        <v>179978.51</v>
      </c>
      <c r="CU77" s="28">
        <f>시기외!CU77*$G$3+CU76*(1-$G$3)</f>
        <v>3.5333739978476791E-4</v>
      </c>
      <c r="CV77" s="28">
        <f>외인!CV77</f>
        <v>3021147.23</v>
      </c>
      <c r="CW77" s="28">
        <f>시기외!CW77*$G$3+CW76*(1-$G$3)</f>
        <v>-2.0855556271468798E-3</v>
      </c>
      <c r="CX77" s="28">
        <f>외인!CX77</f>
        <v>222806.28</v>
      </c>
      <c r="CY77" s="28">
        <f>시기외!CY77*$G$3+CY76*(1-$G$3)</f>
        <v>7.0059648429815269E-5</v>
      </c>
      <c r="CZ77" s="28">
        <f>외인!CZ77</f>
        <v>18348.95</v>
      </c>
      <c r="DA77" s="28">
        <f>시기외!DA77*$G$3+DA76*(1-$G$3)</f>
        <v>1.8988525809050536E-3</v>
      </c>
      <c r="DB77" s="28">
        <f>외인!DB77</f>
        <v>31848.39</v>
      </c>
      <c r="DC77" s="28">
        <f>시기외!DC77*$G$3+DC76*(1-$G$3)</f>
        <v>-2.9227171478040243E-3</v>
      </c>
      <c r="DD77" s="28">
        <f>외인!DD77</f>
        <v>8243.42</v>
      </c>
      <c r="DE77" s="28">
        <f>시기외!DE77*$G$3+DE76*(1-$G$3)</f>
        <v>1.0228579806455011E-3</v>
      </c>
      <c r="DF77" s="28">
        <f>외인!DF77</f>
        <v>53661.279999999999</v>
      </c>
      <c r="DG77" s="28">
        <f>시기외!DG77*$G$3+DG76*(1-$G$3)</f>
        <v>-7.5191952912732278E-4</v>
      </c>
      <c r="DH77" s="28">
        <f>외인!DH77</f>
        <v>18190.990000000002</v>
      </c>
      <c r="DI77" s="28">
        <f>시기외!DI77*$G$3+DI76*(1-$G$3)</f>
        <v>-4.5425741835590071E-3</v>
      </c>
      <c r="DJ77" s="28">
        <f>외인!DJ77</f>
        <v>610608.57999999996</v>
      </c>
      <c r="DK77" s="28">
        <f>시기외!DK77*$G$3+DK76*(1-$G$3)</f>
        <v>-8.4436381935118791E-4</v>
      </c>
      <c r="DL77" s="28">
        <f>외인!DL77</f>
        <v>88815.69</v>
      </c>
      <c r="DM77" s="28">
        <f>시기외!DM77*$G$3+DM76*(1-$G$3)</f>
        <v>-2.0919694367003755E-3</v>
      </c>
      <c r="DN77" s="28">
        <f>외인!DN77</f>
        <v>3021147.23</v>
      </c>
      <c r="DO77" s="28">
        <f>시기외!DO77*$G$3+DO76*(1-$G$3)</f>
        <v>-2.0855556271468798E-3</v>
      </c>
      <c r="DP77" s="28">
        <f>외인!DP77</f>
        <v>69935.19</v>
      </c>
      <c r="DQ77" s="28">
        <f>시기외!DQ77*$G$3+DQ76*(1-$G$3)</f>
        <v>-7.2672617938194953E-4</v>
      </c>
      <c r="DR77" s="28">
        <f>외인!DR77</f>
        <v>41656.019999999997</v>
      </c>
      <c r="DS77" s="28">
        <f>시기외!DS77*$G$3+DS76*(1-$G$3)</f>
        <v>5.5498353037722597E-4</v>
      </c>
      <c r="DT77" s="28">
        <f>외인!DT77</f>
        <v>123088.93</v>
      </c>
      <c r="DU77" s="28">
        <f>시기외!DU77*$G$3+DU76*(1-$G$3)</f>
        <v>-1.7761175398651528E-3</v>
      </c>
      <c r="DV77" s="28">
        <f>외인!DV77</f>
        <v>32228.51</v>
      </c>
      <c r="DW77" s="28">
        <f>시기외!DW77*$G$3+DW76*(1-$G$3)</f>
        <v>2.787915420745328E-5</v>
      </c>
      <c r="DX77" s="28">
        <f>외인!DX77</f>
        <v>124523.69</v>
      </c>
      <c r="DY77" s="28">
        <f>시기외!DY77*$G$3+DY76*(1-$G$3)</f>
        <v>2.2469536475313179E-3</v>
      </c>
      <c r="DZ77" s="28">
        <f>외인!DZ77</f>
        <v>7575.8</v>
      </c>
      <c r="EA77" s="28">
        <f>시기외!EA77*$G$3+EA76*(1-$G$3)</f>
        <v>6.2315189104984302E-4</v>
      </c>
      <c r="EB77" s="28">
        <f>외인!EB77</f>
        <v>10879.2</v>
      </c>
      <c r="EC77" s="28">
        <f>시기외!EC77*$G$3+EC76*(1-$G$3)</f>
        <v>-1.706539365469324E-3</v>
      </c>
      <c r="ED77" s="28">
        <f>외인!ED77</f>
        <v>9693.92</v>
      </c>
      <c r="EE77" s="28">
        <f>시기외!EE77*$G$3+EE76*(1-$G$3)</f>
        <v>-4.1556626081902385E-4</v>
      </c>
      <c r="EF77" s="28">
        <f>외인!EF77</f>
        <v>202717.38</v>
      </c>
      <c r="EG77" s="28">
        <f>시기외!EG77*$G$3+EG76*(1-$G$3)</f>
        <v>-1.0623313772441115E-3</v>
      </c>
      <c r="EH77" s="28">
        <f>외인!EH77</f>
        <v>260108.42</v>
      </c>
      <c r="EI77" s="28">
        <f>시기외!EI77*$G$3+EI76*(1-$G$3)</f>
        <v>-2.1321917584448487E-4</v>
      </c>
      <c r="EJ77" s="28">
        <f>외인!EJ77</f>
        <v>96048.82</v>
      </c>
      <c r="EK77" s="28">
        <f>시기외!EK77*$G$3+EK76*(1-$G$3)</f>
        <v>8.9352199670474054E-4</v>
      </c>
      <c r="EL77" s="28">
        <f>외인!EL77</f>
        <v>28103.47</v>
      </c>
      <c r="EM77" s="28">
        <f>시기외!EM77*$G$3+EM76*(1-$G$3)</f>
        <v>-3.0116762083792353E-3</v>
      </c>
      <c r="EN77" s="28">
        <f>외인!EN77</f>
        <v>41656.019999999997</v>
      </c>
      <c r="EO77" s="28">
        <f>시기외!EO77*$G$3+EO76*(1-$G$3)</f>
        <v>5.5498353037722597E-4</v>
      </c>
      <c r="EP77" s="28">
        <f>외인!EP77</f>
        <v>151296.09</v>
      </c>
      <c r="EQ77" s="28">
        <f>시기외!EQ77*$G$3+EQ76*(1-$G$3)</f>
        <v>-8.1916897412020529E-4</v>
      </c>
      <c r="ER77" s="28">
        <f>외인!ER77</f>
        <v>11802.87</v>
      </c>
      <c r="ES77" s="28">
        <f>시기외!ES77*$G$3+ES76*(1-$G$3)</f>
        <v>-1.8461278489069577E-3</v>
      </c>
      <c r="ET77" s="28">
        <f>외인!ET77</f>
        <v>164601.88</v>
      </c>
      <c r="EU77" s="28">
        <f>시기외!EU77*$G$3+EU76*(1-$G$3)</f>
        <v>-1.1219142298846073E-3</v>
      </c>
      <c r="EV77" s="28">
        <f>외인!EV77</f>
        <v>45797.27</v>
      </c>
      <c r="EW77" s="28">
        <f>시기외!EW77*$G$3+EW76*(1-$G$3)</f>
        <v>8.4933940135303084E-4</v>
      </c>
      <c r="EX77" s="28">
        <f>외인!EX77</f>
        <v>70186.039999999994</v>
      </c>
      <c r="EY77" s="28">
        <f>시기외!EY77*$G$3+EY76*(1-$G$3)</f>
        <v>5.4394893761390898E-4</v>
      </c>
    </row>
    <row r="78" spans="1:155">
      <c r="A78" s="27">
        <f>외인!A78</f>
        <v>46163</v>
      </c>
      <c r="B78" s="28">
        <f>외인!B78</f>
        <v>6209517.2599999998</v>
      </c>
      <c r="C78" s="28">
        <f>시기외!C78*$G$3+C77*(1-$G$3)</f>
        <v>-1.4756586096538573E-3</v>
      </c>
      <c r="D78" s="28">
        <f>외인!D78</f>
        <v>617915.43999999994</v>
      </c>
      <c r="E78" s="28">
        <f>시기외!E78*$G$3+E77*(1-$G$3)</f>
        <v>-2.6557016533359352E-4</v>
      </c>
      <c r="F78" s="28">
        <f>외인!F78</f>
        <v>2649270.31</v>
      </c>
      <c r="G78" s="28">
        <f>시기외!G78*$G$3+G77*(1-$G$3)</f>
        <v>-1.4386583041304647E-3</v>
      </c>
      <c r="H78" s="28">
        <f>외인!H78</f>
        <v>315121.82</v>
      </c>
      <c r="I78" s="28">
        <f>시기외!I78*$G$3+I77*(1-$G$3)</f>
        <v>2.2681410565115841E-4</v>
      </c>
      <c r="J78" s="28">
        <f>외인!J78</f>
        <v>41244.870000000003</v>
      </c>
      <c r="K78" s="28">
        <f>시기외!K78*$G$3+K77*(1-$G$3)</f>
        <v>5.0756539417192033E-4</v>
      </c>
      <c r="L78" s="28">
        <f>외인!L78</f>
        <v>292051.57</v>
      </c>
      <c r="M78" s="28">
        <f>시기외!M78*$G$3+M77*(1-$G$3)</f>
        <v>3.6363002541028817E-4</v>
      </c>
      <c r="N78" s="28">
        <f>외인!N78</f>
        <v>297403.34999999998</v>
      </c>
      <c r="O78" s="28">
        <f>시기외!O78*$G$3+O77*(1-$G$3)</f>
        <v>-2.0441164285752104E-3</v>
      </c>
      <c r="P78" s="28">
        <f>외인!P78</f>
        <v>174824</v>
      </c>
      <c r="Q78" s="28">
        <f>시기외!Q78*$G$3+Q77*(1-$G$3)</f>
        <v>-1.0968591015447981E-3</v>
      </c>
      <c r="R78" s="28">
        <f>외인!R78</f>
        <v>131082.23999999999</v>
      </c>
      <c r="S78" s="28">
        <f>시기외!S78*$G$3+S77*(1-$G$3)</f>
        <v>-1.7714512775198279E-3</v>
      </c>
      <c r="T78" s="28">
        <f>외인!T78</f>
        <v>8459.8700000000008</v>
      </c>
      <c r="U78" s="28">
        <f>시기외!U78*$G$3+U77*(1-$G$3)</f>
        <v>1.0814067697918236E-3</v>
      </c>
      <c r="V78" s="28">
        <f>외인!V78</f>
        <v>134658.4</v>
      </c>
      <c r="W78" s="28">
        <f>시기외!W78*$G$3+W77*(1-$G$3)</f>
        <v>2.3094375805105196E-3</v>
      </c>
      <c r="X78" s="28">
        <f>외인!X78</f>
        <v>3270552.24</v>
      </c>
      <c r="Y78" s="28">
        <f>시기외!Y78*$G$3+Y77*(1-$G$3)</f>
        <v>-2.2278725375197276E-3</v>
      </c>
      <c r="Z78" s="28">
        <f>외인!Z78</f>
        <v>46972.65</v>
      </c>
      <c r="AA78" s="28">
        <f>시기외!AA78*$G$3+AA77*(1-$G$3)</f>
        <v>1.0548715765877599E-3</v>
      </c>
      <c r="AB78" s="28">
        <f>외인!AB78</f>
        <v>198590.43</v>
      </c>
      <c r="AC78" s="28">
        <f>시기외!AC78*$G$3+AC77*(1-$G$3)</f>
        <v>-3.0771095148439029E-4</v>
      </c>
      <c r="AD78" s="28">
        <f>외인!AD78</f>
        <v>20410.61</v>
      </c>
      <c r="AE78" s="28">
        <f>시기외!AE78*$G$3+AE77*(1-$G$3)</f>
        <v>7.1030512352464044E-4</v>
      </c>
      <c r="AF78" s="28">
        <f>외인!AF78</f>
        <v>24293.51</v>
      </c>
      <c r="AG78" s="28">
        <f>시기외!AG78*$G$3+AG77*(1-$G$3)</f>
        <v>7.3661040222763581E-5</v>
      </c>
      <c r="AH78" s="28">
        <f>외인!AH78</f>
        <v>211788.71</v>
      </c>
      <c r="AI78" s="28">
        <f>시기외!AI78*$G$3+AI77*(1-$G$3)</f>
        <v>-1.1475546666611244E-3</v>
      </c>
      <c r="AJ78" s="28">
        <f>외인!AJ78</f>
        <v>98913.21</v>
      </c>
      <c r="AK78" s="28">
        <f>시기외!AK78*$G$3+AK77*(1-$G$3)</f>
        <v>-2.5294422650113512E-3</v>
      </c>
      <c r="AL78" s="28">
        <f>외인!AL78</f>
        <v>111458.34</v>
      </c>
      <c r="AM78" s="28">
        <f>시기외!AM78*$G$3+AM77*(1-$G$3)</f>
        <v>-2.3137630520888419E-3</v>
      </c>
      <c r="AN78" s="28">
        <f>외인!AN78</f>
        <v>204239.19</v>
      </c>
      <c r="AO78" s="28">
        <f>시기외!AO78*$G$3+AO77*(1-$G$3)</f>
        <v>-1.7034901921564752E-3</v>
      </c>
      <c r="AP78" s="28">
        <f>외인!AP78</f>
        <v>180717.51</v>
      </c>
      <c r="AQ78" s="28">
        <f>시기외!AQ78*$G$3+AQ77*(1-$G$3)</f>
        <v>-1.159693861934194E-3</v>
      </c>
      <c r="AR78" s="28">
        <f>외인!AR78</f>
        <v>24105.67</v>
      </c>
      <c r="AS78" s="28">
        <f>시기외!AS78*$G$3+AS77*(1-$G$3)</f>
        <v>1.1043126585685498E-3</v>
      </c>
      <c r="AT78" s="28">
        <f>외인!AT78</f>
        <v>101625.04</v>
      </c>
      <c r="AU78" s="28">
        <f>시기외!AU78*$G$3+AU77*(1-$G$3)</f>
        <v>-2.9395156900479541E-4</v>
      </c>
      <c r="AV78" s="28">
        <f>외인!AV78</f>
        <v>47009.65</v>
      </c>
      <c r="AW78" s="28">
        <f>시기외!AW78*$G$3+AW77*(1-$G$3)</f>
        <v>1.2089036965132801E-3</v>
      </c>
      <c r="AX78" s="28">
        <f>외인!AX78</f>
        <v>66043.570000000007</v>
      </c>
      <c r="AY78" s="28">
        <f>시기외!AY78*$G$3+AY77*(1-$G$3)</f>
        <v>-2.0071051896197981E-3</v>
      </c>
      <c r="AZ78" s="28">
        <f>외인!AZ78</f>
        <v>3494944.51</v>
      </c>
      <c r="BA78" s="28">
        <f>시기외!BA78*$G$3+BA77*(1-$G$3)</f>
        <v>-2.0824343743490021E-3</v>
      </c>
      <c r="BB78" s="28">
        <f>외인!BB78</f>
        <v>125359.79</v>
      </c>
      <c r="BC78" s="28">
        <f>시기외!BC78*$G$3+BC77*(1-$G$3)</f>
        <v>7.3107767155700836E-4</v>
      </c>
      <c r="BD78" s="28">
        <f>외인!BD78</f>
        <v>33824.449999999997</v>
      </c>
      <c r="BE78" s="28">
        <f>시기외!BE78*$G$3+BE77*(1-$G$3)</f>
        <v>-2.8122791745057484E-3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104469.89</v>
      </c>
      <c r="BI78" s="28">
        <f>시기외!BI78*$G$3+BI77*(1-$G$3)</f>
        <v>1.08809200405064E-3</v>
      </c>
      <c r="BJ78" s="28">
        <f>외인!BJ78</f>
        <v>120807.6</v>
      </c>
      <c r="BK78" s="28">
        <f>시기외!BK78*$G$3+BK77*(1-$G$3)</f>
        <v>-4.9826383936321227E-4</v>
      </c>
      <c r="BL78" s="28">
        <f>외인!BL78</f>
        <v>44552.95</v>
      </c>
      <c r="BM78" s="28">
        <f>시기외!BM78*$G$3+BM77*(1-$G$3)</f>
        <v>-1.208027512385172E-3</v>
      </c>
      <c r="BN78" s="28">
        <f>외인!BN78</f>
        <v>52251.03</v>
      </c>
      <c r="BO78" s="28">
        <f>시기외!BO78*$G$3+BO77*(1-$G$3)</f>
        <v>1.9531245132619487E-3</v>
      </c>
      <c r="BP78" s="28">
        <f>외인!BP78</f>
        <v>74242.600000000006</v>
      </c>
      <c r="BQ78" s="28">
        <f>시기외!BQ78*$G$3+BQ77*(1-$G$3)</f>
        <v>-1.8871964637206589E-3</v>
      </c>
      <c r="BR78" s="28">
        <f>외인!BR78</f>
        <v>323194.17</v>
      </c>
      <c r="BS78" s="28">
        <f>시기외!BS78*$G$3+BS77*(1-$G$3)</f>
        <v>-6.9965954503607307E-4</v>
      </c>
      <c r="BT78" s="28">
        <f>외인!BT78</f>
        <v>3313056.03</v>
      </c>
      <c r="BU78" s="28">
        <f>시기외!BU78*$G$3+BU77*(1-$G$3)</f>
        <v>-2.1724794536879715E-3</v>
      </c>
      <c r="BV78" s="28">
        <f>외인!BV78</f>
        <v>471149.13</v>
      </c>
      <c r="BW78" s="28">
        <f>시기외!BW78*$G$3+BW77*(1-$G$3)</f>
        <v>-3.9943633146218808E-4</v>
      </c>
      <c r="BX78" s="28">
        <f>외인!BX78</f>
        <v>75218.880000000005</v>
      </c>
      <c r="BY78" s="28">
        <f>시기외!BY78*$G$3+BY77*(1-$G$3)</f>
        <v>-8.1336830774425496E-4</v>
      </c>
      <c r="BZ78" s="28">
        <f>외인!BZ78</f>
        <v>315697.53000000003</v>
      </c>
      <c r="CA78" s="28">
        <f>시기외!CA78*$G$3+CA77*(1-$G$3)</f>
        <v>-1.9058893111874515E-3</v>
      </c>
      <c r="CB78" s="28">
        <f>외인!CB78</f>
        <v>11383.86</v>
      </c>
      <c r="CC78" s="28">
        <f>시기외!CC78*$G$3+CC77*(1-$G$3)</f>
        <v>-2.4754757171658827E-3</v>
      </c>
      <c r="CD78" s="28">
        <f>외인!CD78</f>
        <v>26039.05</v>
      </c>
      <c r="CE78" s="28">
        <f>시기외!CE78*$G$3+CE77*(1-$G$3)</f>
        <v>-2.8687502379545113E-3</v>
      </c>
      <c r="CF78" s="28">
        <f>외인!CF78</f>
        <v>29609.23</v>
      </c>
      <c r="CG78" s="28">
        <f>시기외!CG78*$G$3+CG77*(1-$G$3)</f>
        <v>3.4272758217734462E-3</v>
      </c>
      <c r="CH78" s="28">
        <f>외인!CH78</f>
        <v>66199.37</v>
      </c>
      <c r="CI78" s="28">
        <f>시기외!CI78*$G$3+CI77*(1-$G$3)</f>
        <v>1.0015145180644E-3</v>
      </c>
      <c r="CJ78" s="28">
        <f>외인!CJ78</f>
        <v>325350.69</v>
      </c>
      <c r="CK78" s="28">
        <f>시기외!CK78*$G$3+CK77*(1-$G$3)</f>
        <v>-8.9976872097750156E-4</v>
      </c>
      <c r="CL78" s="28">
        <f>외인!CL78</f>
        <v>226101.46</v>
      </c>
      <c r="CM78" s="28">
        <f>시기외!CM78*$G$3+CM77*(1-$G$3)</f>
        <v>-3.8130005908729793E-4</v>
      </c>
      <c r="CN78" s="28">
        <f>외인!CN78</f>
        <v>118913.38</v>
      </c>
      <c r="CO78" s="28">
        <f>시기외!CO78*$G$3+CO77*(1-$G$3)</f>
        <v>-1.7435561398531213E-3</v>
      </c>
      <c r="CP78" s="28">
        <f>외인!CP78</f>
        <v>125915.1</v>
      </c>
      <c r="CQ78" s="28">
        <f>시기외!CQ78*$G$3+CQ77*(1-$G$3)</f>
        <v>7.3198036553705974E-4</v>
      </c>
      <c r="CR78" s="28">
        <f>외인!CR78</f>
        <v>163397.14000000001</v>
      </c>
      <c r="CS78" s="28">
        <f>시기외!CS78*$G$3+CS77*(1-$G$3)</f>
        <v>-1.3704340924999602E-3</v>
      </c>
      <c r="CT78" s="28">
        <f>외인!CT78</f>
        <v>197463.97</v>
      </c>
      <c r="CU78" s="28">
        <f>시기외!CU78*$G$3+CU77*(1-$G$3)</f>
        <v>2.4982431774383119E-4</v>
      </c>
      <c r="CV78" s="28">
        <f>외인!CV78</f>
        <v>3313056.03</v>
      </c>
      <c r="CW78" s="28">
        <f>시기외!CW78*$G$3+CW77*(1-$G$3)</f>
        <v>-2.1724794536879715E-3</v>
      </c>
      <c r="CX78" s="28">
        <f>외인!CX78</f>
        <v>243332.57</v>
      </c>
      <c r="CY78" s="28">
        <f>시기외!CY78*$G$3+CY77*(1-$G$3)</f>
        <v>3.574708977668894E-8</v>
      </c>
      <c r="CZ78" s="28">
        <f>외인!CZ78</f>
        <v>19988.04</v>
      </c>
      <c r="DA78" s="28">
        <f>시기외!DA78*$G$3+DA77*(1-$G$3)</f>
        <v>1.8077820416809924E-3</v>
      </c>
      <c r="DB78" s="28">
        <f>외인!DB78</f>
        <v>33824.449999999997</v>
      </c>
      <c r="DC78" s="28">
        <f>시기외!DC78*$G$3+DC77*(1-$G$3)</f>
        <v>-2.8122791745057484E-3</v>
      </c>
      <c r="DD78" s="28">
        <f>외인!DD78</f>
        <v>8459.8700000000008</v>
      </c>
      <c r="DE78" s="28">
        <f>시기외!DE78*$G$3+DE77*(1-$G$3)</f>
        <v>1.0814067697918236E-3</v>
      </c>
      <c r="DF78" s="28">
        <f>외인!DF78</f>
        <v>56773</v>
      </c>
      <c r="DG78" s="28">
        <f>시기외!DG78*$G$3+DG77*(1-$G$3)</f>
        <v>-7.2059435247886963E-4</v>
      </c>
      <c r="DH78" s="28">
        <f>외인!DH78</f>
        <v>18404.25</v>
      </c>
      <c r="DI78" s="28">
        <f>시기외!DI78*$G$3+DI77*(1-$G$3)</f>
        <v>-4.029115201237529E-3</v>
      </c>
      <c r="DJ78" s="28">
        <f>외인!DJ78</f>
        <v>651257.80000000005</v>
      </c>
      <c r="DK78" s="28">
        <f>시기외!DK78*$G$3+DK77*(1-$G$3)</f>
        <v>-8.9503516544255123E-4</v>
      </c>
      <c r="DL78" s="28">
        <f>외인!DL78</f>
        <v>95511.94</v>
      </c>
      <c r="DM78" s="28">
        <f>시기외!DM78*$G$3+DM77*(1-$G$3)</f>
        <v>-2.1152528864740974E-3</v>
      </c>
      <c r="DN78" s="28">
        <f>외인!DN78</f>
        <v>3313056.03</v>
      </c>
      <c r="DO78" s="28">
        <f>시기외!DO78*$G$3+DO77*(1-$G$3)</f>
        <v>-2.1724794536879715E-3</v>
      </c>
      <c r="DP78" s="28">
        <f>외인!DP78</f>
        <v>70166.05</v>
      </c>
      <c r="DQ78" s="28">
        <f>시기외!DQ78*$G$3+DQ77*(1-$G$3)</f>
        <v>-6.7969329789600472E-4</v>
      </c>
      <c r="DR78" s="28">
        <f>외인!DR78</f>
        <v>42280.87</v>
      </c>
      <c r="DS78" s="28">
        <f>시기외!DS78*$G$3+DS77*(1-$G$3)</f>
        <v>4.5807395348763637E-4</v>
      </c>
      <c r="DT78" s="28">
        <f>외인!DT78</f>
        <v>131082.23999999999</v>
      </c>
      <c r="DU78" s="28">
        <f>시기외!DU78*$G$3+DU77*(1-$G$3)</f>
        <v>-1.7714512775198279E-3</v>
      </c>
      <c r="DV78" s="28">
        <f>외인!DV78</f>
        <v>32047.8</v>
      </c>
      <c r="DW78" s="28">
        <f>시기외!DW78*$G$3+DW77*(1-$G$3)</f>
        <v>1.2277567669779439E-4</v>
      </c>
      <c r="DX78" s="28">
        <f>외인!DX78</f>
        <v>134658.4</v>
      </c>
      <c r="DY78" s="28">
        <f>시기외!DY78*$G$3+DY77*(1-$G$3)</f>
        <v>2.3094375805105196E-3</v>
      </c>
      <c r="DZ78" s="28">
        <f>외인!DZ78</f>
        <v>7663.36</v>
      </c>
      <c r="EA78" s="28">
        <f>시기외!EA78*$G$3+EA77*(1-$G$3)</f>
        <v>7.2932872639413333E-4</v>
      </c>
      <c r="EB78" s="28">
        <f>외인!EB78</f>
        <v>10876.52</v>
      </c>
      <c r="EC78" s="28">
        <f>시기외!EC78*$G$3+EC77*(1-$G$3)</f>
        <v>-1.4619676094752402E-3</v>
      </c>
      <c r="ED78" s="28">
        <f>외인!ED78</f>
        <v>10258.82</v>
      </c>
      <c r="EE78" s="28">
        <f>시기외!EE78*$G$3+EE77*(1-$G$3)</f>
        <v>-1.0527702267463672E-4</v>
      </c>
      <c r="EF78" s="28">
        <f>외인!EF78</f>
        <v>210490.26</v>
      </c>
      <c r="EG78" s="28">
        <f>시기외!EG78*$G$3+EG77*(1-$G$3)</f>
        <v>-9.9413418359538654E-4</v>
      </c>
      <c r="EH78" s="28">
        <f>외인!EH78</f>
        <v>294302.65999999997</v>
      </c>
      <c r="EI78" s="28">
        <f>시기외!EI78*$G$3+EI77*(1-$G$3)</f>
        <v>-2.3391569015317253E-4</v>
      </c>
      <c r="EJ78" s="28">
        <f>외인!EJ78</f>
        <v>97126.13</v>
      </c>
      <c r="EK78" s="28">
        <f>시기외!EK78*$G$3+EK77*(1-$G$3)</f>
        <v>8.1772568432603133E-4</v>
      </c>
      <c r="EL78" s="28">
        <f>외인!EL78</f>
        <v>28362.52</v>
      </c>
      <c r="EM78" s="28">
        <f>시기외!EM78*$G$3+EM77*(1-$G$3)</f>
        <v>-2.6696527766900172E-3</v>
      </c>
      <c r="EN78" s="28">
        <f>외인!EN78</f>
        <v>42280.87</v>
      </c>
      <c r="EO78" s="28">
        <f>시기외!EO78*$G$3+EO77*(1-$G$3)</f>
        <v>4.5807395348763637E-4</v>
      </c>
      <c r="EP78" s="28">
        <f>외인!EP78</f>
        <v>153871.67000000001</v>
      </c>
      <c r="EQ78" s="28">
        <f>시기외!EQ78*$G$3+EQ77*(1-$G$3)</f>
        <v>-6.9560429480006376E-4</v>
      </c>
      <c r="ER78" s="28">
        <f>외인!ER78</f>
        <v>12170.75</v>
      </c>
      <c r="ES78" s="28">
        <f>시기외!ES78*$G$3+ES77*(1-$G$3)</f>
        <v>-1.6789464507790276E-3</v>
      </c>
      <c r="ET78" s="28">
        <f>외인!ET78</f>
        <v>180717.51</v>
      </c>
      <c r="EU78" s="28">
        <f>시기외!EU78*$G$3+EU77*(1-$G$3)</f>
        <v>-1.159693861934194E-3</v>
      </c>
      <c r="EV78" s="28">
        <f>외인!EV78</f>
        <v>46972.65</v>
      </c>
      <c r="EW78" s="28">
        <f>시기외!EW78*$G$3+EW77*(1-$G$3)</f>
        <v>1.0548715765877599E-3</v>
      </c>
      <c r="EX78" s="28">
        <f>외인!EX78</f>
        <v>78942.45</v>
      </c>
      <c r="EY78" s="28">
        <f>시기외!EY78*$G$3+EY77*(1-$G$3)</f>
        <v>5.4927803137483832E-4</v>
      </c>
    </row>
    <row r="79" spans="1:155">
      <c r="A79" s="27">
        <f>외인!A79</f>
        <v>46164</v>
      </c>
      <c r="B79" s="28">
        <f>외인!B79</f>
        <v>6234943.3700000001</v>
      </c>
      <c r="C79" s="28">
        <f>시기외!C79*$G$3+C78*(1-$G$3)</f>
        <v>-1.462983121161546E-3</v>
      </c>
      <c r="D79" s="28">
        <f>외인!D79</f>
        <v>648782.88</v>
      </c>
      <c r="E79" s="28">
        <f>시기외!E79*$G$3+E78*(1-$G$3)</f>
        <v>-9.9070661055309571E-5</v>
      </c>
      <c r="F79" s="28">
        <f>외인!F79</f>
        <v>2619532.88</v>
      </c>
      <c r="G79" s="28">
        <f>시기외!G79*$G$3+G78*(1-$G$3)</f>
        <v>-1.4379032152858039E-3</v>
      </c>
      <c r="H79" s="28">
        <f>외인!H79</f>
        <v>325512.81</v>
      </c>
      <c r="I79" s="28">
        <f>시기외!I79*$G$3+I78*(1-$G$3)</f>
        <v>2.5174095150602938E-4</v>
      </c>
      <c r="J79" s="28">
        <f>외인!J79</f>
        <v>41790.080000000002</v>
      </c>
      <c r="K79" s="28">
        <f>시기외!K79*$G$3+K78*(1-$G$3)</f>
        <v>4.4694282284030807E-4</v>
      </c>
      <c r="L79" s="28">
        <f>외인!L79</f>
        <v>300984.14</v>
      </c>
      <c r="M79" s="28">
        <f>시기외!M79*$G$3+M78*(1-$G$3)</f>
        <v>3.7085155259741558E-4</v>
      </c>
      <c r="N79" s="28">
        <f>외인!N79</f>
        <v>293042.34000000003</v>
      </c>
      <c r="O79" s="28">
        <f>시기외!O79*$G$3+O78*(1-$G$3)</f>
        <v>-2.2019010703182274E-3</v>
      </c>
      <c r="P79" s="28">
        <f>외인!P79</f>
        <v>181620.31</v>
      </c>
      <c r="Q79" s="28">
        <f>시기외!Q79*$G$3+Q78*(1-$G$3)</f>
        <v>-9.7957254099932385E-4</v>
      </c>
      <c r="R79" s="28">
        <f>외인!R79</f>
        <v>133988.15</v>
      </c>
      <c r="S79" s="28">
        <f>시기외!S79*$G$3+S78*(1-$G$3)</f>
        <v>-1.6812534284922345E-3</v>
      </c>
      <c r="T79" s="28">
        <f>외인!T79</f>
        <v>8565.15</v>
      </c>
      <c r="U79" s="28">
        <f>시기외!U79*$G$3+U78*(1-$G$3)</f>
        <v>1.0357228392015834E-3</v>
      </c>
      <c r="V79" s="28">
        <f>외인!V79</f>
        <v>140896.01</v>
      </c>
      <c r="W79" s="28">
        <f>시기외!W79*$G$3+W78*(1-$G$3)</f>
        <v>2.4462915779358461E-3</v>
      </c>
      <c r="X79" s="28">
        <f>외인!X79</f>
        <v>3233816.78</v>
      </c>
      <c r="Y79" s="28">
        <f>시기외!Y79*$G$3+Y78*(1-$G$3)</f>
        <v>-2.1877765487944316E-3</v>
      </c>
      <c r="Z79" s="28">
        <f>외인!Z79</f>
        <v>47134.42</v>
      </c>
      <c r="AA79" s="28">
        <f>시기외!AA79*$G$3+AA78*(1-$G$3)</f>
        <v>1.207090666653765E-3</v>
      </c>
      <c r="AB79" s="28">
        <f>외인!AB79</f>
        <v>204161.11</v>
      </c>
      <c r="AC79" s="28">
        <f>시기외!AC79*$G$3+AC78*(1-$G$3)</f>
        <v>-2.4964765351341285E-4</v>
      </c>
      <c r="AD79" s="28">
        <f>외인!AD79</f>
        <v>20608.599999999999</v>
      </c>
      <c r="AE79" s="28">
        <f>시기외!AE79*$G$3+AE78*(1-$G$3)</f>
        <v>8.1670301290390386E-4</v>
      </c>
      <c r="AF79" s="28">
        <f>외인!AF79</f>
        <v>24667.78</v>
      </c>
      <c r="AG79" s="28">
        <f>시기외!AG79*$G$3+AG78*(1-$G$3)</f>
        <v>2.2468409063947819E-4</v>
      </c>
      <c r="AH79" s="28">
        <f>외인!AH79</f>
        <v>218265.14</v>
      </c>
      <c r="AI79" s="28">
        <f>시기외!AI79*$G$3+AI78*(1-$G$3)</f>
        <v>-1.1123100096432647E-3</v>
      </c>
      <c r="AJ79" s="28">
        <f>외인!AJ79</f>
        <v>101171.1</v>
      </c>
      <c r="AK79" s="28">
        <f>시기외!AK79*$G$3+AK78*(1-$G$3)</f>
        <v>-2.3555553536395448E-3</v>
      </c>
      <c r="AL79" s="28">
        <f>외인!AL79</f>
        <v>111143.39</v>
      </c>
      <c r="AM79" s="28">
        <f>시기외!AM79*$G$3+AM78*(1-$G$3)</f>
        <v>-2.4159537185010757E-3</v>
      </c>
      <c r="AN79" s="28">
        <f>외인!AN79</f>
        <v>200831.2</v>
      </c>
      <c r="AO79" s="28">
        <f>시기외!AO79*$G$3+AO78*(1-$G$3)</f>
        <v>-1.8651280623977467E-3</v>
      </c>
      <c r="AP79" s="28">
        <f>외인!AP79</f>
        <v>185248.74</v>
      </c>
      <c r="AQ79" s="28">
        <f>시기외!AQ79*$G$3+AQ78*(1-$G$3)</f>
        <v>-1.2009789623692478E-3</v>
      </c>
      <c r="AR79" s="28">
        <f>외인!AR79</f>
        <v>24563.81</v>
      </c>
      <c r="AS79" s="28">
        <f>시기외!AS79*$G$3+AS78*(1-$G$3)</f>
        <v>1.1124060877783335E-3</v>
      </c>
      <c r="AT79" s="28">
        <f>외인!AT79</f>
        <v>102061.85</v>
      </c>
      <c r="AU79" s="28">
        <f>시기외!AU79*$G$3+AU78*(1-$G$3)</f>
        <v>-4.8686927241624198E-4</v>
      </c>
      <c r="AV79" s="28">
        <f>외인!AV79</f>
        <v>47601.5</v>
      </c>
      <c r="AW79" s="28">
        <f>시기외!AW79*$G$3+AW78*(1-$G$3)</f>
        <v>1.0875168754325923E-3</v>
      </c>
      <c r="AX79" s="28">
        <f>외인!AX79</f>
        <v>67608.37</v>
      </c>
      <c r="AY79" s="28">
        <f>시기외!AY79*$G$3+AY78*(1-$G$3)</f>
        <v>-1.7356648664887185E-3</v>
      </c>
      <c r="AZ79" s="28">
        <f>외인!AZ79</f>
        <v>3472308.84</v>
      </c>
      <c r="BA79" s="28">
        <f>시기외!BA79*$G$3+BA78*(1-$G$3)</f>
        <v>-2.0470604240002701E-3</v>
      </c>
      <c r="BB79" s="28">
        <f>외인!BB79</f>
        <v>127652.76</v>
      </c>
      <c r="BC79" s="28">
        <f>시기외!BC79*$G$3+BC78*(1-$G$3)</f>
        <v>7.8017841749574747E-4</v>
      </c>
      <c r="BD79" s="28">
        <f>외인!BD79</f>
        <v>34210.410000000003</v>
      </c>
      <c r="BE79" s="28">
        <f>시기외!BE79*$G$3+BE78*(1-$G$3)</f>
        <v>-2.6994497027611271E-3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111356.43</v>
      </c>
      <c r="BI79" s="28">
        <f>시기외!BI79*$G$3+BI78*(1-$G$3)</f>
        <v>1.1177292082348877E-3</v>
      </c>
      <c r="BJ79" s="28">
        <f>외인!BJ79</f>
        <v>126604.33</v>
      </c>
      <c r="BK79" s="28">
        <f>시기외!BK79*$G$3+BK78*(1-$G$3)</f>
        <v>-3.9790897814830691E-4</v>
      </c>
      <c r="BL79" s="28">
        <f>외인!BL79</f>
        <v>45597.23</v>
      </c>
      <c r="BM79" s="28">
        <f>시기외!BM79*$G$3+BM78*(1-$G$3)</f>
        <v>-1.0599309457840307E-3</v>
      </c>
      <c r="BN79" s="28">
        <f>외인!BN79</f>
        <v>53046.49</v>
      </c>
      <c r="BO79" s="28">
        <f>시기외!BO79*$G$3+BO78*(1-$G$3)</f>
        <v>1.6312595339851687E-3</v>
      </c>
      <c r="BP79" s="28">
        <f>외인!BP79</f>
        <v>76115.320000000007</v>
      </c>
      <c r="BQ79" s="28">
        <f>시기외!BQ79*$G$3+BQ78*(1-$G$3)</f>
        <v>-1.6463294304611587E-3</v>
      </c>
      <c r="BR79" s="28">
        <f>외인!BR79</f>
        <v>330473.96000000002</v>
      </c>
      <c r="BS79" s="28">
        <f>시기외!BS79*$G$3+BS78*(1-$G$3)</f>
        <v>-8.1666786522546287E-4</v>
      </c>
      <c r="BT79" s="28">
        <f>외인!BT79</f>
        <v>3278146.9</v>
      </c>
      <c r="BU79" s="28">
        <f>시기외!BU79*$G$3+BU78*(1-$G$3)</f>
        <v>-2.1301482481812101E-3</v>
      </c>
      <c r="BV79" s="28">
        <f>외인!BV79</f>
        <v>478166.84</v>
      </c>
      <c r="BW79" s="28">
        <f>시기외!BW79*$G$3+BW78*(1-$G$3)</f>
        <v>-3.4414380537691548E-4</v>
      </c>
      <c r="BX79" s="28">
        <f>외인!BX79</f>
        <v>76232.28</v>
      </c>
      <c r="BY79" s="28">
        <f>시기외!BY79*$G$3+BY78*(1-$G$3)</f>
        <v>-7.439849261081736E-4</v>
      </c>
      <c r="BZ79" s="28">
        <f>외인!BZ79</f>
        <v>311974.59000000003</v>
      </c>
      <c r="CA79" s="28">
        <f>시기외!CA79*$G$3+CA78*(1-$G$3)</f>
        <v>-2.0474632732912033E-3</v>
      </c>
      <c r="CB79" s="28">
        <f>외인!CB79</f>
        <v>11602.25</v>
      </c>
      <c r="CC79" s="28">
        <f>시기외!CC79*$G$3+CC78*(1-$G$3)</f>
        <v>-2.4877269287237437E-3</v>
      </c>
      <c r="CD79" s="28">
        <f>외인!CD79</f>
        <v>26565.96</v>
      </c>
      <c r="CE79" s="28">
        <f>시기외!CE79*$G$3+CE78*(1-$G$3)</f>
        <v>-2.6375685579190515E-3</v>
      </c>
      <c r="CF79" s="28">
        <f>외인!CF79</f>
        <v>29110.57</v>
      </c>
      <c r="CG79" s="28">
        <f>시기외!CG79*$G$3+CG78*(1-$G$3)</f>
        <v>3.1498407597322971E-3</v>
      </c>
      <c r="CH79" s="28">
        <f>외인!CH79</f>
        <v>67519.12</v>
      </c>
      <c r="CI79" s="28">
        <f>시기외!CI79*$G$3+CI78*(1-$G$3)</f>
        <v>9.1985712270632855E-4</v>
      </c>
      <c r="CJ79" s="28">
        <f>외인!CJ79</f>
        <v>340845.29</v>
      </c>
      <c r="CK79" s="28">
        <f>시기외!CK79*$G$3+CK78*(1-$G$3)</f>
        <v>-7.7260949137088197E-4</v>
      </c>
      <c r="CL79" s="28">
        <f>외인!CL79</f>
        <v>232135.9</v>
      </c>
      <c r="CM79" s="28">
        <f>시기외!CM79*$G$3+CM78*(1-$G$3)</f>
        <v>-3.2500052446243088E-4</v>
      </c>
      <c r="CN79" s="28">
        <f>외인!CN79</f>
        <v>121022.38</v>
      </c>
      <c r="CO79" s="28">
        <f>시기외!CO79*$G$3+CO78*(1-$G$3)</f>
        <v>-1.7656767416247461E-3</v>
      </c>
      <c r="CP79" s="28">
        <f>외인!CP79</f>
        <v>128204.37</v>
      </c>
      <c r="CQ79" s="28">
        <f>시기외!CQ79*$G$3+CQ78*(1-$G$3)</f>
        <v>7.8132687688305536E-4</v>
      </c>
      <c r="CR79" s="28">
        <f>외인!CR79</f>
        <v>167769.51999999999</v>
      </c>
      <c r="CS79" s="28">
        <f>시기외!CS79*$G$3+CS78*(1-$G$3)</f>
        <v>-1.2782851553459346E-3</v>
      </c>
      <c r="CT79" s="28">
        <f>외인!CT79</f>
        <v>212352.05</v>
      </c>
      <c r="CU79" s="28">
        <f>시기외!CU79*$G$3+CU78*(1-$G$3)</f>
        <v>1.9613963564520754E-4</v>
      </c>
      <c r="CV79" s="28">
        <f>외인!CV79</f>
        <v>3278146.9</v>
      </c>
      <c r="CW79" s="28">
        <f>시기외!CW79*$G$3+CW78*(1-$G$3)</f>
        <v>-2.1301482481812101E-3</v>
      </c>
      <c r="CX79" s="28">
        <f>외인!CX79</f>
        <v>250319.1</v>
      </c>
      <c r="CY79" s="28">
        <f>시기외!CY79*$G$3+CY78*(1-$G$3)</f>
        <v>1.7581071295933129E-5</v>
      </c>
      <c r="CZ79" s="28">
        <f>외인!CZ79</f>
        <v>20997.84</v>
      </c>
      <c r="DA79" s="28">
        <f>시기외!DA79*$G$3+DA78*(1-$G$3)</f>
        <v>2.0598378860631136E-3</v>
      </c>
      <c r="DB79" s="28">
        <f>외인!DB79</f>
        <v>34210.410000000003</v>
      </c>
      <c r="DC79" s="28">
        <f>시기외!DC79*$G$3+DC78*(1-$G$3)</f>
        <v>-2.6994497027611271E-3</v>
      </c>
      <c r="DD79" s="28">
        <f>외인!DD79</f>
        <v>8565.15</v>
      </c>
      <c r="DE79" s="28">
        <f>시기외!DE79*$G$3+DE78*(1-$G$3)</f>
        <v>1.0357228392015834E-3</v>
      </c>
      <c r="DF79" s="28">
        <f>외인!DF79</f>
        <v>57571.44</v>
      </c>
      <c r="DG79" s="28">
        <f>시기외!DG79*$G$3+DG78*(1-$G$3)</f>
        <v>-6.2217150983575557E-4</v>
      </c>
      <c r="DH79" s="28">
        <f>외인!DH79</f>
        <v>18838.509999999998</v>
      </c>
      <c r="DI79" s="28">
        <f>시기외!DI79*$G$3+DI78*(1-$G$3)</f>
        <v>-3.6656260190618402E-3</v>
      </c>
      <c r="DJ79" s="28">
        <f>외인!DJ79</f>
        <v>671356.77</v>
      </c>
      <c r="DK79" s="28">
        <f>시기외!DK79*$G$3+DK78*(1-$G$3)</f>
        <v>-9.1681770879511321E-4</v>
      </c>
      <c r="DL79" s="28">
        <f>외인!DL79</f>
        <v>97468.479999999996</v>
      </c>
      <c r="DM79" s="28">
        <f>시기외!DM79*$G$3+DM78*(1-$G$3)</f>
        <v>-2.1623788651150763E-3</v>
      </c>
      <c r="DN79" s="28">
        <f>외인!DN79</f>
        <v>3278146.9</v>
      </c>
      <c r="DO79" s="28">
        <f>시기외!DO79*$G$3+DO78*(1-$G$3)</f>
        <v>-2.1301482481812101E-3</v>
      </c>
      <c r="DP79" s="28">
        <f>외인!DP79</f>
        <v>74650.63</v>
      </c>
      <c r="DQ79" s="28">
        <f>시기외!DQ79*$G$3+DQ78*(1-$G$3)</f>
        <v>-4.8508847263175866E-4</v>
      </c>
      <c r="DR79" s="28">
        <f>외인!DR79</f>
        <v>42983.63</v>
      </c>
      <c r="DS79" s="28">
        <f>시기외!DS79*$G$3+DS78*(1-$G$3)</f>
        <v>3.9202007078796889E-4</v>
      </c>
      <c r="DT79" s="28">
        <f>외인!DT79</f>
        <v>133988.15</v>
      </c>
      <c r="DU79" s="28">
        <f>시기외!DU79*$G$3+DU78*(1-$G$3)</f>
        <v>-1.6812534284922345E-3</v>
      </c>
      <c r="DV79" s="28">
        <f>외인!DV79</f>
        <v>33477.78</v>
      </c>
      <c r="DW79" s="28">
        <f>시기외!DW79*$G$3+DW78*(1-$G$3)</f>
        <v>2.3148181597199713E-4</v>
      </c>
      <c r="DX79" s="28">
        <f>외인!DX79</f>
        <v>140896.01</v>
      </c>
      <c r="DY79" s="28">
        <f>시기외!DY79*$G$3+DY78*(1-$G$3)</f>
        <v>2.4462915779358461E-3</v>
      </c>
      <c r="DZ79" s="28">
        <f>외인!DZ79</f>
        <v>7788.25</v>
      </c>
      <c r="EA79" s="28">
        <f>시기외!EA79*$G$3+EA78*(1-$G$3)</f>
        <v>7.6099851905816205E-4</v>
      </c>
      <c r="EB79" s="28">
        <f>외인!EB79</f>
        <v>11180.04</v>
      </c>
      <c r="EC79" s="28">
        <f>시기외!EC79*$G$3+EC78*(1-$G$3)</f>
        <v>-1.3320743728073162E-3</v>
      </c>
      <c r="ED79" s="28">
        <f>외인!ED79</f>
        <v>10597.51</v>
      </c>
      <c r="EE79" s="28">
        <f>시기외!EE79*$G$3+EE78*(1-$G$3)</f>
        <v>1.1570902027713483E-4</v>
      </c>
      <c r="EF79" s="28">
        <f>외인!EF79</f>
        <v>218914.29</v>
      </c>
      <c r="EG79" s="28">
        <f>시기외!EG79*$G$3+EG78*(1-$G$3)</f>
        <v>-9.0223615795915883E-4</v>
      </c>
      <c r="EH79" s="28">
        <f>외인!EH79</f>
        <v>295366.65999999997</v>
      </c>
      <c r="EI79" s="28">
        <f>시기외!EI79*$G$3+EI78*(1-$G$3)</f>
        <v>-2.2976995879722995E-4</v>
      </c>
      <c r="EJ79" s="28">
        <f>외인!EJ79</f>
        <v>98592.639999999999</v>
      </c>
      <c r="EK79" s="28">
        <f>시기외!EK79*$G$3+EK78*(1-$G$3)</f>
        <v>7.1837056003885597E-4</v>
      </c>
      <c r="EL79" s="28">
        <f>외인!EL79</f>
        <v>28921.439999999999</v>
      </c>
      <c r="EM79" s="28">
        <f>시기외!EM79*$G$3+EM78*(1-$G$3)</f>
        <v>-2.4670856318291553E-3</v>
      </c>
      <c r="EN79" s="28">
        <f>외인!EN79</f>
        <v>42983.63</v>
      </c>
      <c r="EO79" s="28">
        <f>시기외!EO79*$G$3+EO78*(1-$G$3)</f>
        <v>3.9202007078796889E-4</v>
      </c>
      <c r="EP79" s="28">
        <f>외인!EP79</f>
        <v>158986.04999999999</v>
      </c>
      <c r="EQ79" s="28">
        <f>시기외!EQ79*$G$3+EQ78*(1-$G$3)</f>
        <v>-5.3403811443937695E-4</v>
      </c>
      <c r="ER79" s="28">
        <f>외인!ER79</f>
        <v>12590.09</v>
      </c>
      <c r="ES79" s="28">
        <f>시기외!ES79*$G$3+ES78*(1-$G$3)</f>
        <v>-1.7733294025880767E-3</v>
      </c>
      <c r="ET79" s="28">
        <f>외인!ET79</f>
        <v>185248.74</v>
      </c>
      <c r="EU79" s="28">
        <f>시기외!EU79*$G$3+EU78*(1-$G$3)</f>
        <v>-1.2009789623692478E-3</v>
      </c>
      <c r="EV79" s="28">
        <f>외인!EV79</f>
        <v>47134.42</v>
      </c>
      <c r="EW79" s="28">
        <f>시기외!EW79*$G$3+EW78*(1-$G$3)</f>
        <v>1.207090666653765E-3</v>
      </c>
      <c r="EX79" s="28">
        <f>외인!EX79</f>
        <v>81069.95</v>
      </c>
      <c r="EY79" s="28">
        <f>시기외!EY79*$G$3+EY78*(1-$G$3)</f>
        <v>5.3845067152749604E-4</v>
      </c>
    </row>
    <row r="80" spans="1:155">
      <c r="A80" s="27">
        <f>외인!A80</f>
        <v>46168</v>
      </c>
      <c r="B80" s="28">
        <f>외인!B80</f>
        <v>6393492.7999999998</v>
      </c>
      <c r="C80" s="28">
        <f>시기외!C80*$G$3+C79*(1-$G$3)</f>
        <v>-1.4147471321772941E-3</v>
      </c>
      <c r="D80" s="28">
        <f>외인!D80</f>
        <v>655042.97</v>
      </c>
      <c r="E80" s="28">
        <f>시기외!E80*$G$3+E79*(1-$G$3)</f>
        <v>4.1064396723733778E-5</v>
      </c>
      <c r="F80" s="28">
        <f>외인!F80</f>
        <v>2659673.61</v>
      </c>
      <c r="G80" s="28">
        <f>시기외!G80*$G$3+G79*(1-$G$3)</f>
        <v>-1.3806878061606439E-3</v>
      </c>
      <c r="H80" s="28">
        <f>외인!H80</f>
        <v>325011.45</v>
      </c>
      <c r="I80" s="28">
        <f>시기외!I80*$G$3+I79*(1-$G$3)</f>
        <v>2.4509988822830903E-4</v>
      </c>
      <c r="J80" s="28">
        <f>외인!J80</f>
        <v>41450.730000000003</v>
      </c>
      <c r="K80" s="28">
        <f>시기외!K80*$G$3+K79*(1-$G$3)</f>
        <v>3.4194336520668178E-4</v>
      </c>
      <c r="L80" s="28">
        <f>외인!L80</f>
        <v>300615.57</v>
      </c>
      <c r="M80" s="28">
        <f>시기외!M80*$G$3+M79*(1-$G$3)</f>
        <v>3.5116016701335794E-4</v>
      </c>
      <c r="N80" s="28">
        <f>외인!N80</f>
        <v>302804.93</v>
      </c>
      <c r="O80" s="28">
        <f>시기외!O80*$G$3+O79*(1-$G$3)</f>
        <v>-2.215192477903171E-3</v>
      </c>
      <c r="P80" s="28">
        <f>외인!P80</f>
        <v>181107.81</v>
      </c>
      <c r="Q80" s="28">
        <f>시기외!Q80*$G$3+Q79*(1-$G$3)</f>
        <v>-8.4827843516768829E-4</v>
      </c>
      <c r="R80" s="28">
        <f>외인!R80</f>
        <v>133537.01999999999</v>
      </c>
      <c r="S80" s="28">
        <f>시기외!S80*$G$3+S79*(1-$G$3)</f>
        <v>-1.567804753524085E-3</v>
      </c>
      <c r="T80" s="28">
        <f>외인!T80</f>
        <v>8337.7800000000007</v>
      </c>
      <c r="U80" s="28">
        <f>시기외!U80*$G$3+U79*(1-$G$3)</f>
        <v>9.8227909745561754E-4</v>
      </c>
      <c r="V80" s="28">
        <f>외인!V80</f>
        <v>142816.26</v>
      </c>
      <c r="W80" s="28">
        <f>시기외!W80*$G$3+W79*(1-$G$3)</f>
        <v>2.4311152719500751E-3</v>
      </c>
      <c r="X80" s="28">
        <f>외인!X80</f>
        <v>3354114.14</v>
      </c>
      <c r="Y80" s="28">
        <f>시기외!Y80*$G$3+Y79*(1-$G$3)</f>
        <v>-2.0909269491369261E-3</v>
      </c>
      <c r="Z80" s="28">
        <f>외인!Z80</f>
        <v>46987.15</v>
      </c>
      <c r="AA80" s="28">
        <f>시기외!AA80*$G$3+AA79*(1-$G$3)</f>
        <v>1.2289599236304295E-3</v>
      </c>
      <c r="AB80" s="28">
        <f>외인!AB80</f>
        <v>200855.16</v>
      </c>
      <c r="AC80" s="28">
        <f>시기외!AC80*$G$3+AC79*(1-$G$3)</f>
        <v>-1.9866084093033665E-4</v>
      </c>
      <c r="AD80" s="28">
        <f>외인!AD80</f>
        <v>20756.38</v>
      </c>
      <c r="AE80" s="28">
        <f>시기외!AE80*$G$3+AE79*(1-$G$3)</f>
        <v>9.3789092545049568E-4</v>
      </c>
      <c r="AF80" s="28">
        <f>외인!AF80</f>
        <v>24296.3</v>
      </c>
      <c r="AG80" s="28">
        <f>시기외!AG80*$G$3+AG79*(1-$G$3)</f>
        <v>3.2624202615990277E-4</v>
      </c>
      <c r="AH80" s="28">
        <f>외인!AH80</f>
        <v>232747.9</v>
      </c>
      <c r="AI80" s="28">
        <f>시기외!AI80*$G$3+AI79*(1-$G$3)</f>
        <v>-9.9211070931510669E-4</v>
      </c>
      <c r="AJ80" s="28">
        <f>외인!AJ80</f>
        <v>99421.98</v>
      </c>
      <c r="AK80" s="28">
        <f>시기외!AK80*$G$3+AK79*(1-$G$3)</f>
        <v>-2.1951884175209898E-3</v>
      </c>
      <c r="AL80" s="28">
        <f>외인!AL80</f>
        <v>113089.77</v>
      </c>
      <c r="AM80" s="28">
        <f>시기외!AM80*$G$3+AM79*(1-$G$3)</f>
        <v>-2.4716488040784816E-3</v>
      </c>
      <c r="AN80" s="28">
        <f>외인!AN80</f>
        <v>208568.37</v>
      </c>
      <c r="AO80" s="28">
        <f>시기외!AO80*$G$3+AO79*(1-$G$3)</f>
        <v>-1.849715505651058E-3</v>
      </c>
      <c r="AP80" s="28">
        <f>외인!AP80</f>
        <v>182995.20000000001</v>
      </c>
      <c r="AQ80" s="28">
        <f>시기외!AQ80*$G$3+AQ79*(1-$G$3)</f>
        <v>-1.2875291437241146E-3</v>
      </c>
      <c r="AR80" s="28">
        <f>외인!AR80</f>
        <v>24541.42</v>
      </c>
      <c r="AS80" s="28">
        <f>시기외!AS80*$G$3+AS79*(1-$G$3)</f>
        <v>1.1047998237841165E-3</v>
      </c>
      <c r="AT80" s="28">
        <f>외인!AT80</f>
        <v>100950.19</v>
      </c>
      <c r="AU80" s="28">
        <f>시기외!AU80*$G$3+AU79*(1-$G$3)</f>
        <v>-5.4023659218014664E-4</v>
      </c>
      <c r="AV80" s="28">
        <f>외인!AV80</f>
        <v>46768.97</v>
      </c>
      <c r="AW80" s="28">
        <f>시기외!AW80*$G$3+AW79*(1-$G$3)</f>
        <v>9.1314984893554343E-4</v>
      </c>
      <c r="AX80" s="28">
        <f>외인!AX80</f>
        <v>68237.009999999995</v>
      </c>
      <c r="AY80" s="28">
        <f>시기외!AY80*$G$3+AY79*(1-$G$3)</f>
        <v>-1.564587311891946E-3</v>
      </c>
      <c r="AZ80" s="28">
        <f>외인!AZ80</f>
        <v>3618627.48</v>
      </c>
      <c r="BA80" s="28">
        <f>시기외!BA80*$G$3+BA79*(1-$G$3)</f>
        <v>-1.9633022684846873E-3</v>
      </c>
      <c r="BB80" s="28">
        <f>외인!BB80</f>
        <v>124064.15</v>
      </c>
      <c r="BC80" s="28">
        <f>시기외!BC80*$G$3+BC79*(1-$G$3)</f>
        <v>7.6879710583832399E-4</v>
      </c>
      <c r="BD80" s="28">
        <f>외인!BD80</f>
        <v>34631.58</v>
      </c>
      <c r="BE80" s="28">
        <f>시기외!BE80*$G$3+BE79*(1-$G$3)</f>
        <v>-2.6146497550509134E-3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112354.52</v>
      </c>
      <c r="BI80" s="28">
        <f>시기외!BI80*$G$3+BI79*(1-$G$3)</f>
        <v>1.0963867589675804E-3</v>
      </c>
      <c r="BJ80" s="28">
        <f>외인!BJ80</f>
        <v>127988.66</v>
      </c>
      <c r="BK80" s="28">
        <f>시기외!BK80*$G$3+BK79*(1-$G$3)</f>
        <v>-3.4648206271910894E-4</v>
      </c>
      <c r="BL80" s="28">
        <f>외인!BL80</f>
        <v>45961.440000000002</v>
      </c>
      <c r="BM80" s="28">
        <f>시기외!BM80*$G$3+BM79*(1-$G$3)</f>
        <v>-9.2986063665534153E-4</v>
      </c>
      <c r="BN80" s="28">
        <f>외인!BN80</f>
        <v>52792.3</v>
      </c>
      <c r="BO80" s="28">
        <f>시기외!BO80*$G$3+BO79*(1-$G$3)</f>
        <v>1.2999711219110381E-3</v>
      </c>
      <c r="BP80" s="28">
        <f>외인!BP80</f>
        <v>76829.679999999993</v>
      </c>
      <c r="BQ80" s="28">
        <f>시기외!BQ80*$G$3+BQ79*(1-$G$3)</f>
        <v>-1.4972773074747826E-3</v>
      </c>
      <c r="BR80" s="28">
        <f>외인!BR80</f>
        <v>329187</v>
      </c>
      <c r="BS80" s="28">
        <f>시기외!BS80*$G$3+BS79*(1-$G$3)</f>
        <v>-9.1356282056381116E-4</v>
      </c>
      <c r="BT80" s="28">
        <f>외인!BT80</f>
        <v>3400014.1</v>
      </c>
      <c r="BU80" s="28">
        <f>시기외!BU80*$G$3+BU79*(1-$G$3)</f>
        <v>-2.0330396295694269E-3</v>
      </c>
      <c r="BV80" s="28">
        <f>외인!BV80</f>
        <v>481618.56</v>
      </c>
      <c r="BW80" s="28">
        <f>시기외!BW80*$G$3+BW79*(1-$G$3)</f>
        <v>-2.5927473019802513E-4</v>
      </c>
      <c r="BX80" s="28">
        <f>외인!BX80</f>
        <v>75872.58</v>
      </c>
      <c r="BY80" s="28">
        <f>시기외!BY80*$G$3+BY79*(1-$G$3)</f>
        <v>-6.9226267768223663E-4</v>
      </c>
      <c r="BZ80" s="28">
        <f>외인!BZ80</f>
        <v>321658.14</v>
      </c>
      <c r="CA80" s="28">
        <f>시기외!CA80*$G$3+CA79*(1-$G$3)</f>
        <v>-2.0578899795693838E-3</v>
      </c>
      <c r="CB80" s="28">
        <f>외인!CB80</f>
        <v>11340.18</v>
      </c>
      <c r="CC80" s="28">
        <f>시기외!CC80*$G$3+CC79*(1-$G$3)</f>
        <v>-2.5604851234785437E-3</v>
      </c>
      <c r="CD80" s="28">
        <f>외인!CD80</f>
        <v>26314.74</v>
      </c>
      <c r="CE80" s="28">
        <f>시기외!CE80*$G$3+CE79*(1-$G$3)</f>
        <v>-2.4370417926386921E-3</v>
      </c>
      <c r="CF80" s="28">
        <f>외인!CF80</f>
        <v>28651.56</v>
      </c>
      <c r="CG80" s="28">
        <f>시기외!CG80*$G$3+CG79*(1-$G$3)</f>
        <v>2.8377180056434487E-3</v>
      </c>
      <c r="CH80" s="28">
        <f>외인!CH80</f>
        <v>66074.98</v>
      </c>
      <c r="CI80" s="28">
        <f>시기외!CI80*$G$3+CI79*(1-$G$3)</f>
        <v>7.9209033078052934E-4</v>
      </c>
      <c r="CJ80" s="28">
        <f>외인!CJ80</f>
        <v>341595.63</v>
      </c>
      <c r="CK80" s="28">
        <f>시기외!CK80*$G$3+CK79*(1-$G$3)</f>
        <v>-6.5493732378949106E-4</v>
      </c>
      <c r="CL80" s="28">
        <f>외인!CL80</f>
        <v>229226.28</v>
      </c>
      <c r="CM80" s="28">
        <f>시기외!CM80*$G$3+CM79*(1-$G$3)</f>
        <v>-2.5551115474425386E-4</v>
      </c>
      <c r="CN80" s="28">
        <f>외인!CN80</f>
        <v>119088.73</v>
      </c>
      <c r="CO80" s="28">
        <f>시기외!CO80*$G$3+CO79*(1-$G$3)</f>
        <v>-1.8020441467733776E-3</v>
      </c>
      <c r="CP80" s="28">
        <f>외인!CP80</f>
        <v>124604.16</v>
      </c>
      <c r="CQ80" s="28">
        <f>시기외!CQ80*$G$3+CQ79*(1-$G$3)</f>
        <v>7.7049162887645145E-4</v>
      </c>
      <c r="CR80" s="28">
        <f>외인!CR80</f>
        <v>166327.41</v>
      </c>
      <c r="CS80" s="28">
        <f>시기외!CS80*$G$3+CS79*(1-$G$3)</f>
        <v>-1.1752069537077556E-3</v>
      </c>
      <c r="CT80" s="28">
        <f>외인!CT80</f>
        <v>238263.01</v>
      </c>
      <c r="CU80" s="28">
        <f>시기외!CU80*$G$3+CU79*(1-$G$3)</f>
        <v>5.5258029418253049E-5</v>
      </c>
      <c r="CV80" s="28">
        <f>외인!CV80</f>
        <v>3400014.1</v>
      </c>
      <c r="CW80" s="28">
        <f>시기외!CW80*$G$3+CW79*(1-$G$3)</f>
        <v>-2.0330396295694269E-3</v>
      </c>
      <c r="CX80" s="28">
        <f>외인!CX80</f>
        <v>251465.60000000001</v>
      </c>
      <c r="CY80" s="28">
        <f>시기외!CY80*$G$3+CY79*(1-$G$3)</f>
        <v>6.3978394696246067E-5</v>
      </c>
      <c r="CZ80" s="28">
        <f>외인!CZ80</f>
        <v>21175.08</v>
      </c>
      <c r="DA80" s="28">
        <f>시기외!DA80*$G$3+DA79*(1-$G$3)</f>
        <v>2.3915442474526363E-3</v>
      </c>
      <c r="DB80" s="28">
        <f>외인!DB80</f>
        <v>34631.58</v>
      </c>
      <c r="DC80" s="28">
        <f>시기외!DC80*$G$3+DC79*(1-$G$3)</f>
        <v>-2.6146497550509134E-3</v>
      </c>
      <c r="DD80" s="28">
        <f>외인!DD80</f>
        <v>8337.7800000000007</v>
      </c>
      <c r="DE80" s="28">
        <f>시기외!DE80*$G$3+DE79*(1-$G$3)</f>
        <v>9.8227909745561754E-4</v>
      </c>
      <c r="DF80" s="28">
        <f>외인!DF80</f>
        <v>57396.15</v>
      </c>
      <c r="DG80" s="28">
        <f>시기외!DG80*$G$3+DG79*(1-$G$3)</f>
        <v>-5.4338154414634247E-4</v>
      </c>
      <c r="DH80" s="28">
        <f>외인!DH80</f>
        <v>18706.37</v>
      </c>
      <c r="DI80" s="28">
        <f>시기외!DI80*$G$3+DI79*(1-$G$3)</f>
        <v>-3.3207620855295219E-3</v>
      </c>
      <c r="DJ80" s="28">
        <f>외인!DJ80</f>
        <v>685283.85</v>
      </c>
      <c r="DK80" s="28">
        <f>시기외!DK80*$G$3+DK79*(1-$G$3)</f>
        <v>-8.917747885045683E-4</v>
      </c>
      <c r="DL80" s="28">
        <f>외인!DL80</f>
        <v>96071.44</v>
      </c>
      <c r="DM80" s="28">
        <f>시기외!DM80*$G$3+DM79*(1-$G$3)</f>
        <v>-2.2179063309281165E-3</v>
      </c>
      <c r="DN80" s="28">
        <f>외인!DN80</f>
        <v>3400014.1</v>
      </c>
      <c r="DO80" s="28">
        <f>시기외!DO80*$G$3+DO79*(1-$G$3)</f>
        <v>-2.0330396295694269E-3</v>
      </c>
      <c r="DP80" s="28">
        <f>외인!DP80</f>
        <v>75999.62</v>
      </c>
      <c r="DQ80" s="28">
        <f>시기외!DQ80*$G$3+DQ79*(1-$G$3)</f>
        <v>-3.0917478644890861E-4</v>
      </c>
      <c r="DR80" s="28">
        <f>외인!DR80</f>
        <v>42546.25</v>
      </c>
      <c r="DS80" s="28">
        <f>시기외!DS80*$G$3+DS79*(1-$G$3)</f>
        <v>2.971882218971429E-4</v>
      </c>
      <c r="DT80" s="28">
        <f>외인!DT80</f>
        <v>133537.01999999999</v>
      </c>
      <c r="DU80" s="28">
        <f>시기외!DU80*$G$3+DU79*(1-$G$3)</f>
        <v>-1.567804753524085E-3</v>
      </c>
      <c r="DV80" s="28">
        <f>외인!DV80</f>
        <v>32486.17</v>
      </c>
      <c r="DW80" s="28">
        <f>시기외!DW80*$G$3+DW79*(1-$G$3)</f>
        <v>3.0321614197031168E-4</v>
      </c>
      <c r="DX80" s="28">
        <f>외인!DX80</f>
        <v>142816.26</v>
      </c>
      <c r="DY80" s="28">
        <f>시기외!DY80*$G$3+DY79*(1-$G$3)</f>
        <v>2.4311152719500751E-3</v>
      </c>
      <c r="DZ80" s="28">
        <f>외인!DZ80</f>
        <v>7606.73</v>
      </c>
      <c r="EA80" s="28">
        <f>시기외!EA80*$G$3+EA79*(1-$G$3)</f>
        <v>6.4785591970133237E-4</v>
      </c>
      <c r="EB80" s="28">
        <f>외인!EB80</f>
        <v>10976.79</v>
      </c>
      <c r="EC80" s="28">
        <f>시기외!EC80*$G$3+EC79*(1-$G$3)</f>
        <v>-1.2234147936563337E-3</v>
      </c>
      <c r="ED80" s="28">
        <f>외인!ED80</f>
        <v>10767.53</v>
      </c>
      <c r="EE80" s="28">
        <f>시기외!EE80*$G$3+EE79*(1-$G$3)</f>
        <v>3.2473319279976705E-4</v>
      </c>
      <c r="EF80" s="28">
        <f>외인!EF80</f>
        <v>217496.12</v>
      </c>
      <c r="EG80" s="28">
        <f>시기외!EG80*$G$3+EG79*(1-$G$3)</f>
        <v>-8.1327659273758355E-4</v>
      </c>
      <c r="EH80" s="28">
        <f>외인!EH80</f>
        <v>297765.65000000002</v>
      </c>
      <c r="EI80" s="28">
        <f>시기외!EI80*$G$3+EI79*(1-$G$3)</f>
        <v>-2.0023701441587442E-4</v>
      </c>
      <c r="EJ80" s="28">
        <f>외인!EJ80</f>
        <v>97090.06</v>
      </c>
      <c r="EK80" s="28">
        <f>시기외!EK80*$G$3+EK79*(1-$G$3)</f>
        <v>5.8044848768939214E-4</v>
      </c>
      <c r="EL80" s="28">
        <f>외인!EL80</f>
        <v>28631.08</v>
      </c>
      <c r="EM80" s="28">
        <f>시기외!EM80*$G$3+EM79*(1-$G$3)</f>
        <v>-2.2919448896919757E-3</v>
      </c>
      <c r="EN80" s="28">
        <f>외인!EN80</f>
        <v>42546.25</v>
      </c>
      <c r="EO80" s="28">
        <f>시기외!EO80*$G$3+EO79*(1-$G$3)</f>
        <v>2.971882218971429E-4</v>
      </c>
      <c r="EP80" s="28">
        <f>외인!EP80</f>
        <v>160492.81</v>
      </c>
      <c r="EQ80" s="28">
        <f>시기외!EQ80*$G$3+EQ79*(1-$G$3)</f>
        <v>-3.3923105936598235E-4</v>
      </c>
      <c r="ER80" s="28">
        <f>외인!ER80</f>
        <v>12878.7</v>
      </c>
      <c r="ES80" s="28">
        <f>시기외!ES80*$G$3+ES79*(1-$G$3)</f>
        <v>-1.5157224415846453E-3</v>
      </c>
      <c r="ET80" s="28">
        <f>외인!ET80</f>
        <v>182995.20000000001</v>
      </c>
      <c r="EU80" s="28">
        <f>시기외!EU80*$G$3+EU79*(1-$G$3)</f>
        <v>-1.2875291437241146E-3</v>
      </c>
      <c r="EV80" s="28">
        <f>외인!EV80</f>
        <v>46987.15</v>
      </c>
      <c r="EW80" s="28">
        <f>시기외!EW80*$G$3+EW79*(1-$G$3)</f>
        <v>1.2289599236304295E-3</v>
      </c>
      <c r="EX80" s="28">
        <f>외인!EX80</f>
        <v>77617.009999999995</v>
      </c>
      <c r="EY80" s="28">
        <f>시기외!EY80*$G$3+EY79*(1-$G$3)</f>
        <v>5.0671561647109241E-4</v>
      </c>
    </row>
    <row r="81" spans="1:155">
      <c r="A81" s="27">
        <f>외인!A81</f>
        <v>46169</v>
      </c>
      <c r="B81" s="28">
        <f>외인!B81</f>
        <v>6537498.3499999996</v>
      </c>
      <c r="C81" s="28">
        <f>시기외!C81*$G$3+C80*(1-$G$3)</f>
        <v>-1.3086513100053717E-3</v>
      </c>
      <c r="D81" s="28">
        <f>외인!D81</f>
        <v>633372.79</v>
      </c>
      <c r="E81" s="28">
        <f>시기외!E81*$G$3+E80*(1-$G$3)</f>
        <v>9.4586317100775209E-5</v>
      </c>
      <c r="F81" s="28">
        <f>외인!F81</f>
        <v>2694663.72</v>
      </c>
      <c r="G81" s="28">
        <f>시기외!G81*$G$3+G80*(1-$G$3)</f>
        <v>-1.241730610393292E-3</v>
      </c>
      <c r="H81" s="28">
        <f>외인!H81</f>
        <v>312223.21999999997</v>
      </c>
      <c r="I81" s="28">
        <f>시기외!I81*$G$3+I80*(1-$G$3)</f>
        <v>2.0456718826417756E-4</v>
      </c>
      <c r="J81" s="28">
        <f>외인!J81</f>
        <v>40508.1</v>
      </c>
      <c r="K81" s="28">
        <f>시기외!K81*$G$3+K80*(1-$G$3)</f>
        <v>1.877145383024169E-4</v>
      </c>
      <c r="L81" s="28">
        <f>외인!L81</f>
        <v>289127.48</v>
      </c>
      <c r="M81" s="28">
        <f>시기외!M81*$G$3+M80*(1-$G$3)</f>
        <v>3.0123215751466149E-4</v>
      </c>
      <c r="N81" s="28">
        <f>외인!N81</f>
        <v>301786.26</v>
      </c>
      <c r="O81" s="28">
        <f>시기외!O81*$G$3+O80*(1-$G$3)</f>
        <v>-2.1642011146077562E-3</v>
      </c>
      <c r="P81" s="28">
        <f>외인!P81</f>
        <v>180384.35</v>
      </c>
      <c r="Q81" s="28">
        <f>시기외!Q81*$G$3+Q80*(1-$G$3)</f>
        <v>-6.6912757524953534E-4</v>
      </c>
      <c r="R81" s="28">
        <f>외인!R81</f>
        <v>140639.54999999999</v>
      </c>
      <c r="S81" s="28">
        <f>시기외!S81*$G$3+S80*(1-$G$3)</f>
        <v>-1.4771578137652854E-3</v>
      </c>
      <c r="T81" s="28">
        <f>외인!T81</f>
        <v>8178.67</v>
      </c>
      <c r="U81" s="28">
        <f>시기외!U81*$G$3+U80*(1-$G$3)</f>
        <v>8.4403569669270866E-4</v>
      </c>
      <c r="V81" s="28">
        <f>외인!V81</f>
        <v>134369.44</v>
      </c>
      <c r="W81" s="28">
        <f>시기외!W81*$G$3+W80*(1-$G$3)</f>
        <v>2.1703099393247404E-3</v>
      </c>
      <c r="X81" s="28">
        <f>외인!X81</f>
        <v>3528870.9</v>
      </c>
      <c r="Y81" s="28">
        <f>시기외!Y81*$G$3+Y80*(1-$G$3)</f>
        <v>-1.8880931850098334E-3</v>
      </c>
      <c r="Z81" s="28">
        <f>외인!Z81</f>
        <v>46268.11</v>
      </c>
      <c r="AA81" s="28">
        <f>시기외!AA81*$G$3+AA80*(1-$G$3)</f>
        <v>1.181072123697124E-3</v>
      </c>
      <c r="AB81" s="28">
        <f>외인!AB81</f>
        <v>197413.95</v>
      </c>
      <c r="AC81" s="28">
        <f>시기외!AC81*$G$3+AC80*(1-$G$3)</f>
        <v>-1.6613343067335034E-4</v>
      </c>
      <c r="AD81" s="28">
        <f>외인!AD81</f>
        <v>20230.28</v>
      </c>
      <c r="AE81" s="28">
        <f>시기외!AE81*$G$3+AE80*(1-$G$3)</f>
        <v>1.0333701113216982E-3</v>
      </c>
      <c r="AF81" s="28">
        <f>외인!AF81</f>
        <v>23599.98</v>
      </c>
      <c r="AG81" s="28">
        <f>시기외!AG81*$G$3+AG80*(1-$G$3)</f>
        <v>3.6896238473480431E-4</v>
      </c>
      <c r="AH81" s="28">
        <f>외인!AH81</f>
        <v>229261.18</v>
      </c>
      <c r="AI81" s="28">
        <f>시기외!AI81*$G$3+AI80*(1-$G$3)</f>
        <v>-8.7706402474396381E-4</v>
      </c>
      <c r="AJ81" s="28">
        <f>외인!AJ81</f>
        <v>98054.49</v>
      </c>
      <c r="AK81" s="28">
        <f>시기외!AK81*$G$3+AK80*(1-$G$3)</f>
        <v>-2.0448275157831245E-3</v>
      </c>
      <c r="AL81" s="28">
        <f>외인!AL81</f>
        <v>114001.71</v>
      </c>
      <c r="AM81" s="28">
        <f>시기외!AM81*$G$3+AM80*(1-$G$3)</f>
        <v>-2.5592224156306426E-3</v>
      </c>
      <c r="AN81" s="28">
        <f>외인!AN81</f>
        <v>205949.69</v>
      </c>
      <c r="AO81" s="28">
        <f>시기외!AO81*$G$3+AO80*(1-$G$3)</f>
        <v>-1.7257232191792435E-3</v>
      </c>
      <c r="AP81" s="28">
        <f>외인!AP81</f>
        <v>172240.82</v>
      </c>
      <c r="AQ81" s="28">
        <f>시기외!AQ81*$G$3+AQ80*(1-$G$3)</f>
        <v>-1.4204975480827289E-3</v>
      </c>
      <c r="AR81" s="28">
        <f>외인!AR81</f>
        <v>24049.3</v>
      </c>
      <c r="AS81" s="28">
        <f>시기외!AS81*$G$3+AS80*(1-$G$3)</f>
        <v>1.0795749041641219E-3</v>
      </c>
      <c r="AT81" s="28">
        <f>외인!AT81</f>
        <v>98956.82</v>
      </c>
      <c r="AU81" s="28">
        <f>시기외!AU81*$G$3+AU80*(1-$G$3)</f>
        <v>-6.6835076081653939E-4</v>
      </c>
      <c r="AV81" s="28">
        <f>외인!AV81</f>
        <v>45514.17</v>
      </c>
      <c r="AW81" s="28">
        <f>시기외!AW81*$G$3+AW80*(1-$G$3)</f>
        <v>6.6835631262231979E-4</v>
      </c>
      <c r="AX81" s="28">
        <f>외인!AX81</f>
        <v>64488.81</v>
      </c>
      <c r="AY81" s="28">
        <f>시기외!AY81*$G$3+AY80*(1-$G$3)</f>
        <v>-1.5463258906497864E-3</v>
      </c>
      <c r="AZ81" s="28">
        <f>외인!AZ81</f>
        <v>3804866.85</v>
      </c>
      <c r="BA81" s="28">
        <f>시기외!BA81*$G$3+BA80*(1-$G$3)</f>
        <v>-1.7901487187553513E-3</v>
      </c>
      <c r="BB81" s="28">
        <f>외인!BB81</f>
        <v>124371.2</v>
      </c>
      <c r="BC81" s="28">
        <f>시기외!BC81*$G$3+BC80*(1-$G$3)</f>
        <v>7.3315933367239716E-4</v>
      </c>
      <c r="BD81" s="28">
        <f>외인!BD81</f>
        <v>33756.89</v>
      </c>
      <c r="BE81" s="28">
        <f>시기외!BE81*$G$3+BE80*(1-$G$3)</f>
        <v>-2.6459795584825802E-3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111519.85</v>
      </c>
      <c r="BI81" s="28">
        <f>시기외!BI81*$G$3+BI80*(1-$G$3)</f>
        <v>1.036826602004293E-3</v>
      </c>
      <c r="BJ81" s="28">
        <f>외인!BJ81</f>
        <v>122966</v>
      </c>
      <c r="BK81" s="28">
        <f>시기외!BK81*$G$3+BK80*(1-$G$3)</f>
        <v>-3.2963578402821035E-4</v>
      </c>
      <c r="BL81" s="28">
        <f>외인!BL81</f>
        <v>44139.68</v>
      </c>
      <c r="BM81" s="28">
        <f>시기외!BM81*$G$3+BM80*(1-$G$3)</f>
        <v>-8.4015592862046642E-4</v>
      </c>
      <c r="BN81" s="28">
        <f>외인!BN81</f>
        <v>50761.7</v>
      </c>
      <c r="BO81" s="28">
        <f>시기외!BO81*$G$3+BO80*(1-$G$3)</f>
        <v>1.0210078935115696E-3</v>
      </c>
      <c r="BP81" s="28">
        <f>외인!BP81</f>
        <v>72668.710000000006</v>
      </c>
      <c r="BQ81" s="28">
        <f>시기외!BQ81*$G$3+BQ80*(1-$G$3)</f>
        <v>-1.4956308599424577E-3</v>
      </c>
      <c r="BR81" s="28">
        <f>외인!BR81</f>
        <v>312666.65999999997</v>
      </c>
      <c r="BS81" s="28">
        <f>시기외!BS81*$G$3+BS80*(1-$G$3)</f>
        <v>-1.0599687379697971E-3</v>
      </c>
      <c r="BT81" s="28">
        <f>외인!BT81</f>
        <v>3572255.01</v>
      </c>
      <c r="BU81" s="28">
        <f>시기외!BU81*$G$3+BU80*(1-$G$3)</f>
        <v>-1.8336350108282241E-3</v>
      </c>
      <c r="BV81" s="28">
        <f>외인!BV81</f>
        <v>486943.14</v>
      </c>
      <c r="BW81" s="28">
        <f>시기외!BW81*$G$3+BW80*(1-$G$3)</f>
        <v>-1.7821088098263606E-4</v>
      </c>
      <c r="BX81" s="28">
        <f>외인!BX81</f>
        <v>74002.03</v>
      </c>
      <c r="BY81" s="28">
        <f>시기외!BY81*$G$3+BY80*(1-$G$3)</f>
        <v>-6.4965239168941031E-4</v>
      </c>
      <c r="BZ81" s="28">
        <f>외인!BZ81</f>
        <v>319951.40000000002</v>
      </c>
      <c r="CA81" s="28">
        <f>시기외!CA81*$G$3+CA80*(1-$G$3)</f>
        <v>-2.0102774752700165E-3</v>
      </c>
      <c r="CB81" s="28">
        <f>외인!CB81</f>
        <v>11132.25</v>
      </c>
      <c r="CC81" s="28">
        <f>시기외!CC81*$G$3+CC80*(1-$G$3)</f>
        <v>-2.6526833129840496E-3</v>
      </c>
      <c r="CD81" s="28">
        <f>외인!CD81</f>
        <v>25737.23</v>
      </c>
      <c r="CE81" s="28">
        <f>시기외!CE81*$G$3+CE80*(1-$G$3)</f>
        <v>-2.3378550125115025E-3</v>
      </c>
      <c r="CF81" s="28">
        <f>외인!CF81</f>
        <v>28015.23</v>
      </c>
      <c r="CG81" s="28">
        <f>시기외!CG81*$G$3+CG80*(1-$G$3)</f>
        <v>2.5328591641060726E-3</v>
      </c>
      <c r="CH81" s="28">
        <f>외인!CH81</f>
        <v>64562.28</v>
      </c>
      <c r="CI81" s="28">
        <f>시기외!CI81*$G$3+CI80*(1-$G$3)</f>
        <v>6.0845007047265274E-4</v>
      </c>
      <c r="CJ81" s="28">
        <f>외인!CJ81</f>
        <v>341172.74</v>
      </c>
      <c r="CK81" s="28">
        <f>시기외!CK81*$G$3+CK80*(1-$G$3)</f>
        <v>-5.0477188944729576E-4</v>
      </c>
      <c r="CL81" s="28">
        <f>외인!CL81</f>
        <v>225027.51</v>
      </c>
      <c r="CM81" s="28">
        <f>시기외!CM81*$G$3+CM80*(1-$G$3)</f>
        <v>-2.0867670361118717E-4</v>
      </c>
      <c r="CN81" s="28">
        <f>외인!CN81</f>
        <v>115583.07</v>
      </c>
      <c r="CO81" s="28">
        <f>시기외!CO81*$G$3+CO80*(1-$G$3)</f>
        <v>-1.8576682134137424E-3</v>
      </c>
      <c r="CP81" s="28">
        <f>외인!CP81</f>
        <v>124882.48</v>
      </c>
      <c r="CQ81" s="28">
        <f>시기외!CQ81*$G$3+CQ80*(1-$G$3)</f>
        <v>7.3522830953142142E-4</v>
      </c>
      <c r="CR81" s="28">
        <f>외인!CR81</f>
        <v>173007.22</v>
      </c>
      <c r="CS81" s="28">
        <f>시기외!CS81*$G$3+CS80*(1-$G$3)</f>
        <v>-1.0890836852210642E-3</v>
      </c>
      <c r="CT81" s="28">
        <f>외인!CT81</f>
        <v>237384.44</v>
      </c>
      <c r="CU81" s="28">
        <f>시기외!CU81*$G$3+CU80*(1-$G$3)</f>
        <v>-2.531266863801669E-4</v>
      </c>
      <c r="CV81" s="28">
        <f>외인!CV81</f>
        <v>3572255.01</v>
      </c>
      <c r="CW81" s="28">
        <f>시기외!CW81*$G$3+CW80*(1-$G$3)</f>
        <v>-1.8336350108282241E-3</v>
      </c>
      <c r="CX81" s="28">
        <f>외인!CX81</f>
        <v>243710.37</v>
      </c>
      <c r="CY81" s="28">
        <f>시기외!CY81*$G$3+CY80*(1-$G$3)</f>
        <v>4.8516143414141498E-5</v>
      </c>
      <c r="CZ81" s="28">
        <f>외인!CZ81</f>
        <v>19632.46</v>
      </c>
      <c r="DA81" s="28">
        <f>시기외!DA81*$G$3+DA80*(1-$G$3)</f>
        <v>2.589018050281504E-3</v>
      </c>
      <c r="DB81" s="28">
        <f>외인!DB81</f>
        <v>33756.89</v>
      </c>
      <c r="DC81" s="28">
        <f>시기외!DC81*$G$3+DC80*(1-$G$3)</f>
        <v>-2.6459795584825802E-3</v>
      </c>
      <c r="DD81" s="28">
        <f>외인!DD81</f>
        <v>8178.67</v>
      </c>
      <c r="DE81" s="28">
        <f>시기외!DE81*$G$3+DE80*(1-$G$3)</f>
        <v>8.4403569669270866E-4</v>
      </c>
      <c r="DF81" s="28">
        <f>외인!DF81</f>
        <v>55888.42</v>
      </c>
      <c r="DG81" s="28">
        <f>시기외!DG81*$G$3+DG80*(1-$G$3)</f>
        <v>-4.7938003176851252E-4</v>
      </c>
      <c r="DH81" s="28">
        <f>외인!DH81</f>
        <v>18327.009999999998</v>
      </c>
      <c r="DI81" s="28">
        <f>시기외!DI81*$G$3+DI80*(1-$G$3)</f>
        <v>-3.0901385415782094E-3</v>
      </c>
      <c r="DJ81" s="28">
        <f>외인!DJ81</f>
        <v>661104.06999999995</v>
      </c>
      <c r="DK81" s="28">
        <f>시기외!DK81*$G$3+DK80*(1-$G$3)</f>
        <v>-8.8266030014810327E-4</v>
      </c>
      <c r="DL81" s="28">
        <f>외인!DL81</f>
        <v>93079.31</v>
      </c>
      <c r="DM81" s="28">
        <f>시기외!DM81*$G$3+DM80*(1-$G$3)</f>
        <v>-2.2929588609595479E-3</v>
      </c>
      <c r="DN81" s="28">
        <f>외인!DN81</f>
        <v>3572255.01</v>
      </c>
      <c r="DO81" s="28">
        <f>시기외!DO81*$G$3+DO80*(1-$G$3)</f>
        <v>-1.8336350108282241E-3</v>
      </c>
      <c r="DP81" s="28">
        <f>외인!DP81</f>
        <v>78537.31</v>
      </c>
      <c r="DQ81" s="28">
        <f>시기외!DQ81*$G$3+DQ80*(1-$G$3)</f>
        <v>6.4777416038675211E-6</v>
      </c>
      <c r="DR81" s="28">
        <f>외인!DR81</f>
        <v>41666.94</v>
      </c>
      <c r="DS81" s="28">
        <f>시기외!DS81*$G$3+DS80*(1-$G$3)</f>
        <v>1.7819713792666274E-4</v>
      </c>
      <c r="DT81" s="28">
        <f>외인!DT81</f>
        <v>140639.54999999999</v>
      </c>
      <c r="DU81" s="28">
        <f>시기외!DU81*$G$3+DU80*(1-$G$3)</f>
        <v>-1.4771578137652854E-3</v>
      </c>
      <c r="DV81" s="28">
        <f>외인!DV81</f>
        <v>32065.71</v>
      </c>
      <c r="DW81" s="28">
        <f>시기외!DW81*$G$3+DW80*(1-$G$3)</f>
        <v>3.8761958201348408E-4</v>
      </c>
      <c r="DX81" s="28">
        <f>외인!DX81</f>
        <v>134369.44</v>
      </c>
      <c r="DY81" s="28">
        <f>시기외!DY81*$G$3+DY80*(1-$G$3)</f>
        <v>2.1703099393247404E-3</v>
      </c>
      <c r="DZ81" s="28">
        <f>외인!DZ81</f>
        <v>7445.41</v>
      </c>
      <c r="EA81" s="28">
        <f>시기외!EA81*$G$3+EA80*(1-$G$3)</f>
        <v>5.3380550879588622E-4</v>
      </c>
      <c r="EB81" s="28">
        <f>외인!EB81</f>
        <v>10648.01</v>
      </c>
      <c r="EC81" s="28">
        <f>시기외!EC81*$G$3+EC80*(1-$G$3)</f>
        <v>-1.2271927003609975E-3</v>
      </c>
      <c r="ED81" s="28">
        <f>외인!ED81</f>
        <v>10424.31</v>
      </c>
      <c r="EE81" s="28">
        <f>시기외!EE81*$G$3+EE80*(1-$G$3)</f>
        <v>5.068920157176172E-4</v>
      </c>
      <c r="EF81" s="28">
        <f>외인!EF81</f>
        <v>215737.73</v>
      </c>
      <c r="EG81" s="28">
        <f>시기외!EG81*$G$3+EG80*(1-$G$3)</f>
        <v>-7.1477412076769039E-4</v>
      </c>
      <c r="EH81" s="28">
        <f>외인!EH81</f>
        <v>308156.38</v>
      </c>
      <c r="EI81" s="28">
        <f>시기외!EI81*$G$3+EI80*(1-$G$3)</f>
        <v>-1.3276662606968528E-4</v>
      </c>
      <c r="EJ81" s="28">
        <f>외인!EJ81</f>
        <v>94983.08</v>
      </c>
      <c r="EK81" s="28">
        <f>시기외!EK81*$G$3+EK80*(1-$G$3)</f>
        <v>3.9352023560875219E-4</v>
      </c>
      <c r="EL81" s="28">
        <f>외인!EL81</f>
        <v>27992.63</v>
      </c>
      <c r="EM81" s="28">
        <f>시기외!EM81*$G$3+EM80*(1-$G$3)</f>
        <v>-2.2151586327444272E-3</v>
      </c>
      <c r="EN81" s="28">
        <f>외인!EN81</f>
        <v>41666.94</v>
      </c>
      <c r="EO81" s="28">
        <f>시기외!EO81*$G$3+EO80*(1-$G$3)</f>
        <v>1.7819713792666274E-4</v>
      </c>
      <c r="EP81" s="28">
        <f>외인!EP81</f>
        <v>156191.64000000001</v>
      </c>
      <c r="EQ81" s="28">
        <f>시기외!EQ81*$G$3+EQ80*(1-$G$3)</f>
        <v>-2.1377973203724309E-4</v>
      </c>
      <c r="ER81" s="28">
        <f>외인!ER81</f>
        <v>12032.4</v>
      </c>
      <c r="ES81" s="28">
        <f>시기외!ES81*$G$3+ES80*(1-$G$3)</f>
        <v>-1.3312958335121013E-3</v>
      </c>
      <c r="ET81" s="28">
        <f>외인!ET81</f>
        <v>172240.82</v>
      </c>
      <c r="EU81" s="28">
        <f>시기외!EU81*$G$3+EU80*(1-$G$3)</f>
        <v>-1.4204975480827289E-3</v>
      </c>
      <c r="EV81" s="28">
        <f>외인!EV81</f>
        <v>46268.11</v>
      </c>
      <c r="EW81" s="28">
        <f>시기외!EW81*$G$3+EW80*(1-$G$3)</f>
        <v>1.181072123697124E-3</v>
      </c>
      <c r="EX81" s="28">
        <f>외인!EX81</f>
        <v>78614.37</v>
      </c>
      <c r="EY81" s="28">
        <f>시기외!EY81*$G$3+EY80*(1-$G$3)</f>
        <v>4.7842455942234642E-4</v>
      </c>
    </row>
    <row r="82" spans="1:155">
      <c r="A82" s="27">
        <f>외인!A82</f>
        <v>46170</v>
      </c>
      <c r="B82" s="28">
        <f>외인!B82</f>
        <v>6502996.4199999999</v>
      </c>
      <c r="C82" s="28">
        <f>시기외!C82*$G$3+C81*(1-$G$3)</f>
        <v>-1.2327288758772544E-3</v>
      </c>
      <c r="D82" s="28">
        <f>외인!D82</f>
        <v>617024.15</v>
      </c>
      <c r="E82" s="28">
        <f>시기외!E82*$G$3+E81*(1-$G$3)</f>
        <v>1.3566496112794909E-4</v>
      </c>
      <c r="F82" s="28">
        <f>외인!F82</f>
        <v>2636460.62</v>
      </c>
      <c r="G82" s="28">
        <f>시기외!G82*$G$3+G81*(1-$G$3)</f>
        <v>-1.1494041411412301E-3</v>
      </c>
      <c r="H82" s="28">
        <f>외인!H82</f>
        <v>332846.31</v>
      </c>
      <c r="I82" s="28">
        <f>시기외!I82*$G$3+I81*(1-$G$3)</f>
        <v>2.2208846946899488E-4</v>
      </c>
      <c r="J82" s="28">
        <f>외인!J82</f>
        <v>40840.269999999997</v>
      </c>
      <c r="K82" s="28">
        <f>시기외!K82*$G$3+K81*(1-$G$3)</f>
        <v>9.9518523225112357E-5</v>
      </c>
      <c r="L82" s="28">
        <f>외인!L82</f>
        <v>309516.06</v>
      </c>
      <c r="M82" s="28">
        <f>시기외!M82*$G$3+M81*(1-$G$3)</f>
        <v>3.1583172530703143E-4</v>
      </c>
      <c r="N82" s="28">
        <f>외인!N82</f>
        <v>300202.88</v>
      </c>
      <c r="O82" s="28">
        <f>시기외!O82*$G$3+O81*(1-$G$3)</f>
        <v>-2.2186039762339023E-3</v>
      </c>
      <c r="P82" s="28">
        <f>외인!P82</f>
        <v>177585.81</v>
      </c>
      <c r="Q82" s="28">
        <f>시기외!Q82*$G$3+Q81*(1-$G$3)</f>
        <v>-5.0838835500731383E-4</v>
      </c>
      <c r="R82" s="28">
        <f>외인!R82</f>
        <v>138693.16</v>
      </c>
      <c r="S82" s="28">
        <f>시기외!S82*$G$3+S81*(1-$G$3)</f>
        <v>-1.3712636840028131E-3</v>
      </c>
      <c r="T82" s="28">
        <f>외인!T82</f>
        <v>8084.18</v>
      </c>
      <c r="U82" s="28">
        <f>시기외!U82*$G$3+U81*(1-$G$3)</f>
        <v>6.8530467994157198E-4</v>
      </c>
      <c r="V82" s="28">
        <f>외인!V82</f>
        <v>127992.62</v>
      </c>
      <c r="W82" s="28">
        <f>시기외!W82*$G$3+W81*(1-$G$3)</f>
        <v>1.8684732915634958E-3</v>
      </c>
      <c r="X82" s="28">
        <f>외인!X82</f>
        <v>3509908.84</v>
      </c>
      <c r="Y82" s="28">
        <f>시기외!Y82*$G$3+Y81*(1-$G$3)</f>
        <v>-1.7474206498009708E-3</v>
      </c>
      <c r="Z82" s="28">
        <f>외인!Z82</f>
        <v>45110.85</v>
      </c>
      <c r="AA82" s="28">
        <f>시기외!AA82*$G$3+AA81*(1-$G$3)</f>
        <v>1.1348991677513898E-3</v>
      </c>
      <c r="AB82" s="28">
        <f>외인!AB82</f>
        <v>193164.07</v>
      </c>
      <c r="AC82" s="28">
        <f>시기외!AC82*$G$3+AC81*(1-$G$3)</f>
        <v>-1.4748069804811043E-4</v>
      </c>
      <c r="AD82" s="28">
        <f>외인!AD82</f>
        <v>20022.25</v>
      </c>
      <c r="AE82" s="28">
        <f>시기외!AE82*$G$3+AE81*(1-$G$3)</f>
        <v>1.1834609326481175E-3</v>
      </c>
      <c r="AF82" s="28">
        <f>외인!AF82</f>
        <v>23382.15</v>
      </c>
      <c r="AG82" s="28">
        <f>시기외!AG82*$G$3+AG81*(1-$G$3)</f>
        <v>3.6507485506817459E-4</v>
      </c>
      <c r="AH82" s="28">
        <f>외인!AH82</f>
        <v>216623.78</v>
      </c>
      <c r="AI82" s="28">
        <f>시기외!AI82*$G$3+AI81*(1-$G$3)</f>
        <v>-7.8763335738822702E-4</v>
      </c>
      <c r="AJ82" s="28">
        <f>외인!AJ82</f>
        <v>98578</v>
      </c>
      <c r="AK82" s="28">
        <f>시기외!AK82*$G$3+AK81*(1-$G$3)</f>
        <v>-1.8797730284917157E-3</v>
      </c>
      <c r="AL82" s="28">
        <f>외인!AL82</f>
        <v>113127.66</v>
      </c>
      <c r="AM82" s="28">
        <f>시기외!AM82*$G$3+AM81*(1-$G$3)</f>
        <v>-2.7405325991224985E-3</v>
      </c>
      <c r="AN82" s="28">
        <f>외인!AN82</f>
        <v>204948.98</v>
      </c>
      <c r="AO82" s="28">
        <f>시기외!AO82*$G$3+AO81*(1-$G$3)</f>
        <v>-1.7080222596768122E-3</v>
      </c>
      <c r="AP82" s="28">
        <f>외인!AP82</f>
        <v>165005.31</v>
      </c>
      <c r="AQ82" s="28">
        <f>시기외!AQ82*$G$3+AQ81*(1-$G$3)</f>
        <v>-1.5722504025478231E-3</v>
      </c>
      <c r="AR82" s="28">
        <f>외인!AR82</f>
        <v>24113.39</v>
      </c>
      <c r="AS82" s="28">
        <f>시기외!AS82*$G$3+AS81*(1-$G$3)</f>
        <v>1.1617723250489894E-3</v>
      </c>
      <c r="AT82" s="28">
        <f>외인!AT82</f>
        <v>97229.29</v>
      </c>
      <c r="AU82" s="28">
        <f>시기외!AU82*$G$3+AU81*(1-$G$3)</f>
        <v>-7.6670302426311559E-4</v>
      </c>
      <c r="AV82" s="28">
        <f>외인!AV82</f>
        <v>45199.95</v>
      </c>
      <c r="AW82" s="28">
        <f>시기외!AW82*$G$3+AW81*(1-$G$3)</f>
        <v>4.3033626579137114E-4</v>
      </c>
      <c r="AX82" s="28">
        <f>외인!AX82</f>
        <v>63073.61</v>
      </c>
      <c r="AY82" s="28">
        <f>시기외!AY82*$G$3+AY81*(1-$G$3)</f>
        <v>-1.5201338527720829E-3</v>
      </c>
      <c r="AZ82" s="28">
        <f>외인!AZ82</f>
        <v>3806927.63</v>
      </c>
      <c r="BA82" s="28">
        <f>시기외!BA82*$G$3+BA81*(1-$G$3)</f>
        <v>-1.6649386486340095E-3</v>
      </c>
      <c r="BB82" s="28">
        <f>외인!BB82</f>
        <v>123577.69</v>
      </c>
      <c r="BC82" s="28">
        <f>시기외!BC82*$G$3+BC81*(1-$G$3)</f>
        <v>7.0349909750111277E-4</v>
      </c>
      <c r="BD82" s="28">
        <f>외인!BD82</f>
        <v>33177.269999999997</v>
      </c>
      <c r="BE82" s="28">
        <f>시기외!BE82*$G$3+BE81*(1-$G$3)</f>
        <v>-2.6306045113242732E-3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109583.94</v>
      </c>
      <c r="BI82" s="28">
        <f>시기외!BI82*$G$3+BI81*(1-$G$3)</f>
        <v>9.7861345971190128E-4</v>
      </c>
      <c r="BJ82" s="28">
        <f>외인!BJ82</f>
        <v>124076.95</v>
      </c>
      <c r="BK82" s="28">
        <f>시기외!BK82*$G$3+BK81*(1-$G$3)</f>
        <v>-3.378683080157788E-4</v>
      </c>
      <c r="BL82" s="28">
        <f>외인!BL82</f>
        <v>43353.53</v>
      </c>
      <c r="BM82" s="28">
        <f>시기외!BM82*$G$3+BM81*(1-$G$3)</f>
        <v>-7.489100369836441E-4</v>
      </c>
      <c r="BN82" s="28">
        <f>외인!BN82</f>
        <v>49876.59</v>
      </c>
      <c r="BO82" s="28">
        <f>시기외!BO82*$G$3+BO81*(1-$G$3)</f>
        <v>7.4731845903986554E-4</v>
      </c>
      <c r="BP82" s="28">
        <f>외인!BP82</f>
        <v>71325.48</v>
      </c>
      <c r="BQ82" s="28">
        <f>시기외!BQ82*$G$3+BQ81*(1-$G$3)</f>
        <v>-1.4853840527205365E-3</v>
      </c>
      <c r="BR82" s="28">
        <f>외인!BR82</f>
        <v>301762.07</v>
      </c>
      <c r="BS82" s="28">
        <f>시기외!BS82*$G$3+BS81*(1-$G$3)</f>
        <v>-1.2097781163013309E-3</v>
      </c>
      <c r="BT82" s="28">
        <f>외인!BT82</f>
        <v>3551814.42</v>
      </c>
      <c r="BU82" s="28">
        <f>시기외!BU82*$G$3+BU81*(1-$G$3)</f>
        <v>-1.6955886910905119E-3</v>
      </c>
      <c r="BV82" s="28">
        <f>외인!BV82</f>
        <v>473869.09</v>
      </c>
      <c r="BW82" s="28">
        <f>시기외!BW82*$G$3+BW81*(1-$G$3)</f>
        <v>-1.1356595614979916E-4</v>
      </c>
      <c r="BX82" s="28">
        <f>외인!BX82</f>
        <v>73844.09</v>
      </c>
      <c r="BY82" s="28">
        <f>시기외!BY82*$G$3+BY81*(1-$G$3)</f>
        <v>-5.8725567361445389E-4</v>
      </c>
      <c r="BZ82" s="28">
        <f>외인!BZ82</f>
        <v>318076.64</v>
      </c>
      <c r="CA82" s="28">
        <f>시기외!CA82*$G$3+CA81*(1-$G$3)</f>
        <v>-2.0642401734373584E-3</v>
      </c>
      <c r="CB82" s="28">
        <f>외인!CB82</f>
        <v>11114.48</v>
      </c>
      <c r="CC82" s="28">
        <f>시기외!CC82*$G$3+CC81*(1-$G$3)</f>
        <v>-2.6667244181976493E-3</v>
      </c>
      <c r="CD82" s="28">
        <f>외인!CD82</f>
        <v>25143.54</v>
      </c>
      <c r="CE82" s="28">
        <f>시기외!CE82*$G$3+CE81*(1-$G$3)</f>
        <v>-2.2388620541220331E-3</v>
      </c>
      <c r="CF82" s="28">
        <f>외인!CF82</f>
        <v>27811.759999999998</v>
      </c>
      <c r="CG82" s="28">
        <f>시기외!CG82*$G$3+CG81*(1-$G$3)</f>
        <v>2.2491441931571494E-3</v>
      </c>
      <c r="CH82" s="28">
        <f>외인!CH82</f>
        <v>64659.86</v>
      </c>
      <c r="CI82" s="28">
        <f>시기외!CI82*$G$3+CI81*(1-$G$3)</f>
        <v>4.3993027475927365E-4</v>
      </c>
      <c r="CJ82" s="28">
        <f>외인!CJ82</f>
        <v>334756.34999999998</v>
      </c>
      <c r="CK82" s="28">
        <f>시기외!CK82*$G$3+CK81*(1-$G$3)</f>
        <v>-3.5463602799242183E-4</v>
      </c>
      <c r="CL82" s="28">
        <f>외인!CL82</f>
        <v>220270.23</v>
      </c>
      <c r="CM82" s="28">
        <f>시기외!CM82*$G$3+CM81*(1-$G$3)</f>
        <v>-1.717875823612207E-4</v>
      </c>
      <c r="CN82" s="28">
        <f>외인!CN82</f>
        <v>112074.58</v>
      </c>
      <c r="CO82" s="28">
        <f>시기외!CO82*$G$3+CO81*(1-$G$3)</f>
        <v>-1.9155745053518326E-3</v>
      </c>
      <c r="CP82" s="28">
        <f>외인!CP82</f>
        <v>124076.57</v>
      </c>
      <c r="CQ82" s="28">
        <f>시기외!CQ82*$G$3+CQ81*(1-$G$3)</f>
        <v>7.0585898582145449E-4</v>
      </c>
      <c r="CR82" s="28">
        <f>외인!CR82</f>
        <v>171255.88</v>
      </c>
      <c r="CS82" s="28">
        <f>시기외!CS82*$G$3+CS81*(1-$G$3)</f>
        <v>-9.8149419856943896E-4</v>
      </c>
      <c r="CT82" s="28">
        <f>외인!CT82</f>
        <v>252826.14</v>
      </c>
      <c r="CU82" s="28">
        <f>시기외!CU82*$G$3+CU81*(1-$G$3)</f>
        <v>-4.6438676765695722E-4</v>
      </c>
      <c r="CV82" s="28">
        <f>외인!CV82</f>
        <v>3551814.42</v>
      </c>
      <c r="CW82" s="28">
        <f>시기외!CW82*$G$3+CW81*(1-$G$3)</f>
        <v>-1.6955886910905119E-3</v>
      </c>
      <c r="CX82" s="28">
        <f>외인!CX82</f>
        <v>260461.29</v>
      </c>
      <c r="CY82" s="28">
        <f>시기외!CY82*$G$3+CY81*(1-$G$3)</f>
        <v>1.1167571658427665E-4</v>
      </c>
      <c r="CZ82" s="28">
        <f>외인!CZ82</f>
        <v>19308.14</v>
      </c>
      <c r="DA82" s="28">
        <f>시기외!DA82*$G$3+DA81*(1-$G$3)</f>
        <v>2.7871339822058121E-3</v>
      </c>
      <c r="DB82" s="28">
        <f>외인!DB82</f>
        <v>33177.269999999997</v>
      </c>
      <c r="DC82" s="28">
        <f>시기외!DC82*$G$3+DC81*(1-$G$3)</f>
        <v>-2.6306045113242732E-3</v>
      </c>
      <c r="DD82" s="28">
        <f>외인!DD82</f>
        <v>8084.18</v>
      </c>
      <c r="DE82" s="28">
        <f>시기외!DE82*$G$3+DE81*(1-$G$3)</f>
        <v>6.8530467994157198E-4</v>
      </c>
      <c r="DF82" s="28">
        <f>외인!DF82</f>
        <v>55987.48</v>
      </c>
      <c r="DG82" s="28">
        <f>시기외!DG82*$G$3+DG81*(1-$G$3)</f>
        <v>-3.8741597924841213E-4</v>
      </c>
      <c r="DH82" s="28">
        <f>외인!DH82</f>
        <v>17771.75</v>
      </c>
      <c r="DI82" s="28">
        <f>시기외!DI82*$G$3+DI81*(1-$G$3)</f>
        <v>-2.8823715554749316E-3</v>
      </c>
      <c r="DJ82" s="28">
        <f>외인!DJ82</f>
        <v>655257.61</v>
      </c>
      <c r="DK82" s="28">
        <f>시기외!DK82*$G$3+DK81*(1-$G$3)</f>
        <v>-8.7742177478605311E-4</v>
      </c>
      <c r="DL82" s="28">
        <f>외인!DL82</f>
        <v>89955.13</v>
      </c>
      <c r="DM82" s="28">
        <f>시기외!DM82*$G$3+DM81*(1-$G$3)</f>
        <v>-2.3688622071736916E-3</v>
      </c>
      <c r="DN82" s="28">
        <f>외인!DN82</f>
        <v>3551814.42</v>
      </c>
      <c r="DO82" s="28">
        <f>시기외!DO82*$G$3+DO81*(1-$G$3)</f>
        <v>-1.6955886910905119E-3</v>
      </c>
      <c r="DP82" s="28">
        <f>외인!DP82</f>
        <v>77558.7</v>
      </c>
      <c r="DQ82" s="28">
        <f>시기외!DQ82*$G$3+DQ81*(1-$G$3)</f>
        <v>3.8850389038347821E-4</v>
      </c>
      <c r="DR82" s="28">
        <f>외인!DR82</f>
        <v>41862.44</v>
      </c>
      <c r="DS82" s="28">
        <f>시기외!DS82*$G$3+DS81*(1-$G$3)</f>
        <v>1.1683254405130327E-4</v>
      </c>
      <c r="DT82" s="28">
        <f>외인!DT82</f>
        <v>138693.16</v>
      </c>
      <c r="DU82" s="28">
        <f>시기외!DU82*$G$3+DU81*(1-$G$3)</f>
        <v>-1.3712636840028131E-3</v>
      </c>
      <c r="DV82" s="28">
        <f>외인!DV82</f>
        <v>32258.11</v>
      </c>
      <c r="DW82" s="28">
        <f>시기외!DW82*$G$3+DW81*(1-$G$3)</f>
        <v>5.1700679746216984E-4</v>
      </c>
      <c r="DX82" s="28">
        <f>외인!DX82</f>
        <v>127992.62</v>
      </c>
      <c r="DY82" s="28">
        <f>시기외!DY82*$G$3+DY81*(1-$G$3)</f>
        <v>1.8684732915634958E-3</v>
      </c>
      <c r="DZ82" s="28">
        <f>외인!DZ82</f>
        <v>7312.06</v>
      </c>
      <c r="EA82" s="28">
        <f>시기외!EA82*$G$3+EA81*(1-$G$3)</f>
        <v>3.9518907280702072E-4</v>
      </c>
      <c r="EB82" s="28">
        <f>외인!EB82</f>
        <v>10474.81</v>
      </c>
      <c r="EC82" s="28">
        <f>시기외!EC82*$G$3+EC81*(1-$G$3)</f>
        <v>-1.2007828843203609E-3</v>
      </c>
      <c r="ED82" s="28">
        <f>외인!ED82</f>
        <v>10025.23</v>
      </c>
      <c r="EE82" s="28">
        <f>시기외!EE82*$G$3+EE81*(1-$G$3)</f>
        <v>6.4578818037764121E-4</v>
      </c>
      <c r="EF82" s="28">
        <f>외인!EF82</f>
        <v>211604.58</v>
      </c>
      <c r="EG82" s="28">
        <f>시기외!EG82*$G$3+EG81*(1-$G$3)</f>
        <v>-6.3910906466970753E-4</v>
      </c>
      <c r="EH82" s="28">
        <f>외인!EH82</f>
        <v>299087.98</v>
      </c>
      <c r="EI82" s="28">
        <f>시기외!EI82*$G$3+EI81*(1-$G$3)</f>
        <v>-7.9788556365766516E-5</v>
      </c>
      <c r="EJ82" s="28">
        <f>외인!EJ82</f>
        <v>95290.04</v>
      </c>
      <c r="EK82" s="28">
        <f>시기외!EK82*$G$3+EK81*(1-$G$3)</f>
        <v>2.3847036813593901E-4</v>
      </c>
      <c r="EL82" s="28">
        <f>외인!EL82</f>
        <v>27379.67</v>
      </c>
      <c r="EM82" s="28">
        <f>시기외!EM82*$G$3+EM81*(1-$G$3)</f>
        <v>-2.1381609448216576E-3</v>
      </c>
      <c r="EN82" s="28">
        <f>외인!EN82</f>
        <v>41862.44</v>
      </c>
      <c r="EO82" s="28">
        <f>시기외!EO82*$G$3+EO81*(1-$G$3)</f>
        <v>1.1683254405130327E-4</v>
      </c>
      <c r="EP82" s="28">
        <f>외인!EP82</f>
        <v>152492.12</v>
      </c>
      <c r="EQ82" s="28">
        <f>시기외!EQ82*$G$3+EQ81*(1-$G$3)</f>
        <v>-1.117223761596915E-4</v>
      </c>
      <c r="ER82" s="28">
        <f>외인!ER82</f>
        <v>11648.87</v>
      </c>
      <c r="ES82" s="28">
        <f>시기외!ES82*$G$3+ES81*(1-$G$3)</f>
        <v>-1.2364330821059857E-3</v>
      </c>
      <c r="ET82" s="28">
        <f>외인!ET82</f>
        <v>165005.31</v>
      </c>
      <c r="EU82" s="28">
        <f>시기외!EU82*$G$3+EU81*(1-$G$3)</f>
        <v>-1.5722504025478231E-3</v>
      </c>
      <c r="EV82" s="28">
        <f>외인!EV82</f>
        <v>45110.85</v>
      </c>
      <c r="EW82" s="28">
        <f>시기외!EW82*$G$3+EW81*(1-$G$3)</f>
        <v>1.1348991677513898E-3</v>
      </c>
      <c r="EX82" s="28">
        <f>외인!EX82</f>
        <v>78965.73</v>
      </c>
      <c r="EY82" s="28">
        <f>시기외!EY82*$G$3+EY81*(1-$G$3)</f>
        <v>4.5882004510894883E-4</v>
      </c>
    </row>
    <row r="83" spans="1:155">
      <c r="A83" s="27">
        <f>외인!A83</f>
        <v>46171</v>
      </c>
      <c r="B83" s="28">
        <f>외인!B83</f>
        <v>6733677.8099999996</v>
      </c>
      <c r="C83" s="28">
        <f>시기외!C83*$G$3+C82*(1-$G$3)</f>
        <v>-1.1765932540710883E-3</v>
      </c>
      <c r="D83" s="28">
        <f>외인!D83</f>
        <v>600429.94999999995</v>
      </c>
      <c r="E83" s="28">
        <f>시기외!E83*$G$3+E82*(1-$G$3)</f>
        <v>1.0370054458908742E-4</v>
      </c>
      <c r="F83" s="28">
        <f>외인!F83</f>
        <v>2769682.32</v>
      </c>
      <c r="G83" s="28">
        <f>시기외!G83*$G$3+G82*(1-$G$3)</f>
        <v>-1.0713921369488034E-3</v>
      </c>
      <c r="H83" s="28">
        <f>외인!H83</f>
        <v>339140.27</v>
      </c>
      <c r="I83" s="28">
        <f>시기외!I83*$G$3+I82*(1-$G$3)</f>
        <v>3.1763526828524176E-4</v>
      </c>
      <c r="J83" s="28">
        <f>외인!J83</f>
        <v>40416.25</v>
      </c>
      <c r="K83" s="28">
        <f>시기외!K83*$G$3+K82*(1-$G$3)</f>
        <v>8.2084821362349617E-5</v>
      </c>
      <c r="L83" s="28">
        <f>외인!L83</f>
        <v>316254.21000000002</v>
      </c>
      <c r="M83" s="28">
        <f>시기외!M83*$G$3+M82*(1-$G$3)</f>
        <v>4.092087606192928E-4</v>
      </c>
      <c r="N83" s="28">
        <f>외인!N83</f>
        <v>319940.8</v>
      </c>
      <c r="O83" s="28">
        <f>시기외!O83*$G$3+O82*(1-$G$3)</f>
        <v>-2.2363707049677332E-3</v>
      </c>
      <c r="P83" s="28">
        <f>외인!P83</f>
        <v>177197.09</v>
      </c>
      <c r="Q83" s="28">
        <f>시기외!Q83*$G$3+Q82*(1-$G$3)</f>
        <v>-3.6217119873352101E-4</v>
      </c>
      <c r="R83" s="28">
        <f>외인!R83</f>
        <v>156140.82</v>
      </c>
      <c r="S83" s="28">
        <f>시기외!S83*$G$3+S82*(1-$G$3)</f>
        <v>-1.1870993313292694E-3</v>
      </c>
      <c r="T83" s="28">
        <f>외인!T83</f>
        <v>7980.19</v>
      </c>
      <c r="U83" s="28">
        <f>시기외!U83*$G$3+U82*(1-$G$3)</f>
        <v>4.9781391005390674E-4</v>
      </c>
      <c r="V83" s="28">
        <f>외인!V83</f>
        <v>122623.16</v>
      </c>
      <c r="W83" s="28">
        <f>시기외!W83*$G$3+W82*(1-$G$3)</f>
        <v>1.3577800246731019E-3</v>
      </c>
      <c r="X83" s="28">
        <f>외인!X83</f>
        <v>3638987.57</v>
      </c>
      <c r="Y83" s="28">
        <f>시기외!Y83*$G$3+Y82*(1-$G$3)</f>
        <v>-1.6737297825524791E-3</v>
      </c>
      <c r="Z83" s="28">
        <f>외인!Z83</f>
        <v>45340.94</v>
      </c>
      <c r="AA83" s="28">
        <f>시기외!AA83*$G$3+AA82*(1-$G$3)</f>
        <v>1.0788344001368812E-3</v>
      </c>
      <c r="AB83" s="28">
        <f>외인!AB83</f>
        <v>193636.51</v>
      </c>
      <c r="AC83" s="28">
        <f>시기외!AC83*$G$3+AC82*(1-$G$3)</f>
        <v>-1.3411941013717995E-4</v>
      </c>
      <c r="AD83" s="28">
        <f>외인!AD83</f>
        <v>20012.189999999999</v>
      </c>
      <c r="AE83" s="28">
        <f>시기외!AE83*$G$3+AE82*(1-$G$3)</f>
        <v>1.1550573370776498E-3</v>
      </c>
      <c r="AF83" s="28">
        <f>외인!AF83</f>
        <v>23252.99</v>
      </c>
      <c r="AG83" s="28">
        <f>시기외!AG83*$G$3+AG82*(1-$G$3)</f>
        <v>3.3917907913458273E-4</v>
      </c>
      <c r="AH83" s="28">
        <f>외인!AH83</f>
        <v>215051.83</v>
      </c>
      <c r="AI83" s="28">
        <f>시기외!AI83*$G$3+AI82*(1-$G$3)</f>
        <v>-6.9156625101760884E-4</v>
      </c>
      <c r="AJ83" s="28">
        <f>외인!AJ83</f>
        <v>104332.11</v>
      </c>
      <c r="AK83" s="28">
        <f>시기외!AK83*$G$3+AK82*(1-$G$3)</f>
        <v>-1.5820054715056779E-3</v>
      </c>
      <c r="AL83" s="28">
        <f>외인!AL83</f>
        <v>121216.56</v>
      </c>
      <c r="AM83" s="28">
        <f>시기외!AM83*$G$3+AM82*(1-$G$3)</f>
        <v>-2.9191123219459172E-3</v>
      </c>
      <c r="AN83" s="28">
        <f>외인!AN83</f>
        <v>216256.48</v>
      </c>
      <c r="AO83" s="28">
        <f>시기외!AO83*$G$3+AO82*(1-$G$3)</f>
        <v>-1.6405951620559675E-3</v>
      </c>
      <c r="AP83" s="28">
        <f>외인!AP83</f>
        <v>162195.82999999999</v>
      </c>
      <c r="AQ83" s="28">
        <f>시기외!AQ83*$G$3+AQ82*(1-$G$3)</f>
        <v>-1.7109065411230813E-3</v>
      </c>
      <c r="AR83" s="28">
        <f>외인!AR83</f>
        <v>23929.040000000001</v>
      </c>
      <c r="AS83" s="28">
        <f>시기외!AS83*$G$3+AS82*(1-$G$3)</f>
        <v>1.1331070267584318E-3</v>
      </c>
      <c r="AT83" s="28">
        <f>외인!AT83</f>
        <v>107583.71</v>
      </c>
      <c r="AU83" s="28">
        <f>시기외!AU83*$G$3+AU82*(1-$G$3)</f>
        <v>-8.0725387234332319E-4</v>
      </c>
      <c r="AV83" s="28">
        <f>외인!AV83</f>
        <v>44532.08</v>
      </c>
      <c r="AW83" s="28">
        <f>시기외!AW83*$G$3+AW82*(1-$G$3)</f>
        <v>2.3506501994206581E-4</v>
      </c>
      <c r="AX83" s="28">
        <f>외인!AX83</f>
        <v>64610.83</v>
      </c>
      <c r="AY83" s="28">
        <f>시기외!AY83*$G$3+AY82*(1-$G$3)</f>
        <v>-1.5181308518662756E-3</v>
      </c>
      <c r="AZ83" s="28">
        <f>외인!AZ83</f>
        <v>3979943.29</v>
      </c>
      <c r="BA83" s="28">
        <f>시기외!BA83*$G$3+BA82*(1-$G$3)</f>
        <v>-1.5987986516363881E-3</v>
      </c>
      <c r="BB83" s="28">
        <f>외인!BB83</f>
        <v>129963.69</v>
      </c>
      <c r="BC83" s="28">
        <f>시기외!BC83*$G$3+BC82*(1-$G$3)</f>
        <v>6.6682256364945433E-4</v>
      </c>
      <c r="BD83" s="28">
        <f>외인!BD83</f>
        <v>32999.760000000002</v>
      </c>
      <c r="BE83" s="28">
        <f>시기외!BE83*$G$3+BE82*(1-$G$3)</f>
        <v>-2.6036473735695153E-3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110667.07</v>
      </c>
      <c r="BI83" s="28">
        <f>시기외!BI83*$G$3+BI82*(1-$G$3)</f>
        <v>9.430779237293807E-4</v>
      </c>
      <c r="BJ83" s="28">
        <f>외인!BJ83</f>
        <v>124259.43</v>
      </c>
      <c r="BK83" s="28">
        <f>시기외!BK83*$G$3+BK82*(1-$G$3)</f>
        <v>-3.2973519050622934E-4</v>
      </c>
      <c r="BL83" s="28">
        <f>외인!BL83</f>
        <v>42930.82</v>
      </c>
      <c r="BM83" s="28">
        <f>시기외!BM83*$G$3+BM82*(1-$G$3)</f>
        <v>-6.8020118038350161E-4</v>
      </c>
      <c r="BN83" s="28">
        <f>외인!BN83</f>
        <v>49902.7</v>
      </c>
      <c r="BO83" s="28">
        <f>시기외!BO83*$G$3+BO82*(1-$G$3)</f>
        <v>5.516291901434395E-4</v>
      </c>
      <c r="BP83" s="28">
        <f>외인!BP83</f>
        <v>72415.7</v>
      </c>
      <c r="BQ83" s="28">
        <f>시기외!BQ83*$G$3+BQ82*(1-$G$3)</f>
        <v>-1.5041285801922039E-3</v>
      </c>
      <c r="BR83" s="28">
        <f>외인!BR83</f>
        <v>299011.46000000002</v>
      </c>
      <c r="BS83" s="28">
        <f>시기외!BS83*$G$3+BS82*(1-$G$3)</f>
        <v>-1.3443728533301736E-3</v>
      </c>
      <c r="BT83" s="28">
        <f>외인!BT83</f>
        <v>3678536.62</v>
      </c>
      <c r="BU83" s="28">
        <f>시기외!BU83*$G$3+BU82*(1-$G$3)</f>
        <v>-1.6253456800685686E-3</v>
      </c>
      <c r="BV83" s="28">
        <f>외인!BV83</f>
        <v>483713.07</v>
      </c>
      <c r="BW83" s="28">
        <f>시기외!BW83*$G$3+BW82*(1-$G$3)</f>
        <v>-4.2344772117013609E-5</v>
      </c>
      <c r="BX83" s="28">
        <f>외인!BX83</f>
        <v>74241.61</v>
      </c>
      <c r="BY83" s="28">
        <f>시기외!BY83*$G$3+BY82*(1-$G$3)</f>
        <v>-5.8411397261878373E-4</v>
      </c>
      <c r="BZ83" s="28">
        <f>외인!BZ83</f>
        <v>337473.04</v>
      </c>
      <c r="CA83" s="28">
        <f>시기외!CA83*$G$3+CA82*(1-$G$3)</f>
        <v>-2.0862610476425369E-3</v>
      </c>
      <c r="CB83" s="28">
        <f>외인!CB83</f>
        <v>11038.76</v>
      </c>
      <c r="CC83" s="28">
        <f>시기외!CC83*$G$3+CC82*(1-$G$3)</f>
        <v>-2.6162133044384719E-3</v>
      </c>
      <c r="CD83" s="28">
        <f>외인!CD83</f>
        <v>24861</v>
      </c>
      <c r="CE83" s="28">
        <f>시기외!CE83*$G$3+CE82*(1-$G$3)</f>
        <v>-2.1317767352229456E-3</v>
      </c>
      <c r="CF83" s="28">
        <f>외인!CF83</f>
        <v>27513.200000000001</v>
      </c>
      <c r="CG83" s="28">
        <f>시기외!CG83*$G$3+CG82*(1-$G$3)</f>
        <v>2.0248177849437415E-3</v>
      </c>
      <c r="CH83" s="28">
        <f>외인!CH83</f>
        <v>64086.74</v>
      </c>
      <c r="CI83" s="28">
        <f>시기외!CI83*$G$3+CI82*(1-$G$3)</f>
        <v>3.076978045782911E-4</v>
      </c>
      <c r="CJ83" s="28">
        <f>외인!CJ83</f>
        <v>330267.14</v>
      </c>
      <c r="CK83" s="28">
        <f>시기외!CK83*$G$3+CK82*(1-$G$3)</f>
        <v>-2.368448213310917E-4</v>
      </c>
      <c r="CL83" s="28">
        <f>외인!CL83</f>
        <v>219978.6</v>
      </c>
      <c r="CM83" s="28">
        <f>시기외!CM83*$G$3+CM82*(1-$G$3)</f>
        <v>-1.3624890930133754E-4</v>
      </c>
      <c r="CN83" s="28">
        <f>외인!CN83</f>
        <v>111180.39</v>
      </c>
      <c r="CO83" s="28">
        <f>시기외!CO83*$G$3+CO82*(1-$G$3)</f>
        <v>-1.9257452833839725E-3</v>
      </c>
      <c r="CP83" s="28">
        <f>외인!CP83</f>
        <v>130447.52</v>
      </c>
      <c r="CQ83" s="28">
        <f>시기외!CQ83*$G$3+CQ82*(1-$G$3)</f>
        <v>6.6921728632868846E-4</v>
      </c>
      <c r="CR83" s="28">
        <f>외인!CR83</f>
        <v>188902.82</v>
      </c>
      <c r="CS83" s="28">
        <f>시기외!CS83*$G$3+CS82*(1-$G$3)</f>
        <v>-8.080885477762381E-4</v>
      </c>
      <c r="CT83" s="28">
        <f>외인!CT83</f>
        <v>281329.17</v>
      </c>
      <c r="CU83" s="28">
        <f>시기외!CU83*$G$3+CU82*(1-$G$3)</f>
        <v>-6.666684488939186E-4</v>
      </c>
      <c r="CV83" s="28">
        <f>외인!CV83</f>
        <v>3678536.62</v>
      </c>
      <c r="CW83" s="28">
        <f>시기외!CW83*$G$3+CW82*(1-$G$3)</f>
        <v>-1.6253456800685686E-3</v>
      </c>
      <c r="CX83" s="28">
        <f>외인!CX83</f>
        <v>274498.25</v>
      </c>
      <c r="CY83" s="28">
        <f>시기외!CY83*$G$3+CY82*(1-$G$3)</f>
        <v>2.452784603189972E-4</v>
      </c>
      <c r="CZ83" s="28">
        <f>외인!CZ83</f>
        <v>19742.36</v>
      </c>
      <c r="DA83" s="28">
        <f>시기외!DA83*$G$3+DA82*(1-$G$3)</f>
        <v>2.7933450958272589E-3</v>
      </c>
      <c r="DB83" s="28">
        <f>외인!DB83</f>
        <v>32999.760000000002</v>
      </c>
      <c r="DC83" s="28">
        <f>시기외!DC83*$G$3+DC82*(1-$G$3)</f>
        <v>-2.6036473735695153E-3</v>
      </c>
      <c r="DD83" s="28">
        <f>외인!DD83</f>
        <v>7980.19</v>
      </c>
      <c r="DE83" s="28">
        <f>시기외!DE83*$G$3+DE82*(1-$G$3)</f>
        <v>4.9781391005390674E-4</v>
      </c>
      <c r="DF83" s="28">
        <f>외인!DF83</f>
        <v>56475.57</v>
      </c>
      <c r="DG83" s="28">
        <f>시기외!DG83*$G$3+DG82*(1-$G$3)</f>
        <v>-3.6547330463817011E-4</v>
      </c>
      <c r="DH83" s="28">
        <f>외인!DH83</f>
        <v>17529.97</v>
      </c>
      <c r="DI83" s="28">
        <f>시기외!DI83*$G$3+DI82*(1-$G$3)</f>
        <v>-2.6766375958350228E-3</v>
      </c>
      <c r="DJ83" s="28">
        <f>외인!DJ83</f>
        <v>653564.22</v>
      </c>
      <c r="DK83" s="28">
        <f>시기외!DK83*$G$3+DK82*(1-$G$3)</f>
        <v>-8.4273998615177386E-4</v>
      </c>
      <c r="DL83" s="28">
        <f>외인!DL83</f>
        <v>89173.78</v>
      </c>
      <c r="DM83" s="28">
        <f>시기외!DM83*$G$3+DM82*(1-$G$3)</f>
        <v>-2.3916056494452742E-3</v>
      </c>
      <c r="DN83" s="28">
        <f>외인!DN83</f>
        <v>3678536.62</v>
      </c>
      <c r="DO83" s="28">
        <f>시기외!DO83*$G$3+DO82*(1-$G$3)</f>
        <v>-1.6253456800685686E-3</v>
      </c>
      <c r="DP83" s="28">
        <f>외인!DP83</f>
        <v>74828.66</v>
      </c>
      <c r="DQ83" s="28">
        <f>시기외!DQ83*$G$3+DQ82*(1-$G$3)</f>
        <v>7.3836862430466655E-4</v>
      </c>
      <c r="DR83" s="28">
        <f>외인!DR83</f>
        <v>41341.89</v>
      </c>
      <c r="DS83" s="28">
        <f>시기외!DS83*$G$3+DS82*(1-$G$3)</f>
        <v>9.0314596087450073E-5</v>
      </c>
      <c r="DT83" s="28">
        <f>외인!DT83</f>
        <v>156140.82</v>
      </c>
      <c r="DU83" s="28">
        <f>시기외!DU83*$G$3+DU82*(1-$G$3)</f>
        <v>-1.1870993313292694E-3</v>
      </c>
      <c r="DV83" s="28">
        <f>외인!DV83</f>
        <v>32447.11</v>
      </c>
      <c r="DW83" s="28">
        <f>시기외!DW83*$G$3+DW82*(1-$G$3)</f>
        <v>6.6542981702755384E-4</v>
      </c>
      <c r="DX83" s="28">
        <f>외인!DX83</f>
        <v>122623.16</v>
      </c>
      <c r="DY83" s="28">
        <f>시기외!DY83*$G$3+DY82*(1-$G$3)</f>
        <v>1.3577800246731019E-3</v>
      </c>
      <c r="DZ83" s="28">
        <f>외인!DZ83</f>
        <v>7102.68</v>
      </c>
      <c r="EA83" s="28">
        <f>시기외!EA83*$G$3+EA82*(1-$G$3)</f>
        <v>3.371316809738601E-4</v>
      </c>
      <c r="EB83" s="28">
        <f>외인!EB83</f>
        <v>10347.07</v>
      </c>
      <c r="EC83" s="28">
        <f>시기외!EC83*$G$3+EC82*(1-$G$3)</f>
        <v>-1.1748346936633839E-3</v>
      </c>
      <c r="ED83" s="28">
        <f>외인!ED83</f>
        <v>9751.73</v>
      </c>
      <c r="EE83" s="28">
        <f>시기외!EE83*$G$3+EE82*(1-$G$3)</f>
        <v>7.4744116364329569E-4</v>
      </c>
      <c r="EF83" s="28">
        <f>외인!EF83</f>
        <v>210672.43</v>
      </c>
      <c r="EG83" s="28">
        <f>시기외!EG83*$G$3+EG82*(1-$G$3)</f>
        <v>-5.9122617642748724E-4</v>
      </c>
      <c r="EH83" s="28">
        <f>외인!EH83</f>
        <v>313048.07</v>
      </c>
      <c r="EI83" s="28">
        <f>시기외!EI83*$G$3+EI82*(1-$G$3)</f>
        <v>-1.1033844366757829E-5</v>
      </c>
      <c r="EJ83" s="28">
        <f>외인!EJ83</f>
        <v>94619.09</v>
      </c>
      <c r="EK83" s="28">
        <f>시기외!EK83*$G$3+EK82*(1-$G$3)</f>
        <v>1.1827392870316232E-4</v>
      </c>
      <c r="EL83" s="28">
        <f>외인!EL83</f>
        <v>27060.22</v>
      </c>
      <c r="EM83" s="28">
        <f>시기외!EM83*$G$3+EM82*(1-$G$3)</f>
        <v>-2.0569453625709591E-3</v>
      </c>
      <c r="EN83" s="28">
        <f>외인!EN83</f>
        <v>41341.89</v>
      </c>
      <c r="EO83" s="28">
        <f>시기외!EO83*$G$3+EO82*(1-$G$3)</f>
        <v>9.0314596087450073E-5</v>
      </c>
      <c r="EP83" s="28">
        <f>외인!EP83</f>
        <v>148547.51999999999</v>
      </c>
      <c r="EQ83" s="28">
        <f>시기외!EQ83*$G$3+EQ82*(1-$G$3)</f>
        <v>-2.914195220984389E-5</v>
      </c>
      <c r="ER83" s="28">
        <f>외인!ER83</f>
        <v>11088.76</v>
      </c>
      <c r="ES83" s="28">
        <f>시기외!ES83*$G$3+ES82*(1-$G$3)</f>
        <v>-9.8893181052451531E-4</v>
      </c>
      <c r="ET83" s="28">
        <f>외인!ET83</f>
        <v>162195.82999999999</v>
      </c>
      <c r="EU83" s="28">
        <f>시기외!EU83*$G$3+EU82*(1-$G$3)</f>
        <v>-1.7109065411230813E-3</v>
      </c>
      <c r="EV83" s="28">
        <f>외인!EV83</f>
        <v>45340.94</v>
      </c>
      <c r="EW83" s="28">
        <f>시기외!EW83*$G$3+EW82*(1-$G$3)</f>
        <v>1.0788344001368812E-3</v>
      </c>
      <c r="EX83" s="28">
        <f>외인!EX83</f>
        <v>85106.58</v>
      </c>
      <c r="EY83" s="28">
        <f>시기외!EY83*$G$3+EY82*(1-$G$3)</f>
        <v>4.3388520599774188E-4</v>
      </c>
    </row>
    <row r="84" spans="1:155">
      <c r="A84" s="27">
        <f>외인!A84</f>
        <v>46174</v>
      </c>
      <c r="B84" s="28">
        <f>외인!B84</f>
        <v>6981476.71</v>
      </c>
      <c r="C84" s="28">
        <f>시기외!C84*$G$3+C83*(1-$G$3)</f>
        <v>-1.1150422475432527E-3</v>
      </c>
      <c r="D84" s="28">
        <f>외인!D84</f>
        <v>586307.97</v>
      </c>
      <c r="E84" s="28">
        <f>시기외!E84*$G$3+E83*(1-$G$3)</f>
        <v>2.5148671385870141E-5</v>
      </c>
      <c r="F84" s="28">
        <f>외인!F84</f>
        <v>2976524.6</v>
      </c>
      <c r="G84" s="28">
        <f>시기외!G84*$G$3+G83*(1-$G$3)</f>
        <v>-9.542203122451259E-4</v>
      </c>
      <c r="H84" s="28">
        <f>외인!H84</f>
        <v>330280.42</v>
      </c>
      <c r="I84" s="28">
        <f>시기외!I84*$G$3+I83*(1-$G$3)</f>
        <v>3.3897096307407374E-4</v>
      </c>
      <c r="J84" s="28">
        <f>외인!J84</f>
        <v>41351.74</v>
      </c>
      <c r="K84" s="28">
        <f>시기외!K84*$G$3+K83*(1-$G$3)</f>
        <v>1.1188454336263246E-4</v>
      </c>
      <c r="L84" s="28">
        <f>외인!L84</f>
        <v>307742.44</v>
      </c>
      <c r="M84" s="28">
        <f>시기외!M84*$G$3+M83*(1-$G$3)</f>
        <v>4.3558461631203877E-4</v>
      </c>
      <c r="N84" s="28">
        <f>외인!N84</f>
        <v>324643.65000000002</v>
      </c>
      <c r="O84" s="28">
        <f>시기외!O84*$G$3+O83*(1-$G$3)</f>
        <v>-2.278732013273397E-3</v>
      </c>
      <c r="P84" s="28">
        <f>외인!P84</f>
        <v>177148.32</v>
      </c>
      <c r="Q84" s="28">
        <f>시기외!Q84*$G$3+Q83*(1-$G$3)</f>
        <v>-2.8478552452350006E-4</v>
      </c>
      <c r="R84" s="28">
        <f>외인!R84</f>
        <v>171123.87</v>
      </c>
      <c r="S84" s="28">
        <f>시기외!S84*$G$3+S83*(1-$G$3)</f>
        <v>-1.2476614684821738E-3</v>
      </c>
      <c r="T84" s="28">
        <f>외인!T84</f>
        <v>7764.23</v>
      </c>
      <c r="U84" s="28">
        <f>시기외!U84*$G$3+U83*(1-$G$3)</f>
        <v>2.5457935692579041E-4</v>
      </c>
      <c r="V84" s="28">
        <f>외인!V84</f>
        <v>120041.74</v>
      </c>
      <c r="W84" s="28">
        <f>시기외!W84*$G$3+W83*(1-$G$3)</f>
        <v>7.4183360673979275E-4</v>
      </c>
      <c r="X84" s="28">
        <f>외인!X84</f>
        <v>3846114.05</v>
      </c>
      <c r="Y84" s="28">
        <f>시기외!Y84*$G$3+Y83*(1-$G$3)</f>
        <v>-1.5543736094652363E-3</v>
      </c>
      <c r="Z84" s="28">
        <f>외인!Z84</f>
        <v>46605.11</v>
      </c>
      <c r="AA84" s="28">
        <f>시기외!AA84*$G$3+AA83*(1-$G$3)</f>
        <v>1.0236199876048277E-3</v>
      </c>
      <c r="AB84" s="28">
        <f>외인!AB84</f>
        <v>193019.49</v>
      </c>
      <c r="AC84" s="28">
        <f>시기외!AC84*$G$3+AC83*(1-$G$3)</f>
        <v>-1.3145698080742127E-4</v>
      </c>
      <c r="AD84" s="28">
        <f>외인!AD84</f>
        <v>19590.38</v>
      </c>
      <c r="AE84" s="28">
        <f>시기외!AE84*$G$3+AE83*(1-$G$3)</f>
        <v>1.0684388136355536E-3</v>
      </c>
      <c r="AF84" s="28">
        <f>외인!AF84</f>
        <v>23192.71</v>
      </c>
      <c r="AG84" s="28">
        <f>시기외!AG84*$G$3+AG83*(1-$G$3)</f>
        <v>2.8317015787525591E-4</v>
      </c>
      <c r="AH84" s="28">
        <f>외인!AH84</f>
        <v>212743.95</v>
      </c>
      <c r="AI84" s="28">
        <f>시기외!AI84*$G$3+AI83*(1-$G$3)</f>
        <v>-6.0683684118944137E-4</v>
      </c>
      <c r="AJ84" s="28">
        <f>외인!AJ84</f>
        <v>110379.68</v>
      </c>
      <c r="AK84" s="28">
        <f>시기외!AK84*$G$3+AK83*(1-$G$3)</f>
        <v>-1.5347401578154622E-3</v>
      </c>
      <c r="AL84" s="28">
        <f>외인!AL84</f>
        <v>119640.87</v>
      </c>
      <c r="AM84" s="28">
        <f>시기외!AM84*$G$3+AM83*(1-$G$3)</f>
        <v>-3.1909102279529906E-3</v>
      </c>
      <c r="AN84" s="28">
        <f>외인!AN84</f>
        <v>221984.38</v>
      </c>
      <c r="AO84" s="28">
        <f>시기외!AO84*$G$3+AO83*(1-$G$3)</f>
        <v>-1.5670042317925514E-3</v>
      </c>
      <c r="AP84" s="28">
        <f>외인!AP84</f>
        <v>169065.27</v>
      </c>
      <c r="AQ84" s="28">
        <f>시기외!AQ84*$G$3+AQ83*(1-$G$3)</f>
        <v>-1.7634810744971993E-3</v>
      </c>
      <c r="AR84" s="28">
        <f>외인!AR84</f>
        <v>23280.77</v>
      </c>
      <c r="AS84" s="28">
        <f>시기외!AS84*$G$3+AS83*(1-$G$3)</f>
        <v>1.0508595114458912E-3</v>
      </c>
      <c r="AT84" s="28">
        <f>외인!AT84</f>
        <v>121368.17</v>
      </c>
      <c r="AU84" s="28">
        <f>시기외!AU84*$G$3+AU83*(1-$G$3)</f>
        <v>-9.2704553129938452E-4</v>
      </c>
      <c r="AV84" s="28">
        <f>외인!AV84</f>
        <v>43620.54</v>
      </c>
      <c r="AW84" s="28">
        <f>시기외!AW84*$G$3+AW83*(1-$G$3)</f>
        <v>3.7258677121503508E-5</v>
      </c>
      <c r="AX84" s="28">
        <f>외인!AX84</f>
        <v>61895.74</v>
      </c>
      <c r="AY84" s="28">
        <f>시기외!AY84*$G$3+AY83*(1-$G$3)</f>
        <v>-1.3737592425748929E-3</v>
      </c>
      <c r="AZ84" s="28">
        <f>외인!AZ84</f>
        <v>4187843.89</v>
      </c>
      <c r="BA84" s="28">
        <f>시기외!BA84*$G$3+BA83*(1-$G$3)</f>
        <v>-1.5109426199432854E-3</v>
      </c>
      <c r="BB84" s="28">
        <f>외인!BB84</f>
        <v>135464.95000000001</v>
      </c>
      <c r="BC84" s="28">
        <f>시기외!BC84*$G$3+BC83*(1-$G$3)</f>
        <v>6.5205253546756002E-4</v>
      </c>
      <c r="BD84" s="28">
        <f>외인!BD84</f>
        <v>32837.269999999997</v>
      </c>
      <c r="BE84" s="28">
        <f>시기외!BE84*$G$3+BE83*(1-$G$3)</f>
        <v>-2.5281986153823993E-3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108084.21</v>
      </c>
      <c r="BI84" s="28">
        <f>시기외!BI84*$G$3+BI83*(1-$G$3)</f>
        <v>8.7548191080662403E-4</v>
      </c>
      <c r="BJ84" s="28">
        <f>외인!BJ84</f>
        <v>121026.03</v>
      </c>
      <c r="BK84" s="28">
        <f>시기외!BK84*$G$3+BK83*(1-$G$3)</f>
        <v>-3.9689763784135732E-4</v>
      </c>
      <c r="BL84" s="28">
        <f>외인!BL84</f>
        <v>42491.21</v>
      </c>
      <c r="BM84" s="28">
        <f>시기외!BM84*$G$3+BM83*(1-$G$3)</f>
        <v>-6.1489343146507258E-4</v>
      </c>
      <c r="BN84" s="28">
        <f>외인!BN84</f>
        <v>48630.2</v>
      </c>
      <c r="BO84" s="28">
        <f>시기외!BO84*$G$3+BO83*(1-$G$3)</f>
        <v>4.2549839557314966E-4</v>
      </c>
      <c r="BP84" s="28">
        <f>외인!BP84</f>
        <v>69413.69</v>
      </c>
      <c r="BQ84" s="28">
        <f>시기외!BQ84*$G$3+BQ83*(1-$G$3)</f>
        <v>-1.3808237169225951E-3</v>
      </c>
      <c r="BR84" s="28">
        <f>외인!BR84</f>
        <v>311411.37</v>
      </c>
      <c r="BS84" s="28">
        <f>시기외!BS84*$G$3+BS83*(1-$G$3)</f>
        <v>-1.3457303545989915E-3</v>
      </c>
      <c r="BT84" s="28">
        <f>외인!BT84</f>
        <v>3885056.92</v>
      </c>
      <c r="BU84" s="28">
        <f>시기외!BU84*$G$3+BU83*(1-$G$3)</f>
        <v>-1.5105521766200043E-3</v>
      </c>
      <c r="BV84" s="28">
        <f>외인!BV84</f>
        <v>494009.83</v>
      </c>
      <c r="BW84" s="28">
        <f>시기외!BW84*$G$3+BW83*(1-$G$3)</f>
        <v>3.7352057618647583E-5</v>
      </c>
      <c r="BX84" s="28">
        <f>외인!BX84</f>
        <v>72816.86</v>
      </c>
      <c r="BY84" s="28">
        <f>시기외!BY84*$G$3+BY83*(1-$G$3)</f>
        <v>-6.7795330499702093E-4</v>
      </c>
      <c r="BZ84" s="28">
        <f>외인!BZ84</f>
        <v>341625.26</v>
      </c>
      <c r="CA84" s="28">
        <f>시기외!CA84*$G$3+CA83*(1-$G$3)</f>
        <v>-2.1337812840670801E-3</v>
      </c>
      <c r="CB84" s="28">
        <f>외인!CB84</f>
        <v>10896.76</v>
      </c>
      <c r="CC84" s="28">
        <f>시기외!CC84*$G$3+CC83*(1-$G$3)</f>
        <v>-2.5735349813863261E-3</v>
      </c>
      <c r="CD84" s="28">
        <f>외인!CD84</f>
        <v>24485.26</v>
      </c>
      <c r="CE84" s="28">
        <f>시기외!CE84*$G$3+CE83*(1-$G$3)</f>
        <v>-2.0644131303624281E-3</v>
      </c>
      <c r="CF84" s="28">
        <f>외인!CF84</f>
        <v>27263.33</v>
      </c>
      <c r="CG84" s="28">
        <f>시기외!CG84*$G$3+CG83*(1-$G$3)</f>
        <v>1.8949913152504039E-3</v>
      </c>
      <c r="CH84" s="28">
        <f>외인!CH84</f>
        <v>63206.03</v>
      </c>
      <c r="CI84" s="28">
        <f>시기외!CI84*$G$3+CI83*(1-$G$3)</f>
        <v>1.6841391069440928E-4</v>
      </c>
      <c r="CJ84" s="28">
        <f>외인!CJ84</f>
        <v>325426.65999999997</v>
      </c>
      <c r="CK84" s="28">
        <f>시기외!CK84*$G$3+CK83*(1-$G$3)</f>
        <v>-1.7550412565982786E-4</v>
      </c>
      <c r="CL84" s="28">
        <f>외인!CL84</f>
        <v>218383.46</v>
      </c>
      <c r="CM84" s="28">
        <f>시기외!CM84*$G$3+CM83*(1-$G$3)</f>
        <v>-9.9655272336322554E-5</v>
      </c>
      <c r="CN84" s="28">
        <f>외인!CN84</f>
        <v>112812</v>
      </c>
      <c r="CO84" s="28">
        <f>시기외!CO84*$G$3+CO83*(1-$G$3)</f>
        <v>-1.8587592542452858E-3</v>
      </c>
      <c r="CP84" s="28">
        <f>외인!CP84</f>
        <v>135940.25</v>
      </c>
      <c r="CQ84" s="28">
        <f>시기외!CQ84*$G$3+CQ83*(1-$G$3)</f>
        <v>6.5437222118243734E-4</v>
      </c>
      <c r="CR84" s="28">
        <f>외인!CR84</f>
        <v>203607.87</v>
      </c>
      <c r="CS84" s="28">
        <f>시기외!CS84*$G$3+CS83*(1-$G$3)</f>
        <v>-8.5000165225055302E-4</v>
      </c>
      <c r="CT84" s="28">
        <f>외인!CT84</f>
        <v>271662.78000000003</v>
      </c>
      <c r="CU84" s="28">
        <f>시기외!CU84*$G$3+CU83*(1-$G$3)</f>
        <v>-1.0858430882745643E-3</v>
      </c>
      <c r="CV84" s="28">
        <f>외인!CV84</f>
        <v>3885056.92</v>
      </c>
      <c r="CW84" s="28">
        <f>시기외!CW84*$G$3+CW83*(1-$G$3)</f>
        <v>-1.5105521766200043E-3</v>
      </c>
      <c r="CX84" s="28">
        <f>외인!CX84</f>
        <v>283005.93</v>
      </c>
      <c r="CY84" s="28">
        <f>시기외!CY84*$G$3+CY83*(1-$G$3)</f>
        <v>2.5404800335856954E-4</v>
      </c>
      <c r="CZ84" s="28">
        <f>외인!CZ84</f>
        <v>19311.830000000002</v>
      </c>
      <c r="DA84" s="28">
        <f>시기외!DA84*$G$3+DA83*(1-$G$3)</f>
        <v>2.0443334484781519E-3</v>
      </c>
      <c r="DB84" s="28">
        <f>외인!DB84</f>
        <v>32837.269999999997</v>
      </c>
      <c r="DC84" s="28">
        <f>시기외!DC84*$G$3+DC83*(1-$G$3)</f>
        <v>-2.5281986153823993E-3</v>
      </c>
      <c r="DD84" s="28">
        <f>외인!DD84</f>
        <v>7764.23</v>
      </c>
      <c r="DE84" s="28">
        <f>시기외!DE84*$G$3+DE83*(1-$G$3)</f>
        <v>2.5457935692579041E-4</v>
      </c>
      <c r="DF84" s="28">
        <f>외인!DF84</f>
        <v>55156.51</v>
      </c>
      <c r="DG84" s="28">
        <f>시기외!DG84*$G$3+DG83*(1-$G$3)</f>
        <v>-4.5685201885151832E-4</v>
      </c>
      <c r="DH84" s="28">
        <f>외인!DH84</f>
        <v>17236.240000000002</v>
      </c>
      <c r="DI84" s="28">
        <f>시기외!DI84*$G$3+DI83*(1-$G$3)</f>
        <v>-2.5223323602562935E-3</v>
      </c>
      <c r="DJ84" s="28">
        <f>외인!DJ84</f>
        <v>659312.84</v>
      </c>
      <c r="DK84" s="28">
        <f>시기외!DK84*$G$3+DK83*(1-$G$3)</f>
        <v>-7.8860513943814869E-4</v>
      </c>
      <c r="DL84" s="28">
        <f>외인!DL84</f>
        <v>90332.93</v>
      </c>
      <c r="DM84" s="28">
        <f>시기외!DM84*$G$3+DM83*(1-$G$3)</f>
        <v>-2.3270619043369214E-3</v>
      </c>
      <c r="DN84" s="28">
        <f>외인!DN84</f>
        <v>3885056.92</v>
      </c>
      <c r="DO84" s="28">
        <f>시기외!DO84*$G$3+DO83*(1-$G$3)</f>
        <v>-1.5105521766200043E-3</v>
      </c>
      <c r="DP84" s="28">
        <f>외인!DP84</f>
        <v>72266.81</v>
      </c>
      <c r="DQ84" s="28">
        <f>시기외!DQ84*$G$3+DQ83*(1-$G$3)</f>
        <v>9.7434648234101138E-4</v>
      </c>
      <c r="DR84" s="28">
        <f>외인!DR84</f>
        <v>42068.97</v>
      </c>
      <c r="DS84" s="28">
        <f>시기외!DS84*$G$3+DS83*(1-$G$3)</f>
        <v>1.1359305025737881E-4</v>
      </c>
      <c r="DT84" s="28">
        <f>외인!DT84</f>
        <v>171123.87</v>
      </c>
      <c r="DU84" s="28">
        <f>시기외!DU84*$G$3+DU83*(1-$G$3)</f>
        <v>-1.2476614684821738E-3</v>
      </c>
      <c r="DV84" s="28">
        <f>외인!DV84</f>
        <v>32178.77</v>
      </c>
      <c r="DW84" s="28">
        <f>시기외!DW84*$G$3+DW83*(1-$G$3)</f>
        <v>7.6067846139020814E-4</v>
      </c>
      <c r="DX84" s="28">
        <f>외인!DX84</f>
        <v>120041.74</v>
      </c>
      <c r="DY84" s="28">
        <f>시기외!DY84*$G$3+DY83*(1-$G$3)</f>
        <v>7.4183360673979275E-4</v>
      </c>
      <c r="DZ84" s="28">
        <f>외인!DZ84</f>
        <v>6863.67</v>
      </c>
      <c r="EA84" s="28">
        <f>시기외!EA84*$G$3+EA83*(1-$G$3)</f>
        <v>4.0454016431197863E-4</v>
      </c>
      <c r="EB84" s="28">
        <f>외인!EB84</f>
        <v>10123.85</v>
      </c>
      <c r="EC84" s="28">
        <f>시기외!EC84*$G$3+EC83*(1-$G$3)</f>
        <v>-1.2045126857064194E-3</v>
      </c>
      <c r="ED84" s="28">
        <f>외인!ED84</f>
        <v>9429.83</v>
      </c>
      <c r="EE84" s="28">
        <f>시기외!EE84*$G$3+EE83*(1-$G$3)</f>
        <v>8.5735050839635138E-4</v>
      </c>
      <c r="EF84" s="28">
        <f>외인!EF84</f>
        <v>208654.31</v>
      </c>
      <c r="EG84" s="28">
        <f>시기외!EG84*$G$3+EG83*(1-$G$3)</f>
        <v>-5.772239663901841E-4</v>
      </c>
      <c r="EH84" s="28">
        <f>외인!EH84</f>
        <v>326604.59999999998</v>
      </c>
      <c r="EI84" s="28">
        <f>시기외!EI84*$G$3+EI83*(1-$G$3)</f>
        <v>5.509520639458007E-5</v>
      </c>
      <c r="EJ84" s="28">
        <f>외인!EJ84</f>
        <v>94817.83</v>
      </c>
      <c r="EK84" s="28">
        <f>시기외!EK84*$G$3+EK83*(1-$G$3)</f>
        <v>2.171100161623927E-5</v>
      </c>
      <c r="EL84" s="28">
        <f>외인!EL84</f>
        <v>26642.26</v>
      </c>
      <c r="EM84" s="28">
        <f>시기외!EM84*$G$3+EM83*(1-$G$3)</f>
        <v>-2.0139291220807121E-3</v>
      </c>
      <c r="EN84" s="28">
        <f>외인!EN84</f>
        <v>42068.97</v>
      </c>
      <c r="EO84" s="28">
        <f>시기외!EO84*$G$3+EO83*(1-$G$3)</f>
        <v>1.1359305025737881E-4</v>
      </c>
      <c r="EP84" s="28">
        <f>외인!EP84</f>
        <v>145858.4</v>
      </c>
      <c r="EQ84" s="28">
        <f>시기외!EQ84*$G$3+EQ83*(1-$G$3)</f>
        <v>9.0248623917771445E-5</v>
      </c>
      <c r="ER84" s="28">
        <f>외인!ER84</f>
        <v>10517.1</v>
      </c>
      <c r="ES84" s="28">
        <f>시기외!ES84*$G$3+ES83*(1-$G$3)</f>
        <v>-4.9773391486135116E-4</v>
      </c>
      <c r="ET84" s="28">
        <f>외인!ET84</f>
        <v>169065.27</v>
      </c>
      <c r="EU84" s="28">
        <f>시기외!EU84*$G$3+EU83*(1-$G$3)</f>
        <v>-1.7634810744971993E-3</v>
      </c>
      <c r="EV84" s="28">
        <f>외인!EV84</f>
        <v>46605.11</v>
      </c>
      <c r="EW84" s="28">
        <f>시기외!EW84*$G$3+EW83*(1-$G$3)</f>
        <v>1.0236199876048277E-3</v>
      </c>
      <c r="EX84" s="28">
        <f>외인!EX84</f>
        <v>89335.13</v>
      </c>
      <c r="EY84" s="28">
        <f>시기외!EY84*$G$3+EY83*(1-$G$3)</f>
        <v>4.4170329811158164E-4</v>
      </c>
    </row>
    <row r="85" spans="1:155">
      <c r="A85" s="27">
        <f>외인!A85</f>
        <v>46175</v>
      </c>
      <c r="B85" s="28">
        <f>외인!B85</f>
        <v>6992104.4800000004</v>
      </c>
      <c r="C85" s="28">
        <f>시기외!C85*$G$3+C84*(1-$G$3)</f>
        <v>-1.132623009771514E-3</v>
      </c>
      <c r="D85" s="28">
        <f>외인!D85</f>
        <v>574393.09</v>
      </c>
      <c r="E85" s="28">
        <f>시기외!E85*$G$3+E84*(1-$G$3)</f>
        <v>2.8520317349099928E-5</v>
      </c>
      <c r="F85" s="28">
        <f>외인!F85</f>
        <v>3058228.77</v>
      </c>
      <c r="G85" s="28">
        <f>시기외!G85*$G$3+G84*(1-$G$3)</f>
        <v>-9.6144298699504696E-4</v>
      </c>
      <c r="H85" s="28">
        <f>외인!H85</f>
        <v>318087.93</v>
      </c>
      <c r="I85" s="28">
        <f>시기외!I85*$G$3+I84*(1-$G$3)</f>
        <v>3.6489145200481536E-4</v>
      </c>
      <c r="J85" s="28">
        <f>외인!J85</f>
        <v>39791.370000000003</v>
      </c>
      <c r="K85" s="28">
        <f>시기외!K85*$G$3+K84*(1-$G$3)</f>
        <v>1.8798137269238774E-4</v>
      </c>
      <c r="L85" s="28">
        <f>외인!L85</f>
        <v>296259.43</v>
      </c>
      <c r="M85" s="28">
        <f>시기외!M85*$G$3+M84*(1-$G$3)</f>
        <v>4.6678948640265042E-4</v>
      </c>
      <c r="N85" s="28">
        <f>외인!N85</f>
        <v>319017.77</v>
      </c>
      <c r="O85" s="28">
        <f>시기외!O85*$G$3+O84*(1-$G$3)</f>
        <v>-2.407008623462764E-3</v>
      </c>
      <c r="P85" s="28">
        <f>외인!P85</f>
        <v>173817.74</v>
      </c>
      <c r="Q85" s="28">
        <f>시기외!Q85*$G$3+Q84*(1-$G$3)</f>
        <v>-1.6664526844053541E-4</v>
      </c>
      <c r="R85" s="28">
        <f>외인!R85</f>
        <v>164302.81</v>
      </c>
      <c r="S85" s="28">
        <f>시기외!S85*$G$3+S84*(1-$G$3)</f>
        <v>-1.4966397466132672E-3</v>
      </c>
      <c r="T85" s="28">
        <f>외인!T85</f>
        <v>7667.43</v>
      </c>
      <c r="U85" s="28">
        <f>시기외!U85*$G$3+U84*(1-$G$3)</f>
        <v>8.4625559584805722E-5</v>
      </c>
      <c r="V85" s="28">
        <f>외인!V85</f>
        <v>117394.55</v>
      </c>
      <c r="W85" s="28">
        <f>시기외!W85*$G$3+W84*(1-$G$3)</f>
        <v>3.2509571543532721E-4</v>
      </c>
      <c r="X85" s="28">
        <f>외인!X85</f>
        <v>3907251.05</v>
      </c>
      <c r="Y85" s="28">
        <f>시기외!Y85*$G$3+Y84*(1-$G$3)</f>
        <v>-1.5383284571205153E-3</v>
      </c>
      <c r="Z85" s="28">
        <f>외인!Z85</f>
        <v>48674.43</v>
      </c>
      <c r="AA85" s="28">
        <f>시기외!AA85*$G$3+AA84*(1-$G$3)</f>
        <v>1.0129152729539098E-3</v>
      </c>
      <c r="AB85" s="28">
        <f>외인!AB85</f>
        <v>197896.64</v>
      </c>
      <c r="AC85" s="28">
        <f>시기외!AC85*$G$3+AC84*(1-$G$3)</f>
        <v>-1.0411577406122652E-4</v>
      </c>
      <c r="AD85" s="28">
        <f>외인!AD85</f>
        <v>19558.72</v>
      </c>
      <c r="AE85" s="28">
        <f>시기외!AE85*$G$3+AE84*(1-$G$3)</f>
        <v>9.752444411755593E-4</v>
      </c>
      <c r="AF85" s="28">
        <f>외인!AF85</f>
        <v>22840.48</v>
      </c>
      <c r="AG85" s="28">
        <f>시기외!AG85*$G$3+AG84*(1-$G$3)</f>
        <v>2.6381614310736683E-4</v>
      </c>
      <c r="AH85" s="28">
        <f>외인!AH85</f>
        <v>206152.12</v>
      </c>
      <c r="AI85" s="28">
        <f>시기외!AI85*$G$3+AI84*(1-$G$3)</f>
        <v>-6.5465456835730432E-4</v>
      </c>
      <c r="AJ85" s="28">
        <f>외인!AJ85</f>
        <v>112598.29</v>
      </c>
      <c r="AK85" s="28">
        <f>시기외!AK85*$G$3+AK84*(1-$G$3)</f>
        <v>-1.6820490738486018E-3</v>
      </c>
      <c r="AL85" s="28">
        <f>외인!AL85</f>
        <v>118374.39999999999</v>
      </c>
      <c r="AM85" s="28">
        <f>시기외!AM85*$G$3+AM84*(1-$G$3)</f>
        <v>-3.4133544177829501E-3</v>
      </c>
      <c r="AN85" s="28">
        <f>외인!AN85</f>
        <v>217225.98</v>
      </c>
      <c r="AO85" s="28">
        <f>시기외!AO85*$G$3+AO84*(1-$G$3)</f>
        <v>-1.6378490318362034E-3</v>
      </c>
      <c r="AP85" s="28">
        <f>외인!AP85</f>
        <v>156610.5</v>
      </c>
      <c r="AQ85" s="28">
        <f>시기외!AQ85*$G$3+AQ84*(1-$G$3)</f>
        <v>-1.7984535875423401E-3</v>
      </c>
      <c r="AR85" s="28">
        <f>외인!AR85</f>
        <v>22881.85</v>
      </c>
      <c r="AS85" s="28">
        <f>시기외!AS85*$G$3+AS84*(1-$G$3)</f>
        <v>1.0174653917429692E-3</v>
      </c>
      <c r="AT85" s="28">
        <f>외인!AT85</f>
        <v>124792.33</v>
      </c>
      <c r="AU85" s="28">
        <f>시기외!AU85*$G$3+AU84*(1-$G$3)</f>
        <v>-1.6283183479107674E-3</v>
      </c>
      <c r="AV85" s="28">
        <f>외인!AV85</f>
        <v>43599.47</v>
      </c>
      <c r="AW85" s="28">
        <f>시기외!AW85*$G$3+AW84*(1-$G$3)</f>
        <v>-5.9929827736041379E-5</v>
      </c>
      <c r="AX85" s="28">
        <f>외인!AX85</f>
        <v>59736.19</v>
      </c>
      <c r="AY85" s="28">
        <f>시기외!AY85*$G$3+AY84*(1-$G$3)</f>
        <v>-1.0818794226549343E-3</v>
      </c>
      <c r="AZ85" s="28">
        <f>외인!AZ85</f>
        <v>4216311.5199999996</v>
      </c>
      <c r="BA85" s="28">
        <f>시기외!BA85*$G$3+BA84*(1-$G$3)</f>
        <v>-1.5193820698905516E-3</v>
      </c>
      <c r="BB85" s="28">
        <f>외인!BB85</f>
        <v>151941.14000000001</v>
      </c>
      <c r="BC85" s="28">
        <f>시기외!BC85*$G$3+BC84*(1-$G$3)</f>
        <v>6.7133699845406208E-4</v>
      </c>
      <c r="BD85" s="28">
        <f>외인!BD85</f>
        <v>31924.9</v>
      </c>
      <c r="BE85" s="28">
        <f>시기외!BE85*$G$3+BE84*(1-$G$3)</f>
        <v>-2.4032004269807033E-3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108545.16</v>
      </c>
      <c r="BI85" s="28">
        <f>시기외!BI85*$G$3+BI84*(1-$G$3)</f>
        <v>8.6321917110106217E-4</v>
      </c>
      <c r="BJ85" s="28">
        <f>외인!BJ85</f>
        <v>116823.36</v>
      </c>
      <c r="BK85" s="28">
        <f>시기외!BK85*$G$3+BK84*(1-$G$3)</f>
        <v>-4.2971266563444758E-4</v>
      </c>
      <c r="BL85" s="28">
        <f>외인!BL85</f>
        <v>41270.730000000003</v>
      </c>
      <c r="BM85" s="28">
        <f>시기외!BM85*$G$3+BM84*(1-$G$3)</f>
        <v>-5.3134915222017838E-4</v>
      </c>
      <c r="BN85" s="28">
        <f>외인!BN85</f>
        <v>47050.47</v>
      </c>
      <c r="BO85" s="28">
        <f>시기외!BO85*$G$3+BO84*(1-$G$3)</f>
        <v>3.2376382794984738E-4</v>
      </c>
      <c r="BP85" s="28">
        <f>외인!BP85</f>
        <v>67679.38</v>
      </c>
      <c r="BQ85" s="28">
        <f>시기외!BQ85*$G$3+BQ84*(1-$G$3)</f>
        <v>-1.1189207693060464E-3</v>
      </c>
      <c r="BR85" s="28">
        <f>외인!BR85</f>
        <v>295548.09000000003</v>
      </c>
      <c r="BS85" s="28">
        <f>시기외!BS85*$G$3+BS84*(1-$G$3)</f>
        <v>-1.3912708442835775E-3</v>
      </c>
      <c r="BT85" s="28">
        <f>외인!BT85</f>
        <v>3945106.99</v>
      </c>
      <c r="BU85" s="28">
        <f>시기외!BU85*$G$3+BU84*(1-$G$3)</f>
        <v>-1.4967916719858775E-3</v>
      </c>
      <c r="BV85" s="28">
        <f>외인!BV85</f>
        <v>492660.86</v>
      </c>
      <c r="BW85" s="28">
        <f>시기외!BW85*$G$3+BW84*(1-$G$3)</f>
        <v>1.3264082214384362E-4</v>
      </c>
      <c r="BX85" s="28">
        <f>외인!BX85</f>
        <v>71659.429999999993</v>
      </c>
      <c r="BY85" s="28">
        <f>시기외!BY85*$G$3+BY84*(1-$G$3)</f>
        <v>-7.2977068473470657E-4</v>
      </c>
      <c r="BZ85" s="28">
        <f>외인!BZ85</f>
        <v>335600.38</v>
      </c>
      <c r="CA85" s="28">
        <f>시기외!CA85*$G$3+CA84*(1-$G$3)</f>
        <v>-2.258548765233597E-3</v>
      </c>
      <c r="CB85" s="28">
        <f>외인!CB85</f>
        <v>10831.79</v>
      </c>
      <c r="CC85" s="28">
        <f>시기외!CC85*$G$3+CC84*(1-$G$3)</f>
        <v>-2.3969902375520122E-3</v>
      </c>
      <c r="CD85" s="28">
        <f>외인!CD85</f>
        <v>24359.84</v>
      </c>
      <c r="CE85" s="28">
        <f>시기외!CE85*$G$3+CE84*(1-$G$3)</f>
        <v>-1.9182746847972321E-3</v>
      </c>
      <c r="CF85" s="28">
        <f>외인!CF85</f>
        <v>28220.639999999999</v>
      </c>
      <c r="CG85" s="28">
        <f>시기외!CG85*$G$3+CG84*(1-$G$3)</f>
        <v>1.8392720032417093E-3</v>
      </c>
      <c r="CH85" s="28">
        <f>외인!CH85</f>
        <v>63132.41</v>
      </c>
      <c r="CI85" s="28">
        <f>시기외!CI85*$G$3+CI84*(1-$G$3)</f>
        <v>1.0807937106083028E-4</v>
      </c>
      <c r="CJ85" s="28">
        <f>외인!CJ85</f>
        <v>319912.63</v>
      </c>
      <c r="CK85" s="28">
        <f>시기외!CK85*$G$3+CK84*(1-$G$3)</f>
        <v>-5.1783775208336707E-5</v>
      </c>
      <c r="CL85" s="28">
        <f>외인!CL85</f>
        <v>222931.58</v>
      </c>
      <c r="CM85" s="28">
        <f>시기외!CM85*$G$3+CM84*(1-$G$3)</f>
        <v>-5.1583287627010761E-5</v>
      </c>
      <c r="CN85" s="28">
        <f>외인!CN85</f>
        <v>109822.99</v>
      </c>
      <c r="CO85" s="28">
        <f>시기외!CO85*$G$3+CO84*(1-$G$3)</f>
        <v>-1.7117519864312722E-3</v>
      </c>
      <c r="CP85" s="28">
        <f>외인!CP85</f>
        <v>152415.56</v>
      </c>
      <c r="CQ85" s="28">
        <f>시기외!CQ85*$G$3+CQ84*(1-$G$3)</f>
        <v>6.7284680594415598E-4</v>
      </c>
      <c r="CR85" s="28">
        <f>외인!CR85</f>
        <v>198135.71</v>
      </c>
      <c r="CS85" s="28">
        <f>시기외!CS85*$G$3+CS84*(1-$G$3)</f>
        <v>-1.0454809580590758E-3</v>
      </c>
      <c r="CT85" s="28">
        <f>외인!CT85</f>
        <v>247928.77</v>
      </c>
      <c r="CU85" s="28">
        <f>시기외!CU85*$G$3+CU84*(1-$G$3)</f>
        <v>-1.469656509904311E-3</v>
      </c>
      <c r="CV85" s="28">
        <f>외인!CV85</f>
        <v>3945106.99</v>
      </c>
      <c r="CW85" s="28">
        <f>시기외!CW85*$G$3+CW84*(1-$G$3)</f>
        <v>-1.4967916719858775E-3</v>
      </c>
      <c r="CX85" s="28">
        <f>외인!CX85</f>
        <v>276227.24</v>
      </c>
      <c r="CY85" s="28">
        <f>시기외!CY85*$G$3+CY84*(1-$G$3)</f>
        <v>3.0590044847522767E-6</v>
      </c>
      <c r="CZ85" s="28">
        <f>외인!CZ85</f>
        <v>19449.04</v>
      </c>
      <c r="DA85" s="28">
        <f>시기외!DA85*$G$3+DA84*(1-$G$3)</f>
        <v>1.6694113043144736E-3</v>
      </c>
      <c r="DB85" s="28">
        <f>외인!DB85</f>
        <v>31924.9</v>
      </c>
      <c r="DC85" s="28">
        <f>시기외!DC85*$G$3+DC84*(1-$G$3)</f>
        <v>-2.4032004269807033E-3</v>
      </c>
      <c r="DD85" s="28">
        <f>외인!DD85</f>
        <v>7667.43</v>
      </c>
      <c r="DE85" s="28">
        <f>시기외!DE85*$G$3+DE84*(1-$G$3)</f>
        <v>8.4625559584805722E-5</v>
      </c>
      <c r="DF85" s="28">
        <f>외인!DF85</f>
        <v>53739.57</v>
      </c>
      <c r="DG85" s="28">
        <f>시기외!DG85*$G$3+DG84*(1-$G$3)</f>
        <v>-5.1902976064682716E-4</v>
      </c>
      <c r="DH85" s="28">
        <f>외인!DH85</f>
        <v>17067.55</v>
      </c>
      <c r="DI85" s="28">
        <f>시기외!DI85*$G$3+DI84*(1-$G$3)</f>
        <v>-2.2945228244638546E-3</v>
      </c>
      <c r="DJ85" s="28">
        <f>외인!DJ85</f>
        <v>631105.78</v>
      </c>
      <c r="DK85" s="28">
        <f>시기외!DK85*$G$3+DK84*(1-$G$3)</f>
        <v>-8.0675279723742223E-4</v>
      </c>
      <c r="DL85" s="28">
        <f>외인!DL85</f>
        <v>87378.62</v>
      </c>
      <c r="DM85" s="28">
        <f>시기외!DM85*$G$3+DM84*(1-$G$3)</f>
        <v>-2.1716077755287765E-3</v>
      </c>
      <c r="DN85" s="28">
        <f>외인!DN85</f>
        <v>3945106.99</v>
      </c>
      <c r="DO85" s="28">
        <f>시기외!DO85*$G$3+DO84*(1-$G$3)</f>
        <v>-1.4967916719858775E-3</v>
      </c>
      <c r="DP85" s="28">
        <f>외인!DP85</f>
        <v>72145.490000000005</v>
      </c>
      <c r="DQ85" s="28">
        <f>시기외!DQ85*$G$3+DQ84*(1-$G$3)</f>
        <v>1.3145389909754094E-3</v>
      </c>
      <c r="DR85" s="28">
        <f>외인!DR85</f>
        <v>40508.660000000003</v>
      </c>
      <c r="DS85" s="28">
        <f>시기외!DS85*$G$3+DS84*(1-$G$3)</f>
        <v>1.6864940345446823E-4</v>
      </c>
      <c r="DT85" s="28">
        <f>외인!DT85</f>
        <v>164302.81</v>
      </c>
      <c r="DU85" s="28">
        <f>시기외!DU85*$G$3+DU84*(1-$G$3)</f>
        <v>-1.4966397466132672E-3</v>
      </c>
      <c r="DV85" s="28">
        <f>외인!DV85</f>
        <v>33520.15</v>
      </c>
      <c r="DW85" s="28">
        <f>시기외!DW85*$G$3+DW84*(1-$G$3)</f>
        <v>8.4900994950381104E-4</v>
      </c>
      <c r="DX85" s="28">
        <f>외인!DX85</f>
        <v>117394.55</v>
      </c>
      <c r="DY85" s="28">
        <f>시기외!DY85*$G$3+DY84*(1-$G$3)</f>
        <v>3.2509571543532721E-4</v>
      </c>
      <c r="DZ85" s="28">
        <f>외인!DZ85</f>
        <v>6866.53</v>
      </c>
      <c r="EA85" s="28">
        <f>시기외!EA85*$G$3+EA84*(1-$G$3)</f>
        <v>5.9712450243118789E-4</v>
      </c>
      <c r="EB85" s="28">
        <f>외인!EB85</f>
        <v>10090.84</v>
      </c>
      <c r="EC85" s="28">
        <f>시기외!EC85*$G$3+EC84*(1-$G$3)</f>
        <v>-1.1315125244348639E-3</v>
      </c>
      <c r="ED85" s="28">
        <f>외인!ED85</f>
        <v>9087.98</v>
      </c>
      <c r="EE85" s="28">
        <f>시기외!EE85*$G$3+EE84*(1-$G$3)</f>
        <v>1.0124468307971663E-3</v>
      </c>
      <c r="EF85" s="28">
        <f>외인!EF85</f>
        <v>204532.48000000001</v>
      </c>
      <c r="EG85" s="28">
        <f>시기외!EG85*$G$3+EG84*(1-$G$3)</f>
        <v>-5.1394286456506676E-4</v>
      </c>
      <c r="EH85" s="28">
        <f>외인!EH85</f>
        <v>334101.7</v>
      </c>
      <c r="EI85" s="28">
        <f>시기외!EI85*$G$3+EI84*(1-$G$3)</f>
        <v>1.6913069826709139E-4</v>
      </c>
      <c r="EJ85" s="28">
        <f>외인!EJ85</f>
        <v>93557.23</v>
      </c>
      <c r="EK85" s="28">
        <f>시기외!EK85*$G$3+EK84*(1-$G$3)</f>
        <v>-1.8273414317267217E-5</v>
      </c>
      <c r="EL85" s="28">
        <f>외인!EL85</f>
        <v>26525.37</v>
      </c>
      <c r="EM85" s="28">
        <f>시기외!EM85*$G$3+EM84*(1-$G$3)</f>
        <v>-1.8887374027821381E-3</v>
      </c>
      <c r="EN85" s="28">
        <f>외인!EN85</f>
        <v>40508.660000000003</v>
      </c>
      <c r="EO85" s="28">
        <f>시기외!EO85*$G$3+EO84*(1-$G$3)</f>
        <v>1.6864940345446823E-4</v>
      </c>
      <c r="EP85" s="28">
        <f>외인!EP85</f>
        <v>137242.01999999999</v>
      </c>
      <c r="EQ85" s="28">
        <f>시기외!EQ85*$G$3+EQ84*(1-$G$3)</f>
        <v>1.5630878081556934E-4</v>
      </c>
      <c r="ER85" s="28">
        <f>외인!ER85</f>
        <v>10118.629999999999</v>
      </c>
      <c r="ES85" s="28">
        <f>시기외!ES85*$G$3+ES84*(1-$G$3)</f>
        <v>-4.2265139418975599E-4</v>
      </c>
      <c r="ET85" s="28">
        <f>외인!ET85</f>
        <v>156610.5</v>
      </c>
      <c r="EU85" s="28">
        <f>시기외!EU85*$G$3+EU84*(1-$G$3)</f>
        <v>-1.7984535875423401E-3</v>
      </c>
      <c r="EV85" s="28">
        <f>외인!EV85</f>
        <v>48674.43</v>
      </c>
      <c r="EW85" s="28">
        <f>시기외!EW85*$G$3+EW84*(1-$G$3)</f>
        <v>1.0129152729539098E-3</v>
      </c>
      <c r="EX85" s="28">
        <f>외인!EX85</f>
        <v>103741.13</v>
      </c>
      <c r="EY85" s="28">
        <f>시기외!EY85*$G$3+EY84*(1-$G$3)</f>
        <v>4.7679577673935916E-4</v>
      </c>
    </row>
    <row r="86" spans="1:155">
      <c r="A86" s="27">
        <f>외인!A86</f>
        <v>46177</v>
      </c>
      <c r="B86" s="28">
        <f>외인!B86</f>
        <v>6861118.8600000003</v>
      </c>
      <c r="C86" s="28">
        <f>시기외!C86*$G$3+C85*(1-$G$3)</f>
        <v>-1.2034882350689551E-3</v>
      </c>
      <c r="D86" s="28">
        <f>외인!D86</f>
        <v>587547.79</v>
      </c>
      <c r="E86" s="28">
        <f>시기외!E86*$G$3+E85*(1-$G$3)</f>
        <v>1.3113551001616509E-4</v>
      </c>
      <c r="F86" s="28">
        <f>외인!F86</f>
        <v>3006354.93</v>
      </c>
      <c r="G86" s="28">
        <f>시기외!G86*$G$3+G85*(1-$G$3)</f>
        <v>-1.0637283183161773E-3</v>
      </c>
      <c r="H86" s="28">
        <f>외인!H86</f>
        <v>314535.67</v>
      </c>
      <c r="I86" s="28">
        <f>시기외!I86*$G$3+I85*(1-$G$3)</f>
        <v>4.2048395094528295E-4</v>
      </c>
      <c r="J86" s="28">
        <f>외인!J86</f>
        <v>40526.47</v>
      </c>
      <c r="K86" s="28">
        <f>시기외!K86*$G$3+K85*(1-$G$3)</f>
        <v>2.9593418867774636E-4</v>
      </c>
      <c r="L86" s="28">
        <f>외인!L86</f>
        <v>292589.7</v>
      </c>
      <c r="M86" s="28">
        <f>시기외!M86*$G$3+M85*(1-$G$3)</f>
        <v>5.2347921246444717E-4</v>
      </c>
      <c r="N86" s="28">
        <f>외인!N86</f>
        <v>310354.2</v>
      </c>
      <c r="O86" s="28">
        <f>시기외!O86*$G$3+O85*(1-$G$3)</f>
        <v>-2.4916179873043483E-3</v>
      </c>
      <c r="P86" s="28">
        <f>외인!P86</f>
        <v>169536.65</v>
      </c>
      <c r="Q86" s="28">
        <f>시기외!Q86*$G$3+Q85*(1-$G$3)</f>
        <v>-1.3669326972990631E-4</v>
      </c>
      <c r="R86" s="28">
        <f>외인!R86</f>
        <v>156129.57</v>
      </c>
      <c r="S86" s="28">
        <f>시기외!S86*$G$3+S85*(1-$G$3)</f>
        <v>-1.7451419313887957E-3</v>
      </c>
      <c r="T86" s="28">
        <f>외인!T86</f>
        <v>7714.91</v>
      </c>
      <c r="U86" s="28">
        <f>시기외!U86*$G$3+U85*(1-$G$3)</f>
        <v>-4.3484992060297971E-5</v>
      </c>
      <c r="V86" s="28">
        <f>외인!V86</f>
        <v>130139.66</v>
      </c>
      <c r="W86" s="28">
        <f>시기외!W86*$G$3+W85*(1-$G$3)</f>
        <v>3.9802144718569204E-4</v>
      </c>
      <c r="X86" s="28">
        <f>외인!X86</f>
        <v>3823946.06</v>
      </c>
      <c r="Y86" s="28">
        <f>시기외!Y86*$G$3+Y85*(1-$G$3)</f>
        <v>-1.607242433950612E-3</v>
      </c>
      <c r="Z86" s="28">
        <f>외인!Z86</f>
        <v>52687.64</v>
      </c>
      <c r="AA86" s="28">
        <f>시기외!AA86*$G$3+AA85*(1-$G$3)</f>
        <v>1.0068303329229997E-3</v>
      </c>
      <c r="AB86" s="28">
        <f>외인!AB86</f>
        <v>204681.41</v>
      </c>
      <c r="AC86" s="28">
        <f>시기외!AC86*$G$3+AC85*(1-$G$3)</f>
        <v>-2.8909261317893408E-5</v>
      </c>
      <c r="AD86" s="28">
        <f>외인!AD86</f>
        <v>19850.84</v>
      </c>
      <c r="AE86" s="28">
        <f>시기외!AE86*$G$3+AE85*(1-$G$3)</f>
        <v>9.0337726554763197E-4</v>
      </c>
      <c r="AF86" s="28">
        <f>외인!AF86</f>
        <v>23033.87</v>
      </c>
      <c r="AG86" s="28">
        <f>시기외!AG86*$G$3+AG85*(1-$G$3)</f>
        <v>2.7424617266259886E-4</v>
      </c>
      <c r="AH86" s="28">
        <f>외인!AH86</f>
        <v>203941.26</v>
      </c>
      <c r="AI86" s="28">
        <f>시기외!AI86*$G$3+AI85*(1-$G$3)</f>
        <v>-7.4924568392491112E-4</v>
      </c>
      <c r="AJ86" s="28">
        <f>외인!AJ86</f>
        <v>109033.21</v>
      </c>
      <c r="AK86" s="28">
        <f>시기외!AK86*$G$3+AK85*(1-$G$3)</f>
        <v>-1.8994825139297443E-3</v>
      </c>
      <c r="AL86" s="28">
        <f>외인!AL86</f>
        <v>117501.37</v>
      </c>
      <c r="AM86" s="28">
        <f>시기외!AM86*$G$3+AM85*(1-$G$3)</f>
        <v>-3.5666236659469891E-3</v>
      </c>
      <c r="AN86" s="28">
        <f>외인!AN86</f>
        <v>209524.24</v>
      </c>
      <c r="AO86" s="28">
        <f>시기외!AO86*$G$3+AO85*(1-$G$3)</f>
        <v>-1.6753028177437022E-3</v>
      </c>
      <c r="AP86" s="28">
        <f>외인!AP86</f>
        <v>155054.04</v>
      </c>
      <c r="AQ86" s="28">
        <f>시기외!AQ86*$G$3+AQ85*(1-$G$3)</f>
        <v>-1.7516276219098593E-3</v>
      </c>
      <c r="AR86" s="28">
        <f>외인!AR86</f>
        <v>23042.67</v>
      </c>
      <c r="AS86" s="28">
        <f>시기외!AS86*$G$3+AS85*(1-$G$3)</f>
        <v>9.8774558719050363E-4</v>
      </c>
      <c r="AT86" s="28">
        <f>외인!AT86</f>
        <v>116851.11</v>
      </c>
      <c r="AU86" s="28">
        <f>시기외!AU86*$G$3+AU85*(1-$G$3)</f>
        <v>-2.524621466826138E-3</v>
      </c>
      <c r="AV86" s="28">
        <f>외인!AV86</f>
        <v>43531.92</v>
      </c>
      <c r="AW86" s="28">
        <f>시기외!AW86*$G$3+AW85*(1-$G$3)</f>
        <v>-1.1467235627241255E-4</v>
      </c>
      <c r="AX86" s="28">
        <f>외인!AX86</f>
        <v>59839.42</v>
      </c>
      <c r="AY86" s="28">
        <f>시기외!AY86*$G$3+AY85*(1-$G$3)</f>
        <v>-6.7231534555014898E-4</v>
      </c>
      <c r="AZ86" s="28">
        <f>외인!AZ86</f>
        <v>4115168.55</v>
      </c>
      <c r="BA86" s="28">
        <f>시기외!BA86*$G$3+BA85*(1-$G$3)</f>
        <v>-1.5999722019953381E-3</v>
      </c>
      <c r="BB86" s="28">
        <f>외인!BB86</f>
        <v>147888.4</v>
      </c>
      <c r="BC86" s="28">
        <f>시기외!BC86*$G$3+BC85*(1-$G$3)</f>
        <v>6.7791705799136192E-4</v>
      </c>
      <c r="BD86" s="28">
        <f>외인!BD86</f>
        <v>32638.62</v>
      </c>
      <c r="BE86" s="28">
        <f>시기외!BE86*$G$3+BE85*(1-$G$3)</f>
        <v>-2.2073698309293568E-3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109818.72</v>
      </c>
      <c r="BI86" s="28">
        <f>시기외!BI86*$G$3+BI85*(1-$G$3)</f>
        <v>9.023897009357249E-4</v>
      </c>
      <c r="BJ86" s="28">
        <f>외인!BJ86</f>
        <v>118066.4</v>
      </c>
      <c r="BK86" s="28">
        <f>시기외!BK86*$G$3+BK85*(1-$G$3)</f>
        <v>-4.173250176882806E-4</v>
      </c>
      <c r="BL86" s="28">
        <f>외인!BL86</f>
        <v>41172.65</v>
      </c>
      <c r="BM86" s="28">
        <f>시기외!BM86*$G$3+BM85*(1-$G$3)</f>
        <v>-4.3319508244568975E-4</v>
      </c>
      <c r="BN86" s="28">
        <f>외인!BN86</f>
        <v>47325.81</v>
      </c>
      <c r="BO86" s="28">
        <f>시기외!BO86*$G$3+BO85*(1-$G$3)</f>
        <v>3.2297749732371716E-4</v>
      </c>
      <c r="BP86" s="28">
        <f>외인!BP86</f>
        <v>68149.81</v>
      </c>
      <c r="BQ86" s="28">
        <f>시기외!BQ86*$G$3+BQ85*(1-$G$3)</f>
        <v>-7.5155555626832198E-4</v>
      </c>
      <c r="BR86" s="28">
        <f>외인!BR86</f>
        <v>290914.82</v>
      </c>
      <c r="BS86" s="28">
        <f>시기외!BS86*$G$3+BS85*(1-$G$3)</f>
        <v>-1.3813936226087587E-3</v>
      </c>
      <c r="BT86" s="28">
        <f>외인!BT86</f>
        <v>3864435.24</v>
      </c>
      <c r="BU86" s="28">
        <f>시기외!BU86*$G$3+BU85*(1-$G$3)</f>
        <v>-1.5643779076405619E-3</v>
      </c>
      <c r="BV86" s="28">
        <f>외인!BV86</f>
        <v>498647.3</v>
      </c>
      <c r="BW86" s="28">
        <f>시기외!BW86*$G$3+BW85*(1-$G$3)</f>
        <v>2.1462692544671063E-4</v>
      </c>
      <c r="BX86" s="28">
        <f>외인!BX86</f>
        <v>71393.34</v>
      </c>
      <c r="BY86" s="28">
        <f>시기외!BY86*$G$3+BY85*(1-$G$3)</f>
        <v>-7.5757619710769099E-4</v>
      </c>
      <c r="BZ86" s="28">
        <f>외인!BZ86</f>
        <v>327025.61</v>
      </c>
      <c r="CA86" s="28">
        <f>시기외!CA86*$G$3+CA85*(1-$G$3)</f>
        <v>-2.3388928437418658E-3</v>
      </c>
      <c r="CB86" s="28">
        <f>외인!CB86</f>
        <v>11049.57</v>
      </c>
      <c r="CC86" s="28">
        <f>시기외!CC86*$G$3+CC85*(1-$G$3)</f>
        <v>-2.1686876619488684E-3</v>
      </c>
      <c r="CD86" s="28">
        <f>외인!CD86</f>
        <v>24331.919999999998</v>
      </c>
      <c r="CE86" s="28">
        <f>시기외!CE86*$G$3+CE85*(1-$G$3)</f>
        <v>-1.7228438324709799E-3</v>
      </c>
      <c r="CF86" s="28">
        <f>외인!CF86</f>
        <v>29982.69</v>
      </c>
      <c r="CG86" s="28">
        <f>시기외!CG86*$G$3+CG85*(1-$G$3)</f>
        <v>1.8082755447076657E-3</v>
      </c>
      <c r="CH86" s="28">
        <f>외인!CH86</f>
        <v>62149.23</v>
      </c>
      <c r="CI86" s="28">
        <f>시기외!CI86*$G$3+CI85*(1-$G$3)</f>
        <v>7.2934512420002565E-5</v>
      </c>
      <c r="CJ86" s="28">
        <f>외인!CJ86</f>
        <v>316300.31</v>
      </c>
      <c r="CK86" s="28">
        <f>시기외!CK86*$G$3+CK85*(1-$G$3)</f>
        <v>7.4916375113656309E-6</v>
      </c>
      <c r="CL86" s="28">
        <f>외인!CL86</f>
        <v>229542.59</v>
      </c>
      <c r="CM86" s="28">
        <f>시기외!CM86*$G$3+CM85*(1-$G$3)</f>
        <v>4.4563014538403413E-5</v>
      </c>
      <c r="CN86" s="28">
        <f>외인!CN86</f>
        <v>112163.67</v>
      </c>
      <c r="CO86" s="28">
        <f>시기외!CO86*$G$3+CO85*(1-$G$3)</f>
        <v>-1.5415005269954372E-3</v>
      </c>
      <c r="CP86" s="28">
        <f>외인!CP86</f>
        <v>148351.99</v>
      </c>
      <c r="CQ86" s="28">
        <f>시기외!CQ86*$G$3+CQ85*(1-$G$3)</f>
        <v>6.7876458217003938E-4</v>
      </c>
      <c r="CR86" s="28">
        <f>외인!CR86</f>
        <v>188858.57</v>
      </c>
      <c r="CS86" s="28">
        <f>시기외!CS86*$G$3+CS85*(1-$G$3)</f>
        <v>-1.260810407752856E-3</v>
      </c>
      <c r="CT86" s="28">
        <f>외인!CT86</f>
        <v>241286.92</v>
      </c>
      <c r="CU86" s="28">
        <f>시기외!CU86*$G$3+CU85*(1-$G$3)</f>
        <v>-1.6764369493625661E-3</v>
      </c>
      <c r="CV86" s="28">
        <f>외인!CV86</f>
        <v>3864435.24</v>
      </c>
      <c r="CW86" s="28">
        <f>시기외!CW86*$G$3+CW85*(1-$G$3)</f>
        <v>-1.5643779076405619E-3</v>
      </c>
      <c r="CX86" s="28">
        <f>외인!CX86</f>
        <v>261617.84</v>
      </c>
      <c r="CY86" s="28">
        <f>시기외!CY86*$G$3+CY85*(1-$G$3)</f>
        <v>-3.3753683339163716E-4</v>
      </c>
      <c r="CZ86" s="28">
        <f>외인!CZ86</f>
        <v>19352.11</v>
      </c>
      <c r="DA86" s="28">
        <f>시기외!DA86*$G$3+DA85*(1-$G$3)</f>
        <v>1.514899944604431E-3</v>
      </c>
      <c r="DB86" s="28">
        <f>외인!DB86</f>
        <v>32638.62</v>
      </c>
      <c r="DC86" s="28">
        <f>시기외!DC86*$G$3+DC85*(1-$G$3)</f>
        <v>-2.2073698309293568E-3</v>
      </c>
      <c r="DD86" s="28">
        <f>외인!DD86</f>
        <v>7714.91</v>
      </c>
      <c r="DE86" s="28">
        <f>시기외!DE86*$G$3+DE85*(1-$G$3)</f>
        <v>-4.3484992060297971E-5</v>
      </c>
      <c r="DF86" s="28">
        <f>외인!DF86</f>
        <v>53026.54</v>
      </c>
      <c r="DG86" s="28">
        <f>시기외!DG86*$G$3+DG85*(1-$G$3)</f>
        <v>-5.6583741532366351E-4</v>
      </c>
      <c r="DH86" s="28">
        <f>외인!DH86</f>
        <v>17092.28</v>
      </c>
      <c r="DI86" s="28">
        <f>시기외!DI86*$G$3+DI85*(1-$G$3)</f>
        <v>-2.0204175880338448E-3</v>
      </c>
      <c r="DJ86" s="28">
        <f>외인!DJ86</f>
        <v>620089.85</v>
      </c>
      <c r="DK86" s="28">
        <f>시기외!DK86*$G$3+DK85*(1-$G$3)</f>
        <v>-8.2498441784363032E-4</v>
      </c>
      <c r="DL86" s="28">
        <f>외인!DL86</f>
        <v>89607.3</v>
      </c>
      <c r="DM86" s="28">
        <f>시기외!DM86*$G$3+DM85*(1-$G$3)</f>
        <v>-1.9870808870538423E-3</v>
      </c>
      <c r="DN86" s="28">
        <f>외인!DN86</f>
        <v>3864435.24</v>
      </c>
      <c r="DO86" s="28">
        <f>시기외!DO86*$G$3+DO85*(1-$G$3)</f>
        <v>-1.5643779076405619E-3</v>
      </c>
      <c r="DP86" s="28">
        <f>외인!DP86</f>
        <v>72165.259999999995</v>
      </c>
      <c r="DQ86" s="28">
        <f>시기외!DQ86*$G$3+DQ85*(1-$G$3)</f>
        <v>1.4137618148681965E-3</v>
      </c>
      <c r="DR86" s="28">
        <f>외인!DR86</f>
        <v>41125.199999999997</v>
      </c>
      <c r="DS86" s="28">
        <f>시기외!DS86*$G$3+DS85*(1-$G$3)</f>
        <v>2.45045311655035E-4</v>
      </c>
      <c r="DT86" s="28">
        <f>외인!DT86</f>
        <v>156129.57</v>
      </c>
      <c r="DU86" s="28">
        <f>시기외!DU86*$G$3+DU85*(1-$G$3)</f>
        <v>-1.7451419313887957E-3</v>
      </c>
      <c r="DV86" s="28">
        <f>외인!DV86</f>
        <v>32416.68</v>
      </c>
      <c r="DW86" s="28">
        <f>시기외!DW86*$G$3+DW85*(1-$G$3)</f>
        <v>8.1139309242561186E-4</v>
      </c>
      <c r="DX86" s="28">
        <f>외인!DX86</f>
        <v>130139.66</v>
      </c>
      <c r="DY86" s="28">
        <f>시기외!DY86*$G$3+DY85*(1-$G$3)</f>
        <v>3.9802144718569204E-4</v>
      </c>
      <c r="DZ86" s="28">
        <f>외인!DZ86</f>
        <v>6908.39</v>
      </c>
      <c r="EA86" s="28">
        <f>시기외!EA86*$G$3+EA85*(1-$G$3)</f>
        <v>7.0397076240985589E-4</v>
      </c>
      <c r="EB86" s="28">
        <f>외인!EB86</f>
        <v>10053.780000000001</v>
      </c>
      <c r="EC86" s="28">
        <f>시기외!EC86*$G$3+EC85*(1-$G$3)</f>
        <v>-1.0063635166291192E-3</v>
      </c>
      <c r="ED86" s="28">
        <f>외인!ED86</f>
        <v>9094.23</v>
      </c>
      <c r="EE86" s="28">
        <f>시기외!EE86*$G$3+EE85*(1-$G$3)</f>
        <v>1.1795253023926438E-3</v>
      </c>
      <c r="EF86" s="28">
        <f>외인!EF86</f>
        <v>200382.5</v>
      </c>
      <c r="EG86" s="28">
        <f>시기외!EG86*$G$3+EG85*(1-$G$3)</f>
        <v>-4.7918151007822306E-4</v>
      </c>
      <c r="EH86" s="28">
        <f>외인!EH86</f>
        <v>341545.23</v>
      </c>
      <c r="EI86" s="28">
        <f>시기외!EI86*$G$3+EI85*(1-$G$3)</f>
        <v>2.5788944675680107E-4</v>
      </c>
      <c r="EJ86" s="28">
        <f>외인!EJ86</f>
        <v>93005.53</v>
      </c>
      <c r="EK86" s="28">
        <f>시기외!EK86*$G$3+EK85*(1-$G$3)</f>
        <v>-1.1026112416698803E-5</v>
      </c>
      <c r="EL86" s="28">
        <f>외인!EL86</f>
        <v>26481.48</v>
      </c>
      <c r="EM86" s="28">
        <f>시기외!EM86*$G$3+EM85*(1-$G$3)</f>
        <v>-1.713278478960584E-3</v>
      </c>
      <c r="EN86" s="28">
        <f>외인!EN86</f>
        <v>41125.199999999997</v>
      </c>
      <c r="EO86" s="28">
        <f>시기외!EO86*$G$3+EO85*(1-$G$3)</f>
        <v>2.45045311655035E-4</v>
      </c>
      <c r="EP86" s="28">
        <f>외인!EP86</f>
        <v>135684.75</v>
      </c>
      <c r="EQ86" s="28">
        <f>시기외!EQ86*$G$3+EQ85*(1-$G$3)</f>
        <v>2.2088181835826362E-4</v>
      </c>
      <c r="ER86" s="28">
        <f>외인!ER86</f>
        <v>10402.32</v>
      </c>
      <c r="ES86" s="28">
        <f>시기외!ES86*$G$3+ES85*(1-$G$3)</f>
        <v>-5.5948616983019092E-5</v>
      </c>
      <c r="ET86" s="28">
        <f>외인!ET86</f>
        <v>155054.04</v>
      </c>
      <c r="EU86" s="28">
        <f>시기외!EU86*$G$3+EU85*(1-$G$3)</f>
        <v>-1.7516276219098593E-3</v>
      </c>
      <c r="EV86" s="28">
        <f>외인!EV86</f>
        <v>52687.64</v>
      </c>
      <c r="EW86" s="28">
        <f>시기외!EW86*$G$3+EW85*(1-$G$3)</f>
        <v>1.0068303329229997E-3</v>
      </c>
      <c r="EX86" s="28">
        <f>외인!EX86</f>
        <v>95664.35</v>
      </c>
      <c r="EY86" s="28">
        <f>시기외!EY86*$G$3+EY85*(1-$G$3)</f>
        <v>4.8997274464114408E-4</v>
      </c>
    </row>
    <row r="87" spans="1:155">
      <c r="A87" s="27">
        <f>외인!A87</f>
        <v>46178</v>
      </c>
      <c r="B87" s="28">
        <f>외인!B87</f>
        <v>6481122.4900000002</v>
      </c>
      <c r="C87" s="28">
        <f>시기외!C87*$G$3+C86*(1-$G$3)</f>
        <v>-1.2823048900300815E-3</v>
      </c>
      <c r="D87" s="28">
        <f>외인!D87</f>
        <v>560544.67000000004</v>
      </c>
      <c r="E87" s="28">
        <f>시기외!E87*$G$3+E86*(1-$G$3)</f>
        <v>2.2880938414591463E-4</v>
      </c>
      <c r="F87" s="28">
        <f>외인!F87</f>
        <v>2851645.16</v>
      </c>
      <c r="G87" s="28">
        <f>시기외!G87*$G$3+G86*(1-$G$3)</f>
        <v>-1.1573437860695026E-3</v>
      </c>
      <c r="H87" s="28">
        <f>외인!H87</f>
        <v>301535.46999999997</v>
      </c>
      <c r="I87" s="28">
        <f>시기외!I87*$G$3+I86*(1-$G$3)</f>
        <v>3.6159011770207591E-4</v>
      </c>
      <c r="J87" s="28">
        <f>외인!J87</f>
        <v>39192.86</v>
      </c>
      <c r="K87" s="28">
        <f>시기외!K87*$G$3+K86*(1-$G$3)</f>
        <v>3.1268231249784184E-4</v>
      </c>
      <c r="L87" s="28">
        <f>외인!L87</f>
        <v>280976.28000000003</v>
      </c>
      <c r="M87" s="28">
        <f>시기외!M87*$G$3+M86*(1-$G$3)</f>
        <v>4.6390248399849767E-4</v>
      </c>
      <c r="N87" s="28">
        <f>외인!N87</f>
        <v>303361.38</v>
      </c>
      <c r="O87" s="28">
        <f>시기외!O87*$G$3+O86*(1-$G$3)</f>
        <v>-2.4841118019577032E-3</v>
      </c>
      <c r="P87" s="28">
        <f>외인!P87</f>
        <v>165232.12</v>
      </c>
      <c r="Q87" s="28">
        <f>시기외!Q87*$G$3+Q86*(1-$G$3)</f>
        <v>-1.2948181258921987E-4</v>
      </c>
      <c r="R87" s="28">
        <f>외인!R87</f>
        <v>150129.79999999999</v>
      </c>
      <c r="S87" s="28">
        <f>시기외!S87*$G$3+S86*(1-$G$3)</f>
        <v>-1.9974826791303853E-3</v>
      </c>
      <c r="T87" s="28">
        <f>외인!T87</f>
        <v>7691.53</v>
      </c>
      <c r="U87" s="28">
        <f>시기외!U87*$G$3+U86*(1-$G$3)</f>
        <v>-1.1518997508388901E-4</v>
      </c>
      <c r="V87" s="28">
        <f>외인!V87</f>
        <v>124068.36</v>
      </c>
      <c r="W87" s="28">
        <f>시기외!W87*$G$3+W86*(1-$G$3)</f>
        <v>6.0569556765404872E-4</v>
      </c>
      <c r="X87" s="28">
        <f>외인!X87</f>
        <v>3523133.5</v>
      </c>
      <c r="Y87" s="28">
        <f>시기외!Y87*$G$3+Y86*(1-$G$3)</f>
        <v>-1.6855357495002617E-3</v>
      </c>
      <c r="Z87" s="28">
        <f>외인!Z87</f>
        <v>50889.55</v>
      </c>
      <c r="AA87" s="28">
        <f>시기외!AA87*$G$3+AA86*(1-$G$3)</f>
        <v>9.9690740132673031E-4</v>
      </c>
      <c r="AB87" s="28">
        <f>외인!AB87</f>
        <v>212730.3</v>
      </c>
      <c r="AC87" s="28">
        <f>시기외!AC87*$G$3+AC86*(1-$G$3)</f>
        <v>7.9689339937601304E-5</v>
      </c>
      <c r="AD87" s="28">
        <f>외인!AD87</f>
        <v>19432.21</v>
      </c>
      <c r="AE87" s="28">
        <f>시기외!AE87*$G$3+AE86*(1-$G$3)</f>
        <v>8.0638436434430022E-4</v>
      </c>
      <c r="AF87" s="28">
        <f>외인!AF87</f>
        <v>22847.040000000001</v>
      </c>
      <c r="AG87" s="28">
        <f>시기외!AG87*$G$3+AG86*(1-$G$3)</f>
        <v>3.2594032104253228E-4</v>
      </c>
      <c r="AH87" s="28">
        <f>외인!AH87</f>
        <v>202808.25</v>
      </c>
      <c r="AI87" s="28">
        <f>시기외!AI87*$G$3+AI86*(1-$G$3)</f>
        <v>-8.1139773003456117E-4</v>
      </c>
      <c r="AJ87" s="28">
        <f>외인!AJ87</f>
        <v>105544.35</v>
      </c>
      <c r="AK87" s="28">
        <f>시기외!AK87*$G$3+AK86*(1-$G$3)</f>
        <v>-2.1106700929697012E-3</v>
      </c>
      <c r="AL87" s="28">
        <f>외인!AL87</f>
        <v>111433.15</v>
      </c>
      <c r="AM87" s="28">
        <f>시기외!AM87*$G$3+AM86*(1-$G$3)</f>
        <v>-3.5940574133711289E-3</v>
      </c>
      <c r="AN87" s="28">
        <f>외인!AN87</f>
        <v>208236.87</v>
      </c>
      <c r="AO87" s="28">
        <f>시기외!AO87*$G$3+AO86*(1-$G$3)</f>
        <v>-1.6478306076487381E-3</v>
      </c>
      <c r="AP87" s="28">
        <f>외인!AP87</f>
        <v>148269.14000000001</v>
      </c>
      <c r="AQ87" s="28">
        <f>시기외!AQ87*$G$3+AQ86*(1-$G$3)</f>
        <v>-1.549796295994168E-3</v>
      </c>
      <c r="AR87" s="28">
        <f>외인!AR87</f>
        <v>23213.95</v>
      </c>
      <c r="AS87" s="28">
        <f>시기외!AS87*$G$3+AS86*(1-$G$3)</f>
        <v>9.2616232089058332E-4</v>
      </c>
      <c r="AT87" s="28">
        <f>외인!AT87</f>
        <v>112643.88</v>
      </c>
      <c r="AU87" s="28">
        <f>시기외!AU87*$G$3+AU86*(1-$G$3)</f>
        <v>-3.6193970206073785E-3</v>
      </c>
      <c r="AV87" s="28">
        <f>외인!AV87</f>
        <v>43182.35</v>
      </c>
      <c r="AW87" s="28">
        <f>시기외!AW87*$G$3+AW86*(1-$G$3)</f>
        <v>-1.6921826694282576E-4</v>
      </c>
      <c r="AX87" s="28">
        <f>외인!AX87</f>
        <v>58053.31</v>
      </c>
      <c r="AY87" s="28">
        <f>시기외!AY87*$G$3+AY86*(1-$G$3)</f>
        <v>-3.4973810778052489E-4</v>
      </c>
      <c r="AZ87" s="28">
        <f>외인!AZ87</f>
        <v>3809772.03</v>
      </c>
      <c r="BA87" s="28">
        <f>시기외!BA87*$G$3+BA86*(1-$G$3)</f>
        <v>-1.6951586237182157E-3</v>
      </c>
      <c r="BB87" s="28">
        <f>외인!BB87</f>
        <v>140826.01</v>
      </c>
      <c r="BC87" s="28">
        <f>시기외!BC87*$G$3+BC86*(1-$G$3)</f>
        <v>6.7823878181482746E-4</v>
      </c>
      <c r="BD87" s="28">
        <f>외인!BD87</f>
        <v>32069.64</v>
      </c>
      <c r="BE87" s="28">
        <f>시기외!BE87*$G$3+BE86*(1-$G$3)</f>
        <v>-2.0473718325345548E-3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105073.01</v>
      </c>
      <c r="BI87" s="28">
        <f>시기외!BI87*$G$3+BI86*(1-$G$3)</f>
        <v>9.3826824399173797E-4</v>
      </c>
      <c r="BJ87" s="28">
        <f>외인!BJ87</f>
        <v>113062.36</v>
      </c>
      <c r="BK87" s="28">
        <f>시기외!BK87*$G$3+BK86*(1-$G$3)</f>
        <v>-4.4405968944334948E-4</v>
      </c>
      <c r="BL87" s="28">
        <f>외인!BL87</f>
        <v>39672.269999999997</v>
      </c>
      <c r="BM87" s="28">
        <f>시기외!BM87*$G$3+BM86*(1-$G$3)</f>
        <v>-3.456335349569916E-4</v>
      </c>
      <c r="BN87" s="28">
        <f>외인!BN87</f>
        <v>45816.71</v>
      </c>
      <c r="BO87" s="28">
        <f>시기외!BO87*$G$3+BO86*(1-$G$3)</f>
        <v>3.334899705766926E-4</v>
      </c>
      <c r="BP87" s="28">
        <f>외인!BP87</f>
        <v>66255.199999999997</v>
      </c>
      <c r="BQ87" s="28">
        <f>시기외!BQ87*$G$3+BQ86*(1-$G$3)</f>
        <v>-4.7454086191737804E-4</v>
      </c>
      <c r="BR87" s="28">
        <f>외인!BR87</f>
        <v>278191.86</v>
      </c>
      <c r="BS87" s="28">
        <f>시기외!BS87*$G$3+BS86*(1-$G$3)</f>
        <v>-1.2796859148776643E-3</v>
      </c>
      <c r="BT87" s="28">
        <f>외인!BT87</f>
        <v>3561973.38</v>
      </c>
      <c r="BU87" s="28">
        <f>시기외!BU87*$G$3+BU86*(1-$G$3)</f>
        <v>-1.6403615382051954E-3</v>
      </c>
      <c r="BV87" s="28">
        <f>외인!BV87</f>
        <v>467017.09</v>
      </c>
      <c r="BW87" s="28">
        <f>시기외!BW87*$G$3+BW86*(1-$G$3)</f>
        <v>3.0264901281705601E-4</v>
      </c>
      <c r="BX87" s="28">
        <f>외인!BX87</f>
        <v>70564.600000000006</v>
      </c>
      <c r="BY87" s="28">
        <f>시기외!BY87*$G$3+BY86*(1-$G$3)</f>
        <v>-7.7860440827513572E-4</v>
      </c>
      <c r="BZ87" s="28">
        <f>외인!BZ87</f>
        <v>319670.01</v>
      </c>
      <c r="CA87" s="28">
        <f>시기외!CA87*$G$3+CA86*(1-$G$3)</f>
        <v>-2.3302418164486728E-3</v>
      </c>
      <c r="CB87" s="28">
        <f>외인!CB87</f>
        <v>11223.72</v>
      </c>
      <c r="CC87" s="28">
        <f>시기외!CC87*$G$3+CC86*(1-$G$3)</f>
        <v>-1.9221810037274856E-3</v>
      </c>
      <c r="CD87" s="28">
        <f>외인!CD87</f>
        <v>23783.08</v>
      </c>
      <c r="CE87" s="28">
        <f>시기외!CE87*$G$3+CE86*(1-$G$3)</f>
        <v>-1.501757516780367E-3</v>
      </c>
      <c r="CF87" s="28">
        <f>외인!CF87</f>
        <v>29720.33</v>
      </c>
      <c r="CG87" s="28">
        <f>시기외!CG87*$G$3+CG86*(1-$G$3)</f>
        <v>1.7647274865025856E-3</v>
      </c>
      <c r="CH87" s="28">
        <f>외인!CH87</f>
        <v>62163.12</v>
      </c>
      <c r="CI87" s="28">
        <f>시기외!CI87*$G$3+CI86*(1-$G$3)</f>
        <v>3.2367602451154905E-5</v>
      </c>
      <c r="CJ87" s="28">
        <f>외인!CJ87</f>
        <v>307336.8</v>
      </c>
      <c r="CK87" s="28">
        <f>시기외!CK87*$G$3+CK86*(1-$G$3)</f>
        <v>1.2954951181507149E-5</v>
      </c>
      <c r="CL87" s="28">
        <f>외인!CL87</f>
        <v>237285.12</v>
      </c>
      <c r="CM87" s="28">
        <f>시기외!CM87*$G$3+CM86*(1-$G$3)</f>
        <v>1.6000027906850034E-4</v>
      </c>
      <c r="CN87" s="28">
        <f>외인!CN87</f>
        <v>110484.09</v>
      </c>
      <c r="CO87" s="28">
        <f>시기외!CO87*$G$3+CO86*(1-$G$3)</f>
        <v>-1.4176876387026111E-3</v>
      </c>
      <c r="CP87" s="28">
        <f>외인!CP87</f>
        <v>141298.23000000001</v>
      </c>
      <c r="CQ87" s="28">
        <f>시기외!CQ87*$G$3+CQ86*(1-$G$3)</f>
        <v>6.7826748069141189E-4</v>
      </c>
      <c r="CR87" s="28">
        <f>외인!CR87</f>
        <v>182439.46</v>
      </c>
      <c r="CS87" s="28">
        <f>시기외!CS87*$G$3+CS86*(1-$G$3)</f>
        <v>-1.4877059407807107E-3</v>
      </c>
      <c r="CT87" s="28">
        <f>외인!CT87</f>
        <v>238566.13</v>
      </c>
      <c r="CU87" s="28">
        <f>시기외!CU87*$G$3+CU86*(1-$G$3)</f>
        <v>-1.9064372881618834E-3</v>
      </c>
      <c r="CV87" s="28">
        <f>외인!CV87</f>
        <v>3561973.38</v>
      </c>
      <c r="CW87" s="28">
        <f>시기외!CW87*$G$3+CW86*(1-$G$3)</f>
        <v>-1.6403615382051954E-3</v>
      </c>
      <c r="CX87" s="28">
        <f>외인!CX87</f>
        <v>248785.54</v>
      </c>
      <c r="CY87" s="28">
        <f>시기외!CY87*$G$3+CY86*(1-$G$3)</f>
        <v>-8.8333957924991704E-4</v>
      </c>
      <c r="CZ87" s="28">
        <f>외인!CZ87</f>
        <v>18475.12</v>
      </c>
      <c r="DA87" s="28">
        <f>시기외!DA87*$G$3+DA86*(1-$G$3)</f>
        <v>1.4214090136797494E-3</v>
      </c>
      <c r="DB87" s="28">
        <f>외인!DB87</f>
        <v>32069.64</v>
      </c>
      <c r="DC87" s="28">
        <f>시기외!DC87*$G$3+DC86*(1-$G$3)</f>
        <v>-2.0473718325345548E-3</v>
      </c>
      <c r="DD87" s="28">
        <f>외인!DD87</f>
        <v>7691.53</v>
      </c>
      <c r="DE87" s="28">
        <f>시기외!DE87*$G$3+DE86*(1-$G$3)</f>
        <v>-1.1518997508388901E-4</v>
      </c>
      <c r="DF87" s="28">
        <f>외인!DF87</f>
        <v>52592.2</v>
      </c>
      <c r="DG87" s="28">
        <f>시기외!DG87*$G$3+DG86*(1-$G$3)</f>
        <v>-6.1748761142486647E-4</v>
      </c>
      <c r="DH87" s="28">
        <f>외인!DH87</f>
        <v>16580.27</v>
      </c>
      <c r="DI87" s="28">
        <f>시기외!DI87*$G$3+DI86*(1-$G$3)</f>
        <v>-1.7203774885110501E-3</v>
      </c>
      <c r="DJ87" s="28">
        <f>외인!DJ87</f>
        <v>601469.98</v>
      </c>
      <c r="DK87" s="28">
        <f>시기외!DK87*$G$3+DK86*(1-$G$3)</f>
        <v>-8.2076717448007158E-4</v>
      </c>
      <c r="DL87" s="28">
        <f>외인!DL87</f>
        <v>87845.58</v>
      </c>
      <c r="DM87" s="28">
        <f>시기외!DM87*$G$3+DM86*(1-$G$3)</f>
        <v>-1.8647565782600945E-3</v>
      </c>
      <c r="DN87" s="28">
        <f>외인!DN87</f>
        <v>3561973.38</v>
      </c>
      <c r="DO87" s="28">
        <f>시기외!DO87*$G$3+DO86*(1-$G$3)</f>
        <v>-1.6403615382051954E-3</v>
      </c>
      <c r="DP87" s="28">
        <f>외인!DP87</f>
        <v>68733.320000000007</v>
      </c>
      <c r="DQ87" s="28">
        <f>시기외!DQ87*$G$3+DQ86*(1-$G$3)</f>
        <v>1.3725800596813959E-3</v>
      </c>
      <c r="DR87" s="28">
        <f>외인!DR87</f>
        <v>39887.35</v>
      </c>
      <c r="DS87" s="28">
        <f>시기외!DS87*$G$3+DS86*(1-$G$3)</f>
        <v>2.618626584861157E-4</v>
      </c>
      <c r="DT87" s="28">
        <f>외인!DT87</f>
        <v>150129.79999999999</v>
      </c>
      <c r="DU87" s="28">
        <f>시기외!DU87*$G$3+DU86*(1-$G$3)</f>
        <v>-1.9974826791303853E-3</v>
      </c>
      <c r="DV87" s="28">
        <f>외인!DV87</f>
        <v>31992.57</v>
      </c>
      <c r="DW87" s="28">
        <f>시기외!DW87*$G$3+DW86*(1-$G$3)</f>
        <v>7.1479994640141092E-4</v>
      </c>
      <c r="DX87" s="28">
        <f>외인!DX87</f>
        <v>124068.36</v>
      </c>
      <c r="DY87" s="28">
        <f>시기외!DY87*$G$3+DY86*(1-$G$3)</f>
        <v>6.0569556765404872E-4</v>
      </c>
      <c r="DZ87" s="28">
        <f>외인!DZ87</f>
        <v>6762.48</v>
      </c>
      <c r="EA87" s="28">
        <f>시기외!EA87*$G$3+EA86*(1-$G$3)</f>
        <v>7.9718017669243768E-4</v>
      </c>
      <c r="EB87" s="28">
        <f>외인!EB87</f>
        <v>9757.34</v>
      </c>
      <c r="EC87" s="28">
        <f>시기외!EC87*$G$3+EC86*(1-$G$3)</f>
        <v>-9.1033376994158492E-4</v>
      </c>
      <c r="ED87" s="28">
        <f>외인!ED87</f>
        <v>8796.11</v>
      </c>
      <c r="EE87" s="28">
        <f>시기외!EE87*$G$3+EE86*(1-$G$3)</f>
        <v>1.3760327542546435E-3</v>
      </c>
      <c r="EF87" s="28">
        <f>외인!EF87</f>
        <v>196113.3</v>
      </c>
      <c r="EG87" s="28">
        <f>시기외!EG87*$G$3+EG86*(1-$G$3)</f>
        <v>-4.7889676642336052E-4</v>
      </c>
      <c r="EH87" s="28">
        <f>외인!EH87</f>
        <v>312814.48</v>
      </c>
      <c r="EI87" s="28">
        <f>시기외!EI87*$G$3+EI86*(1-$G$3)</f>
        <v>3.509699268749762E-4</v>
      </c>
      <c r="EJ87" s="28">
        <f>외인!EJ87</f>
        <v>91892.87</v>
      </c>
      <c r="EK87" s="28">
        <f>시기외!EK87*$G$3+EK86*(1-$G$3)</f>
        <v>-2.7725734636683246E-5</v>
      </c>
      <c r="EL87" s="28">
        <f>외인!EL87</f>
        <v>25926.63</v>
      </c>
      <c r="EM87" s="28">
        <f>시기외!EM87*$G$3+EM86*(1-$G$3)</f>
        <v>-1.5123995422272121E-3</v>
      </c>
      <c r="EN87" s="28">
        <f>외인!EN87</f>
        <v>39887.35</v>
      </c>
      <c r="EO87" s="28">
        <f>시기외!EO87*$G$3+EO86*(1-$G$3)</f>
        <v>2.618626584861157E-4</v>
      </c>
      <c r="EP87" s="28">
        <f>외인!EP87</f>
        <v>133215.24</v>
      </c>
      <c r="EQ87" s="28">
        <f>시기외!EQ87*$G$3+EQ86*(1-$G$3)</f>
        <v>3.0027167593054175E-4</v>
      </c>
      <c r="ER87" s="28">
        <f>외인!ER87</f>
        <v>9770.24</v>
      </c>
      <c r="ES87" s="28">
        <f>시기외!ES87*$G$3+ES86*(1-$G$3)</f>
        <v>2.905808849693358E-4</v>
      </c>
      <c r="ET87" s="28">
        <f>외인!ET87</f>
        <v>148269.14000000001</v>
      </c>
      <c r="EU87" s="28">
        <f>시기외!EU87*$G$3+EU86*(1-$G$3)</f>
        <v>-1.549796295994168E-3</v>
      </c>
      <c r="EV87" s="28">
        <f>외인!EV87</f>
        <v>50889.55</v>
      </c>
      <c r="EW87" s="28">
        <f>시기외!EW87*$G$3+EW86*(1-$G$3)</f>
        <v>9.9690740132673031E-4</v>
      </c>
      <c r="EX87" s="28">
        <f>외인!EX87</f>
        <v>90408.68</v>
      </c>
      <c r="EY87" s="28">
        <f>시기외!EY87*$G$3+EY86*(1-$G$3)</f>
        <v>4.9508714288420453E-4</v>
      </c>
    </row>
    <row r="88" spans="1:155">
      <c r="A88" s="27">
        <f>외인!A88</f>
        <v>46181</v>
      </c>
      <c r="B88" s="28">
        <f>외인!B88</f>
        <v>5945606.1699999999</v>
      </c>
      <c r="C88" s="28">
        <f>시기외!C88*$G$3+C87*(1-$G$3)</f>
        <v>-1.4116195573689011E-3</v>
      </c>
      <c r="D88" s="28">
        <f>외인!D88</f>
        <v>509974.73</v>
      </c>
      <c r="E88" s="28">
        <f>시기외!E88*$G$3+E87*(1-$G$3)</f>
        <v>3.9578105555471111E-4</v>
      </c>
      <c r="F88" s="28">
        <f>외인!F88</f>
        <v>2581749.71</v>
      </c>
      <c r="G88" s="28">
        <f>시기외!G88*$G$3+G87*(1-$G$3)</f>
        <v>-1.3693498211934929E-3</v>
      </c>
      <c r="H88" s="28">
        <f>외인!H88</f>
        <v>276853.15000000002</v>
      </c>
      <c r="I88" s="28">
        <f>시기외!I88*$G$3+I87*(1-$G$3)</f>
        <v>2.3126099955441168E-4</v>
      </c>
      <c r="J88" s="28">
        <f>외인!J88</f>
        <v>37145.75</v>
      </c>
      <c r="K88" s="28">
        <f>시기외!K88*$G$3+K87*(1-$G$3)</f>
        <v>3.6196800863930916E-4</v>
      </c>
      <c r="L88" s="28">
        <f>외인!L88</f>
        <v>258240.02</v>
      </c>
      <c r="M88" s="28">
        <f>시기외!M88*$G$3+M87*(1-$G$3)</f>
        <v>3.2661470413304915E-4</v>
      </c>
      <c r="N88" s="28">
        <f>외인!N88</f>
        <v>277335.67</v>
      </c>
      <c r="O88" s="28">
        <f>시기외!O88*$G$3+O87*(1-$G$3)</f>
        <v>-2.6323042470213979E-3</v>
      </c>
      <c r="P88" s="28">
        <f>외인!P88</f>
        <v>151772.21</v>
      </c>
      <c r="Q88" s="28">
        <f>시기외!Q88*$G$3+Q87*(1-$G$3)</f>
        <v>-1.7244495972122695E-4</v>
      </c>
      <c r="R88" s="28">
        <f>외인!R88</f>
        <v>145788.39000000001</v>
      </c>
      <c r="S88" s="28">
        <f>시기외!S88*$G$3+S87*(1-$G$3)</f>
        <v>-2.0711867731037954E-3</v>
      </c>
      <c r="T88" s="28">
        <f>외인!T88</f>
        <v>7449.47</v>
      </c>
      <c r="U88" s="28">
        <f>시기외!U88*$G$3+U87*(1-$G$3)</f>
        <v>-1.9943057640443856E-4</v>
      </c>
      <c r="V88" s="28">
        <f>외인!V88</f>
        <v>110190.16</v>
      </c>
      <c r="W88" s="28">
        <f>시기외!W88*$G$3+W87*(1-$G$3)</f>
        <v>9.5470724420175469E-4</v>
      </c>
      <c r="X88" s="28">
        <f>외인!X88</f>
        <v>3200411.69</v>
      </c>
      <c r="Y88" s="28">
        <f>시기외!Y88*$G$3+Y87*(1-$G$3)</f>
        <v>-1.8225799628567847E-3</v>
      </c>
      <c r="Z88" s="28">
        <f>외인!Z88</f>
        <v>48936.97</v>
      </c>
      <c r="AA88" s="28">
        <f>시기외!AA88*$G$3+AA87*(1-$G$3)</f>
        <v>9.9988079888885945E-4</v>
      </c>
      <c r="AB88" s="28">
        <f>외인!AB88</f>
        <v>194358.06</v>
      </c>
      <c r="AC88" s="28">
        <f>시기외!AC88*$G$3+AC87*(1-$G$3)</f>
        <v>1.42380709284293E-4</v>
      </c>
      <c r="AD88" s="28">
        <f>외인!AD88</f>
        <v>18248.84</v>
      </c>
      <c r="AE88" s="28">
        <f>시기외!AE88*$G$3+AE87*(1-$G$3)</f>
        <v>6.9441142577651206E-4</v>
      </c>
      <c r="AF88" s="28">
        <f>외인!AF88</f>
        <v>21866.73</v>
      </c>
      <c r="AG88" s="28">
        <f>시기외!AG88*$G$3+AG87*(1-$G$3)</f>
        <v>3.6602404980967841E-4</v>
      </c>
      <c r="AH88" s="28">
        <f>외인!AH88</f>
        <v>188885.51</v>
      </c>
      <c r="AI88" s="28">
        <f>시기외!AI88*$G$3+AI87*(1-$G$3)</f>
        <v>-8.6210009816715017E-4</v>
      </c>
      <c r="AJ88" s="28">
        <f>외인!AJ88</f>
        <v>106189.09</v>
      </c>
      <c r="AK88" s="28">
        <f>시기외!AK88*$G$3+AK87*(1-$G$3)</f>
        <v>-2.1050266754810967E-3</v>
      </c>
      <c r="AL88" s="28">
        <f>외인!AL88</f>
        <v>100990.75</v>
      </c>
      <c r="AM88" s="28">
        <f>시기외!AM88*$G$3+AM87*(1-$G$3)</f>
        <v>-3.6859642143556265E-3</v>
      </c>
      <c r="AN88" s="28">
        <f>외인!AN88</f>
        <v>191852.06</v>
      </c>
      <c r="AO88" s="28">
        <f>시기외!AO88*$G$3+AO87*(1-$G$3)</f>
        <v>-1.8136722437014565E-3</v>
      </c>
      <c r="AP88" s="28">
        <f>외인!AP88</f>
        <v>137648.4</v>
      </c>
      <c r="AQ88" s="28">
        <f>시기외!AQ88*$G$3+AQ87*(1-$G$3)</f>
        <v>-1.3206095874055957E-3</v>
      </c>
      <c r="AR88" s="28">
        <f>외인!AR88</f>
        <v>22093.34</v>
      </c>
      <c r="AS88" s="28">
        <f>시기외!AS88*$G$3+AS87*(1-$G$3)</f>
        <v>8.8085951470345727E-4</v>
      </c>
      <c r="AT88" s="28">
        <f>외인!AT88</f>
        <v>103014.62</v>
      </c>
      <c r="AU88" s="28">
        <f>시기외!AU88*$G$3+AU87*(1-$G$3)</f>
        <v>-4.8215415182941753E-3</v>
      </c>
      <c r="AV88" s="28">
        <f>외인!AV88</f>
        <v>41642.82</v>
      </c>
      <c r="AW88" s="28">
        <f>시기외!AW88*$G$3+AW87*(1-$G$3)</f>
        <v>-1.9183258587025735E-4</v>
      </c>
      <c r="AX88" s="28">
        <f>외인!AX88</f>
        <v>53522.96</v>
      </c>
      <c r="AY88" s="28">
        <f>시기외!AY88*$G$3+AY87*(1-$G$3)</f>
        <v>8.6030598187091564E-5</v>
      </c>
      <c r="AZ88" s="28">
        <f>외인!AZ88</f>
        <v>3465364.29</v>
      </c>
      <c r="BA88" s="28">
        <f>시기외!BA88*$G$3+BA87*(1-$G$3)</f>
        <v>-1.8486153743403227E-3</v>
      </c>
      <c r="BB88" s="28">
        <f>외인!BB88</f>
        <v>131563.81</v>
      </c>
      <c r="BC88" s="28">
        <f>시기외!BC88*$G$3+BC87*(1-$G$3)</f>
        <v>6.8490408532078826E-4</v>
      </c>
      <c r="BD88" s="28">
        <f>외인!BD88</f>
        <v>30084.94</v>
      </c>
      <c r="BE88" s="28">
        <f>시기외!BE88*$G$3+BE87*(1-$G$3)</f>
        <v>-1.8603579761874991E-3</v>
      </c>
      <c r="BF88" s="28">
        <f>외인!BF88</f>
        <v>0</v>
      </c>
      <c r="BG88" s="28" t="e">
        <f>시기외!BG88*$G$3+BG87*(1-$G$3)</f>
        <v>#DIV/0!</v>
      </c>
      <c r="BH88" s="28">
        <f>외인!BH88</f>
        <v>96847.86</v>
      </c>
      <c r="BI88" s="28">
        <f>시기외!BI88*$G$3+BI87*(1-$G$3)</f>
        <v>9.8441984290042442E-4</v>
      </c>
      <c r="BJ88" s="28">
        <f>외인!BJ88</f>
        <v>105014.73</v>
      </c>
      <c r="BK88" s="28">
        <f>시기외!BK88*$G$3+BK87*(1-$G$3)</f>
        <v>-4.7419104735378723E-4</v>
      </c>
      <c r="BL88" s="28">
        <f>외인!BL88</f>
        <v>36567.550000000003</v>
      </c>
      <c r="BM88" s="28">
        <f>시기외!BM88*$G$3+BM87*(1-$G$3)</f>
        <v>-2.6126613803607954E-4</v>
      </c>
      <c r="BN88" s="28">
        <f>외인!BN88</f>
        <v>42536.14</v>
      </c>
      <c r="BO88" s="28">
        <f>시기외!BO88*$G$3+BO87*(1-$G$3)</f>
        <v>3.3729435889902001E-4</v>
      </c>
      <c r="BP88" s="28">
        <f>외인!BP88</f>
        <v>61135.13</v>
      </c>
      <c r="BQ88" s="28">
        <f>시기외!BQ88*$G$3+BQ87*(1-$G$3)</f>
        <v>-9.9620198421754801E-5</v>
      </c>
      <c r="BR88" s="28">
        <f>외인!BR88</f>
        <v>255767.65</v>
      </c>
      <c r="BS88" s="28">
        <f>시기외!BS88*$G$3+BS87*(1-$G$3)</f>
        <v>-1.2138413560060536E-3</v>
      </c>
      <c r="BT88" s="28">
        <f>외인!BT88</f>
        <v>3234978.6</v>
      </c>
      <c r="BU88" s="28">
        <f>시기외!BU88*$G$3+BU87*(1-$G$3)</f>
        <v>-1.7739152415953841E-3</v>
      </c>
      <c r="BV88" s="28">
        <f>외인!BV88</f>
        <v>425555.65</v>
      </c>
      <c r="BW88" s="28">
        <f>시기외!BW88*$G$3+BW87*(1-$G$3)</f>
        <v>3.8255604514905131E-4</v>
      </c>
      <c r="BX88" s="28">
        <f>외인!BX88</f>
        <v>66705.2</v>
      </c>
      <c r="BY88" s="28">
        <f>시기외!BY88*$G$3+BY87*(1-$G$3)</f>
        <v>-8.076465521661061E-4</v>
      </c>
      <c r="BZ88" s="28">
        <f>외인!BZ88</f>
        <v>292842.81</v>
      </c>
      <c r="CA88" s="28">
        <f>시기외!CA88*$G$3+CA87*(1-$G$3)</f>
        <v>-2.4697542656908085E-3</v>
      </c>
      <c r="CB88" s="28">
        <f>외인!CB88</f>
        <v>10629.66</v>
      </c>
      <c r="CC88" s="28">
        <f>시기외!CC88*$G$3+CC87*(1-$G$3)</f>
        <v>-1.6651634068573309E-3</v>
      </c>
      <c r="CD88" s="28">
        <f>외인!CD88</f>
        <v>22619.14</v>
      </c>
      <c r="CE88" s="28">
        <f>시기외!CE88*$G$3+CE87*(1-$G$3)</f>
        <v>-1.2382688878348599E-3</v>
      </c>
      <c r="CF88" s="28">
        <f>외인!CF88</f>
        <v>28125.35</v>
      </c>
      <c r="CG88" s="28">
        <f>시기외!CG88*$G$3+CG87*(1-$G$3)</f>
        <v>1.7717764108978495E-3</v>
      </c>
      <c r="CH88" s="28">
        <f>외인!CH88</f>
        <v>60393.47</v>
      </c>
      <c r="CI88" s="28">
        <f>시기외!CI88*$G$3+CI87*(1-$G$3)</f>
        <v>9.9899172261772792E-6</v>
      </c>
      <c r="CJ88" s="28">
        <f>외인!CJ88</f>
        <v>280222.48</v>
      </c>
      <c r="CK88" s="28">
        <f>시기외!CK88*$G$3+CK87*(1-$G$3)</f>
        <v>2.9439136771428717E-5</v>
      </c>
      <c r="CL88" s="28">
        <f>외인!CL88</f>
        <v>218030.79</v>
      </c>
      <c r="CM88" s="28">
        <f>시기외!CM88*$G$3+CM87*(1-$G$3)</f>
        <v>2.3399424986381251E-4</v>
      </c>
      <c r="CN88" s="28">
        <f>외인!CN88</f>
        <v>99967.6</v>
      </c>
      <c r="CO88" s="28">
        <f>시기외!CO88*$G$3+CO87*(1-$G$3)</f>
        <v>-1.3324727470104679E-3</v>
      </c>
      <c r="CP88" s="28">
        <f>외인!CP88</f>
        <v>132005.98000000001</v>
      </c>
      <c r="CQ88" s="28">
        <f>시기외!CQ88*$G$3+CQ87*(1-$G$3)</f>
        <v>6.8401617452819394E-4</v>
      </c>
      <c r="CR88" s="28">
        <f>외인!CR88</f>
        <v>176565.05</v>
      </c>
      <c r="CS88" s="28">
        <f>시기외!CS88*$G$3+CS87*(1-$G$3)</f>
        <v>-1.5661800619303974E-3</v>
      </c>
      <c r="CT88" s="28">
        <f>외인!CT88</f>
        <v>223006.27</v>
      </c>
      <c r="CU88" s="28">
        <f>시기외!CU88*$G$3+CU87*(1-$G$3)</f>
        <v>-2.1170982082696797E-3</v>
      </c>
      <c r="CV88" s="28">
        <f>외인!CV88</f>
        <v>3234978.6</v>
      </c>
      <c r="CW88" s="28">
        <f>시기외!CW88*$G$3+CW87*(1-$G$3)</f>
        <v>-1.7739152415953841E-3</v>
      </c>
      <c r="CX88" s="28">
        <f>외인!CX88</f>
        <v>226095.6</v>
      </c>
      <c r="CY88" s="28">
        <f>시기외!CY88*$G$3+CY87*(1-$G$3)</f>
        <v>-1.5506681775903706E-3</v>
      </c>
      <c r="CZ88" s="28">
        <f>외인!CZ88</f>
        <v>17119.89</v>
      </c>
      <c r="DA88" s="28">
        <f>시기외!DA88*$G$3+DA87*(1-$G$3)</f>
        <v>1.339873503817176E-3</v>
      </c>
      <c r="DB88" s="28">
        <f>외인!DB88</f>
        <v>30084.94</v>
      </c>
      <c r="DC88" s="28">
        <f>시기외!DC88*$G$3+DC87*(1-$G$3)</f>
        <v>-1.8603579761874991E-3</v>
      </c>
      <c r="DD88" s="28">
        <f>외인!DD88</f>
        <v>7449.47</v>
      </c>
      <c r="DE88" s="28">
        <f>시기외!DE88*$G$3+DE87*(1-$G$3)</f>
        <v>-1.9943057640443856E-4</v>
      </c>
      <c r="DF88" s="28">
        <f>외인!DF88</f>
        <v>49726.68</v>
      </c>
      <c r="DG88" s="28">
        <f>시기외!DG88*$G$3+DG87*(1-$G$3)</f>
        <v>-6.7298266014096276E-4</v>
      </c>
      <c r="DH88" s="28">
        <f>외인!DH88</f>
        <v>15670.34</v>
      </c>
      <c r="DI88" s="28">
        <f>시기외!DI88*$G$3+DI87*(1-$G$3)</f>
        <v>-1.374033635170024E-3</v>
      </c>
      <c r="DJ88" s="28">
        <f>외인!DJ88</f>
        <v>555007.05000000005</v>
      </c>
      <c r="DK88" s="28">
        <f>시기외!DK88*$G$3+DK87*(1-$G$3)</f>
        <v>-8.5521030476102666E-4</v>
      </c>
      <c r="DL88" s="28">
        <f>외인!DL88</f>
        <v>78406.929999999993</v>
      </c>
      <c r="DM88" s="28">
        <f>시기외!DM88*$G$3+DM87*(1-$G$3)</f>
        <v>-1.7829801346626851E-3</v>
      </c>
      <c r="DN88" s="28">
        <f>외인!DN88</f>
        <v>3234978.6</v>
      </c>
      <c r="DO88" s="28">
        <f>시기외!DO88*$G$3+DO87*(1-$G$3)</f>
        <v>-1.7739152415953841E-3</v>
      </c>
      <c r="DP88" s="28">
        <f>외인!DP88</f>
        <v>60753.45</v>
      </c>
      <c r="DQ88" s="28">
        <f>시기외!DQ88*$G$3+DQ87*(1-$G$3)</f>
        <v>1.3358938650557767E-3</v>
      </c>
      <c r="DR88" s="28">
        <f>외인!DR88</f>
        <v>37846.19</v>
      </c>
      <c r="DS88" s="28">
        <f>시기외!DS88*$G$3+DS87*(1-$G$3)</f>
        <v>3.0975533314289992E-4</v>
      </c>
      <c r="DT88" s="28">
        <f>외인!DT88</f>
        <v>145788.39000000001</v>
      </c>
      <c r="DU88" s="28">
        <f>시기외!DU88*$G$3+DU87*(1-$G$3)</f>
        <v>-2.0711867731037954E-3</v>
      </c>
      <c r="DV88" s="28">
        <f>외인!DV88</f>
        <v>30466.69</v>
      </c>
      <c r="DW88" s="28">
        <f>시기외!DW88*$G$3+DW87*(1-$G$3)</f>
        <v>6.3036629266343997E-4</v>
      </c>
      <c r="DX88" s="28">
        <f>외인!DX88</f>
        <v>110190.16</v>
      </c>
      <c r="DY88" s="28">
        <f>시기외!DY88*$G$3+DY87*(1-$G$3)</f>
        <v>9.5470724420175469E-4</v>
      </c>
      <c r="DZ88" s="28">
        <f>외인!DZ88</f>
        <v>6458.98</v>
      </c>
      <c r="EA88" s="28">
        <f>시기외!EA88*$G$3+EA87*(1-$G$3)</f>
        <v>8.6210304299465137E-4</v>
      </c>
      <c r="EB88" s="28">
        <f>외인!EB88</f>
        <v>9249.33</v>
      </c>
      <c r="EC88" s="28">
        <f>시기외!EC88*$G$3+EC87*(1-$G$3)</f>
        <v>-7.6633953669895448E-4</v>
      </c>
      <c r="ED88" s="28">
        <f>외인!ED88</f>
        <v>8162.67</v>
      </c>
      <c r="EE88" s="28">
        <f>시기외!EE88*$G$3+EE87*(1-$G$3)</f>
        <v>1.5451667619028149E-3</v>
      </c>
      <c r="EF88" s="28">
        <f>외인!EF88</f>
        <v>179969.3</v>
      </c>
      <c r="EG88" s="28">
        <f>시기외!EG88*$G$3+EG87*(1-$G$3)</f>
        <v>-4.6907751316616379E-4</v>
      </c>
      <c r="EH88" s="28">
        <f>외인!EH88</f>
        <v>280801.94</v>
      </c>
      <c r="EI88" s="28">
        <f>시기외!EI88*$G$3+EI87*(1-$G$3)</f>
        <v>4.1090329028034209E-4</v>
      </c>
      <c r="EJ88" s="28">
        <f>외인!EJ88</f>
        <v>88509.31</v>
      </c>
      <c r="EK88" s="28">
        <f>시기외!EK88*$G$3+EK87*(1-$G$3)</f>
        <v>-2.4098591079957571E-5</v>
      </c>
      <c r="EL88" s="28">
        <f>외인!EL88</f>
        <v>24669.439999999999</v>
      </c>
      <c r="EM88" s="28">
        <f>시기외!EM88*$G$3+EM87*(1-$G$3)</f>
        <v>-1.2701443478472601E-3</v>
      </c>
      <c r="EN88" s="28">
        <f>외인!EN88</f>
        <v>37846.19</v>
      </c>
      <c r="EO88" s="28">
        <f>시기외!EO88*$G$3+EO87*(1-$G$3)</f>
        <v>3.0975533314289992E-4</v>
      </c>
      <c r="EP88" s="28">
        <f>외인!EP88</f>
        <v>124837.94</v>
      </c>
      <c r="EQ88" s="28">
        <f>시기외!EQ88*$G$3+EQ87*(1-$G$3)</f>
        <v>4.2710556688844406E-4</v>
      </c>
      <c r="ER88" s="28">
        <f>외인!ER88</f>
        <v>9029.6</v>
      </c>
      <c r="ES88" s="28">
        <f>시기외!ES88*$G$3+ES87*(1-$G$3)</f>
        <v>7.0941877156683805E-4</v>
      </c>
      <c r="ET88" s="28">
        <f>외인!ET88</f>
        <v>137648.4</v>
      </c>
      <c r="EU88" s="28">
        <f>시기외!EU88*$G$3+EU87*(1-$G$3)</f>
        <v>-1.3206095874055957E-3</v>
      </c>
      <c r="EV88" s="28">
        <f>외인!EV88</f>
        <v>48936.97</v>
      </c>
      <c r="EW88" s="28">
        <f>시기외!EW88*$G$3+EW87*(1-$G$3)</f>
        <v>9.9988079888885945E-4</v>
      </c>
      <c r="EX88" s="28">
        <f>외인!EX88</f>
        <v>83069.009999999995</v>
      </c>
      <c r="EY88" s="28">
        <f>시기외!EY88*$G$3+EY87*(1-$G$3)</f>
        <v>5.0213492085854404E-4</v>
      </c>
    </row>
    <row r="89" spans="1:155">
      <c r="A89" s="27">
        <f>외인!A89</f>
        <v>46182</v>
      </c>
      <c r="B89" s="28">
        <f>외인!B89</f>
        <v>6429140.21</v>
      </c>
      <c r="C89" s="28">
        <f>시기외!C89*$G$3+C88*(1-$G$3)</f>
        <v>-1.504374197780317E-3</v>
      </c>
      <c r="D89" s="28">
        <f>외인!D89</f>
        <v>542165.15</v>
      </c>
      <c r="E89" s="28">
        <f>시기외!E89*$G$3+E88*(1-$G$3)</f>
        <v>5.3905724344663569E-4</v>
      </c>
      <c r="F89" s="28">
        <f>외인!F89</f>
        <v>2763120.83</v>
      </c>
      <c r="G89" s="28">
        <f>시기외!G89*$G$3+G88*(1-$G$3)</f>
        <v>-1.5695882725692226E-3</v>
      </c>
      <c r="H89" s="28">
        <f>외인!H89</f>
        <v>284078.59999999998</v>
      </c>
      <c r="I89" s="28">
        <f>시기외!I89*$G$3+I88*(1-$G$3)</f>
        <v>1.6535949384228159E-4</v>
      </c>
      <c r="J89" s="28">
        <f>외인!J89</f>
        <v>39756.71</v>
      </c>
      <c r="K89" s="28">
        <f>시기외!K89*$G$3+K88*(1-$G$3)</f>
        <v>4.2542683823757675E-4</v>
      </c>
      <c r="L89" s="28">
        <f>외인!L89</f>
        <v>264383.38</v>
      </c>
      <c r="M89" s="28">
        <f>시기외!M89*$G$3+M88*(1-$G$3)</f>
        <v>2.4489233188979936E-4</v>
      </c>
      <c r="N89" s="28">
        <f>외인!N89</f>
        <v>282630.96000000002</v>
      </c>
      <c r="O89" s="28">
        <f>시기외!O89*$G$3+O88*(1-$G$3)</f>
        <v>-2.722724296741794E-3</v>
      </c>
      <c r="P89" s="28">
        <f>외인!P89</f>
        <v>161059.64000000001</v>
      </c>
      <c r="Q89" s="28">
        <f>시기외!Q89*$G$3+Q88*(1-$G$3)</f>
        <v>-1.8345816868944227E-4</v>
      </c>
      <c r="R89" s="28">
        <f>외인!R89</f>
        <v>142755.35</v>
      </c>
      <c r="S89" s="28">
        <f>시기외!S89*$G$3+S88*(1-$G$3)</f>
        <v>-2.0149014114902207E-3</v>
      </c>
      <c r="T89" s="28">
        <f>외인!T89</f>
        <v>7518.83</v>
      </c>
      <c r="U89" s="28">
        <f>시기외!U89*$G$3+U88*(1-$G$3)</f>
        <v>-2.218977776323386E-4</v>
      </c>
      <c r="V89" s="28">
        <f>외인!V89</f>
        <v>122368.54</v>
      </c>
      <c r="W89" s="28">
        <f>시기외!W89*$G$3+W88*(1-$G$3)</f>
        <v>1.3578451557861391E-3</v>
      </c>
      <c r="X89" s="28">
        <f>외인!X89</f>
        <v>3583009.07</v>
      </c>
      <c r="Y89" s="28">
        <f>시기외!Y89*$G$3+Y88*(1-$G$3)</f>
        <v>-1.9382621513307162E-3</v>
      </c>
      <c r="Z89" s="28">
        <f>외인!Z89</f>
        <v>49519.7</v>
      </c>
      <c r="AA89" s="28">
        <f>시기외!AA89*$G$3+AA88*(1-$G$3)</f>
        <v>1.0091344342034146E-3</v>
      </c>
      <c r="AB89" s="28">
        <f>외인!AB89</f>
        <v>199007.81</v>
      </c>
      <c r="AC89" s="28">
        <f>시기외!AC89*$G$3+AC88*(1-$G$3)</f>
        <v>2.184712003537738E-4</v>
      </c>
      <c r="AD89" s="28">
        <f>외인!AD89</f>
        <v>19321.63</v>
      </c>
      <c r="AE89" s="28">
        <f>시기외!AE89*$G$3+AE88*(1-$G$3)</f>
        <v>6.2886538522745924E-4</v>
      </c>
      <c r="AF89" s="28">
        <f>외인!AF89</f>
        <v>22450.9</v>
      </c>
      <c r="AG89" s="28">
        <f>시기외!AG89*$G$3+AG88*(1-$G$3)</f>
        <v>4.0796720266234103E-4</v>
      </c>
      <c r="AH89" s="28">
        <f>외인!AH89</f>
        <v>187652.82</v>
      </c>
      <c r="AI89" s="28">
        <f>시기외!AI89*$G$3+AI88*(1-$G$3)</f>
        <v>-9.6257109343054158E-4</v>
      </c>
      <c r="AJ89" s="28">
        <f>외인!AJ89</f>
        <v>103797.55</v>
      </c>
      <c r="AK89" s="28">
        <f>시기외!AK89*$G$3+AK88*(1-$G$3)</f>
        <v>-1.950226324648879E-3</v>
      </c>
      <c r="AL89" s="28">
        <f>외인!AL89</f>
        <v>101664.82</v>
      </c>
      <c r="AM89" s="28">
        <f>시기외!AM89*$G$3+AM88*(1-$G$3)</f>
        <v>-3.6098514377651517E-3</v>
      </c>
      <c r="AN89" s="28">
        <f>외인!AN89</f>
        <v>197004.49</v>
      </c>
      <c r="AO89" s="28">
        <f>시기외!AO89*$G$3+AO88*(1-$G$3)</f>
        <v>-1.9836583767689439E-3</v>
      </c>
      <c r="AP89" s="28">
        <f>외인!AP89</f>
        <v>146730.07</v>
      </c>
      <c r="AQ89" s="28">
        <f>시기외!AQ89*$G$3+AQ88*(1-$G$3)</f>
        <v>-1.1692088063646028E-3</v>
      </c>
      <c r="AR89" s="28">
        <f>외인!AR89</f>
        <v>22859.79</v>
      </c>
      <c r="AS89" s="28">
        <f>시기외!AS89*$G$3+AS88*(1-$G$3)</f>
        <v>8.9807796287000275E-4</v>
      </c>
      <c r="AT89" s="28">
        <f>외인!AT89</f>
        <v>103417.59</v>
      </c>
      <c r="AU89" s="28">
        <f>시기외!AU89*$G$3+AU88*(1-$G$3)</f>
        <v>-5.8263550350584978E-3</v>
      </c>
      <c r="AV89" s="28">
        <f>외인!AV89</f>
        <v>42785.49</v>
      </c>
      <c r="AW89" s="28">
        <f>시기외!AW89*$G$3+AW88*(1-$G$3)</f>
        <v>-1.7902510927458588E-4</v>
      </c>
      <c r="AX89" s="28">
        <f>외인!AX89</f>
        <v>55809.13</v>
      </c>
      <c r="AY89" s="28">
        <f>시기외!AY89*$G$3+AY88*(1-$G$3)</f>
        <v>4.2697933511159599E-4</v>
      </c>
      <c r="AZ89" s="28">
        <f>외인!AZ89</f>
        <v>3872254.91</v>
      </c>
      <c r="BA89" s="28">
        <f>시기외!BA89*$G$3+BA88*(1-$G$3)</f>
        <v>-1.9523803528210624E-3</v>
      </c>
      <c r="BB89" s="28">
        <f>외인!BB89</f>
        <v>136485.51</v>
      </c>
      <c r="BC89" s="28">
        <f>시기외!BC89*$G$3+BC88*(1-$G$3)</f>
        <v>6.8515401911794377E-4</v>
      </c>
      <c r="BD89" s="28">
        <f>외인!BD89</f>
        <v>30424.87</v>
      </c>
      <c r="BE89" s="28">
        <f>시기외!BE89*$G$3+BE88*(1-$G$3)</f>
        <v>-1.7075318578301407E-3</v>
      </c>
      <c r="BF89" s="28">
        <f>외인!BF89</f>
        <v>0</v>
      </c>
      <c r="BG89" s="28" t="e">
        <f>시기외!BG89*$G$3+BG88*(1-$G$3)</f>
        <v>#DIV/0!</v>
      </c>
      <c r="BH89" s="28">
        <f>외인!BH89</f>
        <v>99785.38</v>
      </c>
      <c r="BI89" s="28">
        <f>시기외!BI89*$G$3+BI88*(1-$G$3)</f>
        <v>1.0034453360780607E-3</v>
      </c>
      <c r="BJ89" s="28">
        <f>외인!BJ89</f>
        <v>108276.23</v>
      </c>
      <c r="BK89" s="28">
        <f>시기외!BK89*$G$3+BK88*(1-$G$3)</f>
        <v>-4.4410091727649115E-4</v>
      </c>
      <c r="BL89" s="28">
        <f>외인!BL89</f>
        <v>38149.4</v>
      </c>
      <c r="BM89" s="28">
        <f>시기외!BM89*$G$3+BM88*(1-$G$3)</f>
        <v>-1.9975913427291449E-4</v>
      </c>
      <c r="BN89" s="28">
        <f>외인!BN89</f>
        <v>43165.14</v>
      </c>
      <c r="BO89" s="28">
        <f>시기외!BO89*$G$3+BO88*(1-$G$3)</f>
        <v>2.9341574446516339E-4</v>
      </c>
      <c r="BP89" s="28">
        <f>외인!BP89</f>
        <v>63389.88</v>
      </c>
      <c r="BQ89" s="28">
        <f>시기외!BQ89*$G$3+BQ88*(1-$G$3)</f>
        <v>1.7387235558719477E-4</v>
      </c>
      <c r="BR89" s="28">
        <f>외인!BR89</f>
        <v>270203.31</v>
      </c>
      <c r="BS89" s="28">
        <f>시기외!BS89*$G$3+BS88*(1-$G$3)</f>
        <v>-1.2409830713238502E-3</v>
      </c>
      <c r="BT89" s="28">
        <f>외인!BT89</f>
        <v>3621931.95</v>
      </c>
      <c r="BU89" s="28">
        <f>시기외!BU89*$G$3+BU88*(1-$G$3)</f>
        <v>-1.8862221905587163E-3</v>
      </c>
      <c r="BV89" s="28">
        <f>외인!BV89</f>
        <v>452404.03</v>
      </c>
      <c r="BW89" s="28">
        <f>시기외!BW89*$G$3+BW88*(1-$G$3)</f>
        <v>4.2245320807739368E-4</v>
      </c>
      <c r="BX89" s="28">
        <f>외인!BX89</f>
        <v>69076.86</v>
      </c>
      <c r="BY89" s="28">
        <f>시기외!BY89*$G$3+BY88*(1-$G$3)</f>
        <v>-7.6143963530678411E-4</v>
      </c>
      <c r="BZ89" s="28">
        <f>외인!BZ89</f>
        <v>298669.31</v>
      </c>
      <c r="CA89" s="28">
        <f>시기외!CA89*$G$3+CA88*(1-$G$3)</f>
        <v>-2.5545799528415834E-3</v>
      </c>
      <c r="CB89" s="28">
        <f>외인!CB89</f>
        <v>10906.93</v>
      </c>
      <c r="CC89" s="28">
        <f>시기외!CC89*$G$3+CC88*(1-$G$3)</f>
        <v>-1.3621157066224757E-3</v>
      </c>
      <c r="CD89" s="28">
        <f>외인!CD89</f>
        <v>23357.71</v>
      </c>
      <c r="CE89" s="28">
        <f>시기외!CE89*$G$3+CE88*(1-$G$3)</f>
        <v>-9.7862545664274781E-4</v>
      </c>
      <c r="CF89" s="28">
        <f>외인!CF89</f>
        <v>29955.85</v>
      </c>
      <c r="CG89" s="28">
        <f>시기외!CG89*$G$3+CG88*(1-$G$3)</f>
        <v>1.7577926996882988E-3</v>
      </c>
      <c r="CH89" s="28">
        <f>외인!CH89</f>
        <v>62274.1</v>
      </c>
      <c r="CI89" s="28">
        <f>시기외!CI89*$G$3+CI88*(1-$G$3)</f>
        <v>1.9289172181483661E-5</v>
      </c>
      <c r="CJ89" s="28">
        <f>외인!CJ89</f>
        <v>296209.28000000003</v>
      </c>
      <c r="CK89" s="28">
        <f>시기외!CK89*$G$3+CK88*(1-$G$3)</f>
        <v>6.7592805364099397E-5</v>
      </c>
      <c r="CL89" s="28">
        <f>외인!CL89</f>
        <v>223503.85</v>
      </c>
      <c r="CM89" s="28">
        <f>시기외!CM89*$G$3+CM88*(1-$G$3)</f>
        <v>3.1159383592366518E-4</v>
      </c>
      <c r="CN89" s="28">
        <f>외인!CN89</f>
        <v>105483.62</v>
      </c>
      <c r="CO89" s="28">
        <f>시기외!CO89*$G$3+CO88*(1-$G$3)</f>
        <v>-1.2426753759037935E-3</v>
      </c>
      <c r="CP89" s="28">
        <f>외인!CP89</f>
        <v>136947.26</v>
      </c>
      <c r="CQ89" s="28">
        <f>시기외!CQ89*$G$3+CQ88*(1-$G$3)</f>
        <v>6.8360826356531513E-4</v>
      </c>
      <c r="CR89" s="28">
        <f>외인!CR89</f>
        <v>173835.7</v>
      </c>
      <c r="CS89" s="28">
        <f>시기외!CS89*$G$3+CS88*(1-$G$3)</f>
        <v>-1.5380402480070312E-3</v>
      </c>
      <c r="CT89" s="28">
        <f>외인!CT89</f>
        <v>251875.4</v>
      </c>
      <c r="CU89" s="28">
        <f>시기외!CU89*$G$3+CU88*(1-$G$3)</f>
        <v>-1.9731543264205121E-3</v>
      </c>
      <c r="CV89" s="28">
        <f>외인!CV89</f>
        <v>3621931.95</v>
      </c>
      <c r="CW89" s="28">
        <f>시기외!CW89*$G$3+CW88*(1-$G$3)</f>
        <v>-1.8862221905587163E-3</v>
      </c>
      <c r="CX89" s="28">
        <f>외인!CX89</f>
        <v>227951.02</v>
      </c>
      <c r="CY89" s="28">
        <f>시기외!CY89*$G$3+CY88*(1-$G$3)</f>
        <v>-2.0692407906526414E-3</v>
      </c>
      <c r="CZ89" s="28">
        <f>외인!CZ89</f>
        <v>17728.47</v>
      </c>
      <c r="DA89" s="28">
        <f>시기외!DA89*$G$3+DA88*(1-$G$3)</f>
        <v>1.7507050239810801E-3</v>
      </c>
      <c r="DB89" s="28">
        <f>외인!DB89</f>
        <v>30424.87</v>
      </c>
      <c r="DC89" s="28">
        <f>시기외!DC89*$G$3+DC88*(1-$G$3)</f>
        <v>-1.7075318578301407E-3</v>
      </c>
      <c r="DD89" s="28">
        <f>외인!DD89</f>
        <v>7518.83</v>
      </c>
      <c r="DE89" s="28">
        <f>시기외!DE89*$G$3+DE88*(1-$G$3)</f>
        <v>-2.218977776323386E-4</v>
      </c>
      <c r="DF89" s="28">
        <f>외인!DF89</f>
        <v>51265.9</v>
      </c>
      <c r="DG89" s="28">
        <f>시기외!DG89*$G$3+DG88*(1-$G$3)</f>
        <v>-6.3919937533599483E-4</v>
      </c>
      <c r="DH89" s="28">
        <f>외인!DH89</f>
        <v>16306.4</v>
      </c>
      <c r="DI89" s="28">
        <f>시기외!DI89*$G$3+DI88*(1-$G$3)</f>
        <v>-1.0416236290622814E-3</v>
      </c>
      <c r="DJ89" s="28">
        <f>외인!DJ89</f>
        <v>571532.25</v>
      </c>
      <c r="DK89" s="28">
        <f>시기외!DK89*$G$3+DK88*(1-$G$3)</f>
        <v>-9.3027165085651136E-4</v>
      </c>
      <c r="DL89" s="28">
        <f>외인!DL89</f>
        <v>82734.39</v>
      </c>
      <c r="DM89" s="28">
        <f>시기외!DM89*$G$3+DM88*(1-$G$3)</f>
        <v>-1.6933458834397991E-3</v>
      </c>
      <c r="DN89" s="28">
        <f>외인!DN89</f>
        <v>3621931.95</v>
      </c>
      <c r="DO89" s="28">
        <f>시기외!DO89*$G$3+DO88*(1-$G$3)</f>
        <v>-1.8862221905587163E-3</v>
      </c>
      <c r="DP89" s="28">
        <f>외인!DP89</f>
        <v>66078.350000000006</v>
      </c>
      <c r="DQ89" s="28">
        <f>시기외!DQ89*$G$3+DQ88*(1-$G$3)</f>
        <v>1.3432435437124933E-3</v>
      </c>
      <c r="DR89" s="28">
        <f>외인!DR89</f>
        <v>40499.86</v>
      </c>
      <c r="DS89" s="28">
        <f>시기외!DS89*$G$3+DS88*(1-$G$3)</f>
        <v>3.7165760908027662E-4</v>
      </c>
      <c r="DT89" s="28">
        <f>외인!DT89</f>
        <v>142755.35</v>
      </c>
      <c r="DU89" s="28">
        <f>시기외!DU89*$G$3+DU88*(1-$G$3)</f>
        <v>-2.0149014114902207E-3</v>
      </c>
      <c r="DV89" s="28">
        <f>외인!DV89</f>
        <v>30759.73</v>
      </c>
      <c r="DW89" s="28">
        <f>시기외!DW89*$G$3+DW88*(1-$G$3)</f>
        <v>5.3827884715419933E-4</v>
      </c>
      <c r="DX89" s="28">
        <f>외인!DX89</f>
        <v>122368.54</v>
      </c>
      <c r="DY89" s="28">
        <f>시기외!DY89*$G$3+DY88*(1-$G$3)</f>
        <v>1.3578451557861391E-3</v>
      </c>
      <c r="DZ89" s="28">
        <f>외인!DZ89</f>
        <v>6661.3</v>
      </c>
      <c r="EA89" s="28">
        <f>시기외!EA89*$G$3+EA88*(1-$G$3)</f>
        <v>8.2682211962578091E-4</v>
      </c>
      <c r="EB89" s="28">
        <f>외인!EB89</f>
        <v>9531.07</v>
      </c>
      <c r="EC89" s="28">
        <f>시기외!EC89*$G$3+EC88*(1-$G$3)</f>
        <v>-6.4343517686398898E-4</v>
      </c>
      <c r="ED89" s="28">
        <f>외인!ED89</f>
        <v>8623.41</v>
      </c>
      <c r="EE89" s="28">
        <f>시기외!EE89*$G$3+EE88*(1-$G$3)</f>
        <v>1.6428800493699549E-3</v>
      </c>
      <c r="EF89" s="28">
        <f>외인!EF89</f>
        <v>189104.19</v>
      </c>
      <c r="EG89" s="28">
        <f>시기외!EG89*$G$3+EG88*(1-$G$3)</f>
        <v>-4.3589395512454713E-4</v>
      </c>
      <c r="EH89" s="28">
        <f>외인!EH89</f>
        <v>304709.78999999998</v>
      </c>
      <c r="EI89" s="28">
        <f>시기외!EI89*$G$3+EI88*(1-$G$3)</f>
        <v>4.394875606296297E-4</v>
      </c>
      <c r="EJ89" s="28">
        <f>외인!EJ89</f>
        <v>92601.04</v>
      </c>
      <c r="EK89" s="28">
        <f>시기외!EK89*$G$3+EK88*(1-$G$3)</f>
        <v>1.4315148035026536E-5</v>
      </c>
      <c r="EL89" s="28">
        <f>외인!EL89</f>
        <v>25483.39</v>
      </c>
      <c r="EM89" s="28">
        <f>시기외!EM89*$G$3+EM88*(1-$G$3)</f>
        <v>-1.0246174357205263E-3</v>
      </c>
      <c r="EN89" s="28">
        <f>외인!EN89</f>
        <v>40499.86</v>
      </c>
      <c r="EO89" s="28">
        <f>시기외!EO89*$G$3+EO88*(1-$G$3)</f>
        <v>3.7165760908027662E-4</v>
      </c>
      <c r="EP89" s="28">
        <f>외인!EP89</f>
        <v>127248.53</v>
      </c>
      <c r="EQ89" s="28">
        <f>시기외!EQ89*$G$3+EQ88*(1-$G$3)</f>
        <v>4.8651188188630478E-4</v>
      </c>
      <c r="ER89" s="28">
        <f>외인!ER89</f>
        <v>9320.0300000000007</v>
      </c>
      <c r="ES89" s="28">
        <f>시기외!ES89*$G$3+ES88*(1-$G$3)</f>
        <v>1.0166677886593672E-3</v>
      </c>
      <c r="ET89" s="28">
        <f>외인!ET89</f>
        <v>146730.07</v>
      </c>
      <c r="EU89" s="28">
        <f>시기외!EU89*$G$3+EU88*(1-$G$3)</f>
        <v>-1.1692088063646028E-3</v>
      </c>
      <c r="EV89" s="28">
        <f>외인!EV89</f>
        <v>49519.7</v>
      </c>
      <c r="EW89" s="28">
        <f>시기외!EW89*$G$3+EW88*(1-$G$3)</f>
        <v>1.0091344342034146E-3</v>
      </c>
      <c r="EX89" s="28">
        <f>외인!EX89</f>
        <v>87427.56</v>
      </c>
      <c r="EY89" s="28">
        <f>시기외!EY89*$G$3+EY88*(1-$G$3)</f>
        <v>4.9647484370526831E-4</v>
      </c>
    </row>
    <row r="90" spans="1:155">
      <c r="A90" s="27">
        <f>외인!A90</f>
        <v>46183</v>
      </c>
      <c r="B90" s="28">
        <f>외인!B90</f>
        <v>6138448.0199999996</v>
      </c>
      <c r="C90" s="28">
        <f>시기외!C90*$G$3+C89*(1-$G$3)</f>
        <v>-1.5837194698881021E-3</v>
      </c>
      <c r="D90" s="28">
        <f>외인!D90</f>
        <v>533085.43000000005</v>
      </c>
      <c r="E90" s="28">
        <f>시기외!E90*$G$3+E89*(1-$G$3)</f>
        <v>6.1306753892836799E-4</v>
      </c>
      <c r="F90" s="28">
        <f>외인!F90</f>
        <v>2622706.61</v>
      </c>
      <c r="G90" s="28">
        <f>시기외!G90*$G$3+G89*(1-$G$3)</f>
        <v>-1.7357525063426966E-3</v>
      </c>
      <c r="H90" s="28">
        <f>외인!H90</f>
        <v>277449.56</v>
      </c>
      <c r="I90" s="28">
        <f>시기외!I90*$G$3+I89*(1-$G$3)</f>
        <v>1.1657680798563268E-4</v>
      </c>
      <c r="J90" s="28">
        <f>외인!J90</f>
        <v>40036.550000000003</v>
      </c>
      <c r="K90" s="28">
        <f>시기외!K90*$G$3+K89*(1-$G$3)</f>
        <v>5.1548783596305195E-4</v>
      </c>
      <c r="L90" s="28">
        <f>외인!L90</f>
        <v>257755.54</v>
      </c>
      <c r="M90" s="28">
        <f>시기외!M90*$G$3+M89*(1-$G$3)</f>
        <v>1.6679296365432452E-4</v>
      </c>
      <c r="N90" s="28">
        <f>외인!N90</f>
        <v>270449.44</v>
      </c>
      <c r="O90" s="28">
        <f>시기외!O90*$G$3+O89*(1-$G$3)</f>
        <v>-2.8529658621158339E-3</v>
      </c>
      <c r="P90" s="28">
        <f>외인!P90</f>
        <v>159360.6</v>
      </c>
      <c r="Q90" s="28">
        <f>시기외!Q90*$G$3+Q89*(1-$G$3)</f>
        <v>-2.1801943050361031E-4</v>
      </c>
      <c r="R90" s="28">
        <f>외인!R90</f>
        <v>133814.81</v>
      </c>
      <c r="S90" s="28">
        <f>시기외!S90*$G$3+S89*(1-$G$3)</f>
        <v>-1.7533494233650201E-3</v>
      </c>
      <c r="T90" s="28">
        <f>외인!T90</f>
        <v>7636.62</v>
      </c>
      <c r="U90" s="28">
        <f>시기외!U90*$G$3+U89*(1-$G$3)</f>
        <v>-2.3320247830006013E-4</v>
      </c>
      <c r="V90" s="28">
        <f>외인!V90</f>
        <v>121426.48</v>
      </c>
      <c r="W90" s="28">
        <f>시기외!W90*$G$3+W89*(1-$G$3)</f>
        <v>1.6838047130045926E-3</v>
      </c>
      <c r="X90" s="28">
        <f>외인!X90</f>
        <v>3347798.41</v>
      </c>
      <c r="Y90" s="28">
        <f>시기외!Y90*$G$3+Y89*(1-$G$3)</f>
        <v>-2.0748058180952173E-3</v>
      </c>
      <c r="Z90" s="28">
        <f>외인!Z90</f>
        <v>47644.17</v>
      </c>
      <c r="AA90" s="28">
        <f>시기외!AA90*$G$3+AA89*(1-$G$3)</f>
        <v>9.8789772522013086E-4</v>
      </c>
      <c r="AB90" s="28">
        <f>외인!AB90</f>
        <v>197196.72</v>
      </c>
      <c r="AC90" s="28">
        <f>시기외!AC90*$G$3+AC89*(1-$G$3)</f>
        <v>2.7355370164177994E-4</v>
      </c>
      <c r="AD90" s="28">
        <f>외인!AD90</f>
        <v>19587.259999999998</v>
      </c>
      <c r="AE90" s="28">
        <f>시기외!AE90*$G$3+AE89*(1-$G$3)</f>
        <v>6.4373616307943343E-4</v>
      </c>
      <c r="AF90" s="28">
        <f>외인!AF90</f>
        <v>21765.72</v>
      </c>
      <c r="AG90" s="28">
        <f>시기외!AG90*$G$3+AG89*(1-$G$3)</f>
        <v>4.0088947472055147E-4</v>
      </c>
      <c r="AH90" s="28">
        <f>외인!AH90</f>
        <v>196305.24</v>
      </c>
      <c r="AI90" s="28">
        <f>시기외!AI90*$G$3+AI89*(1-$G$3)</f>
        <v>-9.8429925457351472E-4</v>
      </c>
      <c r="AJ90" s="28">
        <f>외인!AJ90</f>
        <v>97458.42</v>
      </c>
      <c r="AK90" s="28">
        <f>시기외!AK90*$G$3+AK89*(1-$G$3)</f>
        <v>-1.6253348925119079E-3</v>
      </c>
      <c r="AL90" s="28">
        <f>외인!AL90</f>
        <v>98787.73</v>
      </c>
      <c r="AM90" s="28">
        <f>시기외!AM90*$G$3+AM89*(1-$G$3)</f>
        <v>-3.5549720557968793E-3</v>
      </c>
      <c r="AN90" s="28">
        <f>외인!AN90</f>
        <v>187649.08</v>
      </c>
      <c r="AO90" s="28">
        <f>시기외!AO90*$G$3+AO89*(1-$G$3)</f>
        <v>-2.2066034180859848E-3</v>
      </c>
      <c r="AP90" s="28">
        <f>외인!AP90</f>
        <v>149617.35999999999</v>
      </c>
      <c r="AQ90" s="28">
        <f>시기외!AQ90*$G$3+AQ89*(1-$G$3)</f>
        <v>-9.0667542966879156E-4</v>
      </c>
      <c r="AR90" s="28">
        <f>외인!AR90</f>
        <v>23256.41</v>
      </c>
      <c r="AS90" s="28">
        <f>시기외!AS90*$G$3+AS89*(1-$G$3)</f>
        <v>9.9784792572080367E-4</v>
      </c>
      <c r="AT90" s="28">
        <f>외인!AT90</f>
        <v>101178.43</v>
      </c>
      <c r="AU90" s="28">
        <f>시기외!AU90*$G$3+AU89*(1-$G$3)</f>
        <v>-6.0356358771496994E-3</v>
      </c>
      <c r="AV90" s="28">
        <f>외인!AV90</f>
        <v>42718.8</v>
      </c>
      <c r="AW90" s="28">
        <f>시기외!AW90*$G$3+AW89*(1-$G$3)</f>
        <v>-1.9933408272321032E-4</v>
      </c>
      <c r="AX90" s="28">
        <f>외인!AX90</f>
        <v>56880.81</v>
      </c>
      <c r="AY90" s="28">
        <f>시기외!AY90*$G$3+AY89*(1-$G$3)</f>
        <v>6.4459236054155628E-4</v>
      </c>
      <c r="AZ90" s="28">
        <f>외인!AZ90</f>
        <v>3617892.93</v>
      </c>
      <c r="BA90" s="28">
        <f>시기외!BA90*$G$3+BA89*(1-$G$3)</f>
        <v>-2.0711996037178107E-3</v>
      </c>
      <c r="BB90" s="28">
        <f>외인!BB90</f>
        <v>129183.99</v>
      </c>
      <c r="BC90" s="28">
        <f>시기외!BC90*$G$3+BC89*(1-$G$3)</f>
        <v>6.6406384122562009E-4</v>
      </c>
      <c r="BD90" s="28">
        <f>외인!BD90</f>
        <v>30541.67</v>
      </c>
      <c r="BE90" s="28">
        <f>시기외!BE90*$G$3+BE89*(1-$G$3)</f>
        <v>-1.5453954510508247E-3</v>
      </c>
      <c r="BF90" s="28">
        <f>외인!BF90</f>
        <v>0</v>
      </c>
      <c r="BG90" s="28" t="e">
        <f>시기외!BG90*$G$3+BG89*(1-$G$3)</f>
        <v>#DIV/0!</v>
      </c>
      <c r="BH90" s="28">
        <f>외인!BH90</f>
        <v>98988.41</v>
      </c>
      <c r="BI90" s="28">
        <f>시기외!BI90*$G$3+BI89*(1-$G$3)</f>
        <v>9.1327431703670109E-4</v>
      </c>
      <c r="BJ90" s="28">
        <f>외인!BJ90</f>
        <v>107150.13</v>
      </c>
      <c r="BK90" s="28">
        <f>시기외!BK90*$G$3+BK89*(1-$G$3)</f>
        <v>-4.2049577419754738E-4</v>
      </c>
      <c r="BL90" s="28">
        <f>외인!BL90</f>
        <v>37664.03</v>
      </c>
      <c r="BM90" s="28">
        <f>시기외!BM90*$G$3+BM89*(1-$G$3)</f>
        <v>-1.7862936801911136E-4</v>
      </c>
      <c r="BN90" s="28">
        <f>외인!BN90</f>
        <v>43089.02</v>
      </c>
      <c r="BO90" s="28">
        <f>시기외!BO90*$G$3+BO89*(1-$G$3)</f>
        <v>2.776808827995812E-4</v>
      </c>
      <c r="BP90" s="28">
        <f>외인!BP90</f>
        <v>64328.84</v>
      </c>
      <c r="BQ90" s="28">
        <f>시기외!BQ90*$G$3+BQ89*(1-$G$3)</f>
        <v>3.1980654721076656E-4</v>
      </c>
      <c r="BR90" s="28">
        <f>외인!BR90</f>
        <v>270401.01</v>
      </c>
      <c r="BS90" s="28">
        <f>시기외!BS90*$G$3+BS89*(1-$G$3)</f>
        <v>-1.1185906192479717E-3</v>
      </c>
      <c r="BT90" s="28">
        <f>외인!BT90</f>
        <v>3386538.71</v>
      </c>
      <c r="BU90" s="28">
        <f>시기외!BU90*$G$3+BU89*(1-$G$3)</f>
        <v>-2.018883929357698E-3</v>
      </c>
      <c r="BV90" s="28">
        <f>외인!BV90</f>
        <v>442259.01</v>
      </c>
      <c r="BW90" s="28">
        <f>시기외!BW90*$G$3+BW89*(1-$G$3)</f>
        <v>4.2166537787444907E-4</v>
      </c>
      <c r="BX90" s="28">
        <f>외인!BX90</f>
        <v>68337.16</v>
      </c>
      <c r="BY90" s="28">
        <f>시기외!BY90*$G$3+BY89*(1-$G$3)</f>
        <v>-7.2641219609725363E-4</v>
      </c>
      <c r="BZ90" s="28">
        <f>외인!BZ90</f>
        <v>286436.81</v>
      </c>
      <c r="CA90" s="28">
        <f>시기외!CA90*$G$3+CA89*(1-$G$3)</f>
        <v>-2.6809614612274815E-3</v>
      </c>
      <c r="CB90" s="28">
        <f>외인!CB90</f>
        <v>11089.3</v>
      </c>
      <c r="CC90" s="28">
        <f>시기외!CC90*$G$3+CC89*(1-$G$3)</f>
        <v>-1.0479996988629196E-3</v>
      </c>
      <c r="CD90" s="28">
        <f>외인!CD90</f>
        <v>23219.01</v>
      </c>
      <c r="CE90" s="28">
        <f>시기외!CE90*$G$3+CE89*(1-$G$3)</f>
        <v>-7.7080495775924988E-4</v>
      </c>
      <c r="CF90" s="28">
        <f>외인!CF90</f>
        <v>31156.38</v>
      </c>
      <c r="CG90" s="28">
        <f>시기외!CG90*$G$3+CG89*(1-$G$3)</f>
        <v>1.7124385567470158E-3</v>
      </c>
      <c r="CH90" s="28">
        <f>외인!CH90</f>
        <v>62289.25</v>
      </c>
      <c r="CI90" s="28">
        <f>시기외!CI90*$G$3+CI89*(1-$G$3)</f>
        <v>9.940304905258776E-6</v>
      </c>
      <c r="CJ90" s="28">
        <f>외인!CJ90</f>
        <v>293152.52</v>
      </c>
      <c r="CK90" s="28">
        <f>시기외!CK90*$G$3+CK89*(1-$G$3)</f>
        <v>7.237479311917897E-5</v>
      </c>
      <c r="CL90" s="28">
        <f>외인!CL90</f>
        <v>221789.8</v>
      </c>
      <c r="CM90" s="28">
        <f>시기외!CM90*$G$3+CM89*(1-$G$3)</f>
        <v>3.5037652497470879E-4</v>
      </c>
      <c r="CN90" s="28">
        <f>외인!CN90</f>
        <v>103597.81</v>
      </c>
      <c r="CO90" s="28">
        <f>시기외!CO90*$G$3+CO89*(1-$G$3)</f>
        <v>-1.1856468233986351E-3</v>
      </c>
      <c r="CP90" s="28">
        <f>외인!CP90</f>
        <v>129662.12</v>
      </c>
      <c r="CQ90" s="28">
        <f>시기외!CQ90*$G$3+CQ89*(1-$G$3)</f>
        <v>6.6187765486599515E-4</v>
      </c>
      <c r="CR90" s="28">
        <f>외인!CR90</f>
        <v>163999.32999999999</v>
      </c>
      <c r="CS90" s="28">
        <f>시기외!CS90*$G$3+CS89*(1-$G$3)</f>
        <v>-1.3452447132185042E-3</v>
      </c>
      <c r="CT90" s="28">
        <f>외인!CT90</f>
        <v>235662.45</v>
      </c>
      <c r="CU90" s="28">
        <f>시기외!CU90*$G$3+CU89*(1-$G$3)</f>
        <v>-1.9036549270662246E-3</v>
      </c>
      <c r="CV90" s="28">
        <f>외인!CV90</f>
        <v>3386538.71</v>
      </c>
      <c r="CW90" s="28">
        <f>시기외!CW90*$G$3+CW89*(1-$G$3)</f>
        <v>-2.018883929357698E-3</v>
      </c>
      <c r="CX90" s="28">
        <f>외인!CX90</f>
        <v>218383.69</v>
      </c>
      <c r="CY90" s="28">
        <f>시기외!CY90*$G$3+CY89*(1-$G$3)</f>
        <v>-2.2606712989843587E-3</v>
      </c>
      <c r="CZ90" s="28">
        <f>외인!CZ90</f>
        <v>16929.82</v>
      </c>
      <c r="DA90" s="28">
        <f>시기외!DA90*$G$3+DA89*(1-$G$3)</f>
        <v>1.6054031316020297E-3</v>
      </c>
      <c r="DB90" s="28">
        <f>외인!DB90</f>
        <v>30541.67</v>
      </c>
      <c r="DC90" s="28">
        <f>시기외!DC90*$G$3+DC89*(1-$G$3)</f>
        <v>-1.5453954510508247E-3</v>
      </c>
      <c r="DD90" s="28">
        <f>외인!DD90</f>
        <v>7636.62</v>
      </c>
      <c r="DE90" s="28">
        <f>시기외!DE90*$G$3+DE89*(1-$G$3)</f>
        <v>-2.3320247830006013E-4</v>
      </c>
      <c r="DF90" s="28">
        <f>외인!DF90</f>
        <v>50561.47</v>
      </c>
      <c r="DG90" s="28">
        <f>시기외!DG90*$G$3+DG89*(1-$G$3)</f>
        <v>-5.8635741068632135E-4</v>
      </c>
      <c r="DH90" s="28">
        <f>외인!DH90</f>
        <v>16168.64</v>
      </c>
      <c r="DI90" s="28">
        <f>시기외!DI90*$G$3+DI89*(1-$G$3)</f>
        <v>-7.8290772857104443E-4</v>
      </c>
      <c r="DJ90" s="28">
        <f>외인!DJ90</f>
        <v>578381.1</v>
      </c>
      <c r="DK90" s="28">
        <f>시기외!DK90*$G$3+DK89*(1-$G$3)</f>
        <v>-9.3441968600455234E-4</v>
      </c>
      <c r="DL90" s="28">
        <f>외인!DL90</f>
        <v>81027.839999999997</v>
      </c>
      <c r="DM90" s="28">
        <f>시기외!DM90*$G$3+DM89*(1-$G$3)</f>
        <v>-1.6430767785768389E-3</v>
      </c>
      <c r="DN90" s="28">
        <f>외인!DN90</f>
        <v>3386538.71</v>
      </c>
      <c r="DO90" s="28">
        <f>시기외!DO90*$G$3+DO89*(1-$G$3)</f>
        <v>-2.018883929357698E-3</v>
      </c>
      <c r="DP90" s="28">
        <f>외인!DP90</f>
        <v>64256.02</v>
      </c>
      <c r="DQ90" s="28">
        <f>시기외!DQ90*$G$3+DQ89*(1-$G$3)</f>
        <v>1.2722757195826834E-3</v>
      </c>
      <c r="DR90" s="28">
        <f>외인!DR90</f>
        <v>40615.9</v>
      </c>
      <c r="DS90" s="28">
        <f>시기외!DS90*$G$3+DS89*(1-$G$3)</f>
        <v>4.5477556282336266E-4</v>
      </c>
      <c r="DT90" s="28">
        <f>외인!DT90</f>
        <v>133814.81</v>
      </c>
      <c r="DU90" s="28">
        <f>시기외!DU90*$G$3+DU89*(1-$G$3)</f>
        <v>-1.7533494233650201E-3</v>
      </c>
      <c r="DV90" s="28">
        <f>외인!DV90</f>
        <v>29863.68</v>
      </c>
      <c r="DW90" s="28">
        <f>시기외!DW90*$G$3+DW89*(1-$G$3)</f>
        <v>4.2803719986897996E-4</v>
      </c>
      <c r="DX90" s="28">
        <f>외인!DX90</f>
        <v>121426.48</v>
      </c>
      <c r="DY90" s="28">
        <f>시기외!DY90*$G$3+DY89*(1-$G$3)</f>
        <v>1.6838047130045926E-3</v>
      </c>
      <c r="DZ90" s="28">
        <f>외인!DZ90</f>
        <v>6605.59</v>
      </c>
      <c r="EA90" s="28">
        <f>시기외!EA90*$G$3+EA89*(1-$G$3)</f>
        <v>7.3451368114240594E-4</v>
      </c>
      <c r="EB90" s="28">
        <f>외인!EB90</f>
        <v>9455.8700000000008</v>
      </c>
      <c r="EC90" s="28">
        <f>시기외!EC90*$G$3+EC89*(1-$G$3)</f>
        <v>-5.5691835648051578E-4</v>
      </c>
      <c r="ED90" s="28">
        <f>외인!ED90</f>
        <v>8657.33</v>
      </c>
      <c r="EE90" s="28">
        <f>시기외!EE90*$G$3+EE89*(1-$G$3)</f>
        <v>1.6248866928705364E-3</v>
      </c>
      <c r="EF90" s="28">
        <f>외인!EF90</f>
        <v>188207.92</v>
      </c>
      <c r="EG90" s="28">
        <f>시기외!EG90*$G$3+EG89*(1-$G$3)</f>
        <v>-4.2288679020602418E-4</v>
      </c>
      <c r="EH90" s="28">
        <f>외인!EH90</f>
        <v>289278.15999999997</v>
      </c>
      <c r="EI90" s="28">
        <f>시기외!EI90*$G$3+EI89*(1-$G$3)</f>
        <v>4.0964721778201211E-4</v>
      </c>
      <c r="EJ90" s="28">
        <f>외인!EJ90</f>
        <v>92764.5</v>
      </c>
      <c r="EK90" s="28">
        <f>시기외!EK90*$G$3+EK89*(1-$G$3)</f>
        <v>5.4298564783575004E-5</v>
      </c>
      <c r="EL90" s="28">
        <f>외인!EL90</f>
        <v>25320.720000000001</v>
      </c>
      <c r="EM90" s="28">
        <f>시기외!EM90*$G$3+EM89*(1-$G$3)</f>
        <v>-8.3062011097943171E-4</v>
      </c>
      <c r="EN90" s="28">
        <f>외인!EN90</f>
        <v>40615.9</v>
      </c>
      <c r="EO90" s="28">
        <f>시기외!EO90*$G$3+EO89*(1-$G$3)</f>
        <v>4.5477556282336266E-4</v>
      </c>
      <c r="EP90" s="28">
        <f>외인!EP90</f>
        <v>132235.09</v>
      </c>
      <c r="EQ90" s="28">
        <f>시기외!EQ90*$G$3+EQ89*(1-$G$3)</f>
        <v>5.4353493608957329E-4</v>
      </c>
      <c r="ER90" s="28">
        <f>외인!ER90</f>
        <v>9192.99</v>
      </c>
      <c r="ES90" s="28">
        <f>시기외!ES90*$G$3+ES89*(1-$G$3)</f>
        <v>1.080353860454348E-3</v>
      </c>
      <c r="ET90" s="28">
        <f>외인!ET90</f>
        <v>149617.35999999999</v>
      </c>
      <c r="EU90" s="28">
        <f>시기외!EU90*$G$3+EU89*(1-$G$3)</f>
        <v>-9.0667542966879156E-4</v>
      </c>
      <c r="EV90" s="28">
        <f>외인!EV90</f>
        <v>47644.17</v>
      </c>
      <c r="EW90" s="28">
        <f>시기외!EW90*$G$3+EW89*(1-$G$3)</f>
        <v>9.8789772522013086E-4</v>
      </c>
      <c r="EX90" s="28">
        <f>외인!EX90</f>
        <v>82017.95</v>
      </c>
      <c r="EY90" s="28">
        <f>시기외!EY90*$G$3+EY89*(1-$G$3)</f>
        <v>4.7431181005563199E-4</v>
      </c>
    </row>
    <row r="91" spans="1:155">
      <c r="A91" s="27">
        <f>외인!A91</f>
        <v>46184</v>
      </c>
      <c r="B91" s="28">
        <f>외인!B91</f>
        <v>6164815.2199999997</v>
      </c>
      <c r="C91" s="28">
        <f>시기외!C91*$G$3+C90*(1-$G$3)</f>
        <v>-1.6220835659886954E-3</v>
      </c>
      <c r="D91" s="28">
        <f>외인!D91</f>
        <v>557940.54</v>
      </c>
      <c r="E91" s="28">
        <f>시기외!E91*$G$3+E90*(1-$G$3)</f>
        <v>6.9893820075138499E-4</v>
      </c>
      <c r="F91" s="28">
        <f>외인!F91</f>
        <v>2602176.66</v>
      </c>
      <c r="G91" s="28">
        <f>시기외!G91*$G$3+G90*(1-$G$3)</f>
        <v>-1.8294497159263906E-3</v>
      </c>
      <c r="H91" s="28">
        <f>외인!H91</f>
        <v>277992.96000000002</v>
      </c>
      <c r="I91" s="28">
        <f>시기외!I91*$G$3+I90*(1-$G$3)</f>
        <v>8.6123723471795793E-5</v>
      </c>
      <c r="J91" s="28">
        <f>외인!J91</f>
        <v>40484.61</v>
      </c>
      <c r="K91" s="28">
        <f>시기외!K91*$G$3+K90*(1-$G$3)</f>
        <v>5.8620638894238733E-4</v>
      </c>
      <c r="L91" s="28">
        <f>외인!L91</f>
        <v>257623.64</v>
      </c>
      <c r="M91" s="28">
        <f>시기외!M91*$G$3+M90*(1-$G$3)</f>
        <v>1.0573926980018427E-4</v>
      </c>
      <c r="N91" s="28">
        <f>외인!N91</f>
        <v>268642.36</v>
      </c>
      <c r="O91" s="28">
        <f>시기외!O91*$G$3+O90*(1-$G$3)</f>
        <v>-2.9563864450305967E-3</v>
      </c>
      <c r="P91" s="28">
        <f>외인!P91</f>
        <v>160829.25</v>
      </c>
      <c r="Q91" s="28">
        <f>시기외!Q91*$G$3+Q90*(1-$G$3)</f>
        <v>-2.2585202936541317E-4</v>
      </c>
      <c r="R91" s="28">
        <f>외인!R91</f>
        <v>135501.12</v>
      </c>
      <c r="S91" s="28">
        <f>시기외!S91*$G$3+S90*(1-$G$3)</f>
        <v>-1.4441756439965521E-3</v>
      </c>
      <c r="T91" s="28">
        <f>외인!T91</f>
        <v>7819.3</v>
      </c>
      <c r="U91" s="28">
        <f>시기외!U91*$G$3+U90*(1-$G$3)</f>
        <v>-1.8959262463245742E-4</v>
      </c>
      <c r="V91" s="28">
        <f>외인!V91</f>
        <v>132683.51999999999</v>
      </c>
      <c r="W91" s="28">
        <f>시기외!W91*$G$3+W90*(1-$G$3)</f>
        <v>1.9208694403743246E-3</v>
      </c>
      <c r="X91" s="28">
        <f>외인!X91</f>
        <v>3376274.99</v>
      </c>
      <c r="Y91" s="28">
        <f>시기외!Y91*$G$3+Y90*(1-$G$3)</f>
        <v>-2.1610311320196755E-3</v>
      </c>
      <c r="Z91" s="28">
        <f>외인!Z91</f>
        <v>49742.01</v>
      </c>
      <c r="AA91" s="28">
        <f>시기외!AA91*$G$3+AA90*(1-$G$3)</f>
        <v>9.5632739376927823E-4</v>
      </c>
      <c r="AB91" s="28">
        <f>외인!AB91</f>
        <v>194750.43</v>
      </c>
      <c r="AC91" s="28">
        <f>시기외!AC91*$G$3+AC90*(1-$G$3)</f>
        <v>2.7671265400785349E-4</v>
      </c>
      <c r="AD91" s="28">
        <f>외인!AD91</f>
        <v>19541.61</v>
      </c>
      <c r="AE91" s="28">
        <f>시기외!AE91*$G$3+AE90*(1-$G$3)</f>
        <v>6.0837139417787309E-4</v>
      </c>
      <c r="AF91" s="28">
        <f>외인!AF91</f>
        <v>22150.66</v>
      </c>
      <c r="AG91" s="28">
        <f>시기외!AG91*$G$3+AG90*(1-$G$3)</f>
        <v>3.5972368702739813E-4</v>
      </c>
      <c r="AH91" s="28">
        <f>외인!AH91</f>
        <v>194417.14</v>
      </c>
      <c r="AI91" s="28">
        <f>시기외!AI91*$G$3+AI90*(1-$G$3)</f>
        <v>-9.6609683340293092E-4</v>
      </c>
      <c r="AJ91" s="28">
        <f>외인!AJ91</f>
        <v>99247.95</v>
      </c>
      <c r="AK91" s="28">
        <f>시기외!AK91*$G$3+AK90*(1-$G$3)</f>
        <v>-1.2414917884886363E-3</v>
      </c>
      <c r="AL91" s="28">
        <f>외인!AL91</f>
        <v>99568.35</v>
      </c>
      <c r="AM91" s="28">
        <f>시기외!AM91*$G$3+AM90*(1-$G$3)</f>
        <v>-3.4757242776575015E-3</v>
      </c>
      <c r="AN91" s="28">
        <f>외인!AN91</f>
        <v>185186.82</v>
      </c>
      <c r="AO91" s="28">
        <f>시기외!AO91*$G$3+AO90*(1-$G$3)</f>
        <v>-2.4059841099546473E-3</v>
      </c>
      <c r="AP91" s="28">
        <f>외인!AP91</f>
        <v>148215.67000000001</v>
      </c>
      <c r="AQ91" s="28">
        <f>시기외!AQ91*$G$3+AQ90*(1-$G$3)</f>
        <v>-6.9398061697486114E-4</v>
      </c>
      <c r="AR91" s="28">
        <f>외인!AR91</f>
        <v>23164.62</v>
      </c>
      <c r="AS91" s="28">
        <f>시기외!AS91*$G$3+AS90*(1-$G$3)</f>
        <v>1.0812293351891746E-3</v>
      </c>
      <c r="AT91" s="28">
        <f>외인!AT91</f>
        <v>103381.6</v>
      </c>
      <c r="AU91" s="28">
        <f>시기외!AU91*$G$3+AU90*(1-$G$3)</f>
        <v>-5.9000836419090853E-3</v>
      </c>
      <c r="AV91" s="28">
        <f>외인!AV91</f>
        <v>43866.73</v>
      </c>
      <c r="AW91" s="28">
        <f>시기외!AW91*$G$3+AW90*(1-$G$3)</f>
        <v>-1.5881719696725051E-4</v>
      </c>
      <c r="AX91" s="28">
        <f>외인!AX91</f>
        <v>56078</v>
      </c>
      <c r="AY91" s="28">
        <f>시기외!AY91*$G$3+AY90*(1-$G$3)</f>
        <v>8.6370852493896386E-4</v>
      </c>
      <c r="AZ91" s="28">
        <f>외인!AZ91</f>
        <v>3647077.8</v>
      </c>
      <c r="BA91" s="28">
        <f>시기외!BA91*$G$3+BA90*(1-$G$3)</f>
        <v>-2.1385892009843201E-3</v>
      </c>
      <c r="BB91" s="28">
        <f>외인!BB91</f>
        <v>131531.98000000001</v>
      </c>
      <c r="BC91" s="28">
        <f>시기외!BC91*$G$3+BC90*(1-$G$3)</f>
        <v>6.6731575738808945E-4</v>
      </c>
      <c r="BD91" s="28">
        <f>외인!BD91</f>
        <v>30244.53</v>
      </c>
      <c r="BE91" s="28">
        <f>시기외!BE91*$G$3+BE90*(1-$G$3)</f>
        <v>-1.3833342903833506E-3</v>
      </c>
      <c r="BF91" s="28">
        <f>외인!BF91</f>
        <v>0</v>
      </c>
      <c r="BG91" s="28" t="e">
        <f>시기외!BG91*$G$3+BG90*(1-$G$3)</f>
        <v>#DIV/0!</v>
      </c>
      <c r="BH91" s="28">
        <f>외인!BH91</f>
        <v>98717.35</v>
      </c>
      <c r="BI91" s="28">
        <f>시기외!BI91*$G$3+BI90*(1-$G$3)</f>
        <v>7.8052267408773254E-4</v>
      </c>
      <c r="BJ91" s="28">
        <f>외인!BJ91</f>
        <v>109273.4</v>
      </c>
      <c r="BK91" s="28">
        <f>시기외!BK91*$G$3+BK90*(1-$G$3)</f>
        <v>-3.7776977654382118E-4</v>
      </c>
      <c r="BL91" s="28">
        <f>외인!BL91</f>
        <v>37410.46</v>
      </c>
      <c r="BM91" s="28">
        <f>시기외!BM91*$G$3+BM90*(1-$G$3)</f>
        <v>-1.4058770637509572E-4</v>
      </c>
      <c r="BN91" s="28">
        <f>외인!BN91</f>
        <v>42526.27</v>
      </c>
      <c r="BO91" s="28">
        <f>시기외!BO91*$G$3+BO90*(1-$G$3)</f>
        <v>2.3469441263128399E-4</v>
      </c>
      <c r="BP91" s="28">
        <f>외인!BP91</f>
        <v>63231.19</v>
      </c>
      <c r="BQ91" s="28">
        <f>시기외!BQ91*$G$3+BQ90*(1-$G$3)</f>
        <v>4.1776365590755351E-4</v>
      </c>
      <c r="BR91" s="28">
        <f>외인!BR91</f>
        <v>268870.78999999998</v>
      </c>
      <c r="BS91" s="28">
        <f>시기외!BS91*$G$3+BS90*(1-$G$3)</f>
        <v>-9.9578446240881956E-4</v>
      </c>
      <c r="BT91" s="28">
        <f>외인!BT91</f>
        <v>3417610.62</v>
      </c>
      <c r="BU91" s="28">
        <f>시기외!BU91*$G$3+BU90*(1-$G$3)</f>
        <v>-2.1037730148743181E-3</v>
      </c>
      <c r="BV91" s="28">
        <f>외인!BV91</f>
        <v>448031.74</v>
      </c>
      <c r="BW91" s="28">
        <f>시기외!BW91*$G$3+BW90*(1-$G$3)</f>
        <v>4.1447847419877267E-4</v>
      </c>
      <c r="BX91" s="28">
        <f>외인!BX91</f>
        <v>68897.36</v>
      </c>
      <c r="BY91" s="28">
        <f>시기외!BY91*$G$3+BY90*(1-$G$3)</f>
        <v>-6.9793410380879239E-4</v>
      </c>
      <c r="BZ91" s="28">
        <f>외인!BZ91</f>
        <v>284755.17</v>
      </c>
      <c r="CA91" s="28">
        <f>시기외!CA91*$G$3+CA90*(1-$G$3)</f>
        <v>-2.7827024978298474E-3</v>
      </c>
      <c r="CB91" s="28">
        <f>외인!CB91</f>
        <v>11266.48</v>
      </c>
      <c r="CC91" s="28">
        <f>시기외!CC91*$G$3+CC90*(1-$G$3)</f>
        <v>-7.6648768665045486E-4</v>
      </c>
      <c r="CD91" s="28">
        <f>외인!CD91</f>
        <v>24617.040000000001</v>
      </c>
      <c r="CE91" s="28">
        <f>시기외!CE91*$G$3+CE90*(1-$G$3)</f>
        <v>-5.4137960554806323E-4</v>
      </c>
      <c r="CF91" s="28">
        <f>외인!CF91</f>
        <v>32102.41</v>
      </c>
      <c r="CG91" s="28">
        <f>시기외!CG91*$G$3+CG90*(1-$G$3)</f>
        <v>1.6200873394823399E-3</v>
      </c>
      <c r="CH91" s="28">
        <f>외인!CH91</f>
        <v>63441.51</v>
      </c>
      <c r="CI91" s="28">
        <f>시기외!CI91*$G$3+CI90*(1-$G$3)</f>
        <v>5.4833650494091787E-5</v>
      </c>
      <c r="CJ91" s="28">
        <f>외인!CJ91</f>
        <v>298790.81</v>
      </c>
      <c r="CK91" s="28">
        <f>시기외!CK91*$G$3+CK90*(1-$G$3)</f>
        <v>8.9095292739666722E-5</v>
      </c>
      <c r="CL91" s="28">
        <f>외인!CL91</f>
        <v>220196.18</v>
      </c>
      <c r="CM91" s="28">
        <f>시기외!CM91*$G$3+CM90*(1-$G$3)</f>
        <v>3.5028516793485004E-4</v>
      </c>
      <c r="CN91" s="28">
        <f>외인!CN91</f>
        <v>103497.52</v>
      </c>
      <c r="CO91" s="28">
        <f>시기외!CO91*$G$3+CO90*(1-$G$3)</f>
        <v>-1.1682611816817474E-3</v>
      </c>
      <c r="CP91" s="28">
        <f>외인!CP91</f>
        <v>132016.04999999999</v>
      </c>
      <c r="CQ91" s="28">
        <f>시기외!CQ91*$G$3+CQ90*(1-$G$3)</f>
        <v>6.6476817120645531E-4</v>
      </c>
      <c r="CR91" s="28">
        <f>외인!CR91</f>
        <v>166266.43</v>
      </c>
      <c r="CS91" s="28">
        <f>시기외!CS91*$G$3+CS90*(1-$G$3)</f>
        <v>-1.0936097493421235E-3</v>
      </c>
      <c r="CT91" s="28">
        <f>외인!CT91</f>
        <v>239583.09</v>
      </c>
      <c r="CU91" s="28">
        <f>시기외!CU91*$G$3+CU90*(1-$G$3)</f>
        <v>-1.7776200845557835E-3</v>
      </c>
      <c r="CV91" s="28">
        <f>외인!CV91</f>
        <v>3417610.62</v>
      </c>
      <c r="CW91" s="28">
        <f>시기외!CW91*$G$3+CW90*(1-$G$3)</f>
        <v>-2.1037730148743181E-3</v>
      </c>
      <c r="CX91" s="28">
        <f>외인!CX91</f>
        <v>219792.11</v>
      </c>
      <c r="CY91" s="28">
        <f>시기외!CY91*$G$3+CY90*(1-$G$3)</f>
        <v>-2.2500256451097808E-3</v>
      </c>
      <c r="CZ91" s="28">
        <f>외인!CZ91</f>
        <v>17189.41</v>
      </c>
      <c r="DA91" s="28">
        <f>시기외!DA91*$G$3+DA90*(1-$G$3)</f>
        <v>1.3929728872683845E-3</v>
      </c>
      <c r="DB91" s="28">
        <f>외인!DB91</f>
        <v>30244.53</v>
      </c>
      <c r="DC91" s="28">
        <f>시기외!DC91*$G$3+DC90*(1-$G$3)</f>
        <v>-1.3833342903833506E-3</v>
      </c>
      <c r="DD91" s="28">
        <f>외인!DD91</f>
        <v>7819.3</v>
      </c>
      <c r="DE91" s="28">
        <f>시기외!DE91*$G$3+DE90*(1-$G$3)</f>
        <v>-1.8959262463245742E-4</v>
      </c>
      <c r="DF91" s="28">
        <f>외인!DF91</f>
        <v>50764.31</v>
      </c>
      <c r="DG91" s="28">
        <f>시기외!DG91*$G$3+DG90*(1-$G$3)</f>
        <v>-5.3997599244498616E-4</v>
      </c>
      <c r="DH91" s="28">
        <f>외인!DH91</f>
        <v>17433.87</v>
      </c>
      <c r="DI91" s="28">
        <f>시기외!DI91*$G$3+DI90*(1-$G$3)</f>
        <v>-5.2062937142124488E-4</v>
      </c>
      <c r="DJ91" s="28">
        <f>외인!DJ91</f>
        <v>573368.76</v>
      </c>
      <c r="DK91" s="28">
        <f>시기외!DK91*$G$3+DK90*(1-$G$3)</f>
        <v>-9.2470748810684518E-4</v>
      </c>
      <c r="DL91" s="28">
        <f>외인!DL91</f>
        <v>81233.19</v>
      </c>
      <c r="DM91" s="28">
        <f>시기외!DM91*$G$3+DM90*(1-$G$3)</f>
        <v>-1.6385608647693217E-3</v>
      </c>
      <c r="DN91" s="28">
        <f>외인!DN91</f>
        <v>3417610.62</v>
      </c>
      <c r="DO91" s="28">
        <f>시기외!DO91*$G$3+DO90*(1-$G$3)</f>
        <v>-2.1037730148743181E-3</v>
      </c>
      <c r="DP91" s="28">
        <f>외인!DP91</f>
        <v>67388.42</v>
      </c>
      <c r="DQ91" s="28">
        <f>시기외!DQ91*$G$3+DQ90*(1-$G$3)</f>
        <v>1.2555054456581173E-3</v>
      </c>
      <c r="DR91" s="28">
        <f>외인!DR91</f>
        <v>41157.17</v>
      </c>
      <c r="DS91" s="28">
        <f>시기외!DS91*$G$3+DS90*(1-$G$3)</f>
        <v>5.2579999923704432E-4</v>
      </c>
      <c r="DT91" s="28">
        <f>외인!DT91</f>
        <v>135501.12</v>
      </c>
      <c r="DU91" s="28">
        <f>시기외!DU91*$G$3+DU90*(1-$G$3)</f>
        <v>-1.4441756439965521E-3</v>
      </c>
      <c r="DV91" s="28">
        <f>외인!DV91</f>
        <v>30443.8</v>
      </c>
      <c r="DW91" s="28">
        <f>시기외!DW91*$G$3+DW90*(1-$G$3)</f>
        <v>4.261853871776377E-4</v>
      </c>
      <c r="DX91" s="28">
        <f>외인!DX91</f>
        <v>132683.51999999999</v>
      </c>
      <c r="DY91" s="28">
        <f>시기외!DY91*$G$3+DY90*(1-$G$3)</f>
        <v>1.9208694403743246E-3</v>
      </c>
      <c r="DZ91" s="28">
        <f>외인!DZ91</f>
        <v>6741.07</v>
      </c>
      <c r="EA91" s="28">
        <f>시기외!EA91*$G$3+EA90*(1-$G$3)</f>
        <v>6.5483176955513525E-4</v>
      </c>
      <c r="EB91" s="28">
        <f>외인!EB91</f>
        <v>10150.1</v>
      </c>
      <c r="EC91" s="28">
        <f>시기외!EC91*$G$3+EC90*(1-$G$3)</f>
        <v>-3.8576312239515278E-4</v>
      </c>
      <c r="ED91" s="28">
        <f>외인!ED91</f>
        <v>8879.64</v>
      </c>
      <c r="EE91" s="28">
        <f>시기외!EE91*$G$3+EE90*(1-$G$3)</f>
        <v>1.6439197561605484E-3</v>
      </c>
      <c r="EF91" s="28">
        <f>외인!EF91</f>
        <v>189383.59</v>
      </c>
      <c r="EG91" s="28">
        <f>시기외!EG91*$G$3+EG90*(1-$G$3)</f>
        <v>-4.0200508011863789E-4</v>
      </c>
      <c r="EH91" s="28">
        <f>외인!EH91</f>
        <v>295848.17</v>
      </c>
      <c r="EI91" s="28">
        <f>시기외!EI91*$G$3+EI90*(1-$G$3)</f>
        <v>3.7257280052855463E-4</v>
      </c>
      <c r="EJ91" s="28">
        <f>외인!EJ91</f>
        <v>94137.84</v>
      </c>
      <c r="EK91" s="28">
        <f>시기외!EK91*$G$3+EK90*(1-$G$3)</f>
        <v>1.110462810765518E-4</v>
      </c>
      <c r="EL91" s="28">
        <f>외인!EL91</f>
        <v>26741.03</v>
      </c>
      <c r="EM91" s="28">
        <f>시기외!EM91*$G$3+EM90*(1-$G$3)</f>
        <v>-6.1369271429017897E-4</v>
      </c>
      <c r="EN91" s="28">
        <f>외인!EN91</f>
        <v>41157.17</v>
      </c>
      <c r="EO91" s="28">
        <f>시기외!EO91*$G$3+EO90*(1-$G$3)</f>
        <v>5.2579999923704432E-4</v>
      </c>
      <c r="EP91" s="28">
        <f>외인!EP91</f>
        <v>131182.57999999999</v>
      </c>
      <c r="EQ91" s="28">
        <f>시기외!EQ91*$G$3+EQ90*(1-$G$3)</f>
        <v>6.0022024291389608E-4</v>
      </c>
      <c r="ER91" s="28">
        <f>외인!ER91</f>
        <v>9845.4699999999993</v>
      </c>
      <c r="ES91" s="28">
        <f>시기외!ES91*$G$3+ES90*(1-$G$3)</f>
        <v>1.068492105025578E-3</v>
      </c>
      <c r="ET91" s="28">
        <f>외인!ET91</f>
        <v>148215.67000000001</v>
      </c>
      <c r="EU91" s="28">
        <f>시기외!EU91*$G$3+EU90*(1-$G$3)</f>
        <v>-6.9398061697486114E-4</v>
      </c>
      <c r="EV91" s="28">
        <f>외인!EV91</f>
        <v>49742.01</v>
      </c>
      <c r="EW91" s="28">
        <f>시기외!EW91*$G$3+EW90*(1-$G$3)</f>
        <v>9.5632739376927823E-4</v>
      </c>
      <c r="EX91" s="28">
        <f>외인!EX91</f>
        <v>82274.039999999994</v>
      </c>
      <c r="EY91" s="28">
        <f>시기외!EY91*$G$3+EY90*(1-$G$3)</f>
        <v>4.9732113908354395E-4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20260213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46066</v>
      </c>
      <c r="B15" s="28">
        <f>외인!B15</f>
        <v>4414958.95</v>
      </c>
      <c r="C15" s="28">
        <f>MACD!C15</f>
        <v>0</v>
      </c>
      <c r="D15" s="28">
        <f>외인!D15</f>
        <v>606560.23</v>
      </c>
      <c r="E15" s="28">
        <f>MACD!E15</f>
        <v>0</v>
      </c>
      <c r="F15" s="28">
        <f>외인!F15</f>
        <v>1894712.39</v>
      </c>
      <c r="G15" s="28">
        <f>MACD!G15</f>
        <v>0</v>
      </c>
      <c r="H15" s="28">
        <f>외인!H15</f>
        <v>284866.17</v>
      </c>
      <c r="I15" s="28">
        <f>MACD!I15</f>
        <v>0</v>
      </c>
      <c r="J15" s="28">
        <f>외인!J15</f>
        <v>40715.53</v>
      </c>
      <c r="K15" s="28">
        <f>MACD!K15</f>
        <v>0</v>
      </c>
      <c r="L15" s="28">
        <f>외인!L15</f>
        <v>263408.67</v>
      </c>
      <c r="M15" s="28">
        <f>MACD!M15</f>
        <v>0</v>
      </c>
      <c r="N15" s="28">
        <f>외인!N15</f>
        <v>241434.4</v>
      </c>
      <c r="O15" s="28">
        <f>MACD!O15</f>
        <v>0</v>
      </c>
      <c r="P15" s="28">
        <f>외인!P15</f>
        <v>212468.79</v>
      </c>
      <c r="Q15" s="28">
        <f>MACD!Q15</f>
        <v>0</v>
      </c>
      <c r="R15" s="28">
        <f>외인!R15</f>
        <v>142685.01</v>
      </c>
      <c r="S15" s="28">
        <f>MACD!S15</f>
        <v>0</v>
      </c>
      <c r="T15" s="28">
        <f>외인!T15</f>
        <v>8981.33</v>
      </c>
      <c r="U15" s="28">
        <f>MACD!U15</f>
        <v>0</v>
      </c>
      <c r="V15" s="28">
        <f>외인!V15</f>
        <v>97714.4</v>
      </c>
      <c r="W15" s="28">
        <f>MACD!W15</f>
        <v>0</v>
      </c>
      <c r="X15" s="28">
        <f>외인!X15</f>
        <v>1801822.79</v>
      </c>
      <c r="Y15" s="28">
        <f>MACD!Y15</f>
        <v>0</v>
      </c>
      <c r="Z15" s="28">
        <f>외인!Z15</f>
        <v>50967.57</v>
      </c>
      <c r="AA15" s="28">
        <f>MACD!AA15</f>
        <v>0</v>
      </c>
      <c r="AB15" s="28">
        <f>외인!AB15</f>
        <v>227748.26</v>
      </c>
      <c r="AC15" s="28">
        <f>MACD!AC15</f>
        <v>0</v>
      </c>
      <c r="AD15" s="28">
        <f>외인!AD15</f>
        <v>21422.86</v>
      </c>
      <c r="AE15" s="28">
        <f>MACD!AE15</f>
        <v>0</v>
      </c>
      <c r="AF15" s="28">
        <f>외인!AF15</f>
        <v>24799.87</v>
      </c>
      <c r="AG15" s="28">
        <f>MACD!AG15</f>
        <v>0</v>
      </c>
      <c r="AH15" s="28">
        <f>외인!AH15</f>
        <v>194954.3</v>
      </c>
      <c r="AI15" s="28">
        <f>MACD!AI15</f>
        <v>0</v>
      </c>
      <c r="AJ15" s="28">
        <f>외인!AJ15</f>
        <v>126904.96000000001</v>
      </c>
      <c r="AK15" s="28">
        <f>MACD!AK15</f>
        <v>0</v>
      </c>
      <c r="AL15" s="28">
        <f>외인!AL15</f>
        <v>92378.71</v>
      </c>
      <c r="AM15" s="28">
        <f>MACD!AM15</f>
        <v>0</v>
      </c>
      <c r="AN15" s="28">
        <f>외인!AN15</f>
        <v>168978.32</v>
      </c>
      <c r="AO15" s="28">
        <f>MACD!AO15</f>
        <v>0</v>
      </c>
      <c r="AP15" s="28">
        <f>외인!AP15</f>
        <v>108037.75</v>
      </c>
      <c r="AQ15" s="28">
        <f>MACD!AQ15</f>
        <v>0</v>
      </c>
      <c r="AR15" s="28">
        <f>외인!AR15</f>
        <v>26436.55</v>
      </c>
      <c r="AS15" s="28">
        <f>MACD!AS15</f>
        <v>0</v>
      </c>
      <c r="AT15" s="28">
        <f>외인!AT15</f>
        <v>85760.85</v>
      </c>
      <c r="AU15" s="28">
        <f>MACD!AU15</f>
        <v>0</v>
      </c>
      <c r="AV15" s="28">
        <f>외인!AV15</f>
        <v>52315.8</v>
      </c>
      <c r="AW15" s="28">
        <f>MACD!AW15</f>
        <v>0</v>
      </c>
      <c r="AX15" s="28">
        <f>외인!AX15</f>
        <v>47664.69</v>
      </c>
      <c r="AY15" s="28">
        <f>MACD!AY15</f>
        <v>0</v>
      </c>
      <c r="AZ15" s="28">
        <f>외인!AZ15</f>
        <v>1923003.43</v>
      </c>
      <c r="BA15" s="28">
        <f>MACD!BA15</f>
        <v>0</v>
      </c>
      <c r="BB15" s="28">
        <f>외인!BB15</f>
        <v>98471.73</v>
      </c>
      <c r="BC15" s="28">
        <f>MACD!BC15</f>
        <v>0</v>
      </c>
      <c r="BD15" s="28">
        <f>외인!BD15</f>
        <v>47496.6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85869.54</v>
      </c>
      <c r="BI15" s="28">
        <f>MACD!BI15</f>
        <v>0</v>
      </c>
      <c r="BJ15" s="28">
        <f>외인!BJ15</f>
        <v>118721.67</v>
      </c>
      <c r="BK15" s="28">
        <f>MACD!BK15</f>
        <v>0</v>
      </c>
      <c r="BL15" s="28">
        <f>외인!BL15</f>
        <v>50719.06</v>
      </c>
      <c r="BM15" s="28">
        <f>MACD!BM15</f>
        <v>0</v>
      </c>
      <c r="BN15" s="28">
        <f>외인!BN15</f>
        <v>46733.62</v>
      </c>
      <c r="BO15" s="28">
        <f>MACD!BO15</f>
        <v>0</v>
      </c>
      <c r="BP15" s="28">
        <f>외인!BP15</f>
        <v>59677.84</v>
      </c>
      <c r="BQ15" s="28">
        <f>MACD!BQ15</f>
        <v>0</v>
      </c>
      <c r="BR15" s="28">
        <f>외인!BR15</f>
        <v>239957.91</v>
      </c>
      <c r="BS15" s="28">
        <f>MACD!BS15</f>
        <v>0</v>
      </c>
      <c r="BT15" s="28">
        <f>외인!BT15</f>
        <v>1838570.13</v>
      </c>
      <c r="BU15" s="28">
        <f>MACD!BU15</f>
        <v>0</v>
      </c>
      <c r="BV15" s="28">
        <f>외인!BV15</f>
        <v>348369.66</v>
      </c>
      <c r="BW15" s="28">
        <f>MACD!BW15</f>
        <v>0</v>
      </c>
      <c r="BX15" s="28">
        <f>외인!BX15</f>
        <v>80219.44</v>
      </c>
      <c r="BY15" s="28">
        <f>MACD!BY15</f>
        <v>0</v>
      </c>
      <c r="BZ15" s="28">
        <f>외인!BZ15</f>
        <v>261357.03</v>
      </c>
      <c r="CA15" s="28">
        <f>MACD!CA15</f>
        <v>0</v>
      </c>
      <c r="CB15" s="28">
        <f>외인!CB15</f>
        <v>14909.33</v>
      </c>
      <c r="CC15" s="28">
        <f>MACD!CC15</f>
        <v>0</v>
      </c>
      <c r="CD15" s="28">
        <f>외인!CD15</f>
        <v>38046.97</v>
      </c>
      <c r="CE15" s="28">
        <f>MACD!CE15</f>
        <v>0</v>
      </c>
      <c r="CF15" s="28">
        <f>외인!CF15</f>
        <v>25968.09</v>
      </c>
      <c r="CG15" s="28">
        <f>MACD!CG15</f>
        <v>0</v>
      </c>
      <c r="CH15" s="28">
        <f>외인!CH15</f>
        <v>73263.360000000001</v>
      </c>
      <c r="CI15" s="28">
        <f>MACD!CI15</f>
        <v>0</v>
      </c>
      <c r="CJ15" s="28">
        <f>외인!CJ15</f>
        <v>398786.81</v>
      </c>
      <c r="CK15" s="28">
        <f>MACD!CK15</f>
        <v>0</v>
      </c>
      <c r="CL15" s="28">
        <f>외인!CL15</f>
        <v>253410.01</v>
      </c>
      <c r="CM15" s="28">
        <f>MACD!CM15</f>
        <v>0</v>
      </c>
      <c r="CN15" s="28">
        <f>외인!CN15</f>
        <v>124619.94</v>
      </c>
      <c r="CO15" s="28">
        <f>MACD!CO15</f>
        <v>0</v>
      </c>
      <c r="CP15" s="28">
        <f>외인!CP15</f>
        <v>99107.31</v>
      </c>
      <c r="CQ15" s="28">
        <f>MACD!CQ15</f>
        <v>0</v>
      </c>
      <c r="CR15" s="28">
        <f>외인!CR15</f>
        <v>177949.5</v>
      </c>
      <c r="CS15" s="28">
        <f>MACD!CS15</f>
        <v>0</v>
      </c>
      <c r="CT15" s="28">
        <f>외인!CT15</f>
        <v>93452.5</v>
      </c>
      <c r="CU15" s="28">
        <f>MACD!CU15</f>
        <v>0</v>
      </c>
      <c r="CV15" s="28">
        <f>외인!CV15</f>
        <v>1838570.13</v>
      </c>
      <c r="CW15" s="28">
        <f>MACD!CW15</f>
        <v>0</v>
      </c>
      <c r="CX15" s="28">
        <f>외인!CX15</f>
        <v>195140.85</v>
      </c>
      <c r="CY15" s="28">
        <f>MACD!CY15</f>
        <v>0</v>
      </c>
      <c r="CZ15" s="28">
        <f>외인!CZ15</f>
        <v>16772.2</v>
      </c>
      <c r="DA15" s="28">
        <f>MACD!DA15</f>
        <v>0</v>
      </c>
      <c r="DB15" s="28">
        <f>외인!DB15</f>
        <v>47496.6</v>
      </c>
      <c r="DC15" s="28">
        <f>MACD!DC15</f>
        <v>0</v>
      </c>
      <c r="DD15" s="28">
        <f>외인!DD15</f>
        <v>8981.33</v>
      </c>
      <c r="DE15" s="28">
        <f>MACD!DE15</f>
        <v>0</v>
      </c>
      <c r="DF15" s="28">
        <f>외인!DF15</f>
        <v>59831.24</v>
      </c>
      <c r="DG15" s="28">
        <f>MACD!DG15</f>
        <v>0</v>
      </c>
      <c r="DH15" s="28">
        <f>외인!DH15</f>
        <v>29225.62</v>
      </c>
      <c r="DI15" s="28">
        <f>MACD!DI15</f>
        <v>0</v>
      </c>
      <c r="DJ15" s="28">
        <f>외인!DJ15</f>
        <v>560091.07999999996</v>
      </c>
      <c r="DK15" s="28">
        <f>MACD!DK15</f>
        <v>0</v>
      </c>
      <c r="DL15" s="28">
        <f>외인!DL15</f>
        <v>94567.39</v>
      </c>
      <c r="DM15" s="28">
        <f>MACD!DM15</f>
        <v>0</v>
      </c>
      <c r="DN15" s="28">
        <f>외인!DN15</f>
        <v>1838570.13</v>
      </c>
      <c r="DO15" s="28">
        <f>MACD!DO15</f>
        <v>0</v>
      </c>
      <c r="DP15" s="28">
        <f>외인!DP15</f>
        <v>80022.06</v>
      </c>
      <c r="DQ15" s="28">
        <f>MACD!DQ15</f>
        <v>0</v>
      </c>
      <c r="DR15" s="28">
        <f>외인!DR15</f>
        <v>42435.519999999997</v>
      </c>
      <c r="DS15" s="28">
        <f>MACD!DS15</f>
        <v>0</v>
      </c>
      <c r="DT15" s="28">
        <f>외인!DT15</f>
        <v>142685.01</v>
      </c>
      <c r="DU15" s="28">
        <f>MACD!DU15</f>
        <v>0</v>
      </c>
      <c r="DV15" s="28">
        <f>외인!DV15</f>
        <v>35088.21</v>
      </c>
      <c r="DW15" s="28">
        <f>MACD!DW15</f>
        <v>0</v>
      </c>
      <c r="DX15" s="28">
        <f>외인!DX15</f>
        <v>97714.4</v>
      </c>
      <c r="DY15" s="28">
        <f>MACD!DY15</f>
        <v>0</v>
      </c>
      <c r="DZ15" s="28">
        <f>외인!DZ15</f>
        <v>10691.93</v>
      </c>
      <c r="EA15" s="28">
        <f>MACD!EA15</f>
        <v>0</v>
      </c>
      <c r="EB15" s="28">
        <f>외인!EB15</f>
        <v>15041.66</v>
      </c>
      <c r="EC15" s="28">
        <f>MACD!EC15</f>
        <v>0</v>
      </c>
      <c r="ED15" s="28">
        <f>외인!ED15</f>
        <v>10692.4</v>
      </c>
      <c r="EE15" s="28">
        <f>MACD!EE15</f>
        <v>0</v>
      </c>
      <c r="EF15" s="28">
        <f>외인!EF15</f>
        <v>262734.49</v>
      </c>
      <c r="EG15" s="28">
        <f>MACD!EG15</f>
        <v>0</v>
      </c>
      <c r="EH15" s="28">
        <f>외인!EH15</f>
        <v>184554.35</v>
      </c>
      <c r="EI15" s="28">
        <f>MACD!EI15</f>
        <v>0</v>
      </c>
      <c r="EJ15" s="28">
        <f>외인!EJ15</f>
        <v>101160.01</v>
      </c>
      <c r="EK15" s="28">
        <f>MACD!EK15</f>
        <v>0</v>
      </c>
      <c r="EL15" s="28">
        <f>외인!EL15</f>
        <v>40554.94</v>
      </c>
      <c r="EM15" s="28">
        <f>MACD!EM15</f>
        <v>0</v>
      </c>
      <c r="EN15" s="28">
        <f>외인!EN15</f>
        <v>42435.519999999997</v>
      </c>
      <c r="EO15" s="28">
        <f>MACD!EO15</f>
        <v>0</v>
      </c>
      <c r="EP15" s="28">
        <f>외인!EP15</f>
        <v>139919.74</v>
      </c>
      <c r="EQ15" s="28">
        <f>MACD!EQ15</f>
        <v>0</v>
      </c>
      <c r="ER15" s="28">
        <f>외인!ER15</f>
        <v>12431.4</v>
      </c>
      <c r="ES15" s="28">
        <f>MACD!ES15</f>
        <v>0</v>
      </c>
      <c r="ET15" s="28">
        <f>외인!ET15</f>
        <v>108037.75</v>
      </c>
      <c r="EU15" s="28">
        <f>MACD!EU15</f>
        <v>0</v>
      </c>
      <c r="EV15" s="28">
        <f>외인!EV15</f>
        <v>50967.57</v>
      </c>
      <c r="EW15" s="28">
        <f>MACD!EW15</f>
        <v>0</v>
      </c>
      <c r="EX15" s="28">
        <f>외인!EX15</f>
        <v>48139.74</v>
      </c>
      <c r="EY15" s="28">
        <f>MACD!EY15</f>
        <v>0</v>
      </c>
    </row>
    <row r="16" spans="1:255">
      <c r="A16" s="27">
        <f>외인!A16</f>
        <v>46072</v>
      </c>
      <c r="B16" s="28">
        <f>외인!B16</f>
        <v>4551353.87</v>
      </c>
      <c r="C16" s="35">
        <f>MACD!C16*$G$3+C15*(1-$G$3)</f>
        <v>-9.4843444165858014E-6</v>
      </c>
      <c r="D16" s="28">
        <f>외인!D16</f>
        <v>636295.35</v>
      </c>
      <c r="E16" s="35">
        <f>MACD!E16*$G$3+E15*(1-$G$3)</f>
        <v>2.9885447436016117E-5</v>
      </c>
      <c r="F16" s="28">
        <f>외인!F16</f>
        <v>1956986.18</v>
      </c>
      <c r="G16" s="35">
        <f>MACD!G16*$G$3+G15*(1-$G$3)</f>
        <v>-1.4902643890526286E-5</v>
      </c>
      <c r="H16" s="28">
        <f>외인!H16</f>
        <v>299276.27</v>
      </c>
      <c r="I16" s="35">
        <f>MACD!I16*$G$3+I15*(1-$G$3)</f>
        <v>2.7114917332064176E-5</v>
      </c>
      <c r="J16" s="28">
        <f>외인!J16</f>
        <v>41383.339999999997</v>
      </c>
      <c r="K16" s="35">
        <f>MACD!K16*$G$3+K15*(1-$G$3)</f>
        <v>-4.6862544968937632E-5</v>
      </c>
      <c r="L16" s="28">
        <f>외인!L16</f>
        <v>276737.09999999998</v>
      </c>
      <c r="M16" s="35">
        <f>MACD!M16*$G$3+M15*(1-$G$3)</f>
        <v>3.0561874861828145E-5</v>
      </c>
      <c r="N16" s="28">
        <f>외인!N16</f>
        <v>248691.79</v>
      </c>
      <c r="O16" s="35">
        <f>MACD!O16*$G$3+O15*(1-$G$3)</f>
        <v>2.4316738280296044E-5</v>
      </c>
      <c r="P16" s="28">
        <f>외인!P16</f>
        <v>218512.23</v>
      </c>
      <c r="Q16" s="35">
        <f>MACD!Q16*$G$3+Q15*(1-$G$3)</f>
        <v>1.854437854141803E-5</v>
      </c>
      <c r="R16" s="28">
        <f>외인!R16</f>
        <v>144044.56</v>
      </c>
      <c r="S16" s="35">
        <f>MACD!S16*$G$3+S15*(1-$G$3)</f>
        <v>-3.5396997803440608E-6</v>
      </c>
      <c r="T16" s="28">
        <f>외인!T16</f>
        <v>9186.7099999999991</v>
      </c>
      <c r="U16" s="35">
        <f>MACD!U16*$G$3+U15*(1-$G$3)</f>
        <v>-3.3989624702331429E-6</v>
      </c>
      <c r="V16" s="28">
        <f>외인!V16</f>
        <v>103344.57</v>
      </c>
      <c r="W16" s="35">
        <f>MACD!W16*$G$3+W15*(1-$G$3)</f>
        <v>3.9838752791364909E-5</v>
      </c>
      <c r="X16" s="28">
        <f>외인!X16</f>
        <v>1868026.25</v>
      </c>
      <c r="Y16" s="35">
        <f>MACD!Y16*$G$3+Y15*(1-$G$3)</f>
        <v>-1.6248229929962268E-5</v>
      </c>
      <c r="Z16" s="28">
        <f>외인!Z16</f>
        <v>51674.1</v>
      </c>
      <c r="AA16" s="35">
        <f>MACD!AA16*$G$3+AA15*(1-$G$3)</f>
        <v>-1.4881903815846502E-6</v>
      </c>
      <c r="AB16" s="28">
        <f>외인!AB16</f>
        <v>227178.61</v>
      </c>
      <c r="AC16" s="35">
        <f>MACD!AC16*$G$3+AC15*(1-$G$3)</f>
        <v>-5.6130594974980685E-6</v>
      </c>
      <c r="AD16" s="28">
        <f>외인!AD16</f>
        <v>22263.08</v>
      </c>
      <c r="AE16" s="35">
        <f>MACD!AE16*$G$3+AE15*(1-$G$3)</f>
        <v>-1.5142227131563491E-5</v>
      </c>
      <c r="AF16" s="28">
        <f>외인!AF16</f>
        <v>26348.31</v>
      </c>
      <c r="AG16" s="35">
        <f>MACD!AG16*$G$3+AG15*(1-$G$3)</f>
        <v>1.1679908834745035E-5</v>
      </c>
      <c r="AH16" s="28">
        <f>외인!AH16</f>
        <v>206153.86</v>
      </c>
      <c r="AI16" s="35">
        <f>MACD!AI16*$G$3+AI15*(1-$G$3)</f>
        <v>2.5975619090925508E-5</v>
      </c>
      <c r="AJ16" s="28">
        <f>외인!AJ16</f>
        <v>128996.15</v>
      </c>
      <c r="AK16" s="35">
        <f>MACD!AK16*$G$3+AK15*(1-$G$3)</f>
        <v>1.0918479107677183E-5</v>
      </c>
      <c r="AL16" s="28">
        <f>외인!AL16</f>
        <v>94808.94</v>
      </c>
      <c r="AM16" s="35">
        <f>MACD!AM16*$G$3+AM15*(1-$G$3)</f>
        <v>1.2318034208054041E-5</v>
      </c>
      <c r="AN16" s="28">
        <f>외인!AN16</f>
        <v>174216.46</v>
      </c>
      <c r="AO16" s="35">
        <f>MACD!AO16*$G$3+AO15*(1-$G$3)</f>
        <v>2.9953526925139212E-5</v>
      </c>
      <c r="AP16" s="28">
        <f>외인!AP16</f>
        <v>110522.34</v>
      </c>
      <c r="AQ16" s="35">
        <f>MACD!AQ16*$G$3+AQ15*(1-$G$3)</f>
        <v>-4.4148592294361409E-5</v>
      </c>
      <c r="AR16" s="28">
        <f>외인!AR16</f>
        <v>26542.29</v>
      </c>
      <c r="AS16" s="35">
        <f>MACD!AS16*$G$3+AS15*(1-$G$3)</f>
        <v>-1.70332999221234E-5</v>
      </c>
      <c r="AT16" s="28">
        <f>외인!AT16</f>
        <v>86537.919999999998</v>
      </c>
      <c r="AU16" s="35">
        <f>MACD!AU16*$G$3+AU15*(1-$G$3)</f>
        <v>-7.8869905865605262E-6</v>
      </c>
      <c r="AV16" s="28">
        <f>외인!AV16</f>
        <v>52397.73</v>
      </c>
      <c r="AW16" s="35">
        <f>MACD!AW16*$G$3+AW15*(1-$G$3)</f>
        <v>-2.2784055536311312E-6</v>
      </c>
      <c r="AX16" s="28">
        <f>외인!AX16</f>
        <v>49841.85</v>
      </c>
      <c r="AY16" s="35">
        <f>MACD!AY16*$G$3+AY15*(1-$G$3)</f>
        <v>1.237536866509556E-5</v>
      </c>
      <c r="AZ16" s="28">
        <f>외인!AZ16</f>
        <v>1996641.31</v>
      </c>
      <c r="BA16" s="35">
        <f>MACD!BA16*$G$3+BA15*(1-$G$3)</f>
        <v>-1.4179384926940077E-5</v>
      </c>
      <c r="BB16" s="28">
        <f>외인!BB16</f>
        <v>100154.68</v>
      </c>
      <c r="BC16" s="35">
        <f>MACD!BC16*$G$3+BC15*(1-$G$3)</f>
        <v>-4.0376981920726489E-6</v>
      </c>
      <c r="BD16" s="28">
        <f>외인!BD16</f>
        <v>49333.98</v>
      </c>
      <c r="BE16" s="35">
        <f>MACD!BE16*$G$3+BE15*(1-$G$3)</f>
        <v>6.794743037144102E-6</v>
      </c>
      <c r="BF16" s="28">
        <f>외인!BF16</f>
        <v>0</v>
      </c>
      <c r="BG16" s="35" t="e">
        <f>MACD!BG16*$G$3+BG15*(1-$G$3)</f>
        <v>#DIV/0!</v>
      </c>
      <c r="BH16" s="28">
        <f>외인!BH16</f>
        <v>90925.38</v>
      </c>
      <c r="BI16" s="35">
        <f>MACD!BI16*$G$3+BI15*(1-$G$3)</f>
        <v>-8.8212517860683868E-6</v>
      </c>
      <c r="BJ16" s="28">
        <f>외인!BJ16</f>
        <v>124496.46</v>
      </c>
      <c r="BK16" s="35">
        <f>MACD!BK16*$G$3+BK15*(1-$G$3)</f>
        <v>3.3689861368113022E-5</v>
      </c>
      <c r="BL16" s="28">
        <f>외인!BL16</f>
        <v>50957.46</v>
      </c>
      <c r="BM16" s="35">
        <f>MACD!BM16*$G$3+BM15*(1-$G$3)</f>
        <v>-9.6824972213276383E-6</v>
      </c>
      <c r="BN16" s="28">
        <f>외인!BN16</f>
        <v>48205.53</v>
      </c>
      <c r="BO16" s="35">
        <f>MACD!BO16*$G$3+BO15*(1-$G$3)</f>
        <v>1.2074430305940472E-5</v>
      </c>
      <c r="BP16" s="28">
        <f>외인!BP16</f>
        <v>61971.54</v>
      </c>
      <c r="BQ16" s="35">
        <f>MACD!BQ16*$G$3+BQ15*(1-$G$3)</f>
        <v>1.4283260859517586E-5</v>
      </c>
      <c r="BR16" s="28">
        <f>외인!BR16</f>
        <v>245615.92</v>
      </c>
      <c r="BS16" s="35">
        <f>MACD!BS16*$G$3+BS15*(1-$G$3)</f>
        <v>-4.3633089017221417E-5</v>
      </c>
      <c r="BT16" s="28">
        <f>외인!BT16</f>
        <v>1906445.34</v>
      </c>
      <c r="BU16" s="35">
        <f>MACD!BU16*$G$3+BU15*(1-$G$3)</f>
        <v>-1.5645313325414903E-5</v>
      </c>
      <c r="BV16" s="28">
        <f>외인!BV16</f>
        <v>354875.89</v>
      </c>
      <c r="BW16" s="35">
        <f>MACD!BW16*$G$3+BW15*(1-$G$3)</f>
        <v>-1.0563708276200223E-5</v>
      </c>
      <c r="BX16" s="28">
        <f>외인!BX16</f>
        <v>83188.08</v>
      </c>
      <c r="BY16" s="35">
        <f>MACD!BY16*$G$3+BY15*(1-$G$3)</f>
        <v>9.3284417205536517E-7</v>
      </c>
      <c r="BZ16" s="28">
        <f>외인!BZ16</f>
        <v>269025.40999999997</v>
      </c>
      <c r="CA16" s="35">
        <f>MACD!CA16*$G$3+CA15*(1-$G$3)</f>
        <v>2.3735196929201386E-5</v>
      </c>
      <c r="CB16" s="28">
        <f>외인!CB16</f>
        <v>14849.16</v>
      </c>
      <c r="CC16" s="35">
        <f>MACD!CC16*$G$3+CC15*(1-$G$3)</f>
        <v>-2.2833137040288719E-6</v>
      </c>
      <c r="CD16" s="28">
        <f>외인!CD16</f>
        <v>38833.67</v>
      </c>
      <c r="CE16" s="35">
        <f>MACD!CE16*$G$3+CE15*(1-$G$3)</f>
        <v>1.374375987086337E-6</v>
      </c>
      <c r="CF16" s="28">
        <f>외인!CF16</f>
        <v>25853.78</v>
      </c>
      <c r="CG16" s="35">
        <f>MACD!CG16*$G$3+CG15*(1-$G$3)</f>
        <v>-1.4105754516643022E-5</v>
      </c>
      <c r="CH16" s="28">
        <f>외인!CH16</f>
        <v>73496.08</v>
      </c>
      <c r="CI16" s="35">
        <f>MACD!CI16*$G$3+CI15*(1-$G$3)</f>
        <v>-2.4382772940470188E-6</v>
      </c>
      <c r="CJ16" s="28">
        <f>외인!CJ16</f>
        <v>414464.61</v>
      </c>
      <c r="CK16" s="35">
        <f>MACD!CK16*$G$3+CK15*(1-$G$3)</f>
        <v>2.2926481936809278E-5</v>
      </c>
      <c r="CL16" s="28">
        <f>외인!CL16</f>
        <v>253284.08</v>
      </c>
      <c r="CM16" s="35">
        <f>MACD!CM16*$G$3+CM15*(1-$G$3)</f>
        <v>-6.4808881557780849E-6</v>
      </c>
      <c r="CN16" s="28">
        <f>외인!CN16</f>
        <v>136869.28</v>
      </c>
      <c r="CO16" s="35">
        <f>MACD!CO16*$G$3+CO15*(1-$G$3)</f>
        <v>-3.4334902937337157E-5</v>
      </c>
      <c r="CP16" s="28">
        <f>외인!CP16</f>
        <v>100790.64</v>
      </c>
      <c r="CQ16" s="35">
        <f>MACD!CQ16*$G$3+CQ15*(1-$G$3)</f>
        <v>-4.1170294700837183E-6</v>
      </c>
      <c r="CR16" s="28">
        <f>외인!CR16</f>
        <v>180361.23</v>
      </c>
      <c r="CS16" s="35">
        <f>MACD!CS16*$G$3+CS15*(1-$G$3)</f>
        <v>7.289031850447707E-6</v>
      </c>
      <c r="CT16" s="28">
        <f>외인!CT16</f>
        <v>98925.98</v>
      </c>
      <c r="CU16" s="35">
        <f>MACD!CU16*$G$3+CU15*(1-$G$3)</f>
        <v>1.1353177211791859E-5</v>
      </c>
      <c r="CV16" s="28">
        <f>외인!CV16</f>
        <v>1906445.34</v>
      </c>
      <c r="CW16" s="35">
        <f>MACD!CW16*$G$3+CW15*(1-$G$3)</f>
        <v>-1.5645313325414903E-5</v>
      </c>
      <c r="CX16" s="28">
        <f>외인!CX16</f>
        <v>203496.01</v>
      </c>
      <c r="CY16" s="35">
        <f>MACD!CY16*$G$3+CY15*(1-$G$3)</f>
        <v>2.0392942703341672E-5</v>
      </c>
      <c r="CZ16" s="28">
        <f>외인!CZ16</f>
        <v>17600.810000000001</v>
      </c>
      <c r="DA16" s="35">
        <f>MACD!DA16*$G$3+DA15*(1-$G$3)</f>
        <v>1.4764706332070533E-5</v>
      </c>
      <c r="DB16" s="28">
        <f>외인!DB16</f>
        <v>49333.98</v>
      </c>
      <c r="DC16" s="35">
        <f>MACD!DC16*$G$3+DC15*(1-$G$3)</f>
        <v>6.794743037144102E-6</v>
      </c>
      <c r="DD16" s="28">
        <f>외인!DD16</f>
        <v>9186.7099999999991</v>
      </c>
      <c r="DE16" s="35">
        <f>MACD!DE16*$G$3+DE15*(1-$G$3)</f>
        <v>-3.3989624702331429E-6</v>
      </c>
      <c r="DF16" s="28">
        <f>외인!DF16</f>
        <v>62097.64</v>
      </c>
      <c r="DG16" s="35">
        <f>MACD!DG16*$G$3+DG15*(1-$G$3)</f>
        <v>-2.0311390920483773E-6</v>
      </c>
      <c r="DH16" s="28">
        <f>외인!DH16</f>
        <v>30003.54</v>
      </c>
      <c r="DI16" s="35">
        <f>MACD!DI16*$G$3+DI15*(1-$G$3)</f>
        <v>7.9998460453152564E-6</v>
      </c>
      <c r="DJ16" s="28">
        <f>외인!DJ16</f>
        <v>584093.39</v>
      </c>
      <c r="DK16" s="35">
        <f>MACD!DK16*$G$3+DK15*(1-$G$3)</f>
        <v>1.1190168540935446E-6</v>
      </c>
      <c r="DL16" s="28">
        <f>외인!DL16</f>
        <v>106396.59</v>
      </c>
      <c r="DM16" s="35">
        <f>MACD!DM16*$G$3+DM15*(1-$G$3)</f>
        <v>-4.0519933001052498E-5</v>
      </c>
      <c r="DN16" s="28">
        <f>외인!DN16</f>
        <v>1906445.34</v>
      </c>
      <c r="DO16" s="35">
        <f>MACD!DO16*$G$3+DO15*(1-$G$3)</f>
        <v>-1.5645313325414903E-5</v>
      </c>
      <c r="DP16" s="28">
        <f>외인!DP16</f>
        <v>84157.89</v>
      </c>
      <c r="DQ16" s="35">
        <f>MACD!DQ16*$G$3+DQ15*(1-$G$3)</f>
        <v>6.8230037633304014E-5</v>
      </c>
      <c r="DR16" s="28">
        <f>외인!DR16</f>
        <v>43185.35</v>
      </c>
      <c r="DS16" s="35">
        <f>MACD!DS16*$G$3+DS15*(1-$G$3)</f>
        <v>-6.0451592030266385E-5</v>
      </c>
      <c r="DT16" s="28">
        <f>외인!DT16</f>
        <v>144044.56</v>
      </c>
      <c r="DU16" s="35">
        <f>MACD!DU16*$G$3+DU15*(1-$G$3)</f>
        <v>-3.5396997803440608E-6</v>
      </c>
      <c r="DV16" s="28">
        <f>외인!DV16</f>
        <v>36150.519999999997</v>
      </c>
      <c r="DW16" s="35">
        <f>MACD!DW16*$G$3+DW15*(1-$G$3)</f>
        <v>5.0524569629650712E-5</v>
      </c>
      <c r="DX16" s="28">
        <f>외인!DX16</f>
        <v>103344.57</v>
      </c>
      <c r="DY16" s="35">
        <f>MACD!DY16*$G$3+DY15*(1-$G$3)</f>
        <v>3.9838752791364909E-5</v>
      </c>
      <c r="DZ16" s="28">
        <f>외인!DZ16</f>
        <v>10986.31</v>
      </c>
      <c r="EA16" s="35">
        <f>MACD!EA16*$G$3+EA15*(1-$G$3)</f>
        <v>2.4316051660980224E-5</v>
      </c>
      <c r="EB16" s="28">
        <f>외인!EB16</f>
        <v>15209.75</v>
      </c>
      <c r="EC16" s="35">
        <f>MACD!EC16*$G$3+EC15*(1-$G$3)</f>
        <v>-1.2391962376277939E-5</v>
      </c>
      <c r="ED16" s="28">
        <f>외인!ED16</f>
        <v>10940.22</v>
      </c>
      <c r="EE16" s="35">
        <f>MACD!EE16*$G$3+EE15*(1-$G$3)</f>
        <v>2.1459486461865645E-5</v>
      </c>
      <c r="EF16" s="28">
        <f>외인!EF16</f>
        <v>270789.08</v>
      </c>
      <c r="EG16" s="35">
        <f>MACD!EG16*$G$3+EG15*(1-$G$3)</f>
        <v>4.6421705458281691E-6</v>
      </c>
      <c r="EH16" s="28">
        <f>외인!EH16</f>
        <v>186656.39</v>
      </c>
      <c r="EI16" s="35">
        <f>MACD!EI16*$G$3+EI15*(1-$G$3)</f>
        <v>-1.383845769447581E-5</v>
      </c>
      <c r="EJ16" s="28">
        <f>외인!EJ16</f>
        <v>101924.31</v>
      </c>
      <c r="EK16" s="35">
        <f>MACD!EK16*$G$3+EK15*(1-$G$3)</f>
        <v>-2.4448549822354838E-5</v>
      </c>
      <c r="EL16" s="28">
        <f>외인!EL16</f>
        <v>41347.360000000001</v>
      </c>
      <c r="EM16" s="35">
        <f>MACD!EM16*$G$3+EM15*(1-$G$3)</f>
        <v>1.4252996638836753E-6</v>
      </c>
      <c r="EN16" s="28">
        <f>외인!EN16</f>
        <v>43185.35</v>
      </c>
      <c r="EO16" s="35">
        <f>MACD!EO16*$G$3+EO15*(1-$G$3)</f>
        <v>-6.0451592030266385E-5</v>
      </c>
      <c r="EP16" s="28">
        <f>외인!EP16</f>
        <v>143648.44</v>
      </c>
      <c r="EQ16" s="35">
        <f>MACD!EQ16*$G$3+EQ15*(1-$G$3)</f>
        <v>-1.003391612927557E-5</v>
      </c>
      <c r="ER16" s="28">
        <f>외인!ER16</f>
        <v>12458.75</v>
      </c>
      <c r="ES16" s="35">
        <f>MACD!ES16*$G$3+ES15*(1-$G$3)</f>
        <v>-7.2919283151036849E-5</v>
      </c>
      <c r="ET16" s="28">
        <f>외인!ET16</f>
        <v>110522.34</v>
      </c>
      <c r="EU16" s="35">
        <f>MACD!EU16*$G$3+EU15*(1-$G$3)</f>
        <v>-4.4148592294361409E-5</v>
      </c>
      <c r="EV16" s="28">
        <f>외인!EV16</f>
        <v>51674.1</v>
      </c>
      <c r="EW16" s="35">
        <f>MACD!EW16*$G$3+EW15*(1-$G$3)</f>
        <v>-1.4881903815846502E-6</v>
      </c>
      <c r="EX16" s="28">
        <f>외인!EX16</f>
        <v>49116.55</v>
      </c>
      <c r="EY16" s="35">
        <f>MACD!EY16*$G$3+EY15*(1-$G$3)</f>
        <v>-6.8622437858976856E-6</v>
      </c>
    </row>
    <row r="17" spans="1:155">
      <c r="A17" s="27">
        <f>외인!A17</f>
        <v>46073</v>
      </c>
      <c r="B17" s="28">
        <f>외인!B17</f>
        <v>4656608.8</v>
      </c>
      <c r="C17" s="35">
        <f>MACD!C17*$G$3+C16*(1-$G$3)</f>
        <v>-2.4357268310734522E-5</v>
      </c>
      <c r="D17" s="28">
        <f>외인!D17</f>
        <v>632336.32999999996</v>
      </c>
      <c r="E17" s="35">
        <f>MACD!E17*$G$3+E16*(1-$G$3)</f>
        <v>7.9369685146532897E-5</v>
      </c>
      <c r="F17" s="28">
        <f>외인!F17</f>
        <v>1977038.97</v>
      </c>
      <c r="G17" s="35">
        <f>MACD!G17*$G$3+G16*(1-$G$3)</f>
        <v>-5.275949109167457E-5</v>
      </c>
      <c r="H17" s="28">
        <f>외인!H17</f>
        <v>299787.09000000003</v>
      </c>
      <c r="I17" s="35">
        <f>MACD!I17*$G$3+I16*(1-$G$3)</f>
        <v>7.3009924798886672E-5</v>
      </c>
      <c r="J17" s="28">
        <f>외인!J17</f>
        <v>40880.69</v>
      </c>
      <c r="K17" s="35">
        <f>MACD!K17*$G$3+K16*(1-$G$3)</f>
        <v>-1.5384215390687469E-4</v>
      </c>
      <c r="L17" s="28">
        <f>외인!L17</f>
        <v>277443.14</v>
      </c>
      <c r="M17" s="35">
        <f>MACD!M17*$G$3+M16*(1-$G$3)</f>
        <v>8.3370624634418445E-5</v>
      </c>
      <c r="N17" s="28">
        <f>외인!N17</f>
        <v>249184.03</v>
      </c>
      <c r="O17" s="35">
        <f>MACD!O17*$G$3+O16*(1-$G$3)</f>
        <v>7.6353262532063003E-5</v>
      </c>
      <c r="P17" s="28">
        <f>외인!P17</f>
        <v>217396.79</v>
      </c>
      <c r="Q17" s="35">
        <f>MACD!Q17*$G$3+Q16*(1-$G$3)</f>
        <v>4.4798970329574422E-5</v>
      </c>
      <c r="R17" s="28">
        <f>외인!R17</f>
        <v>144704.5</v>
      </c>
      <c r="S17" s="35">
        <f>MACD!S17*$G$3+S16*(1-$G$3)</f>
        <v>-1.2131438905514346E-5</v>
      </c>
      <c r="T17" s="28">
        <f>외인!T17</f>
        <v>9597.84</v>
      </c>
      <c r="U17" s="35">
        <f>MACD!U17*$G$3+U16*(1-$G$3)</f>
        <v>2.8974805235463392E-6</v>
      </c>
      <c r="V17" s="28">
        <f>외인!V17</f>
        <v>102444</v>
      </c>
      <c r="W17" s="35">
        <f>MACD!W17*$G$3+W16*(1-$G$3)</f>
        <v>1.1157595440138533E-4</v>
      </c>
      <c r="X17" s="28">
        <f>외인!X17</f>
        <v>1908239.24</v>
      </c>
      <c r="Y17" s="35">
        <f>MACD!Y17*$G$3+Y16*(1-$G$3)</f>
        <v>-5.266987452234982E-5</v>
      </c>
      <c r="Z17" s="28">
        <f>외인!Z17</f>
        <v>55632.39</v>
      </c>
      <c r="AA17" s="35">
        <f>MACD!AA17*$G$3+AA16*(1-$G$3)</f>
        <v>-1.1548986774263878E-5</v>
      </c>
      <c r="AB17" s="28">
        <f>외인!AB17</f>
        <v>233671.74</v>
      </c>
      <c r="AC17" s="35">
        <f>MACD!AC17*$G$3+AC16*(1-$G$3)</f>
        <v>-1.0798408655148353E-5</v>
      </c>
      <c r="AD17" s="28">
        <f>외인!AD17</f>
        <v>22306.83</v>
      </c>
      <c r="AE17" s="35">
        <f>MACD!AE17*$G$3+AE16*(1-$G$3)</f>
        <v>-8.942015301505288E-5</v>
      </c>
      <c r="AF17" s="28">
        <f>외인!AF17</f>
        <v>26679.75</v>
      </c>
      <c r="AG17" s="35">
        <f>MACD!AG17*$G$3+AG16*(1-$G$3)</f>
        <v>1.5192427488431479E-5</v>
      </c>
      <c r="AH17" s="28">
        <f>외인!AH17</f>
        <v>217433.28</v>
      </c>
      <c r="AI17" s="35">
        <f>MACD!AI17*$G$3+AI16*(1-$G$3)</f>
        <v>1.1328623832993828E-4</v>
      </c>
      <c r="AJ17" s="28">
        <f>외인!AJ17</f>
        <v>128853.86</v>
      </c>
      <c r="AK17" s="35">
        <f>MACD!AK17*$G$3+AK16*(1-$G$3)</f>
        <v>1.773993163211453E-5</v>
      </c>
      <c r="AL17" s="28">
        <f>외인!AL17</f>
        <v>95443.9</v>
      </c>
      <c r="AM17" s="35">
        <f>MACD!AM17*$G$3+AM16*(1-$G$3)</f>
        <v>2.8463438849590035E-5</v>
      </c>
      <c r="AN17" s="28">
        <f>외인!AN17</f>
        <v>174100.8</v>
      </c>
      <c r="AO17" s="35">
        <f>MACD!AO17*$G$3+AO16*(1-$G$3)</f>
        <v>9.6529174515884976E-5</v>
      </c>
      <c r="AP17" s="28">
        <f>외인!AP17</f>
        <v>114621.47</v>
      </c>
      <c r="AQ17" s="35">
        <f>MACD!AQ17*$G$3+AQ16*(1-$G$3)</f>
        <v>-8.7366650636833408E-5</v>
      </c>
      <c r="AR17" s="28">
        <f>외인!AR17</f>
        <v>26388.99</v>
      </c>
      <c r="AS17" s="35">
        <f>MACD!AS17*$G$3+AS16*(1-$G$3)</f>
        <v>-1.1361346129715869E-4</v>
      </c>
      <c r="AT17" s="28">
        <f>외인!AT17</f>
        <v>86831.74</v>
      </c>
      <c r="AU17" s="35">
        <f>MACD!AU17*$G$3+AU16*(1-$G$3)</f>
        <v>-3.1613101094888507E-5</v>
      </c>
      <c r="AV17" s="28">
        <f>외인!AV17</f>
        <v>52382.91</v>
      </c>
      <c r="AW17" s="35">
        <f>MACD!AW17*$G$3+AW16*(1-$G$3)</f>
        <v>-2.5932181873328852E-5</v>
      </c>
      <c r="AX17" s="28">
        <f>외인!AX17</f>
        <v>51018.67</v>
      </c>
      <c r="AY17" s="35">
        <f>MACD!AY17*$G$3+AY16*(1-$G$3)</f>
        <v>2.7905293800616697E-5</v>
      </c>
      <c r="AZ17" s="28">
        <f>외인!AZ17</f>
        <v>2038303.09</v>
      </c>
      <c r="BA17" s="35">
        <f>MACD!BA17*$G$3+BA16*(1-$G$3)</f>
        <v>-4.570264750115504E-5</v>
      </c>
      <c r="BB17" s="28">
        <f>외인!BB17</f>
        <v>108040.79</v>
      </c>
      <c r="BC17" s="35">
        <f>MACD!BC17*$G$3+BC16*(1-$G$3)</f>
        <v>-1.7578151853385593E-5</v>
      </c>
      <c r="BD17" s="28">
        <f>외인!BD17</f>
        <v>50493.48</v>
      </c>
      <c r="BE17" s="35">
        <f>MACD!BE17*$G$3+BE16*(1-$G$3)</f>
        <v>4.5378305403185663E-5</v>
      </c>
      <c r="BF17" s="28">
        <f>외인!BF17</f>
        <v>0</v>
      </c>
      <c r="BG17" s="35" t="e">
        <f>MACD!BG17*$G$3+BG16*(1-$G$3)</f>
        <v>#DIV/0!</v>
      </c>
      <c r="BH17" s="28">
        <f>외인!BH17</f>
        <v>94984.65</v>
      </c>
      <c r="BI17" s="35">
        <f>MACD!BI17*$G$3+BI16*(1-$G$3)</f>
        <v>-2.8594913925713457E-5</v>
      </c>
      <c r="BJ17" s="28">
        <f>외인!BJ17</f>
        <v>124177.92</v>
      </c>
      <c r="BK17" s="35">
        <f>MACD!BK17*$G$3+BK16*(1-$G$3)</f>
        <v>9.2393908517345036E-5</v>
      </c>
      <c r="BL17" s="28">
        <f>외인!BL17</f>
        <v>51055.54</v>
      </c>
      <c r="BM17" s="35">
        <f>MACD!BM17*$G$3+BM16*(1-$G$3)</f>
        <v>-2.2869937732712485E-5</v>
      </c>
      <c r="BN17" s="28">
        <f>외인!BN17</f>
        <v>49365.2</v>
      </c>
      <c r="BO17" s="35">
        <f>MACD!BO17*$G$3+BO16*(1-$G$3)</f>
        <v>2.8667621425098915E-5</v>
      </c>
      <c r="BP17" s="28">
        <f>외인!BP17</f>
        <v>62902.52</v>
      </c>
      <c r="BQ17" s="35">
        <f>MACD!BQ17*$G$3+BQ16*(1-$G$3)</f>
        <v>3.146286517679762E-5</v>
      </c>
      <c r="BR17" s="28">
        <f>외인!BR17</f>
        <v>252829.8</v>
      </c>
      <c r="BS17" s="35">
        <f>MACD!BS17*$G$3+BS16*(1-$G$3)</f>
        <v>-7.8541265209999069E-5</v>
      </c>
      <c r="BT17" s="28">
        <f>외인!BT17</f>
        <v>1946085.82</v>
      </c>
      <c r="BU17" s="35">
        <f>MACD!BU17*$G$3+BU16*(1-$G$3)</f>
        <v>-5.0649869275895131E-5</v>
      </c>
      <c r="BV17" s="28">
        <f>외인!BV17</f>
        <v>371040.49</v>
      </c>
      <c r="BW17" s="35">
        <f>MACD!BW17*$G$3+BW16*(1-$G$3)</f>
        <v>3.1252155833453494E-6</v>
      </c>
      <c r="BX17" s="28">
        <f>외인!BX17</f>
        <v>84256.1</v>
      </c>
      <c r="BY17" s="35">
        <f>MACD!BY17*$G$3+BY16*(1-$G$3)</f>
        <v>-1.2508539255377087E-5</v>
      </c>
      <c r="BZ17" s="28">
        <f>외인!BZ17</f>
        <v>269544.69</v>
      </c>
      <c r="CA17" s="35">
        <f>MACD!CA17*$G$3+CA16*(1-$G$3)</f>
        <v>7.2470497424405501E-5</v>
      </c>
      <c r="CB17" s="28">
        <f>외인!CB17</f>
        <v>14872.62</v>
      </c>
      <c r="CC17" s="35">
        <f>MACD!CC17*$G$3+CC16*(1-$G$3)</f>
        <v>-2.2564564871627967E-5</v>
      </c>
      <c r="CD17" s="28">
        <f>외인!CD17</f>
        <v>38429.550000000003</v>
      </c>
      <c r="CE17" s="35">
        <f>MACD!CE17*$G$3+CE16*(1-$G$3)</f>
        <v>-1.8407478855616782E-5</v>
      </c>
      <c r="CF17" s="28">
        <f>외인!CF17</f>
        <v>25791.91</v>
      </c>
      <c r="CG17" s="35">
        <f>MACD!CG17*$G$3+CG16*(1-$G$3)</f>
        <v>-8.4291897534395231E-5</v>
      </c>
      <c r="CH17" s="28">
        <f>외인!CH17</f>
        <v>73718.06</v>
      </c>
      <c r="CI17" s="35">
        <f>MACD!CI17*$G$3+CI16*(1-$G$3)</f>
        <v>-2.1461713738889066E-5</v>
      </c>
      <c r="CJ17" s="28">
        <f>외인!CJ17</f>
        <v>411455.49</v>
      </c>
      <c r="CK17" s="35">
        <f>MACD!CK17*$G$3+CK16*(1-$G$3)</f>
        <v>5.0164938342769421E-5</v>
      </c>
      <c r="CL17" s="28">
        <f>외인!CL17</f>
        <v>260291.83</v>
      </c>
      <c r="CM17" s="35">
        <f>MACD!CM17*$G$3+CM16*(1-$G$3)</f>
        <v>-1.2527884921343013E-5</v>
      </c>
      <c r="CN17" s="28">
        <f>외인!CN17</f>
        <v>141313.31</v>
      </c>
      <c r="CO17" s="35">
        <f>MACD!CO17*$G$3+CO16*(1-$G$3)</f>
        <v>-1.0163092182574965E-4</v>
      </c>
      <c r="CP17" s="28">
        <f>외인!CP17</f>
        <v>108764.84</v>
      </c>
      <c r="CQ17" s="35">
        <f>MACD!CQ17*$G$3+CQ16*(1-$G$3)</f>
        <v>-1.8035658173564768E-5</v>
      </c>
      <c r="CR17" s="28">
        <f>외인!CR17</f>
        <v>180899.31</v>
      </c>
      <c r="CS17" s="35">
        <f>MACD!CS17*$G$3+CS16*(1-$G$3)</f>
        <v>1.6554070293555506E-5</v>
      </c>
      <c r="CT17" s="28">
        <f>외인!CT17</f>
        <v>100190.46</v>
      </c>
      <c r="CU17" s="35">
        <f>MACD!CU17*$G$3+CU16*(1-$G$3)</f>
        <v>3.4050983847137854E-5</v>
      </c>
      <c r="CV17" s="28">
        <f>외인!CV17</f>
        <v>1946085.82</v>
      </c>
      <c r="CW17" s="35">
        <f>MACD!CW17*$G$3+CW16*(1-$G$3)</f>
        <v>-5.0649869275895131E-5</v>
      </c>
      <c r="CX17" s="28">
        <f>외인!CX17</f>
        <v>202752.06</v>
      </c>
      <c r="CY17" s="35">
        <f>MACD!CY17*$G$3+CY16*(1-$G$3)</f>
        <v>5.9682355635601875E-5</v>
      </c>
      <c r="CZ17" s="28">
        <f>외인!CZ17</f>
        <v>18182.46</v>
      </c>
      <c r="DA17" s="35">
        <f>MACD!DA17*$G$3+DA16*(1-$G$3)</f>
        <v>6.0513219283267388E-5</v>
      </c>
      <c r="DB17" s="28">
        <f>외인!DB17</f>
        <v>50493.48</v>
      </c>
      <c r="DC17" s="35">
        <f>MACD!DC17*$G$3+DC16*(1-$G$3)</f>
        <v>4.5378305403185663E-5</v>
      </c>
      <c r="DD17" s="28">
        <f>외인!DD17</f>
        <v>9597.84</v>
      </c>
      <c r="DE17" s="35">
        <f>MACD!DE17*$G$3+DE16*(1-$G$3)</f>
        <v>2.8974805235463392E-6</v>
      </c>
      <c r="DF17" s="28">
        <f>외인!DF17</f>
        <v>62868.81</v>
      </c>
      <c r="DG17" s="35">
        <f>MACD!DG17*$G$3+DG16*(1-$G$3)</f>
        <v>-3.085642222669726E-5</v>
      </c>
      <c r="DH17" s="28">
        <f>외인!DH17</f>
        <v>29530.44</v>
      </c>
      <c r="DI17" s="35">
        <f>MACD!DI17*$G$3+DI16*(1-$G$3)</f>
        <v>-4.326111858001664E-6</v>
      </c>
      <c r="DJ17" s="28">
        <f>외인!DJ17</f>
        <v>600668.69999999995</v>
      </c>
      <c r="DK17" s="35">
        <f>MACD!DK17*$G$3+DK16*(1-$G$3)</f>
        <v>3.6529460690209893E-5</v>
      </c>
      <c r="DL17" s="28">
        <f>외인!DL17</f>
        <v>108890.34</v>
      </c>
      <c r="DM17" s="35">
        <f>MACD!DM17*$G$3+DM16*(1-$G$3)</f>
        <v>-1.2395355307015532E-4</v>
      </c>
      <c r="DN17" s="28">
        <f>외인!DN17</f>
        <v>1946085.82</v>
      </c>
      <c r="DO17" s="35">
        <f>MACD!DO17*$G$3+DO16*(1-$G$3)</f>
        <v>-5.0649869275895131E-5</v>
      </c>
      <c r="DP17" s="28">
        <f>외인!DP17</f>
        <v>82351.33</v>
      </c>
      <c r="DQ17" s="35">
        <f>MACD!DQ17*$G$3+DQ16*(1-$G$3)</f>
        <v>1.6448991776872406E-4</v>
      </c>
      <c r="DR17" s="28">
        <f>외인!DR17</f>
        <v>42683.75</v>
      </c>
      <c r="DS17" s="35">
        <f>MACD!DS17*$G$3+DS16*(1-$G$3)</f>
        <v>-1.847658072495498E-4</v>
      </c>
      <c r="DT17" s="28">
        <f>외인!DT17</f>
        <v>144704.5</v>
      </c>
      <c r="DU17" s="35">
        <f>MACD!DU17*$G$3+DU16*(1-$G$3)</f>
        <v>-1.2131438905514346E-5</v>
      </c>
      <c r="DV17" s="28">
        <f>외인!DV17</f>
        <v>36031.35</v>
      </c>
      <c r="DW17" s="35">
        <f>MACD!DW17*$G$3+DW16*(1-$G$3)</f>
        <v>1.3142813944628644E-4</v>
      </c>
      <c r="DX17" s="28">
        <f>외인!DX17</f>
        <v>102444</v>
      </c>
      <c r="DY17" s="35">
        <f>MACD!DY17*$G$3+DY16*(1-$G$3)</f>
        <v>1.1157595440138533E-4</v>
      </c>
      <c r="DZ17" s="28">
        <f>외인!DZ17</f>
        <v>10786.45</v>
      </c>
      <c r="EA17" s="35">
        <f>MACD!EA17*$G$3+EA16*(1-$G$3)</f>
        <v>5.9924680657731598E-5</v>
      </c>
      <c r="EB17" s="28">
        <f>외인!EB17</f>
        <v>15029.47</v>
      </c>
      <c r="EC17" s="35">
        <f>MACD!EC17*$G$3+EC16*(1-$G$3)</f>
        <v>-7.2017327711238922E-5</v>
      </c>
      <c r="ED17" s="28">
        <f>외인!ED17</f>
        <v>10775.54</v>
      </c>
      <c r="EE17" s="35">
        <f>MACD!EE17*$G$3+EE16*(1-$G$3)</f>
        <v>1.1749490848826451E-4</v>
      </c>
      <c r="EF17" s="28">
        <f>외인!EF17</f>
        <v>269915.56</v>
      </c>
      <c r="EG17" s="35">
        <f>MACD!EG17*$G$3+EG16*(1-$G$3)</f>
        <v>4.4073538680795147E-6</v>
      </c>
      <c r="EH17" s="28">
        <f>외인!EH17</f>
        <v>192594.42</v>
      </c>
      <c r="EI17" s="35">
        <f>MACD!EI17*$G$3+EI16*(1-$G$3)</f>
        <v>-2.8410938304352948E-5</v>
      </c>
      <c r="EJ17" s="28">
        <f>외인!EJ17</f>
        <v>101787.8</v>
      </c>
      <c r="EK17" s="35">
        <f>MACD!EK17*$G$3+EK16*(1-$G$3)</f>
        <v>-8.5293062922875458E-5</v>
      </c>
      <c r="EL17" s="28">
        <f>외인!EL17</f>
        <v>40941.03</v>
      </c>
      <c r="EM17" s="35">
        <f>MACD!EM17*$G$3+EM16*(1-$G$3)</f>
        <v>-1.4763529986496269E-5</v>
      </c>
      <c r="EN17" s="28">
        <f>외인!EN17</f>
        <v>42683.75</v>
      </c>
      <c r="EO17" s="35">
        <f>MACD!EO17*$G$3+EO16*(1-$G$3)</f>
        <v>-1.847658072495498E-4</v>
      </c>
      <c r="EP17" s="28">
        <f>외인!EP17</f>
        <v>152712.93</v>
      </c>
      <c r="EQ17" s="35">
        <f>MACD!EQ17*$G$3+EQ16*(1-$G$3)</f>
        <v>3.7359719866439955E-5</v>
      </c>
      <c r="ER17" s="28">
        <f>외인!ER17</f>
        <v>12869.48</v>
      </c>
      <c r="ES17" s="35">
        <f>MACD!ES17*$G$3+ES16*(1-$G$3)</f>
        <v>-1.3972389035028559E-4</v>
      </c>
      <c r="ET17" s="28">
        <f>외인!ET17</f>
        <v>114621.47</v>
      </c>
      <c r="EU17" s="35">
        <f>MACD!EU17*$G$3+EU16*(1-$G$3)</f>
        <v>-8.7366650636833408E-5</v>
      </c>
      <c r="EV17" s="28">
        <f>외인!EV17</f>
        <v>55632.39</v>
      </c>
      <c r="EW17" s="35">
        <f>MACD!EW17*$G$3+EW16*(1-$G$3)</f>
        <v>-1.1548986774263878E-5</v>
      </c>
      <c r="EX17" s="28">
        <f>외인!EX17</f>
        <v>53132.45</v>
      </c>
      <c r="EY17" s="35">
        <f>MACD!EY17*$G$3+EY16*(1-$G$3)</f>
        <v>-2.4780090210777884E-5</v>
      </c>
    </row>
    <row r="18" spans="1:155">
      <c r="A18" s="27">
        <f>외인!A18</f>
        <v>46076</v>
      </c>
      <c r="B18" s="28">
        <f>외인!B18</f>
        <v>4672080.87</v>
      </c>
      <c r="C18" s="35">
        <f>MACD!C18*$G$3+C17*(1-$G$3)</f>
        <v>-5.1338152040687266E-5</v>
      </c>
      <c r="D18" s="28">
        <f>외인!D18</f>
        <v>631929.37</v>
      </c>
      <c r="E18" s="35">
        <f>MACD!E18*$G$3+E17*(1-$G$3)</f>
        <v>1.3177395459886183E-4</v>
      </c>
      <c r="F18" s="28">
        <f>외인!F18</f>
        <v>1996731.38</v>
      </c>
      <c r="G18" s="35">
        <f>MACD!G18*$G$3+G17*(1-$G$3)</f>
        <v>-1.2246301562900201E-4</v>
      </c>
      <c r="H18" s="28">
        <f>외인!H18</f>
        <v>295191.71000000002</v>
      </c>
      <c r="I18" s="35">
        <f>MACD!I18*$G$3+I17*(1-$G$3)</f>
        <v>1.1083998360255096E-4</v>
      </c>
      <c r="J18" s="28">
        <f>외인!J18</f>
        <v>41115.81</v>
      </c>
      <c r="K18" s="35">
        <f>MACD!K18*$G$3+K17*(1-$G$3)</f>
        <v>-3.0697319047901368E-4</v>
      </c>
      <c r="L18" s="28">
        <f>외인!L18</f>
        <v>273130.76</v>
      </c>
      <c r="M18" s="35">
        <f>MACD!M18*$G$3+M17*(1-$G$3)</f>
        <v>1.2913200395978176E-4</v>
      </c>
      <c r="N18" s="28">
        <f>외인!N18</f>
        <v>252079.76</v>
      </c>
      <c r="O18" s="35">
        <f>MACD!O18*$G$3+O17*(1-$G$3)</f>
        <v>1.1792238133944544E-4</v>
      </c>
      <c r="P18" s="28">
        <f>외인!P18</f>
        <v>218695.13</v>
      </c>
      <c r="Q18" s="35">
        <f>MACD!Q18*$G$3+Q17*(1-$G$3)</f>
        <v>7.327440198740234E-5</v>
      </c>
      <c r="R18" s="28">
        <f>외인!R18</f>
        <v>145766.09</v>
      </c>
      <c r="S18" s="35">
        <f>MACD!S18*$G$3+S17*(1-$G$3)</f>
        <v>-1.017300387966747E-5</v>
      </c>
      <c r="T18" s="28">
        <f>외인!T18</f>
        <v>9499.84</v>
      </c>
      <c r="U18" s="35">
        <f>MACD!U18*$G$3+U17*(1-$G$3)</f>
        <v>1.6961111671735775E-5</v>
      </c>
      <c r="V18" s="28">
        <f>외인!V18</f>
        <v>99894.12</v>
      </c>
      <c r="W18" s="35">
        <f>MACD!W18*$G$3+W17*(1-$G$3)</f>
        <v>1.7366997598705197E-4</v>
      </c>
      <c r="X18" s="28">
        <f>외인!X18</f>
        <v>1910658.13</v>
      </c>
      <c r="Y18" s="35">
        <f>MACD!Y18*$G$3+Y17*(1-$G$3)</f>
        <v>-1.1264519421867272E-4</v>
      </c>
      <c r="Z18" s="28">
        <f>외인!Z18</f>
        <v>53591.78</v>
      </c>
      <c r="AA18" s="35">
        <f>MACD!AA18*$G$3+AA17*(1-$G$3)</f>
        <v>-5.2694905846983768E-5</v>
      </c>
      <c r="AB18" s="28">
        <f>외인!AB18</f>
        <v>231029.33</v>
      </c>
      <c r="AC18" s="35">
        <f>MACD!AC18*$G$3+AC17*(1-$G$3)</f>
        <v>-2.0520621867135162E-5</v>
      </c>
      <c r="AD18" s="28">
        <f>외인!AD18</f>
        <v>22844.83</v>
      </c>
      <c r="AE18" s="35">
        <f>MACD!AE18*$G$3+AE17*(1-$G$3)</f>
        <v>-1.5404094378583221E-4</v>
      </c>
      <c r="AF18" s="28">
        <f>외인!AF18</f>
        <v>26420.63</v>
      </c>
      <c r="AG18" s="35">
        <f>MACD!AG18*$G$3+AG17*(1-$G$3)</f>
        <v>2.0924457029542343E-5</v>
      </c>
      <c r="AH18" s="28">
        <f>외인!AH18</f>
        <v>219074.86</v>
      </c>
      <c r="AI18" s="35">
        <f>MACD!AI18*$G$3+AI17*(1-$G$3)</f>
        <v>2.4610417055770622E-4</v>
      </c>
      <c r="AJ18" s="28">
        <f>외인!AJ18</f>
        <v>128953.16</v>
      </c>
      <c r="AK18" s="35">
        <f>MACD!AK18*$G$3+AK17*(1-$G$3)</f>
        <v>1.6110438697706773E-5</v>
      </c>
      <c r="AL18" s="28">
        <f>외인!AL18</f>
        <v>95358.32</v>
      </c>
      <c r="AM18" s="35">
        <f>MACD!AM18*$G$3+AM17*(1-$G$3)</f>
        <v>3.1850194359068629E-5</v>
      </c>
      <c r="AN18" s="28">
        <f>외인!AN18</f>
        <v>177275.21</v>
      </c>
      <c r="AO18" s="35">
        <f>MACD!AO18*$G$3+AO17*(1-$G$3)</f>
        <v>1.5439693293583558E-4</v>
      </c>
      <c r="AP18" s="28">
        <f>외인!AP18</f>
        <v>120498.34</v>
      </c>
      <c r="AQ18" s="35">
        <f>MACD!AQ18*$G$3+AQ17*(1-$G$3)</f>
        <v>-1.4198176946301401E-4</v>
      </c>
      <c r="AR18" s="28">
        <f>외인!AR18</f>
        <v>27151.39</v>
      </c>
      <c r="AS18" s="35">
        <f>MACD!AS18*$G$3+AS17*(1-$G$3)</f>
        <v>-2.0815361212492953E-4</v>
      </c>
      <c r="AT18" s="28">
        <f>외인!AT18</f>
        <v>89400.82</v>
      </c>
      <c r="AU18" s="35">
        <f>MACD!AU18*$G$3+AU17*(1-$G$3)</f>
        <v>-4.528908346174532E-5</v>
      </c>
      <c r="AV18" s="28">
        <f>외인!AV18</f>
        <v>53565.84</v>
      </c>
      <c r="AW18" s="35">
        <f>MACD!AW18*$G$3+AW17*(1-$G$3)</f>
        <v>-4.197826942354124E-5</v>
      </c>
      <c r="AX18" s="28">
        <f>외인!AX18</f>
        <v>51780.9</v>
      </c>
      <c r="AY18" s="35">
        <f>MACD!AY18*$G$3+AY17*(1-$G$3)</f>
        <v>3.4302005230554038E-5</v>
      </c>
      <c r="AZ18" s="28">
        <f>외인!AZ18</f>
        <v>2046009.29</v>
      </c>
      <c r="BA18" s="35">
        <f>MACD!BA18*$G$3+BA17*(1-$G$3)</f>
        <v>-9.7168693865067767E-5</v>
      </c>
      <c r="BB18" s="28">
        <f>외인!BB18</f>
        <v>108544.55</v>
      </c>
      <c r="BC18" s="35">
        <f>MACD!BC18*$G$3+BC17*(1-$G$3)</f>
        <v>-6.713295385277413E-5</v>
      </c>
      <c r="BD18" s="28">
        <f>외인!BD18</f>
        <v>50251</v>
      </c>
      <c r="BE18" s="35">
        <f>MACD!BE18*$G$3+BE17*(1-$G$3)</f>
        <v>9.7306898329840304E-5</v>
      </c>
      <c r="BF18" s="28">
        <f>외인!BF18</f>
        <v>0</v>
      </c>
      <c r="BG18" s="35" t="e">
        <f>MACD!BG18*$G$3+BG17*(1-$G$3)</f>
        <v>#DIV/0!</v>
      </c>
      <c r="BH18" s="28">
        <f>외인!BH18</f>
        <v>93812.04</v>
      </c>
      <c r="BI18" s="35">
        <f>MACD!BI18*$G$3+BI17*(1-$G$3)</f>
        <v>-8.8639929919366136E-5</v>
      </c>
      <c r="BJ18" s="28">
        <f>외인!BJ18</f>
        <v>122976.08</v>
      </c>
      <c r="BK18" s="35">
        <f>MACD!BK18*$G$3+BK17*(1-$G$3)</f>
        <v>1.5334404406650281E-4</v>
      </c>
      <c r="BL18" s="28">
        <f>외인!BL18</f>
        <v>52344.62</v>
      </c>
      <c r="BM18" s="35">
        <f>MACD!BM18*$G$3+BM17*(1-$G$3)</f>
        <v>-3.2066698618078292E-5</v>
      </c>
      <c r="BN18" s="28">
        <f>외인!BN18</f>
        <v>48415.91</v>
      </c>
      <c r="BO18" s="35">
        <f>MACD!BO18*$G$3+BO17*(1-$G$3)</f>
        <v>1.6696247635501603E-5</v>
      </c>
      <c r="BP18" s="28">
        <f>외인!BP18</f>
        <v>64019.49</v>
      </c>
      <c r="BQ18" s="35">
        <f>MACD!BQ18*$G$3+BQ17*(1-$G$3)</f>
        <v>3.3263361557813856E-5</v>
      </c>
      <c r="BR18" s="28">
        <f>외인!BR18</f>
        <v>257230.91</v>
      </c>
      <c r="BS18" s="35">
        <f>MACD!BS18*$G$3+BS17*(1-$G$3)</f>
        <v>-1.2781353869409463E-4</v>
      </c>
      <c r="BT18" s="28">
        <f>외인!BT18</f>
        <v>1947899.48</v>
      </c>
      <c r="BU18" s="35">
        <f>MACD!BU18*$G$3+BU17*(1-$G$3)</f>
        <v>-1.0856625505795424E-4</v>
      </c>
      <c r="BV18" s="28">
        <f>외인!BV18</f>
        <v>371378.65</v>
      </c>
      <c r="BW18" s="35">
        <f>MACD!BW18*$G$3+BW17*(1-$G$3)</f>
        <v>3.065376007441456E-5</v>
      </c>
      <c r="BX18" s="28">
        <f>외인!BX18</f>
        <v>84335.34</v>
      </c>
      <c r="BY18" s="35">
        <f>MACD!BY18*$G$3+BY17*(1-$G$3)</f>
        <v>-2.9612601589612307E-5</v>
      </c>
      <c r="BZ18" s="28">
        <f>외인!BZ18</f>
        <v>272633.53000000003</v>
      </c>
      <c r="CA18" s="35">
        <f>MACD!CA18*$G$3+CA17*(1-$G$3)</f>
        <v>1.1116004067563616E-4</v>
      </c>
      <c r="CB18" s="28">
        <f>외인!CB18</f>
        <v>15069.35</v>
      </c>
      <c r="CC18" s="35">
        <f>MACD!CC18*$G$3+CC17*(1-$G$3)</f>
        <v>-4.5846483453002797E-5</v>
      </c>
      <c r="CD18" s="28">
        <f>외인!CD18</f>
        <v>38664.06</v>
      </c>
      <c r="CE18" s="35">
        <f>MACD!CE18*$G$3+CE17*(1-$G$3)</f>
        <v>-6.4067751344944752E-5</v>
      </c>
      <c r="CF18" s="28">
        <f>외인!CF18</f>
        <v>26245.02</v>
      </c>
      <c r="CG18" s="35">
        <f>MACD!CG18*$G$3+CG17*(1-$G$3)</f>
        <v>-1.8001261613829735E-4</v>
      </c>
      <c r="CH18" s="28">
        <f>외인!CH18</f>
        <v>74835.820000000007</v>
      </c>
      <c r="CI18" s="35">
        <f>MACD!CI18*$G$3+CI17*(1-$G$3)</f>
        <v>-3.4886007569901192E-5</v>
      </c>
      <c r="CJ18" s="28">
        <f>외인!CJ18</f>
        <v>416400.68</v>
      </c>
      <c r="CK18" s="35">
        <f>MACD!CK18*$G$3+CK17*(1-$G$3)</f>
        <v>8.4297045006105325E-5</v>
      </c>
      <c r="CL18" s="28">
        <f>외인!CL18</f>
        <v>257730.42</v>
      </c>
      <c r="CM18" s="35">
        <f>MACD!CM18*$G$3+CM17*(1-$G$3)</f>
        <v>-2.3147110087038325E-5</v>
      </c>
      <c r="CN18" s="28">
        <f>외인!CN18</f>
        <v>136330.67000000001</v>
      </c>
      <c r="CO18" s="35">
        <f>MACD!CO18*$G$3+CO17*(1-$G$3)</f>
        <v>-2.125167907444503E-4</v>
      </c>
      <c r="CP18" s="28">
        <f>외인!CP18</f>
        <v>109322.97</v>
      </c>
      <c r="CQ18" s="35">
        <f>MACD!CQ18*$G$3+CQ17*(1-$G$3)</f>
        <v>-6.7622522320051601E-5</v>
      </c>
      <c r="CR18" s="28">
        <f>외인!CR18</f>
        <v>181766.39999999999</v>
      </c>
      <c r="CS18" s="35">
        <f>MACD!CS18*$G$3+CS17*(1-$G$3)</f>
        <v>3.6309253675197006E-5</v>
      </c>
      <c r="CT18" s="28">
        <f>외인!CT18</f>
        <v>104711.28</v>
      </c>
      <c r="CU18" s="35">
        <f>MACD!CU18*$G$3+CU17*(1-$G$3)</f>
        <v>7.6006834741046959E-5</v>
      </c>
      <c r="CV18" s="28">
        <f>외인!CV18</f>
        <v>1947899.48</v>
      </c>
      <c r="CW18" s="35">
        <f>MACD!CW18*$G$3+CW17*(1-$G$3)</f>
        <v>-1.0856625505795424E-4</v>
      </c>
      <c r="CX18" s="28">
        <f>외인!CX18</f>
        <v>201416.23</v>
      </c>
      <c r="CY18" s="35">
        <f>MACD!CY18*$G$3+CY17*(1-$G$3)</f>
        <v>9.7527030825455649E-5</v>
      </c>
      <c r="CZ18" s="28">
        <f>외인!CZ18</f>
        <v>18487.22</v>
      </c>
      <c r="DA18" s="35">
        <f>MACD!DA18*$G$3+DA17*(1-$G$3)</f>
        <v>1.4574037226099641E-4</v>
      </c>
      <c r="DB18" s="28">
        <f>외인!DB18</f>
        <v>50251</v>
      </c>
      <c r="DC18" s="35">
        <f>MACD!DC18*$G$3+DC17*(1-$G$3)</f>
        <v>9.7306898329840304E-5</v>
      </c>
      <c r="DD18" s="28">
        <f>외인!DD18</f>
        <v>9499.84</v>
      </c>
      <c r="DE18" s="35">
        <f>MACD!DE18*$G$3+DE17*(1-$G$3)</f>
        <v>1.6961111671735775E-5</v>
      </c>
      <c r="DF18" s="28">
        <f>외인!DF18</f>
        <v>62988.91</v>
      </c>
      <c r="DG18" s="35">
        <f>MACD!DG18*$G$3+DG17*(1-$G$3)</f>
        <v>-6.8249586060068507E-5</v>
      </c>
      <c r="DH18" s="28">
        <f>외인!DH18</f>
        <v>29634.02</v>
      </c>
      <c r="DI18" s="35">
        <f>MACD!DI18*$G$3+DI17*(1-$G$3)</f>
        <v>-4.6109684506650616E-5</v>
      </c>
      <c r="DJ18" s="28">
        <f>외인!DJ18</f>
        <v>603687.23</v>
      </c>
      <c r="DK18" s="35">
        <f>MACD!DK18*$G$3+DK17*(1-$G$3)</f>
        <v>8.5792609361398805E-5</v>
      </c>
      <c r="DL18" s="28">
        <f>외인!DL18</f>
        <v>104956.53</v>
      </c>
      <c r="DM18" s="35">
        <f>MACD!DM18*$G$3+DM17*(1-$G$3)</f>
        <v>-2.5985500943755428E-4</v>
      </c>
      <c r="DN18" s="28">
        <f>외인!DN18</f>
        <v>1947899.48</v>
      </c>
      <c r="DO18" s="35">
        <f>MACD!DO18*$G$3+DO17*(1-$G$3)</f>
        <v>-1.0856625505795424E-4</v>
      </c>
      <c r="DP18" s="28">
        <f>외인!DP18</f>
        <v>83831.97</v>
      </c>
      <c r="DQ18" s="35">
        <f>MACD!DQ18*$G$3+DQ17*(1-$G$3)</f>
        <v>2.8677579926088921E-4</v>
      </c>
      <c r="DR18" s="28">
        <f>외인!DR18</f>
        <v>43205.86</v>
      </c>
      <c r="DS18" s="35">
        <f>MACD!DS18*$G$3+DS17*(1-$G$3)</f>
        <v>-3.5182239662047952E-4</v>
      </c>
      <c r="DT18" s="28">
        <f>외인!DT18</f>
        <v>145766.09</v>
      </c>
      <c r="DU18" s="35">
        <f>MACD!DU18*$G$3+DU17*(1-$G$3)</f>
        <v>-1.017300387966747E-5</v>
      </c>
      <c r="DV18" s="28">
        <f>외인!DV18</f>
        <v>35834.29</v>
      </c>
      <c r="DW18" s="35">
        <f>MACD!DW18*$G$3+DW17*(1-$G$3)</f>
        <v>2.2305005292662513E-4</v>
      </c>
      <c r="DX18" s="28">
        <f>외인!DX18</f>
        <v>99894.12</v>
      </c>
      <c r="DY18" s="35">
        <f>MACD!DY18*$G$3+DY17*(1-$G$3)</f>
        <v>1.7366997598705197E-4</v>
      </c>
      <c r="DZ18" s="28">
        <f>외인!DZ18</f>
        <v>10847.85</v>
      </c>
      <c r="EA18" s="35">
        <f>MACD!EA18*$G$3+EA17*(1-$G$3)</f>
        <v>1.010031578933302E-4</v>
      </c>
      <c r="EB18" s="28">
        <f>외인!EB18</f>
        <v>15050.37</v>
      </c>
      <c r="EC18" s="35">
        <f>MACD!EC18*$G$3+EC17*(1-$G$3)</f>
        <v>-1.8360746164642087E-4</v>
      </c>
      <c r="ED18" s="28">
        <f>외인!ED18</f>
        <v>10864.49</v>
      </c>
      <c r="EE18" s="35">
        <f>MACD!EE18*$G$3+EE17*(1-$G$3)</f>
        <v>2.2576080071523986E-4</v>
      </c>
      <c r="EF18" s="28">
        <f>외인!EF18</f>
        <v>273545.05</v>
      </c>
      <c r="EG18" s="35">
        <f>MACD!EG18*$G$3+EG17*(1-$G$3)</f>
        <v>5.7222384711633498E-6</v>
      </c>
      <c r="EH18" s="28">
        <f>외인!EH18</f>
        <v>194408.35</v>
      </c>
      <c r="EI18" s="35">
        <f>MACD!EI18*$G$3+EI17*(1-$G$3)</f>
        <v>-4.3924111216646591E-5</v>
      </c>
      <c r="EJ18" s="28">
        <f>외인!EJ18</f>
        <v>103383.28</v>
      </c>
      <c r="EK18" s="35">
        <f>MACD!EK18*$G$3+EK17*(1-$G$3)</f>
        <v>-1.6528402630965495E-4</v>
      </c>
      <c r="EL18" s="28">
        <f>외인!EL18</f>
        <v>41208.370000000003</v>
      </c>
      <c r="EM18" s="35">
        <f>MACD!EM18*$G$3+EM17*(1-$G$3)</f>
        <v>-5.3960617908544994E-5</v>
      </c>
      <c r="EN18" s="28">
        <f>외인!EN18</f>
        <v>43205.86</v>
      </c>
      <c r="EO18" s="35">
        <f>MACD!EO18*$G$3+EO17*(1-$G$3)</f>
        <v>-3.5182239662047952E-4</v>
      </c>
      <c r="EP18" s="28">
        <f>외인!EP18</f>
        <v>151467.66</v>
      </c>
      <c r="EQ18" s="35">
        <f>MACD!EQ18*$G$3+EQ17*(1-$G$3)</f>
        <v>1.1850696230498848E-4</v>
      </c>
      <c r="ER18" s="28">
        <f>외인!ER18</f>
        <v>12827.8</v>
      </c>
      <c r="ES18" s="35">
        <f>MACD!ES18*$G$3+ES17*(1-$G$3)</f>
        <v>-2.8714760811729683E-4</v>
      </c>
      <c r="ET18" s="28">
        <f>외인!ET18</f>
        <v>120498.34</v>
      </c>
      <c r="EU18" s="35">
        <f>MACD!EU18*$G$3+EU17*(1-$G$3)</f>
        <v>-1.4198176946301401E-4</v>
      </c>
      <c r="EV18" s="28">
        <f>외인!EV18</f>
        <v>53591.78</v>
      </c>
      <c r="EW18" s="35">
        <f>MACD!EW18*$G$3+EW17*(1-$G$3)</f>
        <v>-5.2694905846983768E-5</v>
      </c>
      <c r="EX18" s="28">
        <f>외인!EX18</f>
        <v>55731.19</v>
      </c>
      <c r="EY18" s="35">
        <f>MACD!EY18*$G$3+EY17*(1-$G$3)</f>
        <v>-8.2335592479614107E-5</v>
      </c>
    </row>
    <row r="19" spans="1:155">
      <c r="A19" s="27">
        <f>외인!A19</f>
        <v>46077</v>
      </c>
      <c r="B19" s="28">
        <f>외인!B19</f>
        <v>4770765.99</v>
      </c>
      <c r="C19" s="35">
        <f>MACD!C19*$G$3+C18*(1-$G$3)</f>
        <v>-9.200652449103002E-5</v>
      </c>
      <c r="D19" s="28">
        <f>외인!D19</f>
        <v>639006.75</v>
      </c>
      <c r="E19" s="35">
        <f>MACD!E19*$G$3+E18*(1-$G$3)</f>
        <v>1.8616674222990816E-4</v>
      </c>
      <c r="F19" s="28">
        <f>외인!F19</f>
        <v>2039057.58</v>
      </c>
      <c r="G19" s="35">
        <f>MACD!G19*$G$3+G18*(1-$G$3)</f>
        <v>-2.2818781545553754E-4</v>
      </c>
      <c r="H19" s="28">
        <f>외인!H19</f>
        <v>307916.89</v>
      </c>
      <c r="I19" s="35">
        <f>MACD!I19*$G$3+I18*(1-$G$3)</f>
        <v>1.5880570638340282E-4</v>
      </c>
      <c r="J19" s="28">
        <f>외인!J19</f>
        <v>41115.51</v>
      </c>
      <c r="K19" s="35">
        <f>MACD!K19*$G$3+K18*(1-$G$3)</f>
        <v>-4.8795574004414726E-4</v>
      </c>
      <c r="L19" s="28">
        <f>외인!L19</f>
        <v>284808.02</v>
      </c>
      <c r="M19" s="35">
        <f>MACD!M19*$G$3+M18*(1-$G$3)</f>
        <v>1.8303934016391062E-4</v>
      </c>
      <c r="N19" s="28">
        <f>외인!N19</f>
        <v>253436.59</v>
      </c>
      <c r="O19" s="35">
        <f>MACD!O19*$G$3+O18*(1-$G$3)</f>
        <v>1.4642398627489676E-4</v>
      </c>
      <c r="P19" s="28">
        <f>외인!P19</f>
        <v>221141.81</v>
      </c>
      <c r="Q19" s="35">
        <f>MACD!Q19*$G$3+Q18*(1-$G$3)</f>
        <v>1.0445828560997145E-4</v>
      </c>
      <c r="R19" s="28">
        <f>외인!R19</f>
        <v>145278.04</v>
      </c>
      <c r="S19" s="35">
        <f>MACD!S19*$G$3+S18*(1-$G$3)</f>
        <v>1.2075547340795616E-5</v>
      </c>
      <c r="T19" s="28">
        <f>외인!T19</f>
        <v>9401.56</v>
      </c>
      <c r="U19" s="35">
        <f>MACD!U19*$G$3+U18*(1-$G$3)</f>
        <v>3.4778270134556445E-5</v>
      </c>
      <c r="V19" s="28">
        <f>외인!V19</f>
        <v>102457.81</v>
      </c>
      <c r="W19" s="35">
        <f>MACD!W19*$G$3+W18*(1-$G$3)</f>
        <v>2.8850156336381473E-4</v>
      </c>
      <c r="X19" s="28">
        <f>외인!X19</f>
        <v>1992253.29</v>
      </c>
      <c r="Y19" s="35">
        <f>MACD!Y19*$G$3+Y18*(1-$G$3)</f>
        <v>-1.9829831445625587E-4</v>
      </c>
      <c r="Z19" s="28">
        <f>외인!Z19</f>
        <v>52185.93</v>
      </c>
      <c r="AA19" s="35">
        <f>MACD!AA19*$G$3+AA18*(1-$G$3)</f>
        <v>-1.2046623125210761E-4</v>
      </c>
      <c r="AB19" s="28">
        <f>외인!AB19</f>
        <v>226673.89</v>
      </c>
      <c r="AC19" s="35">
        <f>MACD!AC19*$G$3+AC18*(1-$G$3)</f>
        <v>-3.6661019733029088E-5</v>
      </c>
      <c r="AD19" s="28">
        <f>외인!AD19</f>
        <v>23745.49</v>
      </c>
      <c r="AE19" s="35">
        <f>MACD!AE19*$G$3+AE18*(1-$G$3)</f>
        <v>-2.1033087353397383E-4</v>
      </c>
      <c r="AF19" s="28">
        <f>외인!AF19</f>
        <v>26501.65</v>
      </c>
      <c r="AG19" s="35">
        <f>MACD!AG19*$G$3+AG18*(1-$G$3)</f>
        <v>2.2126645302569258E-5</v>
      </c>
      <c r="AH19" s="28">
        <f>외인!AH19</f>
        <v>215441.33</v>
      </c>
      <c r="AI19" s="35">
        <f>MACD!AI19*$G$3+AI18*(1-$G$3)</f>
        <v>3.9450532932429989E-4</v>
      </c>
      <c r="AJ19" s="28">
        <f>외인!AJ19</f>
        <v>128646.59</v>
      </c>
      <c r="AK19" s="35">
        <f>MACD!AK19*$G$3+AK18*(1-$G$3)</f>
        <v>3.0735013497882875E-5</v>
      </c>
      <c r="AL19" s="28">
        <f>외인!AL19</f>
        <v>96026.13</v>
      </c>
      <c r="AM19" s="35">
        <f>MACD!AM19*$G$3+AM18*(1-$G$3)</f>
        <v>2.4843624755596526E-5</v>
      </c>
      <c r="AN19" s="28">
        <f>외인!AN19</f>
        <v>177962.16</v>
      </c>
      <c r="AO19" s="35">
        <f>MACD!AO19*$G$3+AO18*(1-$G$3)</f>
        <v>1.9705148737456178E-4</v>
      </c>
      <c r="AP19" s="28">
        <f>외인!AP19</f>
        <v>122185.03</v>
      </c>
      <c r="AQ19" s="35">
        <f>MACD!AQ19*$G$3+AQ18*(1-$G$3)</f>
        <v>-1.9886932236930335E-4</v>
      </c>
      <c r="AR19" s="28">
        <f>외인!AR19</f>
        <v>26965.26</v>
      </c>
      <c r="AS19" s="35">
        <f>MACD!AS19*$G$3+AS18*(1-$G$3)</f>
        <v>-3.1122729015982783E-4</v>
      </c>
      <c r="AT19" s="28">
        <f>외인!AT19</f>
        <v>90196.1</v>
      </c>
      <c r="AU19" s="35">
        <f>MACD!AU19*$G$3+AU18*(1-$G$3)</f>
        <v>-4.2361846798215786E-5</v>
      </c>
      <c r="AV19" s="28">
        <f>외인!AV19</f>
        <v>53178.38</v>
      </c>
      <c r="AW19" s="35">
        <f>MACD!AW19*$G$3+AW18*(1-$G$3)</f>
        <v>-8.1408952390414217E-5</v>
      </c>
      <c r="AX19" s="28">
        <f>외인!AX19</f>
        <v>53350.34</v>
      </c>
      <c r="AY19" s="35">
        <f>MACD!AY19*$G$3+AY18*(1-$G$3)</f>
        <v>3.5318891265011463E-5</v>
      </c>
      <c r="AZ19" s="28">
        <f>외인!AZ19</f>
        <v>2132479.5099999998</v>
      </c>
      <c r="BA19" s="35">
        <f>MACD!BA19*$G$3+BA18*(1-$G$3)</f>
        <v>-1.6976059512854917E-4</v>
      </c>
      <c r="BB19" s="28">
        <f>외인!BB19</f>
        <v>104793.06</v>
      </c>
      <c r="BC19" s="35">
        <f>MACD!BC19*$G$3+BC18*(1-$G$3)</f>
        <v>-1.4904588672806605E-4</v>
      </c>
      <c r="BD19" s="28">
        <f>외인!BD19</f>
        <v>50213.36</v>
      </c>
      <c r="BE19" s="35">
        <f>MACD!BE19*$G$3+BE18*(1-$G$3)</f>
        <v>1.5564324530331576E-4</v>
      </c>
      <c r="BF19" s="28">
        <f>외인!BF19</f>
        <v>0</v>
      </c>
      <c r="BG19" s="35" t="e">
        <f>MACD!BG19*$G$3+BG18*(1-$G$3)</f>
        <v>#DIV/0!</v>
      </c>
      <c r="BH19" s="28">
        <f>외인!BH19</f>
        <v>96419.41</v>
      </c>
      <c r="BI19" s="35">
        <f>MACD!BI19*$G$3+BI18*(1-$G$3)</f>
        <v>-1.6657864866016889E-4</v>
      </c>
      <c r="BJ19" s="28">
        <f>외인!BJ19</f>
        <v>126619.12</v>
      </c>
      <c r="BK19" s="35">
        <f>MACD!BK19*$G$3+BK18*(1-$G$3)</f>
        <v>2.0433669504954429E-4</v>
      </c>
      <c r="BL19" s="28">
        <f>외인!BL19</f>
        <v>55452.39</v>
      </c>
      <c r="BM19" s="35">
        <f>MACD!BM19*$G$3+BM18*(1-$G$3)</f>
        <v>-1.9001787708000701E-5</v>
      </c>
      <c r="BN19" s="28">
        <f>외인!BN19</f>
        <v>49240.62</v>
      </c>
      <c r="BO19" s="35">
        <f>MACD!BO19*$G$3+BO18*(1-$G$3)</f>
        <v>-2.7591286433969056E-5</v>
      </c>
      <c r="BP19" s="28">
        <f>외인!BP19</f>
        <v>65124.79</v>
      </c>
      <c r="BQ19" s="35">
        <f>MACD!BQ19*$G$3+BQ18*(1-$G$3)</f>
        <v>3.3525482477920987E-5</v>
      </c>
      <c r="BR19" s="28">
        <f>외인!BR19</f>
        <v>260461.44</v>
      </c>
      <c r="BS19" s="35">
        <f>MACD!BS19*$G$3+BS18*(1-$G$3)</f>
        <v>-1.8059905082738612E-4</v>
      </c>
      <c r="BT19" s="28">
        <f>외인!BT19</f>
        <v>2031127.26</v>
      </c>
      <c r="BU19" s="35">
        <f>MACD!BU19*$G$3+BU18*(1-$G$3)</f>
        <v>-1.9062052669013754E-4</v>
      </c>
      <c r="BV19" s="28">
        <f>외인!BV19</f>
        <v>379501.08</v>
      </c>
      <c r="BW19" s="35">
        <f>MACD!BW19*$G$3+BW18*(1-$G$3)</f>
        <v>6.4842017613605914E-5</v>
      </c>
      <c r="BX19" s="28">
        <f>외인!BX19</f>
        <v>85415.17</v>
      </c>
      <c r="BY19" s="35">
        <f>MACD!BY19*$G$3+BY18*(1-$G$3)</f>
        <v>-5.4455528601017036E-5</v>
      </c>
      <c r="BZ19" s="28">
        <f>외인!BZ19</f>
        <v>273988.28999999998</v>
      </c>
      <c r="CA19" s="35">
        <f>MACD!CA19*$G$3+CA18*(1-$G$3)</f>
        <v>1.3636435569885357E-4</v>
      </c>
      <c r="CB19" s="28">
        <f>외인!CB19</f>
        <v>14904.45</v>
      </c>
      <c r="CC19" s="35">
        <f>MACD!CC19*$G$3+CC18*(1-$G$3)</f>
        <v>-9.6216470673699358E-5</v>
      </c>
      <c r="CD19" s="28">
        <f>외인!CD19</f>
        <v>38273.480000000003</v>
      </c>
      <c r="CE19" s="35">
        <f>MACD!CE19*$G$3+CE18*(1-$G$3)</f>
        <v>-1.2199817188402362E-4</v>
      </c>
      <c r="CF19" s="28">
        <f>외인!CF19</f>
        <v>26188.11</v>
      </c>
      <c r="CG19" s="35">
        <f>MACD!CG19*$G$3+CG18*(1-$G$3)</f>
        <v>-2.5950752366181169E-4</v>
      </c>
      <c r="CH19" s="28">
        <f>외인!CH19</f>
        <v>74084.28</v>
      </c>
      <c r="CI19" s="35">
        <f>MACD!CI19*$G$3+CI18*(1-$G$3)</f>
        <v>-6.6264947797633578E-5</v>
      </c>
      <c r="CJ19" s="28">
        <f>외인!CJ19</f>
        <v>420038.7</v>
      </c>
      <c r="CK19" s="35">
        <f>MACD!CK19*$G$3+CK18*(1-$G$3)</f>
        <v>1.1592021125688277E-4</v>
      </c>
      <c r="CL19" s="28">
        <f>외인!CL19</f>
        <v>253046.36</v>
      </c>
      <c r="CM19" s="35">
        <f>MACD!CM19*$G$3+CM18*(1-$G$3)</f>
        <v>-3.9736919309814987E-5</v>
      </c>
      <c r="CN19" s="28">
        <f>외인!CN19</f>
        <v>132162.67000000001</v>
      </c>
      <c r="CO19" s="35">
        <f>MACD!CO19*$G$3+CO18*(1-$G$3)</f>
        <v>-3.7428527307909148E-4</v>
      </c>
      <c r="CP19" s="28">
        <f>외인!CP19</f>
        <v>105537.93</v>
      </c>
      <c r="CQ19" s="35">
        <f>MACD!CQ19*$G$3+CQ18*(1-$G$3)</f>
        <v>-1.4913456720672875E-4</v>
      </c>
      <c r="CR19" s="28">
        <f>외인!CR19</f>
        <v>181403.58</v>
      </c>
      <c r="CS19" s="35">
        <f>MACD!CS19*$G$3+CS18*(1-$G$3)</f>
        <v>7.2814497818907026E-5</v>
      </c>
      <c r="CT19" s="28">
        <f>외인!CT19</f>
        <v>108456.82</v>
      </c>
      <c r="CU19" s="35">
        <f>MACD!CU19*$G$3+CU18*(1-$G$3)</f>
        <v>1.3119590472099839E-4</v>
      </c>
      <c r="CV19" s="28">
        <f>외인!CV19</f>
        <v>2031127.26</v>
      </c>
      <c r="CW19" s="35">
        <f>MACD!CW19*$G$3+CW18*(1-$G$3)</f>
        <v>-1.9062052669013754E-4</v>
      </c>
      <c r="CX19" s="28">
        <f>외인!CX19</f>
        <v>209670.73</v>
      </c>
      <c r="CY19" s="35">
        <f>MACD!CY19*$G$3+CY18*(1-$G$3)</f>
        <v>1.6390325118851022E-4</v>
      </c>
      <c r="CZ19" s="28">
        <f>외인!CZ19</f>
        <v>18956.45</v>
      </c>
      <c r="DA19" s="35">
        <f>MACD!DA19*$G$3+DA18*(1-$G$3)</f>
        <v>2.4869000248783115E-4</v>
      </c>
      <c r="DB19" s="28">
        <f>외인!DB19</f>
        <v>50213.36</v>
      </c>
      <c r="DC19" s="35">
        <f>MACD!DC19*$G$3+DC18*(1-$G$3)</f>
        <v>1.5564324530331576E-4</v>
      </c>
      <c r="DD19" s="28">
        <f>외인!DD19</f>
        <v>9401.56</v>
      </c>
      <c r="DE19" s="35">
        <f>MACD!DE19*$G$3+DE18*(1-$G$3)</f>
        <v>3.4778270134556445E-5</v>
      </c>
      <c r="DF19" s="28">
        <f>외인!DF19</f>
        <v>63232.45</v>
      </c>
      <c r="DG19" s="35">
        <f>MACD!DG19*$G$3+DG18*(1-$G$3)</f>
        <v>-1.1333841411247149E-4</v>
      </c>
      <c r="DH19" s="28">
        <f>외인!DH19</f>
        <v>29409.87</v>
      </c>
      <c r="DI19" s="35">
        <f>MACD!DI19*$G$3+DI18*(1-$G$3)</f>
        <v>-1.0015486446564141E-4</v>
      </c>
      <c r="DJ19" s="28">
        <f>외인!DJ19</f>
        <v>607722.82999999996</v>
      </c>
      <c r="DK19" s="35">
        <f>MACD!DK19*$G$3+DK18*(1-$G$3)</f>
        <v>1.381653081761969E-4</v>
      </c>
      <c r="DL19" s="28">
        <f>외인!DL19</f>
        <v>102011.02</v>
      </c>
      <c r="DM19" s="35">
        <f>MACD!DM19*$G$3+DM18*(1-$G$3)</f>
        <v>-4.5746567465501664E-4</v>
      </c>
      <c r="DN19" s="28">
        <f>외인!DN19</f>
        <v>2031127.26</v>
      </c>
      <c r="DO19" s="35">
        <f>MACD!DO19*$G$3+DO18*(1-$G$3)</f>
        <v>-1.9062052669013754E-4</v>
      </c>
      <c r="DP19" s="28">
        <f>외인!DP19</f>
        <v>84707.79</v>
      </c>
      <c r="DQ19" s="35">
        <f>MACD!DQ19*$G$3+DQ18*(1-$G$3)</f>
        <v>4.1316739435397383E-4</v>
      </c>
      <c r="DR19" s="28">
        <f>외인!DR19</f>
        <v>43404.45</v>
      </c>
      <c r="DS19" s="35">
        <f>MACD!DS19*$G$3+DS18*(1-$G$3)</f>
        <v>-5.59866637800331E-4</v>
      </c>
      <c r="DT19" s="28">
        <f>외인!DT19</f>
        <v>145278.04</v>
      </c>
      <c r="DU19" s="35">
        <f>MACD!DU19*$G$3+DU18*(1-$G$3)</f>
        <v>1.2075547340795616E-5</v>
      </c>
      <c r="DV19" s="28">
        <f>외인!DV19</f>
        <v>35957.58</v>
      </c>
      <c r="DW19" s="35">
        <f>MACD!DW19*$G$3+DW18*(1-$G$3)</f>
        <v>3.1741617623102006E-4</v>
      </c>
      <c r="DX19" s="28">
        <f>외인!DX19</f>
        <v>102457.81</v>
      </c>
      <c r="DY19" s="35">
        <f>MACD!DY19*$G$3+DY18*(1-$G$3)</f>
        <v>2.8850156336381473E-4</v>
      </c>
      <c r="DZ19" s="28">
        <f>외인!DZ19</f>
        <v>10850.86</v>
      </c>
      <c r="EA19" s="35">
        <f>MACD!EA19*$G$3+EA18*(1-$G$3)</f>
        <v>1.4978323574248631E-4</v>
      </c>
      <c r="EB19" s="28">
        <f>외인!EB19</f>
        <v>14915.09</v>
      </c>
      <c r="EC19" s="35">
        <f>MACD!EC19*$G$3+EC18*(1-$G$3)</f>
        <v>-3.2635924914568262E-4</v>
      </c>
      <c r="ED19" s="28">
        <f>외인!ED19</f>
        <v>10953.33</v>
      </c>
      <c r="EE19" s="35">
        <f>MACD!EE19*$G$3+EE18*(1-$G$3)</f>
        <v>3.2000773533208773E-4</v>
      </c>
      <c r="EF19" s="28">
        <f>외인!EF19</f>
        <v>276876.51</v>
      </c>
      <c r="EG19" s="35">
        <f>MACD!EG19*$G$3+EG18*(1-$G$3)</f>
        <v>5.4148251652634594E-6</v>
      </c>
      <c r="EH19" s="28">
        <f>외인!EH19</f>
        <v>200972.06</v>
      </c>
      <c r="EI19" s="35">
        <f>MACD!EI19*$G$3+EI18*(1-$G$3)</f>
        <v>-6.6145282687204074E-5</v>
      </c>
      <c r="EJ19" s="28">
        <f>외인!EJ19</f>
        <v>102713.65</v>
      </c>
      <c r="EK19" s="35">
        <f>MACD!EK19*$G$3+EK18*(1-$G$3)</f>
        <v>-2.6463061258216757E-4</v>
      </c>
      <c r="EL19" s="28">
        <f>외인!EL19</f>
        <v>40810.980000000003</v>
      </c>
      <c r="EM19" s="35">
        <f>MACD!EM19*$G$3+EM18*(1-$G$3)</f>
        <v>-1.0384579744133387E-4</v>
      </c>
      <c r="EN19" s="28">
        <f>외인!EN19</f>
        <v>43404.45</v>
      </c>
      <c r="EO19" s="35">
        <f>MACD!EO19*$G$3+EO18*(1-$G$3)</f>
        <v>-5.59866637800331E-4</v>
      </c>
      <c r="EP19" s="28">
        <f>외인!EP19</f>
        <v>152995.42000000001</v>
      </c>
      <c r="EQ19" s="35">
        <f>MACD!EQ19*$G$3+EQ18*(1-$G$3)</f>
        <v>2.2521594547488067E-4</v>
      </c>
      <c r="ER19" s="28">
        <f>외인!ER19</f>
        <v>12690.42</v>
      </c>
      <c r="ES19" s="35">
        <f>MACD!ES19*$G$3+ES18*(1-$G$3)</f>
        <v>-4.5332934440852051E-4</v>
      </c>
      <c r="ET19" s="28">
        <f>외인!ET19</f>
        <v>122185.03</v>
      </c>
      <c r="EU19" s="35">
        <f>MACD!EU19*$G$3+EU18*(1-$G$3)</f>
        <v>-1.9886932236930335E-4</v>
      </c>
      <c r="EV19" s="28">
        <f>외인!EV19</f>
        <v>52185.93</v>
      </c>
      <c r="EW19" s="35">
        <f>MACD!EW19*$G$3+EW18*(1-$G$3)</f>
        <v>-1.2046623125210761E-4</v>
      </c>
      <c r="EX19" s="28">
        <f>외인!EX19</f>
        <v>53352</v>
      </c>
      <c r="EY19" s="35">
        <f>MACD!EY19*$G$3+EY18*(1-$G$3)</f>
        <v>-1.7685241122235962E-4</v>
      </c>
    </row>
    <row r="20" spans="1:155">
      <c r="A20" s="27">
        <f>외인!A20</f>
        <v>46078</v>
      </c>
      <c r="B20" s="28">
        <f>외인!B20</f>
        <v>4862032.22</v>
      </c>
      <c r="C20" s="35">
        <f>MACD!C20*$G$3+C19*(1-$G$3)</f>
        <v>-1.3573382179906253E-4</v>
      </c>
      <c r="D20" s="28">
        <f>외인!D20</f>
        <v>639163.9</v>
      </c>
      <c r="E20" s="35">
        <f>MACD!E20*$G$3+E19*(1-$G$3)</f>
        <v>2.4441264217787089E-4</v>
      </c>
      <c r="F20" s="28">
        <f>외인!F20</f>
        <v>2095365.08</v>
      </c>
      <c r="G20" s="35">
        <f>MACD!G20*$G$3+G19*(1-$G$3)</f>
        <v>-3.489764924054726E-4</v>
      </c>
      <c r="H20" s="28">
        <f>외인!H20</f>
        <v>316333.95</v>
      </c>
      <c r="I20" s="35">
        <f>MACD!I20*$G$3+I19*(1-$G$3)</f>
        <v>2.4912015002700268E-4</v>
      </c>
      <c r="J20" s="28">
        <f>외인!J20</f>
        <v>41054.76</v>
      </c>
      <c r="K20" s="35">
        <f>MACD!K20*$G$3+K19*(1-$G$3)</f>
        <v>-6.9289112022662559E-4</v>
      </c>
      <c r="L20" s="28">
        <f>외인!L20</f>
        <v>293047.8</v>
      </c>
      <c r="M20" s="35">
        <f>MACD!M20*$G$3+M19*(1-$G$3)</f>
        <v>2.8083361451631519E-4</v>
      </c>
      <c r="N20" s="28">
        <f>외인!N20</f>
        <v>274362.75</v>
      </c>
      <c r="O20" s="35">
        <f>MACD!O20*$G$3+O19*(1-$G$3)</f>
        <v>2.0244467127357709E-4</v>
      </c>
      <c r="P20" s="28">
        <f>외인!P20</f>
        <v>220052.7</v>
      </c>
      <c r="Q20" s="35">
        <f>MACD!Q20*$G$3+Q19*(1-$G$3)</f>
        <v>1.3555451669637554E-4</v>
      </c>
      <c r="R20" s="28">
        <f>외인!R20</f>
        <v>146688.35</v>
      </c>
      <c r="S20" s="35">
        <f>MACD!S20*$G$3+S19*(1-$G$3)</f>
        <v>6.0710292842194639E-5</v>
      </c>
      <c r="T20" s="28">
        <f>외인!T20</f>
        <v>9293.9699999999993</v>
      </c>
      <c r="U20" s="35">
        <f>MACD!U20*$G$3+U19*(1-$G$3)</f>
        <v>4.6069745131664292E-5</v>
      </c>
      <c r="V20" s="28">
        <f>외인!V20</f>
        <v>101035.2</v>
      </c>
      <c r="W20" s="35">
        <f>MACD!W20*$G$3+W19*(1-$G$3)</f>
        <v>4.0532186046520272E-4</v>
      </c>
      <c r="X20" s="28">
        <f>외인!X20</f>
        <v>2021810.93</v>
      </c>
      <c r="Y20" s="35">
        <f>MACD!Y20*$G$3+Y19*(1-$G$3)</f>
        <v>-3.0351454976250305E-4</v>
      </c>
      <c r="Z20" s="28">
        <f>외인!Z20</f>
        <v>51824.12</v>
      </c>
      <c r="AA20" s="35">
        <f>MACD!AA20*$G$3+AA19*(1-$G$3)</f>
        <v>-2.0146180638822161E-4</v>
      </c>
      <c r="AB20" s="28">
        <f>외인!AB20</f>
        <v>226114.71</v>
      </c>
      <c r="AC20" s="35">
        <f>MACD!AC20*$G$3+AC19*(1-$G$3)</f>
        <v>-5.322680243495182E-5</v>
      </c>
      <c r="AD20" s="28">
        <f>외인!AD20</f>
        <v>25479.49</v>
      </c>
      <c r="AE20" s="35">
        <f>MACD!AE20*$G$3+AE19*(1-$G$3)</f>
        <v>-2.1803725241683618E-4</v>
      </c>
      <c r="AF20" s="28">
        <f>외인!AF20</f>
        <v>26919.040000000001</v>
      </c>
      <c r="AG20" s="35">
        <f>MACD!AG20*$G$3+AG19*(1-$G$3)</f>
        <v>2.4898571862032E-5</v>
      </c>
      <c r="AH20" s="28">
        <f>외인!AH20</f>
        <v>215909.83</v>
      </c>
      <c r="AI20" s="35">
        <f>MACD!AI20*$G$3+AI19*(1-$G$3)</f>
        <v>5.4477573892524288E-4</v>
      </c>
      <c r="AJ20" s="28">
        <f>외인!AJ20</f>
        <v>128116.49</v>
      </c>
      <c r="AK20" s="35">
        <f>MACD!AK20*$G$3+AK19*(1-$G$3)</f>
        <v>5.5842591651570664E-5</v>
      </c>
      <c r="AL20" s="28">
        <f>외인!AL20</f>
        <v>99036.5</v>
      </c>
      <c r="AM20" s="35">
        <f>MACD!AM20*$G$3+AM19*(1-$G$3)</f>
        <v>1.3155090073447235E-5</v>
      </c>
      <c r="AN20" s="28">
        <f>외인!AN20</f>
        <v>196483.89</v>
      </c>
      <c r="AO20" s="35">
        <f>MACD!AO20*$G$3+AO19*(1-$G$3)</f>
        <v>2.7955027587037195E-4</v>
      </c>
      <c r="AP20" s="28">
        <f>외인!AP20</f>
        <v>122882.59</v>
      </c>
      <c r="AQ20" s="35">
        <f>MACD!AQ20*$G$3+AQ19*(1-$G$3)</f>
        <v>-2.6696628393354138E-4</v>
      </c>
      <c r="AR20" s="28">
        <f>외인!AR20</f>
        <v>27797.08</v>
      </c>
      <c r="AS20" s="35">
        <f>MACD!AS20*$G$3+AS19*(1-$G$3)</f>
        <v>-3.7280603704359339E-4</v>
      </c>
      <c r="AT20" s="28">
        <f>외인!AT20</f>
        <v>91002.74</v>
      </c>
      <c r="AU20" s="35">
        <f>MACD!AU20*$G$3+AU19*(1-$G$3)</f>
        <v>-3.6307339065163495E-5</v>
      </c>
      <c r="AV20" s="28">
        <f>외인!AV20</f>
        <v>53030.03</v>
      </c>
      <c r="AW20" s="35">
        <f>MACD!AW20*$G$3+AW19*(1-$G$3)</f>
        <v>-1.3097337202985689E-4</v>
      </c>
      <c r="AX20" s="28">
        <f>외인!AX20</f>
        <v>56411.29</v>
      </c>
      <c r="AY20" s="35">
        <f>MACD!AY20*$G$3+AY19*(1-$G$3)</f>
        <v>3.9000730647301585E-5</v>
      </c>
      <c r="AZ20" s="28">
        <f>외인!AZ20</f>
        <v>2167766.42</v>
      </c>
      <c r="BA20" s="35">
        <f>MACD!BA20*$G$3+BA19*(1-$G$3)</f>
        <v>-2.5604242179380984E-4</v>
      </c>
      <c r="BB20" s="28">
        <f>외인!BB20</f>
        <v>108683.96</v>
      </c>
      <c r="BC20" s="35">
        <f>MACD!BC20*$G$3+BC19*(1-$G$3)</f>
        <v>-2.4558971822793269E-4</v>
      </c>
      <c r="BD20" s="28">
        <f>외인!BD20</f>
        <v>51491.77</v>
      </c>
      <c r="BE20" s="35">
        <f>MACD!BE20*$G$3+BE19*(1-$G$3)</f>
        <v>2.2764047373398627E-4</v>
      </c>
      <c r="BF20" s="28">
        <f>외인!BF20</f>
        <v>0</v>
      </c>
      <c r="BG20" s="35" t="e">
        <f>MACD!BG20*$G$3+BG19*(1-$G$3)</f>
        <v>#DIV/0!</v>
      </c>
      <c r="BH20" s="28">
        <f>외인!BH20</f>
        <v>96587.39</v>
      </c>
      <c r="BI20" s="35">
        <f>MACD!BI20*$G$3+BI19*(1-$G$3)</f>
        <v>-2.5589053801693563E-4</v>
      </c>
      <c r="BJ20" s="28">
        <f>외인!BJ20</f>
        <v>131625.94</v>
      </c>
      <c r="BK20" s="35">
        <f>MACD!BK20*$G$3+BK19*(1-$G$3)</f>
        <v>3.004544640607523E-4</v>
      </c>
      <c r="BL20" s="28">
        <f>외인!BL20</f>
        <v>60601.16</v>
      </c>
      <c r="BM20" s="35">
        <f>MACD!BM20*$G$3+BM19*(1-$G$3)</f>
        <v>3.6870470306212795E-5</v>
      </c>
      <c r="BN20" s="28">
        <f>외인!BN20</f>
        <v>50030.7</v>
      </c>
      <c r="BO20" s="35">
        <f>MACD!BO20*$G$3+BO19*(1-$G$3)</f>
        <v>-6.4470712204029473E-5</v>
      </c>
      <c r="BP20" s="28">
        <f>외인!BP20</f>
        <v>68302.95</v>
      </c>
      <c r="BQ20" s="35">
        <f>MACD!BQ20*$G$3+BQ19*(1-$G$3)</f>
        <v>4.4697114430131849E-5</v>
      </c>
      <c r="BR20" s="28">
        <f>외인!BR20</f>
        <v>264442.96999999997</v>
      </c>
      <c r="BS20" s="35">
        <f>MACD!BS20*$G$3+BS19*(1-$G$3)</f>
        <v>-2.1525323580696748E-4</v>
      </c>
      <c r="BT20" s="28">
        <f>외인!BT20</f>
        <v>2060094.55</v>
      </c>
      <c r="BU20" s="35">
        <f>MACD!BU20*$G$3+BU19*(1-$G$3)</f>
        <v>-2.9204233725257174E-4</v>
      </c>
      <c r="BV20" s="28">
        <f>외인!BV20</f>
        <v>385417.37</v>
      </c>
      <c r="BW20" s="35">
        <f>MACD!BW20*$G$3+BW19*(1-$G$3)</f>
        <v>1.071578478105207E-4</v>
      </c>
      <c r="BX20" s="28">
        <f>외인!BX20</f>
        <v>88289.16</v>
      </c>
      <c r="BY20" s="35">
        <f>MACD!BY20*$G$3+BY19*(1-$G$3)</f>
        <v>-6.5063912542242559E-5</v>
      </c>
      <c r="BZ20" s="28">
        <f>외인!BZ20</f>
        <v>295520.39</v>
      </c>
      <c r="CA20" s="35">
        <f>MACD!CA20*$G$3+CA19*(1-$G$3)</f>
        <v>1.8691638811931812E-4</v>
      </c>
      <c r="CB20" s="28">
        <f>외인!CB20</f>
        <v>14739.73</v>
      </c>
      <c r="CC20" s="35">
        <f>MACD!CC20*$G$3+CC19*(1-$G$3)</f>
        <v>-1.7054488954208426E-4</v>
      </c>
      <c r="CD20" s="28">
        <f>외인!CD20</f>
        <v>37997.24</v>
      </c>
      <c r="CE20" s="35">
        <f>MACD!CE20*$G$3+CE19*(1-$G$3)</f>
        <v>-1.9871855879614165E-4</v>
      </c>
      <c r="CF20" s="28">
        <f>외인!CF20</f>
        <v>26357.96</v>
      </c>
      <c r="CG20" s="35">
        <f>MACD!CG20*$G$3+CG19*(1-$G$3)</f>
        <v>-3.2680849583751953E-4</v>
      </c>
      <c r="CH20" s="28">
        <f>외인!CH20</f>
        <v>74685.440000000002</v>
      </c>
      <c r="CI20" s="35">
        <f>MACD!CI20*$G$3+CI19*(1-$G$3)</f>
        <v>-1.0558851852918039E-4</v>
      </c>
      <c r="CJ20" s="28">
        <f>외인!CJ20</f>
        <v>416246.05</v>
      </c>
      <c r="CK20" s="35">
        <f>MACD!CK20*$G$3+CK19*(1-$G$3)</f>
        <v>1.4507006762904255E-4</v>
      </c>
      <c r="CL20" s="28">
        <f>외인!CL20</f>
        <v>252288.26</v>
      </c>
      <c r="CM20" s="35">
        <f>MACD!CM20*$G$3+CM19*(1-$G$3)</f>
        <v>-5.7354294880654027E-5</v>
      </c>
      <c r="CN20" s="28">
        <f>외인!CN20</f>
        <v>135580.75</v>
      </c>
      <c r="CO20" s="35">
        <f>MACD!CO20*$G$3+CO19*(1-$G$3)</f>
        <v>-5.5937459359223999E-4</v>
      </c>
      <c r="CP20" s="28">
        <f>외인!CP20</f>
        <v>109434</v>
      </c>
      <c r="CQ20" s="35">
        <f>MACD!CQ20*$G$3+CQ19*(1-$G$3)</f>
        <v>-2.4514385195206735E-4</v>
      </c>
      <c r="CR20" s="28">
        <f>외인!CR20</f>
        <v>183031.71</v>
      </c>
      <c r="CS20" s="35">
        <f>MACD!CS20*$G$3+CS19*(1-$G$3)</f>
        <v>1.3287774011851492E-4</v>
      </c>
      <c r="CT20" s="28">
        <f>외인!CT20</f>
        <v>110035.31</v>
      </c>
      <c r="CU20" s="35">
        <f>MACD!CU20*$G$3+CU19*(1-$G$3)</f>
        <v>2.0782364597316441E-4</v>
      </c>
      <c r="CV20" s="28">
        <f>외인!CV20</f>
        <v>2060094.55</v>
      </c>
      <c r="CW20" s="35">
        <f>MACD!CW20*$G$3+CW19*(1-$G$3)</f>
        <v>-2.9204233725257174E-4</v>
      </c>
      <c r="CX20" s="28">
        <f>외인!CX20</f>
        <v>214553.36</v>
      </c>
      <c r="CY20" s="35">
        <f>MACD!CY20*$G$3+CY19*(1-$G$3)</f>
        <v>2.6816651382198775E-4</v>
      </c>
      <c r="CZ20" s="28">
        <f>외인!CZ20</f>
        <v>19648.900000000001</v>
      </c>
      <c r="DA20" s="35">
        <f>MACD!DA20*$G$3+DA19*(1-$G$3)</f>
        <v>3.7793854647580501E-4</v>
      </c>
      <c r="DB20" s="28">
        <f>외인!DB20</f>
        <v>51491.77</v>
      </c>
      <c r="DC20" s="35">
        <f>MACD!DC20*$G$3+DC19*(1-$G$3)</f>
        <v>2.2764047373398627E-4</v>
      </c>
      <c r="DD20" s="28">
        <f>외인!DD20</f>
        <v>9293.9699999999993</v>
      </c>
      <c r="DE20" s="35">
        <f>MACD!DE20*$G$3+DE19*(1-$G$3)</f>
        <v>4.6069745131664292E-5</v>
      </c>
      <c r="DF20" s="28">
        <f>외인!DF20</f>
        <v>65367.07</v>
      </c>
      <c r="DG20" s="35">
        <f>MACD!DG20*$G$3+DG19*(1-$G$3)</f>
        <v>-1.3035744531791194E-4</v>
      </c>
      <c r="DH20" s="28">
        <f>외인!DH20</f>
        <v>29163.43</v>
      </c>
      <c r="DI20" s="35">
        <f>MACD!DI20*$G$3+DI19*(1-$G$3)</f>
        <v>-1.7944952096547685E-4</v>
      </c>
      <c r="DJ20" s="28">
        <f>외인!DJ20</f>
        <v>616710.03</v>
      </c>
      <c r="DK20" s="35">
        <f>MACD!DK20*$G$3+DK19*(1-$G$3)</f>
        <v>2.0916153879857268E-4</v>
      </c>
      <c r="DL20" s="28">
        <f>외인!DL20</f>
        <v>105727.56</v>
      </c>
      <c r="DM20" s="35">
        <f>MACD!DM20*$G$3+DM19*(1-$G$3)</f>
        <v>-6.7765075551235615E-4</v>
      </c>
      <c r="DN20" s="28">
        <f>외인!DN20</f>
        <v>2060094.55</v>
      </c>
      <c r="DO20" s="35">
        <f>MACD!DO20*$G$3+DO19*(1-$G$3)</f>
        <v>-2.9204233725257174E-4</v>
      </c>
      <c r="DP20" s="28">
        <f>외인!DP20</f>
        <v>84527.22</v>
      </c>
      <c r="DQ20" s="35">
        <f>MACD!DQ20*$G$3+DQ19*(1-$G$3)</f>
        <v>5.514836183009988E-4</v>
      </c>
      <c r="DR20" s="28">
        <f>외인!DR20</f>
        <v>43346.98</v>
      </c>
      <c r="DS20" s="35">
        <f>MACD!DS20*$G$3+DS19*(1-$G$3)</f>
        <v>-7.9218474048405897E-4</v>
      </c>
      <c r="DT20" s="28">
        <f>외인!DT20</f>
        <v>146688.35</v>
      </c>
      <c r="DU20" s="35">
        <f>MACD!DU20*$G$3+DU19*(1-$G$3)</f>
        <v>6.0710292842194639E-5</v>
      </c>
      <c r="DV20" s="28">
        <f>외인!DV20</f>
        <v>36177.29</v>
      </c>
      <c r="DW20" s="35">
        <f>MACD!DW20*$G$3+DW19*(1-$G$3)</f>
        <v>4.2419890969078763E-4</v>
      </c>
      <c r="DX20" s="28">
        <f>외인!DX20</f>
        <v>101035.2</v>
      </c>
      <c r="DY20" s="35">
        <f>MACD!DY20*$G$3+DY19*(1-$G$3)</f>
        <v>4.0532186046520272E-4</v>
      </c>
      <c r="DZ20" s="28">
        <f>외인!DZ20</f>
        <v>10667.66</v>
      </c>
      <c r="EA20" s="35">
        <f>MACD!EA20*$G$3+EA19*(1-$G$3)</f>
        <v>2.07243349283439E-4</v>
      </c>
      <c r="EB20" s="28">
        <f>외인!EB20</f>
        <v>14775.04</v>
      </c>
      <c r="EC20" s="35">
        <f>MACD!EC20*$G$3+EC19*(1-$G$3)</f>
        <v>-4.7812560539899865E-4</v>
      </c>
      <c r="ED20" s="28">
        <f>외인!ED20</f>
        <v>11479.09</v>
      </c>
      <c r="EE20" s="35">
        <f>MACD!EE20*$G$3+EE19*(1-$G$3)</f>
        <v>4.0197633837336098E-4</v>
      </c>
      <c r="EF20" s="28">
        <f>외인!EF20</f>
        <v>274387.64</v>
      </c>
      <c r="EG20" s="35">
        <f>MACD!EG20*$G$3+EG19*(1-$G$3)</f>
        <v>3.692961375832349E-6</v>
      </c>
      <c r="EH20" s="28">
        <f>외인!EH20</f>
        <v>207978.21</v>
      </c>
      <c r="EI20" s="35">
        <f>MACD!EI20*$G$3+EI19*(1-$G$3)</f>
        <v>-8.41604270326225E-5</v>
      </c>
      <c r="EJ20" s="28">
        <f>외인!EJ20</f>
        <v>103519.43</v>
      </c>
      <c r="EK20" s="35">
        <f>MACD!EK20*$G$3+EK19*(1-$G$3)</f>
        <v>-3.7054674491484533E-4</v>
      </c>
      <c r="EL20" s="28">
        <f>외인!EL20</f>
        <v>40547.67</v>
      </c>
      <c r="EM20" s="35">
        <f>MACD!EM20*$G$3+EM19*(1-$G$3)</f>
        <v>-1.706984268761998E-4</v>
      </c>
      <c r="EN20" s="28">
        <f>외인!EN20</f>
        <v>43346.98</v>
      </c>
      <c r="EO20" s="35">
        <f>MACD!EO20*$G$3+EO19*(1-$G$3)</f>
        <v>-7.9218474048405897E-4</v>
      </c>
      <c r="EP20" s="28">
        <f>외인!EP20</f>
        <v>151504.71</v>
      </c>
      <c r="EQ20" s="35">
        <f>MACD!EQ20*$G$3+EQ19*(1-$G$3)</f>
        <v>3.449436635002187E-4</v>
      </c>
      <c r="ER20" s="28">
        <f>외인!ER20</f>
        <v>12928.09</v>
      </c>
      <c r="ES20" s="35">
        <f>MACD!ES20*$G$3+ES19*(1-$G$3)</f>
        <v>-5.636933120565105E-4</v>
      </c>
      <c r="ET20" s="28">
        <f>외인!ET20</f>
        <v>122882.59</v>
      </c>
      <c r="EU20" s="35">
        <f>MACD!EU20*$G$3+EU19*(1-$G$3)</f>
        <v>-2.6696628393354138E-4</v>
      </c>
      <c r="EV20" s="28">
        <f>외인!EV20</f>
        <v>51824.12</v>
      </c>
      <c r="EW20" s="35">
        <f>MACD!EW20*$G$3+EW19*(1-$G$3)</f>
        <v>-2.0146180638822161E-4</v>
      </c>
      <c r="EX20" s="28">
        <f>외인!EX20</f>
        <v>57609.87</v>
      </c>
      <c r="EY20" s="35">
        <f>MACD!EY20*$G$3+EY19*(1-$G$3)</f>
        <v>-2.861704983347813E-4</v>
      </c>
    </row>
    <row r="21" spans="1:155">
      <c r="A21" s="27">
        <f>외인!A21</f>
        <v>46079</v>
      </c>
      <c r="B21" s="28">
        <f>외인!B21</f>
        <v>5039326.72</v>
      </c>
      <c r="C21" s="35">
        <f>MACD!C21*$G$3+C20*(1-$G$3)</f>
        <v>-1.840612157864806E-4</v>
      </c>
      <c r="D21" s="28">
        <f>외인!D21</f>
        <v>652454.43000000005</v>
      </c>
      <c r="E21" s="35">
        <f>MACD!E21*$G$3+E20*(1-$G$3)</f>
        <v>2.69159420181363E-4</v>
      </c>
      <c r="F21" s="28">
        <f>외인!F21</f>
        <v>2195379.17</v>
      </c>
      <c r="G21" s="35">
        <f>MACD!G21*$G$3+G20*(1-$G$3)</f>
        <v>-4.7441482222952962E-4</v>
      </c>
      <c r="H21" s="28">
        <f>외인!H21</f>
        <v>319337.96999999997</v>
      </c>
      <c r="I21" s="35">
        <f>MACD!I21*$G$3+I20*(1-$G$3)</f>
        <v>3.3214402473967313E-4</v>
      </c>
      <c r="J21" s="28">
        <f>외인!J21</f>
        <v>41504.33</v>
      </c>
      <c r="K21" s="35">
        <f>MACD!K21*$G$3+K20*(1-$G$3)</f>
        <v>-9.1215738023666315E-4</v>
      </c>
      <c r="L21" s="28">
        <f>외인!L21</f>
        <v>296250.98</v>
      </c>
      <c r="M21" s="35">
        <f>MACD!M21*$G$3+M20*(1-$G$3)</f>
        <v>3.7506175142821321E-4</v>
      </c>
      <c r="N21" s="28">
        <f>외인!N21</f>
        <v>291513.28000000003</v>
      </c>
      <c r="O21" s="35">
        <f>MACD!O21*$G$3+O20*(1-$G$3)</f>
        <v>2.6138320906098268E-4</v>
      </c>
      <c r="P21" s="28">
        <f>외인!P21</f>
        <v>221566.31</v>
      </c>
      <c r="Q21" s="35">
        <f>MACD!Q21*$G$3+Q20*(1-$G$3)</f>
        <v>1.4802602784559811E-4</v>
      </c>
      <c r="R21" s="28">
        <f>외인!R21</f>
        <v>151707.15</v>
      </c>
      <c r="S21" s="35">
        <f>MACD!S21*$G$3+S20*(1-$G$3)</f>
        <v>1.7963809844681218E-4</v>
      </c>
      <c r="T21" s="28">
        <f>외인!T21</f>
        <v>9246.76</v>
      </c>
      <c r="U21" s="35">
        <f>MACD!U21*$G$3+U20*(1-$G$3)</f>
        <v>3.8390568121144601E-5</v>
      </c>
      <c r="V21" s="28">
        <f>외인!V21</f>
        <v>107313.08</v>
      </c>
      <c r="W21" s="35">
        <f>MACD!W21*$G$3+W20*(1-$G$3)</f>
        <v>5.1155821761892891E-4</v>
      </c>
      <c r="X21" s="28">
        <f>외인!X21</f>
        <v>2176340.25</v>
      </c>
      <c r="Y21" s="35">
        <f>MACD!Y21*$G$3+Y20*(1-$G$3)</f>
        <v>-4.1912314257681595E-4</v>
      </c>
      <c r="Z21" s="28">
        <f>외인!Z21</f>
        <v>52627.4</v>
      </c>
      <c r="AA21" s="35">
        <f>MACD!AA21*$G$3+AA20*(1-$G$3)</f>
        <v>-2.9541111431474146E-4</v>
      </c>
      <c r="AB21" s="28">
        <f>외인!AB21</f>
        <v>222226.7</v>
      </c>
      <c r="AC21" s="35">
        <f>MACD!AC21*$G$3+AC20*(1-$G$3)</f>
        <v>-6.8873304519468401E-5</v>
      </c>
      <c r="AD21" s="28">
        <f>외인!AD21</f>
        <v>25045.4</v>
      </c>
      <c r="AE21" s="35">
        <f>MACD!AE21*$G$3+AE20*(1-$G$3)</f>
        <v>-2.1477032975801224E-4</v>
      </c>
      <c r="AF21" s="28">
        <f>외인!AF21</f>
        <v>25767.42</v>
      </c>
      <c r="AG21" s="35">
        <f>MACD!AG21*$G$3+AG20*(1-$G$3)</f>
        <v>-2.8526829057672331E-6</v>
      </c>
      <c r="AH21" s="28">
        <f>외인!AH21</f>
        <v>213151.39</v>
      </c>
      <c r="AI21" s="35">
        <f>MACD!AI21*$G$3+AI20*(1-$G$3)</f>
        <v>6.6612443554194228E-4</v>
      </c>
      <c r="AJ21" s="28">
        <f>외인!AJ21</f>
        <v>129694.88</v>
      </c>
      <c r="AK21" s="35">
        <f>MACD!AK21*$G$3+AK20*(1-$G$3)</f>
        <v>1.1900709013051595E-4</v>
      </c>
      <c r="AL21" s="28">
        <f>외인!AL21</f>
        <v>104603.46</v>
      </c>
      <c r="AM21" s="35">
        <f>MACD!AM21*$G$3+AM20*(1-$G$3)</f>
        <v>-5.1432213541036102E-7</v>
      </c>
      <c r="AN21" s="28">
        <f>외인!AN21</f>
        <v>207868.9</v>
      </c>
      <c r="AO21" s="35">
        <f>MACD!AO21*$G$3+AO20*(1-$G$3)</f>
        <v>3.6278525124777846E-4</v>
      </c>
      <c r="AP21" s="28">
        <f>외인!AP21</f>
        <v>127903.69</v>
      </c>
      <c r="AQ21" s="35">
        <f>MACD!AQ21*$G$3+AQ20*(1-$G$3)</f>
        <v>-3.2960177488298168E-4</v>
      </c>
      <c r="AR21" s="28">
        <f>외인!AR21</f>
        <v>27180.33</v>
      </c>
      <c r="AS21" s="35">
        <f>MACD!AS21*$G$3+AS20*(1-$G$3)</f>
        <v>-4.331263921479718E-4</v>
      </c>
      <c r="AT21" s="28">
        <f>외인!AT21</f>
        <v>92218.33</v>
      </c>
      <c r="AU21" s="35">
        <f>MACD!AU21*$G$3+AU20*(1-$G$3)</f>
        <v>-2.387313273708282E-5</v>
      </c>
      <c r="AV21" s="28">
        <f>외인!AV21</f>
        <v>51933.59</v>
      </c>
      <c r="AW21" s="35">
        <f>MACD!AW21*$G$3+AW20*(1-$G$3)</f>
        <v>-2.0468048198739203E-4</v>
      </c>
      <c r="AX21" s="28">
        <f>외인!AX21</f>
        <v>57681.599999999999</v>
      </c>
      <c r="AY21" s="35">
        <f>MACD!AY21*$G$3+AY20*(1-$G$3)</f>
        <v>-2.4783768564482953E-6</v>
      </c>
      <c r="AZ21" s="28">
        <f>외인!AZ21</f>
        <v>2327350.34</v>
      </c>
      <c r="BA21" s="35">
        <f>MACD!BA21*$G$3+BA20*(1-$G$3)</f>
        <v>-3.5091107031833002E-4</v>
      </c>
      <c r="BB21" s="28">
        <f>외인!BB21</f>
        <v>107875.27</v>
      </c>
      <c r="BC21" s="35">
        <f>MACD!BC21*$G$3+BC20*(1-$G$3)</f>
        <v>-3.5462834266574393E-4</v>
      </c>
      <c r="BD21" s="28">
        <f>외인!BD21</f>
        <v>50880.13</v>
      </c>
      <c r="BE21" s="35">
        <f>MACD!BE21*$G$3+BE20*(1-$G$3)</f>
        <v>2.77190398549843E-4</v>
      </c>
      <c r="BF21" s="28">
        <f>외인!BF21</f>
        <v>0</v>
      </c>
      <c r="BG21" s="35" t="e">
        <f>MACD!BG21*$G$3+BG20*(1-$G$3)</f>
        <v>#DIV/0!</v>
      </c>
      <c r="BH21" s="28">
        <f>외인!BH21</f>
        <v>96723.5</v>
      </c>
      <c r="BI21" s="35">
        <f>MACD!BI21*$G$3+BI20*(1-$G$3)</f>
        <v>-3.7519697290485179E-4</v>
      </c>
      <c r="BJ21" s="28">
        <f>외인!BJ21</f>
        <v>132867.31</v>
      </c>
      <c r="BK21" s="35">
        <f>MACD!BK21*$G$3+BK20*(1-$G$3)</f>
        <v>3.9340228085187068E-4</v>
      </c>
      <c r="BL21" s="28">
        <f>외인!BL21</f>
        <v>59049.74</v>
      </c>
      <c r="BM21" s="35">
        <f>MACD!BM21*$G$3+BM20*(1-$G$3)</f>
        <v>1.1803061815232336E-4</v>
      </c>
      <c r="BN21" s="28">
        <f>외인!BN21</f>
        <v>50000.83</v>
      </c>
      <c r="BO21" s="35">
        <f>MACD!BO21*$G$3+BO20*(1-$G$3)</f>
        <v>-1.2409770325136319E-4</v>
      </c>
      <c r="BP21" s="28">
        <f>외인!BP21</f>
        <v>69442.720000000001</v>
      </c>
      <c r="BQ21" s="35">
        <f>MACD!BQ21*$G$3+BQ20*(1-$G$3)</f>
        <v>1.8434888476259056E-5</v>
      </c>
      <c r="BR21" s="28">
        <f>외인!BR21</f>
        <v>270996.15000000002</v>
      </c>
      <c r="BS21" s="35">
        <f>MACD!BS21*$G$3+BS20*(1-$G$3)</f>
        <v>-2.3708042637507574E-4</v>
      </c>
      <c r="BT21" s="28">
        <f>외인!BT21</f>
        <v>2216001.33</v>
      </c>
      <c r="BU21" s="35">
        <f>MACD!BU21*$G$3+BU20*(1-$G$3)</f>
        <v>-4.0426882391223829E-4</v>
      </c>
      <c r="BV21" s="28">
        <f>외인!BV21</f>
        <v>390871.55</v>
      </c>
      <c r="BW21" s="35">
        <f>MACD!BW21*$G$3+BW20*(1-$G$3)</f>
        <v>1.5171380223758692E-4</v>
      </c>
      <c r="BX21" s="28">
        <f>외인!BX21</f>
        <v>87305.9</v>
      </c>
      <c r="BY21" s="35">
        <f>MACD!BY21*$G$3+BY20*(1-$G$3)</f>
        <v>-8.7465301797492301E-5</v>
      </c>
      <c r="BZ21" s="28">
        <f>외인!BZ21</f>
        <v>312472.36</v>
      </c>
      <c r="CA21" s="35">
        <f>MACD!CA21*$G$3+CA20*(1-$G$3)</f>
        <v>2.3760632603926152E-4</v>
      </c>
      <c r="CB21" s="28">
        <f>외인!CB21</f>
        <v>14479.34</v>
      </c>
      <c r="CC21" s="35">
        <f>MACD!CC21*$G$3+CC20*(1-$G$3)</f>
        <v>-2.7647452932946109E-4</v>
      </c>
      <c r="CD21" s="28">
        <f>외인!CD21</f>
        <v>37494.11</v>
      </c>
      <c r="CE21" s="35">
        <f>MACD!CE21*$G$3+CE20*(1-$G$3)</f>
        <v>-3.2990706702592501E-4</v>
      </c>
      <c r="CF21" s="28">
        <f>외인!CF21</f>
        <v>25579.79</v>
      </c>
      <c r="CG21" s="35">
        <f>MACD!CG21*$G$3+CG20*(1-$G$3)</f>
        <v>-3.9686325994239228E-4</v>
      </c>
      <c r="CH21" s="28">
        <f>외인!CH21</f>
        <v>72400.41</v>
      </c>
      <c r="CI21" s="35">
        <f>MACD!CI21*$G$3+CI20*(1-$G$3)</f>
        <v>-1.7173324466230575E-4</v>
      </c>
      <c r="CJ21" s="28">
        <f>외인!CJ21</f>
        <v>422110.19</v>
      </c>
      <c r="CK21" s="35">
        <f>MACD!CK21*$G$3+CK20*(1-$G$3)</f>
        <v>1.461899172457517E-4</v>
      </c>
      <c r="CL21" s="28">
        <f>외인!CL21</f>
        <v>248299.06</v>
      </c>
      <c r="CM21" s="35">
        <f>MACD!CM21*$G$3+CM20*(1-$G$3)</f>
        <v>-7.3642501244767342E-5</v>
      </c>
      <c r="CN21" s="28">
        <f>외인!CN21</f>
        <v>136049.24</v>
      </c>
      <c r="CO21" s="35">
        <f>MACD!CO21*$G$3+CO20*(1-$G$3)</f>
        <v>-7.2816052935440931E-4</v>
      </c>
      <c r="CP21" s="28">
        <f>외인!CP21</f>
        <v>108596.53</v>
      </c>
      <c r="CQ21" s="35">
        <f>MACD!CQ21*$G$3+CQ20*(1-$G$3)</f>
        <v>-3.5351698766404138E-4</v>
      </c>
      <c r="CR21" s="28">
        <f>외인!CR21</f>
        <v>186925.07</v>
      </c>
      <c r="CS21" s="35">
        <f>MACD!CS21*$G$3+CS20*(1-$G$3)</f>
        <v>2.4410731369026514E-4</v>
      </c>
      <c r="CT21" s="28">
        <f>외인!CT21</f>
        <v>112896.37</v>
      </c>
      <c r="CU21" s="35">
        <f>MACD!CU21*$G$3+CU20*(1-$G$3)</f>
        <v>2.7236808757081279E-4</v>
      </c>
      <c r="CV21" s="28">
        <f>외인!CV21</f>
        <v>2216001.33</v>
      </c>
      <c r="CW21" s="35">
        <f>MACD!CW21*$G$3+CW20*(1-$G$3)</f>
        <v>-4.0426882391223829E-4</v>
      </c>
      <c r="CX21" s="28">
        <f>외인!CX21</f>
        <v>218697.92</v>
      </c>
      <c r="CY21" s="35">
        <f>MACD!CY21*$G$3+CY20*(1-$G$3)</f>
        <v>3.7063457667176026E-4</v>
      </c>
      <c r="CZ21" s="28">
        <f>외인!CZ21</f>
        <v>20232.86</v>
      </c>
      <c r="DA21" s="35">
        <f>MACD!DA21*$G$3+DA20*(1-$G$3)</f>
        <v>5.1852941112610473E-4</v>
      </c>
      <c r="DB21" s="28">
        <f>외인!DB21</f>
        <v>50880.13</v>
      </c>
      <c r="DC21" s="35">
        <f>MACD!DC21*$G$3+DC20*(1-$G$3)</f>
        <v>2.77190398549843E-4</v>
      </c>
      <c r="DD21" s="28">
        <f>외인!DD21</f>
        <v>9246.76</v>
      </c>
      <c r="DE21" s="35">
        <f>MACD!DE21*$G$3+DE20*(1-$G$3)</f>
        <v>3.8390568121144601E-5</v>
      </c>
      <c r="DF21" s="28">
        <f>외인!DF21</f>
        <v>64560.69</v>
      </c>
      <c r="DG21" s="35">
        <f>MACD!DG21*$G$3+DG20*(1-$G$3)</f>
        <v>-1.521205681382237E-4</v>
      </c>
      <c r="DH21" s="28">
        <f>외인!DH21</f>
        <v>28778.9</v>
      </c>
      <c r="DI21" s="35">
        <f>MACD!DI21*$G$3+DI20*(1-$G$3)</f>
        <v>-3.2744631815286983E-4</v>
      </c>
      <c r="DJ21" s="28">
        <f>외인!DJ21</f>
        <v>622571.51</v>
      </c>
      <c r="DK21" s="35">
        <f>MACD!DK21*$G$3+DK20*(1-$G$3)</f>
        <v>2.7351791679236244E-4</v>
      </c>
      <c r="DL21" s="28">
        <f>외인!DL21</f>
        <v>106523.85</v>
      </c>
      <c r="DM21" s="35">
        <f>MACD!DM21*$G$3+DM20*(1-$G$3)</f>
        <v>-8.7529219576956707E-4</v>
      </c>
      <c r="DN21" s="28">
        <f>외인!DN21</f>
        <v>2216001.33</v>
      </c>
      <c r="DO21" s="35">
        <f>MACD!DO21*$G$3+DO20*(1-$G$3)</f>
        <v>-4.0426882391223829E-4</v>
      </c>
      <c r="DP21" s="28">
        <f>외인!DP21</f>
        <v>85594.09</v>
      </c>
      <c r="DQ21" s="35">
        <f>MACD!DQ21*$G$3+DQ20*(1-$G$3)</f>
        <v>6.3233590013577466E-4</v>
      </c>
      <c r="DR21" s="28">
        <f>외인!DR21</f>
        <v>43565.06</v>
      </c>
      <c r="DS21" s="35">
        <f>MACD!DS21*$G$3+DS20*(1-$G$3)</f>
        <v>-1.0344330703334361E-3</v>
      </c>
      <c r="DT21" s="28">
        <f>외인!DT21</f>
        <v>151707.15</v>
      </c>
      <c r="DU21" s="35">
        <f>MACD!DU21*$G$3+DU20*(1-$G$3)</f>
        <v>1.7963809844681218E-4</v>
      </c>
      <c r="DV21" s="28">
        <f>외인!DV21</f>
        <v>35051.83</v>
      </c>
      <c r="DW21" s="35">
        <f>MACD!DW21*$G$3+DW20*(1-$G$3)</f>
        <v>5.0185641879993176E-4</v>
      </c>
      <c r="DX21" s="28">
        <f>외인!DX21</f>
        <v>107313.08</v>
      </c>
      <c r="DY21" s="35">
        <f>MACD!DY21*$G$3+DY20*(1-$G$3)</f>
        <v>5.1155821761892891E-4</v>
      </c>
      <c r="DZ21" s="28">
        <f>외인!DZ21</f>
        <v>10614.05</v>
      </c>
      <c r="EA21" s="35">
        <f>MACD!EA21*$G$3+EA20*(1-$G$3)</f>
        <v>2.3452410057825634E-4</v>
      </c>
      <c r="EB21" s="28">
        <f>외인!EB21</f>
        <v>14576.91</v>
      </c>
      <c r="EC21" s="35">
        <f>MACD!EC21*$G$3+EC20*(1-$G$3)</f>
        <v>-6.7972982230810682E-4</v>
      </c>
      <c r="ED21" s="28">
        <f>외인!ED21</f>
        <v>11494.16</v>
      </c>
      <c r="EE21" s="35">
        <f>MACD!EE21*$G$3+EE20*(1-$G$3)</f>
        <v>4.2781651337571718E-4</v>
      </c>
      <c r="EF21" s="28">
        <f>외인!EF21</f>
        <v>279557.68</v>
      </c>
      <c r="EG21" s="35">
        <f>MACD!EG21*$G$3+EG20*(1-$G$3)</f>
        <v>-8.8143492509702163E-6</v>
      </c>
      <c r="EH21" s="28">
        <f>외인!EH21</f>
        <v>215383.06</v>
      </c>
      <c r="EI21" s="35">
        <f>MACD!EI21*$G$3+EI20*(1-$G$3)</f>
        <v>-9.9980945632129772E-5</v>
      </c>
      <c r="EJ21" s="28">
        <f>외인!EJ21</f>
        <v>101434.14</v>
      </c>
      <c r="EK21" s="35">
        <f>MACD!EK21*$G$3+EK20*(1-$G$3)</f>
        <v>-4.9357207481020714E-4</v>
      </c>
      <c r="EL21" s="28">
        <f>외인!EL21</f>
        <v>40051.1</v>
      </c>
      <c r="EM21" s="35">
        <f>MACD!EM21*$G$3+EM20*(1-$G$3)</f>
        <v>-2.8846643413197502E-4</v>
      </c>
      <c r="EN21" s="28">
        <f>외인!EN21</f>
        <v>43565.06</v>
      </c>
      <c r="EO21" s="35">
        <f>MACD!EO21*$G$3+EO20*(1-$G$3)</f>
        <v>-1.0344330703334361E-3</v>
      </c>
      <c r="EP21" s="28">
        <f>외인!EP21</f>
        <v>149902.19</v>
      </c>
      <c r="EQ21" s="35">
        <f>MACD!EQ21*$G$3+EQ20*(1-$G$3)</f>
        <v>4.7068993634049358E-4</v>
      </c>
      <c r="ER21" s="28">
        <f>외인!ER21</f>
        <v>12762.26</v>
      </c>
      <c r="ES21" s="35">
        <f>MACD!ES21*$G$3+ES20*(1-$G$3)</f>
        <v>-5.6837417089323941E-4</v>
      </c>
      <c r="ET21" s="28">
        <f>외인!ET21</f>
        <v>127903.69</v>
      </c>
      <c r="EU21" s="35">
        <f>MACD!EU21*$G$3+EU20*(1-$G$3)</f>
        <v>-3.2960177488298168E-4</v>
      </c>
      <c r="EV21" s="28">
        <f>외인!EV21</f>
        <v>52627.4</v>
      </c>
      <c r="EW21" s="35">
        <f>MACD!EW21*$G$3+EW20*(1-$G$3)</f>
        <v>-2.9541111431474146E-4</v>
      </c>
      <c r="EX21" s="28">
        <f>외인!EX21</f>
        <v>55969.13</v>
      </c>
      <c r="EY21" s="35">
        <f>MACD!EY21*$G$3+EY20*(1-$G$3)</f>
        <v>-4.0723255043944993E-4</v>
      </c>
    </row>
    <row r="22" spans="1:155">
      <c r="A22" s="27">
        <f>외인!A22</f>
        <v>46080</v>
      </c>
      <c r="B22" s="28">
        <f>외인!B22</f>
        <v>4988756.01</v>
      </c>
      <c r="C22" s="35">
        <f>MACD!C22*$G$3+C21*(1-$G$3)</f>
        <v>-2.5581802411320161E-4</v>
      </c>
      <c r="D22" s="28">
        <f>외인!D22</f>
        <v>655282.44999999995</v>
      </c>
      <c r="E22" s="35">
        <f>MACD!E22*$G$3+E21*(1-$G$3)</f>
        <v>2.8785451866729139E-4</v>
      </c>
      <c r="F22" s="28">
        <f>외인!F22</f>
        <v>2188404.56</v>
      </c>
      <c r="G22" s="35">
        <f>MACD!G22*$G$3+G21*(1-$G$3)</f>
        <v>-6.160052898180762E-4</v>
      </c>
      <c r="H22" s="28">
        <f>외인!H22</f>
        <v>323180.43</v>
      </c>
      <c r="I22" s="35">
        <f>MACD!I22*$G$3+I21*(1-$G$3)</f>
        <v>4.2384621078656368E-4</v>
      </c>
      <c r="J22" s="28">
        <f>외인!J22</f>
        <v>41042.36</v>
      </c>
      <c r="K22" s="35">
        <f>MACD!K22*$G$3+K21*(1-$G$3)</f>
        <v>-1.1264257389435673E-3</v>
      </c>
      <c r="L22" s="28">
        <f>외인!L22</f>
        <v>300073.05</v>
      </c>
      <c r="M22" s="35">
        <f>MACD!M22*$G$3+M21*(1-$G$3)</f>
        <v>4.7760612304220066E-4</v>
      </c>
      <c r="N22" s="28">
        <f>외인!N22</f>
        <v>303074.13</v>
      </c>
      <c r="O22" s="35">
        <f>MACD!O22*$G$3+O21*(1-$G$3)</f>
        <v>3.1101130896058789E-4</v>
      </c>
      <c r="P22" s="28">
        <f>외인!P22</f>
        <v>221681.48</v>
      </c>
      <c r="Q22" s="35">
        <f>MACD!Q22*$G$3+Q21*(1-$G$3)</f>
        <v>1.6017898216472029E-4</v>
      </c>
      <c r="R22" s="28">
        <f>외인!R22</f>
        <v>150869.76000000001</v>
      </c>
      <c r="S22" s="35">
        <f>MACD!S22*$G$3+S21*(1-$G$3)</f>
        <v>3.4685238148702023E-4</v>
      </c>
      <c r="T22" s="28">
        <f>외인!T22</f>
        <v>8908.82</v>
      </c>
      <c r="U22" s="35">
        <f>MACD!U22*$G$3+U21*(1-$G$3)</f>
        <v>-7.3492190503870878E-5</v>
      </c>
      <c r="V22" s="28">
        <f>외인!V22</f>
        <v>106062.07</v>
      </c>
      <c r="W22" s="35">
        <f>MACD!W22*$G$3+W21*(1-$G$3)</f>
        <v>6.1820243607089824E-4</v>
      </c>
      <c r="X22" s="28">
        <f>외인!X22</f>
        <v>2144942.39</v>
      </c>
      <c r="Y22" s="35">
        <f>MACD!Y22*$G$3+Y21*(1-$G$3)</f>
        <v>-5.7339635785944867E-4</v>
      </c>
      <c r="Z22" s="28">
        <f>외인!Z22</f>
        <v>49909.02</v>
      </c>
      <c r="AA22" s="35">
        <f>MACD!AA22*$G$3+AA21*(1-$G$3)</f>
        <v>-3.9561780635374584E-4</v>
      </c>
      <c r="AB22" s="28">
        <f>외인!AB22</f>
        <v>214807.34</v>
      </c>
      <c r="AC22" s="35">
        <f>MACD!AC22*$G$3+AC21*(1-$G$3)</f>
        <v>-9.484710788902647E-5</v>
      </c>
      <c r="AD22" s="28">
        <f>외인!AD22</f>
        <v>23906.98</v>
      </c>
      <c r="AE22" s="35">
        <f>MACD!AE22*$G$3+AE21*(1-$G$3)</f>
        <v>-2.1619018012620291E-4</v>
      </c>
      <c r="AF22" s="28">
        <f>외인!AF22</f>
        <v>24827.11</v>
      </c>
      <c r="AG22" s="35">
        <f>MACD!AG22*$G$3+AG21*(1-$G$3)</f>
        <v>-5.4467488428814848E-5</v>
      </c>
      <c r="AH22" s="28">
        <f>외인!AH22</f>
        <v>214766.43</v>
      </c>
      <c r="AI22" s="35">
        <f>MACD!AI22*$G$3+AI21*(1-$G$3)</f>
        <v>7.3253006476500381E-4</v>
      </c>
      <c r="AJ22" s="28">
        <f>외인!AJ22</f>
        <v>128713.01</v>
      </c>
      <c r="AK22" s="35">
        <f>MACD!AK22*$G$3+AK21*(1-$G$3)</f>
        <v>2.1973772994071097E-4</v>
      </c>
      <c r="AL22" s="28">
        <f>외인!AL22</f>
        <v>103031.52</v>
      </c>
      <c r="AM22" s="35">
        <f>MACD!AM22*$G$3+AM21*(1-$G$3)</f>
        <v>-1.7603819899052047E-5</v>
      </c>
      <c r="AN22" s="28">
        <f>외인!AN22</f>
        <v>220929.13</v>
      </c>
      <c r="AO22" s="35">
        <f>MACD!AO22*$G$3+AO21*(1-$G$3)</f>
        <v>4.3250234481889997E-4</v>
      </c>
      <c r="AP22" s="28">
        <f>외인!AP22</f>
        <v>124958.96</v>
      </c>
      <c r="AQ22" s="35">
        <f>MACD!AQ22*$G$3+AQ21*(1-$G$3)</f>
        <v>-4.1952707921780701E-4</v>
      </c>
      <c r="AR22" s="28">
        <f>외인!AR22</f>
        <v>27027.07</v>
      </c>
      <c r="AS22" s="35">
        <f>MACD!AS22*$G$3+AS21*(1-$G$3)</f>
        <v>-5.0301293325832018E-4</v>
      </c>
      <c r="AT22" s="28">
        <f>외인!AT22</f>
        <v>90932.32</v>
      </c>
      <c r="AU22" s="35">
        <f>MACD!AU22*$G$3+AU21*(1-$G$3)</f>
        <v>-2.2222604015074372E-5</v>
      </c>
      <c r="AV22" s="28">
        <f>외인!AV22</f>
        <v>51828.89</v>
      </c>
      <c r="AW22" s="35">
        <f>MACD!AW22*$G$3+AW21*(1-$G$3)</f>
        <v>-2.9577196855176701E-4</v>
      </c>
      <c r="AX22" s="28">
        <f>외인!AX22</f>
        <v>57636.66</v>
      </c>
      <c r="AY22" s="35">
        <f>MACD!AY22*$G$3+AY21*(1-$G$3)</f>
        <v>-8.9820303756158278E-5</v>
      </c>
      <c r="AZ22" s="28">
        <f>외인!AZ22</f>
        <v>2295627.2599999998</v>
      </c>
      <c r="BA22" s="35">
        <f>MACD!BA22*$G$3+BA21*(1-$G$3)</f>
        <v>-4.8177407065969915E-4</v>
      </c>
      <c r="BB22" s="28">
        <f>외인!BB22</f>
        <v>103122.35</v>
      </c>
      <c r="BC22" s="35">
        <f>MACD!BC22*$G$3+BC21*(1-$G$3)</f>
        <v>-4.7029404424289289E-4</v>
      </c>
      <c r="BD22" s="28">
        <f>외인!BD22</f>
        <v>47982.09</v>
      </c>
      <c r="BE22" s="35">
        <f>MACD!BE22*$G$3+BE21*(1-$G$3)</f>
        <v>1.5421539620792657E-4</v>
      </c>
      <c r="BF22" s="28">
        <f>외인!BF22</f>
        <v>0</v>
      </c>
      <c r="BG22" s="35" t="e">
        <f>MACD!BG22*$G$3+BG21*(1-$G$3)</f>
        <v>#DIV/0!</v>
      </c>
      <c r="BH22" s="28">
        <f>외인!BH22</f>
        <v>95021.25</v>
      </c>
      <c r="BI22" s="35">
        <f>MACD!BI22*$G$3+BI21*(1-$G$3)</f>
        <v>-4.9890918360963614E-4</v>
      </c>
      <c r="BJ22" s="28">
        <f>외인!BJ22</f>
        <v>135370.53</v>
      </c>
      <c r="BK22" s="35">
        <f>MACD!BK22*$G$3+BK21*(1-$G$3)</f>
        <v>5.064411811993878E-4</v>
      </c>
      <c r="BL22" s="28">
        <f>외인!BL22</f>
        <v>58444.31</v>
      </c>
      <c r="BM22" s="35">
        <f>MACD!BM22*$G$3+BM21*(1-$G$3)</f>
        <v>2.0384746975886365E-4</v>
      </c>
      <c r="BN22" s="28">
        <f>외인!BN22</f>
        <v>51584.28</v>
      </c>
      <c r="BO22" s="35">
        <f>MACD!BO22*$G$3+BO21*(1-$G$3)</f>
        <v>-1.9935435965626403E-4</v>
      </c>
      <c r="BP22" s="28">
        <f>외인!BP22</f>
        <v>68800.02</v>
      </c>
      <c r="BQ22" s="35">
        <f>MACD!BQ22*$G$3+BQ21*(1-$G$3)</f>
        <v>-3.7072669709784123E-5</v>
      </c>
      <c r="BR22" s="28">
        <f>외인!BR22</f>
        <v>268576.46000000002</v>
      </c>
      <c r="BS22" s="35">
        <f>MACD!BS22*$G$3+BS21*(1-$G$3)</f>
        <v>-2.784699640772037E-4</v>
      </c>
      <c r="BT22" s="28">
        <f>외인!BT22</f>
        <v>2183453.88</v>
      </c>
      <c r="BU22" s="35">
        <f>MACD!BU22*$G$3+BU21*(1-$G$3)</f>
        <v>-5.5534183293131127E-4</v>
      </c>
      <c r="BV22" s="28">
        <f>외인!BV22</f>
        <v>387867.33</v>
      </c>
      <c r="BW22" s="35">
        <f>MACD!BW22*$G$3+BW21*(1-$G$3)</f>
        <v>1.8511003570058701E-4</v>
      </c>
      <c r="BX22" s="28">
        <f>외인!BX22</f>
        <v>85033.13</v>
      </c>
      <c r="BY22" s="35">
        <f>MACD!BY22*$G$3+BY21*(1-$G$3)</f>
        <v>-1.4017214190270935E-4</v>
      </c>
      <c r="BZ22" s="28">
        <f>외인!BZ22</f>
        <v>323960.65999999997</v>
      </c>
      <c r="CA22" s="35">
        <f>MACD!CA22*$G$3+CA21*(1-$G$3)</f>
        <v>2.7911735155524938E-4</v>
      </c>
      <c r="CB22" s="28">
        <f>외인!CB22</f>
        <v>14338.55</v>
      </c>
      <c r="CC22" s="35">
        <f>MACD!CC22*$G$3+CC21*(1-$G$3)</f>
        <v>-4.0417252308808723E-4</v>
      </c>
      <c r="CD22" s="28">
        <f>외인!CD22</f>
        <v>37310.639999999999</v>
      </c>
      <c r="CE22" s="35">
        <f>MACD!CE22*$G$3+CE21*(1-$G$3)</f>
        <v>-4.6008446926185104E-4</v>
      </c>
      <c r="CF22" s="28">
        <f>외인!CF22</f>
        <v>25583.69</v>
      </c>
      <c r="CG22" s="35">
        <f>MACD!CG22*$G$3+CG21*(1-$G$3)</f>
        <v>-4.5969590344635482E-4</v>
      </c>
      <c r="CH22" s="28">
        <f>외인!CH22</f>
        <v>71513.740000000005</v>
      </c>
      <c r="CI22" s="35">
        <f>MACD!CI22*$G$3+CI21*(1-$G$3)</f>
        <v>-2.59709737522124E-4</v>
      </c>
      <c r="CJ22" s="28">
        <f>외인!CJ22</f>
        <v>425732.44</v>
      </c>
      <c r="CK22" s="35">
        <f>MACD!CK22*$G$3+CK21*(1-$G$3)</f>
        <v>1.4722697645530716E-4</v>
      </c>
      <c r="CL22" s="28">
        <f>외인!CL22</f>
        <v>241054.23</v>
      </c>
      <c r="CM22" s="35">
        <f>MACD!CM22*$G$3+CM21*(1-$G$3)</f>
        <v>-9.5220785207124228E-5</v>
      </c>
      <c r="CN22" s="28">
        <f>외인!CN22</f>
        <v>132354.91</v>
      </c>
      <c r="CO22" s="35">
        <f>MACD!CO22*$G$3+CO21*(1-$G$3)</f>
        <v>-8.7046017812273464E-4</v>
      </c>
      <c r="CP22" s="28">
        <f>외인!CP22</f>
        <v>103832.02</v>
      </c>
      <c r="CQ22" s="35">
        <f>MACD!CQ22*$G$3+CQ21*(1-$G$3)</f>
        <v>-4.6787568604861714E-4</v>
      </c>
      <c r="CR22" s="28">
        <f>외인!CR22</f>
        <v>185705.86</v>
      </c>
      <c r="CS22" s="35">
        <f>MACD!CS22*$G$3+CS21*(1-$G$3)</f>
        <v>3.8953676804228147E-4</v>
      </c>
      <c r="CT22" s="28">
        <f>외인!CT22</f>
        <v>111028.56</v>
      </c>
      <c r="CU22" s="35">
        <f>MACD!CU22*$G$3+CU21*(1-$G$3)</f>
        <v>3.2967656196820661E-4</v>
      </c>
      <c r="CV22" s="28">
        <f>외인!CV22</f>
        <v>2183453.88</v>
      </c>
      <c r="CW22" s="35">
        <f>MACD!CW22*$G$3+CW21*(1-$G$3)</f>
        <v>-5.5534183293131127E-4</v>
      </c>
      <c r="CX22" s="28">
        <f>외인!CX22</f>
        <v>219840.48</v>
      </c>
      <c r="CY22" s="35">
        <f>MACD!CY22*$G$3+CY21*(1-$G$3)</f>
        <v>4.7100728750566843E-4</v>
      </c>
      <c r="CZ22" s="28">
        <f>외인!CZ22</f>
        <v>19189.2</v>
      </c>
      <c r="DA22" s="35">
        <f>MACD!DA22*$G$3+DA21*(1-$G$3)</f>
        <v>5.8543214273287444E-4</v>
      </c>
      <c r="DB22" s="28">
        <f>외인!DB22</f>
        <v>47982.09</v>
      </c>
      <c r="DC22" s="35">
        <f>MACD!DC22*$G$3+DC21*(1-$G$3)</f>
        <v>1.5421539620792657E-4</v>
      </c>
      <c r="DD22" s="28">
        <f>외인!DD22</f>
        <v>8908.82</v>
      </c>
      <c r="DE22" s="35">
        <f>MACD!DE22*$G$3+DE21*(1-$G$3)</f>
        <v>-7.3492190503870878E-5</v>
      </c>
      <c r="DF22" s="28">
        <f>외인!DF22</f>
        <v>63430.95</v>
      </c>
      <c r="DG22" s="35">
        <f>MACD!DG22*$G$3+DG21*(1-$G$3)</f>
        <v>-1.9548835461548906E-4</v>
      </c>
      <c r="DH22" s="28">
        <f>외인!DH22</f>
        <v>28695.72</v>
      </c>
      <c r="DI22" s="35">
        <f>MACD!DI22*$G$3+DI21*(1-$G$3)</f>
        <v>-4.7262741044651671E-4</v>
      </c>
      <c r="DJ22" s="28">
        <f>외인!DJ22</f>
        <v>623378.38</v>
      </c>
      <c r="DK22" s="35">
        <f>MACD!DK22*$G$3+DK21*(1-$G$3)</f>
        <v>3.1310099249694571E-4</v>
      </c>
      <c r="DL22" s="28">
        <f>외인!DL22</f>
        <v>103790.39999999999</v>
      </c>
      <c r="DM22" s="35">
        <f>MACD!DM22*$G$3+DM21*(1-$G$3)</f>
        <v>-1.0328770533114271E-3</v>
      </c>
      <c r="DN22" s="28">
        <f>외인!DN22</f>
        <v>2183453.88</v>
      </c>
      <c r="DO22" s="35">
        <f>MACD!DO22*$G$3+DO21*(1-$G$3)</f>
        <v>-5.5534183293131127E-4</v>
      </c>
      <c r="DP22" s="28">
        <f>외인!DP22</f>
        <v>87514.63</v>
      </c>
      <c r="DQ22" s="35">
        <f>MACD!DQ22*$G$3+DQ21*(1-$G$3)</f>
        <v>7.1447978574047568E-4</v>
      </c>
      <c r="DR22" s="28">
        <f>외인!DR22</f>
        <v>42789.31</v>
      </c>
      <c r="DS22" s="35">
        <f>MACD!DS22*$G$3+DS21*(1-$G$3)</f>
        <v>-1.2795641283471757E-3</v>
      </c>
      <c r="DT22" s="28">
        <f>외인!DT22</f>
        <v>150869.76000000001</v>
      </c>
      <c r="DU22" s="35">
        <f>MACD!DU22*$G$3+DU21*(1-$G$3)</f>
        <v>3.4685238148702023E-4</v>
      </c>
      <c r="DV22" s="28">
        <f>외인!DV22</f>
        <v>34667.83</v>
      </c>
      <c r="DW22" s="35">
        <f>MACD!DW22*$G$3+DW21*(1-$G$3)</f>
        <v>5.5406001561959328E-4</v>
      </c>
      <c r="DX22" s="28">
        <f>외인!DX22</f>
        <v>106062.07</v>
      </c>
      <c r="DY22" s="35">
        <f>MACD!DY22*$G$3+DY21*(1-$G$3)</f>
        <v>6.1820243607089824E-4</v>
      </c>
      <c r="DZ22" s="28">
        <f>외인!DZ22</f>
        <v>10841.5</v>
      </c>
      <c r="EA22" s="35">
        <f>MACD!EA22*$G$3+EA21*(1-$G$3)</f>
        <v>2.3289109848104305E-4</v>
      </c>
      <c r="EB22" s="28">
        <f>외인!EB22</f>
        <v>14595.53</v>
      </c>
      <c r="EC22" s="35">
        <f>MACD!EC22*$G$3+EC21*(1-$G$3)</f>
        <v>-8.4589629836691728E-4</v>
      </c>
      <c r="ED22" s="28">
        <f>외인!ED22</f>
        <v>11503.73</v>
      </c>
      <c r="EE22" s="35">
        <f>MACD!EE22*$G$3+EE21*(1-$G$3)</f>
        <v>3.535800985857093E-4</v>
      </c>
      <c r="EF22" s="28">
        <f>외인!EF22</f>
        <v>281369.93</v>
      </c>
      <c r="EG22" s="35">
        <f>MACD!EG22*$G$3+EG21*(1-$G$3)</f>
        <v>-1.7702120638161527E-5</v>
      </c>
      <c r="EH22" s="28">
        <f>외인!EH22</f>
        <v>210477.76</v>
      </c>
      <c r="EI22" s="35">
        <f>MACD!EI22*$G$3+EI21*(1-$G$3)</f>
        <v>-1.2591333977839307E-4</v>
      </c>
      <c r="EJ22" s="28">
        <f>외인!EJ22</f>
        <v>99509.64</v>
      </c>
      <c r="EK22" s="35">
        <f>MACD!EK22*$G$3+EK21*(1-$G$3)</f>
        <v>-6.2978636936260801E-4</v>
      </c>
      <c r="EL22" s="28">
        <f>외인!EL22</f>
        <v>39845.42</v>
      </c>
      <c r="EM22" s="35">
        <f>MACD!EM22*$G$3+EM21*(1-$G$3)</f>
        <v>-4.0564583611123184E-4</v>
      </c>
      <c r="EN22" s="28">
        <f>외인!EN22</f>
        <v>42789.31</v>
      </c>
      <c r="EO22" s="35">
        <f>MACD!EO22*$G$3+EO21*(1-$G$3)</f>
        <v>-1.2795641283471757E-3</v>
      </c>
      <c r="EP22" s="28">
        <f>외인!EP22</f>
        <v>152595.15</v>
      </c>
      <c r="EQ22" s="35">
        <f>MACD!EQ22*$G$3+EQ21*(1-$G$3)</f>
        <v>5.8907420132322695E-4</v>
      </c>
      <c r="ER22" s="28">
        <f>외인!ER22</f>
        <v>12849.93</v>
      </c>
      <c r="ES22" s="35">
        <f>MACD!ES22*$G$3+ES21*(1-$G$3)</f>
        <v>-5.0281381434755148E-4</v>
      </c>
      <c r="ET22" s="28">
        <f>외인!ET22</f>
        <v>124958.96</v>
      </c>
      <c r="EU22" s="35">
        <f>MACD!EU22*$G$3+EU21*(1-$G$3)</f>
        <v>-4.1952707921780701E-4</v>
      </c>
      <c r="EV22" s="28">
        <f>외인!EV22</f>
        <v>49909.02</v>
      </c>
      <c r="EW22" s="35">
        <f>MACD!EW22*$G$3+EW21*(1-$G$3)</f>
        <v>-3.9561780635374584E-4</v>
      </c>
      <c r="EX22" s="28">
        <f>외인!EX22</f>
        <v>53922.99</v>
      </c>
      <c r="EY22" s="35">
        <f>MACD!EY22*$G$3+EY21*(1-$G$3)</f>
        <v>-5.3386686076871556E-4</v>
      </c>
    </row>
    <row r="23" spans="1:155">
      <c r="A23" s="27">
        <f>외인!A23</f>
        <v>46084</v>
      </c>
      <c r="B23" s="28">
        <f>외인!B23</f>
        <v>4627593.42</v>
      </c>
      <c r="C23" s="35">
        <f>MACD!C23*$G$3+C22*(1-$G$3)</f>
        <v>-3.5600333151437566E-4</v>
      </c>
      <c r="D23" s="28">
        <f>외인!D23</f>
        <v>625363.34</v>
      </c>
      <c r="E23" s="35">
        <f>MACD!E23*$G$3+E22*(1-$G$3)</f>
        <v>3.2784218315419186E-4</v>
      </c>
      <c r="F23" s="28">
        <f>외인!F23</f>
        <v>2007571.91</v>
      </c>
      <c r="G23" s="35">
        <f>MACD!G23*$G$3+G22*(1-$G$3)</f>
        <v>-7.8000519107153507E-4</v>
      </c>
      <c r="H23" s="28">
        <f>외인!H23</f>
        <v>294385.96999999997</v>
      </c>
      <c r="I23" s="35">
        <f>MACD!I23*$G$3+I22*(1-$G$3)</f>
        <v>5.1430453842443409E-4</v>
      </c>
      <c r="J23" s="28">
        <f>외인!J23</f>
        <v>38079.21</v>
      </c>
      <c r="K23" s="35">
        <f>MACD!K23*$G$3+K22*(1-$G$3)</f>
        <v>-1.3177266031465548E-3</v>
      </c>
      <c r="L23" s="28">
        <f>외인!L23</f>
        <v>273468.15000000002</v>
      </c>
      <c r="M23" s="35">
        <f>MACD!M23*$G$3+M22*(1-$G$3)</f>
        <v>5.7636496277738733E-4</v>
      </c>
      <c r="N23" s="28">
        <f>외인!N23</f>
        <v>270798.13</v>
      </c>
      <c r="O23" s="35">
        <f>MACD!O23*$G$3+O22*(1-$G$3)</f>
        <v>3.1459634652050418E-4</v>
      </c>
      <c r="P23" s="28">
        <f>외인!P23</f>
        <v>209118.51</v>
      </c>
      <c r="Q23" s="35">
        <f>MACD!Q23*$G$3+Q22*(1-$G$3)</f>
        <v>1.685329395629426E-4</v>
      </c>
      <c r="R23" s="28">
        <f>외인!R23</f>
        <v>139080.82</v>
      </c>
      <c r="S23" s="35">
        <f>MACD!S23*$G$3+S22*(1-$G$3)</f>
        <v>4.8577440447358344E-4</v>
      </c>
      <c r="T23" s="28">
        <f>외인!T23</f>
        <v>9213.86</v>
      </c>
      <c r="U23" s="35">
        <f>MACD!U23*$G$3+U22*(1-$G$3)</f>
        <v>-3.1557162907599697E-4</v>
      </c>
      <c r="V23" s="28">
        <f>외인!V23</f>
        <v>102433.79</v>
      </c>
      <c r="W23" s="35">
        <f>MACD!W23*$G$3+W22*(1-$G$3)</f>
        <v>8.015648707943631E-4</v>
      </c>
      <c r="X23" s="28">
        <f>외인!X23</f>
        <v>1925660.38</v>
      </c>
      <c r="Y23" s="35">
        <f>MACD!Y23*$G$3+Y22*(1-$G$3)</f>
        <v>-7.73922945842314E-4</v>
      </c>
      <c r="Z23" s="28">
        <f>외인!Z23</f>
        <v>49248.94</v>
      </c>
      <c r="AA23" s="35">
        <f>MACD!AA23*$G$3+AA22*(1-$G$3)</f>
        <v>-4.5740687028176944E-4</v>
      </c>
      <c r="AB23" s="28">
        <f>외인!AB23</f>
        <v>210085.67</v>
      </c>
      <c r="AC23" s="35">
        <f>MACD!AC23*$G$3+AC22*(1-$G$3)</f>
        <v>-1.1619638690169624E-4</v>
      </c>
      <c r="AD23" s="28">
        <f>외인!AD23</f>
        <v>21346.23</v>
      </c>
      <c r="AE23" s="35">
        <f>MACD!AE23*$G$3+AE22*(1-$G$3)</f>
        <v>-2.5909812675552055E-4</v>
      </c>
      <c r="AF23" s="28">
        <f>외인!AF23</f>
        <v>28684.13</v>
      </c>
      <c r="AG23" s="35">
        <f>MACD!AG23*$G$3+AG22*(1-$G$3)</f>
        <v>-1.4097474144362095E-4</v>
      </c>
      <c r="AH23" s="28">
        <f>외인!AH23</f>
        <v>209071.38</v>
      </c>
      <c r="AI23" s="35">
        <f>MACD!AI23*$G$3+AI22*(1-$G$3)</f>
        <v>7.6070223938382356E-4</v>
      </c>
      <c r="AJ23" s="28">
        <f>외인!AJ23</f>
        <v>120284.46</v>
      </c>
      <c r="AK23" s="35">
        <f>MACD!AK23*$G$3+AK22*(1-$G$3)</f>
        <v>2.9654343860530276E-4</v>
      </c>
      <c r="AL23" s="28">
        <f>외인!AL23</f>
        <v>95140.22</v>
      </c>
      <c r="AM23" s="35">
        <f>MACD!AM23*$G$3+AM22*(1-$G$3)</f>
        <v>-2.6555160763191766E-5</v>
      </c>
      <c r="AN23" s="28">
        <f>외인!AN23</f>
        <v>195592.98</v>
      </c>
      <c r="AO23" s="35">
        <f>MACD!AO23*$G$3+AO22*(1-$G$3)</f>
        <v>4.3475988951395599E-4</v>
      </c>
      <c r="AP23" s="28">
        <f>외인!AP23</f>
        <v>115494.62</v>
      </c>
      <c r="AQ23" s="35">
        <f>MACD!AQ23*$G$3+AQ22*(1-$G$3)</f>
        <v>-5.3239623177967117E-4</v>
      </c>
      <c r="AR23" s="28">
        <f>외인!AR23</f>
        <v>25226.7</v>
      </c>
      <c r="AS23" s="35">
        <f>MACD!AS23*$G$3+AS22*(1-$G$3)</f>
        <v>-6.1231355474063729E-4</v>
      </c>
      <c r="AT23" s="28">
        <f>외인!AT23</f>
        <v>84852.05</v>
      </c>
      <c r="AU23" s="35">
        <f>MACD!AU23*$G$3+AU22*(1-$G$3)</f>
        <v>-5.7895819120049269E-5</v>
      </c>
      <c r="AV23" s="28">
        <f>외인!AV23</f>
        <v>50193.88</v>
      </c>
      <c r="AW23" s="35">
        <f>MACD!AW23*$G$3+AW22*(1-$G$3)</f>
        <v>-4.1241892121467026E-4</v>
      </c>
      <c r="AX23" s="28">
        <f>외인!AX23</f>
        <v>53913.760000000002</v>
      </c>
      <c r="AY23" s="35">
        <f>MACD!AY23*$G$3+AY22*(1-$G$3)</f>
        <v>-1.7070834334213087E-4</v>
      </c>
      <c r="AZ23" s="28">
        <f>외인!AZ23</f>
        <v>2060334.9</v>
      </c>
      <c r="BA23" s="35">
        <f>MACD!BA23*$G$3+BA22*(1-$G$3)</f>
        <v>-6.5808707497455078E-4</v>
      </c>
      <c r="BB23" s="28">
        <f>외인!BB23</f>
        <v>100426.85</v>
      </c>
      <c r="BC23" s="35">
        <f>MACD!BC23*$G$3+BC22*(1-$G$3)</f>
        <v>-5.4165095547756606E-4</v>
      </c>
      <c r="BD23" s="28">
        <f>외인!BD23</f>
        <v>42240.65</v>
      </c>
      <c r="BE23" s="35">
        <f>MACD!BE23*$G$3+BE22*(1-$G$3)</f>
        <v>-1.2711727147582277E-4</v>
      </c>
      <c r="BF23" s="28">
        <f>외인!BF23</f>
        <v>0</v>
      </c>
      <c r="BG23" s="35" t="e">
        <f>MACD!BG23*$G$3+BG22*(1-$G$3)</f>
        <v>#DIV/0!</v>
      </c>
      <c r="BH23" s="28">
        <f>외인!BH23</f>
        <v>96387.64</v>
      </c>
      <c r="BI23" s="35">
        <f>MACD!BI23*$G$3+BI22*(1-$G$3)</f>
        <v>-6.4908662335458008E-4</v>
      </c>
      <c r="BJ23" s="28">
        <f>외인!BJ23</f>
        <v>123338.26</v>
      </c>
      <c r="BK23" s="35">
        <f>MACD!BK23*$G$3+BK22*(1-$G$3)</f>
        <v>6.3214795801306168E-4</v>
      </c>
      <c r="BL23" s="28">
        <f>외인!BL23</f>
        <v>57488.53</v>
      </c>
      <c r="BM23" s="35">
        <f>MACD!BM23*$G$3+BM22*(1-$G$3)</f>
        <v>2.7730008508253213E-4</v>
      </c>
      <c r="BN23" s="28">
        <f>외인!BN23</f>
        <v>47367.25</v>
      </c>
      <c r="BO23" s="35">
        <f>MACD!BO23*$G$3+BO22*(1-$G$3)</f>
        <v>-2.9276248588709847E-4</v>
      </c>
      <c r="BP23" s="28">
        <f>외인!BP23</f>
        <v>64679.89</v>
      </c>
      <c r="BQ23" s="35">
        <f>MACD!BQ23*$G$3+BQ22*(1-$G$3)</f>
        <v>-8.4441833816730708E-5</v>
      </c>
      <c r="BR23" s="28">
        <f>외인!BR23</f>
        <v>249511.18</v>
      </c>
      <c r="BS23" s="35">
        <f>MACD!BS23*$G$3+BS22*(1-$G$3)</f>
        <v>-3.2640033336590201E-4</v>
      </c>
      <c r="BT23" s="28">
        <f>외인!BT23</f>
        <v>1961663.41</v>
      </c>
      <c r="BU23" s="35">
        <f>MACD!BU23*$G$3+BU22*(1-$G$3)</f>
        <v>-7.5138455885081384E-4</v>
      </c>
      <c r="BV23" s="28">
        <f>외인!BV23</f>
        <v>394019.3</v>
      </c>
      <c r="BW23" s="35">
        <f>MACD!BW23*$G$3+BW22*(1-$G$3)</f>
        <v>2.038318160818383E-4</v>
      </c>
      <c r="BX23" s="28">
        <f>외인!BX23</f>
        <v>83805.91</v>
      </c>
      <c r="BY23" s="35">
        <f>MACD!BY23*$G$3+BY22*(1-$G$3)</f>
        <v>-2.3567738410630479E-4</v>
      </c>
      <c r="BZ23" s="28">
        <f>외인!BZ23</f>
        <v>290733.2</v>
      </c>
      <c r="CA23" s="35">
        <f>MACD!CA23*$G$3+CA22*(1-$G$3)</f>
        <v>2.7814663026153269E-4</v>
      </c>
      <c r="CB23" s="28">
        <f>외인!CB23</f>
        <v>13804.25</v>
      </c>
      <c r="CC23" s="35">
        <f>MACD!CC23*$G$3+CC22*(1-$G$3)</f>
        <v>-5.3879288117706227E-4</v>
      </c>
      <c r="CD23" s="28">
        <f>외인!CD23</f>
        <v>34996.74</v>
      </c>
      <c r="CE23" s="35">
        <f>MACD!CE23*$G$3+CE22*(1-$G$3)</f>
        <v>-6.0938233280718383E-4</v>
      </c>
      <c r="CF23" s="28">
        <f>외인!CF23</f>
        <v>24454.91</v>
      </c>
      <c r="CG23" s="35">
        <f>MACD!CG23*$G$3+CG22*(1-$G$3)</f>
        <v>-5.2572253644047793E-4</v>
      </c>
      <c r="CH23" s="28">
        <f>외인!CH23</f>
        <v>69776.929999999993</v>
      </c>
      <c r="CI23" s="35">
        <f>MACD!CI23*$G$3+CI22*(1-$G$3)</f>
        <v>-3.6969916954094251E-4</v>
      </c>
      <c r="CJ23" s="28">
        <f>외인!CJ23</f>
        <v>405092.77</v>
      </c>
      <c r="CK23" s="35">
        <f>MACD!CK23*$G$3+CK22*(1-$G$3)</f>
        <v>1.4880446091054139E-4</v>
      </c>
      <c r="CL23" s="28">
        <f>외인!CL23</f>
        <v>235737.85</v>
      </c>
      <c r="CM23" s="35">
        <f>MACD!CM23*$G$3+CM22*(1-$G$3)</f>
        <v>-1.0798208609253017E-4</v>
      </c>
      <c r="CN23" s="28">
        <f>외인!CN23</f>
        <v>122913.03</v>
      </c>
      <c r="CO23" s="35">
        <f>MACD!CO23*$G$3+CO22*(1-$G$3)</f>
        <v>-9.5387839720999018E-4</v>
      </c>
      <c r="CP23" s="28">
        <f>외인!CP23</f>
        <v>101092.45</v>
      </c>
      <c r="CQ23" s="35">
        <f>MACD!CQ23*$G$3+CQ22*(1-$G$3)</f>
        <v>-5.3783692372552389E-4</v>
      </c>
      <c r="CR23" s="28">
        <f>외인!CR23</f>
        <v>173019.81</v>
      </c>
      <c r="CS23" s="35">
        <f>MACD!CS23*$G$3+CS22*(1-$G$3)</f>
        <v>5.1119894516169634E-4</v>
      </c>
      <c r="CT23" s="28">
        <f>외인!CT23</f>
        <v>103125.32</v>
      </c>
      <c r="CU23" s="35">
        <f>MACD!CU23*$G$3+CU22*(1-$G$3)</f>
        <v>3.9299111611694698E-4</v>
      </c>
      <c r="CV23" s="28">
        <f>외인!CV23</f>
        <v>1961663.41</v>
      </c>
      <c r="CW23" s="35">
        <f>MACD!CW23*$G$3+CW22*(1-$G$3)</f>
        <v>-7.5138455885081384E-4</v>
      </c>
      <c r="CX23" s="28">
        <f>외인!CX23</f>
        <v>199790.51</v>
      </c>
      <c r="CY23" s="35">
        <f>MACD!CY23*$G$3+CY22*(1-$G$3)</f>
        <v>5.6414970901374139E-4</v>
      </c>
      <c r="CZ23" s="28">
        <f>외인!CZ23</f>
        <v>17733.16</v>
      </c>
      <c r="DA23" s="35">
        <f>MACD!DA23*$G$3+DA22*(1-$G$3)</f>
        <v>5.9162988068464347E-4</v>
      </c>
      <c r="DB23" s="28">
        <f>외인!DB23</f>
        <v>42240.65</v>
      </c>
      <c r="DC23" s="35">
        <f>MACD!DC23*$G$3+DC22*(1-$G$3)</f>
        <v>-1.2711727147582277E-4</v>
      </c>
      <c r="DD23" s="28">
        <f>외인!DD23</f>
        <v>9213.86</v>
      </c>
      <c r="DE23" s="35">
        <f>MACD!DE23*$G$3+DE22*(1-$G$3)</f>
        <v>-3.1557162907599697E-4</v>
      </c>
      <c r="DF23" s="28">
        <f>외인!DF23</f>
        <v>63652.97</v>
      </c>
      <c r="DG23" s="35">
        <f>MACD!DG23*$G$3+DG22*(1-$G$3)</f>
        <v>-2.777761588759124E-4</v>
      </c>
      <c r="DH23" s="28">
        <f>외인!DH23</f>
        <v>26679.7</v>
      </c>
      <c r="DI23" s="35">
        <f>MACD!DI23*$G$3+DI22*(1-$G$3)</f>
        <v>-6.439252786091601E-4</v>
      </c>
      <c r="DJ23" s="28">
        <f>외인!DJ23</f>
        <v>588109.68000000005</v>
      </c>
      <c r="DK23" s="35">
        <f>MACD!DK23*$G$3+DK22*(1-$G$3)</f>
        <v>3.2991403498219336E-4</v>
      </c>
      <c r="DL23" s="28">
        <f>외인!DL23</f>
        <v>95939.15</v>
      </c>
      <c r="DM23" s="35">
        <f>MACD!DM23*$G$3+DM22*(1-$G$3)</f>
        <v>-1.1138819750683361E-3</v>
      </c>
      <c r="DN23" s="28">
        <f>외인!DN23</f>
        <v>1961663.41</v>
      </c>
      <c r="DO23" s="35">
        <f>MACD!DO23*$G$3+DO22*(1-$G$3)</f>
        <v>-7.5138455885081384E-4</v>
      </c>
      <c r="DP23" s="28">
        <f>외인!DP23</f>
        <v>84316.23</v>
      </c>
      <c r="DQ23" s="35">
        <f>MACD!DQ23*$G$3+DQ22*(1-$G$3)</f>
        <v>8.0282466516689416E-4</v>
      </c>
      <c r="DR23" s="28">
        <f>외인!DR23</f>
        <v>39869.699999999997</v>
      </c>
      <c r="DS23" s="35">
        <f>MACD!DS23*$G$3+DS22*(1-$G$3)</f>
        <v>-1.5111155606317987E-3</v>
      </c>
      <c r="DT23" s="28">
        <f>외인!DT23</f>
        <v>139080.82</v>
      </c>
      <c r="DU23" s="35">
        <f>MACD!DU23*$G$3+DU22*(1-$G$3)</f>
        <v>4.8577440447358344E-4</v>
      </c>
      <c r="DV23" s="28">
        <f>외인!DV23</f>
        <v>33766.31</v>
      </c>
      <c r="DW23" s="35">
        <f>MACD!DW23*$G$3+DW22*(1-$G$3)</f>
        <v>6.0321606711043131E-4</v>
      </c>
      <c r="DX23" s="28">
        <f>외인!DX23</f>
        <v>102433.79</v>
      </c>
      <c r="DY23" s="35">
        <f>MACD!DY23*$G$3+DY22*(1-$G$3)</f>
        <v>8.015648707943631E-4</v>
      </c>
      <c r="DZ23" s="28">
        <f>외인!DZ23</f>
        <v>10390.14</v>
      </c>
      <c r="EA23" s="35">
        <f>MACD!EA23*$G$3+EA22*(1-$G$3)</f>
        <v>2.2881580656108175E-4</v>
      </c>
      <c r="EB23" s="28">
        <f>외인!EB23</f>
        <v>13696.37</v>
      </c>
      <c r="EC23" s="35">
        <f>MACD!EC23*$G$3+EC22*(1-$G$3)</f>
        <v>-1.0158939387368304E-3</v>
      </c>
      <c r="ED23" s="28">
        <f>외인!ED23</f>
        <v>10785</v>
      </c>
      <c r="EE23" s="35">
        <f>MACD!EE23*$G$3+EE22*(1-$G$3)</f>
        <v>2.6868958039956035E-4</v>
      </c>
      <c r="EF23" s="28">
        <f>외인!EF23</f>
        <v>266257.03000000003</v>
      </c>
      <c r="EG23" s="35">
        <f>MACD!EG23*$G$3+EG22*(1-$G$3)</f>
        <v>-2.7175007300808629E-5</v>
      </c>
      <c r="EH23" s="28">
        <f>외인!EH23</f>
        <v>192607.63</v>
      </c>
      <c r="EI23" s="35">
        <f>MACD!EI23*$G$3+EI22*(1-$G$3)</f>
        <v>-1.5494143654155011E-4</v>
      </c>
      <c r="EJ23" s="28">
        <f>외인!EJ23</f>
        <v>95451.6</v>
      </c>
      <c r="EK23" s="35">
        <f>MACD!EK23*$G$3+EK22*(1-$G$3)</f>
        <v>-7.7642192670377157E-4</v>
      </c>
      <c r="EL23" s="28">
        <f>외인!EL23</f>
        <v>37476.04</v>
      </c>
      <c r="EM23" s="35">
        <f>MACD!EM23*$G$3+EM22*(1-$G$3)</f>
        <v>-5.4057325510049295E-4</v>
      </c>
      <c r="EN23" s="28">
        <f>외인!EN23</f>
        <v>39869.699999999997</v>
      </c>
      <c r="EO23" s="35">
        <f>MACD!EO23*$G$3+EO22*(1-$G$3)</f>
        <v>-1.5111155606317987E-3</v>
      </c>
      <c r="EP23" s="28">
        <f>외인!EP23</f>
        <v>177143.41</v>
      </c>
      <c r="EQ23" s="35">
        <f>MACD!EQ23*$G$3+EQ22*(1-$G$3)</f>
        <v>6.7980186079028698E-4</v>
      </c>
      <c r="ER23" s="28">
        <f>외인!ER23</f>
        <v>12842.7</v>
      </c>
      <c r="ES23" s="35">
        <f>MACD!ES23*$G$3+ES22*(1-$G$3)</f>
        <v>-3.5571507320128064E-4</v>
      </c>
      <c r="ET23" s="28">
        <f>외인!ET23</f>
        <v>115494.62</v>
      </c>
      <c r="EU23" s="35">
        <f>MACD!EU23*$G$3+EU22*(1-$G$3)</f>
        <v>-5.3239623177967117E-4</v>
      </c>
      <c r="EV23" s="28">
        <f>외인!EV23</f>
        <v>49248.94</v>
      </c>
      <c r="EW23" s="35">
        <f>MACD!EW23*$G$3+EW22*(1-$G$3)</f>
        <v>-4.5740687028176944E-4</v>
      </c>
      <c r="EX23" s="28">
        <f>외인!EX23</f>
        <v>51843.519999999997</v>
      </c>
      <c r="EY23" s="35">
        <f>MACD!EY23*$G$3+EY22*(1-$G$3)</f>
        <v>-6.1066985226685593E-4</v>
      </c>
    </row>
    <row r="24" spans="1:155">
      <c r="A24" s="27">
        <f>외인!A24</f>
        <v>46085</v>
      </c>
      <c r="B24" s="28">
        <f>외인!B24</f>
        <v>4069576.51</v>
      </c>
      <c r="C24" s="35">
        <f>MACD!C24*$G$3+C23*(1-$G$3)</f>
        <v>-4.8313415280573212E-4</v>
      </c>
      <c r="D24" s="28">
        <f>외인!D24</f>
        <v>538099.16</v>
      </c>
      <c r="E24" s="35">
        <f>MACD!E24*$G$3+E23*(1-$G$3)</f>
        <v>4.1728218780010277E-4</v>
      </c>
      <c r="F24" s="28">
        <f>외인!F24</f>
        <v>1767653.56</v>
      </c>
      <c r="G24" s="35">
        <f>MACD!G24*$G$3+G23*(1-$G$3)</f>
        <v>-9.6153766803354454E-4</v>
      </c>
      <c r="H24" s="28">
        <f>외인!H24</f>
        <v>251195.08</v>
      </c>
      <c r="I24" s="35">
        <f>MACD!I24*$G$3+I23*(1-$G$3)</f>
        <v>5.6789351763208203E-4</v>
      </c>
      <c r="J24" s="28">
        <f>외인!J24</f>
        <v>34407.910000000003</v>
      </c>
      <c r="K24" s="35">
        <f>MACD!K24*$G$3+K23*(1-$G$3)</f>
        <v>-1.4605493823549624E-3</v>
      </c>
      <c r="L24" s="28">
        <f>외인!L24</f>
        <v>233792.98</v>
      </c>
      <c r="M24" s="35">
        <f>MACD!M24*$G$3+M23*(1-$G$3)</f>
        <v>6.3707875168364124E-4</v>
      </c>
      <c r="N24" s="28">
        <f>외인!N24</f>
        <v>230239.14</v>
      </c>
      <c r="O24" s="35">
        <f>MACD!O24*$G$3+O23*(1-$G$3)</f>
        <v>2.8094515290165754E-4</v>
      </c>
      <c r="P24" s="28">
        <f>외인!P24</f>
        <v>184620.37</v>
      </c>
      <c r="Q24" s="35">
        <f>MACD!Q24*$G$3+Q23*(1-$G$3)</f>
        <v>1.8425851174569052E-4</v>
      </c>
      <c r="R24" s="28">
        <f>외인!R24</f>
        <v>120382.14</v>
      </c>
      <c r="S24" s="35">
        <f>MACD!S24*$G$3+S23*(1-$G$3)</f>
        <v>6.1468192432140843E-4</v>
      </c>
      <c r="T24" s="28">
        <f>외인!T24</f>
        <v>8268.2800000000007</v>
      </c>
      <c r="U24" s="35">
        <f>MACD!U24*$G$3+U23*(1-$G$3)</f>
        <v>-6.9420820035465168E-4</v>
      </c>
      <c r="V24" s="28">
        <f>외인!V24</f>
        <v>89927.59</v>
      </c>
      <c r="W24" s="35">
        <f>MACD!W24*$G$3+W23*(1-$G$3)</f>
        <v>1.0066207421960047E-3</v>
      </c>
      <c r="X24" s="28">
        <f>외인!X24</f>
        <v>1714925.2</v>
      </c>
      <c r="Y24" s="35">
        <f>MACD!Y24*$G$3+Y23*(1-$G$3)</f>
        <v>-1.0216290739141693E-3</v>
      </c>
      <c r="Z24" s="28">
        <f>외인!Z24</f>
        <v>44897.89</v>
      </c>
      <c r="AA24" s="35">
        <f>MACD!AA24*$G$3+AA23*(1-$G$3)</f>
        <v>-4.8376900163285601E-4</v>
      </c>
      <c r="AB24" s="28">
        <f>외인!AB24</f>
        <v>188539.67</v>
      </c>
      <c r="AC24" s="35">
        <f>MACD!AC24*$G$3+AC23*(1-$G$3)</f>
        <v>-1.2574342255197466E-4</v>
      </c>
      <c r="AD24" s="28">
        <f>외인!AD24</f>
        <v>18793.72</v>
      </c>
      <c r="AE24" s="35">
        <f>MACD!AE24*$G$3+AE23*(1-$G$3)</f>
        <v>-3.3486661188551542E-4</v>
      </c>
      <c r="AF24" s="28">
        <f>외인!AF24</f>
        <v>24208.61</v>
      </c>
      <c r="AG24" s="35">
        <f>MACD!AG24*$G$3+AG23*(1-$G$3)</f>
        <v>-2.7486838878181035E-4</v>
      </c>
      <c r="AH24" s="28">
        <f>외인!AH24</f>
        <v>178479.15</v>
      </c>
      <c r="AI24" s="35">
        <f>MACD!AI24*$G$3+AI23*(1-$G$3)</f>
        <v>7.7636239550032526E-4</v>
      </c>
      <c r="AJ24" s="28">
        <f>외인!AJ24</f>
        <v>105822.24</v>
      </c>
      <c r="AK24" s="35">
        <f>MACD!AK24*$G$3+AK23*(1-$G$3)</f>
        <v>3.6617733232604719E-4</v>
      </c>
      <c r="AL24" s="28">
        <f>외인!AL24</f>
        <v>81661.84</v>
      </c>
      <c r="AM24" s="35">
        <f>MACD!AM24*$G$3+AM23*(1-$G$3)</f>
        <v>-1.7819931421069636E-5</v>
      </c>
      <c r="AN24" s="28">
        <f>외인!AN24</f>
        <v>166094.35</v>
      </c>
      <c r="AO24" s="35">
        <f>MACD!AO24*$G$3+AO23*(1-$G$3)</f>
        <v>3.8090101843492514E-4</v>
      </c>
      <c r="AP24" s="28">
        <f>외인!AP24</f>
        <v>100690.32</v>
      </c>
      <c r="AQ24" s="35">
        <f>MACD!AQ24*$G$3+AQ23*(1-$G$3)</f>
        <v>-6.4300355154572365E-4</v>
      </c>
      <c r="AR24" s="28">
        <f>외인!AR24</f>
        <v>23007.59</v>
      </c>
      <c r="AS24" s="35">
        <f>MACD!AS24*$G$3+AS23*(1-$G$3)</f>
        <v>-7.3790886520817573E-4</v>
      </c>
      <c r="AT24" s="28">
        <f>외인!AT24</f>
        <v>74704.070000000007</v>
      </c>
      <c r="AU24" s="35">
        <f>MACD!AU24*$G$3+AU23*(1-$G$3)</f>
        <v>-1.0274599691549362E-4</v>
      </c>
      <c r="AV24" s="28">
        <f>외인!AV24</f>
        <v>45919.74</v>
      </c>
      <c r="AW24" s="35">
        <f>MACD!AW24*$G$3+AW23*(1-$G$3)</f>
        <v>-5.2444918989246131E-4</v>
      </c>
      <c r="AX24" s="28">
        <f>외인!AX24</f>
        <v>45886.559999999998</v>
      </c>
      <c r="AY24" s="35">
        <f>MACD!AY24*$G$3+AY23*(1-$G$3)</f>
        <v>-2.2655418163576926E-4</v>
      </c>
      <c r="AZ24" s="28">
        <f>외인!AZ24</f>
        <v>1831227.79</v>
      </c>
      <c r="BA24" s="35">
        <f>MACD!BA24*$G$3+BA23*(1-$G$3)</f>
        <v>-8.8383459498121621E-4</v>
      </c>
      <c r="BB24" s="28">
        <f>외인!BB24</f>
        <v>90399.63</v>
      </c>
      <c r="BC24" s="35">
        <f>MACD!BC24*$G$3+BC23*(1-$G$3)</f>
        <v>-5.6403879997870947E-4</v>
      </c>
      <c r="BD24" s="28">
        <f>외인!BD24</f>
        <v>37330.639999999999</v>
      </c>
      <c r="BE24" s="35">
        <f>MACD!BE24*$G$3+BE23*(1-$G$3)</f>
        <v>-4.8917340092456761E-4</v>
      </c>
      <c r="BF24" s="28">
        <f>외인!BF24</f>
        <v>0</v>
      </c>
      <c r="BG24" s="35" t="e">
        <f>MACD!BG24*$G$3+BG23*(1-$G$3)</f>
        <v>#DIV/0!</v>
      </c>
      <c r="BH24" s="28">
        <f>외인!BH24</f>
        <v>82809.34</v>
      </c>
      <c r="BI24" s="35">
        <f>MACD!BI24*$G$3+BI23*(1-$G$3)</f>
        <v>-8.673020270877354E-4</v>
      </c>
      <c r="BJ24" s="28">
        <f>외인!BJ24</f>
        <v>104368.28</v>
      </c>
      <c r="BK24" s="35">
        <f>MACD!BK24*$G$3+BK23*(1-$G$3)</f>
        <v>7.5935777185346938E-4</v>
      </c>
      <c r="BL24" s="28">
        <f>외인!BL24</f>
        <v>48414.44</v>
      </c>
      <c r="BM24" s="35">
        <f>MACD!BM24*$G$3+BM23*(1-$G$3)</f>
        <v>3.0526650435288498E-4</v>
      </c>
      <c r="BN24" s="28">
        <f>외인!BN24</f>
        <v>40814.58</v>
      </c>
      <c r="BO24" s="35">
        <f>MACD!BO24*$G$3+BO23*(1-$G$3)</f>
        <v>-4.1145298687736171E-4</v>
      </c>
      <c r="BP24" s="28">
        <f>외인!BP24</f>
        <v>56085.21</v>
      </c>
      <c r="BQ24" s="35">
        <f>MACD!BQ24*$G$3+BQ23*(1-$G$3)</f>
        <v>-1.1212990777944768E-4</v>
      </c>
      <c r="BR24" s="28">
        <f>외인!BR24</f>
        <v>212149.78</v>
      </c>
      <c r="BS24" s="35">
        <f>MACD!BS24*$G$3+BS23*(1-$G$3)</f>
        <v>-3.4512190846138608E-4</v>
      </c>
      <c r="BT24" s="28">
        <f>외인!BT24</f>
        <v>1746017.77</v>
      </c>
      <c r="BU24" s="35">
        <f>MACD!BU24*$G$3+BU23*(1-$G$3)</f>
        <v>-9.9380194418289105E-4</v>
      </c>
      <c r="BV24" s="28">
        <f>외인!BV24</f>
        <v>341015.4</v>
      </c>
      <c r="BW24" s="35">
        <f>MACD!BW24*$G$3+BW23*(1-$G$3)</f>
        <v>1.8433187321880183E-4</v>
      </c>
      <c r="BX24" s="28">
        <f>외인!BX24</f>
        <v>73822.47</v>
      </c>
      <c r="BY24" s="35">
        <f>MACD!BY24*$G$3+BY23*(1-$G$3)</f>
        <v>-3.6657395247024268E-4</v>
      </c>
      <c r="BZ24" s="28">
        <f>외인!BZ24</f>
        <v>247756.18</v>
      </c>
      <c r="CA24" s="35">
        <f>MACD!CA24*$G$3+CA23*(1-$G$3)</f>
        <v>2.4545372098598974E-4</v>
      </c>
      <c r="CB24" s="28">
        <f>외인!CB24</f>
        <v>12448.45</v>
      </c>
      <c r="CC24" s="35">
        <f>MACD!CC24*$G$3+CC23*(1-$G$3)</f>
        <v>-6.5973663508569146E-4</v>
      </c>
      <c r="CD24" s="28">
        <f>외인!CD24</f>
        <v>31799.88</v>
      </c>
      <c r="CE24" s="35">
        <f>MACD!CE24*$G$3+CE23*(1-$G$3)</f>
        <v>-7.2525545723027172E-4</v>
      </c>
      <c r="CF24" s="28">
        <f>외인!CF24</f>
        <v>21956.23</v>
      </c>
      <c r="CG24" s="35">
        <f>MACD!CG24*$G$3+CG23*(1-$G$3)</f>
        <v>-5.5425511836295998E-4</v>
      </c>
      <c r="CH24" s="28">
        <f>외인!CH24</f>
        <v>64212.51</v>
      </c>
      <c r="CI24" s="35">
        <f>MACD!CI24*$G$3+CI23*(1-$G$3)</f>
        <v>-4.7426304752950989E-4</v>
      </c>
      <c r="CJ24" s="28">
        <f>외인!CJ24</f>
        <v>352789.88</v>
      </c>
      <c r="CK24" s="35">
        <f>MACD!CK24*$G$3+CK23*(1-$G$3)</f>
        <v>1.723580044416768E-4</v>
      </c>
      <c r="CL24" s="28">
        <f>외인!CL24</f>
        <v>212072.04</v>
      </c>
      <c r="CM24" s="35">
        <f>MACD!CM24*$G$3+CM23*(1-$G$3)</f>
        <v>-1.0525899987260215E-4</v>
      </c>
      <c r="CN24" s="28">
        <f>외인!CN24</f>
        <v>106709.31</v>
      </c>
      <c r="CO24" s="35">
        <f>MACD!CO24*$G$3+CO23*(1-$G$3)</f>
        <v>-9.4731231679344614E-4</v>
      </c>
      <c r="CP24" s="28">
        <f>외인!CP24</f>
        <v>90992.35</v>
      </c>
      <c r="CQ24" s="35">
        <f>MACD!CQ24*$G$3+CQ23*(1-$G$3)</f>
        <v>-5.5854474274815151E-4</v>
      </c>
      <c r="CR24" s="28">
        <f>외인!CR24</f>
        <v>150520.21</v>
      </c>
      <c r="CS24" s="35">
        <f>MACD!CS24*$G$3+CS23*(1-$G$3)</f>
        <v>6.2307142280734491E-4</v>
      </c>
      <c r="CT24" s="28">
        <f>외인!CT24</f>
        <v>89488.82</v>
      </c>
      <c r="CU24" s="35">
        <f>MACD!CU24*$G$3+CU23*(1-$G$3)</f>
        <v>4.6909836115723079E-4</v>
      </c>
      <c r="CV24" s="28">
        <f>외인!CV24</f>
        <v>1746017.77</v>
      </c>
      <c r="CW24" s="35">
        <f>MACD!CW24*$G$3+CW23*(1-$G$3)</f>
        <v>-9.9380194418289105E-4</v>
      </c>
      <c r="CX24" s="28">
        <f>외인!CX24</f>
        <v>172632.69</v>
      </c>
      <c r="CY24" s="35">
        <f>MACD!CY24*$G$3+CY23*(1-$G$3)</f>
        <v>6.2053842270416043E-4</v>
      </c>
      <c r="CZ24" s="28">
        <f>외인!CZ24</f>
        <v>15369.56</v>
      </c>
      <c r="DA24" s="35">
        <f>MACD!DA24*$G$3+DA23*(1-$G$3)</f>
        <v>5.6242976587371181E-4</v>
      </c>
      <c r="DB24" s="28">
        <f>외인!DB24</f>
        <v>37330.639999999999</v>
      </c>
      <c r="DC24" s="35">
        <f>MACD!DC24*$G$3+DC23*(1-$G$3)</f>
        <v>-4.8917340092456761E-4</v>
      </c>
      <c r="DD24" s="28">
        <f>외인!DD24</f>
        <v>8268.2800000000007</v>
      </c>
      <c r="DE24" s="35">
        <f>MACD!DE24*$G$3+DE23*(1-$G$3)</f>
        <v>-6.9420820035465168E-4</v>
      </c>
      <c r="DF24" s="28">
        <f>외인!DF24</f>
        <v>55780.91</v>
      </c>
      <c r="DG24" s="35">
        <f>MACD!DG24*$G$3+DG23*(1-$G$3)</f>
        <v>-3.9337017612701833E-4</v>
      </c>
      <c r="DH24" s="28">
        <f>외인!DH24</f>
        <v>24146.48</v>
      </c>
      <c r="DI24" s="35">
        <f>MACD!DI24*$G$3+DI23*(1-$G$3)</f>
        <v>-7.7967461955411456E-4</v>
      </c>
      <c r="DJ24" s="28">
        <f>외인!DJ24</f>
        <v>499621.43</v>
      </c>
      <c r="DK24" s="35">
        <f>MACD!DK24*$G$3+DK23*(1-$G$3)</f>
        <v>3.3931180657660067E-4</v>
      </c>
      <c r="DL24" s="28">
        <f>외인!DL24</f>
        <v>82368.679999999993</v>
      </c>
      <c r="DM24" s="35">
        <f>MACD!DM24*$G$3+DM23*(1-$G$3)</f>
        <v>-1.0809660307463417E-3</v>
      </c>
      <c r="DN24" s="28">
        <f>외인!DN24</f>
        <v>1746017.77</v>
      </c>
      <c r="DO24" s="35">
        <f>MACD!DO24*$G$3+DO23*(1-$G$3)</f>
        <v>-9.9380194418289105E-4</v>
      </c>
      <c r="DP24" s="28">
        <f>외인!DP24</f>
        <v>71989.070000000007</v>
      </c>
      <c r="DQ24" s="35">
        <f>MACD!DQ24*$G$3+DQ23*(1-$G$3)</f>
        <v>9.2918224151823702E-4</v>
      </c>
      <c r="DR24" s="28">
        <f>외인!DR24</f>
        <v>35909.160000000003</v>
      </c>
      <c r="DS24" s="35">
        <f>MACD!DS24*$G$3+DS23*(1-$G$3)</f>
        <v>-1.6885403827037512E-3</v>
      </c>
      <c r="DT24" s="28">
        <f>외인!DT24</f>
        <v>120382.14</v>
      </c>
      <c r="DU24" s="35">
        <f>MACD!DU24*$G$3+DU23*(1-$G$3)</f>
        <v>6.1468192432140843E-4</v>
      </c>
      <c r="DV24" s="28">
        <f>외인!DV24</f>
        <v>29967.72</v>
      </c>
      <c r="DW24" s="35">
        <f>MACD!DW24*$G$3+DW23*(1-$G$3)</f>
        <v>6.4606603528996587E-4</v>
      </c>
      <c r="DX24" s="28">
        <f>외인!DX24</f>
        <v>89927.59</v>
      </c>
      <c r="DY24" s="35">
        <f>MACD!DY24*$G$3+DY23*(1-$G$3)</f>
        <v>1.0066207421960047E-3</v>
      </c>
      <c r="DZ24" s="28">
        <f>외인!DZ24</f>
        <v>9402.1</v>
      </c>
      <c r="EA24" s="35">
        <f>MACD!EA24*$G$3+EA23*(1-$G$3)</f>
        <v>2.6113653599118571E-4</v>
      </c>
      <c r="EB24" s="28">
        <f>외인!EB24</f>
        <v>12334.8</v>
      </c>
      <c r="EC24" s="35">
        <f>MACD!EC24*$G$3+EC23*(1-$G$3)</f>
        <v>-1.1234034692607182E-3</v>
      </c>
      <c r="ED24" s="28">
        <f>외인!ED24</f>
        <v>9228.9500000000007</v>
      </c>
      <c r="EE24" s="35">
        <f>MACD!EE24*$G$3+EE23*(1-$G$3)</f>
        <v>2.3867305249100949E-4</v>
      </c>
      <c r="EF24" s="28">
        <f>외인!EF24</f>
        <v>233514.73</v>
      </c>
      <c r="EG24" s="35">
        <f>MACD!EG24*$G$3+EG23*(1-$G$3)</f>
        <v>-2.3325968812415808E-5</v>
      </c>
      <c r="EH24" s="28">
        <f>외인!EH24</f>
        <v>166541.76999999999</v>
      </c>
      <c r="EI24" s="35">
        <f>MACD!EI24*$G$3+EI23*(1-$G$3)</f>
        <v>-1.8962653463940857E-4</v>
      </c>
      <c r="EJ24" s="28">
        <f>외인!EJ24</f>
        <v>86990.79</v>
      </c>
      <c r="EK24" s="35">
        <f>MACD!EK24*$G$3+EK23*(1-$G$3)</f>
        <v>-8.9755542871187174E-4</v>
      </c>
      <c r="EL24" s="28">
        <f>외인!EL24</f>
        <v>34099.94</v>
      </c>
      <c r="EM24" s="35">
        <f>MACD!EM24*$G$3+EM23*(1-$G$3)</f>
        <v>-6.4428113879012807E-4</v>
      </c>
      <c r="EN24" s="28">
        <f>외인!EN24</f>
        <v>35909.160000000003</v>
      </c>
      <c r="EO24" s="35">
        <f>MACD!EO24*$G$3+EO23*(1-$G$3)</f>
        <v>-1.6885403827037512E-3</v>
      </c>
      <c r="EP24" s="28">
        <f>외인!EP24</f>
        <v>153178.60999999999</v>
      </c>
      <c r="EQ24" s="35">
        <f>MACD!EQ24*$G$3+EQ23*(1-$G$3)</f>
        <v>6.8965271285529E-4</v>
      </c>
      <c r="ER24" s="28">
        <f>외인!ER24</f>
        <v>10398.36</v>
      </c>
      <c r="ES24" s="35">
        <f>MACD!ES24*$G$3+ES23*(1-$G$3)</f>
        <v>-5.9871689214165336E-5</v>
      </c>
      <c r="ET24" s="28">
        <f>외인!ET24</f>
        <v>100690.32</v>
      </c>
      <c r="EU24" s="35">
        <f>MACD!EU24*$G$3+EU23*(1-$G$3)</f>
        <v>-6.4300355154572365E-4</v>
      </c>
      <c r="EV24" s="28">
        <f>외인!EV24</f>
        <v>44897.89</v>
      </c>
      <c r="EW24" s="35">
        <f>MACD!EW24*$G$3+EW23*(1-$G$3)</f>
        <v>-4.8376900163285601E-4</v>
      </c>
      <c r="EX24" s="28">
        <f>외인!EX24</f>
        <v>46094.47</v>
      </c>
      <c r="EY24" s="35">
        <f>MACD!EY24*$G$3+EY23*(1-$G$3)</f>
        <v>-6.2522888868031469E-4</v>
      </c>
    </row>
    <row r="25" spans="1:155">
      <c r="A25" s="27">
        <f>외인!A25</f>
        <v>46086</v>
      </c>
      <c r="B25" s="28">
        <f>외인!B25</f>
        <v>4464658.88</v>
      </c>
      <c r="C25" s="35">
        <f>MACD!C25*$G$3+C24*(1-$G$3)</f>
        <v>-6.219124528747805E-4</v>
      </c>
      <c r="D25" s="28">
        <f>외인!D25</f>
        <v>613583.1</v>
      </c>
      <c r="E25" s="35">
        <f>MACD!E25*$G$3+E24*(1-$G$3)</f>
        <v>5.7161024891947397E-4</v>
      </c>
      <c r="F25" s="28">
        <f>외인!F25</f>
        <v>1939793.38</v>
      </c>
      <c r="G25" s="35">
        <f>MACD!G25*$G$3+G24*(1-$G$3)</f>
        <v>-1.13963620880244E-3</v>
      </c>
      <c r="H25" s="28">
        <f>외인!H25</f>
        <v>278413.45</v>
      </c>
      <c r="I25" s="35">
        <f>MACD!I25*$G$3+I24*(1-$G$3)</f>
        <v>5.6461428675491762E-4</v>
      </c>
      <c r="J25" s="28">
        <f>외인!J25</f>
        <v>36430.1</v>
      </c>
      <c r="K25" s="35">
        <f>MACD!K25*$G$3+K24*(1-$G$3)</f>
        <v>-1.5579890722358665E-3</v>
      </c>
      <c r="L25" s="28">
        <f>외인!L25</f>
        <v>258561.07</v>
      </c>
      <c r="M25" s="35">
        <f>MACD!M25*$G$3+M24*(1-$G$3)</f>
        <v>6.3571577796569969E-4</v>
      </c>
      <c r="N25" s="28">
        <f>외인!N25</f>
        <v>249201.36</v>
      </c>
      <c r="O25" s="35">
        <f>MACD!O25*$G$3+O24*(1-$G$3)</f>
        <v>1.5672657716843548E-4</v>
      </c>
      <c r="P25" s="28">
        <f>외인!P25</f>
        <v>201422.66</v>
      </c>
      <c r="Q25" s="35">
        <f>MACD!Q25*$G$3+Q24*(1-$G$3)</f>
        <v>2.1218669189246981E-4</v>
      </c>
      <c r="R25" s="28">
        <f>외인!R25</f>
        <v>130259.1</v>
      </c>
      <c r="S25" s="35">
        <f>MACD!S25*$G$3+S24*(1-$G$3)</f>
        <v>7.1831970190979995E-4</v>
      </c>
      <c r="T25" s="28">
        <f>외인!T25</f>
        <v>8610.44</v>
      </c>
      <c r="U25" s="35">
        <f>MACD!U25*$G$3+U24*(1-$G$3)</f>
        <v>-1.1422145853072635E-3</v>
      </c>
      <c r="V25" s="28">
        <f>외인!V25</f>
        <v>106943.3</v>
      </c>
      <c r="W25" s="35">
        <f>MACD!W25*$G$3+W24*(1-$G$3)</f>
        <v>1.3135079472006458E-3</v>
      </c>
      <c r="X25" s="28">
        <f>외인!X25</f>
        <v>1914193.65</v>
      </c>
      <c r="Y25" s="35">
        <f>MACD!Y25*$G$3+Y24*(1-$G$3)</f>
        <v>-1.2568907558892881E-3</v>
      </c>
      <c r="Z25" s="28">
        <f>외인!Z25</f>
        <v>47777.38</v>
      </c>
      <c r="AA25" s="35">
        <f>MACD!AA25*$G$3+AA24*(1-$G$3)</f>
        <v>-4.815456463577264E-4</v>
      </c>
      <c r="AB25" s="28">
        <f>외인!AB25</f>
        <v>200476.57</v>
      </c>
      <c r="AC25" s="35">
        <f>MACD!AC25*$G$3+AC24*(1-$G$3)</f>
        <v>-1.2702577024482965E-4</v>
      </c>
      <c r="AD25" s="28">
        <f>외인!AD25</f>
        <v>19943.77</v>
      </c>
      <c r="AE25" s="35">
        <f>MACD!AE25*$G$3+AE24*(1-$G$3)</f>
        <v>-5.1599101622293189E-4</v>
      </c>
      <c r="AF25" s="28">
        <f>외인!AF25</f>
        <v>25264.26</v>
      </c>
      <c r="AG25" s="35">
        <f>MACD!AG25*$G$3+AG24*(1-$G$3)</f>
        <v>-4.2066132909646082E-4</v>
      </c>
      <c r="AH25" s="28">
        <f>외인!AH25</f>
        <v>196346.11</v>
      </c>
      <c r="AI25" s="35">
        <f>MACD!AI25*$G$3+AI24*(1-$G$3)</f>
        <v>7.7906608626847134E-4</v>
      </c>
      <c r="AJ25" s="28">
        <f>외인!AJ25</f>
        <v>111999.29</v>
      </c>
      <c r="AK25" s="35">
        <f>MACD!AK25*$G$3+AK24*(1-$G$3)</f>
        <v>4.1441187561341061E-4</v>
      </c>
      <c r="AL25" s="28">
        <f>외인!AL25</f>
        <v>88603.33</v>
      </c>
      <c r="AM25" s="35">
        <f>MACD!AM25*$G$3+AM24*(1-$G$3)</f>
        <v>3.2853869883033917E-6</v>
      </c>
      <c r="AN25" s="28">
        <f>외인!AN25</f>
        <v>179639.02</v>
      </c>
      <c r="AO25" s="35">
        <f>MACD!AO25*$G$3+AO24*(1-$G$3)</f>
        <v>1.9918984334881158E-4</v>
      </c>
      <c r="AP25" s="28">
        <f>외인!AP25</f>
        <v>112100.54</v>
      </c>
      <c r="AQ25" s="35">
        <f>MACD!AQ25*$G$3+AQ24*(1-$G$3)</f>
        <v>-7.187205417161311E-4</v>
      </c>
      <c r="AR25" s="28">
        <f>외인!AR25</f>
        <v>24100.799999999999</v>
      </c>
      <c r="AS25" s="35">
        <f>MACD!AS25*$G$3+AS24*(1-$G$3)</f>
        <v>-9.3065635836620149E-4</v>
      </c>
      <c r="AT25" s="28">
        <f>외인!AT25</f>
        <v>78461.64</v>
      </c>
      <c r="AU25" s="35">
        <f>MACD!AU25*$G$3+AU24*(1-$G$3)</f>
        <v>-1.6376765940071059E-4</v>
      </c>
      <c r="AV25" s="28">
        <f>외인!AV25</f>
        <v>47698.22</v>
      </c>
      <c r="AW25" s="35">
        <f>MACD!AW25*$G$3+AW24*(1-$G$3)</f>
        <v>-6.3619489726967639E-4</v>
      </c>
      <c r="AX25" s="28">
        <f>외인!AX25</f>
        <v>50670</v>
      </c>
      <c r="AY25" s="35">
        <f>MACD!AY25*$G$3+AY24*(1-$G$3)</f>
        <v>-3.0451303561073757E-4</v>
      </c>
      <c r="AZ25" s="28">
        <f>외인!AZ25</f>
        <v>2042033.87</v>
      </c>
      <c r="BA25" s="35">
        <f>MACD!BA25*$G$3+BA24*(1-$G$3)</f>
        <v>-1.104451743189416E-3</v>
      </c>
      <c r="BB25" s="28">
        <f>외인!BB25</f>
        <v>97622.1</v>
      </c>
      <c r="BC25" s="35">
        <f>MACD!BC25*$G$3+BC24*(1-$G$3)</f>
        <v>-5.5028206335647222E-4</v>
      </c>
      <c r="BD25" s="28">
        <f>외인!BD25</f>
        <v>39797.15</v>
      </c>
      <c r="BE25" s="35">
        <f>MACD!BE25*$G$3+BE24*(1-$G$3)</f>
        <v>-9.2177263493279597E-4</v>
      </c>
      <c r="BF25" s="28">
        <f>외인!BF25</f>
        <v>0</v>
      </c>
      <c r="BG25" s="35" t="e">
        <f>MACD!BG25*$G$3+BG24*(1-$G$3)</f>
        <v>#DIV/0!</v>
      </c>
      <c r="BH25" s="28">
        <f>외인!BH25</f>
        <v>91462.47</v>
      </c>
      <c r="BI25" s="35">
        <f>MACD!BI25*$G$3+BI24*(1-$G$3)</f>
        <v>-1.0839696376341618E-3</v>
      </c>
      <c r="BJ25" s="28">
        <f>외인!BJ25</f>
        <v>115016.77</v>
      </c>
      <c r="BK25" s="35">
        <f>MACD!BK25*$G$3+BK24*(1-$G$3)</f>
        <v>8.1736389118409526E-4</v>
      </c>
      <c r="BL25" s="28">
        <f>외인!BL25</f>
        <v>52002.12</v>
      </c>
      <c r="BM25" s="35">
        <f>MACD!BM25*$G$3+BM24*(1-$G$3)</f>
        <v>2.7421058166029479E-4</v>
      </c>
      <c r="BN25" s="28">
        <f>외인!BN25</f>
        <v>43699.23</v>
      </c>
      <c r="BO25" s="35">
        <f>MACD!BO25*$G$3+BO24*(1-$G$3)</f>
        <v>-5.8147851663659426E-4</v>
      </c>
      <c r="BP25" s="28">
        <f>외인!BP25</f>
        <v>61074.21</v>
      </c>
      <c r="BQ25" s="35">
        <f>MACD!BQ25*$G$3+BQ24*(1-$G$3)</f>
        <v>-1.5890720634669409E-4</v>
      </c>
      <c r="BR25" s="28">
        <f>외인!BR25</f>
        <v>237719.65</v>
      </c>
      <c r="BS25" s="35">
        <f>MACD!BS25*$G$3+BS24*(1-$G$3)</f>
        <v>-3.8369707984261641E-4</v>
      </c>
      <c r="BT25" s="28">
        <f>외인!BT25</f>
        <v>1950178.67</v>
      </c>
      <c r="BU25" s="35">
        <f>MACD!BU25*$G$3+BU24*(1-$G$3)</f>
        <v>-1.222460249743298E-3</v>
      </c>
      <c r="BV25" s="28">
        <f>외인!BV25</f>
        <v>378035.46</v>
      </c>
      <c r="BW25" s="35">
        <f>MACD!BW25*$G$3+BW24*(1-$G$3)</f>
        <v>1.5394484852413172E-4</v>
      </c>
      <c r="BX25" s="28">
        <f>외인!BX25</f>
        <v>77550.73</v>
      </c>
      <c r="BY25" s="35">
        <f>MACD!BY25*$G$3+BY24*(1-$G$3)</f>
        <v>-5.3963330196595406E-4</v>
      </c>
      <c r="BZ25" s="28">
        <f>외인!BZ25</f>
        <v>268242.34999999998</v>
      </c>
      <c r="CA25" s="35">
        <f>MACD!CA25*$G$3+CA24*(1-$G$3)</f>
        <v>1.3124928405382032E-4</v>
      </c>
      <c r="CB25" s="28">
        <f>외인!CB25</f>
        <v>13000.49</v>
      </c>
      <c r="CC25" s="35">
        <f>MACD!CC25*$G$3+CC24*(1-$G$3)</f>
        <v>-7.6188943724179374E-4</v>
      </c>
      <c r="CD25" s="28">
        <f>외인!CD25</f>
        <v>33382.080000000002</v>
      </c>
      <c r="CE25" s="35">
        <f>MACD!CE25*$G$3+CE24*(1-$G$3)</f>
        <v>-8.0507000125099146E-4</v>
      </c>
      <c r="CF25" s="28">
        <f>외인!CF25</f>
        <v>22937.06</v>
      </c>
      <c r="CG25" s="35">
        <f>MACD!CG25*$G$3+CG24*(1-$G$3)</f>
        <v>-5.6074385577645496E-4</v>
      </c>
      <c r="CH25" s="28">
        <f>외인!CH25</f>
        <v>66593.58</v>
      </c>
      <c r="CI25" s="35">
        <f>MACD!CI25*$G$3+CI24*(1-$G$3)</f>
        <v>-5.7645332113994601E-4</v>
      </c>
      <c r="CJ25" s="28">
        <f>외인!CJ25</f>
        <v>390855.45</v>
      </c>
      <c r="CK25" s="35">
        <f>MACD!CK25*$G$3+CK24*(1-$G$3)</f>
        <v>2.2347377381639569E-4</v>
      </c>
      <c r="CL25" s="28">
        <f>외인!CL25</f>
        <v>228880.07</v>
      </c>
      <c r="CM25" s="35">
        <f>MACD!CM25*$G$3+CM24*(1-$G$3)</f>
        <v>-1.0706997889342109E-4</v>
      </c>
      <c r="CN25" s="28">
        <f>외인!CN25</f>
        <v>119649.14</v>
      </c>
      <c r="CO25" s="35">
        <f>MACD!CO25*$G$3+CO24*(1-$G$3)</f>
        <v>-8.9256285069753169E-4</v>
      </c>
      <c r="CP25" s="28">
        <f>외인!CP25</f>
        <v>98255.45</v>
      </c>
      <c r="CQ25" s="35">
        <f>MACD!CQ25*$G$3+CQ24*(1-$G$3)</f>
        <v>-5.4272404290151629E-4</v>
      </c>
      <c r="CR25" s="28">
        <f>외인!CR25</f>
        <v>161897.74</v>
      </c>
      <c r="CS25" s="35">
        <f>MACD!CS25*$G$3+CS24*(1-$G$3)</f>
        <v>7.0948848399541762E-4</v>
      </c>
      <c r="CT25" s="28">
        <f>외인!CT25</f>
        <v>100651.76</v>
      </c>
      <c r="CU25" s="35">
        <f>MACD!CU25*$G$3+CU24*(1-$G$3)</f>
        <v>5.7608802461070485E-4</v>
      </c>
      <c r="CV25" s="28">
        <f>외인!CV25</f>
        <v>1950178.67</v>
      </c>
      <c r="CW25" s="35">
        <f>MACD!CW25*$G$3+CW24*(1-$G$3)</f>
        <v>-1.222460249743298E-3</v>
      </c>
      <c r="CX25" s="28">
        <f>외인!CX25</f>
        <v>189579.76</v>
      </c>
      <c r="CY25" s="35">
        <f>MACD!CY25*$G$3+CY24*(1-$G$3)</f>
        <v>6.3468970783954535E-4</v>
      </c>
      <c r="CZ25" s="28">
        <f>외인!CZ25</f>
        <v>16724.73</v>
      </c>
      <c r="DA25" s="35">
        <f>MACD!DA25*$G$3+DA24*(1-$G$3)</f>
        <v>4.8355364362054337E-4</v>
      </c>
      <c r="DB25" s="28">
        <f>외인!DB25</f>
        <v>39797.15</v>
      </c>
      <c r="DC25" s="35">
        <f>MACD!DC25*$G$3+DC24*(1-$G$3)</f>
        <v>-9.2177263493279597E-4</v>
      </c>
      <c r="DD25" s="28">
        <f>외인!DD25</f>
        <v>8610.44</v>
      </c>
      <c r="DE25" s="35">
        <f>MACD!DE25*$G$3+DE24*(1-$G$3)</f>
        <v>-1.1422145853072635E-3</v>
      </c>
      <c r="DF25" s="28">
        <f>외인!DF25</f>
        <v>58563.12</v>
      </c>
      <c r="DG25" s="35">
        <f>MACD!DG25*$G$3+DG24*(1-$G$3)</f>
        <v>-5.6054342700126523E-4</v>
      </c>
      <c r="DH25" s="28">
        <f>외인!DH25</f>
        <v>25343.33</v>
      </c>
      <c r="DI25" s="35">
        <f>MACD!DI25*$G$3+DI24*(1-$G$3)</f>
        <v>-8.7602314799195384E-4</v>
      </c>
      <c r="DJ25" s="28">
        <f>외인!DJ25</f>
        <v>555378.41</v>
      </c>
      <c r="DK25" s="35">
        <f>MACD!DK25*$G$3+DK24*(1-$G$3)</f>
        <v>3.1764187920747626E-4</v>
      </c>
      <c r="DL25" s="28">
        <f>외인!DL25</f>
        <v>93605.1</v>
      </c>
      <c r="DM25" s="35">
        <f>MACD!DM25*$G$3+DM24*(1-$G$3)</f>
        <v>-9.907391679552938E-4</v>
      </c>
      <c r="DN25" s="28">
        <f>외인!DN25</f>
        <v>1950178.67</v>
      </c>
      <c r="DO25" s="35">
        <f>MACD!DO25*$G$3+DO24*(1-$G$3)</f>
        <v>-1.222460249743298E-3</v>
      </c>
      <c r="DP25" s="28">
        <f>외인!DP25</f>
        <v>82171.92</v>
      </c>
      <c r="DQ25" s="35">
        <f>MACD!DQ25*$G$3+DQ24*(1-$G$3)</f>
        <v>1.0921345915677102E-3</v>
      </c>
      <c r="DR25" s="28">
        <f>외인!DR25</f>
        <v>38156.5</v>
      </c>
      <c r="DS25" s="35">
        <f>MACD!DS25*$G$3+DS24*(1-$G$3)</f>
        <v>-1.821887309068718E-3</v>
      </c>
      <c r="DT25" s="28">
        <f>외인!DT25</f>
        <v>130259.1</v>
      </c>
      <c r="DU25" s="35">
        <f>MACD!DU25*$G$3+DU24*(1-$G$3)</f>
        <v>7.1831970190979995E-4</v>
      </c>
      <c r="DV25" s="28">
        <f>외인!DV25</f>
        <v>31466.400000000001</v>
      </c>
      <c r="DW25" s="35">
        <f>MACD!DW25*$G$3+DW24*(1-$G$3)</f>
        <v>6.640927883975556E-4</v>
      </c>
      <c r="DX25" s="28">
        <f>외인!DX25</f>
        <v>106943.3</v>
      </c>
      <c r="DY25" s="35">
        <f>MACD!DY25*$G$3+DY24*(1-$G$3)</f>
        <v>1.3135079472006458E-3</v>
      </c>
      <c r="DZ25" s="28">
        <f>외인!DZ25</f>
        <v>10139.719999999999</v>
      </c>
      <c r="EA25" s="35">
        <f>MACD!EA25*$G$3+EA24*(1-$G$3)</f>
        <v>3.2308867244575828E-4</v>
      </c>
      <c r="EB25" s="28">
        <f>외인!EB25</f>
        <v>12982.08</v>
      </c>
      <c r="EC25" s="35">
        <f>MACD!EC25*$G$3+EC24*(1-$G$3)</f>
        <v>-1.1583796828749946E-3</v>
      </c>
      <c r="ED25" s="28">
        <f>외인!ED25</f>
        <v>10329.61</v>
      </c>
      <c r="EE25" s="35">
        <f>MACD!EE25*$G$3+EE24*(1-$G$3)</f>
        <v>2.7031726018727435E-4</v>
      </c>
      <c r="EF25" s="28">
        <f>외인!EF25</f>
        <v>256324.36</v>
      </c>
      <c r="EG25" s="35">
        <f>MACD!EG25*$G$3+EG24*(1-$G$3)</f>
        <v>-3.7647367725388863E-6</v>
      </c>
      <c r="EH25" s="28">
        <f>외인!EH25</f>
        <v>182236.5</v>
      </c>
      <c r="EI25" s="35">
        <f>MACD!EI25*$G$3+EI24*(1-$G$3)</f>
        <v>-2.3170122362361356E-4</v>
      </c>
      <c r="EJ25" s="28">
        <f>외인!EJ25</f>
        <v>90671.29</v>
      </c>
      <c r="EK25" s="35">
        <f>MACD!EK25*$G$3+EK24*(1-$G$3)</f>
        <v>-1.0051659559707016E-3</v>
      </c>
      <c r="EL25" s="28">
        <f>외인!EL25</f>
        <v>35800.54</v>
      </c>
      <c r="EM25" s="35">
        <f>MACD!EM25*$G$3+EM24*(1-$G$3)</f>
        <v>-7.1340018241934243E-4</v>
      </c>
      <c r="EN25" s="28">
        <f>외인!EN25</f>
        <v>38156.5</v>
      </c>
      <c r="EO25" s="35">
        <f>MACD!EO25*$G$3+EO24*(1-$G$3)</f>
        <v>-1.821887309068718E-3</v>
      </c>
      <c r="EP25" s="28">
        <f>외인!EP25</f>
        <v>172777.34</v>
      </c>
      <c r="EQ25" s="35">
        <f>MACD!EQ25*$G$3+EQ24*(1-$G$3)</f>
        <v>6.8253147856640287E-4</v>
      </c>
      <c r="ER25" s="28">
        <f>외인!ER25</f>
        <v>12544.21</v>
      </c>
      <c r="ES25" s="35">
        <f>MACD!ES25*$G$3+ES24*(1-$G$3)</f>
        <v>3.9960089910288693E-4</v>
      </c>
      <c r="ET25" s="28">
        <f>외인!ET25</f>
        <v>112100.54</v>
      </c>
      <c r="EU25" s="35">
        <f>MACD!EU25*$G$3+EU24*(1-$G$3)</f>
        <v>-7.187205417161311E-4</v>
      </c>
      <c r="EV25" s="28">
        <f>외인!EV25</f>
        <v>47777.38</v>
      </c>
      <c r="EW25" s="35">
        <f>MACD!EW25*$G$3+EW24*(1-$G$3)</f>
        <v>-4.815456463577264E-4</v>
      </c>
      <c r="EX25" s="28">
        <f>외인!EX25</f>
        <v>50478.07</v>
      </c>
      <c r="EY25" s="35">
        <f>MACD!EY25*$G$3+EY24*(1-$G$3)</f>
        <v>-5.9592946550539121E-4</v>
      </c>
    </row>
    <row r="26" spans="1:155">
      <c r="A26" s="27">
        <f>외인!A26</f>
        <v>46087</v>
      </c>
      <c r="B26" s="28">
        <f>외인!B26</f>
        <v>4465429.3899999997</v>
      </c>
      <c r="C26" s="35">
        <f>MACD!C26*$G$3+C25*(1-$G$3)</f>
        <v>-7.6714730541433979E-4</v>
      </c>
      <c r="D26" s="28">
        <f>외인!D26</f>
        <v>635652.81000000006</v>
      </c>
      <c r="E26" s="35">
        <f>MACD!E26*$G$3+E25*(1-$G$3)</f>
        <v>7.3977281059585116E-4</v>
      </c>
      <c r="F26" s="28">
        <f>외인!F26</f>
        <v>1919023.78</v>
      </c>
      <c r="G26" s="35">
        <f>MACD!G26*$G$3+G25*(1-$G$3)</f>
        <v>-1.3095201330410161E-3</v>
      </c>
      <c r="H26" s="28">
        <f>외인!H26</f>
        <v>286900.24</v>
      </c>
      <c r="I26" s="35">
        <f>MACD!I26*$G$3+I25*(1-$G$3)</f>
        <v>5.1844220600417512E-4</v>
      </c>
      <c r="J26" s="28">
        <f>외인!J26</f>
        <v>37953.769999999997</v>
      </c>
      <c r="K26" s="35">
        <f>MACD!K26*$G$3+K25*(1-$G$3)</f>
        <v>-1.6249758382997888E-3</v>
      </c>
      <c r="L26" s="28">
        <f>외인!L26</f>
        <v>265166.5</v>
      </c>
      <c r="M26" s="35">
        <f>MACD!M26*$G$3+M25*(1-$G$3)</f>
        <v>5.8287075349741689E-4</v>
      </c>
      <c r="N26" s="28">
        <f>외인!N26</f>
        <v>251885.37</v>
      </c>
      <c r="O26" s="35">
        <f>MACD!O26*$G$3+O25*(1-$G$3)</f>
        <v>-3.7504279828826017E-5</v>
      </c>
      <c r="P26" s="28">
        <f>외인!P26</f>
        <v>201526.43</v>
      </c>
      <c r="Q26" s="35">
        <f>MACD!Q26*$G$3+Q25*(1-$G$3)</f>
        <v>2.2779746092923403E-4</v>
      </c>
      <c r="R26" s="28">
        <f>외인!R26</f>
        <v>132744.9</v>
      </c>
      <c r="S26" s="35">
        <f>MACD!S26*$G$3+S25*(1-$G$3)</f>
        <v>7.4567493722969662E-4</v>
      </c>
      <c r="T26" s="28">
        <f>외인!T26</f>
        <v>8494.36</v>
      </c>
      <c r="U26" s="35">
        <f>MACD!U26*$G$3+U25*(1-$G$3)</f>
        <v>-1.6338693683503325E-3</v>
      </c>
      <c r="V26" s="28">
        <f>외인!V26</f>
        <v>112257.29</v>
      </c>
      <c r="W26" s="35">
        <f>MACD!W26*$G$3+W25*(1-$G$3)</f>
        <v>1.6247279846945653E-3</v>
      </c>
      <c r="X26" s="28">
        <f>외인!X26</f>
        <v>1887443.01</v>
      </c>
      <c r="Y26" s="35">
        <f>MACD!Y26*$G$3+Y25*(1-$G$3)</f>
        <v>-1.4803837418454317E-3</v>
      </c>
      <c r="Z26" s="28">
        <f>외인!Z26</f>
        <v>47806.34</v>
      </c>
      <c r="AA26" s="35">
        <f>MACD!AA26*$G$3+AA25*(1-$G$3)</f>
        <v>-4.5150076648083586E-4</v>
      </c>
      <c r="AB26" s="28">
        <f>외인!AB26</f>
        <v>198377.1</v>
      </c>
      <c r="AC26" s="35">
        <f>MACD!AC26*$G$3+AC25*(1-$G$3)</f>
        <v>-1.2336955593848835E-4</v>
      </c>
      <c r="AD26" s="28">
        <f>외인!AD26</f>
        <v>20095.599999999999</v>
      </c>
      <c r="AE26" s="35">
        <f>MACD!AE26*$G$3+AE25*(1-$G$3)</f>
        <v>-7.5698444846712589E-4</v>
      </c>
      <c r="AF26" s="28">
        <f>외인!AF26</f>
        <v>24831.13</v>
      </c>
      <c r="AG26" s="35">
        <f>MACD!AG26*$G$3+AG25*(1-$G$3)</f>
        <v>-5.6701461276141779E-4</v>
      </c>
      <c r="AH26" s="28">
        <f>외인!AH26</f>
        <v>197529.66</v>
      </c>
      <c r="AI26" s="35">
        <f>MACD!AI26*$G$3+AI25*(1-$G$3)</f>
        <v>7.75401747338876E-4</v>
      </c>
      <c r="AJ26" s="28">
        <f>외인!AJ26</f>
        <v>115796.34</v>
      </c>
      <c r="AK26" s="35">
        <f>MACD!AK26*$G$3+AK25*(1-$G$3)</f>
        <v>4.1210399283304216E-4</v>
      </c>
      <c r="AL26" s="28">
        <f>외인!AL26</f>
        <v>90185.69</v>
      </c>
      <c r="AM26" s="35">
        <f>MACD!AM26*$G$3+AM25*(1-$G$3)</f>
        <v>6.8568939336817746E-6</v>
      </c>
      <c r="AN26" s="28">
        <f>외인!AN26</f>
        <v>180885.97</v>
      </c>
      <c r="AO26" s="35">
        <f>MACD!AO26*$G$3+AO25*(1-$G$3)</f>
        <v>-6.8454149193133181E-5</v>
      </c>
      <c r="AP26" s="28">
        <f>외인!AP26</f>
        <v>112242.08</v>
      </c>
      <c r="AQ26" s="35">
        <f>MACD!AQ26*$G$3+AQ25*(1-$G$3)</f>
        <v>-8.0793186127931784E-4</v>
      </c>
      <c r="AR26" s="28">
        <f>외인!AR26</f>
        <v>24052.63</v>
      </c>
      <c r="AS26" s="35">
        <f>MACD!AS26*$G$3+AS25*(1-$G$3)</f>
        <v>-1.1478078671918707E-3</v>
      </c>
      <c r="AT26" s="28">
        <f>외인!AT26</f>
        <v>79417.710000000006</v>
      </c>
      <c r="AU26" s="35">
        <f>MACD!AU26*$G$3+AU25*(1-$G$3)</f>
        <v>-2.5246249757844449E-4</v>
      </c>
      <c r="AV26" s="28">
        <f>외인!AV26</f>
        <v>47632.03</v>
      </c>
      <c r="AW26" s="35">
        <f>MACD!AW26*$G$3+AW25*(1-$G$3)</f>
        <v>-7.3191768421490143E-4</v>
      </c>
      <c r="AX26" s="28">
        <f>외인!AX26</f>
        <v>52977.01</v>
      </c>
      <c r="AY26" s="35">
        <f>MACD!AY26*$G$3+AY25*(1-$G$3)</f>
        <v>-3.8966114180453266E-4</v>
      </c>
      <c r="AZ26" s="28">
        <f>외인!AZ26</f>
        <v>2018076.91</v>
      </c>
      <c r="BA26" s="35">
        <f>MACD!BA26*$G$3+BA25*(1-$G$3)</f>
        <v>-1.3203315074238498E-3</v>
      </c>
      <c r="BB26" s="28">
        <f>외인!BB26</f>
        <v>97378.1</v>
      </c>
      <c r="BC26" s="35">
        <f>MACD!BC26*$G$3+BC25*(1-$G$3)</f>
        <v>-5.0458938721323072E-4</v>
      </c>
      <c r="BD26" s="28">
        <f>외인!BD26</f>
        <v>40588.660000000003</v>
      </c>
      <c r="BE26" s="35">
        <f>MACD!BE26*$G$3+BE25*(1-$G$3)</f>
        <v>-1.3705968124793646E-3</v>
      </c>
      <c r="BF26" s="28">
        <f>외인!BF26</f>
        <v>0</v>
      </c>
      <c r="BG26" s="35" t="e">
        <f>MACD!BG26*$G$3+BG25*(1-$G$3)</f>
        <v>#DIV/0!</v>
      </c>
      <c r="BH26" s="28">
        <f>외인!BH26</f>
        <v>93090.62</v>
      </c>
      <c r="BI26" s="35">
        <f>MACD!BI26*$G$3+BI25*(1-$G$3)</f>
        <v>-1.3045555904887193E-3</v>
      </c>
      <c r="BJ26" s="28">
        <f>외인!BJ26</f>
        <v>118851.16</v>
      </c>
      <c r="BK26" s="35">
        <f>MACD!BK26*$G$3+BK25*(1-$G$3)</f>
        <v>8.01980824006964E-4</v>
      </c>
      <c r="BL26" s="28">
        <f>외인!BL26</f>
        <v>52143.64</v>
      </c>
      <c r="BM26" s="35">
        <f>MACD!BM26*$G$3+BM25*(1-$G$3)</f>
        <v>2.0609771697031095E-4</v>
      </c>
      <c r="BN26" s="28">
        <f>외인!BN26</f>
        <v>45047.74</v>
      </c>
      <c r="BO26" s="35">
        <f>MACD!BO26*$G$3+BO25*(1-$G$3)</f>
        <v>-7.6326704765325958E-4</v>
      </c>
      <c r="BP26" s="28">
        <f>외인!BP26</f>
        <v>63085.93</v>
      </c>
      <c r="BQ26" s="35">
        <f>MACD!BQ26*$G$3+BQ25*(1-$G$3)</f>
        <v>-2.066100477876692E-4</v>
      </c>
      <c r="BR26" s="28">
        <f>외인!BR26</f>
        <v>243765.02</v>
      </c>
      <c r="BS26" s="35">
        <f>MACD!BS26*$G$3+BS25*(1-$G$3)</f>
        <v>-4.5743073435742187E-4</v>
      </c>
      <c r="BT26" s="28">
        <f>외인!BT26</f>
        <v>1924973.3</v>
      </c>
      <c r="BU26" s="35">
        <f>MACD!BU26*$G$3+BU25*(1-$G$3)</f>
        <v>-1.4384433341372059E-3</v>
      </c>
      <c r="BV26" s="28">
        <f>외인!BV26</f>
        <v>385606.59</v>
      </c>
      <c r="BW26" s="35">
        <f>MACD!BW26*$G$3+BW25*(1-$G$3)</f>
        <v>1.138474060188712E-4</v>
      </c>
      <c r="BX26" s="28">
        <f>외인!BX26</f>
        <v>77177.570000000007</v>
      </c>
      <c r="BY26" s="35">
        <f>MACD!BY26*$G$3+BY25*(1-$G$3)</f>
        <v>-7.2996692833473111E-4</v>
      </c>
      <c r="BZ26" s="28">
        <f>외인!BZ26</f>
        <v>271071.65999999997</v>
      </c>
      <c r="CA26" s="35">
        <f>MACD!CA26*$G$3+CA25*(1-$G$3)</f>
        <v>-4.5987447741957095E-5</v>
      </c>
      <c r="CB26" s="28">
        <f>외인!CB26</f>
        <v>13005.32</v>
      </c>
      <c r="CC26" s="35">
        <f>MACD!CC26*$G$3+CC25*(1-$G$3)</f>
        <v>-8.4528490148642801E-4</v>
      </c>
      <c r="CD26" s="28">
        <f>외인!CD26</f>
        <v>34632.49</v>
      </c>
      <c r="CE26" s="35">
        <f>MACD!CE26*$G$3+CE25*(1-$G$3)</f>
        <v>-8.4460161050311155E-4</v>
      </c>
      <c r="CF26" s="28">
        <f>외인!CF26</f>
        <v>23128.17</v>
      </c>
      <c r="CG26" s="35">
        <f>MACD!CG26*$G$3+CG25*(1-$G$3)</f>
        <v>-5.3667700333152532E-4</v>
      </c>
      <c r="CH26" s="28">
        <f>외인!CH26</f>
        <v>66303.77</v>
      </c>
      <c r="CI26" s="35">
        <f>MACD!CI26*$G$3+CI25*(1-$G$3)</f>
        <v>-6.5466448592093772E-4</v>
      </c>
      <c r="CJ26" s="28">
        <f>외인!CJ26</f>
        <v>396161.36</v>
      </c>
      <c r="CK26" s="35">
        <f>MACD!CK26*$G$3+CK25*(1-$G$3)</f>
        <v>2.768869141679042E-4</v>
      </c>
      <c r="CL26" s="28">
        <f>외인!CL26</f>
        <v>226540.2</v>
      </c>
      <c r="CM26" s="35">
        <f>MACD!CM26*$G$3+CM25*(1-$G$3)</f>
        <v>-1.1225185105138497E-4</v>
      </c>
      <c r="CN26" s="28">
        <f>외인!CN26</f>
        <v>120741.74</v>
      </c>
      <c r="CO26" s="35">
        <f>MACD!CO26*$G$3+CO25*(1-$G$3)</f>
        <v>-8.0731386961430899E-4</v>
      </c>
      <c r="CP26" s="28">
        <f>외인!CP26</f>
        <v>98017.59</v>
      </c>
      <c r="CQ26" s="35">
        <f>MACD!CQ26*$G$3+CQ25*(1-$G$3)</f>
        <v>-4.9495780877191768E-4</v>
      </c>
      <c r="CR26" s="28">
        <f>외인!CR26</f>
        <v>165919.07</v>
      </c>
      <c r="CS26" s="35">
        <f>MACD!CS26*$G$3+CS25*(1-$G$3)</f>
        <v>7.3640865116549612E-4</v>
      </c>
      <c r="CT26" s="28">
        <f>외인!CT26</f>
        <v>103782.15</v>
      </c>
      <c r="CU26" s="35">
        <f>MACD!CU26*$G$3+CU25*(1-$G$3)</f>
        <v>6.8755736181925955E-4</v>
      </c>
      <c r="CV26" s="28">
        <f>외인!CV26</f>
        <v>1924973.3</v>
      </c>
      <c r="CW26" s="35">
        <f>MACD!CW26*$G$3+CW25*(1-$G$3)</f>
        <v>-1.4384433341372059E-3</v>
      </c>
      <c r="CX26" s="28">
        <f>외인!CX26</f>
        <v>196290.18</v>
      </c>
      <c r="CY26" s="35">
        <f>MACD!CY26*$G$3+CY25*(1-$G$3)</f>
        <v>6.1143032394796138E-4</v>
      </c>
      <c r="CZ26" s="28">
        <f>외인!CZ26</f>
        <v>17298.2</v>
      </c>
      <c r="DA26" s="35">
        <f>MACD!DA26*$G$3+DA25*(1-$G$3)</f>
        <v>3.2367573232710666E-4</v>
      </c>
      <c r="DB26" s="28">
        <f>외인!DB26</f>
        <v>40588.660000000003</v>
      </c>
      <c r="DC26" s="35">
        <f>MACD!DC26*$G$3+DC25*(1-$G$3)</f>
        <v>-1.3705968124793646E-3</v>
      </c>
      <c r="DD26" s="28">
        <f>외인!DD26</f>
        <v>8494.36</v>
      </c>
      <c r="DE26" s="35">
        <f>MACD!DE26*$G$3+DE25*(1-$G$3)</f>
        <v>-1.6338693683503325E-3</v>
      </c>
      <c r="DF26" s="28">
        <f>외인!DF26</f>
        <v>58029.16</v>
      </c>
      <c r="DG26" s="35">
        <f>MACD!DG26*$G$3+DG25*(1-$G$3)</f>
        <v>-7.5038597097817135E-4</v>
      </c>
      <c r="DH26" s="28">
        <f>외인!DH26</f>
        <v>26355.040000000001</v>
      </c>
      <c r="DI26" s="35">
        <f>MACD!DI26*$G$3+DI25*(1-$G$3)</f>
        <v>-9.2373601082881417E-4</v>
      </c>
      <c r="DJ26" s="28">
        <f>외인!DJ26</f>
        <v>567878.14</v>
      </c>
      <c r="DK26" s="35">
        <f>MACD!DK26*$G$3+DK25*(1-$G$3)</f>
        <v>2.6838140782434986E-4</v>
      </c>
      <c r="DL26" s="28">
        <f>외인!DL26</f>
        <v>94921.96</v>
      </c>
      <c r="DM26" s="35">
        <f>MACD!DM26*$G$3+DM25*(1-$G$3)</f>
        <v>-8.6525041707208187E-4</v>
      </c>
      <c r="DN26" s="28">
        <f>외인!DN26</f>
        <v>1924973.3</v>
      </c>
      <c r="DO26" s="35">
        <f>MACD!DO26*$G$3+DO25*(1-$G$3)</f>
        <v>-1.4384433341372059E-3</v>
      </c>
      <c r="DP26" s="28">
        <f>외인!DP26</f>
        <v>85308.72</v>
      </c>
      <c r="DQ26" s="35">
        <f>MACD!DQ26*$G$3+DQ25*(1-$G$3)</f>
        <v>1.2486911783363846E-3</v>
      </c>
      <c r="DR26" s="28">
        <f>외인!DR26</f>
        <v>39498.97</v>
      </c>
      <c r="DS26" s="35">
        <f>MACD!DS26*$G$3+DS25*(1-$G$3)</f>
        <v>-1.9259889823423338E-3</v>
      </c>
      <c r="DT26" s="28">
        <f>외인!DT26</f>
        <v>132744.9</v>
      </c>
      <c r="DU26" s="35">
        <f>MACD!DU26*$G$3+DU25*(1-$G$3)</f>
        <v>7.4567493722969662E-4</v>
      </c>
      <c r="DV26" s="28">
        <f>외인!DV26</f>
        <v>32993.11</v>
      </c>
      <c r="DW26" s="35">
        <f>MACD!DW26*$G$3+DW25*(1-$G$3)</f>
        <v>6.9128228081245054E-4</v>
      </c>
      <c r="DX26" s="28">
        <f>외인!DX26</f>
        <v>112257.29</v>
      </c>
      <c r="DY26" s="35">
        <f>MACD!DY26*$G$3+DY25*(1-$G$3)</f>
        <v>1.6247279846945653E-3</v>
      </c>
      <c r="DZ26" s="28">
        <f>외인!DZ26</f>
        <v>10138.950000000001</v>
      </c>
      <c r="EA26" s="35">
        <f>MACD!EA26*$G$3+EA25*(1-$G$3)</f>
        <v>3.9173365873301932E-4</v>
      </c>
      <c r="EB26" s="28">
        <f>외인!EB26</f>
        <v>13826.61</v>
      </c>
      <c r="EC26" s="35">
        <f>MACD!EC26*$G$3+EC25*(1-$G$3)</f>
        <v>-1.1155429648121301E-3</v>
      </c>
      <c r="ED26" s="28">
        <f>외인!ED26</f>
        <v>10776.5</v>
      </c>
      <c r="EE26" s="35">
        <f>MACD!EE26*$G$3+EE25*(1-$G$3)</f>
        <v>3.4004829424628892E-4</v>
      </c>
      <c r="EF26" s="28">
        <f>외인!EF26</f>
        <v>257069.01</v>
      </c>
      <c r="EG26" s="35">
        <f>MACD!EG26*$G$3+EG25*(1-$G$3)</f>
        <v>1.0972869590178832E-5</v>
      </c>
      <c r="EH26" s="28">
        <f>외인!EH26</f>
        <v>178470.41</v>
      </c>
      <c r="EI26" s="35">
        <f>MACD!EI26*$G$3+EI25*(1-$G$3)</f>
        <v>-2.8061344168675133E-4</v>
      </c>
      <c r="EJ26" s="28">
        <f>외인!EJ26</f>
        <v>91802.55</v>
      </c>
      <c r="EK26" s="35">
        <f>MACD!EK26*$G$3+EK25*(1-$G$3)</f>
        <v>-1.0904798444813033E-3</v>
      </c>
      <c r="EL26" s="28">
        <f>외인!EL26</f>
        <v>37080.54</v>
      </c>
      <c r="EM26" s="35">
        <f>MACD!EM26*$G$3+EM25*(1-$G$3)</f>
        <v>-7.4467347064998345E-4</v>
      </c>
      <c r="EN26" s="28">
        <f>외인!EN26</f>
        <v>39498.97</v>
      </c>
      <c r="EO26" s="35">
        <f>MACD!EO26*$G$3+EO25*(1-$G$3)</f>
        <v>-1.9259889823423338E-3</v>
      </c>
      <c r="EP26" s="28">
        <f>외인!EP26</f>
        <v>182752.1</v>
      </c>
      <c r="EQ26" s="35">
        <f>MACD!EQ26*$G$3+EQ25*(1-$G$3)</f>
        <v>6.5755636737712124E-4</v>
      </c>
      <c r="ER26" s="28">
        <f>외인!ER26</f>
        <v>12924.53</v>
      </c>
      <c r="ES26" s="35">
        <f>MACD!ES26*$G$3+ES25*(1-$G$3)</f>
        <v>7.762540625827068E-4</v>
      </c>
      <c r="ET26" s="28">
        <f>외인!ET26</f>
        <v>112242.08</v>
      </c>
      <c r="EU26" s="35">
        <f>MACD!EU26*$G$3+EU25*(1-$G$3)</f>
        <v>-8.0793186127931784E-4</v>
      </c>
      <c r="EV26" s="28">
        <f>외인!EV26</f>
        <v>47806.34</v>
      </c>
      <c r="EW26" s="35">
        <f>MACD!EW26*$G$3+EW25*(1-$G$3)</f>
        <v>-4.5150076648083586E-4</v>
      </c>
      <c r="EX26" s="28">
        <f>외인!EX26</f>
        <v>50211.25</v>
      </c>
      <c r="EY26" s="35">
        <f>MACD!EY26*$G$3+EY25*(1-$G$3)</f>
        <v>-5.3092781315548538E-4</v>
      </c>
    </row>
    <row r="27" spans="1:155">
      <c r="A27" s="27">
        <f>외인!A27</f>
        <v>46090</v>
      </c>
      <c r="B27" s="28">
        <f>외인!B27</f>
        <v>4199277.51</v>
      </c>
      <c r="C27" s="35">
        <f>MACD!C27*$G$3+C26*(1-$G$3)</f>
        <v>-9.0438030183322431E-4</v>
      </c>
      <c r="D27" s="28">
        <f>외인!D27</f>
        <v>606863.37</v>
      </c>
      <c r="E27" s="35">
        <f>MACD!E27*$G$3+E26*(1-$G$3)</f>
        <v>8.8475670590774122E-4</v>
      </c>
      <c r="F27" s="28">
        <f>외인!F27</f>
        <v>1788120.57</v>
      </c>
      <c r="G27" s="35">
        <f>MACD!G27*$G$3+G26*(1-$G$3)</f>
        <v>-1.4499613613117638E-3</v>
      </c>
      <c r="H27" s="28">
        <f>외인!H27</f>
        <v>272743.89</v>
      </c>
      <c r="I27" s="35">
        <f>MACD!I27*$G$3+I26*(1-$G$3)</f>
        <v>4.0089160886209237E-4</v>
      </c>
      <c r="J27" s="28">
        <f>외인!J27</f>
        <v>36535.81</v>
      </c>
      <c r="K27" s="35">
        <f>MACD!K27*$G$3+K26*(1-$G$3)</f>
        <v>-1.6614762754761697E-3</v>
      </c>
      <c r="L27" s="28">
        <f>외인!L27</f>
        <v>252186.77</v>
      </c>
      <c r="M27" s="35">
        <f>MACD!M27*$G$3+M26*(1-$G$3)</f>
        <v>4.5402335267186866E-4</v>
      </c>
      <c r="N27" s="28">
        <f>외인!N27</f>
        <v>232272.44</v>
      </c>
      <c r="O27" s="35">
        <f>MACD!O27*$G$3+O26*(1-$G$3)</f>
        <v>-2.8847542749046908E-4</v>
      </c>
      <c r="P27" s="28">
        <f>외인!P27</f>
        <v>194430.88</v>
      </c>
      <c r="Q27" s="35">
        <f>MACD!Q27*$G$3+Q26*(1-$G$3)</f>
        <v>2.2523142635406213E-4</v>
      </c>
      <c r="R27" s="28">
        <f>외인!R27</f>
        <v>127580.04</v>
      </c>
      <c r="S27" s="35">
        <f>MACD!S27*$G$3+S26*(1-$G$3)</f>
        <v>7.1479042174878008E-4</v>
      </c>
      <c r="T27" s="28">
        <f>외인!T27</f>
        <v>8560.2999999999993</v>
      </c>
      <c r="U27" s="35">
        <f>MACD!U27*$G$3+U26*(1-$G$3)</f>
        <v>-2.0661184071997531E-3</v>
      </c>
      <c r="V27" s="28">
        <f>외인!V27</f>
        <v>102407.84</v>
      </c>
      <c r="W27" s="35">
        <f>MACD!W27*$G$3+W26*(1-$G$3)</f>
        <v>1.8926330293453236E-3</v>
      </c>
      <c r="X27" s="28">
        <f>외인!X27</f>
        <v>1727759.42</v>
      </c>
      <c r="Y27" s="35">
        <f>MACD!Y27*$G$3+Y26*(1-$G$3)</f>
        <v>-1.6699610074294748E-3</v>
      </c>
      <c r="Z27" s="28">
        <f>외인!Z27</f>
        <v>45917.29</v>
      </c>
      <c r="AA27" s="35">
        <f>MACD!AA27*$G$3+AA26*(1-$G$3)</f>
        <v>-4.0031423814772195E-4</v>
      </c>
      <c r="AB27" s="28">
        <f>외인!AB27</f>
        <v>191982.48</v>
      </c>
      <c r="AC27" s="35">
        <f>MACD!AC27*$G$3+AC26*(1-$G$3)</f>
        <v>-1.099292737971028E-4</v>
      </c>
      <c r="AD27" s="28">
        <f>외인!AD27</f>
        <v>18496.990000000002</v>
      </c>
      <c r="AE27" s="35">
        <f>MACD!AE27*$G$3+AE26*(1-$G$3)</f>
        <v>-1.071625221263636E-3</v>
      </c>
      <c r="AF27" s="28">
        <f>외인!AF27</f>
        <v>24147.51</v>
      </c>
      <c r="AG27" s="35">
        <f>MACD!AG27*$G$3+AG26*(1-$G$3)</f>
        <v>-6.8805278350032384E-4</v>
      </c>
      <c r="AH27" s="28">
        <f>외인!AH27</f>
        <v>198659.23</v>
      </c>
      <c r="AI27" s="35">
        <f>MACD!AI27*$G$3+AI26*(1-$G$3)</f>
        <v>7.6546056789275922E-4</v>
      </c>
      <c r="AJ27" s="28">
        <f>외인!AJ27</f>
        <v>113288.34</v>
      </c>
      <c r="AK27" s="35">
        <f>MACD!AK27*$G$3+AK26*(1-$G$3)</f>
        <v>3.6688454293477276E-4</v>
      </c>
      <c r="AL27" s="28">
        <f>외인!AL27</f>
        <v>84455.49</v>
      </c>
      <c r="AM27" s="35">
        <f>MACD!AM27*$G$3+AM26*(1-$G$3)</f>
        <v>-3.7479434063072471E-6</v>
      </c>
      <c r="AN27" s="28">
        <f>외인!AN27</f>
        <v>166100.32</v>
      </c>
      <c r="AO27" s="35">
        <f>MACD!AO27*$G$3+AO26*(1-$G$3)</f>
        <v>-4.0795006168889327E-4</v>
      </c>
      <c r="AP27" s="28">
        <f>외인!AP27</f>
        <v>106583.12</v>
      </c>
      <c r="AQ27" s="35">
        <f>MACD!AQ27*$G$3+AQ26*(1-$G$3)</f>
        <v>-9.0077476634374694E-4</v>
      </c>
      <c r="AR27" s="28">
        <f>외인!AR27</f>
        <v>22607.89</v>
      </c>
      <c r="AS27" s="35">
        <f>MACD!AS27*$G$3+AS26*(1-$G$3)</f>
        <v>-1.4020949354065142E-3</v>
      </c>
      <c r="AT27" s="28">
        <f>외인!AT27</f>
        <v>75680.03</v>
      </c>
      <c r="AU27" s="35">
        <f>MACD!AU27*$G$3+AU26*(1-$G$3)</f>
        <v>-3.4963463247233474E-4</v>
      </c>
      <c r="AV27" s="28">
        <f>외인!AV27</f>
        <v>46609.88</v>
      </c>
      <c r="AW27" s="35">
        <f>MACD!AW27*$G$3+AW26*(1-$G$3)</f>
        <v>-7.9890523360920949E-4</v>
      </c>
      <c r="AX27" s="28">
        <f>외인!AX27</f>
        <v>50624.87</v>
      </c>
      <c r="AY27" s="35">
        <f>MACD!AY27*$G$3+AY26*(1-$G$3)</f>
        <v>-4.7866187820244698E-4</v>
      </c>
      <c r="AZ27" s="28">
        <f>외인!AZ27</f>
        <v>1852107.44</v>
      </c>
      <c r="BA27" s="35">
        <f>MACD!BA27*$G$3+BA26*(1-$G$3)</f>
        <v>-1.5097629160955991E-3</v>
      </c>
      <c r="BB27" s="28">
        <f>외인!BB27</f>
        <v>93345.86</v>
      </c>
      <c r="BC27" s="35">
        <f>MACD!BC27*$G$3+BC26*(1-$G$3)</f>
        <v>-4.3144079813561663E-4</v>
      </c>
      <c r="BD27" s="28">
        <f>외인!BD27</f>
        <v>37631.26</v>
      </c>
      <c r="BE27" s="35">
        <f>MACD!BE27*$G$3+BE26*(1-$G$3)</f>
        <v>-1.6795722480454783E-3</v>
      </c>
      <c r="BF27" s="28">
        <f>외인!BF27</f>
        <v>0</v>
      </c>
      <c r="BG27" s="35" t="e">
        <f>MACD!BG27*$G$3+BG26*(1-$G$3)</f>
        <v>#DIV/0!</v>
      </c>
      <c r="BH27" s="28">
        <f>외인!BH27</f>
        <v>89334.57</v>
      </c>
      <c r="BI27" s="35">
        <f>MACD!BI27*$G$3+BI26*(1-$G$3)</f>
        <v>-1.5329469907084895E-3</v>
      </c>
      <c r="BJ27" s="28">
        <f>외인!BJ27</f>
        <v>112412.93</v>
      </c>
      <c r="BK27" s="35">
        <f>MACD!BK27*$G$3+BK26*(1-$G$3)</f>
        <v>6.8253298813559799E-4</v>
      </c>
      <c r="BL27" s="28">
        <f>외인!BL27</f>
        <v>48305.66</v>
      </c>
      <c r="BM27" s="35">
        <f>MACD!BM27*$G$3+BM26*(1-$G$3)</f>
        <v>1.0687024819022102E-4</v>
      </c>
      <c r="BN27" s="28">
        <f>외인!BN27</f>
        <v>42931.11</v>
      </c>
      <c r="BO27" s="35">
        <f>MACD!BO27*$G$3+BO26*(1-$G$3)</f>
        <v>-9.7201836266589347E-4</v>
      </c>
      <c r="BP27" s="28">
        <f>외인!BP27</f>
        <v>60288.21</v>
      </c>
      <c r="BQ27" s="35">
        <f>MACD!BQ27*$G$3+BQ26*(1-$G$3)</f>
        <v>-2.6279180665187991E-4</v>
      </c>
      <c r="BR27" s="28">
        <f>외인!BR27</f>
        <v>232798.96</v>
      </c>
      <c r="BS27" s="35">
        <f>MACD!BS27*$G$3+BS26*(1-$G$3)</f>
        <v>-5.6929326574047521E-4</v>
      </c>
      <c r="BT27" s="28">
        <f>외인!BT27</f>
        <v>1761917.61</v>
      </c>
      <c r="BU27" s="35">
        <f>MACD!BU27*$G$3+BU26*(1-$G$3)</f>
        <v>-1.6205577167988038E-3</v>
      </c>
      <c r="BV27" s="28">
        <f>외인!BV27</f>
        <v>368813.91</v>
      </c>
      <c r="BW27" s="35">
        <f>MACD!BW27*$G$3+BW26*(1-$G$3)</f>
        <v>4.7163307156814498E-5</v>
      </c>
      <c r="BX27" s="28">
        <f>외인!BX27</f>
        <v>73207.08</v>
      </c>
      <c r="BY27" s="35">
        <f>MACD!BY27*$G$3+BY26*(1-$G$3)</f>
        <v>-9.1733420886668264E-4</v>
      </c>
      <c r="BZ27" s="28">
        <f>외인!BZ27</f>
        <v>250555.81</v>
      </c>
      <c r="CA27" s="35">
        <f>MACD!CA27*$G$3+CA26*(1-$G$3)</f>
        <v>-2.7510136107913917E-4</v>
      </c>
      <c r="CB27" s="28">
        <f>외인!CB27</f>
        <v>12481.29</v>
      </c>
      <c r="CC27" s="35">
        <f>MACD!CC27*$G$3+CC26*(1-$G$3)</f>
        <v>-9.0659138660615279E-4</v>
      </c>
      <c r="CD27" s="28">
        <f>외인!CD27</f>
        <v>33645.57</v>
      </c>
      <c r="CE27" s="35">
        <f>MACD!CE27*$G$3+CE26*(1-$G$3)</f>
        <v>-8.6615275532615722E-4</v>
      </c>
      <c r="CF27" s="28">
        <f>외인!CF27</f>
        <v>22134.6</v>
      </c>
      <c r="CG27" s="35">
        <f>MACD!CG27*$G$3+CG26*(1-$G$3)</f>
        <v>-4.9864824781117368E-4</v>
      </c>
      <c r="CH27" s="28">
        <f>외인!CH27</f>
        <v>65143.58</v>
      </c>
      <c r="CI27" s="35">
        <f>MACD!CI27*$G$3+CI26*(1-$G$3)</f>
        <v>-6.9711620004499274E-4</v>
      </c>
      <c r="CJ27" s="28">
        <f>외인!CJ27</f>
        <v>381436.58</v>
      </c>
      <c r="CK27" s="35">
        <f>MACD!CK27*$G$3+CK26*(1-$G$3)</f>
        <v>3.138556986152578E-4</v>
      </c>
      <c r="CL27" s="28">
        <f>외인!CL27</f>
        <v>219135.2</v>
      </c>
      <c r="CM27" s="35">
        <f>MACD!CM27*$G$3+CM26*(1-$G$3)</f>
        <v>-1.1849656132151855E-4</v>
      </c>
      <c r="CN27" s="28">
        <f>외인!CN27</f>
        <v>115298.85</v>
      </c>
      <c r="CO27" s="35">
        <f>MACD!CO27*$G$3+CO26*(1-$G$3)</f>
        <v>-7.0527850576759474E-4</v>
      </c>
      <c r="CP27" s="28">
        <f>외인!CP27</f>
        <v>93958.46</v>
      </c>
      <c r="CQ27" s="35">
        <f>MACD!CQ27*$G$3+CQ26*(1-$G$3)</f>
        <v>-4.2019656368457895E-4</v>
      </c>
      <c r="CR27" s="28">
        <f>외인!CR27</f>
        <v>160829.76999999999</v>
      </c>
      <c r="CS27" s="35">
        <f>MACD!CS27*$G$3+CS26*(1-$G$3)</f>
        <v>7.2004699011773857E-4</v>
      </c>
      <c r="CT27" s="28">
        <f>외인!CT27</f>
        <v>97509.2</v>
      </c>
      <c r="CU27" s="35">
        <f>MACD!CU27*$G$3+CU26*(1-$G$3)</f>
        <v>7.7233384423744649E-4</v>
      </c>
      <c r="CV27" s="28">
        <f>외인!CV27</f>
        <v>1761917.61</v>
      </c>
      <c r="CW27" s="35">
        <f>MACD!CW27*$G$3+CW26*(1-$G$3)</f>
        <v>-1.6205577167988038E-3</v>
      </c>
      <c r="CX27" s="28">
        <f>외인!CX27</f>
        <v>187905.87</v>
      </c>
      <c r="CY27" s="35">
        <f>MACD!CY27*$G$3+CY26*(1-$G$3)</f>
        <v>5.431011914191693E-4</v>
      </c>
      <c r="CZ27" s="28">
        <f>외인!CZ27</f>
        <v>16328.25</v>
      </c>
      <c r="DA27" s="35">
        <f>MACD!DA27*$G$3+DA26*(1-$G$3)</f>
        <v>1.7305356293916349E-4</v>
      </c>
      <c r="DB27" s="28">
        <f>외인!DB27</f>
        <v>37631.26</v>
      </c>
      <c r="DC27" s="35">
        <f>MACD!DC27*$G$3+DC26*(1-$G$3)</f>
        <v>-1.6795722480454783E-3</v>
      </c>
      <c r="DD27" s="28">
        <f>외인!DD27</f>
        <v>8560.2999999999993</v>
      </c>
      <c r="DE27" s="35">
        <f>MACD!DE27*$G$3+DE26*(1-$G$3)</f>
        <v>-2.0661184071997531E-3</v>
      </c>
      <c r="DF27" s="28">
        <f>외인!DF27</f>
        <v>54898.3</v>
      </c>
      <c r="DG27" s="35">
        <f>MACD!DG27*$G$3+DG26*(1-$G$3)</f>
        <v>-9.3977056812994601E-4</v>
      </c>
      <c r="DH27" s="28">
        <f>외인!DH27</f>
        <v>25678.99</v>
      </c>
      <c r="DI27" s="35">
        <f>MACD!DI27*$G$3+DI26*(1-$G$3)</f>
        <v>-9.542932070984464E-4</v>
      </c>
      <c r="DJ27" s="28">
        <f>외인!DJ27</f>
        <v>551825.93999999994</v>
      </c>
      <c r="DK27" s="35">
        <f>MACD!DK27*$G$3+DK26*(1-$G$3)</f>
        <v>1.8251554280849272E-4</v>
      </c>
      <c r="DL27" s="28">
        <f>외인!DL27</f>
        <v>90276.07</v>
      </c>
      <c r="DM27" s="35">
        <f>MACD!DM27*$G$3+DM26*(1-$G$3)</f>
        <v>-7.2407981903615864E-4</v>
      </c>
      <c r="DN27" s="28">
        <f>외인!DN27</f>
        <v>1761917.61</v>
      </c>
      <c r="DO27" s="35">
        <f>MACD!DO27*$G$3+DO26*(1-$G$3)</f>
        <v>-1.6205577167988038E-3</v>
      </c>
      <c r="DP27" s="28">
        <f>외인!DP27</f>
        <v>82812.67</v>
      </c>
      <c r="DQ27" s="35">
        <f>MACD!DQ27*$G$3+DQ26*(1-$G$3)</f>
        <v>1.3630347975434397E-3</v>
      </c>
      <c r="DR27" s="28">
        <f>외인!DR27</f>
        <v>38246.82</v>
      </c>
      <c r="DS27" s="35">
        <f>MACD!DS27*$G$3+DS26*(1-$G$3)</f>
        <v>-1.9860753548339221E-3</v>
      </c>
      <c r="DT27" s="28">
        <f>외인!DT27</f>
        <v>127580.04</v>
      </c>
      <c r="DU27" s="35">
        <f>MACD!DU27*$G$3+DU26*(1-$G$3)</f>
        <v>7.1479042174878008E-4</v>
      </c>
      <c r="DV27" s="28">
        <f>외인!DV27</f>
        <v>33071.599999999999</v>
      </c>
      <c r="DW27" s="35">
        <f>MACD!DW27*$G$3+DW26*(1-$G$3)</f>
        <v>7.335620619992717E-4</v>
      </c>
      <c r="DX27" s="28">
        <f>외인!DX27</f>
        <v>102407.84</v>
      </c>
      <c r="DY27" s="35">
        <f>MACD!DY27*$G$3+DY26*(1-$G$3)</f>
        <v>1.8926330293453236E-3</v>
      </c>
      <c r="DZ27" s="28">
        <f>외인!DZ27</f>
        <v>9964.0300000000007</v>
      </c>
      <c r="EA27" s="35">
        <f>MACD!EA27*$G$3+EA26*(1-$G$3)</f>
        <v>4.8407867292217825E-4</v>
      </c>
      <c r="EB27" s="28">
        <f>외인!EB27</f>
        <v>13255.41</v>
      </c>
      <c r="EC27" s="35">
        <f>MACD!EC27*$G$3+EC26*(1-$G$3)</f>
        <v>-1.0592571094485423E-3</v>
      </c>
      <c r="ED27" s="28">
        <f>외인!ED27</f>
        <v>10102.65</v>
      </c>
      <c r="EE27" s="35">
        <f>MACD!EE27*$G$3+EE26*(1-$G$3)</f>
        <v>4.2159280642290798E-4</v>
      </c>
      <c r="EF27" s="28">
        <f>외인!EF27</f>
        <v>246955.23</v>
      </c>
      <c r="EG27" s="35">
        <f>MACD!EG27*$G$3+EG26*(1-$G$3)</f>
        <v>1.1208700317607131E-5</v>
      </c>
      <c r="EH27" s="28">
        <f>외인!EH27</f>
        <v>166977.03</v>
      </c>
      <c r="EI27" s="35">
        <f>MACD!EI27*$G$3+EI26*(1-$G$3)</f>
        <v>-3.2421277091193535E-4</v>
      </c>
      <c r="EJ27" s="28">
        <f>외인!EJ27</f>
        <v>89946.94</v>
      </c>
      <c r="EK27" s="35">
        <f>MACD!EK27*$G$3+EK26*(1-$G$3)</f>
        <v>-1.140903230334802E-3</v>
      </c>
      <c r="EL27" s="28">
        <f>외인!EL27</f>
        <v>36034.1</v>
      </c>
      <c r="EM27" s="35">
        <f>MACD!EM27*$G$3+EM26*(1-$G$3)</f>
        <v>-7.5882585222284316E-4</v>
      </c>
      <c r="EN27" s="28">
        <f>외인!EN27</f>
        <v>38246.82</v>
      </c>
      <c r="EO27" s="35">
        <f>MACD!EO27*$G$3+EO26*(1-$G$3)</f>
        <v>-1.9860753548339221E-3</v>
      </c>
      <c r="EP27" s="28">
        <f>외인!EP27</f>
        <v>176984.24</v>
      </c>
      <c r="EQ27" s="35">
        <f>MACD!EQ27*$G$3+EQ26*(1-$G$3)</f>
        <v>5.6676810266125769E-4</v>
      </c>
      <c r="ER27" s="28">
        <f>외인!ER27</f>
        <v>12576.4</v>
      </c>
      <c r="ES27" s="35">
        <f>MACD!ES27*$G$3+ES26*(1-$G$3)</f>
        <v>1.0236771408723543E-3</v>
      </c>
      <c r="ET27" s="28">
        <f>외인!ET27</f>
        <v>106583.12</v>
      </c>
      <c r="EU27" s="35">
        <f>MACD!EU27*$G$3+EU26*(1-$G$3)</f>
        <v>-9.0077476634374694E-4</v>
      </c>
      <c r="EV27" s="28">
        <f>외인!EV27</f>
        <v>45917.29</v>
      </c>
      <c r="EW27" s="35">
        <f>MACD!EW27*$G$3+EW26*(1-$G$3)</f>
        <v>-4.0031423814772195E-4</v>
      </c>
      <c r="EX27" s="28">
        <f>외인!EX27</f>
        <v>48041.17</v>
      </c>
      <c r="EY27" s="35">
        <f>MACD!EY27*$G$3+EY26*(1-$G$3)</f>
        <v>-4.3347694209195796E-4</v>
      </c>
    </row>
    <row r="28" spans="1:155">
      <c r="A28" s="27">
        <f>외인!A28</f>
        <v>46091</v>
      </c>
      <c r="B28" s="28">
        <f>외인!B28</f>
        <v>4423630.7699999996</v>
      </c>
      <c r="C28" s="35">
        <f>MACD!C28*$G$3+C27*(1-$G$3)</f>
        <v>-9.9547373072974904E-4</v>
      </c>
      <c r="D28" s="28">
        <f>외인!D28</f>
        <v>625868.88</v>
      </c>
      <c r="E28" s="35">
        <f>MACD!E28*$G$3+E27*(1-$G$3)</f>
        <v>9.8253385722713743E-4</v>
      </c>
      <c r="F28" s="28">
        <f>외인!F28</f>
        <v>1896175.3</v>
      </c>
      <c r="G28" s="35">
        <f>MACD!G28*$G$3+G27*(1-$G$3)</f>
        <v>-1.5224567621432222E-3</v>
      </c>
      <c r="H28" s="28">
        <f>외인!H28</f>
        <v>278693.38</v>
      </c>
      <c r="I28" s="35">
        <f>MACD!I28*$G$3+I27*(1-$G$3)</f>
        <v>2.5995034124730082E-4</v>
      </c>
      <c r="J28" s="28">
        <f>외인!J28</f>
        <v>37308.730000000003</v>
      </c>
      <c r="K28" s="35">
        <f>MACD!K28*$G$3+K27*(1-$G$3)</f>
        <v>-1.6812831347982544E-3</v>
      </c>
      <c r="L28" s="28">
        <f>외인!L28</f>
        <v>257766.53</v>
      </c>
      <c r="M28" s="35">
        <f>MACD!M28*$G$3+M27*(1-$G$3)</f>
        <v>3.0290600438982057E-4</v>
      </c>
      <c r="N28" s="28">
        <f>외인!N28</f>
        <v>241296.91</v>
      </c>
      <c r="O28" s="35">
        <f>MACD!O28*$G$3+O27*(1-$G$3)</f>
        <v>-5.2473928457874206E-4</v>
      </c>
      <c r="P28" s="28">
        <f>외인!P28</f>
        <v>196812.54</v>
      </c>
      <c r="Q28" s="35">
        <f>MACD!Q28*$G$3+Q27*(1-$G$3)</f>
        <v>1.9773634663052225E-4</v>
      </c>
      <c r="R28" s="28">
        <f>외인!R28</f>
        <v>130743.86</v>
      </c>
      <c r="S28" s="35">
        <f>MACD!S28*$G$3+S27*(1-$G$3)</f>
        <v>6.8287064967173234E-4</v>
      </c>
      <c r="T28" s="28">
        <f>외인!T28</f>
        <v>8382.43</v>
      </c>
      <c r="U28" s="35">
        <f>MACD!U28*$G$3+U27*(1-$G$3)</f>
        <v>-2.3721691130605491E-3</v>
      </c>
      <c r="V28" s="28">
        <f>외인!V28</f>
        <v>106046.28</v>
      </c>
      <c r="W28" s="35">
        <f>MACD!W28*$G$3+W27*(1-$G$3)</f>
        <v>2.0402249642335001E-3</v>
      </c>
      <c r="X28" s="28">
        <f>외인!X28</f>
        <v>1889561.78</v>
      </c>
      <c r="Y28" s="35">
        <f>MACD!Y28*$G$3+Y27*(1-$G$3)</f>
        <v>-1.7625265065118589E-3</v>
      </c>
      <c r="Z28" s="28">
        <f>외인!Z28</f>
        <v>47100.97</v>
      </c>
      <c r="AA28" s="35">
        <f>MACD!AA28*$G$3+AA27*(1-$G$3)</f>
        <v>-3.4760857784663253E-4</v>
      </c>
      <c r="AB28" s="28">
        <f>외인!AB28</f>
        <v>196125.32</v>
      </c>
      <c r="AC28" s="35">
        <f>MACD!AC28*$G$3+AC27*(1-$G$3)</f>
        <v>-1.0136421412509798E-4</v>
      </c>
      <c r="AD28" s="28">
        <f>외인!AD28</f>
        <v>20049.84</v>
      </c>
      <c r="AE28" s="35">
        <f>MACD!AE28*$G$3+AE27*(1-$G$3)</f>
        <v>-1.3744305702231862E-3</v>
      </c>
      <c r="AF28" s="28">
        <f>외인!AF28</f>
        <v>24432.06</v>
      </c>
      <c r="AG28" s="35">
        <f>MACD!AG28*$G$3+AG27*(1-$G$3)</f>
        <v>-7.4942397417039586E-4</v>
      </c>
      <c r="AH28" s="28">
        <f>외인!AH28</f>
        <v>199402.27</v>
      </c>
      <c r="AI28" s="35">
        <f>MACD!AI28*$G$3+AI27*(1-$G$3)</f>
        <v>7.2726071963057635E-4</v>
      </c>
      <c r="AJ28" s="28">
        <f>외인!AJ28</f>
        <v>115497.51</v>
      </c>
      <c r="AK28" s="35">
        <f>MACD!AK28*$G$3+AK27*(1-$G$3)</f>
        <v>3.2763537049580938E-4</v>
      </c>
      <c r="AL28" s="28">
        <f>외인!AL28</f>
        <v>87592.91</v>
      </c>
      <c r="AM28" s="35">
        <f>MACD!AM28*$G$3+AM27*(1-$G$3)</f>
        <v>-2.0552466283809899E-5</v>
      </c>
      <c r="AN28" s="28">
        <f>외인!AN28</f>
        <v>172789.33</v>
      </c>
      <c r="AO28" s="35">
        <f>MACD!AO28*$G$3+AO27*(1-$G$3)</f>
        <v>-7.2369774230780478E-4</v>
      </c>
      <c r="AP28" s="28">
        <f>외인!AP28</f>
        <v>111965.23</v>
      </c>
      <c r="AQ28" s="35">
        <f>MACD!AQ28*$G$3+AQ27*(1-$G$3)</f>
        <v>-9.8433681789183753E-4</v>
      </c>
      <c r="AR28" s="28">
        <f>외인!AR28</f>
        <v>23741.84</v>
      </c>
      <c r="AS28" s="35">
        <f>MACD!AS28*$G$3+AS27*(1-$G$3)</f>
        <v>-1.6509261198578654E-3</v>
      </c>
      <c r="AT28" s="28">
        <f>외인!AT28</f>
        <v>77499.520000000004</v>
      </c>
      <c r="AU28" s="35">
        <f>MACD!AU28*$G$3+AU27*(1-$G$3)</f>
        <v>-4.4992565516130775E-4</v>
      </c>
      <c r="AV28" s="28">
        <f>외인!AV28</f>
        <v>47168.99</v>
      </c>
      <c r="AW28" s="35">
        <f>MACD!AW28*$G$3+AW27*(1-$G$3)</f>
        <v>-8.5769420665855929E-4</v>
      </c>
      <c r="AX28" s="28">
        <f>외인!AX28</f>
        <v>52130.2</v>
      </c>
      <c r="AY28" s="35">
        <f>MACD!AY28*$G$3+AY27*(1-$G$3)</f>
        <v>-5.9778841686250581E-4</v>
      </c>
      <c r="AZ28" s="28">
        <f>외인!AZ28</f>
        <v>2019110.2</v>
      </c>
      <c r="BA28" s="35">
        <f>MACD!BA28*$G$3+BA27*(1-$G$3)</f>
        <v>-1.6098716189898805E-3</v>
      </c>
      <c r="BB28" s="28">
        <f>외인!BB28</f>
        <v>96767.2</v>
      </c>
      <c r="BC28" s="35">
        <f>MACD!BC28*$G$3+BC27*(1-$G$3)</f>
        <v>-3.5500609304914185E-4</v>
      </c>
      <c r="BD28" s="28">
        <f>외인!BD28</f>
        <v>40014</v>
      </c>
      <c r="BE28" s="35">
        <f>MACD!BE28*$G$3+BE27*(1-$G$3)</f>
        <v>-1.8181607142621944E-3</v>
      </c>
      <c r="BF28" s="28">
        <f>외인!BF28</f>
        <v>0</v>
      </c>
      <c r="BG28" s="35" t="e">
        <f>MACD!BG28*$G$3+BG27*(1-$G$3)</f>
        <v>#DIV/0!</v>
      </c>
      <c r="BH28" s="28">
        <f>외인!BH28</f>
        <v>90510.05</v>
      </c>
      <c r="BI28" s="35">
        <f>MACD!BI28*$G$3+BI27*(1-$G$3)</f>
        <v>-1.6998838574135051E-3</v>
      </c>
      <c r="BJ28" s="28">
        <f>외인!BJ28</f>
        <v>115339.16</v>
      </c>
      <c r="BK28" s="35">
        <f>MACD!BK28*$G$3+BK27*(1-$G$3)</f>
        <v>5.0568289290083132E-4</v>
      </c>
      <c r="BL28" s="28">
        <f>외인!BL28</f>
        <v>49073.43</v>
      </c>
      <c r="BM28" s="35">
        <f>MACD!BM28*$G$3+BM27*(1-$G$3)</f>
        <v>-2.0330972434187607E-6</v>
      </c>
      <c r="BN28" s="28">
        <f>외인!BN28</f>
        <v>43717.01</v>
      </c>
      <c r="BO28" s="35">
        <f>MACD!BO28*$G$3+BO27*(1-$G$3)</f>
        <v>-1.158671246689222E-3</v>
      </c>
      <c r="BP28" s="28">
        <f>외인!BP28</f>
        <v>61740.13</v>
      </c>
      <c r="BQ28" s="35">
        <f>MACD!BQ28*$G$3+BQ27*(1-$G$3)</f>
        <v>-3.4616766959239247E-4</v>
      </c>
      <c r="BR28" s="28">
        <f>외인!BR28</f>
        <v>245119.59</v>
      </c>
      <c r="BS28" s="35">
        <f>MACD!BS28*$G$3+BS27*(1-$G$3)</f>
        <v>-6.6165532047192084E-4</v>
      </c>
      <c r="BT28" s="28">
        <f>외인!BT28</f>
        <v>1925771.57</v>
      </c>
      <c r="BU28" s="35">
        <f>MACD!BU28*$G$3+BU27*(1-$G$3)</f>
        <v>-1.7082027840433216E-3</v>
      </c>
      <c r="BV28" s="28">
        <f>외인!BV28</f>
        <v>376882.49</v>
      </c>
      <c r="BW28" s="35">
        <f>MACD!BW28*$G$3+BW27*(1-$G$3)</f>
        <v>-2.3772172648824967E-5</v>
      </c>
      <c r="BX28" s="28">
        <f>외인!BX28</f>
        <v>75832.37</v>
      </c>
      <c r="BY28" s="35">
        <f>MACD!BY28*$G$3+BY27*(1-$G$3)</f>
        <v>-1.0627695878177375E-3</v>
      </c>
      <c r="BZ28" s="28">
        <f>외인!BZ28</f>
        <v>260382.24</v>
      </c>
      <c r="CA28" s="35">
        <f>MACD!CA28*$G$3+CA27*(1-$G$3)</f>
        <v>-4.9026936439190347E-4</v>
      </c>
      <c r="CB28" s="28">
        <f>외인!CB28</f>
        <v>12745.86</v>
      </c>
      <c r="CC28" s="35">
        <f>MACD!CC28*$G$3+CC27*(1-$G$3)</f>
        <v>-9.8233862497651469E-4</v>
      </c>
      <c r="CD28" s="28">
        <f>외인!CD28</f>
        <v>34076.720000000001</v>
      </c>
      <c r="CE28" s="35">
        <f>MACD!CE28*$G$3+CE27*(1-$G$3)</f>
        <v>-8.6365991319974132E-4</v>
      </c>
      <c r="CF28" s="28">
        <f>외인!CF28</f>
        <v>23011.48</v>
      </c>
      <c r="CG28" s="35">
        <f>MACD!CG28*$G$3+CG27*(1-$G$3)</f>
        <v>-4.7013906601764009E-4</v>
      </c>
      <c r="CH28" s="28">
        <f>외인!CH28</f>
        <v>65831.399999999994</v>
      </c>
      <c r="CI28" s="35">
        <f>MACD!CI28*$G$3+CI27*(1-$G$3)</f>
        <v>-7.2606907357576395E-4</v>
      </c>
      <c r="CJ28" s="28">
        <f>외인!CJ28</f>
        <v>388134.22</v>
      </c>
      <c r="CK28" s="35">
        <f>MACD!CK28*$G$3+CK27*(1-$G$3)</f>
        <v>3.1818312271752986E-4</v>
      </c>
      <c r="CL28" s="28">
        <f>외인!CL28</f>
        <v>223932.79</v>
      </c>
      <c r="CM28" s="35">
        <f>MACD!CM28*$G$3+CM27*(1-$G$3)</f>
        <v>-1.3580196351842475E-4</v>
      </c>
      <c r="CN28" s="28">
        <f>외인!CN28</f>
        <v>117200.1</v>
      </c>
      <c r="CO28" s="35">
        <f>MACD!CO28*$G$3+CO27*(1-$G$3)</f>
        <v>-6.2073063058629455E-4</v>
      </c>
      <c r="CP28" s="28">
        <f>외인!CP28</f>
        <v>97389.87</v>
      </c>
      <c r="CQ28" s="35">
        <f>MACD!CQ28*$G$3+CQ27*(1-$G$3)</f>
        <v>-3.4280719872059888E-4</v>
      </c>
      <c r="CR28" s="28">
        <f>외인!CR28</f>
        <v>164885.95000000001</v>
      </c>
      <c r="CS28" s="35">
        <f>MACD!CS28*$G$3+CS27*(1-$G$3)</f>
        <v>6.9988148169148169E-4</v>
      </c>
      <c r="CT28" s="28">
        <f>외인!CT28</f>
        <v>103023.97</v>
      </c>
      <c r="CU28" s="35">
        <f>MACD!CU28*$G$3+CU27*(1-$G$3)</f>
        <v>8.2834920869481168E-4</v>
      </c>
      <c r="CV28" s="28">
        <f>외인!CV28</f>
        <v>1925771.57</v>
      </c>
      <c r="CW28" s="35">
        <f>MACD!CW28*$G$3+CW27*(1-$G$3)</f>
        <v>-1.7082027840433216E-3</v>
      </c>
      <c r="CX28" s="28">
        <f>외인!CX28</f>
        <v>193233.4</v>
      </c>
      <c r="CY28" s="35">
        <f>MACD!CY28*$G$3+CY27*(1-$G$3)</f>
        <v>4.5733311982515173E-4</v>
      </c>
      <c r="CZ28" s="28">
        <f>외인!CZ28</f>
        <v>17200.169999999998</v>
      </c>
      <c r="DA28" s="35">
        <f>MACD!DA28*$G$3+DA27*(1-$G$3)</f>
        <v>3.3104849065204186E-5</v>
      </c>
      <c r="DB28" s="28">
        <f>외인!DB28</f>
        <v>40014</v>
      </c>
      <c r="DC28" s="35">
        <f>MACD!DC28*$G$3+DC27*(1-$G$3)</f>
        <v>-1.8181607142621944E-3</v>
      </c>
      <c r="DD28" s="28">
        <f>외인!DD28</f>
        <v>8382.43</v>
      </c>
      <c r="DE28" s="35">
        <f>MACD!DE28*$G$3+DE27*(1-$G$3)</f>
        <v>-2.3721691130605491E-3</v>
      </c>
      <c r="DF28" s="28">
        <f>외인!DF28</f>
        <v>56755.83</v>
      </c>
      <c r="DG28" s="35">
        <f>MACD!DG28*$G$3+DG27*(1-$G$3)</f>
        <v>-1.0875687025869813E-3</v>
      </c>
      <c r="DH28" s="28">
        <f>외인!DH28</f>
        <v>26074.65</v>
      </c>
      <c r="DI28" s="35">
        <f>MACD!DI28*$G$3+DI27*(1-$G$3)</f>
        <v>-9.5017081440033468E-4</v>
      </c>
      <c r="DJ28" s="28">
        <f>외인!DJ28</f>
        <v>565286.55000000005</v>
      </c>
      <c r="DK28" s="35">
        <f>MACD!DK28*$G$3+DK27*(1-$G$3)</f>
        <v>9.1008683768328342E-5</v>
      </c>
      <c r="DL28" s="28">
        <f>외인!DL28</f>
        <v>91766.18</v>
      </c>
      <c r="DM28" s="35">
        <f>MACD!DM28*$G$3+DM27*(1-$G$3)</f>
        <v>-6.0782677223596604E-4</v>
      </c>
      <c r="DN28" s="28">
        <f>외인!DN28</f>
        <v>1925771.57</v>
      </c>
      <c r="DO28" s="35">
        <f>MACD!DO28*$G$3+DO27*(1-$G$3)</f>
        <v>-1.7082027840433216E-3</v>
      </c>
      <c r="DP28" s="28">
        <f>외인!DP28</f>
        <v>83408.98</v>
      </c>
      <c r="DQ28" s="35">
        <f>MACD!DQ28*$G$3+DQ27*(1-$G$3)</f>
        <v>1.3982702260825011E-3</v>
      </c>
      <c r="DR28" s="28">
        <f>외인!DR28</f>
        <v>39022.910000000003</v>
      </c>
      <c r="DS28" s="35">
        <f>MACD!DS28*$G$3+DS27*(1-$G$3)</f>
        <v>-2.0205640473885504E-3</v>
      </c>
      <c r="DT28" s="28">
        <f>외인!DT28</f>
        <v>130743.86</v>
      </c>
      <c r="DU28" s="35">
        <f>MACD!DU28*$G$3+DU27*(1-$G$3)</f>
        <v>6.8287064967173234E-4</v>
      </c>
      <c r="DV28" s="28">
        <f>외인!DV28</f>
        <v>33974.49</v>
      </c>
      <c r="DW28" s="35">
        <f>MACD!DW28*$G$3+DW27*(1-$G$3)</f>
        <v>7.6186835323907142E-4</v>
      </c>
      <c r="DX28" s="28">
        <f>외인!DX28</f>
        <v>106046.28</v>
      </c>
      <c r="DY28" s="35">
        <f>MACD!DY28*$G$3+DY27*(1-$G$3)</f>
        <v>2.0402249642335001E-3</v>
      </c>
      <c r="DZ28" s="28">
        <f>외인!DZ28</f>
        <v>10028.780000000001</v>
      </c>
      <c r="EA28" s="35">
        <f>MACD!EA28*$G$3+EA27*(1-$G$3)</f>
        <v>5.6188477677589503E-4</v>
      </c>
      <c r="EB28" s="28">
        <f>외인!EB28</f>
        <v>13382.54</v>
      </c>
      <c r="EC28" s="35">
        <f>MACD!EC28*$G$3+EC27*(1-$G$3)</f>
        <v>-9.7501142944366793E-4</v>
      </c>
      <c r="ED28" s="28">
        <f>외인!ED28</f>
        <v>10785.38</v>
      </c>
      <c r="EE28" s="35">
        <f>MACD!EE28*$G$3+EE27*(1-$G$3)</f>
        <v>5.242042428313592E-4</v>
      </c>
      <c r="EF28" s="28">
        <f>외인!EF28</f>
        <v>251590.37</v>
      </c>
      <c r="EG28" s="35">
        <f>MACD!EG28*$G$3+EG27*(1-$G$3)</f>
        <v>-9.6980078105921145E-6</v>
      </c>
      <c r="EH28" s="28">
        <f>외인!EH28</f>
        <v>175875.12</v>
      </c>
      <c r="EI28" s="35">
        <f>MACD!EI28*$G$3+EI27*(1-$G$3)</f>
        <v>-3.6667228907608183E-4</v>
      </c>
      <c r="EJ28" s="28">
        <f>외인!EJ28</f>
        <v>91145.58</v>
      </c>
      <c r="EK28" s="35">
        <f>MACD!EK28*$G$3+EK27*(1-$G$3)</f>
        <v>-1.1780416733768611E-3</v>
      </c>
      <c r="EL28" s="28">
        <f>외인!EL28</f>
        <v>36500.959999999999</v>
      </c>
      <c r="EM28" s="35">
        <f>MACD!EM28*$G$3+EM27*(1-$G$3)</f>
        <v>-7.5161578751441389E-4</v>
      </c>
      <c r="EN28" s="28">
        <f>외인!EN28</f>
        <v>39022.910000000003</v>
      </c>
      <c r="EO28" s="35">
        <f>MACD!EO28*$G$3+EO27*(1-$G$3)</f>
        <v>-2.0205640473885504E-3</v>
      </c>
      <c r="EP28" s="28">
        <f>외인!EP28</f>
        <v>176254.97</v>
      </c>
      <c r="EQ28" s="35">
        <f>MACD!EQ28*$G$3+EQ27*(1-$G$3)</f>
        <v>4.6141101305195958E-4</v>
      </c>
      <c r="ER28" s="28">
        <f>외인!ER28</f>
        <v>13732.19</v>
      </c>
      <c r="ES28" s="35">
        <f>MACD!ES28*$G$3+ES27*(1-$G$3)</f>
        <v>1.3008852024202311E-3</v>
      </c>
      <c r="ET28" s="28">
        <f>외인!ET28</f>
        <v>111965.23</v>
      </c>
      <c r="EU28" s="35">
        <f>MACD!EU28*$G$3+EU27*(1-$G$3)</f>
        <v>-9.8433681789183753E-4</v>
      </c>
      <c r="EV28" s="28">
        <f>외인!EV28</f>
        <v>47100.97</v>
      </c>
      <c r="EW28" s="35">
        <f>MACD!EW28*$G$3+EW27*(1-$G$3)</f>
        <v>-3.4760857784663253E-4</v>
      </c>
      <c r="EX28" s="28">
        <f>외인!EX28</f>
        <v>50288.9</v>
      </c>
      <c r="EY28" s="35">
        <f>MACD!EY28*$G$3+EY27*(1-$G$3)</f>
        <v>-3.3253936892961198E-4</v>
      </c>
    </row>
    <row r="29" spans="1:155">
      <c r="A29" s="27">
        <f>외인!A29</f>
        <v>46092</v>
      </c>
      <c r="B29" s="28">
        <f>외인!B29</f>
        <v>4485296.71</v>
      </c>
      <c r="C29" s="35">
        <f>MACD!C29*$G$3+C28*(1-$G$3)</f>
        <v>-1.0470259692939897E-3</v>
      </c>
      <c r="D29" s="28">
        <f>외인!D29</f>
        <v>625383.99</v>
      </c>
      <c r="E29" s="35">
        <f>MACD!E29*$G$3+E28*(1-$G$3)</f>
        <v>1.0074228028184454E-3</v>
      </c>
      <c r="F29" s="28">
        <f>외인!F29</f>
        <v>1923116.88</v>
      </c>
      <c r="G29" s="35">
        <f>MACD!G29*$G$3+G28*(1-$G$3)</f>
        <v>-1.5473211361451116E-3</v>
      </c>
      <c r="H29" s="28">
        <f>외인!H29</f>
        <v>278657.98</v>
      </c>
      <c r="I29" s="35">
        <f>MACD!I29*$G$3+I28*(1-$G$3)</f>
        <v>1.0695760614328694E-4</v>
      </c>
      <c r="J29" s="28">
        <f>외인!J29</f>
        <v>37928.959999999999</v>
      </c>
      <c r="K29" s="35">
        <f>MACD!K29*$G$3+K28*(1-$G$3)</f>
        <v>-1.6972261793704467E-3</v>
      </c>
      <c r="L29" s="28">
        <f>외인!L29</f>
        <v>257824.72</v>
      </c>
      <c r="M29" s="35">
        <f>MACD!M29*$G$3+M28*(1-$G$3)</f>
        <v>1.4151693337127513E-4</v>
      </c>
      <c r="N29" s="28">
        <f>외인!N29</f>
        <v>242950.39999999999</v>
      </c>
      <c r="O29" s="35">
        <f>MACD!O29*$G$3+O28*(1-$G$3)</f>
        <v>-7.395501294063403E-4</v>
      </c>
      <c r="P29" s="28">
        <f>외인!P29</f>
        <v>199728.49</v>
      </c>
      <c r="Q29" s="35">
        <f>MACD!Q29*$G$3+Q28*(1-$G$3)</f>
        <v>1.3602836158689775E-4</v>
      </c>
      <c r="R29" s="28">
        <f>외인!R29</f>
        <v>131703.89000000001</v>
      </c>
      <c r="S29" s="35">
        <f>MACD!S29*$G$3+S28*(1-$G$3)</f>
        <v>6.4318716111326285E-4</v>
      </c>
      <c r="T29" s="28">
        <f>외인!T29</f>
        <v>8415.2000000000007</v>
      </c>
      <c r="U29" s="35">
        <f>MACD!U29*$G$3+U28*(1-$G$3)</f>
        <v>-2.5367837180558829E-3</v>
      </c>
      <c r="V29" s="28">
        <f>외인!V29</f>
        <v>104072.18</v>
      </c>
      <c r="W29" s="35">
        <f>MACD!W29*$G$3+W28*(1-$G$3)</f>
        <v>2.0535886554438488E-3</v>
      </c>
      <c r="X29" s="28">
        <f>외인!X29</f>
        <v>1911005.79</v>
      </c>
      <c r="Y29" s="35">
        <f>MACD!Y29*$G$3+Y28*(1-$G$3)</f>
        <v>-1.7817074498892992E-3</v>
      </c>
      <c r="Z29" s="28">
        <f>외인!Z29</f>
        <v>47728.52</v>
      </c>
      <c r="AA29" s="35">
        <f>MACD!AA29*$G$3+AA28*(1-$G$3)</f>
        <v>-2.9760446973807123E-4</v>
      </c>
      <c r="AB29" s="28">
        <f>외인!AB29</f>
        <v>201210.33</v>
      </c>
      <c r="AC29" s="35">
        <f>MACD!AC29*$G$3+AC28*(1-$G$3)</f>
        <v>-9.818733982473114E-5</v>
      </c>
      <c r="AD29" s="28">
        <f>외인!AD29</f>
        <v>19885.150000000001</v>
      </c>
      <c r="AE29" s="35">
        <f>MACD!AE29*$G$3+AE28*(1-$G$3)</f>
        <v>-1.6338661230897076E-3</v>
      </c>
      <c r="AF29" s="28">
        <f>외인!AF29</f>
        <v>24463.98</v>
      </c>
      <c r="AG29" s="35">
        <f>MACD!AG29*$G$3+AG28*(1-$G$3)</f>
        <v>-7.426936423429244E-4</v>
      </c>
      <c r="AH29" s="28">
        <f>외인!AH29</f>
        <v>206873.42</v>
      </c>
      <c r="AI29" s="35">
        <f>MACD!AI29*$G$3+AI28*(1-$G$3)</f>
        <v>6.8955827795797982E-4</v>
      </c>
      <c r="AJ29" s="28">
        <f>외인!AJ29</f>
        <v>114174.78</v>
      </c>
      <c r="AK29" s="35">
        <f>MACD!AK29*$G$3+AK28*(1-$G$3)</f>
        <v>2.7614628589800591E-4</v>
      </c>
      <c r="AL29" s="28">
        <f>외인!AL29</f>
        <v>88048.76</v>
      </c>
      <c r="AM29" s="35">
        <f>MACD!AM29*$G$3+AM28*(1-$G$3)</f>
        <v>-5.6055509797173251E-5</v>
      </c>
      <c r="AN29" s="28">
        <f>외인!AN29</f>
        <v>174234.05</v>
      </c>
      <c r="AO29" s="35">
        <f>MACD!AO29*$G$3+AO28*(1-$G$3)</f>
        <v>-1.0041398582729805E-3</v>
      </c>
      <c r="AP29" s="28">
        <f>외인!AP29</f>
        <v>112248.56</v>
      </c>
      <c r="AQ29" s="35">
        <f>MACD!AQ29*$G$3+AQ28*(1-$G$3)</f>
        <v>-1.0565779600082196E-3</v>
      </c>
      <c r="AR29" s="28">
        <f>외인!AR29</f>
        <v>24035.87</v>
      </c>
      <c r="AS29" s="35">
        <f>MACD!AS29*$G$3+AS28*(1-$G$3)</f>
        <v>-1.8651875733086726E-3</v>
      </c>
      <c r="AT29" s="28">
        <f>외인!AT29</f>
        <v>78704.31</v>
      </c>
      <c r="AU29" s="35">
        <f>MACD!AU29*$G$3+AU28*(1-$G$3)</f>
        <v>-5.5537625575285141E-4</v>
      </c>
      <c r="AV29" s="28">
        <f>외인!AV29</f>
        <v>48232.71</v>
      </c>
      <c r="AW29" s="35">
        <f>MACD!AW29*$G$3+AW28*(1-$G$3)</f>
        <v>-9.1286628305551915E-4</v>
      </c>
      <c r="AX29" s="28">
        <f>외인!AX29</f>
        <v>53134.44</v>
      </c>
      <c r="AY29" s="35">
        <f>MACD!AY29*$G$3+AY28*(1-$G$3)</f>
        <v>-7.6253207388175663E-4</v>
      </c>
      <c r="AZ29" s="28">
        <f>외인!AZ29</f>
        <v>2040049.76</v>
      </c>
      <c r="BA29" s="35">
        <f>MACD!BA29*$G$3+BA28*(1-$G$3)</f>
        <v>-1.6415411752185296E-3</v>
      </c>
      <c r="BB29" s="28">
        <f>외인!BB29</f>
        <v>100959.4</v>
      </c>
      <c r="BC29" s="35">
        <f>MACD!BC29*$G$3+BC28*(1-$G$3)</f>
        <v>-2.8154374271030161E-4</v>
      </c>
      <c r="BD29" s="28">
        <f>외인!BD29</f>
        <v>40171.39</v>
      </c>
      <c r="BE29" s="35">
        <f>MACD!BE29*$G$3+BE28*(1-$G$3)</f>
        <v>-1.8813399547859054E-3</v>
      </c>
      <c r="BF29" s="28">
        <f>외인!BF29</f>
        <v>0</v>
      </c>
      <c r="BG29" s="35" t="e">
        <f>MACD!BG29*$G$3+BG28*(1-$G$3)</f>
        <v>#DIV/0!</v>
      </c>
      <c r="BH29" s="28">
        <f>외인!BH29</f>
        <v>90842.73</v>
      </c>
      <c r="BI29" s="35">
        <f>MACD!BI29*$G$3+BI28*(1-$G$3)</f>
        <v>-1.7883744923324436E-3</v>
      </c>
      <c r="BJ29" s="28">
        <f>외인!BJ29</f>
        <v>116327.94</v>
      </c>
      <c r="BK29" s="35">
        <f>MACD!BK29*$G$3+BK28*(1-$G$3)</f>
        <v>3.0040143178280927E-4</v>
      </c>
      <c r="BL29" s="28">
        <f>외인!BL29</f>
        <v>50135.87</v>
      </c>
      <c r="BM29" s="35">
        <f>MACD!BM29*$G$3+BM28*(1-$G$3)</f>
        <v>-9.34517424870482E-5</v>
      </c>
      <c r="BN29" s="28">
        <f>외인!BN29</f>
        <v>44356.29</v>
      </c>
      <c r="BO29" s="35">
        <f>MACD!BO29*$G$3+BO28*(1-$G$3)</f>
        <v>-1.3221195396294248E-3</v>
      </c>
      <c r="BP29" s="28">
        <f>외인!BP29</f>
        <v>63462.48</v>
      </c>
      <c r="BQ29" s="35">
        <f>MACD!BQ29*$G$3+BQ28*(1-$G$3)</f>
        <v>-4.6599613542360526E-4</v>
      </c>
      <c r="BR29" s="28">
        <f>외인!BR29</f>
        <v>244574.32</v>
      </c>
      <c r="BS29" s="35">
        <f>MACD!BS29*$G$3+BS28*(1-$G$3)</f>
        <v>-7.538296814627542E-4</v>
      </c>
      <c r="BT29" s="28">
        <f>외인!BT29</f>
        <v>1947147.16</v>
      </c>
      <c r="BU29" s="35">
        <f>MACD!BU29*$G$3+BU28*(1-$G$3)</f>
        <v>-1.7245860089794274E-3</v>
      </c>
      <c r="BV29" s="28">
        <f>외인!BV29</f>
        <v>377469.76</v>
      </c>
      <c r="BW29" s="35">
        <f>MACD!BW29*$G$3+BW28*(1-$G$3)</f>
        <v>-6.8209376302321521E-5</v>
      </c>
      <c r="BX29" s="28">
        <f>외인!BX29</f>
        <v>75966.67</v>
      </c>
      <c r="BY29" s="35">
        <f>MACD!BY29*$G$3+BY28*(1-$G$3)</f>
        <v>-1.1608318098286169E-3</v>
      </c>
      <c r="BZ29" s="28">
        <f>외인!BZ29</f>
        <v>262282.81</v>
      </c>
      <c r="CA29" s="35">
        <f>MACD!CA29*$G$3+CA28*(1-$G$3)</f>
        <v>-6.8818766676126311E-4</v>
      </c>
      <c r="CB29" s="28">
        <f>외인!CB29</f>
        <v>12902.19</v>
      </c>
      <c r="CC29" s="35">
        <f>MACD!CC29*$G$3+CC28*(1-$G$3)</f>
        <v>-1.067902948546841E-3</v>
      </c>
      <c r="CD29" s="28">
        <f>외인!CD29</f>
        <v>34142.99</v>
      </c>
      <c r="CE29" s="35">
        <f>MACD!CE29*$G$3+CE28*(1-$G$3)</f>
        <v>-8.850269490559673E-4</v>
      </c>
      <c r="CF29" s="28">
        <f>외인!CF29</f>
        <v>23498.73</v>
      </c>
      <c r="CG29" s="35">
        <f>MACD!CG29*$G$3+CG28*(1-$G$3)</f>
        <v>-4.7174092304046411E-4</v>
      </c>
      <c r="CH29" s="28">
        <f>외인!CH29</f>
        <v>66892.100000000006</v>
      </c>
      <c r="CI29" s="35">
        <f>MACD!CI29*$G$3+CI28*(1-$G$3)</f>
        <v>-7.5065784450431593E-4</v>
      </c>
      <c r="CJ29" s="28">
        <f>외인!CJ29</f>
        <v>391222.28</v>
      </c>
      <c r="CK29" s="35">
        <f>MACD!CK29*$G$3+CK28*(1-$G$3)</f>
        <v>2.8260519311165889E-4</v>
      </c>
      <c r="CL29" s="28">
        <f>외인!CL29</f>
        <v>229335.75</v>
      </c>
      <c r="CM29" s="35">
        <f>MACD!CM29*$G$3+CM28*(1-$G$3)</f>
        <v>-1.6167995856138123E-4</v>
      </c>
      <c r="CN29" s="28">
        <f>외인!CN29</f>
        <v>124233.46</v>
      </c>
      <c r="CO29" s="35">
        <f>MACD!CO29*$G$3+CO28*(1-$G$3)</f>
        <v>-5.5249217659184458E-4</v>
      </c>
      <c r="CP29" s="28">
        <f>외인!CP29</f>
        <v>101590.08</v>
      </c>
      <c r="CQ29" s="35">
        <f>MACD!CQ29*$G$3+CQ28*(1-$G$3)</f>
        <v>-2.6934192336670171E-4</v>
      </c>
      <c r="CR29" s="28">
        <f>외인!CR29</f>
        <v>164680.71</v>
      </c>
      <c r="CS29" s="35">
        <f>MACD!CS29*$G$3+CS28*(1-$G$3)</f>
        <v>6.6768240417687346E-4</v>
      </c>
      <c r="CT29" s="28">
        <f>외인!CT29</f>
        <v>104922.22</v>
      </c>
      <c r="CU29" s="35">
        <f>MACD!CU29*$G$3+CU28*(1-$G$3)</f>
        <v>8.4864361900249688E-4</v>
      </c>
      <c r="CV29" s="28">
        <f>외인!CV29</f>
        <v>1947147.16</v>
      </c>
      <c r="CW29" s="35">
        <f>MACD!CW29*$G$3+CW28*(1-$G$3)</f>
        <v>-1.7245860089794274E-3</v>
      </c>
      <c r="CX29" s="28">
        <f>외인!CX29</f>
        <v>193505.99</v>
      </c>
      <c r="CY29" s="35">
        <f>MACD!CY29*$G$3+CY28*(1-$G$3)</f>
        <v>3.5558903504984769E-4</v>
      </c>
      <c r="CZ29" s="28">
        <f>외인!CZ29</f>
        <v>17276.21</v>
      </c>
      <c r="DA29" s="35">
        <f>MACD!DA29*$G$3+DA28*(1-$G$3)</f>
        <v>-1.0287998453941582E-4</v>
      </c>
      <c r="DB29" s="28">
        <f>외인!DB29</f>
        <v>40171.39</v>
      </c>
      <c r="DC29" s="35">
        <f>MACD!DC29*$G$3+DC28*(1-$G$3)</f>
        <v>-1.8813399547859054E-3</v>
      </c>
      <c r="DD29" s="28">
        <f>외인!DD29</f>
        <v>8415.2000000000007</v>
      </c>
      <c r="DE29" s="35">
        <f>MACD!DE29*$G$3+DE28*(1-$G$3)</f>
        <v>-2.5367837180558829E-3</v>
      </c>
      <c r="DF29" s="28">
        <f>외인!DF29</f>
        <v>57105.54</v>
      </c>
      <c r="DG29" s="35">
        <f>MACD!DG29*$G$3+DG28*(1-$G$3)</f>
        <v>-1.1870329953949828E-3</v>
      </c>
      <c r="DH29" s="28">
        <f>외인!DH29</f>
        <v>26086.639999999999</v>
      </c>
      <c r="DI29" s="35">
        <f>MACD!DI29*$G$3+DI28*(1-$G$3)</f>
        <v>-9.6661225996049187E-4</v>
      </c>
      <c r="DJ29" s="28">
        <f>외인!DJ29</f>
        <v>569685.69999999995</v>
      </c>
      <c r="DK29" s="35">
        <f>MACD!DK29*$G$3+DK28*(1-$G$3)</f>
        <v>1.8120645634819231E-6</v>
      </c>
      <c r="DL29" s="28">
        <f>외인!DL29</f>
        <v>98358.05</v>
      </c>
      <c r="DM29" s="35">
        <f>MACD!DM29*$G$3+DM28*(1-$G$3)</f>
        <v>-5.1315849509198346E-4</v>
      </c>
      <c r="DN29" s="28">
        <f>외인!DN29</f>
        <v>1947147.16</v>
      </c>
      <c r="DO29" s="35">
        <f>MACD!DO29*$G$3+DO28*(1-$G$3)</f>
        <v>-1.7245860089794274E-3</v>
      </c>
      <c r="DP29" s="28">
        <f>외인!DP29</f>
        <v>82399.360000000001</v>
      </c>
      <c r="DQ29" s="35">
        <f>MACD!DQ29*$G$3+DQ28*(1-$G$3)</f>
        <v>1.3378795995899449E-3</v>
      </c>
      <c r="DR29" s="28">
        <f>외인!DR29</f>
        <v>39747.440000000002</v>
      </c>
      <c r="DS29" s="35">
        <f>MACD!DS29*$G$3+DS28*(1-$G$3)</f>
        <v>-2.0391795080125577E-3</v>
      </c>
      <c r="DT29" s="28">
        <f>외인!DT29</f>
        <v>131703.89000000001</v>
      </c>
      <c r="DU29" s="35">
        <f>MACD!DU29*$G$3+DU28*(1-$G$3)</f>
        <v>6.4318716111326285E-4</v>
      </c>
      <c r="DV29" s="28">
        <f>외인!DV29</f>
        <v>32827.96</v>
      </c>
      <c r="DW29" s="35">
        <f>MACD!DW29*$G$3+DW28*(1-$G$3)</f>
        <v>7.6192589685752997E-4</v>
      </c>
      <c r="DX29" s="28">
        <f>외인!DX29</f>
        <v>104072.18</v>
      </c>
      <c r="DY29" s="35">
        <f>MACD!DY29*$G$3+DY28*(1-$G$3)</f>
        <v>2.0535886554438488E-3</v>
      </c>
      <c r="DZ29" s="28">
        <f>외인!DZ29</f>
        <v>9904.18</v>
      </c>
      <c r="EA29" s="35">
        <f>MACD!EA29*$G$3+EA28*(1-$G$3)</f>
        <v>5.7817566985606428E-4</v>
      </c>
      <c r="EB29" s="28">
        <f>외인!EB29</f>
        <v>13325.78</v>
      </c>
      <c r="EC29" s="35">
        <f>MACD!EC29*$G$3+EC28*(1-$G$3)</f>
        <v>-9.406952891365506E-4</v>
      </c>
      <c r="ED29" s="28">
        <f>외인!ED29</f>
        <v>10778.25</v>
      </c>
      <c r="EE29" s="35">
        <f>MACD!EE29*$G$3+EE28*(1-$G$3)</f>
        <v>5.804599603765132E-4</v>
      </c>
      <c r="EF29" s="28">
        <f>외인!EF29</f>
        <v>255744.25</v>
      </c>
      <c r="EG29" s="35">
        <f>MACD!EG29*$G$3+EG28*(1-$G$3)</f>
        <v>-5.0712357495143282E-5</v>
      </c>
      <c r="EH29" s="28">
        <f>외인!EH29</f>
        <v>180290.42</v>
      </c>
      <c r="EI29" s="35">
        <f>MACD!EI29*$G$3+EI28*(1-$G$3)</f>
        <v>-4.0440566699844193E-4</v>
      </c>
      <c r="EJ29" s="28">
        <f>외인!EJ29</f>
        <v>93086.35</v>
      </c>
      <c r="EK29" s="35">
        <f>MACD!EK29*$G$3+EK28*(1-$G$3)</f>
        <v>-1.2070368546791064E-3</v>
      </c>
      <c r="EL29" s="28">
        <f>외인!EL29</f>
        <v>36590.79</v>
      </c>
      <c r="EM29" s="35">
        <f>MACD!EM29*$G$3+EM28*(1-$G$3)</f>
        <v>-7.6868934066136687E-4</v>
      </c>
      <c r="EN29" s="28">
        <f>외인!EN29</f>
        <v>39747.440000000002</v>
      </c>
      <c r="EO29" s="35">
        <f>MACD!EO29*$G$3+EO28*(1-$G$3)</f>
        <v>-2.0391795080125577E-3</v>
      </c>
      <c r="EP29" s="28">
        <f>외인!EP29</f>
        <v>172172.64</v>
      </c>
      <c r="EQ29" s="35">
        <f>MACD!EQ29*$G$3+EQ28*(1-$G$3)</f>
        <v>4.063553073490741E-4</v>
      </c>
      <c r="ER29" s="28">
        <f>외인!ER29</f>
        <v>14345.79</v>
      </c>
      <c r="ES29" s="35">
        <f>MACD!ES29*$G$3+ES28*(1-$G$3)</f>
        <v>1.6202265730230494E-3</v>
      </c>
      <c r="ET29" s="28">
        <f>외인!ET29</f>
        <v>112248.56</v>
      </c>
      <c r="EU29" s="35">
        <f>MACD!EU29*$G$3+EU28*(1-$G$3)</f>
        <v>-1.0565779600082196E-3</v>
      </c>
      <c r="EV29" s="28">
        <f>외인!EV29</f>
        <v>47728.52</v>
      </c>
      <c r="EW29" s="35">
        <f>MACD!EW29*$G$3+EW28*(1-$G$3)</f>
        <v>-2.9760446973807123E-4</v>
      </c>
      <c r="EX29" s="28">
        <f>외인!EX29</f>
        <v>53861.56</v>
      </c>
      <c r="EY29" s="35">
        <f>MACD!EY29*$G$3+EY28*(1-$G$3)</f>
        <v>-2.3701641661047384E-4</v>
      </c>
    </row>
    <row r="30" spans="1:155">
      <c r="A30" s="27">
        <f>외인!A30</f>
        <v>46093</v>
      </c>
      <c r="B30" s="28">
        <f>외인!B30</f>
        <v>4463912.18</v>
      </c>
      <c r="C30" s="35">
        <f>MACD!C30*$G$3+C29*(1-$G$3)</f>
        <v>-1.0704091860052811E-3</v>
      </c>
      <c r="D30" s="28">
        <f>외인!D30</f>
        <v>631878.52</v>
      </c>
      <c r="E30" s="35">
        <f>MACD!E30*$G$3+E29*(1-$G$3)</f>
        <v>9.3213926803302916E-4</v>
      </c>
      <c r="F30" s="28">
        <f>외인!F30</f>
        <v>1905040.93</v>
      </c>
      <c r="G30" s="35">
        <f>MACD!G30*$G$3+G29*(1-$G$3)</f>
        <v>-1.5378513246695983E-3</v>
      </c>
      <c r="H30" s="28">
        <f>외인!H30</f>
        <v>281388.55</v>
      </c>
      <c r="I30" s="35">
        <f>MACD!I30*$G$3+I29*(1-$G$3)</f>
        <v>-5.7982177671507377E-5</v>
      </c>
      <c r="J30" s="28">
        <f>외인!J30</f>
        <v>38064.32</v>
      </c>
      <c r="K30" s="35">
        <f>MACD!K30*$G$3+K29*(1-$G$3)</f>
        <v>-1.7171448158222534E-3</v>
      </c>
      <c r="L30" s="28">
        <f>외인!L30</f>
        <v>260534.04</v>
      </c>
      <c r="M30" s="35">
        <f>MACD!M30*$G$3+M29*(1-$G$3)</f>
        <v>-2.7771935791714533E-5</v>
      </c>
      <c r="N30" s="28">
        <f>외인!N30</f>
        <v>242451.23</v>
      </c>
      <c r="O30" s="35">
        <f>MACD!O30*$G$3+O29*(1-$G$3)</f>
        <v>-9.1713897433086009E-4</v>
      </c>
      <c r="P30" s="28">
        <f>외인!P30</f>
        <v>198163.02</v>
      </c>
      <c r="Q30" s="35">
        <f>MACD!Q30*$G$3+Q29*(1-$G$3)</f>
        <v>3.3209081524959282E-5</v>
      </c>
      <c r="R30" s="28">
        <f>외인!R30</f>
        <v>131705.60000000001</v>
      </c>
      <c r="S30" s="35">
        <f>MACD!S30*$G$3+S29*(1-$G$3)</f>
        <v>5.9993526054065145E-4</v>
      </c>
      <c r="T30" s="28">
        <f>외인!T30</f>
        <v>8473.68</v>
      </c>
      <c r="U30" s="35">
        <f>MACD!U30*$G$3+U29*(1-$G$3)</f>
        <v>-2.5932328083736501E-3</v>
      </c>
      <c r="V30" s="28">
        <f>외인!V30</f>
        <v>105319.16</v>
      </c>
      <c r="W30" s="35">
        <f>MACD!W30*$G$3+W29*(1-$G$3)</f>
        <v>1.895008456260578E-3</v>
      </c>
      <c r="X30" s="28">
        <f>외인!X30</f>
        <v>1882079.84</v>
      </c>
      <c r="Y30" s="35">
        <f>MACD!Y30*$G$3+Y29*(1-$G$3)</f>
        <v>-1.7623606449488419E-3</v>
      </c>
      <c r="Z30" s="28">
        <f>외인!Z30</f>
        <v>46883.4</v>
      </c>
      <c r="AA30" s="35">
        <f>MACD!AA30*$G$3+AA29*(1-$G$3)</f>
        <v>-2.5638883801073163E-4</v>
      </c>
      <c r="AB30" s="28">
        <f>외인!AB30</f>
        <v>199815.74</v>
      </c>
      <c r="AC30" s="35">
        <f>MACD!AC30*$G$3+AC29*(1-$G$3)</f>
        <v>-9.801952331045752E-5</v>
      </c>
      <c r="AD30" s="28">
        <f>외인!AD30</f>
        <v>19929.419999999998</v>
      </c>
      <c r="AE30" s="35">
        <f>MACD!AE30*$G$3+AE29*(1-$G$3)</f>
        <v>-1.8562850858364918E-3</v>
      </c>
      <c r="AF30" s="28">
        <f>외인!AF30</f>
        <v>25183.19</v>
      </c>
      <c r="AG30" s="35">
        <f>MACD!AG30*$G$3+AG29*(1-$G$3)</f>
        <v>-6.9884800567972184E-4</v>
      </c>
      <c r="AH30" s="28">
        <f>외인!AH30</f>
        <v>211713.92000000001</v>
      </c>
      <c r="AI30" s="35">
        <f>MACD!AI30*$G$3+AI29*(1-$G$3)</f>
        <v>6.7431889425260602E-4</v>
      </c>
      <c r="AJ30" s="28">
        <f>외인!AJ30</f>
        <v>114095.83</v>
      </c>
      <c r="AK30" s="35">
        <f>MACD!AK30*$G$3+AK29*(1-$G$3)</f>
        <v>2.3430330049049899E-4</v>
      </c>
      <c r="AL30" s="28">
        <f>외인!AL30</f>
        <v>87553.44</v>
      </c>
      <c r="AM30" s="35">
        <f>MACD!AM30*$G$3+AM29*(1-$G$3)</f>
        <v>-1.131628538315965E-4</v>
      </c>
      <c r="AN30" s="28">
        <f>외인!AN30</f>
        <v>174383.6</v>
      </c>
      <c r="AO30" s="35">
        <f>MACD!AO30*$G$3+AO29*(1-$G$3)</f>
        <v>-1.2267254913736554E-3</v>
      </c>
      <c r="AP30" s="28">
        <f>외인!AP30</f>
        <v>113495.31</v>
      </c>
      <c r="AQ30" s="35">
        <f>MACD!AQ30*$G$3+AQ29*(1-$G$3)</f>
        <v>-1.129501675589753E-3</v>
      </c>
      <c r="AR30" s="28">
        <f>외인!AR30</f>
        <v>24106.27</v>
      </c>
      <c r="AS30" s="35">
        <f>MACD!AS30*$G$3+AS29*(1-$G$3)</f>
        <v>-2.0466576746721358E-3</v>
      </c>
      <c r="AT30" s="28">
        <f>외인!AT30</f>
        <v>78450.320000000007</v>
      </c>
      <c r="AU30" s="35">
        <f>MACD!AU30*$G$3+AU29*(1-$G$3)</f>
        <v>-6.5597613799068242E-4</v>
      </c>
      <c r="AV30" s="28">
        <f>외인!AV30</f>
        <v>47870.879999999997</v>
      </c>
      <c r="AW30" s="35">
        <f>MACD!AW30*$G$3+AW29*(1-$G$3)</f>
        <v>-9.7215035503140257E-4</v>
      </c>
      <c r="AX30" s="28">
        <f>외인!AX30</f>
        <v>54874.18</v>
      </c>
      <c r="AY30" s="35">
        <f>MACD!AY30*$G$3+AY29*(1-$G$3)</f>
        <v>-9.1701760651798428E-4</v>
      </c>
      <c r="AZ30" s="28">
        <f>외인!AZ30</f>
        <v>2010126.32</v>
      </c>
      <c r="BA30" s="35">
        <f>MACD!BA30*$G$3+BA29*(1-$G$3)</f>
        <v>-1.6371184344313194E-3</v>
      </c>
      <c r="BB30" s="28">
        <f>외인!BB30</f>
        <v>98059.26</v>
      </c>
      <c r="BC30" s="35">
        <f>MACD!BC30*$G$3+BC29*(1-$G$3)</f>
        <v>-2.1987406341185268E-4</v>
      </c>
      <c r="BD30" s="28">
        <f>외인!BD30</f>
        <v>40510.75</v>
      </c>
      <c r="BE30" s="35">
        <f>MACD!BE30*$G$3+BE29*(1-$G$3)</f>
        <v>-1.8544718525940283E-3</v>
      </c>
      <c r="BF30" s="28">
        <f>외인!BF30</f>
        <v>0</v>
      </c>
      <c r="BG30" s="35" t="e">
        <f>MACD!BG30*$G$3+BG29*(1-$G$3)</f>
        <v>#DIV/0!</v>
      </c>
      <c r="BH30" s="28">
        <f>외인!BH30</f>
        <v>91544.94</v>
      </c>
      <c r="BI30" s="35">
        <f>MACD!BI30*$G$3+BI29*(1-$G$3)</f>
        <v>-1.8452826479286241E-3</v>
      </c>
      <c r="BJ30" s="28">
        <f>외인!BJ30</f>
        <v>115367.95</v>
      </c>
      <c r="BK30" s="35">
        <f>MACD!BK30*$G$3+BK29*(1-$G$3)</f>
        <v>7.5723022431169206E-5</v>
      </c>
      <c r="BL30" s="28">
        <f>외인!BL30</f>
        <v>50361.34</v>
      </c>
      <c r="BM30" s="35">
        <f>MACD!BM30*$G$3+BM29*(1-$G$3)</f>
        <v>-1.6903726275536063E-4</v>
      </c>
      <c r="BN30" s="28">
        <f>외인!BN30</f>
        <v>44847.86</v>
      </c>
      <c r="BO30" s="35">
        <f>MACD!BO30*$G$3+BO29*(1-$G$3)</f>
        <v>-1.4363971323478977E-3</v>
      </c>
      <c r="BP30" s="28">
        <f>외인!BP30</f>
        <v>64778.02</v>
      </c>
      <c r="BQ30" s="35">
        <f>MACD!BQ30*$G$3+BQ29*(1-$G$3)</f>
        <v>-5.7960802849285197E-4</v>
      </c>
      <c r="BR30" s="28">
        <f>외인!BR30</f>
        <v>248114.21</v>
      </c>
      <c r="BS30" s="35">
        <f>MACD!BS30*$G$3+BS29*(1-$G$3)</f>
        <v>-8.4111387962945087E-4</v>
      </c>
      <c r="BT30" s="28">
        <f>외인!BT30</f>
        <v>1918576.16</v>
      </c>
      <c r="BU30" s="35">
        <f>MACD!BU30*$G$3+BU29*(1-$G$3)</f>
        <v>-1.7044946721352569E-3</v>
      </c>
      <c r="BV30" s="28">
        <f>외인!BV30</f>
        <v>381508.83</v>
      </c>
      <c r="BW30" s="35">
        <f>MACD!BW30*$G$3+BW29*(1-$G$3)</f>
        <v>-1.0345219115379551E-4</v>
      </c>
      <c r="BX30" s="28">
        <f>외인!BX30</f>
        <v>76356.210000000006</v>
      </c>
      <c r="BY30" s="35">
        <f>MACD!BY30*$G$3+BY29*(1-$G$3)</f>
        <v>-1.2286372288709568E-3</v>
      </c>
      <c r="BZ30" s="28">
        <f>외인!BZ30</f>
        <v>261937.04</v>
      </c>
      <c r="CA30" s="35">
        <f>MACD!CA30*$G$3+CA29*(1-$G$3)</f>
        <v>-8.5498122876641726E-4</v>
      </c>
      <c r="CB30" s="28">
        <f>외인!CB30</f>
        <v>13081.6</v>
      </c>
      <c r="CC30" s="35">
        <f>MACD!CC30*$G$3+CC29*(1-$G$3)</f>
        <v>-1.1480616017614676E-3</v>
      </c>
      <c r="CD30" s="28">
        <f>외인!CD30</f>
        <v>34395.019999999997</v>
      </c>
      <c r="CE30" s="35">
        <f>MACD!CE30*$G$3+CE29*(1-$G$3)</f>
        <v>-9.1825826857250454E-4</v>
      </c>
      <c r="CF30" s="28">
        <f>외인!CF30</f>
        <v>23357.01</v>
      </c>
      <c r="CG30" s="35">
        <f>MACD!CG30*$G$3+CG29*(1-$G$3)</f>
        <v>-5.0055406906434545E-4</v>
      </c>
      <c r="CH30" s="28">
        <f>외인!CH30</f>
        <v>66646.78</v>
      </c>
      <c r="CI30" s="35">
        <f>MACD!CI30*$G$3+CI29*(1-$G$3)</f>
        <v>-7.7700457932021428E-4</v>
      </c>
      <c r="CJ30" s="28">
        <f>외인!CJ30</f>
        <v>392024.15</v>
      </c>
      <c r="CK30" s="35">
        <f>MACD!CK30*$G$3+CK29*(1-$G$3)</f>
        <v>2.0221879286077594E-4</v>
      </c>
      <c r="CL30" s="28">
        <f>외인!CL30</f>
        <v>228067.84</v>
      </c>
      <c r="CM30" s="35">
        <f>MACD!CM30*$G$3+CM29*(1-$G$3)</f>
        <v>-1.7814687620915098E-4</v>
      </c>
      <c r="CN30" s="28">
        <f>외인!CN30</f>
        <v>122982.39</v>
      </c>
      <c r="CO30" s="35">
        <f>MACD!CO30*$G$3+CO29*(1-$G$3)</f>
        <v>-5.0714380503676917E-4</v>
      </c>
      <c r="CP30" s="28">
        <f>외인!CP30</f>
        <v>98668.71</v>
      </c>
      <c r="CQ30" s="35">
        <f>MACD!CQ30*$G$3+CQ29*(1-$G$3)</f>
        <v>-2.0840041943367049E-4</v>
      </c>
      <c r="CR30" s="28">
        <f>외인!CR30</f>
        <v>164654.25</v>
      </c>
      <c r="CS30" s="35">
        <f>MACD!CS30*$G$3+CS29*(1-$G$3)</f>
        <v>6.290825772133137E-4</v>
      </c>
      <c r="CT30" s="28">
        <f>외인!CT30</f>
        <v>104679.35</v>
      </c>
      <c r="CU30" s="35">
        <f>MACD!CU30*$G$3+CU29*(1-$G$3)</f>
        <v>7.9028030927694496E-4</v>
      </c>
      <c r="CV30" s="28">
        <f>외인!CV30</f>
        <v>1918576.16</v>
      </c>
      <c r="CW30" s="35">
        <f>MACD!CW30*$G$3+CW29*(1-$G$3)</f>
        <v>-1.7044946721352569E-3</v>
      </c>
      <c r="CX30" s="28">
        <f>외인!CX30</f>
        <v>196702.38</v>
      </c>
      <c r="CY30" s="35">
        <f>MACD!CY30*$G$3+CY29*(1-$G$3)</f>
        <v>2.3966224557587116E-4</v>
      </c>
      <c r="CZ30" s="28">
        <f>외인!CZ30</f>
        <v>17299.689999999999</v>
      </c>
      <c r="DA30" s="35">
        <f>MACD!DA30*$G$3+DA29*(1-$G$3)</f>
        <v>-2.2902125345482184E-4</v>
      </c>
      <c r="DB30" s="28">
        <f>외인!DB30</f>
        <v>40510.75</v>
      </c>
      <c r="DC30" s="35">
        <f>MACD!DC30*$G$3+DC29*(1-$G$3)</f>
        <v>-1.8544718525940283E-3</v>
      </c>
      <c r="DD30" s="28">
        <f>외인!DD30</f>
        <v>8473.68</v>
      </c>
      <c r="DE30" s="35">
        <f>MACD!DE30*$G$3+DE29*(1-$G$3)</f>
        <v>-2.5932328083736501E-3</v>
      </c>
      <c r="DF30" s="28">
        <f>외인!DF30</f>
        <v>57273.51</v>
      </c>
      <c r="DG30" s="35">
        <f>MACD!DG30*$G$3+DG29*(1-$G$3)</f>
        <v>-1.258153791872005E-3</v>
      </c>
      <c r="DH30" s="28">
        <f>외인!DH30</f>
        <v>26206.560000000001</v>
      </c>
      <c r="DI30" s="35">
        <f>MACD!DI30*$G$3+DI29*(1-$G$3)</f>
        <v>-9.9201026964582236E-4</v>
      </c>
      <c r="DJ30" s="28">
        <f>외인!DJ30</f>
        <v>581196.37</v>
      </c>
      <c r="DK30" s="35">
        <f>MACD!DK30*$G$3+DK29*(1-$G$3)</f>
        <v>-7.6855126164541063E-5</v>
      </c>
      <c r="DL30" s="28">
        <f>외인!DL30</f>
        <v>97454.3</v>
      </c>
      <c r="DM30" s="35">
        <f>MACD!DM30*$G$3+DM29*(1-$G$3)</f>
        <v>-4.4841712278273314E-4</v>
      </c>
      <c r="DN30" s="28">
        <f>외인!DN30</f>
        <v>1918576.16</v>
      </c>
      <c r="DO30" s="35">
        <f>MACD!DO30*$G$3+DO29*(1-$G$3)</f>
        <v>-1.7044946721352569E-3</v>
      </c>
      <c r="DP30" s="28">
        <f>외인!DP30</f>
        <v>83686.490000000005</v>
      </c>
      <c r="DQ30" s="35">
        <f>MACD!DQ30*$G$3+DQ29*(1-$G$3)</f>
        <v>1.1809483929214896E-3</v>
      </c>
      <c r="DR30" s="28">
        <f>외인!DR30</f>
        <v>40055.69</v>
      </c>
      <c r="DS30" s="35">
        <f>MACD!DS30*$G$3+DS29*(1-$G$3)</f>
        <v>-2.0438450761861948E-3</v>
      </c>
      <c r="DT30" s="28">
        <f>외인!DT30</f>
        <v>131705.60000000001</v>
      </c>
      <c r="DU30" s="35">
        <f>MACD!DU30*$G$3+DU29*(1-$G$3)</f>
        <v>5.9993526054065145E-4</v>
      </c>
      <c r="DV30" s="28">
        <f>외인!DV30</f>
        <v>32799</v>
      </c>
      <c r="DW30" s="35">
        <f>MACD!DW30*$G$3+DW29*(1-$G$3)</f>
        <v>7.4424641430599885E-4</v>
      </c>
      <c r="DX30" s="28">
        <f>외인!DX30</f>
        <v>105319.16</v>
      </c>
      <c r="DY30" s="35">
        <f>MACD!DY30*$G$3+DY29*(1-$G$3)</f>
        <v>1.895008456260578E-3</v>
      </c>
      <c r="DZ30" s="28">
        <f>외인!DZ30</f>
        <v>9868.19</v>
      </c>
      <c r="EA30" s="35">
        <f>MACD!EA30*$G$3+EA29*(1-$G$3)</f>
        <v>5.1969122234386302E-4</v>
      </c>
      <c r="EB30" s="28">
        <f>외인!EB30</f>
        <v>13438.27</v>
      </c>
      <c r="EC30" s="35">
        <f>MACD!EC30*$G$3+EC29*(1-$G$3)</f>
        <v>-9.4460829089417961E-4</v>
      </c>
      <c r="ED30" s="28">
        <f>외인!ED30</f>
        <v>10841.98</v>
      </c>
      <c r="EE30" s="35">
        <f>MACD!EE30*$G$3+EE29*(1-$G$3)</f>
        <v>5.4978931779460429E-4</v>
      </c>
      <c r="EF30" s="28">
        <f>외인!EF30</f>
        <v>254639.57</v>
      </c>
      <c r="EG30" s="35">
        <f>MACD!EG30*$G$3+EG29*(1-$G$3)</f>
        <v>-1.1721344824937717E-4</v>
      </c>
      <c r="EH30" s="28">
        <f>외인!EH30</f>
        <v>178824</v>
      </c>
      <c r="EI30" s="35">
        <f>MACD!EI30*$G$3+EI29*(1-$G$3)</f>
        <v>-4.4147017822917915E-4</v>
      </c>
      <c r="EJ30" s="28">
        <f>외인!EJ30</f>
        <v>93044.07</v>
      </c>
      <c r="EK30" s="35">
        <f>MACD!EK30*$G$3+EK29*(1-$G$3)</f>
        <v>-1.2294935653217691E-3</v>
      </c>
      <c r="EL30" s="28">
        <f>외인!EL30</f>
        <v>36906.339999999997</v>
      </c>
      <c r="EM30" s="35">
        <f>MACD!EM30*$G$3+EM29*(1-$G$3)</f>
        <v>-7.992673463354152E-4</v>
      </c>
      <c r="EN30" s="28">
        <f>외인!EN30</f>
        <v>40055.69</v>
      </c>
      <c r="EO30" s="35">
        <f>MACD!EO30*$G$3+EO29*(1-$G$3)</f>
        <v>-2.0438450761861948E-3</v>
      </c>
      <c r="EP30" s="28">
        <f>외인!EP30</f>
        <v>177017.36</v>
      </c>
      <c r="EQ30" s="35">
        <f>MACD!EQ30*$G$3+EQ29*(1-$G$3)</f>
        <v>3.6754105323362696E-4</v>
      </c>
      <c r="ER30" s="28">
        <f>외인!ER30</f>
        <v>14422.86</v>
      </c>
      <c r="ES30" s="35">
        <f>MACD!ES30*$G$3+ES29*(1-$G$3)</f>
        <v>1.6883474186148747E-3</v>
      </c>
      <c r="ET30" s="28">
        <f>외인!ET30</f>
        <v>113495.31</v>
      </c>
      <c r="EU30" s="35">
        <f>MACD!EU30*$G$3+EU29*(1-$G$3)</f>
        <v>-1.129501675589753E-3</v>
      </c>
      <c r="EV30" s="28">
        <f>외인!EV30</f>
        <v>46883.4</v>
      </c>
      <c r="EW30" s="35">
        <f>MACD!EW30*$G$3+EW29*(1-$G$3)</f>
        <v>-2.5638883801073163E-4</v>
      </c>
      <c r="EX30" s="28">
        <f>외인!EX30</f>
        <v>51785.3</v>
      </c>
      <c r="EY30" s="35">
        <f>MACD!EY30*$G$3+EY29*(1-$G$3)</f>
        <v>-1.576233395462227E-4</v>
      </c>
    </row>
    <row r="31" spans="1:155">
      <c r="A31" s="27">
        <f>외인!A31</f>
        <v>46094</v>
      </c>
      <c r="B31" s="28">
        <f>외인!B31</f>
        <v>4386692.78</v>
      </c>
      <c r="C31" s="35">
        <f>MACD!C31*$G$3+C30*(1-$G$3)</f>
        <v>-1.0709043479905176E-3</v>
      </c>
      <c r="D31" s="28">
        <f>외인!D31</f>
        <v>634503.57999999996</v>
      </c>
      <c r="E31" s="35">
        <f>MACD!E31*$G$3+E30*(1-$G$3)</f>
        <v>7.980064188574654E-4</v>
      </c>
      <c r="F31" s="28">
        <f>외인!F31</f>
        <v>1864629.26</v>
      </c>
      <c r="G31" s="35">
        <f>MACD!G31*$G$3+G30*(1-$G$3)</f>
        <v>-1.49862135440209E-3</v>
      </c>
      <c r="H31" s="28">
        <f>외인!H31</f>
        <v>269451.61</v>
      </c>
      <c r="I31" s="35">
        <f>MACD!I31*$G$3+I30*(1-$G$3)</f>
        <v>-2.5827062443292985E-4</v>
      </c>
      <c r="J31" s="28">
        <f>외인!J31</f>
        <v>38979.79</v>
      </c>
      <c r="K31" s="35">
        <f>MACD!K31*$G$3+K30*(1-$G$3)</f>
        <v>-1.7352068918352294E-3</v>
      </c>
      <c r="L31" s="28">
        <f>외인!L31</f>
        <v>249117.65</v>
      </c>
      <c r="M31" s="35">
        <f>MACD!M31*$G$3+M30*(1-$G$3)</f>
        <v>-2.2534953370718875E-4</v>
      </c>
      <c r="N31" s="28">
        <f>외인!N31</f>
        <v>238871.31</v>
      </c>
      <c r="O31" s="35">
        <f>MACD!O31*$G$3+O30*(1-$G$3)</f>
        <v>-1.0618546582321252E-3</v>
      </c>
      <c r="P31" s="28">
        <f>외인!P31</f>
        <v>200586.25</v>
      </c>
      <c r="Q31" s="35">
        <f>MACD!Q31*$G$3+Q30*(1-$G$3)</f>
        <v>-8.2700746314206348E-5</v>
      </c>
      <c r="R31" s="28">
        <f>외인!R31</f>
        <v>132009.93</v>
      </c>
      <c r="S31" s="35">
        <f>MACD!S31*$G$3+S30*(1-$G$3)</f>
        <v>5.5047059247060096E-4</v>
      </c>
      <c r="T31" s="28">
        <f>외인!T31</f>
        <v>8346.43</v>
      </c>
      <c r="U31" s="35">
        <f>MACD!U31*$G$3+U30*(1-$G$3)</f>
        <v>-2.5615463223191016E-3</v>
      </c>
      <c r="V31" s="28">
        <f>외인!V31</f>
        <v>104584.93</v>
      </c>
      <c r="W31" s="35">
        <f>MACD!W31*$G$3+W30*(1-$G$3)</f>
        <v>1.6063584315931423E-3</v>
      </c>
      <c r="X31" s="28">
        <f>외인!X31</f>
        <v>1840115.11</v>
      </c>
      <c r="Y31" s="35">
        <f>MACD!Y31*$G$3+Y30*(1-$G$3)</f>
        <v>-1.7094027550845544E-3</v>
      </c>
      <c r="Z31" s="28">
        <f>외인!Z31</f>
        <v>45931.5</v>
      </c>
      <c r="AA31" s="35">
        <f>MACD!AA31*$G$3+AA30*(1-$G$3)</f>
        <v>-2.284725718787832E-4</v>
      </c>
      <c r="AB31" s="28">
        <f>외인!AB31</f>
        <v>196962.88</v>
      </c>
      <c r="AC31" s="35">
        <f>MACD!AC31*$G$3+AC30*(1-$G$3)</f>
        <v>-9.9911814638715547E-5</v>
      </c>
      <c r="AD31" s="28">
        <f>외인!AD31</f>
        <v>19455.009999999998</v>
      </c>
      <c r="AE31" s="35">
        <f>MACD!AE31*$G$3+AE30*(1-$G$3)</f>
        <v>-2.0257351592683592E-3</v>
      </c>
      <c r="AF31" s="28">
        <f>외인!AF31</f>
        <v>24544.59</v>
      </c>
      <c r="AG31" s="35">
        <f>MACD!AG31*$G$3+AG30*(1-$G$3)</f>
        <v>-6.2805864764839251E-4</v>
      </c>
      <c r="AH31" s="28">
        <f>외인!AH31</f>
        <v>208651.71</v>
      </c>
      <c r="AI31" s="35">
        <f>MACD!AI31*$G$3+AI30*(1-$G$3)</f>
        <v>6.6824012463582365E-4</v>
      </c>
      <c r="AJ31" s="28">
        <f>외인!AJ31</f>
        <v>116555.18</v>
      </c>
      <c r="AK31" s="35">
        <f>MACD!AK31*$G$3+AK30*(1-$G$3)</f>
        <v>1.9941152077366991E-4</v>
      </c>
      <c r="AL31" s="28">
        <f>외인!AL31</f>
        <v>85694.58</v>
      </c>
      <c r="AM31" s="35">
        <f>MACD!AM31*$G$3+AM30*(1-$G$3)</f>
        <v>-1.91246892204938E-4</v>
      </c>
      <c r="AN31" s="28">
        <f>외인!AN31</f>
        <v>172511.45</v>
      </c>
      <c r="AO31" s="35">
        <f>MACD!AO31*$G$3+AO30*(1-$G$3)</f>
        <v>-1.3975716562678192E-3</v>
      </c>
      <c r="AP31" s="28">
        <f>외인!AP31</f>
        <v>113269.42</v>
      </c>
      <c r="AQ31" s="35">
        <f>MACD!AQ31*$G$3+AQ30*(1-$G$3)</f>
        <v>-1.1883917888772038E-3</v>
      </c>
      <c r="AR31" s="28">
        <f>외인!AR31</f>
        <v>24049.55</v>
      </c>
      <c r="AS31" s="35">
        <f>MACD!AS31*$G$3+AS30*(1-$G$3)</f>
        <v>-2.1757595996311839E-3</v>
      </c>
      <c r="AT31" s="28">
        <f>외인!AT31</f>
        <v>77033.47</v>
      </c>
      <c r="AU31" s="35">
        <f>MACD!AU31*$G$3+AU30*(1-$G$3)</f>
        <v>-7.5122354508350695E-4</v>
      </c>
      <c r="AV31" s="28">
        <f>외인!AV31</f>
        <v>47761.27</v>
      </c>
      <c r="AW31" s="35">
        <f>MACD!AW31*$G$3+AW30*(1-$G$3)</f>
        <v>-1.0291832611527558E-3</v>
      </c>
      <c r="AX31" s="28">
        <f>외인!AX31</f>
        <v>57254.23</v>
      </c>
      <c r="AY31" s="35">
        <f>MACD!AY31*$G$3+AY30*(1-$G$3)</f>
        <v>-1.03095233608177E-3</v>
      </c>
      <c r="AZ31" s="28">
        <f>외인!AZ31</f>
        <v>1966445.33</v>
      </c>
      <c r="BA31" s="35">
        <f>MACD!BA31*$G$3+BA30*(1-$G$3)</f>
        <v>-1.6013316990382445E-3</v>
      </c>
      <c r="BB31" s="28">
        <f>외인!BB31</f>
        <v>96327.62</v>
      </c>
      <c r="BC31" s="35">
        <f>MACD!BC31*$G$3+BC30*(1-$G$3)</f>
        <v>-1.6976882374070419E-4</v>
      </c>
      <c r="BD31" s="28">
        <f>외인!BD31</f>
        <v>41370.15</v>
      </c>
      <c r="BE31" s="35">
        <f>MACD!BE31*$G$3+BE30*(1-$G$3)</f>
        <v>-1.7458317945539883E-3</v>
      </c>
      <c r="BF31" s="28">
        <f>외인!BF31</f>
        <v>0</v>
      </c>
      <c r="BG31" s="35" t="e">
        <f>MACD!BG31*$G$3+BG30*(1-$G$3)</f>
        <v>#DIV/0!</v>
      </c>
      <c r="BH31" s="28">
        <f>외인!BH31</f>
        <v>87575.72</v>
      </c>
      <c r="BI31" s="35">
        <f>MACD!BI31*$G$3+BI30*(1-$G$3)</f>
        <v>-1.8876800391404683E-3</v>
      </c>
      <c r="BJ31" s="28">
        <f>외인!BJ31</f>
        <v>111147.54</v>
      </c>
      <c r="BK31" s="35">
        <f>MACD!BK31*$G$3+BK30*(1-$G$3)</f>
        <v>-1.953749718491263E-4</v>
      </c>
      <c r="BL31" s="28">
        <f>외인!BL31</f>
        <v>49295.06</v>
      </c>
      <c r="BM31" s="35">
        <f>MACD!BM31*$G$3+BM30*(1-$G$3)</f>
        <v>-2.3284805778719611E-4</v>
      </c>
      <c r="BN31" s="28">
        <f>외인!BN31</f>
        <v>43839.53</v>
      </c>
      <c r="BO31" s="35">
        <f>MACD!BO31*$G$3+BO30*(1-$G$3)</f>
        <v>-1.5150800523437162E-3</v>
      </c>
      <c r="BP31" s="28">
        <f>외인!BP31</f>
        <v>66827.19</v>
      </c>
      <c r="BQ31" s="35">
        <f>MACD!BQ31*$G$3+BQ30*(1-$G$3)</f>
        <v>-6.6631329596035819E-4</v>
      </c>
      <c r="BR31" s="28">
        <f>외인!BR31</f>
        <v>249207.11</v>
      </c>
      <c r="BS31" s="35">
        <f>MACD!BS31*$G$3+BS30*(1-$G$3)</f>
        <v>-8.9856467549597808E-4</v>
      </c>
      <c r="BT31" s="28">
        <f>외인!BT31</f>
        <v>1876425.81</v>
      </c>
      <c r="BU31" s="35">
        <f>MACD!BU31*$G$3+BU30*(1-$G$3)</f>
        <v>-1.653163975959247E-3</v>
      </c>
      <c r="BV31" s="28">
        <f>외인!BV31</f>
        <v>374616.5</v>
      </c>
      <c r="BW31" s="35">
        <f>MACD!BW31*$G$3+BW30*(1-$G$3)</f>
        <v>-1.2749425445253377E-4</v>
      </c>
      <c r="BX31" s="28">
        <f>외인!BX31</f>
        <v>74530.960000000006</v>
      </c>
      <c r="BY31" s="35">
        <f>MACD!BY31*$G$3+BY30*(1-$G$3)</f>
        <v>-1.2665193381234704E-3</v>
      </c>
      <c r="BZ31" s="28">
        <f>외인!BZ31</f>
        <v>258206.03</v>
      </c>
      <c r="CA31" s="35">
        <f>MACD!CA31*$G$3+CA30*(1-$G$3)</f>
        <v>-9.9459446111461428E-4</v>
      </c>
      <c r="CB31" s="28">
        <f>외인!CB31</f>
        <v>13070.57</v>
      </c>
      <c r="CC31" s="35">
        <f>MACD!CC31*$G$3+CC30*(1-$G$3)</f>
        <v>-1.210712956399324E-3</v>
      </c>
      <c r="CD31" s="28">
        <f>외인!CD31</f>
        <v>34794.629999999997</v>
      </c>
      <c r="CE31" s="35">
        <f>MACD!CE31*$G$3+CE30*(1-$G$3)</f>
        <v>-9.558286603006381E-4</v>
      </c>
      <c r="CF31" s="28">
        <f>외인!CF31</f>
        <v>23298.59</v>
      </c>
      <c r="CG31" s="35">
        <f>MACD!CG31*$G$3+CG30*(1-$G$3)</f>
        <v>-5.5278798227878479E-4</v>
      </c>
      <c r="CH31" s="28">
        <f>외인!CH31</f>
        <v>65726.44</v>
      </c>
      <c r="CI31" s="35">
        <f>MACD!CI31*$G$3+CI30*(1-$G$3)</f>
        <v>-8.0213803201417732E-4</v>
      </c>
      <c r="CJ31" s="28">
        <f>외인!CJ31</f>
        <v>393644.77</v>
      </c>
      <c r="CK31" s="35">
        <f>MACD!CK31*$G$3+CK30*(1-$G$3)</f>
        <v>1.0662592307166427E-4</v>
      </c>
      <c r="CL31" s="28">
        <f>외인!CL31</f>
        <v>225014.44</v>
      </c>
      <c r="CM31" s="35">
        <f>MACD!CM31*$G$3+CM30*(1-$G$3)</f>
        <v>-1.8860776411197411E-4</v>
      </c>
      <c r="CN31" s="28">
        <f>외인!CN31</f>
        <v>120639.06</v>
      </c>
      <c r="CO31" s="35">
        <f>MACD!CO31*$G$3+CO30*(1-$G$3)</f>
        <v>-4.8316309676809581E-4</v>
      </c>
      <c r="CP31" s="28">
        <f>외인!CP31</f>
        <v>96946.82</v>
      </c>
      <c r="CQ31" s="35">
        <f>MACD!CQ31*$G$3+CQ30*(1-$G$3)</f>
        <v>-1.5953569361756715E-4</v>
      </c>
      <c r="CR31" s="28">
        <f>외인!CR31</f>
        <v>166854.1</v>
      </c>
      <c r="CS31" s="35">
        <f>MACD!CS31*$G$3+CS30*(1-$G$3)</f>
        <v>5.8472357012457265E-4</v>
      </c>
      <c r="CT31" s="28">
        <f>외인!CT31</f>
        <v>104225.67</v>
      </c>
      <c r="CU31" s="35">
        <f>MACD!CU31*$G$3+CU30*(1-$G$3)</f>
        <v>6.6451894761622313E-4</v>
      </c>
      <c r="CV31" s="28">
        <f>외인!CV31</f>
        <v>1876425.81</v>
      </c>
      <c r="CW31" s="35">
        <f>MACD!CW31*$G$3+CW30*(1-$G$3)</f>
        <v>-1.653163975959247E-3</v>
      </c>
      <c r="CX31" s="28">
        <f>외인!CX31</f>
        <v>191058.07</v>
      </c>
      <c r="CY31" s="35">
        <f>MACD!CY31*$G$3+CY30*(1-$G$3)</f>
        <v>1.038597746143138E-4</v>
      </c>
      <c r="CZ31" s="28">
        <f>외인!CZ31</f>
        <v>17192.77</v>
      </c>
      <c r="DA31" s="35">
        <f>MACD!DA31*$G$3+DA30*(1-$G$3)</f>
        <v>-3.5186839648330395E-4</v>
      </c>
      <c r="DB31" s="28">
        <f>외인!DB31</f>
        <v>41370.15</v>
      </c>
      <c r="DC31" s="35">
        <f>MACD!DC31*$G$3+DC30*(1-$G$3)</f>
        <v>-1.7458317945539883E-3</v>
      </c>
      <c r="DD31" s="28">
        <f>외인!DD31</f>
        <v>8346.43</v>
      </c>
      <c r="DE31" s="35">
        <f>MACD!DE31*$G$3+DE30*(1-$G$3)</f>
        <v>-2.5615463223191016E-3</v>
      </c>
      <c r="DF31" s="28">
        <f>외인!DF31</f>
        <v>55974.84</v>
      </c>
      <c r="DG31" s="35">
        <f>MACD!DG31*$G$3+DG30*(1-$G$3)</f>
        <v>-1.2996635931479701E-3</v>
      </c>
      <c r="DH31" s="28">
        <f>외인!DH31</f>
        <v>26573.83</v>
      </c>
      <c r="DI31" s="35">
        <f>MACD!DI31*$G$3+DI30*(1-$G$3)</f>
        <v>-1.0278038762199517E-3</v>
      </c>
      <c r="DJ31" s="28">
        <f>외인!DJ31</f>
        <v>572340.85</v>
      </c>
      <c r="DK31" s="35">
        <f>MACD!DK31*$G$3+DK30*(1-$G$3)</f>
        <v>-1.5202143689597444E-4</v>
      </c>
      <c r="DL31" s="28">
        <f>외인!DL31</f>
        <v>95292.99</v>
      </c>
      <c r="DM31" s="35">
        <f>MACD!DM31*$G$3+DM30*(1-$G$3)</f>
        <v>-4.1173020781876026E-4</v>
      </c>
      <c r="DN31" s="28">
        <f>외인!DN31</f>
        <v>1876425.81</v>
      </c>
      <c r="DO31" s="35">
        <f>MACD!DO31*$G$3+DO30*(1-$G$3)</f>
        <v>-1.653163975959247E-3</v>
      </c>
      <c r="DP31" s="28">
        <f>외인!DP31</f>
        <v>85376.58</v>
      </c>
      <c r="DQ31" s="35">
        <f>MACD!DQ31*$G$3+DQ30*(1-$G$3)</f>
        <v>9.9114011877750405E-4</v>
      </c>
      <c r="DR31" s="28">
        <f>외인!DR31</f>
        <v>40920.49</v>
      </c>
      <c r="DS31" s="35">
        <f>MACD!DS31*$G$3+DS30*(1-$G$3)</f>
        <v>-2.0356018201945995E-3</v>
      </c>
      <c r="DT31" s="28">
        <f>외인!DT31</f>
        <v>132009.93</v>
      </c>
      <c r="DU31" s="35">
        <f>MACD!DU31*$G$3+DU30*(1-$G$3)</f>
        <v>5.5047059247060096E-4</v>
      </c>
      <c r="DV31" s="28">
        <f>외인!DV31</f>
        <v>34697.06</v>
      </c>
      <c r="DW31" s="35">
        <f>MACD!DW31*$G$3+DW30*(1-$G$3)</f>
        <v>7.215274731606409E-4</v>
      </c>
      <c r="DX31" s="28">
        <f>외인!DX31</f>
        <v>104584.93</v>
      </c>
      <c r="DY31" s="35">
        <f>MACD!DY31*$G$3+DY30*(1-$G$3)</f>
        <v>1.6063584315931423E-3</v>
      </c>
      <c r="DZ31" s="28">
        <f>외인!DZ31</f>
        <v>9973.6200000000008</v>
      </c>
      <c r="EA31" s="35">
        <f>MACD!EA31*$G$3+EA30*(1-$G$3)</f>
        <v>4.2783566385719513E-4</v>
      </c>
      <c r="EB31" s="28">
        <f>외인!EB31</f>
        <v>13563.89</v>
      </c>
      <c r="EC31" s="35">
        <f>MACD!EC31*$G$3+EC30*(1-$G$3)</f>
        <v>-9.6938724501548299E-4</v>
      </c>
      <c r="ED31" s="28">
        <f>외인!ED31</f>
        <v>10723.63</v>
      </c>
      <c r="EE31" s="35">
        <f>MACD!EE31*$G$3+EE30*(1-$G$3)</f>
        <v>4.2397350848468276E-4</v>
      </c>
      <c r="EF31" s="28">
        <f>외인!EF31</f>
        <v>255022.16</v>
      </c>
      <c r="EG31" s="35">
        <f>MACD!EG31*$G$3+EG30*(1-$G$3)</f>
        <v>-1.8723756486783608E-4</v>
      </c>
      <c r="EH31" s="28">
        <f>외인!EH31</f>
        <v>174222.32</v>
      </c>
      <c r="EI31" s="35">
        <f>MACD!EI31*$G$3+EI30*(1-$G$3)</f>
        <v>-4.7557393128138726E-4</v>
      </c>
      <c r="EJ31" s="28">
        <f>외인!EJ31</f>
        <v>92801.99</v>
      </c>
      <c r="EK31" s="35">
        <f>MACD!EK31*$G$3+EK30*(1-$G$3)</f>
        <v>-1.2452139096940534E-3</v>
      </c>
      <c r="EL31" s="28">
        <f>외인!EL31</f>
        <v>37291.58</v>
      </c>
      <c r="EM31" s="35">
        <f>MACD!EM31*$G$3+EM30*(1-$G$3)</f>
        <v>-8.3510807550847262E-4</v>
      </c>
      <c r="EN31" s="28">
        <f>외인!EN31</f>
        <v>40920.49</v>
      </c>
      <c r="EO31" s="35">
        <f>MACD!EO31*$G$3+EO30*(1-$G$3)</f>
        <v>-2.0356018201945995E-3</v>
      </c>
      <c r="EP31" s="28">
        <f>외인!EP31</f>
        <v>175805.58</v>
      </c>
      <c r="EQ31" s="35">
        <f>MACD!EQ31*$G$3+EQ30*(1-$G$3)</f>
        <v>3.5304356339380626E-4</v>
      </c>
      <c r="ER31" s="28">
        <f>외인!ER31</f>
        <v>14771.14</v>
      </c>
      <c r="ES31" s="35">
        <f>MACD!ES31*$G$3+ES30*(1-$G$3)</f>
        <v>1.8241750551845591E-3</v>
      </c>
      <c r="ET31" s="28">
        <f>외인!ET31</f>
        <v>113269.42</v>
      </c>
      <c r="EU31" s="35">
        <f>MACD!EU31*$G$3+EU30*(1-$G$3)</f>
        <v>-1.1883917888772038E-3</v>
      </c>
      <c r="EV31" s="28">
        <f>외인!EV31</f>
        <v>45931.5</v>
      </c>
      <c r="EW31" s="35">
        <f>MACD!EW31*$G$3+EW30*(1-$G$3)</f>
        <v>-2.284725718787832E-4</v>
      </c>
      <c r="EX31" s="28">
        <f>외인!EX31</f>
        <v>51015.33</v>
      </c>
      <c r="EY31" s="35">
        <f>MACD!EY31*$G$3+EY30*(1-$G$3)</f>
        <v>-8.9423852960966087E-5</v>
      </c>
    </row>
    <row r="32" spans="1:155">
      <c r="A32" s="27">
        <f>외인!A32</f>
        <v>46097</v>
      </c>
      <c r="B32" s="28">
        <f>외인!B32</f>
        <v>4436474.2699999996</v>
      </c>
      <c r="C32" s="35">
        <f>MACD!C32*$G$3+C31*(1-$G$3)</f>
        <v>-1.0400580419343819E-3</v>
      </c>
      <c r="D32" s="28">
        <f>외인!D32</f>
        <v>627221.46</v>
      </c>
      <c r="E32" s="35">
        <f>MACD!E32*$G$3+E31*(1-$G$3)</f>
        <v>6.2743284175199475E-4</v>
      </c>
      <c r="F32" s="28">
        <f>외인!F32</f>
        <v>1887504</v>
      </c>
      <c r="G32" s="35">
        <f>MACD!G32*$G$3+G31*(1-$G$3)</f>
        <v>-1.4242983153458396E-3</v>
      </c>
      <c r="H32" s="28">
        <f>외인!H32</f>
        <v>265604.07</v>
      </c>
      <c r="I32" s="35">
        <f>MACD!I32*$G$3+I31*(1-$G$3)</f>
        <v>-4.6162691679679042E-4</v>
      </c>
      <c r="J32" s="28">
        <f>외인!J32</f>
        <v>37760.97</v>
      </c>
      <c r="K32" s="35">
        <f>MACD!K32*$G$3+K31*(1-$G$3)</f>
        <v>-1.7659544404797296E-3</v>
      </c>
      <c r="L32" s="28">
        <f>외인!L32</f>
        <v>245668.2</v>
      </c>
      <c r="M32" s="35">
        <f>MACD!M32*$G$3+M31*(1-$G$3)</f>
        <v>-4.2139398442690636E-4</v>
      </c>
      <c r="N32" s="28">
        <f>외인!N32</f>
        <v>235150.22</v>
      </c>
      <c r="O32" s="35">
        <f>MACD!O32*$G$3+O31*(1-$G$3)</f>
        <v>-1.1811144752839143E-3</v>
      </c>
      <c r="P32" s="28">
        <f>외인!P32</f>
        <v>197545.36</v>
      </c>
      <c r="Q32" s="35">
        <f>MACD!Q32*$G$3+Q31*(1-$G$3)</f>
        <v>-2.1049876457912236E-4</v>
      </c>
      <c r="R32" s="28">
        <f>외인!R32</f>
        <v>130688.12</v>
      </c>
      <c r="S32" s="35">
        <f>MACD!S32*$G$3+S31*(1-$G$3)</f>
        <v>4.8491186558872421E-4</v>
      </c>
      <c r="T32" s="28">
        <f>외인!T32</f>
        <v>8216.08</v>
      </c>
      <c r="U32" s="35">
        <f>MACD!U32*$G$3+U31*(1-$G$3)</f>
        <v>-2.4730416721537125E-3</v>
      </c>
      <c r="V32" s="28">
        <f>외인!V32</f>
        <v>106494.14</v>
      </c>
      <c r="W32" s="35">
        <f>MACD!W32*$G$3+W31*(1-$G$3)</f>
        <v>1.291058882431861E-3</v>
      </c>
      <c r="X32" s="28">
        <f>외인!X32</f>
        <v>1917653.47</v>
      </c>
      <c r="Y32" s="35">
        <f>MACD!Y32*$G$3+Y31*(1-$G$3)</f>
        <v>-1.5977430283383189E-3</v>
      </c>
      <c r="Z32" s="28">
        <f>외인!Z32</f>
        <v>45265.440000000002</v>
      </c>
      <c r="AA32" s="35">
        <f>MACD!AA32*$G$3+AA31*(1-$G$3)</f>
        <v>-2.123987396370907E-4</v>
      </c>
      <c r="AB32" s="28">
        <f>외인!AB32</f>
        <v>195655.72</v>
      </c>
      <c r="AC32" s="35">
        <f>MACD!AC32*$G$3+AC31*(1-$G$3)</f>
        <v>-1.0588849664111799E-4</v>
      </c>
      <c r="AD32" s="28">
        <f>외인!AD32</f>
        <v>19609.830000000002</v>
      </c>
      <c r="AE32" s="35">
        <f>MACD!AE32*$G$3+AE31*(1-$G$3)</f>
        <v>-2.0914581702183447E-3</v>
      </c>
      <c r="AF32" s="28">
        <f>외인!AF32</f>
        <v>24755.47</v>
      </c>
      <c r="AG32" s="35">
        <f>MACD!AG32*$G$3+AG31*(1-$G$3)</f>
        <v>-5.7485831160977968E-4</v>
      </c>
      <c r="AH32" s="28">
        <f>외인!AH32</f>
        <v>202952.83</v>
      </c>
      <c r="AI32" s="35">
        <f>MACD!AI32*$G$3+AI31*(1-$G$3)</f>
        <v>6.4892250497462865E-4</v>
      </c>
      <c r="AJ32" s="28">
        <f>외인!AJ32</f>
        <v>114327.64</v>
      </c>
      <c r="AK32" s="35">
        <f>MACD!AK32*$G$3+AK31*(1-$G$3)</f>
        <v>1.4418536364965207E-4</v>
      </c>
      <c r="AL32" s="28">
        <f>외인!AL32</f>
        <v>84935.8</v>
      </c>
      <c r="AM32" s="35">
        <f>MACD!AM32*$G$3+AM31*(1-$G$3)</f>
        <v>-2.8077061942113901E-4</v>
      </c>
      <c r="AN32" s="28">
        <f>외인!AN32</f>
        <v>169323.74</v>
      </c>
      <c r="AO32" s="35">
        <f>MACD!AO32*$G$3+AO31*(1-$G$3)</f>
        <v>-1.5305434801250609E-3</v>
      </c>
      <c r="AP32" s="28">
        <f>외인!AP32</f>
        <v>111258.66</v>
      </c>
      <c r="AQ32" s="35">
        <f>MACD!AQ32*$G$3+AQ31*(1-$G$3)</f>
        <v>-1.2390735205863577E-3</v>
      </c>
      <c r="AR32" s="28">
        <f>외인!AR32</f>
        <v>24235.46</v>
      </c>
      <c r="AS32" s="35">
        <f>MACD!AS32*$G$3+AS31*(1-$G$3)</f>
        <v>-2.2170005166553368E-3</v>
      </c>
      <c r="AT32" s="28">
        <f>외인!AT32</f>
        <v>77331.360000000001</v>
      </c>
      <c r="AU32" s="35">
        <f>MACD!AU32*$G$3+AU31*(1-$G$3)</f>
        <v>-8.3833426098790613E-4</v>
      </c>
      <c r="AV32" s="28">
        <f>외인!AV32</f>
        <v>46744.57</v>
      </c>
      <c r="AW32" s="35">
        <f>MACD!AW32*$G$3+AW31*(1-$G$3)</f>
        <v>-1.0949541029322634E-3</v>
      </c>
      <c r="AX32" s="28">
        <f>외인!AX32</f>
        <v>55413.64</v>
      </c>
      <c r="AY32" s="35">
        <f>MACD!AY32*$G$3+AY31*(1-$G$3)</f>
        <v>-1.1271063393589443E-3</v>
      </c>
      <c r="AZ32" s="28">
        <f>외인!AZ32</f>
        <v>2043601.93</v>
      </c>
      <c r="BA32" s="35">
        <f>MACD!BA32*$G$3+BA31*(1-$G$3)</f>
        <v>-1.5097562134917275E-3</v>
      </c>
      <c r="BB32" s="28">
        <f>외인!BB32</f>
        <v>95565.4</v>
      </c>
      <c r="BC32" s="35">
        <f>MACD!BC32*$G$3+BC31*(1-$G$3)</f>
        <v>-1.3212127597222775E-4</v>
      </c>
      <c r="BD32" s="28">
        <f>외인!BD32</f>
        <v>40199.64</v>
      </c>
      <c r="BE32" s="35">
        <f>MACD!BE32*$G$3+BE31*(1-$G$3)</f>
        <v>-1.5776126823827839E-3</v>
      </c>
      <c r="BF32" s="28">
        <f>외인!BF32</f>
        <v>0</v>
      </c>
      <c r="BG32" s="35" t="e">
        <f>MACD!BG32*$G$3+BG31*(1-$G$3)</f>
        <v>#DIV/0!</v>
      </c>
      <c r="BH32" s="28">
        <f>외인!BH32</f>
        <v>85755.67</v>
      </c>
      <c r="BI32" s="35">
        <f>MACD!BI32*$G$3+BI31*(1-$G$3)</f>
        <v>-1.90858933583296E-3</v>
      </c>
      <c r="BJ32" s="28">
        <f>외인!BJ32</f>
        <v>109231.95</v>
      </c>
      <c r="BK32" s="35">
        <f>MACD!BK32*$G$3+BK31*(1-$G$3)</f>
        <v>-4.7615924474542567E-4</v>
      </c>
      <c r="BL32" s="28">
        <f>외인!BL32</f>
        <v>48580.160000000003</v>
      </c>
      <c r="BM32" s="35">
        <f>MACD!BM32*$G$3+BM31*(1-$G$3)</f>
        <v>-2.7814395507598624E-4</v>
      </c>
      <c r="BN32" s="28">
        <f>외인!BN32</f>
        <v>43113.78</v>
      </c>
      <c r="BO32" s="35">
        <f>MACD!BO32*$G$3+BO31*(1-$G$3)</f>
        <v>-1.5652969203422081E-3</v>
      </c>
      <c r="BP32" s="28">
        <f>외인!BP32</f>
        <v>65152.18</v>
      </c>
      <c r="BQ32" s="35">
        <f>MACD!BQ32*$G$3+BQ31*(1-$G$3)</f>
        <v>-7.4422955682955415E-4</v>
      </c>
      <c r="BR32" s="28">
        <f>외인!BR32</f>
        <v>244307.18</v>
      </c>
      <c r="BS32" s="35">
        <f>MACD!BS32*$G$3+BS31*(1-$G$3)</f>
        <v>-9.2767526285887506E-4</v>
      </c>
      <c r="BT32" s="28">
        <f>외인!BT32</f>
        <v>1954394.98</v>
      </c>
      <c r="BU32" s="35">
        <f>MACD!BU32*$G$3+BU31*(1-$G$3)</f>
        <v>-1.5447778051006996E-3</v>
      </c>
      <c r="BV32" s="28">
        <f>외인!BV32</f>
        <v>377024.78</v>
      </c>
      <c r="BW32" s="35">
        <f>MACD!BW32*$G$3+BW31*(1-$G$3)</f>
        <v>-1.2951404126625924E-4</v>
      </c>
      <c r="BX32" s="28">
        <f>외인!BX32</f>
        <v>74444.25</v>
      </c>
      <c r="BY32" s="35">
        <f>MACD!BY32*$G$3+BY31*(1-$G$3)</f>
        <v>-1.2796708319366672E-3</v>
      </c>
      <c r="BZ32" s="28">
        <f>외인!BZ32</f>
        <v>254259.54</v>
      </c>
      <c r="CA32" s="35">
        <f>MACD!CA32*$G$3+CA31*(1-$G$3)</f>
        <v>-1.1128758211961848E-3</v>
      </c>
      <c r="CB32" s="28">
        <f>외인!CB32</f>
        <v>13096.99</v>
      </c>
      <c r="CC32" s="35">
        <f>MACD!CC32*$G$3+CC31*(1-$G$3)</f>
        <v>-1.2632253383874908E-3</v>
      </c>
      <c r="CD32" s="28">
        <f>외인!CD32</f>
        <v>34100.75</v>
      </c>
      <c r="CE32" s="35">
        <f>MACD!CE32*$G$3+CE31*(1-$G$3)</f>
        <v>-1.024334417065001E-3</v>
      </c>
      <c r="CF32" s="28">
        <f>외인!CF32</f>
        <v>23792.71</v>
      </c>
      <c r="CG32" s="35">
        <f>MACD!CG32*$G$3+CG31*(1-$G$3)</f>
        <v>-6.1820331300314283E-4</v>
      </c>
      <c r="CH32" s="28">
        <f>외인!CH32</f>
        <v>64659.88</v>
      </c>
      <c r="CI32" s="35">
        <f>MACD!CI32*$G$3+CI31*(1-$G$3)</f>
        <v>-8.3563703613910318E-4</v>
      </c>
      <c r="CJ32" s="28">
        <f>외인!CJ32</f>
        <v>386839.57</v>
      </c>
      <c r="CK32" s="35">
        <f>MACD!CK32*$G$3+CK31*(1-$G$3)</f>
        <v>-9.2502851686984775E-6</v>
      </c>
      <c r="CL32" s="28">
        <f>외인!CL32</f>
        <v>223449.29</v>
      </c>
      <c r="CM32" s="35">
        <f>MACD!CM32*$G$3+CM31*(1-$G$3)</f>
        <v>-1.9678831737636292E-4</v>
      </c>
      <c r="CN32" s="28">
        <f>외인!CN32</f>
        <v>121275.36</v>
      </c>
      <c r="CO32" s="35">
        <f>MACD!CO32*$G$3+CO31*(1-$G$3)</f>
        <v>-4.7592043561298818E-4</v>
      </c>
      <c r="CP32" s="28">
        <f>외인!CP32</f>
        <v>96177.05</v>
      </c>
      <c r="CQ32" s="35">
        <f>MACD!CQ32*$G$3+CQ31*(1-$G$3)</f>
        <v>-1.235108206480118E-4</v>
      </c>
      <c r="CR32" s="28">
        <f>외인!CR32</f>
        <v>164954.62</v>
      </c>
      <c r="CS32" s="35">
        <f>MACD!CS32*$G$3+CS31*(1-$G$3)</f>
        <v>5.2205644524328865E-4</v>
      </c>
      <c r="CT32" s="28">
        <f>외인!CT32</f>
        <v>104715.37</v>
      </c>
      <c r="CU32" s="35">
        <f>MACD!CU32*$G$3+CU31*(1-$G$3)</f>
        <v>5.2411238694218486E-4</v>
      </c>
      <c r="CV32" s="28">
        <f>외인!CV32</f>
        <v>1954394.98</v>
      </c>
      <c r="CW32" s="35">
        <f>MACD!CW32*$G$3+CW31*(1-$G$3)</f>
        <v>-1.5447778051006996E-3</v>
      </c>
      <c r="CX32" s="28">
        <f>외인!CX32</f>
        <v>188720.56</v>
      </c>
      <c r="CY32" s="35">
        <f>MACD!CY32*$G$3+CY31*(1-$G$3)</f>
        <v>-3.3982895327443817E-5</v>
      </c>
      <c r="CZ32" s="28">
        <f>외인!CZ32</f>
        <v>17080.41</v>
      </c>
      <c r="DA32" s="35">
        <f>MACD!DA32*$G$3+DA31*(1-$G$3)</f>
        <v>-4.5473585710390689E-4</v>
      </c>
      <c r="DB32" s="28">
        <f>외인!DB32</f>
        <v>40199.64</v>
      </c>
      <c r="DC32" s="35">
        <f>MACD!DC32*$G$3+DC31*(1-$G$3)</f>
        <v>-1.5776126823827839E-3</v>
      </c>
      <c r="DD32" s="28">
        <f>외인!DD32</f>
        <v>8216.08</v>
      </c>
      <c r="DE32" s="35">
        <f>MACD!DE32*$G$3+DE31*(1-$G$3)</f>
        <v>-2.4730416721537125E-3</v>
      </c>
      <c r="DF32" s="28">
        <f>외인!DF32</f>
        <v>55935.53</v>
      </c>
      <c r="DG32" s="35">
        <f>MACD!DG32*$G$3+DG31*(1-$G$3)</f>
        <v>-1.3148762256100109E-3</v>
      </c>
      <c r="DH32" s="28">
        <f>외인!DH32</f>
        <v>25936.47</v>
      </c>
      <c r="DI32" s="35">
        <f>MACD!DI32*$G$3+DI31*(1-$G$3)</f>
        <v>-1.1073607989866981E-3</v>
      </c>
      <c r="DJ32" s="28">
        <f>외인!DJ32</f>
        <v>560381.79</v>
      </c>
      <c r="DK32" s="35">
        <f>MACD!DK32*$G$3+DK31*(1-$G$3)</f>
        <v>-2.2005919662237245E-4</v>
      </c>
      <c r="DL32" s="28">
        <f>외인!DL32</f>
        <v>96346.74</v>
      </c>
      <c r="DM32" s="35">
        <f>MACD!DM32*$G$3+DM31*(1-$G$3)</f>
        <v>-3.956422858723826E-4</v>
      </c>
      <c r="DN32" s="28">
        <f>외인!DN32</f>
        <v>1954394.98</v>
      </c>
      <c r="DO32" s="35">
        <f>MACD!DO32*$G$3+DO31*(1-$G$3)</f>
        <v>-1.5447778051006996E-3</v>
      </c>
      <c r="DP32" s="28">
        <f>외인!DP32</f>
        <v>84456.86</v>
      </c>
      <c r="DQ32" s="35">
        <f>MACD!DQ32*$G$3+DQ31*(1-$G$3)</f>
        <v>7.7651215873797592E-4</v>
      </c>
      <c r="DR32" s="28">
        <f>외인!DR32</f>
        <v>39754.19</v>
      </c>
      <c r="DS32" s="35">
        <f>MACD!DS32*$G$3+DS31*(1-$G$3)</f>
        <v>-2.0323208434877408E-3</v>
      </c>
      <c r="DT32" s="28">
        <f>외인!DT32</f>
        <v>130688.12</v>
      </c>
      <c r="DU32" s="35">
        <f>MACD!DU32*$G$3+DU31*(1-$G$3)</f>
        <v>4.8491186558872421E-4</v>
      </c>
      <c r="DV32" s="28">
        <f>외인!DV32</f>
        <v>34108.82</v>
      </c>
      <c r="DW32" s="35">
        <f>MACD!DW32*$G$3+DW31*(1-$G$3)</f>
        <v>6.711834127056071E-4</v>
      </c>
      <c r="DX32" s="28">
        <f>외인!DX32</f>
        <v>106494.14</v>
      </c>
      <c r="DY32" s="35">
        <f>MACD!DY32*$G$3+DY31*(1-$G$3)</f>
        <v>1.291058882431861E-3</v>
      </c>
      <c r="DZ32" s="28">
        <f>외인!DZ32</f>
        <v>9559.4500000000007</v>
      </c>
      <c r="EA32" s="35">
        <f>MACD!EA32*$G$3+EA31*(1-$G$3)</f>
        <v>2.9240934823357445E-4</v>
      </c>
      <c r="EB32" s="28">
        <f>외인!EB32</f>
        <v>13392.55</v>
      </c>
      <c r="EC32" s="35">
        <f>MACD!EC32*$G$3+EC31*(1-$G$3)</f>
        <v>-1.0101361944418706E-3</v>
      </c>
      <c r="ED32" s="28">
        <f>외인!ED32</f>
        <v>10485.11</v>
      </c>
      <c r="EE32" s="35">
        <f>MACD!EE32*$G$3+EE31*(1-$G$3)</f>
        <v>2.2426587986767473E-4</v>
      </c>
      <c r="EF32" s="28">
        <f>외인!EF32</f>
        <v>249816.94</v>
      </c>
      <c r="EG32" s="35">
        <f>MACD!EG32*$G$3+EG31*(1-$G$3)</f>
        <v>-2.7332508489484294E-4</v>
      </c>
      <c r="EH32" s="28">
        <f>외인!EH32</f>
        <v>177743.57</v>
      </c>
      <c r="EI32" s="35">
        <f>MACD!EI32*$G$3+EI31*(1-$G$3)</f>
        <v>-5.0324086172908898E-4</v>
      </c>
      <c r="EJ32" s="28">
        <f>외인!EJ32</f>
        <v>91135.65</v>
      </c>
      <c r="EK32" s="35">
        <f>MACD!EK32*$G$3+EK31*(1-$G$3)</f>
        <v>-1.2678344767943605E-3</v>
      </c>
      <c r="EL32" s="28">
        <f>외인!EL32</f>
        <v>36584.519999999997</v>
      </c>
      <c r="EM32" s="35">
        <f>MACD!EM32*$G$3+EM31*(1-$G$3)</f>
        <v>-9.0097099378096633E-4</v>
      </c>
      <c r="EN32" s="28">
        <f>외인!EN32</f>
        <v>39754.19</v>
      </c>
      <c r="EO32" s="35">
        <f>MACD!EO32*$G$3+EO31*(1-$G$3)</f>
        <v>-2.0323208434877408E-3</v>
      </c>
      <c r="EP32" s="28">
        <f>외인!EP32</f>
        <v>174659.66</v>
      </c>
      <c r="EQ32" s="35">
        <f>MACD!EQ32*$G$3+EQ31*(1-$G$3)</f>
        <v>3.8228695938598972E-4</v>
      </c>
      <c r="ER32" s="28">
        <f>외인!ER32</f>
        <v>14614.88</v>
      </c>
      <c r="ES32" s="35">
        <f>MACD!ES32*$G$3+ES31*(1-$G$3)</f>
        <v>1.9013787790679972E-3</v>
      </c>
      <c r="ET32" s="28">
        <f>외인!ET32</f>
        <v>111258.66</v>
      </c>
      <c r="EU32" s="35">
        <f>MACD!EU32*$G$3+EU31*(1-$G$3)</f>
        <v>-1.2390735205863577E-3</v>
      </c>
      <c r="EV32" s="28">
        <f>외인!EV32</f>
        <v>45265.440000000002</v>
      </c>
      <c r="EW32" s="35">
        <f>MACD!EW32*$G$3+EW31*(1-$G$3)</f>
        <v>-2.123987396370907E-4</v>
      </c>
      <c r="EX32" s="28">
        <f>외인!EX32</f>
        <v>50911.61</v>
      </c>
      <c r="EY32" s="35">
        <f>MACD!EY32*$G$3+EY31*(1-$G$3)</f>
        <v>-3.52154370731064E-5</v>
      </c>
    </row>
    <row r="33" spans="1:155">
      <c r="A33" s="27">
        <f>외인!A33</f>
        <v>46098</v>
      </c>
      <c r="B33" s="28">
        <f>외인!B33</f>
        <v>4508059.58</v>
      </c>
      <c r="C33" s="35">
        <f>MACD!C33*$G$3+C32*(1-$G$3)</f>
        <v>-9.9353815299666197E-4</v>
      </c>
      <c r="D33" s="28">
        <f>외인!D33</f>
        <v>626444.13</v>
      </c>
      <c r="E33" s="35">
        <f>MACD!E33*$G$3+E32*(1-$G$3)</f>
        <v>4.3838347632709884E-4</v>
      </c>
      <c r="F33" s="28">
        <f>외인!F33</f>
        <v>1934844.53</v>
      </c>
      <c r="G33" s="35">
        <f>MACD!G33*$G$3+G32*(1-$G$3)</f>
        <v>-1.3313313120329889E-3</v>
      </c>
      <c r="H33" s="28">
        <f>외인!H33</f>
        <v>273418.68</v>
      </c>
      <c r="I33" s="35">
        <f>MACD!I33*$G$3+I32*(1-$G$3)</f>
        <v>-6.331274559072715E-4</v>
      </c>
      <c r="J33" s="28">
        <f>외인!J33</f>
        <v>39341</v>
      </c>
      <c r="K33" s="35">
        <f>MACD!K33*$G$3+K32*(1-$G$3)</f>
        <v>-1.7692892009744858E-3</v>
      </c>
      <c r="L33" s="28">
        <f>외인!L33</f>
        <v>253119.56</v>
      </c>
      <c r="M33" s="35">
        <f>MACD!M33*$G$3+M32*(1-$G$3)</f>
        <v>-5.854309475450001E-4</v>
      </c>
      <c r="N33" s="28">
        <f>외인!N33</f>
        <v>242669.86</v>
      </c>
      <c r="O33" s="35">
        <f>MACD!O33*$G$3+O32*(1-$G$3)</f>
        <v>-1.2614708488123787E-3</v>
      </c>
      <c r="P33" s="28">
        <f>외인!P33</f>
        <v>201143.73</v>
      </c>
      <c r="Q33" s="35">
        <f>MACD!Q33*$G$3+Q32*(1-$G$3)</f>
        <v>-3.21212610938543E-4</v>
      </c>
      <c r="R33" s="28">
        <f>외인!R33</f>
        <v>133139.97</v>
      </c>
      <c r="S33" s="35">
        <f>MACD!S33*$G$3+S32*(1-$G$3)</f>
        <v>4.243770593861223E-4</v>
      </c>
      <c r="T33" s="28">
        <f>외인!T33</f>
        <v>8266.85</v>
      </c>
      <c r="U33" s="35">
        <f>MACD!U33*$G$3+U32*(1-$G$3)</f>
        <v>-2.3231258788792312E-3</v>
      </c>
      <c r="V33" s="28">
        <f>외인!V33</f>
        <v>105072.57</v>
      </c>
      <c r="W33" s="35">
        <f>MACD!W33*$G$3+W32*(1-$G$3)</f>
        <v>9.7248898930070102E-4</v>
      </c>
      <c r="X33" s="28">
        <f>외인!X33</f>
        <v>1944166.83</v>
      </c>
      <c r="Y33" s="35">
        <f>MACD!Y33*$G$3+Y32*(1-$G$3)</f>
        <v>-1.4682515350516153E-3</v>
      </c>
      <c r="Z33" s="28">
        <f>외인!Z33</f>
        <v>46258.91</v>
      </c>
      <c r="AA33" s="35">
        <f>MACD!AA33*$G$3+AA32*(1-$G$3)</f>
        <v>-2.0033599136326898E-4</v>
      </c>
      <c r="AB33" s="28">
        <f>외인!AB33</f>
        <v>198376.03</v>
      </c>
      <c r="AC33" s="35">
        <f>MACD!AC33*$G$3+AC32*(1-$G$3)</f>
        <v>-1.0998728466760731E-4</v>
      </c>
      <c r="AD33" s="28">
        <f>외인!AD33</f>
        <v>19787</v>
      </c>
      <c r="AE33" s="35">
        <f>MACD!AE33*$G$3+AE32*(1-$G$3)</f>
        <v>-2.1063879480921516E-3</v>
      </c>
      <c r="AF33" s="28">
        <f>외인!AF33</f>
        <v>24715.360000000001</v>
      </c>
      <c r="AG33" s="35">
        <f>MACD!AG33*$G$3+AG32*(1-$G$3)</f>
        <v>-5.4985493398718036E-4</v>
      </c>
      <c r="AH33" s="28">
        <f>외인!AH33</f>
        <v>205800.35</v>
      </c>
      <c r="AI33" s="35">
        <f>MACD!AI33*$G$3+AI32*(1-$G$3)</f>
        <v>6.3553342601508169E-4</v>
      </c>
      <c r="AJ33" s="28">
        <f>외인!AJ33</f>
        <v>116189.35</v>
      </c>
      <c r="AK33" s="35">
        <f>MACD!AK33*$G$3+AK32*(1-$G$3)</f>
        <v>9.7936371238533965E-5</v>
      </c>
      <c r="AL33" s="28">
        <f>외인!AL33</f>
        <v>87105.61</v>
      </c>
      <c r="AM33" s="35">
        <f>MACD!AM33*$G$3+AM32*(1-$G$3)</f>
        <v>-3.7015670679060088E-4</v>
      </c>
      <c r="AN33" s="28">
        <f>외인!AN33</f>
        <v>174687.43</v>
      </c>
      <c r="AO33" s="35">
        <f>MACD!AO33*$G$3+AO32*(1-$G$3)</f>
        <v>-1.6132059026792802E-3</v>
      </c>
      <c r="AP33" s="28">
        <f>외인!AP33</f>
        <v>113249.03</v>
      </c>
      <c r="AQ33" s="35">
        <f>MACD!AQ33*$G$3+AQ32*(1-$G$3)</f>
        <v>-1.2761682742141185E-3</v>
      </c>
      <c r="AR33" s="28">
        <f>외인!AR33</f>
        <v>24533.78</v>
      </c>
      <c r="AS33" s="35">
        <f>MACD!AS33*$G$3+AS32*(1-$G$3)</f>
        <v>-2.203721442128609E-3</v>
      </c>
      <c r="AT33" s="28">
        <f>외인!AT33</f>
        <v>78198.83</v>
      </c>
      <c r="AU33" s="35">
        <f>MACD!AU33*$G$3+AU32*(1-$G$3)</f>
        <v>-9.0345602562267213E-4</v>
      </c>
      <c r="AV33" s="28">
        <f>외인!AV33</f>
        <v>46940.2</v>
      </c>
      <c r="AW33" s="35">
        <f>MACD!AW33*$G$3+AW32*(1-$G$3)</f>
        <v>-1.1387980311886776E-3</v>
      </c>
      <c r="AX33" s="28">
        <f>외인!AX33</f>
        <v>55672.07</v>
      </c>
      <c r="AY33" s="35">
        <f>MACD!AY33*$G$3+AY32*(1-$G$3)</f>
        <v>-1.2007930251395195E-3</v>
      </c>
      <c r="AZ33" s="28">
        <f>외인!AZ33</f>
        <v>2074670.63</v>
      </c>
      <c r="BA33" s="35">
        <f>MACD!BA33*$G$3+BA32*(1-$G$3)</f>
        <v>-1.3991513164649107E-3</v>
      </c>
      <c r="BB33" s="28">
        <f>외인!BB33</f>
        <v>97710.8</v>
      </c>
      <c r="BC33" s="35">
        <f>MACD!BC33*$G$3+BC32*(1-$G$3)</f>
        <v>-1.0130378410213681E-4</v>
      </c>
      <c r="BD33" s="28">
        <f>외인!BD33</f>
        <v>40950.550000000003</v>
      </c>
      <c r="BE33" s="35">
        <f>MACD!BE33*$G$3+BE32*(1-$G$3)</f>
        <v>-1.3834229973141991E-3</v>
      </c>
      <c r="BF33" s="28">
        <f>외인!BF33</f>
        <v>0</v>
      </c>
      <c r="BG33" s="35" t="e">
        <f>MACD!BG33*$G$3+BG32*(1-$G$3)</f>
        <v>#DIV/0!</v>
      </c>
      <c r="BH33" s="28">
        <f>외인!BH33</f>
        <v>87814.48</v>
      </c>
      <c r="BI33" s="35">
        <f>MACD!BI33*$G$3+BI32*(1-$G$3)</f>
        <v>-1.8906630686238879E-3</v>
      </c>
      <c r="BJ33" s="28">
        <f>외인!BJ33</f>
        <v>111888.47</v>
      </c>
      <c r="BK33" s="35">
        <f>MACD!BK33*$G$3+BK32*(1-$G$3)</f>
        <v>-7.2806175521123134E-4</v>
      </c>
      <c r="BL33" s="28">
        <f>외인!BL33</f>
        <v>48933.55</v>
      </c>
      <c r="BM33" s="35">
        <f>MACD!BM33*$G$3+BM32*(1-$G$3)</f>
        <v>-3.0520218285913801E-4</v>
      </c>
      <c r="BN33" s="28">
        <f>외인!BN33</f>
        <v>44082.3</v>
      </c>
      <c r="BO33" s="35">
        <f>MACD!BO33*$G$3+BO32*(1-$G$3)</f>
        <v>-1.5686891822722813E-3</v>
      </c>
      <c r="BP33" s="28">
        <f>외인!BP33</f>
        <v>65591.960000000006</v>
      </c>
      <c r="BQ33" s="35">
        <f>MACD!BQ33*$G$3+BQ32*(1-$G$3)</f>
        <v>-8.086313652537787E-4</v>
      </c>
      <c r="BR33" s="28">
        <f>외인!BR33</f>
        <v>246322.39</v>
      </c>
      <c r="BS33" s="35">
        <f>MACD!BS33*$G$3+BS32*(1-$G$3)</f>
        <v>-9.6468172622694403E-4</v>
      </c>
      <c r="BT33" s="28">
        <f>외인!BT33</f>
        <v>1981027.98</v>
      </c>
      <c r="BU33" s="35">
        <f>MACD!BU33*$G$3+BU32*(1-$G$3)</f>
        <v>-1.4197562580353048E-3</v>
      </c>
      <c r="BV33" s="28">
        <f>외인!BV33</f>
        <v>377045.17</v>
      </c>
      <c r="BW33" s="35">
        <f>MACD!BW33*$G$3+BW32*(1-$G$3)</f>
        <v>-1.3108174760008003E-4</v>
      </c>
      <c r="BX33" s="28">
        <f>외인!BX33</f>
        <v>75481.3</v>
      </c>
      <c r="BY33" s="35">
        <f>MACD!BY33*$G$3+BY32*(1-$G$3)</f>
        <v>-1.2813186417065879E-3</v>
      </c>
      <c r="BZ33" s="28">
        <f>외인!BZ33</f>
        <v>261793.04</v>
      </c>
      <c r="CA33" s="35">
        <f>MACD!CA33*$G$3+CA32*(1-$G$3)</f>
        <v>-1.1977148904041667E-3</v>
      </c>
      <c r="CB33" s="28">
        <f>외인!CB33</f>
        <v>13317.62</v>
      </c>
      <c r="CC33" s="35">
        <f>MACD!CC33*$G$3+CC32*(1-$G$3)</f>
        <v>-1.2854602977053105E-3</v>
      </c>
      <c r="CD33" s="28">
        <f>외인!CD33</f>
        <v>34877.769999999997</v>
      </c>
      <c r="CE33" s="35">
        <f>MACD!CE33*$G$3+CE32*(1-$G$3)</f>
        <v>-1.0906629719729072E-3</v>
      </c>
      <c r="CF33" s="28">
        <f>외인!CF33</f>
        <v>23992.18</v>
      </c>
      <c r="CG33" s="35">
        <f>MACD!CG33*$G$3+CG32*(1-$G$3)</f>
        <v>-6.8141729909996173E-4</v>
      </c>
      <c r="CH33" s="28">
        <f>외인!CH33</f>
        <v>65208.05</v>
      </c>
      <c r="CI33" s="35">
        <f>MACD!CI33*$G$3+CI32*(1-$G$3)</f>
        <v>-8.5347951930180856E-4</v>
      </c>
      <c r="CJ33" s="28">
        <f>외인!CJ33</f>
        <v>390172.61</v>
      </c>
      <c r="CK33" s="35">
        <f>MACD!CK33*$G$3+CK32*(1-$G$3)</f>
        <v>-1.1916159926160863E-4</v>
      </c>
      <c r="CL33" s="28">
        <f>외인!CL33</f>
        <v>226551.37</v>
      </c>
      <c r="CM33" s="35">
        <f>MACD!CM33*$G$3+CM32*(1-$G$3)</f>
        <v>-1.9872913023214958E-4</v>
      </c>
      <c r="CN33" s="28">
        <f>외인!CN33</f>
        <v>121094.99</v>
      </c>
      <c r="CO33" s="35">
        <f>MACD!CO33*$G$3+CO32*(1-$G$3)</f>
        <v>-4.7625732303074452E-4</v>
      </c>
      <c r="CP33" s="28">
        <f>외인!CP33</f>
        <v>98328.46</v>
      </c>
      <c r="CQ33" s="35">
        <f>MACD!CQ33*$G$3+CQ32*(1-$G$3)</f>
        <v>-9.4367779389015308E-5</v>
      </c>
      <c r="CR33" s="28">
        <f>외인!CR33</f>
        <v>167096.49</v>
      </c>
      <c r="CS33" s="35">
        <f>MACD!CS33*$G$3+CS32*(1-$G$3)</f>
        <v>4.5822681823094822E-4</v>
      </c>
      <c r="CT33" s="28">
        <f>외인!CT33</f>
        <v>108189.09</v>
      </c>
      <c r="CU33" s="35">
        <f>MACD!CU33*$G$3+CU32*(1-$G$3)</f>
        <v>3.8074849337563633E-4</v>
      </c>
      <c r="CV33" s="28">
        <f>외인!CV33</f>
        <v>1981027.98</v>
      </c>
      <c r="CW33" s="35">
        <f>MACD!CW33*$G$3+CW32*(1-$G$3)</f>
        <v>-1.4197562580353048E-3</v>
      </c>
      <c r="CX33" s="28">
        <f>외인!CX33</f>
        <v>193262.26</v>
      </c>
      <c r="CY33" s="35">
        <f>MACD!CY33*$G$3+CY32*(1-$G$3)</f>
        <v>-1.5103710224551658E-4</v>
      </c>
      <c r="CZ33" s="28">
        <f>외인!CZ33</f>
        <v>17190.72</v>
      </c>
      <c r="DA33" s="35">
        <f>MACD!DA33*$G$3+DA32*(1-$G$3)</f>
        <v>-5.5679902761214279E-4</v>
      </c>
      <c r="DB33" s="28">
        <f>외인!DB33</f>
        <v>40950.550000000003</v>
      </c>
      <c r="DC33" s="35">
        <f>MACD!DC33*$G$3+DC32*(1-$G$3)</f>
        <v>-1.3834229973141991E-3</v>
      </c>
      <c r="DD33" s="28">
        <f>외인!DD33</f>
        <v>8266.85</v>
      </c>
      <c r="DE33" s="35">
        <f>MACD!DE33*$G$3+DE32*(1-$G$3)</f>
        <v>-2.3231258788792312E-3</v>
      </c>
      <c r="DF33" s="28">
        <f>외인!DF33</f>
        <v>56833.53</v>
      </c>
      <c r="DG33" s="35">
        <f>MACD!DG33*$G$3+DG32*(1-$G$3)</f>
        <v>-1.320304052451871E-3</v>
      </c>
      <c r="DH33" s="28">
        <f>외인!DH33</f>
        <v>26602.59</v>
      </c>
      <c r="DI33" s="35">
        <f>MACD!DI33*$G$3+DI32*(1-$G$3)</f>
        <v>-1.1907931668282065E-3</v>
      </c>
      <c r="DJ33" s="28">
        <f>외인!DJ33</f>
        <v>569086.14</v>
      </c>
      <c r="DK33" s="35">
        <f>MACD!DK33*$G$3+DK32*(1-$G$3)</f>
        <v>-2.803590656763779E-4</v>
      </c>
      <c r="DL33" s="28">
        <f>외인!DL33</f>
        <v>96603.56</v>
      </c>
      <c r="DM33" s="35">
        <f>MACD!DM33*$G$3+DM32*(1-$G$3)</f>
        <v>-3.8963715207476215E-4</v>
      </c>
      <c r="DN33" s="28">
        <f>외인!DN33</f>
        <v>1981027.98</v>
      </c>
      <c r="DO33" s="35">
        <f>MACD!DO33*$G$3+DO32*(1-$G$3)</f>
        <v>-1.4197562580353048E-3</v>
      </c>
      <c r="DP33" s="28">
        <f>외인!DP33</f>
        <v>84203.05</v>
      </c>
      <c r="DQ33" s="35">
        <f>MACD!DQ33*$G$3+DQ32*(1-$G$3)</f>
        <v>5.8635988148281074E-4</v>
      </c>
      <c r="DR33" s="28">
        <f>외인!DR33</f>
        <v>41086.06</v>
      </c>
      <c r="DS33" s="35">
        <f>MACD!DS33*$G$3+DS32*(1-$G$3)</f>
        <v>-2.0029465194159116E-3</v>
      </c>
      <c r="DT33" s="28">
        <f>외인!DT33</f>
        <v>133139.97</v>
      </c>
      <c r="DU33" s="35">
        <f>MACD!DU33*$G$3+DU32*(1-$G$3)</f>
        <v>4.243770593861223E-4</v>
      </c>
      <c r="DV33" s="28">
        <f>외인!DV33</f>
        <v>33795.01</v>
      </c>
      <c r="DW33" s="35">
        <f>MACD!DW33*$G$3+DW32*(1-$G$3)</f>
        <v>5.9518215310387982E-4</v>
      </c>
      <c r="DX33" s="28">
        <f>외인!DX33</f>
        <v>105072.57</v>
      </c>
      <c r="DY33" s="35">
        <f>MACD!DY33*$G$3+DY32*(1-$G$3)</f>
        <v>9.7248898930070102E-4</v>
      </c>
      <c r="DZ33" s="28">
        <f>외인!DZ33</f>
        <v>8897.9</v>
      </c>
      <c r="EA33" s="35">
        <f>MACD!EA33*$G$3+EA32*(1-$G$3)</f>
        <v>1.8908702618072642E-4</v>
      </c>
      <c r="EB33" s="28">
        <f>외인!EB33</f>
        <v>13428.83</v>
      </c>
      <c r="EC33" s="35">
        <f>MACD!EC33*$G$3+EC32*(1-$G$3)</f>
        <v>-1.0517670291201992E-3</v>
      </c>
      <c r="ED33" s="28">
        <f>외인!ED33</f>
        <v>10643.31</v>
      </c>
      <c r="EE33" s="35">
        <f>MACD!EE33*$G$3+EE32*(1-$G$3)</f>
        <v>-7.9395573458316811E-5</v>
      </c>
      <c r="EF33" s="28">
        <f>외인!EF33</f>
        <v>253264.57</v>
      </c>
      <c r="EG33" s="35">
        <f>MACD!EG33*$G$3+EG32*(1-$G$3)</f>
        <v>-3.5790806212748262E-4</v>
      </c>
      <c r="EH33" s="28">
        <f>외인!EH33</f>
        <v>182119.46</v>
      </c>
      <c r="EI33" s="35">
        <f>MACD!EI33*$G$3+EI32*(1-$G$3)</f>
        <v>-5.2035974450254151E-4</v>
      </c>
      <c r="EJ33" s="28">
        <f>외인!EJ33</f>
        <v>93548.69</v>
      </c>
      <c r="EK33" s="35">
        <f>MACD!EK33*$G$3+EK32*(1-$G$3)</f>
        <v>-1.2725074507121258E-3</v>
      </c>
      <c r="EL33" s="28">
        <f>외인!EL33</f>
        <v>37378.89</v>
      </c>
      <c r="EM33" s="35">
        <f>MACD!EM33*$G$3+EM32*(1-$G$3)</f>
        <v>-9.6444224750730017E-4</v>
      </c>
      <c r="EN33" s="28">
        <f>외인!EN33</f>
        <v>41086.06</v>
      </c>
      <c r="EO33" s="35">
        <f>MACD!EO33*$G$3+EO32*(1-$G$3)</f>
        <v>-2.0029465194159116E-3</v>
      </c>
      <c r="EP33" s="28">
        <f>외인!EP33</f>
        <v>170506.96</v>
      </c>
      <c r="EQ33" s="35">
        <f>MACD!EQ33*$G$3+EQ32*(1-$G$3)</f>
        <v>4.038441466807757E-4</v>
      </c>
      <c r="ER33" s="28">
        <f>외인!ER33</f>
        <v>14367.79</v>
      </c>
      <c r="ES33" s="35">
        <f>MACD!ES33*$G$3+ES32*(1-$G$3)</f>
        <v>1.661387456729201E-3</v>
      </c>
      <c r="ET33" s="28">
        <f>외인!ET33</f>
        <v>113249.03</v>
      </c>
      <c r="EU33" s="35">
        <f>MACD!EU33*$G$3+EU32*(1-$G$3)</f>
        <v>-1.2761682742141185E-3</v>
      </c>
      <c r="EV33" s="28">
        <f>외인!EV33</f>
        <v>46258.91</v>
      </c>
      <c r="EW33" s="35">
        <f>MACD!EW33*$G$3+EW32*(1-$G$3)</f>
        <v>-2.0033599136326898E-4</v>
      </c>
      <c r="EX33" s="28">
        <f>외인!EX33</f>
        <v>52069.55</v>
      </c>
      <c r="EY33" s="35">
        <f>MACD!EY33*$G$3+EY32*(1-$G$3)</f>
        <v>9.3478103358181038E-6</v>
      </c>
    </row>
    <row r="34" spans="1:155">
      <c r="A34" s="27">
        <f>외인!A34</f>
        <v>46099</v>
      </c>
      <c r="B34" s="28">
        <f>외인!B34</f>
        <v>4735422.2300000004</v>
      </c>
      <c r="C34" s="35">
        <f>MACD!C34*$G$3+C33*(1-$G$3)</f>
        <v>-9.2493956236495327E-4</v>
      </c>
      <c r="D34" s="28">
        <f>외인!D34</f>
        <v>641114.11</v>
      </c>
      <c r="E34" s="35">
        <f>MACD!E34*$G$3+E33*(1-$G$3)</f>
        <v>2.6418152441674099E-4</v>
      </c>
      <c r="F34" s="28">
        <f>외인!F34</f>
        <v>2052660.09</v>
      </c>
      <c r="G34" s="35">
        <f>MACD!G34*$G$3+G33*(1-$G$3)</f>
        <v>-1.2128833323302671E-3</v>
      </c>
      <c r="H34" s="28">
        <f>외인!H34</f>
        <v>279634.46000000002</v>
      </c>
      <c r="I34" s="35">
        <f>MACD!I34*$G$3+I33*(1-$G$3)</f>
        <v>-7.6554543675162279E-4</v>
      </c>
      <c r="J34" s="28">
        <f>외인!J34</f>
        <v>40106.54</v>
      </c>
      <c r="K34" s="35">
        <f>MACD!K34*$G$3+K33*(1-$G$3)</f>
        <v>-1.7575397111876403E-3</v>
      </c>
      <c r="L34" s="28">
        <f>외인!L34</f>
        <v>258765.24</v>
      </c>
      <c r="M34" s="35">
        <f>MACD!M34*$G$3+M33*(1-$G$3)</f>
        <v>-7.100068748765138E-4</v>
      </c>
      <c r="N34" s="28">
        <f>외인!N34</f>
        <v>253243.96</v>
      </c>
      <c r="O34" s="35">
        <f>MACD!O34*$G$3+O33*(1-$G$3)</f>
        <v>-1.2918693124894199E-3</v>
      </c>
      <c r="P34" s="28">
        <f>외인!P34</f>
        <v>204920.72</v>
      </c>
      <c r="Q34" s="35">
        <f>MACD!Q34*$G$3+Q33*(1-$G$3)</f>
        <v>-3.9840777160544136E-4</v>
      </c>
      <c r="R34" s="28">
        <f>외인!R34</f>
        <v>134552.9</v>
      </c>
      <c r="S34" s="35">
        <f>MACD!S34*$G$3+S33*(1-$G$3)</f>
        <v>3.6266476368727911E-4</v>
      </c>
      <c r="T34" s="28">
        <f>외인!T34</f>
        <v>8435.89</v>
      </c>
      <c r="U34" s="35">
        <f>MACD!U34*$G$3+U33*(1-$G$3)</f>
        <v>-2.1116498394591317E-3</v>
      </c>
      <c r="V34" s="28">
        <f>외인!V34</f>
        <v>110168.1</v>
      </c>
      <c r="W34" s="35">
        <f>MACD!W34*$G$3+W33*(1-$G$3)</f>
        <v>7.1429485459208262E-4</v>
      </c>
      <c r="X34" s="28">
        <f>외인!X34</f>
        <v>2096314.02</v>
      </c>
      <c r="Y34" s="35">
        <f>MACD!Y34*$G$3+Y33*(1-$G$3)</f>
        <v>-1.3081811888618225E-3</v>
      </c>
      <c r="Z34" s="28">
        <f>외인!Z34</f>
        <v>48036.22</v>
      </c>
      <c r="AA34" s="35">
        <f>MACD!AA34*$G$3+AA33*(1-$G$3)</f>
        <v>-1.8672442627495659E-4</v>
      </c>
      <c r="AB34" s="28">
        <f>외인!AB34</f>
        <v>204759.42</v>
      </c>
      <c r="AC34" s="35">
        <f>MACD!AC34*$G$3+AC33*(1-$G$3)</f>
        <v>-1.1214931034051776E-4</v>
      </c>
      <c r="AD34" s="28">
        <f>외인!AD34</f>
        <v>20376.990000000002</v>
      </c>
      <c r="AE34" s="35">
        <f>MACD!AE34*$G$3+AE33*(1-$G$3)</f>
        <v>-2.086695490140132E-3</v>
      </c>
      <c r="AF34" s="28">
        <f>외인!AF34</f>
        <v>24839.53</v>
      </c>
      <c r="AG34" s="35">
        <f>MACD!AG34*$G$3+AG33*(1-$G$3)</f>
        <v>-5.3468823258914929E-4</v>
      </c>
      <c r="AH34" s="28">
        <f>외인!AH34</f>
        <v>207385.67</v>
      </c>
      <c r="AI34" s="35">
        <f>MACD!AI34*$G$3+AI33*(1-$G$3)</f>
        <v>6.0150751878945089E-4</v>
      </c>
      <c r="AJ34" s="28">
        <f>외인!AJ34</f>
        <v>117088.5</v>
      </c>
      <c r="AK34" s="35">
        <f>MACD!AK34*$G$3+AK33*(1-$G$3)</f>
        <v>5.708980641872968E-5</v>
      </c>
      <c r="AL34" s="28">
        <f>외인!AL34</f>
        <v>89981.6</v>
      </c>
      <c r="AM34" s="35">
        <f>MACD!AM34*$G$3+AM33*(1-$G$3)</f>
        <v>-4.4480679718260406E-4</v>
      </c>
      <c r="AN34" s="28">
        <f>외인!AN34</f>
        <v>182491.66</v>
      </c>
      <c r="AO34" s="35">
        <f>MACD!AO34*$G$3+AO33*(1-$G$3)</f>
        <v>-1.6346605291612235E-3</v>
      </c>
      <c r="AP34" s="28">
        <f>외인!AP34</f>
        <v>120432.43</v>
      </c>
      <c r="AQ34" s="35">
        <f>MACD!AQ34*$G$3+AQ33*(1-$G$3)</f>
        <v>-1.2863984323438957E-3</v>
      </c>
      <c r="AR34" s="28">
        <f>외인!AR34</f>
        <v>24827.01</v>
      </c>
      <c r="AS34" s="35">
        <f>MACD!AS34*$G$3+AS33*(1-$G$3)</f>
        <v>-2.1594533073375226E-3</v>
      </c>
      <c r="AT34" s="28">
        <f>외인!AT34</f>
        <v>79987.289999999994</v>
      </c>
      <c r="AU34" s="35">
        <f>MACD!AU34*$G$3+AU33*(1-$G$3)</f>
        <v>-9.4758225067092269E-4</v>
      </c>
      <c r="AV34" s="28">
        <f>외인!AV34</f>
        <v>47138.21</v>
      </c>
      <c r="AW34" s="35">
        <f>MACD!AW34*$G$3+AW33*(1-$G$3)</f>
        <v>-1.1807861250107744E-3</v>
      </c>
      <c r="AX34" s="28">
        <f>외인!AX34</f>
        <v>58982.91</v>
      </c>
      <c r="AY34" s="35">
        <f>MACD!AY34*$G$3+AY33*(1-$G$3)</f>
        <v>-1.2120611440860597E-3</v>
      </c>
      <c r="AZ34" s="28">
        <f>외인!AZ34</f>
        <v>2232191.77</v>
      </c>
      <c r="BA34" s="35">
        <f>MACD!BA34*$G$3+BA33*(1-$G$3)</f>
        <v>-1.2563322086248476E-3</v>
      </c>
      <c r="BB34" s="28">
        <f>외인!BB34</f>
        <v>103635.98</v>
      </c>
      <c r="BC34" s="35">
        <f>MACD!BC34*$G$3+BC33*(1-$G$3)</f>
        <v>-7.1013593765247154E-5</v>
      </c>
      <c r="BD34" s="28">
        <f>외인!BD34</f>
        <v>42212.51</v>
      </c>
      <c r="BE34" s="35">
        <f>MACD!BE34*$G$3+BE33*(1-$G$3)</f>
        <v>-1.1549051700377585E-3</v>
      </c>
      <c r="BF34" s="28">
        <f>외인!BF34</f>
        <v>0</v>
      </c>
      <c r="BG34" s="35" t="e">
        <f>MACD!BG34*$G$3+BG33*(1-$G$3)</f>
        <v>#DIV/0!</v>
      </c>
      <c r="BH34" s="28">
        <f>외인!BH34</f>
        <v>90473.93</v>
      </c>
      <c r="BI34" s="35">
        <f>MACD!BI34*$G$3+BI33*(1-$G$3)</f>
        <v>-1.8104774563902459E-3</v>
      </c>
      <c r="BJ34" s="28">
        <f>외인!BJ34</f>
        <v>116321.02</v>
      </c>
      <c r="BK34" s="35">
        <f>MACD!BK34*$G$3+BK33*(1-$G$3)</f>
        <v>-9.2807604391980086E-4</v>
      </c>
      <c r="BL34" s="28">
        <f>외인!BL34</f>
        <v>50540.92</v>
      </c>
      <c r="BM34" s="35">
        <f>MACD!BM34*$G$3+BM33*(1-$G$3)</f>
        <v>-3.2470447222593499E-4</v>
      </c>
      <c r="BN34" s="28">
        <f>외인!BN34</f>
        <v>44963.59</v>
      </c>
      <c r="BO34" s="35">
        <f>MACD!BO34*$G$3+BO33*(1-$G$3)</f>
        <v>-1.5326432232572716E-3</v>
      </c>
      <c r="BP34" s="28">
        <f>외인!BP34</f>
        <v>69326.880000000005</v>
      </c>
      <c r="BQ34" s="35">
        <f>MACD!BQ34*$G$3+BQ33*(1-$G$3)</f>
        <v>-8.1937129491103152E-4</v>
      </c>
      <c r="BR34" s="28">
        <f>외인!BR34</f>
        <v>256846.58</v>
      </c>
      <c r="BS34" s="35">
        <f>MACD!BS34*$G$3+BS33*(1-$G$3)</f>
        <v>-9.7752731451123081E-4</v>
      </c>
      <c r="BT34" s="28">
        <f>외인!BT34</f>
        <v>2135144.13</v>
      </c>
      <c r="BU34" s="35">
        <f>MACD!BU34*$G$3+BU33*(1-$G$3)</f>
        <v>-1.2655376609710209E-3</v>
      </c>
      <c r="BV34" s="28">
        <f>외인!BV34</f>
        <v>388117.16</v>
      </c>
      <c r="BW34" s="35">
        <f>MACD!BW34*$G$3+BW33*(1-$G$3)</f>
        <v>-1.2619227252248468E-4</v>
      </c>
      <c r="BX34" s="28">
        <f>외인!BX34</f>
        <v>76897.2</v>
      </c>
      <c r="BY34" s="35">
        <f>MACD!BY34*$G$3+BY33*(1-$G$3)</f>
        <v>-1.2688359233284097E-3</v>
      </c>
      <c r="BZ34" s="28">
        <f>외인!BZ34</f>
        <v>272473.26</v>
      </c>
      <c r="CA34" s="35">
        <f>MACD!CA34*$G$3+CA33*(1-$G$3)</f>
        <v>-1.2369972426440258E-3</v>
      </c>
      <c r="CB34" s="28">
        <f>외인!CB34</f>
        <v>13292.29</v>
      </c>
      <c r="CC34" s="35">
        <f>MACD!CC34*$G$3+CC33*(1-$G$3)</f>
        <v>-1.2917933727006818E-3</v>
      </c>
      <c r="CD34" s="28">
        <f>외인!CD34</f>
        <v>35061.33</v>
      </c>
      <c r="CE34" s="35">
        <f>MACD!CE34*$G$3+CE33*(1-$G$3)</f>
        <v>-1.1573982608926597E-3</v>
      </c>
      <c r="CF34" s="28">
        <f>외인!CF34</f>
        <v>24231.87</v>
      </c>
      <c r="CG34" s="35">
        <f>MACD!CG34*$G$3+CG33*(1-$G$3)</f>
        <v>-7.3437319142150915E-4</v>
      </c>
      <c r="CH34" s="28">
        <f>외인!CH34</f>
        <v>65769.97</v>
      </c>
      <c r="CI34" s="35">
        <f>MACD!CI34*$G$3+CI33*(1-$G$3)</f>
        <v>-8.6979736350230688E-4</v>
      </c>
      <c r="CJ34" s="28">
        <f>외인!CJ34</f>
        <v>398342.52</v>
      </c>
      <c r="CK34" s="35">
        <f>MACD!CK34*$G$3+CK33*(1-$G$3)</f>
        <v>-2.0932598809641427E-4</v>
      </c>
      <c r="CL34" s="28">
        <f>외인!CL34</f>
        <v>233228.72</v>
      </c>
      <c r="CM34" s="35">
        <f>MACD!CM34*$G$3+CM33*(1-$G$3)</f>
        <v>-1.9645828239441457E-4</v>
      </c>
      <c r="CN34" s="28">
        <f>외인!CN34</f>
        <v>125025.63</v>
      </c>
      <c r="CO34" s="35">
        <f>MACD!CO34*$G$3+CO33*(1-$G$3)</f>
        <v>-4.9488484135269553E-4</v>
      </c>
      <c r="CP34" s="28">
        <f>외인!CP34</f>
        <v>104268.91</v>
      </c>
      <c r="CQ34" s="35">
        <f>MACD!CQ34*$G$3+CQ33*(1-$G$3)</f>
        <v>-6.5787094890114442E-5</v>
      </c>
      <c r="CR34" s="28">
        <f>외인!CR34</f>
        <v>168843.31</v>
      </c>
      <c r="CS34" s="35">
        <f>MACD!CS34*$G$3+CS33*(1-$G$3)</f>
        <v>3.9241328694291749E-4</v>
      </c>
      <c r="CT34" s="28">
        <f>외인!CT34</f>
        <v>112164.91</v>
      </c>
      <c r="CU34" s="35">
        <f>MACD!CU34*$G$3+CU33*(1-$G$3)</f>
        <v>2.6449196619902189E-4</v>
      </c>
      <c r="CV34" s="28">
        <f>외인!CV34</f>
        <v>2135144.13</v>
      </c>
      <c r="CW34" s="35">
        <f>MACD!CW34*$G$3+CW33*(1-$G$3)</f>
        <v>-1.2655376609710209E-3</v>
      </c>
      <c r="CX34" s="28">
        <f>외인!CX34</f>
        <v>197463.69</v>
      </c>
      <c r="CY34" s="35">
        <f>MACD!CY34*$G$3+CY33*(1-$G$3)</f>
        <v>-2.4761585724297899E-4</v>
      </c>
      <c r="CZ34" s="28">
        <f>외인!CZ34</f>
        <v>17649.740000000002</v>
      </c>
      <c r="DA34" s="35">
        <f>MACD!DA34*$G$3+DA33*(1-$G$3)</f>
        <v>-6.36185543857128E-4</v>
      </c>
      <c r="DB34" s="28">
        <f>외인!DB34</f>
        <v>42212.51</v>
      </c>
      <c r="DC34" s="35">
        <f>MACD!DC34*$G$3+DC33*(1-$G$3)</f>
        <v>-1.1549051700377585E-3</v>
      </c>
      <c r="DD34" s="28">
        <f>외인!DD34</f>
        <v>8435.89</v>
      </c>
      <c r="DE34" s="35">
        <f>MACD!DE34*$G$3+DE33*(1-$G$3)</f>
        <v>-2.1116498394591317E-3</v>
      </c>
      <c r="DF34" s="28">
        <f>외인!DF34</f>
        <v>57875.61</v>
      </c>
      <c r="DG34" s="35">
        <f>MACD!DG34*$G$3+DG33*(1-$G$3)</f>
        <v>-1.3136244622987893E-3</v>
      </c>
      <c r="DH34" s="28">
        <f>외인!DH34</f>
        <v>26751.69</v>
      </c>
      <c r="DI34" s="35">
        <f>MACD!DI34*$G$3+DI33*(1-$G$3)</f>
        <v>-1.2818686204519082E-3</v>
      </c>
      <c r="DJ34" s="28">
        <f>외인!DJ34</f>
        <v>582520.06999999995</v>
      </c>
      <c r="DK34" s="35">
        <f>MACD!DK34*$G$3+DK33*(1-$G$3)</f>
        <v>-3.257261961981778E-4</v>
      </c>
      <c r="DL34" s="28">
        <f>외인!DL34</f>
        <v>99590.86</v>
      </c>
      <c r="DM34" s="35">
        <f>MACD!DM34*$G$3+DM33*(1-$G$3)</f>
        <v>-4.112709421080825E-4</v>
      </c>
      <c r="DN34" s="28">
        <f>외인!DN34</f>
        <v>2135144.13</v>
      </c>
      <c r="DO34" s="35">
        <f>MACD!DO34*$G$3+DO33*(1-$G$3)</f>
        <v>-1.2655376609710209E-3</v>
      </c>
      <c r="DP34" s="28">
        <f>외인!DP34</f>
        <v>85822.96</v>
      </c>
      <c r="DQ34" s="35">
        <f>MACD!DQ34*$G$3+DQ33*(1-$G$3)</f>
        <v>4.6266676963957899E-4</v>
      </c>
      <c r="DR34" s="28">
        <f>외인!DR34</f>
        <v>42003.4</v>
      </c>
      <c r="DS34" s="35">
        <f>MACD!DS34*$G$3+DS33*(1-$G$3)</f>
        <v>-1.9612248411817459E-3</v>
      </c>
      <c r="DT34" s="28">
        <f>외인!DT34</f>
        <v>134552.9</v>
      </c>
      <c r="DU34" s="35">
        <f>MACD!DU34*$G$3+DU33*(1-$G$3)</f>
        <v>3.6266476368727911E-4</v>
      </c>
      <c r="DV34" s="28">
        <f>외인!DV34</f>
        <v>34021.67</v>
      </c>
      <c r="DW34" s="35">
        <f>MACD!DW34*$G$3+DW33*(1-$G$3)</f>
        <v>5.1350993488072122E-4</v>
      </c>
      <c r="DX34" s="28">
        <f>외인!DX34</f>
        <v>110168.1</v>
      </c>
      <c r="DY34" s="35">
        <f>MACD!DY34*$G$3+DY33*(1-$G$3)</f>
        <v>7.1429485459208262E-4</v>
      </c>
      <c r="DZ34" s="28">
        <f>외인!DZ34</f>
        <v>8632.65</v>
      </c>
      <c r="EA34" s="35">
        <f>MACD!EA34*$G$3+EA33*(1-$G$3)</f>
        <v>5.9589419648556249E-5</v>
      </c>
      <c r="EB34" s="28">
        <f>외인!EB34</f>
        <v>13484.94</v>
      </c>
      <c r="EC34" s="35">
        <f>MACD!EC34*$G$3+EC33*(1-$G$3)</f>
        <v>-1.0773053782452439E-3</v>
      </c>
      <c r="ED34" s="28">
        <f>외인!ED34</f>
        <v>10795.61</v>
      </c>
      <c r="EE34" s="35">
        <f>MACD!EE34*$G$3+EE33*(1-$G$3)</f>
        <v>-4.2390676631882224E-4</v>
      </c>
      <c r="EF34" s="28">
        <f>외인!EF34</f>
        <v>258058.79</v>
      </c>
      <c r="EG34" s="35">
        <f>MACD!EG34*$G$3+EG33*(1-$G$3)</f>
        <v>-4.3701598503964145E-4</v>
      </c>
      <c r="EH34" s="28">
        <f>외인!EH34</f>
        <v>193562.36</v>
      </c>
      <c r="EI34" s="35">
        <f>MACD!EI34*$G$3+EI33*(1-$G$3)</f>
        <v>-5.2542518107813246E-4</v>
      </c>
      <c r="EJ34" s="28">
        <f>외인!EJ34</f>
        <v>95470.95</v>
      </c>
      <c r="EK34" s="35">
        <f>MACD!EK34*$G$3+EK33*(1-$G$3)</f>
        <v>-1.2676295582820889E-3</v>
      </c>
      <c r="EL34" s="28">
        <f>외인!EL34</f>
        <v>37641.71</v>
      </c>
      <c r="EM34" s="35">
        <f>MACD!EM34*$G$3+EM33*(1-$G$3)</f>
        <v>-1.0253515735801982E-3</v>
      </c>
      <c r="EN34" s="28">
        <f>외인!EN34</f>
        <v>42003.4</v>
      </c>
      <c r="EO34" s="35">
        <f>MACD!EO34*$G$3+EO33*(1-$G$3)</f>
        <v>-1.9612248411817459E-3</v>
      </c>
      <c r="EP34" s="28">
        <f>외인!EP34</f>
        <v>170177.17</v>
      </c>
      <c r="EQ34" s="35">
        <f>MACD!EQ34*$G$3+EQ33*(1-$G$3)</f>
        <v>4.2750982987312998E-4</v>
      </c>
      <c r="ER34" s="28">
        <f>외인!ER34</f>
        <v>15303.2</v>
      </c>
      <c r="ES34" s="35">
        <f>MACD!ES34*$G$3+ES33*(1-$G$3)</f>
        <v>1.3641861578575893E-3</v>
      </c>
      <c r="ET34" s="28">
        <f>외인!ET34</f>
        <v>120432.43</v>
      </c>
      <c r="EU34" s="35">
        <f>MACD!EU34*$G$3+EU33*(1-$G$3)</f>
        <v>-1.2863984323438957E-3</v>
      </c>
      <c r="EV34" s="28">
        <f>외인!EV34</f>
        <v>48036.22</v>
      </c>
      <c r="EW34" s="35">
        <f>MACD!EW34*$G$3+EW33*(1-$G$3)</f>
        <v>-1.8672442627495659E-4</v>
      </c>
      <c r="EX34" s="28">
        <f>외인!EX34</f>
        <v>56232.69</v>
      </c>
      <c r="EY34" s="35">
        <f>MACD!EY34*$G$3+EY33*(1-$G$3)</f>
        <v>5.1081209749182982E-5</v>
      </c>
    </row>
    <row r="35" spans="1:155">
      <c r="A35" s="27">
        <f>외인!A35</f>
        <v>46100</v>
      </c>
      <c r="B35" s="28">
        <f>외인!B35</f>
        <v>4605320.18</v>
      </c>
      <c r="C35" s="35">
        <f>MACD!C35*$G$3+C34*(1-$G$3)</f>
        <v>-8.4490162521698908E-4</v>
      </c>
      <c r="D35" s="28">
        <f>외인!D35</f>
        <v>629693.94999999995</v>
      </c>
      <c r="E35" s="35">
        <f>MACD!E35*$G$3+E34*(1-$G$3)</f>
        <v>1.0685490301212354E-4</v>
      </c>
      <c r="F35" s="28">
        <f>외인!F35</f>
        <v>1986879.61</v>
      </c>
      <c r="G35" s="35">
        <f>MACD!G35*$G$3+G34*(1-$G$3)</f>
        <v>-1.0797963406806164E-3</v>
      </c>
      <c r="H35" s="28">
        <f>외인!H35</f>
        <v>271695.8</v>
      </c>
      <c r="I35" s="35">
        <f>MACD!I35*$G$3+I34*(1-$G$3)</f>
        <v>-8.6522506587694361E-4</v>
      </c>
      <c r="J35" s="28">
        <f>외인!J35</f>
        <v>40103.21</v>
      </c>
      <c r="K35" s="35">
        <f>MACD!K35*$G$3+K34*(1-$G$3)</f>
        <v>-1.7242872540615042E-3</v>
      </c>
      <c r="L35" s="28">
        <f>외인!L35</f>
        <v>251476.24</v>
      </c>
      <c r="M35" s="35">
        <f>MACD!M35*$G$3+M34*(1-$G$3)</f>
        <v>-8.0148330254198709E-4</v>
      </c>
      <c r="N35" s="28">
        <f>외인!N35</f>
        <v>244344.47</v>
      </c>
      <c r="O35" s="35">
        <f>MACD!O35*$G$3+O34*(1-$G$3)</f>
        <v>-1.2906480379789522E-3</v>
      </c>
      <c r="P35" s="28">
        <f>외인!P35</f>
        <v>200107.94</v>
      </c>
      <c r="Q35" s="35">
        <f>MACD!Q35*$G$3+Q34*(1-$G$3)</f>
        <v>-4.4514813863539345E-4</v>
      </c>
      <c r="R35" s="28">
        <f>외인!R35</f>
        <v>131402.84</v>
      </c>
      <c r="S35" s="35">
        <f>MACD!S35*$G$3+S34*(1-$G$3)</f>
        <v>3.0372628771806615E-4</v>
      </c>
      <c r="T35" s="28">
        <f>외인!T35</f>
        <v>8642.76</v>
      </c>
      <c r="U35" s="35">
        <f>MACD!U35*$G$3+U34*(1-$G$3)</f>
        <v>-1.8783019136659857E-3</v>
      </c>
      <c r="V35" s="28">
        <f>외인!V35</f>
        <v>109814.54</v>
      </c>
      <c r="W35" s="35">
        <f>MACD!W35*$G$3+W34*(1-$G$3)</f>
        <v>5.1428602341382717E-4</v>
      </c>
      <c r="X35" s="28">
        <f>외인!X35</f>
        <v>2017721.34</v>
      </c>
      <c r="Y35" s="35">
        <f>MACD!Y35*$G$3+Y34*(1-$G$3)</f>
        <v>-1.1299718066159778E-3</v>
      </c>
      <c r="Z35" s="28">
        <f>외인!Z35</f>
        <v>46644.68</v>
      </c>
      <c r="AA35" s="35">
        <f>MACD!AA35*$G$3+AA34*(1-$G$3)</f>
        <v>-1.7164665932170126E-4</v>
      </c>
      <c r="AB35" s="28">
        <f>외인!AB35</f>
        <v>205316.17</v>
      </c>
      <c r="AC35" s="35">
        <f>MACD!AC35*$G$3+AC34*(1-$G$3)</f>
        <v>-1.0884500415590744E-4</v>
      </c>
      <c r="AD35" s="28">
        <f>외인!AD35</f>
        <v>20336.79</v>
      </c>
      <c r="AE35" s="35">
        <f>MACD!AE35*$G$3+AE34*(1-$G$3)</f>
        <v>-2.0442889337907912E-3</v>
      </c>
      <c r="AF35" s="28">
        <f>외인!AF35</f>
        <v>24540.15</v>
      </c>
      <c r="AG35" s="35">
        <f>MACD!AG35*$G$3+AG34*(1-$G$3)</f>
        <v>-5.4868986928600005E-4</v>
      </c>
      <c r="AH35" s="28">
        <f>외인!AH35</f>
        <v>201063.2</v>
      </c>
      <c r="AI35" s="35">
        <f>MACD!AI35*$G$3+AI34*(1-$G$3)</f>
        <v>5.3082038684901624E-4</v>
      </c>
      <c r="AJ35" s="28">
        <f>외인!AJ35</f>
        <v>112849.69</v>
      </c>
      <c r="AK35" s="35">
        <f>MACD!AK35*$G$3+AK34*(1-$G$3)</f>
        <v>5.3567079884120719E-6</v>
      </c>
      <c r="AL35" s="28">
        <f>외인!AL35</f>
        <v>87340.88</v>
      </c>
      <c r="AM35" s="35">
        <f>MACD!AM35*$G$3+AM34*(1-$G$3)</f>
        <v>-5.0541420823536779E-4</v>
      </c>
      <c r="AN35" s="28">
        <f>외인!AN35</f>
        <v>175942.42</v>
      </c>
      <c r="AO35" s="35">
        <f>MACD!AO35*$G$3+AO34*(1-$G$3)</f>
        <v>-1.6189985156070039E-3</v>
      </c>
      <c r="AP35" s="28">
        <f>외인!AP35</f>
        <v>120620.37</v>
      </c>
      <c r="AQ35" s="35">
        <f>MACD!AQ35*$G$3+AQ34*(1-$G$3)</f>
        <v>-1.269484641381271E-3</v>
      </c>
      <c r="AR35" s="28">
        <f>외인!AR35</f>
        <v>24293.34</v>
      </c>
      <c r="AS35" s="35">
        <f>MACD!AS35*$G$3+AS34*(1-$G$3)</f>
        <v>-2.0872867617026851E-3</v>
      </c>
      <c r="AT35" s="28">
        <f>외인!AT35</f>
        <v>78311.23</v>
      </c>
      <c r="AU35" s="35">
        <f>MACD!AU35*$G$3+AU34*(1-$G$3)</f>
        <v>-9.7324285574897573E-4</v>
      </c>
      <c r="AV35" s="28">
        <f>외인!AV35</f>
        <v>46742.43</v>
      </c>
      <c r="AW35" s="35">
        <f>MACD!AW35*$G$3+AW34*(1-$G$3)</f>
        <v>-1.2311781464844939E-3</v>
      </c>
      <c r="AX35" s="28">
        <f>외인!AX35</f>
        <v>58947.05</v>
      </c>
      <c r="AY35" s="35">
        <f>MACD!AY35*$G$3+AY34*(1-$G$3)</f>
        <v>-1.2098221033834593E-3</v>
      </c>
      <c r="AZ35" s="28">
        <f>외인!AZ35</f>
        <v>2154409.7599999998</v>
      </c>
      <c r="BA35" s="35">
        <f>MACD!BA35*$G$3+BA34*(1-$G$3)</f>
        <v>-1.0920628547135937E-3</v>
      </c>
      <c r="BB35" s="28">
        <f>외인!BB35</f>
        <v>101047.28</v>
      </c>
      <c r="BC35" s="35">
        <f>MACD!BC35*$G$3+BC34*(1-$G$3)</f>
        <v>-3.9254496215706871E-5</v>
      </c>
      <c r="BD35" s="28">
        <f>외인!BD35</f>
        <v>41031.4</v>
      </c>
      <c r="BE35" s="35">
        <f>MACD!BE35*$G$3+BE34*(1-$G$3)</f>
        <v>-9.272664020364735E-4</v>
      </c>
      <c r="BF35" s="28">
        <f>외인!BF35</f>
        <v>0</v>
      </c>
      <c r="BG35" s="35" t="e">
        <f>MACD!BG35*$G$3+BG34*(1-$G$3)</f>
        <v>#DIV/0!</v>
      </c>
      <c r="BH35" s="28">
        <f>외인!BH35</f>
        <v>89843.04</v>
      </c>
      <c r="BI35" s="35">
        <f>MACD!BI35*$G$3+BI34*(1-$G$3)</f>
        <v>-1.6917611395118395E-3</v>
      </c>
      <c r="BJ35" s="28">
        <f>외인!BJ35</f>
        <v>113767.5</v>
      </c>
      <c r="BK35" s="35">
        <f>MACD!BK35*$G$3+BK34*(1-$G$3)</f>
        <v>-1.0758869671652549E-3</v>
      </c>
      <c r="BL35" s="28">
        <f>외인!BL35</f>
        <v>48527.91</v>
      </c>
      <c r="BM35" s="35">
        <f>MACD!BM35*$G$3+BM34*(1-$G$3)</f>
        <v>-3.5514731140200059E-4</v>
      </c>
      <c r="BN35" s="28">
        <f>외인!BN35</f>
        <v>43677.87</v>
      </c>
      <c r="BO35" s="35">
        <f>MACD!BO35*$G$3+BO34*(1-$G$3)</f>
        <v>-1.4837962030920101E-3</v>
      </c>
      <c r="BP35" s="28">
        <f>외인!BP35</f>
        <v>69294.179999999993</v>
      </c>
      <c r="BQ35" s="35">
        <f>MACD!BQ35*$G$3+BQ34*(1-$G$3)</f>
        <v>-8.1789170564815022E-4</v>
      </c>
      <c r="BR35" s="28">
        <f>외인!BR35</f>
        <v>255372.02</v>
      </c>
      <c r="BS35" s="35">
        <f>MACD!BS35*$G$3+BS34*(1-$G$3)</f>
        <v>-9.7402774529020729E-4</v>
      </c>
      <c r="BT35" s="28">
        <f>외인!BT35</f>
        <v>2056394.51</v>
      </c>
      <c r="BU35" s="35">
        <f>MACD!BU35*$G$3+BU34*(1-$G$3)</f>
        <v>-1.0941131457612155E-3</v>
      </c>
      <c r="BV35" s="28">
        <f>외인!BV35</f>
        <v>380720.44</v>
      </c>
      <c r="BW35" s="35">
        <f>MACD!BW35*$G$3+BW34*(1-$G$3)</f>
        <v>-1.398817006986745E-4</v>
      </c>
      <c r="BX35" s="28">
        <f>외인!BX35</f>
        <v>75962.880000000005</v>
      </c>
      <c r="BY35" s="35">
        <f>MACD!BY35*$G$3+BY34*(1-$G$3)</f>
        <v>-1.252584733442904E-3</v>
      </c>
      <c r="BZ35" s="28">
        <f>외인!BZ35</f>
        <v>263283.28999999998</v>
      </c>
      <c r="CA35" s="35">
        <f>MACD!CA35*$G$3+CA34*(1-$G$3)</f>
        <v>-1.2469185677983509E-3</v>
      </c>
      <c r="CB35" s="28">
        <f>외인!CB35</f>
        <v>13208.87</v>
      </c>
      <c r="CC35" s="35">
        <f>MACD!CC35*$G$3+CC34*(1-$G$3)</f>
        <v>-1.2912783950548951E-3</v>
      </c>
      <c r="CD35" s="28">
        <f>외인!CD35</f>
        <v>34233.49</v>
      </c>
      <c r="CE35" s="35">
        <f>MACD!CE35*$G$3+CE34*(1-$G$3)</f>
        <v>-1.2441692759355295E-3</v>
      </c>
      <c r="CF35" s="28">
        <f>외인!CF35</f>
        <v>23850.52</v>
      </c>
      <c r="CG35" s="35">
        <f>MACD!CG35*$G$3+CG34*(1-$G$3)</f>
        <v>-7.6574508906898967E-4</v>
      </c>
      <c r="CH35" s="28">
        <f>외인!CH35</f>
        <v>65173.78</v>
      </c>
      <c r="CI35" s="35">
        <f>MACD!CI35*$G$3+CI34*(1-$G$3)</f>
        <v>-8.9273501540809111E-4</v>
      </c>
      <c r="CJ35" s="28">
        <f>외인!CJ35</f>
        <v>389081.12</v>
      </c>
      <c r="CK35" s="35">
        <f>MACD!CK35*$G$3+CK34*(1-$G$3)</f>
        <v>-2.8126413385537257E-4</v>
      </c>
      <c r="CL35" s="28">
        <f>외인!CL35</f>
        <v>233502.63</v>
      </c>
      <c r="CM35" s="35">
        <f>MACD!CM35*$G$3+CM34*(1-$G$3)</f>
        <v>-1.8746362418479046E-4</v>
      </c>
      <c r="CN35" s="28">
        <f>외인!CN35</f>
        <v>119599.13</v>
      </c>
      <c r="CO35" s="35">
        <f>MACD!CO35*$G$3+CO34*(1-$G$3)</f>
        <v>-5.1803224576908648E-4</v>
      </c>
      <c r="CP35" s="28">
        <f>외인!CP35</f>
        <v>101654</v>
      </c>
      <c r="CQ35" s="35">
        <f>MACD!CQ35*$G$3+CQ34*(1-$G$3)</f>
        <v>-3.5713937734519472E-5</v>
      </c>
      <c r="CR35" s="28">
        <f>외인!CR35</f>
        <v>163678.16</v>
      </c>
      <c r="CS35" s="35">
        <f>MACD!CS35*$G$3+CS34*(1-$G$3)</f>
        <v>3.2265433319335032E-4</v>
      </c>
      <c r="CT35" s="28">
        <f>외인!CT35</f>
        <v>114097.31</v>
      </c>
      <c r="CU35" s="35">
        <f>MACD!CU35*$G$3+CU34*(1-$G$3)</f>
        <v>2.1482778832279448E-4</v>
      </c>
      <c r="CV35" s="28">
        <f>외인!CV35</f>
        <v>2056394.51</v>
      </c>
      <c r="CW35" s="35">
        <f>MACD!CW35*$G$3+CW34*(1-$G$3)</f>
        <v>-1.0941131457612155E-3</v>
      </c>
      <c r="CX35" s="28">
        <f>외인!CX35</f>
        <v>192324.43</v>
      </c>
      <c r="CY35" s="35">
        <f>MACD!CY35*$G$3+CY34*(1-$G$3)</f>
        <v>-3.2773490354880987E-4</v>
      </c>
      <c r="CZ35" s="28">
        <f>외인!CZ35</f>
        <v>17165.54</v>
      </c>
      <c r="DA35" s="35">
        <f>MACD!DA35*$G$3+DA34*(1-$G$3)</f>
        <v>-6.9946405706071825E-4</v>
      </c>
      <c r="DB35" s="28">
        <f>외인!DB35</f>
        <v>41031.4</v>
      </c>
      <c r="DC35" s="35">
        <f>MACD!DC35*$G$3+DC34*(1-$G$3)</f>
        <v>-9.272664020364735E-4</v>
      </c>
      <c r="DD35" s="28">
        <f>외인!DD35</f>
        <v>8642.76</v>
      </c>
      <c r="DE35" s="35">
        <f>MACD!DE35*$G$3+DE34*(1-$G$3)</f>
        <v>-1.8783019136659857E-3</v>
      </c>
      <c r="DF35" s="28">
        <f>외인!DF35</f>
        <v>56577.38</v>
      </c>
      <c r="DG35" s="35">
        <f>MACD!DG35*$G$3+DG34*(1-$G$3)</f>
        <v>-1.301223441335203E-3</v>
      </c>
      <c r="DH35" s="28">
        <f>외인!DH35</f>
        <v>25950.76</v>
      </c>
      <c r="DI35" s="35">
        <f>MACD!DI35*$G$3+DI34*(1-$G$3)</f>
        <v>-1.4027500443587783E-3</v>
      </c>
      <c r="DJ35" s="28">
        <f>외인!DJ35</f>
        <v>571609.06000000006</v>
      </c>
      <c r="DK35" s="35">
        <f>MACD!DK35*$G$3+DK34*(1-$G$3)</f>
        <v>-3.6974542295813823E-4</v>
      </c>
      <c r="DL35" s="28">
        <f>외인!DL35</f>
        <v>95153.49</v>
      </c>
      <c r="DM35" s="35">
        <f>MACD!DM35*$G$3+DM34*(1-$G$3)</f>
        <v>-4.4211563477587778E-4</v>
      </c>
      <c r="DN35" s="28">
        <f>외인!DN35</f>
        <v>2056394.51</v>
      </c>
      <c r="DO35" s="35">
        <f>MACD!DO35*$G$3+DO34*(1-$G$3)</f>
        <v>-1.0941131457612155E-3</v>
      </c>
      <c r="DP35" s="28">
        <f>외인!DP35</f>
        <v>84251.87</v>
      </c>
      <c r="DQ35" s="35">
        <f>MACD!DQ35*$G$3+DQ34*(1-$G$3)</f>
        <v>3.9749265166941157E-4</v>
      </c>
      <c r="DR35" s="28">
        <f>외인!DR35</f>
        <v>41850.949999999997</v>
      </c>
      <c r="DS35" s="35">
        <f>MACD!DS35*$G$3+DS34*(1-$G$3)</f>
        <v>-1.9119033779127284E-3</v>
      </c>
      <c r="DT35" s="28">
        <f>외인!DT35</f>
        <v>131402.84</v>
      </c>
      <c r="DU35" s="35">
        <f>MACD!DU35*$G$3+DU34*(1-$G$3)</f>
        <v>3.0372628771806615E-4</v>
      </c>
      <c r="DV35" s="28">
        <f>외인!DV35</f>
        <v>32007.75</v>
      </c>
      <c r="DW35" s="35">
        <f>MACD!DW35*$G$3+DW34*(1-$G$3)</f>
        <v>4.0038627267327602E-4</v>
      </c>
      <c r="DX35" s="28">
        <f>외인!DX35</f>
        <v>109814.54</v>
      </c>
      <c r="DY35" s="35">
        <f>MACD!DY35*$G$3+DY34*(1-$G$3)</f>
        <v>5.1428602341382717E-4</v>
      </c>
      <c r="DZ35" s="28">
        <f>외인!DZ35</f>
        <v>8850.1299999999992</v>
      </c>
      <c r="EA35" s="35">
        <f>MACD!EA35*$G$3+EA34*(1-$G$3)</f>
        <v>-1.9125517115771353E-4</v>
      </c>
      <c r="EB35" s="28">
        <f>외인!EB35</f>
        <v>13238.1</v>
      </c>
      <c r="EC35" s="35">
        <f>MACD!EC35*$G$3+EC34*(1-$G$3)</f>
        <v>-1.1036579409158954E-3</v>
      </c>
      <c r="ED35" s="28">
        <f>외인!ED35</f>
        <v>10647.13</v>
      </c>
      <c r="EE35" s="35">
        <f>MACD!EE35*$G$3+EE34*(1-$G$3)</f>
        <v>-7.5597989657479633E-4</v>
      </c>
      <c r="EF35" s="28">
        <f>외인!EF35</f>
        <v>251565.96</v>
      </c>
      <c r="EG35" s="35">
        <f>MACD!EG35*$G$3+EG34*(1-$G$3)</f>
        <v>-5.1027246975624278E-4</v>
      </c>
      <c r="EH35" s="28">
        <f>외인!EH35</f>
        <v>187969.17</v>
      </c>
      <c r="EI35" s="35">
        <f>MACD!EI35*$G$3+EI34*(1-$G$3)</f>
        <v>-5.2305608057665422E-4</v>
      </c>
      <c r="EJ35" s="28">
        <f>외인!EJ35</f>
        <v>94449.2</v>
      </c>
      <c r="EK35" s="35">
        <f>MACD!EK35*$G$3+EK34*(1-$G$3)</f>
        <v>-1.2514858830948168E-3</v>
      </c>
      <c r="EL35" s="28">
        <f>외인!EL35</f>
        <v>36827.29</v>
      </c>
      <c r="EM35" s="35">
        <f>MACD!EM35*$G$3+EM34*(1-$G$3)</f>
        <v>-1.1046512431574658E-3</v>
      </c>
      <c r="EN35" s="28">
        <f>외인!EN35</f>
        <v>41850.949999999997</v>
      </c>
      <c r="EO35" s="35">
        <f>MACD!EO35*$G$3+EO34*(1-$G$3)</f>
        <v>-1.9119033779127284E-3</v>
      </c>
      <c r="EP35" s="28">
        <f>외인!EP35</f>
        <v>168372.38</v>
      </c>
      <c r="EQ35" s="35">
        <f>MACD!EQ35*$G$3+EQ34*(1-$G$3)</f>
        <v>4.0389585248922839E-4</v>
      </c>
      <c r="ER35" s="28">
        <f>외인!ER35</f>
        <v>14934.74</v>
      </c>
      <c r="ES35" s="35">
        <f>MACD!ES35*$G$3+ES34*(1-$G$3)</f>
        <v>1.0097861032126411E-3</v>
      </c>
      <c r="ET35" s="28">
        <f>외인!ET35</f>
        <v>120620.37</v>
      </c>
      <c r="EU35" s="35">
        <f>MACD!EU35*$G$3+EU34*(1-$G$3)</f>
        <v>-1.269484641381271E-3</v>
      </c>
      <c r="EV35" s="28">
        <f>외인!EV35</f>
        <v>46644.68</v>
      </c>
      <c r="EW35" s="35">
        <f>MACD!EW35*$G$3+EW34*(1-$G$3)</f>
        <v>-1.7164665932170126E-4</v>
      </c>
      <c r="EX35" s="28">
        <f>외인!EX35</f>
        <v>55009.32</v>
      </c>
      <c r="EY35" s="35">
        <f>MACD!EY35*$G$3+EY34*(1-$G$3)</f>
        <v>9.3939008632132603E-5</v>
      </c>
    </row>
    <row r="36" spans="1:155">
      <c r="A36" s="27">
        <f>외인!A36</f>
        <v>46101</v>
      </c>
      <c r="B36" s="28">
        <f>외인!B36</f>
        <v>4619727.32</v>
      </c>
      <c r="C36" s="35">
        <f>MACD!C36*$G$3+C35*(1-$G$3)</f>
        <v>-7.5916505642081356E-4</v>
      </c>
      <c r="D36" s="28">
        <f>외인!D36</f>
        <v>641078.36</v>
      </c>
      <c r="E36" s="35">
        <f>MACD!E36*$G$3+E35*(1-$G$3)</f>
        <v>-3.2353550859819666E-5</v>
      </c>
      <c r="F36" s="28">
        <f>외인!F36</f>
        <v>1985971.33</v>
      </c>
      <c r="G36" s="35">
        <f>MACD!G36*$G$3+G35*(1-$G$3)</f>
        <v>-9.4905652375037639E-4</v>
      </c>
      <c r="H36" s="28">
        <f>외인!H36</f>
        <v>274958.61</v>
      </c>
      <c r="I36" s="35">
        <f>MACD!I36*$G$3+I35*(1-$G$3)</f>
        <v>-9.0724350868998517E-4</v>
      </c>
      <c r="J36" s="28">
        <f>외인!J36</f>
        <v>41023.9</v>
      </c>
      <c r="K36" s="35">
        <f>MACD!K36*$G$3+K35*(1-$G$3)</f>
        <v>-1.6563289750248344E-3</v>
      </c>
      <c r="L36" s="28">
        <f>외인!L36</f>
        <v>254345.26</v>
      </c>
      <c r="M36" s="35">
        <f>MACD!M36*$G$3+M35*(1-$G$3)</f>
        <v>-8.3692252076876506E-4</v>
      </c>
      <c r="N36" s="28">
        <f>외인!N36</f>
        <v>241792.57</v>
      </c>
      <c r="O36" s="35">
        <f>MACD!O36*$G$3+O35*(1-$G$3)</f>
        <v>-1.2791240235011849E-3</v>
      </c>
      <c r="P36" s="28">
        <f>외인!P36</f>
        <v>202567.15</v>
      </c>
      <c r="Q36" s="35">
        <f>MACD!Q36*$G$3+Q35*(1-$G$3)</f>
        <v>-4.7352670913739539E-4</v>
      </c>
      <c r="R36" s="28">
        <f>외인!R36</f>
        <v>132802.97</v>
      </c>
      <c r="S36" s="35">
        <f>MACD!S36*$G$3+S35*(1-$G$3)</f>
        <v>2.5295888710520691E-4</v>
      </c>
      <c r="T36" s="28">
        <f>외인!T36</f>
        <v>9032.08</v>
      </c>
      <c r="U36" s="35">
        <f>MACD!U36*$G$3+U35*(1-$G$3)</f>
        <v>-1.594225018530065E-3</v>
      </c>
      <c r="V36" s="28">
        <f>외인!V36</f>
        <v>111731.68</v>
      </c>
      <c r="W36" s="35">
        <f>MACD!W36*$G$3+W35*(1-$G$3)</f>
        <v>3.7289051102355525E-4</v>
      </c>
      <c r="X36" s="28">
        <f>외인!X36</f>
        <v>2008669.44</v>
      </c>
      <c r="Y36" s="35">
        <f>MACD!Y36*$G$3+Y35*(1-$G$3)</f>
        <v>-9.5183885914630162E-4</v>
      </c>
      <c r="Z36" s="28">
        <f>외인!Z36</f>
        <v>46743.39</v>
      </c>
      <c r="AA36" s="35">
        <f>MACD!AA36*$G$3+AA35*(1-$G$3)</f>
        <v>-1.5472340376685513E-4</v>
      </c>
      <c r="AB36" s="28">
        <f>외인!AB36</f>
        <v>206885.01</v>
      </c>
      <c r="AC36" s="35">
        <f>MACD!AC36*$G$3+AC35*(1-$G$3)</f>
        <v>-9.9289059844237819E-5</v>
      </c>
      <c r="AD36" s="28">
        <f>외인!AD36</f>
        <v>21197.82</v>
      </c>
      <c r="AE36" s="35">
        <f>MACD!AE36*$G$3+AE35*(1-$G$3)</f>
        <v>-1.9439551084098167E-3</v>
      </c>
      <c r="AF36" s="28">
        <f>외인!AF36</f>
        <v>25132.13</v>
      </c>
      <c r="AG36" s="35">
        <f>MACD!AG36*$G$3+AG35*(1-$G$3)</f>
        <v>-5.4151742599313751E-4</v>
      </c>
      <c r="AH36" s="28">
        <f>외인!AH36</f>
        <v>200234.19</v>
      </c>
      <c r="AI36" s="35">
        <f>MACD!AI36*$G$3+AI35*(1-$G$3)</f>
        <v>4.4365767073359955E-4</v>
      </c>
      <c r="AJ36" s="28">
        <f>외인!AJ36</f>
        <v>112788.77</v>
      </c>
      <c r="AK36" s="35">
        <f>MACD!AK36*$G$3+AK35*(1-$G$3)</f>
        <v>-6.8892877316094111E-5</v>
      </c>
      <c r="AL36" s="28">
        <f>외인!AL36</f>
        <v>86848.93</v>
      </c>
      <c r="AM36" s="35">
        <f>MACD!AM36*$G$3+AM35*(1-$G$3)</f>
        <v>-5.4826313873892075E-4</v>
      </c>
      <c r="AN36" s="28">
        <f>외인!AN36</f>
        <v>174257.55</v>
      </c>
      <c r="AO36" s="35">
        <f>MACD!AO36*$G$3+AO35*(1-$G$3)</f>
        <v>-1.593713114196449E-3</v>
      </c>
      <c r="AP36" s="28">
        <f>외인!AP36</f>
        <v>122667.16</v>
      </c>
      <c r="AQ36" s="35">
        <f>MACD!AQ36*$G$3+AQ35*(1-$G$3)</f>
        <v>-1.2256294021392691E-3</v>
      </c>
      <c r="AR36" s="28">
        <f>외인!AR36</f>
        <v>25119.56</v>
      </c>
      <c r="AS36" s="35">
        <f>MACD!AS36*$G$3+AS35*(1-$G$3)</f>
        <v>-1.9597559611403961E-3</v>
      </c>
      <c r="AT36" s="28">
        <f>외인!AT36</f>
        <v>79860.7</v>
      </c>
      <c r="AU36" s="35">
        <f>MACD!AU36*$G$3+AU35*(1-$G$3)</f>
        <v>-9.677269426864168E-4</v>
      </c>
      <c r="AV36" s="28">
        <f>외인!AV36</f>
        <v>48441.19</v>
      </c>
      <c r="AW36" s="35">
        <f>MACD!AW36*$G$3+AW35*(1-$G$3)</f>
        <v>-1.2622438494760005E-3</v>
      </c>
      <c r="AX36" s="28">
        <f>외인!AX36</f>
        <v>62146.239999999998</v>
      </c>
      <c r="AY36" s="35">
        <f>MACD!AY36*$G$3+AY35*(1-$G$3)</f>
        <v>-1.2023307592543601E-3</v>
      </c>
      <c r="AZ36" s="28">
        <f>외인!AZ36</f>
        <v>2144818.56</v>
      </c>
      <c r="BA36" s="35">
        <f>MACD!BA36*$G$3+BA35*(1-$G$3)</f>
        <v>-9.249865685238925E-4</v>
      </c>
      <c r="BB36" s="28">
        <f>외인!BB36</f>
        <v>101515.82</v>
      </c>
      <c r="BC36" s="35">
        <f>MACD!BC36*$G$3+BC35*(1-$G$3)</f>
        <v>-4.4369887024334919E-6</v>
      </c>
      <c r="BD36" s="28">
        <f>외인!BD36</f>
        <v>42191.26</v>
      </c>
      <c r="BE36" s="35">
        <f>MACD!BE36*$G$3+BE35*(1-$G$3)</f>
        <v>-6.9912447442849852E-4</v>
      </c>
      <c r="BF36" s="28">
        <f>외인!BF36</f>
        <v>0</v>
      </c>
      <c r="BG36" s="35" t="e">
        <f>MACD!BG36*$G$3+BG35*(1-$G$3)</f>
        <v>#DIV/0!</v>
      </c>
      <c r="BH36" s="28">
        <f>외인!BH36</f>
        <v>93953.05</v>
      </c>
      <c r="BI36" s="35">
        <f>MACD!BI36*$G$3+BI35*(1-$G$3)</f>
        <v>-1.4926275023742527E-3</v>
      </c>
      <c r="BJ36" s="28">
        <f>외인!BJ36</f>
        <v>115217.49</v>
      </c>
      <c r="BK36" s="35">
        <f>MACD!BK36*$G$3+BK35*(1-$G$3)</f>
        <v>-1.1293316363088293E-3</v>
      </c>
      <c r="BL36" s="28">
        <f>외인!BL36</f>
        <v>48132.12</v>
      </c>
      <c r="BM36" s="35">
        <f>MACD!BM36*$G$3+BM35*(1-$G$3)</f>
        <v>-3.8806757573590787E-4</v>
      </c>
      <c r="BN36" s="28">
        <f>외인!BN36</f>
        <v>44746.1</v>
      </c>
      <c r="BO36" s="35">
        <f>MACD!BO36*$G$3+BO35*(1-$G$3)</f>
        <v>-1.4091023029918529E-3</v>
      </c>
      <c r="BP36" s="28">
        <f>외인!BP36</f>
        <v>72932.31</v>
      </c>
      <c r="BQ36" s="35">
        <f>MACD!BQ36*$G$3+BQ35*(1-$G$3)</f>
        <v>-8.1419836462165527E-4</v>
      </c>
      <c r="BR36" s="28">
        <f>외인!BR36</f>
        <v>259119.75</v>
      </c>
      <c r="BS36" s="35">
        <f>MACD!BS36*$G$3+BS35*(1-$G$3)</f>
        <v>-9.5439361657901744E-4</v>
      </c>
      <c r="BT36" s="28">
        <f>외인!BT36</f>
        <v>2047815.49</v>
      </c>
      <c r="BU36" s="35">
        <f>MACD!BU36*$G$3+BU35*(1-$G$3)</f>
        <v>-9.2277696876448838E-4</v>
      </c>
      <c r="BV36" s="28">
        <f>외인!BV36</f>
        <v>378604.25</v>
      </c>
      <c r="BW36" s="35">
        <f>MACD!BW36*$G$3+BW35*(1-$G$3)</f>
        <v>-1.718059625315444E-4</v>
      </c>
      <c r="BX36" s="28">
        <f>외인!BX36</f>
        <v>77581.45</v>
      </c>
      <c r="BY36" s="35">
        <f>MACD!BY36*$G$3+BY35*(1-$G$3)</f>
        <v>-1.2042586585720623E-3</v>
      </c>
      <c r="BZ36" s="28">
        <f>외인!BZ36</f>
        <v>261106.48</v>
      </c>
      <c r="CA36" s="35">
        <f>MACD!CA36*$G$3+CA35*(1-$G$3)</f>
        <v>-1.2445225140886389E-3</v>
      </c>
      <c r="CB36" s="28">
        <f>외인!CB36</f>
        <v>13309.33</v>
      </c>
      <c r="CC36" s="35">
        <f>MACD!CC36*$G$3+CC35*(1-$G$3)</f>
        <v>-1.2750054267985675E-3</v>
      </c>
      <c r="CD36" s="28">
        <f>외인!CD36</f>
        <v>33997.75</v>
      </c>
      <c r="CE36" s="35">
        <f>MACD!CE36*$G$3+CE35*(1-$G$3)</f>
        <v>-1.3669981385649105E-3</v>
      </c>
      <c r="CF36" s="28">
        <f>외인!CF36</f>
        <v>24641.49</v>
      </c>
      <c r="CG36" s="35">
        <f>MACD!CG36*$G$3+CG35*(1-$G$3)</f>
        <v>-7.5316376349385565E-4</v>
      </c>
      <c r="CH36" s="28">
        <f>외인!CH36</f>
        <v>66931.509999999995</v>
      </c>
      <c r="CI36" s="35">
        <f>MACD!CI36*$G$3+CI35*(1-$G$3)</f>
        <v>-9.0215653406803165E-4</v>
      </c>
      <c r="CJ36" s="28">
        <f>외인!CJ36</f>
        <v>398089.82</v>
      </c>
      <c r="CK36" s="35">
        <f>MACD!CK36*$G$3+CK35*(1-$G$3)</f>
        <v>-3.4187950704708792E-4</v>
      </c>
      <c r="CL36" s="28">
        <f>외인!CL36</f>
        <v>235091.39</v>
      </c>
      <c r="CM36" s="35">
        <f>MACD!CM36*$G$3+CM35*(1-$G$3)</f>
        <v>-1.7155154405214764E-4</v>
      </c>
      <c r="CN36" s="28">
        <f>외인!CN36</f>
        <v>122510.79</v>
      </c>
      <c r="CO36" s="35">
        <f>MACD!CO36*$G$3+CO35*(1-$G$3)</f>
        <v>-5.2194504064454741E-4</v>
      </c>
      <c r="CP36" s="28">
        <f>외인!CP36</f>
        <v>102141.46</v>
      </c>
      <c r="CQ36" s="35">
        <f>MACD!CQ36*$G$3+CQ35*(1-$G$3)</f>
        <v>-2.4487774182970259E-6</v>
      </c>
      <c r="CR36" s="28">
        <f>외인!CR36</f>
        <v>165276.13</v>
      </c>
      <c r="CS36" s="35">
        <f>MACD!CS36*$G$3+CS35*(1-$G$3)</f>
        <v>2.5140576165434388E-4</v>
      </c>
      <c r="CT36" s="28">
        <f>외인!CT36</f>
        <v>114559.91</v>
      </c>
      <c r="CU36" s="35">
        <f>MACD!CU36*$G$3+CU35*(1-$G$3)</f>
        <v>2.1501781406573961E-4</v>
      </c>
      <c r="CV36" s="28">
        <f>외인!CV36</f>
        <v>2047815.49</v>
      </c>
      <c r="CW36" s="35">
        <f>MACD!CW36*$G$3+CW35*(1-$G$3)</f>
        <v>-9.2277696876448838E-4</v>
      </c>
      <c r="CX36" s="28">
        <f>외인!CX36</f>
        <v>194071.94</v>
      </c>
      <c r="CY36" s="35">
        <f>MACD!CY36*$G$3+CY35*(1-$G$3)</f>
        <v>-3.8402214069893056E-4</v>
      </c>
      <c r="CZ36" s="28">
        <f>외인!CZ36</f>
        <v>17435.419999999998</v>
      </c>
      <c r="DA36" s="35">
        <f>MACD!DA36*$G$3+DA35*(1-$G$3)</f>
        <v>-7.2530586758564404E-4</v>
      </c>
      <c r="DB36" s="28">
        <f>외인!DB36</f>
        <v>42191.26</v>
      </c>
      <c r="DC36" s="35">
        <f>MACD!DC36*$G$3+DC35*(1-$G$3)</f>
        <v>-6.9912447442849852E-4</v>
      </c>
      <c r="DD36" s="28">
        <f>외인!DD36</f>
        <v>9032.08</v>
      </c>
      <c r="DE36" s="35">
        <f>MACD!DE36*$G$3+DE35*(1-$G$3)</f>
        <v>-1.594225018530065E-3</v>
      </c>
      <c r="DF36" s="28">
        <f>외인!DF36</f>
        <v>57891.39</v>
      </c>
      <c r="DG36" s="35">
        <f>MACD!DG36*$G$3+DG35*(1-$G$3)</f>
        <v>-1.2508101176925965E-3</v>
      </c>
      <c r="DH36" s="28">
        <f>외인!DH36</f>
        <v>25584.25</v>
      </c>
      <c r="DI36" s="35">
        <f>MACD!DI36*$G$3+DI35*(1-$G$3)</f>
        <v>-1.577038215745016E-3</v>
      </c>
      <c r="DJ36" s="28">
        <f>외인!DJ36</f>
        <v>574397.02</v>
      </c>
      <c r="DK36" s="35">
        <f>MACD!DK36*$G$3+DK35*(1-$G$3)</f>
        <v>-3.9984734122465682E-4</v>
      </c>
      <c r="DL36" s="28">
        <f>외인!DL36</f>
        <v>97952.01</v>
      </c>
      <c r="DM36" s="35">
        <f>MACD!DM36*$G$3+DM35*(1-$G$3)</f>
        <v>-4.5299906632304931E-4</v>
      </c>
      <c r="DN36" s="28">
        <f>외인!DN36</f>
        <v>2047815.49</v>
      </c>
      <c r="DO36" s="35">
        <f>MACD!DO36*$G$3+DO35*(1-$G$3)</f>
        <v>-9.2277696876448838E-4</v>
      </c>
      <c r="DP36" s="28">
        <f>외인!DP36</f>
        <v>84775.65</v>
      </c>
      <c r="DQ36" s="35">
        <f>MACD!DQ36*$G$3+DQ35*(1-$G$3)</f>
        <v>3.3599717427338629E-4</v>
      </c>
      <c r="DR36" s="28">
        <f>외인!DR36</f>
        <v>42739.72</v>
      </c>
      <c r="DS36" s="35">
        <f>MACD!DS36*$G$3+DS35*(1-$G$3)</f>
        <v>-1.8394704835709695E-3</v>
      </c>
      <c r="DT36" s="28">
        <f>외인!DT36</f>
        <v>132802.97</v>
      </c>
      <c r="DU36" s="35">
        <f>MACD!DU36*$G$3+DU35*(1-$G$3)</f>
        <v>2.5295888710520691E-4</v>
      </c>
      <c r="DV36" s="28">
        <f>외인!DV36</f>
        <v>32203.919999999998</v>
      </c>
      <c r="DW36" s="35">
        <f>MACD!DW36*$G$3+DW35*(1-$G$3)</f>
        <v>2.4570347265794615E-4</v>
      </c>
      <c r="DX36" s="28">
        <f>외인!DX36</f>
        <v>111731.68</v>
      </c>
      <c r="DY36" s="35">
        <f>MACD!DY36*$G$3+DY35*(1-$G$3)</f>
        <v>3.7289051102355525E-4</v>
      </c>
      <c r="DZ36" s="28">
        <f>외인!DZ36</f>
        <v>9238.33</v>
      </c>
      <c r="EA36" s="35">
        <f>MACD!EA36*$G$3+EA35*(1-$G$3)</f>
        <v>-4.6688859581169181E-4</v>
      </c>
      <c r="EB36" s="28">
        <f>외인!EB36</f>
        <v>13358.38</v>
      </c>
      <c r="EC36" s="35">
        <f>MACD!EC36*$G$3+EC35*(1-$G$3)</f>
        <v>-1.1258439925796136E-3</v>
      </c>
      <c r="ED36" s="28">
        <f>외인!ED36</f>
        <v>10787.5</v>
      </c>
      <c r="EE36" s="35">
        <f>MACD!EE36*$G$3+EE35*(1-$G$3)</f>
        <v>-1.0176903030161496E-3</v>
      </c>
      <c r="EF36" s="28">
        <f>외인!EF36</f>
        <v>259308.97</v>
      </c>
      <c r="EG36" s="35">
        <f>MACD!EG36*$G$3+EG35*(1-$G$3)</f>
        <v>-5.7125247934577256E-4</v>
      </c>
      <c r="EH36" s="28">
        <f>외인!EH36</f>
        <v>190648.52</v>
      </c>
      <c r="EI36" s="35">
        <f>MACD!EI36*$G$3+EI35*(1-$G$3)</f>
        <v>-5.1288055884124916E-4</v>
      </c>
      <c r="EJ36" s="28">
        <f>외인!EJ36</f>
        <v>97043.87</v>
      </c>
      <c r="EK36" s="35">
        <f>MACD!EK36*$G$3+EK35*(1-$G$3)</f>
        <v>-1.2083546250509158E-3</v>
      </c>
      <c r="EL36" s="28">
        <f>외인!EL36</f>
        <v>36603.74</v>
      </c>
      <c r="EM36" s="35">
        <f>MACD!EM36*$G$3+EM35*(1-$G$3)</f>
        <v>-1.2171089278124689E-3</v>
      </c>
      <c r="EN36" s="28">
        <f>외인!EN36</f>
        <v>42739.72</v>
      </c>
      <c r="EO36" s="35">
        <f>MACD!EO36*$G$3+EO35*(1-$G$3)</f>
        <v>-1.8394704835709695E-3</v>
      </c>
      <c r="EP36" s="28">
        <f>외인!EP36</f>
        <v>162341.9</v>
      </c>
      <c r="EQ36" s="35">
        <f>MACD!EQ36*$G$3+EQ35*(1-$G$3)</f>
        <v>3.2131827173319054E-4</v>
      </c>
      <c r="ER36" s="28">
        <f>외인!ER36</f>
        <v>14757.65</v>
      </c>
      <c r="ES36" s="35">
        <f>MACD!ES36*$G$3+ES35*(1-$G$3)</f>
        <v>4.3412480138637315E-4</v>
      </c>
      <c r="ET36" s="28">
        <f>외인!ET36</f>
        <v>122667.16</v>
      </c>
      <c r="EU36" s="35">
        <f>MACD!EU36*$G$3+EU35*(1-$G$3)</f>
        <v>-1.2256294021392691E-3</v>
      </c>
      <c r="EV36" s="28">
        <f>외인!EV36</f>
        <v>46743.39</v>
      </c>
      <c r="EW36" s="35">
        <f>MACD!EW36*$G$3+EW35*(1-$G$3)</f>
        <v>-1.5472340376685513E-4</v>
      </c>
      <c r="EX36" s="28">
        <f>외인!EX36</f>
        <v>55398.07</v>
      </c>
      <c r="EY36" s="35">
        <f>MACD!EY36*$G$3+EY35*(1-$G$3)</f>
        <v>1.4079984060858593E-4</v>
      </c>
    </row>
    <row r="37" spans="1:155">
      <c r="A37" s="27">
        <f>외인!A37</f>
        <v>46104</v>
      </c>
      <c r="B37" s="28">
        <f>외인!B37</f>
        <v>4319780.03</v>
      </c>
      <c r="C37" s="35">
        <f>MACD!C37*$G$3+C36*(1-$G$3)</f>
        <v>-6.9773855994469352E-4</v>
      </c>
      <c r="D37" s="28">
        <f>외인!D37</f>
        <v>605533.06999999995</v>
      </c>
      <c r="E37" s="35">
        <f>MACD!E37*$G$3+E36*(1-$G$3)</f>
        <v>-1.481550945885994E-4</v>
      </c>
      <c r="F37" s="28">
        <f>외인!F37</f>
        <v>1858543.34</v>
      </c>
      <c r="G37" s="35">
        <f>MACD!G37*$G$3+G36*(1-$G$3)</f>
        <v>-8.5251627131759133E-4</v>
      </c>
      <c r="H37" s="28">
        <f>외인!H37</f>
        <v>259025.12</v>
      </c>
      <c r="I37" s="35">
        <f>MACD!I37*$G$3+I36*(1-$G$3)</f>
        <v>-9.1722216659066973E-4</v>
      </c>
      <c r="J37" s="28">
        <f>외인!J37</f>
        <v>38832.33</v>
      </c>
      <c r="K37" s="35">
        <f>MACD!K37*$G$3+K36*(1-$G$3)</f>
        <v>-1.5457519082304478E-3</v>
      </c>
      <c r="L37" s="28">
        <f>외인!L37</f>
        <v>239395.1</v>
      </c>
      <c r="M37" s="35">
        <f>MACD!M37*$G$3+M36*(1-$G$3)</f>
        <v>-8.4370403539304876E-4</v>
      </c>
      <c r="N37" s="28">
        <f>외인!N37</f>
        <v>228919.28</v>
      </c>
      <c r="O37" s="35">
        <f>MACD!O37*$G$3+O36*(1-$G$3)</f>
        <v>-1.2700713986077462E-3</v>
      </c>
      <c r="P37" s="28">
        <f>외인!P37</f>
        <v>190031.07</v>
      </c>
      <c r="Q37" s="35">
        <f>MACD!Q37*$G$3+Q36*(1-$G$3)</f>
        <v>-4.9768613641599602E-4</v>
      </c>
      <c r="R37" s="28">
        <f>외인!R37</f>
        <v>124635.94</v>
      </c>
      <c r="S37" s="35">
        <f>MACD!S37*$G$3+S36*(1-$G$3)</f>
        <v>1.9835307859545687E-4</v>
      </c>
      <c r="T37" s="28">
        <f>외인!T37</f>
        <v>8644.18</v>
      </c>
      <c r="U37" s="35">
        <f>MACD!U37*$G$3+U36*(1-$G$3)</f>
        <v>-1.3022238397238117E-3</v>
      </c>
      <c r="V37" s="28">
        <f>외인!V37</f>
        <v>105829.59</v>
      </c>
      <c r="W37" s="35">
        <f>MACD!W37*$G$3+W36*(1-$G$3)</f>
        <v>2.7152178441519094E-4</v>
      </c>
      <c r="X37" s="28">
        <f>외인!X37</f>
        <v>1873058.96</v>
      </c>
      <c r="Y37" s="35">
        <f>MACD!Y37*$G$3+Y36*(1-$G$3)</f>
        <v>-8.2088635027161559E-4</v>
      </c>
      <c r="Z37" s="28">
        <f>외인!Z37</f>
        <v>44651.57</v>
      </c>
      <c r="AA37" s="35">
        <f>MACD!AA37*$G$3+AA36*(1-$G$3)</f>
        <v>-1.4100137209187893E-4</v>
      </c>
      <c r="AB37" s="28">
        <f>외인!AB37</f>
        <v>193188.58</v>
      </c>
      <c r="AC37" s="35">
        <f>MACD!AC37*$G$3+AC36*(1-$G$3)</f>
        <v>-9.3395698515937809E-5</v>
      </c>
      <c r="AD37" s="28">
        <f>외인!AD37</f>
        <v>19622.490000000002</v>
      </c>
      <c r="AE37" s="35">
        <f>MACD!AE37*$G$3+AE36*(1-$G$3)</f>
        <v>-1.8489965539217174E-3</v>
      </c>
      <c r="AF37" s="28">
        <f>외인!AF37</f>
        <v>23582.31</v>
      </c>
      <c r="AG37" s="35">
        <f>MACD!AG37*$G$3+AG36*(1-$G$3)</f>
        <v>-5.2731876323989656E-4</v>
      </c>
      <c r="AH37" s="28">
        <f>외인!AH37</f>
        <v>182680.86</v>
      </c>
      <c r="AI37" s="35">
        <f>MACD!AI37*$G$3+AI36*(1-$G$3)</f>
        <v>3.3397163340836115E-4</v>
      </c>
      <c r="AJ37" s="28">
        <f>외인!AJ37</f>
        <v>105248.28</v>
      </c>
      <c r="AK37" s="35">
        <f>MACD!AK37*$G$3+AK36*(1-$G$3)</f>
        <v>-1.7456575366436709E-4</v>
      </c>
      <c r="AL37" s="28">
        <f>외인!AL37</f>
        <v>82508.44</v>
      </c>
      <c r="AM37" s="35">
        <f>MACD!AM37*$G$3+AM36*(1-$G$3)</f>
        <v>-5.7152611092208048E-4</v>
      </c>
      <c r="AN37" s="28">
        <f>외인!AN37</f>
        <v>164949.69</v>
      </c>
      <c r="AO37" s="35">
        <f>MACD!AO37*$G$3+AO36*(1-$G$3)</f>
        <v>-1.5774695215526277E-3</v>
      </c>
      <c r="AP37" s="28">
        <f>외인!AP37</f>
        <v>115154.45</v>
      </c>
      <c r="AQ37" s="35">
        <f>MACD!AQ37*$G$3+AQ36*(1-$G$3)</f>
        <v>-1.1673991246817297E-3</v>
      </c>
      <c r="AR37" s="28">
        <f>외인!AR37</f>
        <v>23649.53</v>
      </c>
      <c r="AS37" s="35">
        <f>MACD!AS37*$G$3+AS36*(1-$G$3)</f>
        <v>-1.8384198011741238E-3</v>
      </c>
      <c r="AT37" s="28">
        <f>외인!AT37</f>
        <v>75018.259999999995</v>
      </c>
      <c r="AU37" s="35">
        <f>MACD!AU37*$G$3+AU36*(1-$G$3)</f>
        <v>-9.5315335633714077E-4</v>
      </c>
      <c r="AV37" s="28">
        <f>외인!AV37</f>
        <v>46608.91</v>
      </c>
      <c r="AW37" s="35">
        <f>MACD!AW37*$G$3+AW36*(1-$G$3)</f>
        <v>-1.2719468227451961E-3</v>
      </c>
      <c r="AX37" s="28">
        <f>외인!AX37</f>
        <v>58949.77</v>
      </c>
      <c r="AY37" s="35">
        <f>MACD!AY37*$G$3+AY36*(1-$G$3)</f>
        <v>-1.2708232392941265E-3</v>
      </c>
      <c r="AZ37" s="28">
        <f>외인!AZ37</f>
        <v>1999863</v>
      </c>
      <c r="BA37" s="35">
        <f>MACD!BA37*$G$3+BA36*(1-$G$3)</f>
        <v>-8.0120313087364884E-4</v>
      </c>
      <c r="BB37" s="28">
        <f>외인!BB37</f>
        <v>96012.6</v>
      </c>
      <c r="BC37" s="35">
        <f>MACD!BC37*$G$3+BC36*(1-$G$3)</f>
        <v>2.7585472351736847E-5</v>
      </c>
      <c r="BD37" s="28">
        <f>외인!BD37</f>
        <v>39169.910000000003</v>
      </c>
      <c r="BE37" s="35">
        <f>MACD!BE37*$G$3+BE36*(1-$G$3)</f>
        <v>-4.9349200864963656E-4</v>
      </c>
      <c r="BF37" s="28">
        <f>외인!BF37</f>
        <v>0</v>
      </c>
      <c r="BG37" s="35" t="e">
        <f>MACD!BG37*$G$3+BG36*(1-$G$3)</f>
        <v>#DIV/0!</v>
      </c>
      <c r="BH37" s="28">
        <f>외인!BH37</f>
        <v>87951.73</v>
      </c>
      <c r="BI37" s="35">
        <f>MACD!BI37*$G$3+BI36*(1-$G$3)</f>
        <v>-1.2693693599886619E-3</v>
      </c>
      <c r="BJ37" s="28">
        <f>외인!BJ37</f>
        <v>108756.03</v>
      </c>
      <c r="BK37" s="35">
        <f>MACD!BK37*$G$3+BK36*(1-$G$3)</f>
        <v>-1.1175909593902232E-3</v>
      </c>
      <c r="BL37" s="28">
        <f>외인!BL37</f>
        <v>45392.79</v>
      </c>
      <c r="BM37" s="35">
        <f>MACD!BM37*$G$3+BM36*(1-$G$3)</f>
        <v>-4.2649942127231889E-4</v>
      </c>
      <c r="BN37" s="28">
        <f>외인!BN37</f>
        <v>42234.26</v>
      </c>
      <c r="BO37" s="35">
        <f>MACD!BO37*$G$3+BO36*(1-$G$3)</f>
        <v>-1.3441867577126472E-3</v>
      </c>
      <c r="BP37" s="28">
        <f>외인!BP37</f>
        <v>69250.3</v>
      </c>
      <c r="BQ37" s="35">
        <f>MACD!BQ37*$G$3+BQ36*(1-$G$3)</f>
        <v>-8.8003751890673699E-4</v>
      </c>
      <c r="BR37" s="28">
        <f>외인!BR37</f>
        <v>241338.65</v>
      </c>
      <c r="BS37" s="35">
        <f>MACD!BS37*$G$3+BS36*(1-$G$3)</f>
        <v>-9.3744183419162009E-4</v>
      </c>
      <c r="BT37" s="28">
        <f>외인!BT37</f>
        <v>1909907.03</v>
      </c>
      <c r="BU37" s="35">
        <f>MACD!BU37*$G$3+BU36*(1-$G$3)</f>
        <v>-7.9754669736199985E-4</v>
      </c>
      <c r="BV37" s="28">
        <f>외인!BV37</f>
        <v>353489.99</v>
      </c>
      <c r="BW37" s="35">
        <f>MACD!BW37*$G$3+BW36*(1-$G$3)</f>
        <v>-2.2144981132778978E-4</v>
      </c>
      <c r="BX37" s="28">
        <f>외인!BX37</f>
        <v>72954.460000000006</v>
      </c>
      <c r="BY37" s="35">
        <f>MACD!BY37*$G$3+BY36*(1-$G$3)</f>
        <v>-1.1506366286100466E-3</v>
      </c>
      <c r="BZ37" s="28">
        <f>외인!BZ37</f>
        <v>247458.14</v>
      </c>
      <c r="CA37" s="35">
        <f>MACD!CA37*$G$3+CA36*(1-$G$3)</f>
        <v>-1.2415825999291395E-3</v>
      </c>
      <c r="CB37" s="28">
        <f>외인!CB37</f>
        <v>12690.19</v>
      </c>
      <c r="CC37" s="35">
        <f>MACD!CC37*$G$3+CC36*(1-$G$3)</f>
        <v>-1.2601352538121465E-3</v>
      </c>
      <c r="CD37" s="28">
        <f>외인!CD37</f>
        <v>30554.01</v>
      </c>
      <c r="CE37" s="35">
        <f>MACD!CE37*$G$3+CE36*(1-$G$3)</f>
        <v>-1.5506466364230589E-3</v>
      </c>
      <c r="CF37" s="28">
        <f>외인!CF37</f>
        <v>23315.93</v>
      </c>
      <c r="CG37" s="35">
        <f>MACD!CG37*$G$3+CG36*(1-$G$3)</f>
        <v>-7.0812095253557593E-4</v>
      </c>
      <c r="CH37" s="28">
        <f>외인!CH37</f>
        <v>64442.5</v>
      </c>
      <c r="CI37" s="35">
        <f>MACD!CI37*$G$3+CI36*(1-$G$3)</f>
        <v>-8.9805161185530381E-4</v>
      </c>
      <c r="CJ37" s="28">
        <f>외인!CJ37</f>
        <v>375453.51</v>
      </c>
      <c r="CK37" s="35">
        <f>MACD!CK37*$G$3+CK36*(1-$G$3)</f>
        <v>-3.8937361196893201E-4</v>
      </c>
      <c r="CL37" s="28">
        <f>외인!CL37</f>
        <v>220515.72</v>
      </c>
      <c r="CM37" s="35">
        <f>MACD!CM37*$G$3+CM36*(1-$G$3)</f>
        <v>-1.5824737028392584E-4</v>
      </c>
      <c r="CN37" s="28">
        <f>외인!CN37</f>
        <v>112964.7</v>
      </c>
      <c r="CO37" s="35">
        <f>MACD!CO37*$G$3+CO36*(1-$G$3)</f>
        <v>-5.3293078256184847E-4</v>
      </c>
      <c r="CP37" s="28">
        <f>외인!CP37</f>
        <v>96598.52</v>
      </c>
      <c r="CQ37" s="35">
        <f>MACD!CQ37*$G$3+CQ36*(1-$G$3)</f>
        <v>2.8228638617357683E-5</v>
      </c>
      <c r="CR37" s="28">
        <f>외인!CR37</f>
        <v>155925.92000000001</v>
      </c>
      <c r="CS37" s="35">
        <f>MACD!CS37*$G$3+CS36*(1-$G$3)</f>
        <v>1.7314570777731265E-4</v>
      </c>
      <c r="CT37" s="28">
        <f>외인!CT37</f>
        <v>107607.1</v>
      </c>
      <c r="CU37" s="35">
        <f>MACD!CU37*$G$3+CU36*(1-$G$3)</f>
        <v>2.3827366255257969E-4</v>
      </c>
      <c r="CV37" s="28">
        <f>외인!CV37</f>
        <v>1909907.03</v>
      </c>
      <c r="CW37" s="35">
        <f>MACD!CW37*$G$3+CW36*(1-$G$3)</f>
        <v>-7.9754669736199985E-4</v>
      </c>
      <c r="CX37" s="28">
        <f>외인!CX37</f>
        <v>183230.66</v>
      </c>
      <c r="CY37" s="35">
        <f>MACD!CY37*$G$3+CY36*(1-$G$3)</f>
        <v>-4.2590730386346727E-4</v>
      </c>
      <c r="CZ37" s="28">
        <f>외인!CZ37</f>
        <v>16601.8</v>
      </c>
      <c r="DA37" s="35">
        <f>MACD!DA37*$G$3+DA36*(1-$G$3)</f>
        <v>-7.3861595410125316E-4</v>
      </c>
      <c r="DB37" s="28">
        <f>외인!DB37</f>
        <v>39169.910000000003</v>
      </c>
      <c r="DC37" s="35">
        <f>MACD!DC37*$G$3+DC36*(1-$G$3)</f>
        <v>-4.9349200864963656E-4</v>
      </c>
      <c r="DD37" s="28">
        <f>외인!DD37</f>
        <v>8644.18</v>
      </c>
      <c r="DE37" s="35">
        <f>MACD!DE37*$G$3+DE36*(1-$G$3)</f>
        <v>-1.3022238397238117E-3</v>
      </c>
      <c r="DF37" s="28">
        <f>외인!DF37</f>
        <v>54264.43</v>
      </c>
      <c r="DG37" s="35">
        <f>MACD!DG37*$G$3+DG36*(1-$G$3)</f>
        <v>-1.196608441255667E-3</v>
      </c>
      <c r="DH37" s="28">
        <f>외인!DH37</f>
        <v>22476.84</v>
      </c>
      <c r="DI37" s="35">
        <f>MACD!DI37*$G$3+DI36*(1-$G$3)</f>
        <v>-1.8364705165480502E-3</v>
      </c>
      <c r="DJ37" s="28">
        <f>외인!DJ37</f>
        <v>533489.38</v>
      </c>
      <c r="DK37" s="35">
        <f>MACD!DK37*$G$3+DK36*(1-$G$3)</f>
        <v>-4.3276977547389701E-4</v>
      </c>
      <c r="DL37" s="28">
        <f>외인!DL37</f>
        <v>89616.91</v>
      </c>
      <c r="DM37" s="35">
        <f>MACD!DM37*$G$3+DM36*(1-$G$3)</f>
        <v>-4.7453620823631823E-4</v>
      </c>
      <c r="DN37" s="28">
        <f>외인!DN37</f>
        <v>1909907.03</v>
      </c>
      <c r="DO37" s="35">
        <f>MACD!DO37*$G$3+DO36*(1-$G$3)</f>
        <v>-7.9754669736199985E-4</v>
      </c>
      <c r="DP37" s="28">
        <f>외인!DP37</f>
        <v>79148.679999999993</v>
      </c>
      <c r="DQ37" s="35">
        <f>MACD!DQ37*$G$3+DQ36*(1-$G$3)</f>
        <v>2.6782495393904858E-4</v>
      </c>
      <c r="DR37" s="28">
        <f>외인!DR37</f>
        <v>40496.75</v>
      </c>
      <c r="DS37" s="35">
        <f>MACD!DS37*$G$3+DS36*(1-$G$3)</f>
        <v>-1.7368229711485633E-3</v>
      </c>
      <c r="DT37" s="28">
        <f>외인!DT37</f>
        <v>124635.94</v>
      </c>
      <c r="DU37" s="35">
        <f>MACD!DU37*$G$3+DU36*(1-$G$3)</f>
        <v>1.9835307859545687E-4</v>
      </c>
      <c r="DV37" s="28">
        <f>외인!DV37</f>
        <v>31016.7</v>
      </c>
      <c r="DW37" s="35">
        <f>MACD!DW37*$G$3+DW36*(1-$G$3)</f>
        <v>7.1641937638743368E-5</v>
      </c>
      <c r="DX37" s="28">
        <f>외인!DX37</f>
        <v>105829.59</v>
      </c>
      <c r="DY37" s="35">
        <f>MACD!DY37*$G$3+DY36*(1-$G$3)</f>
        <v>2.7152178441519094E-4</v>
      </c>
      <c r="DZ37" s="28">
        <f>외인!DZ37</f>
        <v>8601.3700000000008</v>
      </c>
      <c r="EA37" s="35">
        <f>MACD!EA37*$G$3+EA36*(1-$G$3)</f>
        <v>-7.5397905926964963E-4</v>
      </c>
      <c r="EB37" s="28">
        <f>외인!EB37</f>
        <v>12484.56</v>
      </c>
      <c r="EC37" s="35">
        <f>MACD!EC37*$G$3+EC36*(1-$G$3)</f>
        <v>-1.1713002300831421E-3</v>
      </c>
      <c r="ED37" s="28">
        <f>외인!ED37</f>
        <v>10149.92</v>
      </c>
      <c r="EE37" s="35">
        <f>MACD!EE37*$G$3+EE36*(1-$G$3)</f>
        <v>-1.2080392863694327E-3</v>
      </c>
      <c r="EF37" s="28">
        <f>외인!EF37</f>
        <v>245095.74</v>
      </c>
      <c r="EG37" s="35">
        <f>MACD!EG37*$G$3+EG36*(1-$G$3)</f>
        <v>-6.1399328635200522E-4</v>
      </c>
      <c r="EH37" s="28">
        <f>외인!EH37</f>
        <v>174702.72</v>
      </c>
      <c r="EI37" s="35">
        <f>MACD!EI37*$G$3+EI36*(1-$G$3)</f>
        <v>-5.119922265146064E-4</v>
      </c>
      <c r="EJ37" s="28">
        <f>외인!EJ37</f>
        <v>92898.45</v>
      </c>
      <c r="EK37" s="35">
        <f>MACD!EK37*$G$3+EK36*(1-$G$3)</f>
        <v>-1.1393550791320378E-3</v>
      </c>
      <c r="EL37" s="28">
        <f>외인!EL37</f>
        <v>33094.57</v>
      </c>
      <c r="EM37" s="35">
        <f>MACD!EM37*$G$3+EM36*(1-$G$3)</f>
        <v>-1.385849586471484E-3</v>
      </c>
      <c r="EN37" s="28">
        <f>외인!EN37</f>
        <v>40496.75</v>
      </c>
      <c r="EO37" s="35">
        <f>MACD!EO37*$G$3+EO36*(1-$G$3)</f>
        <v>-1.7368229711485633E-3</v>
      </c>
      <c r="EP37" s="28">
        <f>외인!EP37</f>
        <v>153578.12</v>
      </c>
      <c r="EQ37" s="35">
        <f>MACD!EQ37*$G$3+EQ36*(1-$G$3)</f>
        <v>2.0544090503686377E-4</v>
      </c>
      <c r="ER37" s="28">
        <f>외인!ER37</f>
        <v>13725.37</v>
      </c>
      <c r="ES37" s="35">
        <f>MACD!ES37*$G$3+ES36*(1-$G$3)</f>
        <v>-1.5812778913233618E-4</v>
      </c>
      <c r="ET37" s="28">
        <f>외인!ET37</f>
        <v>115154.45</v>
      </c>
      <c r="EU37" s="35">
        <f>MACD!EU37*$G$3+EU36*(1-$G$3)</f>
        <v>-1.1673991246817297E-3</v>
      </c>
      <c r="EV37" s="28">
        <f>외인!EV37</f>
        <v>44651.57</v>
      </c>
      <c r="EW37" s="35">
        <f>MACD!EW37*$G$3+EW36*(1-$G$3)</f>
        <v>-1.4100137209187893E-4</v>
      </c>
      <c r="EX37" s="28">
        <f>외인!EX37</f>
        <v>51946.95</v>
      </c>
      <c r="EY37" s="35">
        <f>MACD!EY37*$G$3+EY36*(1-$G$3)</f>
        <v>1.8555563459490864E-4</v>
      </c>
    </row>
    <row r="38" spans="1:155">
      <c r="A38" s="27">
        <f>외인!A38</f>
        <v>46105</v>
      </c>
      <c r="B38" s="28">
        <f>외인!B38</f>
        <v>4437852.1600000001</v>
      </c>
      <c r="C38" s="35">
        <f>MACD!C38*$G$3+C37*(1-$G$3)</f>
        <v>-6.5809027524091368E-4</v>
      </c>
      <c r="D38" s="28">
        <f>외인!D38</f>
        <v>617810.13</v>
      </c>
      <c r="E38" s="35">
        <f>MACD!E38*$G$3+E37*(1-$G$3)</f>
        <v>-2.3534306422924746E-4</v>
      </c>
      <c r="F38" s="28">
        <f>외인!F38</f>
        <v>1893279.39</v>
      </c>
      <c r="G38" s="35">
        <f>MACD!G38*$G$3+G37*(1-$G$3)</f>
        <v>-7.9556682608587369E-4</v>
      </c>
      <c r="H38" s="28">
        <f>외인!H38</f>
        <v>277736.06</v>
      </c>
      <c r="I38" s="35">
        <f>MACD!I38*$G$3+I37*(1-$G$3)</f>
        <v>-8.8207616627591716E-4</v>
      </c>
      <c r="J38" s="28">
        <f>외인!J38</f>
        <v>39412.78</v>
      </c>
      <c r="K38" s="35">
        <f>MACD!K38*$G$3+K37*(1-$G$3)</f>
        <v>-1.435936813324123E-3</v>
      </c>
      <c r="L38" s="28">
        <f>외인!L38</f>
        <v>257537.41</v>
      </c>
      <c r="M38" s="35">
        <f>MACD!M38*$G$3+M37*(1-$G$3)</f>
        <v>-8.0852173804807218E-4</v>
      </c>
      <c r="N38" s="28">
        <f>외인!N38</f>
        <v>230755.11</v>
      </c>
      <c r="O38" s="35">
        <f>MACD!O38*$G$3+O37*(1-$G$3)</f>
        <v>-1.2744919764629929E-3</v>
      </c>
      <c r="P38" s="28">
        <f>외인!P38</f>
        <v>196083.73</v>
      </c>
      <c r="Q38" s="35">
        <f>MACD!Q38*$G$3+Q37*(1-$G$3)</f>
        <v>-5.2272656127027011E-4</v>
      </c>
      <c r="R38" s="28">
        <f>외인!R38</f>
        <v>126385.76</v>
      </c>
      <c r="S38" s="35">
        <f>MACD!S38*$G$3+S37*(1-$G$3)</f>
        <v>1.4000840110158297E-4</v>
      </c>
      <c r="T38" s="28">
        <f>외인!T38</f>
        <v>8554.4699999999993</v>
      </c>
      <c r="U38" s="35">
        <f>MACD!U38*$G$3+U37*(1-$G$3)</f>
        <v>-1.0219793180539672E-3</v>
      </c>
      <c r="V38" s="28">
        <f>외인!V38</f>
        <v>108535.38</v>
      </c>
      <c r="W38" s="35">
        <f>MACD!W38*$G$3+W37*(1-$G$3)</f>
        <v>2.246589608851215E-4</v>
      </c>
      <c r="X38" s="28">
        <f>외인!X38</f>
        <v>1932454.2</v>
      </c>
      <c r="Y38" s="35">
        <f>MACD!Y38*$G$3+Y37*(1-$G$3)</f>
        <v>-7.3237549612263305E-4</v>
      </c>
      <c r="Z38" s="28">
        <f>외인!Z38</f>
        <v>46606.25</v>
      </c>
      <c r="AA38" s="35">
        <f>MACD!AA38*$G$3+AA37*(1-$G$3)</f>
        <v>-1.2763480575433186E-4</v>
      </c>
      <c r="AB38" s="28">
        <f>외인!AB38</f>
        <v>194854.97</v>
      </c>
      <c r="AC38" s="35">
        <f>MACD!AC38*$G$3+AC37*(1-$G$3)</f>
        <v>-9.279360960212181E-5</v>
      </c>
      <c r="AD38" s="28">
        <f>외인!AD38</f>
        <v>20021.13</v>
      </c>
      <c r="AE38" s="35">
        <f>MACD!AE38*$G$3+AE37*(1-$G$3)</f>
        <v>-1.7656285300480415E-3</v>
      </c>
      <c r="AF38" s="28">
        <f>외인!AF38</f>
        <v>23811.52</v>
      </c>
      <c r="AG38" s="35">
        <f>MACD!AG38*$G$3+AG37*(1-$G$3)</f>
        <v>-4.9308000340990096E-4</v>
      </c>
      <c r="AH38" s="28">
        <f>외인!AH38</f>
        <v>188410.44</v>
      </c>
      <c r="AI38" s="35">
        <f>MACD!AI38*$G$3+AI37*(1-$G$3)</f>
        <v>2.0950323918502095E-4</v>
      </c>
      <c r="AJ38" s="28">
        <f>외인!AJ38</f>
        <v>107566.36</v>
      </c>
      <c r="AK38" s="35">
        <f>MACD!AK38*$G$3+AK37*(1-$G$3)</f>
        <v>-2.9699291396345932E-4</v>
      </c>
      <c r="AL38" s="28">
        <f>외인!AL38</f>
        <v>84705.78</v>
      </c>
      <c r="AM38" s="35">
        <f>MACD!AM38*$G$3+AM37*(1-$G$3)</f>
        <v>-5.7654799901648028E-4</v>
      </c>
      <c r="AN38" s="28">
        <f>외인!AN38</f>
        <v>164944.92000000001</v>
      </c>
      <c r="AO38" s="35">
        <f>MACD!AO38*$G$3+AO37*(1-$G$3)</f>
        <v>-1.5849994181222347E-3</v>
      </c>
      <c r="AP38" s="28">
        <f>외인!AP38</f>
        <v>116873.62</v>
      </c>
      <c r="AQ38" s="35">
        <f>MACD!AQ38*$G$3+AQ37*(1-$G$3)</f>
        <v>-1.1087216281432033E-3</v>
      </c>
      <c r="AR38" s="28">
        <f>외인!AR38</f>
        <v>24196.79</v>
      </c>
      <c r="AS38" s="35">
        <f>MACD!AS38*$G$3+AS37*(1-$G$3)</f>
        <v>-1.7257642288431045E-3</v>
      </c>
      <c r="AT38" s="28">
        <f>외인!AT38</f>
        <v>77004.55</v>
      </c>
      <c r="AU38" s="35">
        <f>MACD!AU38*$G$3+AU37*(1-$G$3)</f>
        <v>-9.2485512494233939E-4</v>
      </c>
      <c r="AV38" s="28">
        <f>외인!AV38</f>
        <v>48030.5</v>
      </c>
      <c r="AW38" s="35">
        <f>MACD!AW38*$G$3+AW37*(1-$G$3)</f>
        <v>-1.2598875230570167E-3</v>
      </c>
      <c r="AX38" s="28">
        <f>외인!AX38</f>
        <v>57133.760000000002</v>
      </c>
      <c r="AY38" s="35">
        <f>MACD!AY38*$G$3+AY37*(1-$G$3)</f>
        <v>-1.4193535389813766E-3</v>
      </c>
      <c r="AZ38" s="28">
        <f>외인!AZ38</f>
        <v>2063730.94</v>
      </c>
      <c r="BA38" s="35">
        <f>MACD!BA38*$G$3+BA37*(1-$G$3)</f>
        <v>-7.1677167539175137E-4</v>
      </c>
      <c r="BB38" s="28">
        <f>외인!BB38</f>
        <v>98878.44</v>
      </c>
      <c r="BC38" s="35">
        <f>MACD!BC38*$G$3+BC37*(1-$G$3)</f>
        <v>5.7481106007530391E-5</v>
      </c>
      <c r="BD38" s="28">
        <f>외인!BD38</f>
        <v>39655.43</v>
      </c>
      <c r="BE38" s="35">
        <f>MACD!BE38*$G$3+BE37*(1-$G$3)</f>
        <v>-3.0917494003635502E-4</v>
      </c>
      <c r="BF38" s="28">
        <f>외인!BF38</f>
        <v>0</v>
      </c>
      <c r="BG38" s="35" t="e">
        <f>MACD!BG38*$G$3+BG37*(1-$G$3)</f>
        <v>#DIV/0!</v>
      </c>
      <c r="BH38" s="28">
        <f>외인!BH38</f>
        <v>89078.06</v>
      </c>
      <c r="BI38" s="35">
        <f>MACD!BI38*$G$3+BI37*(1-$G$3)</f>
        <v>-1.0653378417814197E-3</v>
      </c>
      <c r="BJ38" s="28">
        <f>외인!BJ38</f>
        <v>113234.83</v>
      </c>
      <c r="BK38" s="35">
        <f>MACD!BK38*$G$3+BK37*(1-$G$3)</f>
        <v>-1.0497293868673195E-3</v>
      </c>
      <c r="BL38" s="28">
        <f>외인!BL38</f>
        <v>47040.08</v>
      </c>
      <c r="BM38" s="35">
        <f>MACD!BM38*$G$3+BM37*(1-$G$3)</f>
        <v>-4.5986924288550003E-4</v>
      </c>
      <c r="BN38" s="28">
        <f>외인!BN38</f>
        <v>43938.9</v>
      </c>
      <c r="BO38" s="35">
        <f>MACD!BO38*$G$3+BO37*(1-$G$3)</f>
        <v>-1.2748447386273906E-3</v>
      </c>
      <c r="BP38" s="28">
        <f>외인!BP38</f>
        <v>67897.94</v>
      </c>
      <c r="BQ38" s="35">
        <f>MACD!BQ38*$G$3+BQ37*(1-$G$3)</f>
        <v>-1.0118091616047493E-3</v>
      </c>
      <c r="BR38" s="28">
        <f>외인!BR38</f>
        <v>243808.29</v>
      </c>
      <c r="BS38" s="35">
        <f>MACD!BS38*$G$3+BS37*(1-$G$3)</f>
        <v>-9.330765464885324E-4</v>
      </c>
      <c r="BT38" s="28">
        <f>외인!BT38</f>
        <v>1970547.3</v>
      </c>
      <c r="BU38" s="35">
        <f>MACD!BU38*$G$3+BU37*(1-$G$3)</f>
        <v>-7.1324287209974084E-4</v>
      </c>
      <c r="BV38" s="28">
        <f>외인!BV38</f>
        <v>368013.26</v>
      </c>
      <c r="BW38" s="35">
        <f>MACD!BW38*$G$3+BW37*(1-$G$3)</f>
        <v>-2.6278607930134141E-4</v>
      </c>
      <c r="BX38" s="28">
        <f>외인!BX38</f>
        <v>74292.59</v>
      </c>
      <c r="BY38" s="35">
        <f>MACD!BY38*$G$3+BY37*(1-$G$3)</f>
        <v>-1.090629602901481E-3</v>
      </c>
      <c r="BZ38" s="28">
        <f>외인!BZ38</f>
        <v>249650.69</v>
      </c>
      <c r="CA38" s="35">
        <f>MACD!CA38*$G$3+CA37*(1-$G$3)</f>
        <v>-1.2477737833183509E-3</v>
      </c>
      <c r="CB38" s="28">
        <f>외인!CB38</f>
        <v>12965.45</v>
      </c>
      <c r="CC38" s="35">
        <f>MACD!CC38*$G$3+CC37*(1-$G$3)</f>
        <v>-1.2381547707503782E-3</v>
      </c>
      <c r="CD38" s="28">
        <f>외인!CD38</f>
        <v>30991.24</v>
      </c>
      <c r="CE38" s="35">
        <f>MACD!CE38*$G$3+CE37*(1-$G$3)</f>
        <v>-1.7726128252586466E-3</v>
      </c>
      <c r="CF38" s="28">
        <f>외인!CF38</f>
        <v>23799.9</v>
      </c>
      <c r="CG38" s="35">
        <f>MACD!CG38*$G$3+CG37*(1-$G$3)</f>
        <v>-6.456255891356536E-4</v>
      </c>
      <c r="CH38" s="28">
        <f>외인!CH38</f>
        <v>66533.7</v>
      </c>
      <c r="CI38" s="35">
        <f>MACD!CI38*$G$3+CI37*(1-$G$3)</f>
        <v>-8.7964779799422832E-4</v>
      </c>
      <c r="CJ38" s="28">
        <f>외인!CJ38</f>
        <v>382700.77</v>
      </c>
      <c r="CK38" s="35">
        <f>MACD!CK38*$G$3+CK37*(1-$G$3)</f>
        <v>-4.3020385381622366E-4</v>
      </c>
      <c r="CL38" s="28">
        <f>외인!CL38</f>
        <v>222303.34</v>
      </c>
      <c r="CM38" s="35">
        <f>MACD!CM38*$G$3+CM37*(1-$G$3)</f>
        <v>-1.5068674209023686E-4</v>
      </c>
      <c r="CN38" s="28">
        <f>외인!CN38</f>
        <v>112214.79</v>
      </c>
      <c r="CO38" s="35">
        <f>MACD!CO38*$G$3+CO37*(1-$G$3)</f>
        <v>-5.4965480444614393E-4</v>
      </c>
      <c r="CP38" s="28">
        <f>외인!CP38</f>
        <v>99464.42</v>
      </c>
      <c r="CQ38" s="35">
        <f>MACD!CQ38*$G$3+CQ37*(1-$G$3)</f>
        <v>5.6836754975826426E-5</v>
      </c>
      <c r="CR38" s="28">
        <f>외인!CR38</f>
        <v>158356.59</v>
      </c>
      <c r="CS38" s="35">
        <f>MACD!CS38*$G$3+CS37*(1-$G$3)</f>
        <v>9.414664167092137E-5</v>
      </c>
      <c r="CT38" s="28">
        <f>외인!CT38</f>
        <v>110144.6</v>
      </c>
      <c r="CU38" s="35">
        <f>MACD!CU38*$G$3+CU37*(1-$G$3)</f>
        <v>2.5973234020611679E-4</v>
      </c>
      <c r="CV38" s="28">
        <f>외인!CV38</f>
        <v>1970547.3</v>
      </c>
      <c r="CW38" s="35">
        <f>MACD!CW38*$G$3+CW37*(1-$G$3)</f>
        <v>-7.1324287209974084E-4</v>
      </c>
      <c r="CX38" s="28">
        <f>외인!CX38</f>
        <v>196782.47</v>
      </c>
      <c r="CY38" s="35">
        <f>MACD!CY38*$G$3+CY37*(1-$G$3)</f>
        <v>-4.3235124683334937E-4</v>
      </c>
      <c r="CZ38" s="28">
        <f>외인!CZ38</f>
        <v>16837.099999999999</v>
      </c>
      <c r="DA38" s="35">
        <f>MACD!DA38*$G$3+DA37*(1-$G$3)</f>
        <v>-7.3697520868036862E-4</v>
      </c>
      <c r="DB38" s="28">
        <f>외인!DB38</f>
        <v>39655.43</v>
      </c>
      <c r="DC38" s="35">
        <f>MACD!DC38*$G$3+DC37*(1-$G$3)</f>
        <v>-3.0917494003635502E-4</v>
      </c>
      <c r="DD38" s="28">
        <f>외인!DD38</f>
        <v>8554.4699999999993</v>
      </c>
      <c r="DE38" s="35">
        <f>MACD!DE38*$G$3+DE37*(1-$G$3)</f>
        <v>-1.0219793180539672E-3</v>
      </c>
      <c r="DF38" s="28">
        <f>외인!DF38</f>
        <v>55339.93</v>
      </c>
      <c r="DG38" s="35">
        <f>MACD!DG38*$G$3+DG37*(1-$G$3)</f>
        <v>-1.1373217939827989E-3</v>
      </c>
      <c r="DH38" s="28">
        <f>외인!DH38</f>
        <v>22842.799999999999</v>
      </c>
      <c r="DI38" s="35">
        <f>MACD!DI38*$G$3+DI37*(1-$G$3)</f>
        <v>-2.1503684070040357E-3</v>
      </c>
      <c r="DJ38" s="28">
        <f>외인!DJ38</f>
        <v>553322.51</v>
      </c>
      <c r="DK38" s="35">
        <f>MACD!DK38*$G$3+DK37*(1-$G$3)</f>
        <v>-4.6605673403413009E-4</v>
      </c>
      <c r="DL38" s="28">
        <f>외인!DL38</f>
        <v>88681.65</v>
      </c>
      <c r="DM38" s="35">
        <f>MACD!DM38*$G$3+DM37*(1-$G$3)</f>
        <v>-5.0381619249112832E-4</v>
      </c>
      <c r="DN38" s="28">
        <f>외인!DN38</f>
        <v>1970547.3</v>
      </c>
      <c r="DO38" s="35">
        <f>MACD!DO38*$G$3+DO37*(1-$G$3)</f>
        <v>-7.1324287209974084E-4</v>
      </c>
      <c r="DP38" s="28">
        <f>외인!DP38</f>
        <v>81015.039999999994</v>
      </c>
      <c r="DQ38" s="35">
        <f>MACD!DQ38*$G$3+DQ37*(1-$G$3)</f>
        <v>1.823979173348783E-4</v>
      </c>
      <c r="DR38" s="28">
        <f>외인!DR38</f>
        <v>41124.76</v>
      </c>
      <c r="DS38" s="35">
        <f>MACD!DS38*$G$3+DS37*(1-$G$3)</f>
        <v>-1.6342539723884109E-3</v>
      </c>
      <c r="DT38" s="28">
        <f>외인!DT38</f>
        <v>126385.76</v>
      </c>
      <c r="DU38" s="35">
        <f>MACD!DU38*$G$3+DU37*(1-$G$3)</f>
        <v>1.4000840110158297E-4</v>
      </c>
      <c r="DV38" s="28">
        <f>외인!DV38</f>
        <v>31700.55</v>
      </c>
      <c r="DW38" s="35">
        <f>MACD!DW38*$G$3+DW37*(1-$G$3)</f>
        <v>-9.0751947228357653E-5</v>
      </c>
      <c r="DX38" s="28">
        <f>외인!DX38</f>
        <v>108535.38</v>
      </c>
      <c r="DY38" s="35">
        <f>MACD!DY38*$G$3+DY37*(1-$G$3)</f>
        <v>2.246589608851215E-4</v>
      </c>
      <c r="DZ38" s="28">
        <f>외인!DZ38</f>
        <v>8771.2999999999993</v>
      </c>
      <c r="EA38" s="35">
        <f>MACD!EA38*$G$3+EA37*(1-$G$3)</f>
        <v>-1.05644893731094E-3</v>
      </c>
      <c r="EB38" s="28">
        <f>외인!EB38</f>
        <v>12767.58</v>
      </c>
      <c r="EC38" s="35">
        <f>MACD!EC38*$G$3+EC37*(1-$G$3)</f>
        <v>-1.2150629544084319E-3</v>
      </c>
      <c r="ED38" s="28">
        <f>외인!ED38</f>
        <v>10391.16</v>
      </c>
      <c r="EE38" s="35">
        <f>MACD!EE38*$G$3+EE37*(1-$G$3)</f>
        <v>-1.3124349397016129E-3</v>
      </c>
      <c r="EF38" s="28">
        <f>외인!EF38</f>
        <v>251237.11</v>
      </c>
      <c r="EG38" s="35">
        <f>MACD!EG38*$G$3+EG37*(1-$G$3)</f>
        <v>-6.429695633363233E-4</v>
      </c>
      <c r="EH38" s="28">
        <f>외인!EH38</f>
        <v>183253.47</v>
      </c>
      <c r="EI38" s="35">
        <f>MACD!EI38*$G$3+EI37*(1-$G$3)</f>
        <v>-5.1445052802760293E-4</v>
      </c>
      <c r="EJ38" s="28">
        <f>외인!EJ38</f>
        <v>95378.06</v>
      </c>
      <c r="EK38" s="35">
        <f>MACD!EK38*$G$3+EK37*(1-$G$3)</f>
        <v>-1.0575625000020443E-3</v>
      </c>
      <c r="EL38" s="28">
        <f>외인!EL38</f>
        <v>33549.360000000001</v>
      </c>
      <c r="EM38" s="35">
        <f>MACD!EM38*$G$3+EM37*(1-$G$3)</f>
        <v>-1.590112521741548E-3</v>
      </c>
      <c r="EN38" s="28">
        <f>외인!EN38</f>
        <v>41124.76</v>
      </c>
      <c r="EO38" s="35">
        <f>MACD!EO38*$G$3+EO37*(1-$G$3)</f>
        <v>-1.6342539723884109E-3</v>
      </c>
      <c r="EP38" s="28">
        <f>외인!EP38</f>
        <v>159546.89000000001</v>
      </c>
      <c r="EQ38" s="35">
        <f>MACD!EQ38*$G$3+EQ37*(1-$G$3)</f>
        <v>1.0842972746363618E-4</v>
      </c>
      <c r="ER38" s="28">
        <f>외인!ER38</f>
        <v>14500.85</v>
      </c>
      <c r="ES38" s="35">
        <f>MACD!ES38*$G$3+ES37*(1-$G$3)</f>
        <v>-6.0395998767165935E-4</v>
      </c>
      <c r="ET38" s="28">
        <f>외인!ET38</f>
        <v>116873.62</v>
      </c>
      <c r="EU38" s="35">
        <f>MACD!EU38*$G$3+EU37*(1-$G$3)</f>
        <v>-1.1087216281432033E-3</v>
      </c>
      <c r="EV38" s="28">
        <f>외인!EV38</f>
        <v>46606.25</v>
      </c>
      <c r="EW38" s="35">
        <f>MACD!EW38*$G$3+EW37*(1-$G$3)</f>
        <v>-1.2763480575433186E-4</v>
      </c>
      <c r="EX38" s="28">
        <f>외인!EX38</f>
        <v>52858.17</v>
      </c>
      <c r="EY38" s="35">
        <f>MACD!EY38*$G$3+EY37*(1-$G$3)</f>
        <v>2.2699476411263992E-4</v>
      </c>
    </row>
    <row r="39" spans="1:155">
      <c r="A39" s="27">
        <f>외인!A39</f>
        <v>46106</v>
      </c>
      <c r="B39" s="28">
        <f>외인!B39</f>
        <v>4508312.18</v>
      </c>
      <c r="C39" s="35">
        <f>MACD!C39*$G$3+C38*(1-$G$3)</f>
        <v>-6.4260739594225252E-4</v>
      </c>
      <c r="D39" s="28">
        <f>외인!D39</f>
        <v>639683.52</v>
      </c>
      <c r="E39" s="35">
        <f>MACD!E39*$G$3+E38*(1-$G$3)</f>
        <v>-3.0116239964247059E-4</v>
      </c>
      <c r="F39" s="28">
        <f>외인!F39</f>
        <v>1904225.25</v>
      </c>
      <c r="G39" s="35">
        <f>MACD!G39*$G$3+G38*(1-$G$3)</f>
        <v>-7.8111268191867185E-4</v>
      </c>
      <c r="H39" s="28">
        <f>외인!H39</f>
        <v>283578.7</v>
      </c>
      <c r="I39" s="35">
        <f>MACD!I39*$G$3+I38*(1-$G$3)</f>
        <v>-8.0278405120754923E-4</v>
      </c>
      <c r="J39" s="28">
        <f>외인!J39</f>
        <v>39478.69</v>
      </c>
      <c r="K39" s="35">
        <f>MACD!K39*$G$3+K38*(1-$G$3)</f>
        <v>-1.3390738297996457E-3</v>
      </c>
      <c r="L39" s="28">
        <f>외인!L39</f>
        <v>262308.14</v>
      </c>
      <c r="M39" s="35">
        <f>MACD!M39*$G$3+M38*(1-$G$3)</f>
        <v>-7.3340669730266865E-4</v>
      </c>
      <c r="N39" s="28">
        <f>외인!N39</f>
        <v>234066.72</v>
      </c>
      <c r="O39" s="35">
        <f>MACD!O39*$G$3+O38*(1-$G$3)</f>
        <v>-1.2887440836517438E-3</v>
      </c>
      <c r="P39" s="28">
        <f>외인!P39</f>
        <v>200165.91</v>
      </c>
      <c r="Q39" s="35">
        <f>MACD!Q39*$G$3+Q38*(1-$G$3)</f>
        <v>-5.4678134661140937E-4</v>
      </c>
      <c r="R39" s="28">
        <f>외인!R39</f>
        <v>127827.17</v>
      </c>
      <c r="S39" s="35">
        <f>MACD!S39*$G$3+S38*(1-$G$3)</f>
        <v>8.6813346771412946E-5</v>
      </c>
      <c r="T39" s="28">
        <f>외인!T39</f>
        <v>8626.58</v>
      </c>
      <c r="U39" s="35">
        <f>MACD!U39*$G$3+U38*(1-$G$3)</f>
        <v>-7.7066775778950221E-4</v>
      </c>
      <c r="V39" s="28">
        <f>외인!V39</f>
        <v>112093</v>
      </c>
      <c r="W39" s="35">
        <f>MACD!W39*$G$3+W38*(1-$G$3)</f>
        <v>2.0948899971145454E-4</v>
      </c>
      <c r="X39" s="28">
        <f>외인!X39</f>
        <v>1937204.69</v>
      </c>
      <c r="Y39" s="35">
        <f>MACD!Y39*$G$3+Y38*(1-$G$3)</f>
        <v>-6.9747376049429676E-4</v>
      </c>
      <c r="Z39" s="28">
        <f>외인!Z39</f>
        <v>48098.66</v>
      </c>
      <c r="AA39" s="35">
        <f>MACD!AA39*$G$3+AA38*(1-$G$3)</f>
        <v>-1.1150138310878898E-4</v>
      </c>
      <c r="AB39" s="28">
        <f>외인!AB39</f>
        <v>198799.45</v>
      </c>
      <c r="AC39" s="35">
        <f>MACD!AC39*$G$3+AC38*(1-$G$3)</f>
        <v>-9.5634794710521063E-5</v>
      </c>
      <c r="AD39" s="28">
        <f>외인!AD39</f>
        <v>20634.59</v>
      </c>
      <c r="AE39" s="35">
        <f>MACD!AE39*$G$3+AE38*(1-$G$3)</f>
        <v>-1.6770669983189063E-3</v>
      </c>
      <c r="AF39" s="28">
        <f>외인!AF39</f>
        <v>23846.82</v>
      </c>
      <c r="AG39" s="35">
        <f>MACD!AG39*$G$3+AG38*(1-$G$3)</f>
        <v>-4.5567158975080586E-4</v>
      </c>
      <c r="AH39" s="28">
        <f>외인!AH39</f>
        <v>191661.01</v>
      </c>
      <c r="AI39" s="35">
        <f>MACD!AI39*$G$3+AI38*(1-$G$3)</f>
        <v>7.5785242780961344E-5</v>
      </c>
      <c r="AJ39" s="28">
        <f>외인!AJ39</f>
        <v>109981.22</v>
      </c>
      <c r="AK39" s="35">
        <f>MACD!AK39*$G$3+AK38*(1-$G$3)</f>
        <v>-3.9354846828074694E-4</v>
      </c>
      <c r="AL39" s="28">
        <f>외인!AL39</f>
        <v>86606.62</v>
      </c>
      <c r="AM39" s="35">
        <f>MACD!AM39*$G$3+AM38*(1-$G$3)</f>
        <v>-5.6507375722533205E-4</v>
      </c>
      <c r="AN39" s="28">
        <f>외인!AN39</f>
        <v>166796.5</v>
      </c>
      <c r="AO39" s="35">
        <f>MACD!AO39*$G$3+AO38*(1-$G$3)</f>
        <v>-1.6108866072812255E-3</v>
      </c>
      <c r="AP39" s="28">
        <f>외인!AP39</f>
        <v>123946.67</v>
      </c>
      <c r="AQ39" s="35">
        <f>MACD!AQ39*$G$3+AQ38*(1-$G$3)</f>
        <v>-1.041079025592358E-3</v>
      </c>
      <c r="AR39" s="28">
        <f>외인!AR39</f>
        <v>24344.97</v>
      </c>
      <c r="AS39" s="35">
        <f>MACD!AS39*$G$3+AS38*(1-$G$3)</f>
        <v>-1.6176293214783775E-3</v>
      </c>
      <c r="AT39" s="28">
        <f>외인!AT39</f>
        <v>77978.38</v>
      </c>
      <c r="AU39" s="35">
        <f>MACD!AU39*$G$3+AU38*(1-$G$3)</f>
        <v>-8.9067192790699505E-4</v>
      </c>
      <c r="AV39" s="28">
        <f>외인!AV39</f>
        <v>48415.21</v>
      </c>
      <c r="AW39" s="35">
        <f>MACD!AW39*$G$3+AW38*(1-$G$3)</f>
        <v>-1.2175173345219616E-3</v>
      </c>
      <c r="AX39" s="28">
        <f>외인!AX39</f>
        <v>58850.14</v>
      </c>
      <c r="AY39" s="35">
        <f>MACD!AY39*$G$3+AY38*(1-$G$3)</f>
        <v>-1.6472484538583645E-3</v>
      </c>
      <c r="AZ39" s="28">
        <f>외인!AZ39</f>
        <v>2071968.74</v>
      </c>
      <c r="BA39" s="35">
        <f>MACD!BA39*$G$3+BA38*(1-$G$3)</f>
        <v>-6.8279633560563448E-4</v>
      </c>
      <c r="BB39" s="28">
        <f>외인!BB39</f>
        <v>101965.18</v>
      </c>
      <c r="BC39" s="35">
        <f>MACD!BC39*$G$3+BC38*(1-$G$3)</f>
        <v>8.1906457556992307E-5</v>
      </c>
      <c r="BD39" s="28">
        <f>외인!BD39</f>
        <v>39944.660000000003</v>
      </c>
      <c r="BE39" s="35">
        <f>MACD!BE39*$G$3+BE38*(1-$G$3)</f>
        <v>-1.6663592753262562E-4</v>
      </c>
      <c r="BF39" s="28">
        <f>외인!BF39</f>
        <v>0</v>
      </c>
      <c r="BG39" s="35" t="e">
        <f>MACD!BG39*$G$3+BG38*(1-$G$3)</f>
        <v>#DIV/0!</v>
      </c>
      <c r="BH39" s="28">
        <f>외인!BH39</f>
        <v>91068.89</v>
      </c>
      <c r="BI39" s="35">
        <f>MACD!BI39*$G$3+BI38*(1-$G$3)</f>
        <v>-8.933907281472687E-4</v>
      </c>
      <c r="BJ39" s="28">
        <f>외인!BJ39</f>
        <v>115495.2</v>
      </c>
      <c r="BK39" s="35">
        <f>MACD!BK39*$G$3+BK38*(1-$G$3)</f>
        <v>-9.5071590772714658E-4</v>
      </c>
      <c r="BL39" s="28">
        <f>외인!BL39</f>
        <v>48535.57</v>
      </c>
      <c r="BM39" s="35">
        <f>MACD!BM39*$G$3+BM38*(1-$G$3)</f>
        <v>-4.8364574732659915E-4</v>
      </c>
      <c r="BN39" s="28">
        <f>외인!BN39</f>
        <v>44421.81</v>
      </c>
      <c r="BO39" s="35">
        <f>MACD!BO39*$G$3+BO38*(1-$G$3)</f>
        <v>-1.1999940635419623E-3</v>
      </c>
      <c r="BP39" s="28">
        <f>외인!BP39</f>
        <v>69536.22</v>
      </c>
      <c r="BQ39" s="35">
        <f>MACD!BQ39*$G$3+BQ38*(1-$G$3)</f>
        <v>-1.2226873014912897E-3</v>
      </c>
      <c r="BR39" s="28">
        <f>외인!BR39</f>
        <v>253679.46</v>
      </c>
      <c r="BS39" s="35">
        <f>MACD!BS39*$G$3+BS38*(1-$G$3)</f>
        <v>-9.3704303084532915E-4</v>
      </c>
      <c r="BT39" s="28">
        <f>외인!BT39</f>
        <v>1976955.14</v>
      </c>
      <c r="BU39" s="35">
        <f>MACD!BU39*$G$3+BU38*(1-$G$3)</f>
        <v>-6.8045975331875884E-4</v>
      </c>
      <c r="BV39" s="28">
        <f>외인!BV39</f>
        <v>383231.43</v>
      </c>
      <c r="BW39" s="35">
        <f>MACD!BW39*$G$3+BW38*(1-$G$3)</f>
        <v>-2.983928826762604E-4</v>
      </c>
      <c r="BX39" s="28">
        <f>외인!BX39</f>
        <v>75546.67</v>
      </c>
      <c r="BY39" s="35">
        <f>MACD!BY39*$G$3+BY38*(1-$G$3)</f>
        <v>-1.0262059094165723E-3</v>
      </c>
      <c r="BZ39" s="28">
        <f>외인!BZ39</f>
        <v>253403.13</v>
      </c>
      <c r="CA39" s="35">
        <f>MACD!CA39*$G$3+CA38*(1-$G$3)</f>
        <v>-1.2599871150266986E-3</v>
      </c>
      <c r="CB39" s="28">
        <f>외인!CB39</f>
        <v>12876.88</v>
      </c>
      <c r="CC39" s="35">
        <f>MACD!CC39*$G$3+CC38*(1-$G$3)</f>
        <v>-1.2118311018607429E-3</v>
      </c>
      <c r="CD39" s="28">
        <f>외인!CD39</f>
        <v>31575.1</v>
      </c>
      <c r="CE39" s="35">
        <f>MACD!CE39*$G$3+CE38*(1-$G$3)</f>
        <v>-1.9688371786356273E-3</v>
      </c>
      <c r="CF39" s="28">
        <f>외인!CF39</f>
        <v>24462.080000000002</v>
      </c>
      <c r="CG39" s="35">
        <f>MACD!CG39*$G$3+CG38*(1-$G$3)</f>
        <v>-5.7573881036242485E-4</v>
      </c>
      <c r="CH39" s="28">
        <f>외인!CH39</f>
        <v>66723.850000000006</v>
      </c>
      <c r="CI39" s="35">
        <f>MACD!CI39*$G$3+CI38*(1-$G$3)</f>
        <v>-8.4162402732660931E-4</v>
      </c>
      <c r="CJ39" s="28">
        <f>외인!CJ39</f>
        <v>395905.15</v>
      </c>
      <c r="CK39" s="35">
        <f>MACD!CK39*$G$3+CK38*(1-$G$3)</f>
        <v>-4.6438455629205314E-4</v>
      </c>
      <c r="CL39" s="28">
        <f>외인!CL39</f>
        <v>226856.27</v>
      </c>
      <c r="CM39" s="35">
        <f>MACD!CM39*$G$3+CM38*(1-$G$3)</f>
        <v>-1.4528759265419042E-4</v>
      </c>
      <c r="CN39" s="28">
        <f>외인!CN39</f>
        <v>119139.07</v>
      </c>
      <c r="CO39" s="35">
        <f>MACD!CO39*$G$3+CO38*(1-$G$3)</f>
        <v>-5.6015044782788755E-4</v>
      </c>
      <c r="CP39" s="28">
        <f>외인!CP39</f>
        <v>102556.02</v>
      </c>
      <c r="CQ39" s="35">
        <f>MACD!CQ39*$G$3+CQ38*(1-$G$3)</f>
        <v>8.0133320837214381E-5</v>
      </c>
      <c r="CR39" s="28">
        <f>외인!CR39</f>
        <v>161123.66</v>
      </c>
      <c r="CS39" s="35">
        <f>MACD!CS39*$G$3+CS38*(1-$G$3)</f>
        <v>3.0044214417617876E-5</v>
      </c>
      <c r="CT39" s="28">
        <f>외인!CT39</f>
        <v>116425.51</v>
      </c>
      <c r="CU39" s="35">
        <f>MACD!CU39*$G$3+CU38*(1-$G$3)</f>
        <v>2.8898014798847796E-4</v>
      </c>
      <c r="CV39" s="28">
        <f>외인!CV39</f>
        <v>1976955.14</v>
      </c>
      <c r="CW39" s="35">
        <f>MACD!CW39*$G$3+CW38*(1-$G$3)</f>
        <v>-6.8045975331875884E-4</v>
      </c>
      <c r="CX39" s="28">
        <f>외인!CX39</f>
        <v>200994.85</v>
      </c>
      <c r="CY39" s="35">
        <f>MACD!CY39*$G$3+CY38*(1-$G$3)</f>
        <v>-3.9348335592387536E-4</v>
      </c>
      <c r="CZ39" s="28">
        <f>외인!CZ39</f>
        <v>17383.669999999998</v>
      </c>
      <c r="DA39" s="35">
        <f>MACD!DA39*$G$3+DA38*(1-$G$3)</f>
        <v>-7.1191567786519781E-4</v>
      </c>
      <c r="DB39" s="28">
        <f>외인!DB39</f>
        <v>39944.660000000003</v>
      </c>
      <c r="DC39" s="35">
        <f>MACD!DC39*$G$3+DC38*(1-$G$3)</f>
        <v>-1.6663592753262562E-4</v>
      </c>
      <c r="DD39" s="28">
        <f>외인!DD39</f>
        <v>8626.58</v>
      </c>
      <c r="DE39" s="35">
        <f>MACD!DE39*$G$3+DE38*(1-$G$3)</f>
        <v>-7.7066775778950221E-4</v>
      </c>
      <c r="DF39" s="28">
        <f>외인!DF39</f>
        <v>56175.1</v>
      </c>
      <c r="DG39" s="35">
        <f>MACD!DG39*$G$3+DG38*(1-$G$3)</f>
        <v>-1.0737907946949394E-3</v>
      </c>
      <c r="DH39" s="28">
        <f>외인!DH39</f>
        <v>23456.76</v>
      </c>
      <c r="DI39" s="35">
        <f>MACD!DI39*$G$3+DI38*(1-$G$3)</f>
        <v>-2.4303588036109461E-3</v>
      </c>
      <c r="DJ39" s="28">
        <f>외인!DJ39</f>
        <v>570096.44999999995</v>
      </c>
      <c r="DK39" s="35">
        <f>MACD!DK39*$G$3+DK38*(1-$G$3)</f>
        <v>-4.9072885756183758E-4</v>
      </c>
      <c r="DL39" s="28">
        <f>외인!DL39</f>
        <v>94547.33</v>
      </c>
      <c r="DM39" s="35">
        <f>MACD!DM39*$G$3+DM38*(1-$G$3)</f>
        <v>-5.2440434156875051E-4</v>
      </c>
      <c r="DN39" s="28">
        <f>외인!DN39</f>
        <v>1976955.14</v>
      </c>
      <c r="DO39" s="35">
        <f>MACD!DO39*$G$3+DO38*(1-$G$3)</f>
        <v>-6.8045975331875884E-4</v>
      </c>
      <c r="DP39" s="28">
        <f>외인!DP39</f>
        <v>82915.3</v>
      </c>
      <c r="DQ39" s="35">
        <f>MACD!DQ39*$G$3+DQ38*(1-$G$3)</f>
        <v>6.8317384206453846E-5</v>
      </c>
      <c r="DR39" s="28">
        <f>외인!DR39</f>
        <v>41195.94</v>
      </c>
      <c r="DS39" s="35">
        <f>MACD!DS39*$G$3+DS38*(1-$G$3)</f>
        <v>-1.5417375557035679E-3</v>
      </c>
      <c r="DT39" s="28">
        <f>외인!DT39</f>
        <v>127827.17</v>
      </c>
      <c r="DU39" s="35">
        <f>MACD!DU39*$G$3+DU38*(1-$G$3)</f>
        <v>8.6813346771412946E-5</v>
      </c>
      <c r="DV39" s="28">
        <f>외인!DV39</f>
        <v>33023</v>
      </c>
      <c r="DW39" s="35">
        <f>MACD!DW39*$G$3+DW38*(1-$G$3)</f>
        <v>-1.9919998416287365E-4</v>
      </c>
      <c r="DX39" s="28">
        <f>외인!DX39</f>
        <v>112093</v>
      </c>
      <c r="DY39" s="35">
        <f>MACD!DY39*$G$3+DY38*(1-$G$3)</f>
        <v>2.0948899971145454E-4</v>
      </c>
      <c r="DZ39" s="28">
        <f>외인!DZ39</f>
        <v>8812.02</v>
      </c>
      <c r="EA39" s="35">
        <f>MACD!EA39*$G$3+EA38*(1-$G$3)</f>
        <v>-1.2953229497073666E-3</v>
      </c>
      <c r="EB39" s="28">
        <f>외인!EB39</f>
        <v>12923.33</v>
      </c>
      <c r="EC39" s="35">
        <f>MACD!EC39*$G$3+EC38*(1-$G$3)</f>
        <v>-1.2350524261622133E-3</v>
      </c>
      <c r="ED39" s="28">
        <f>외인!ED39</f>
        <v>10638.72</v>
      </c>
      <c r="EE39" s="35">
        <f>MACD!EE39*$G$3+EE38*(1-$G$3)</f>
        <v>-1.3450624349896538E-3</v>
      </c>
      <c r="EF39" s="28">
        <f>외인!EF39</f>
        <v>261862</v>
      </c>
      <c r="EG39" s="35">
        <f>MACD!EG39*$G$3+EG38*(1-$G$3)</f>
        <v>-6.5483941912248048E-4</v>
      </c>
      <c r="EH39" s="28">
        <f>외인!EH39</f>
        <v>188404.86</v>
      </c>
      <c r="EI39" s="35">
        <f>MACD!EI39*$G$3+EI38*(1-$G$3)</f>
        <v>-5.1995814851960921E-4</v>
      </c>
      <c r="EJ39" s="28">
        <f>외인!EJ39</f>
        <v>95617.54</v>
      </c>
      <c r="EK39" s="35">
        <f>MACD!EK39*$G$3+EK38*(1-$G$3)</f>
        <v>-9.7290187651096448E-4</v>
      </c>
      <c r="EL39" s="28">
        <f>외인!EL39</f>
        <v>34140.28</v>
      </c>
      <c r="EM39" s="35">
        <f>MACD!EM39*$G$3+EM38*(1-$G$3)</f>
        <v>-1.7730862384545023E-3</v>
      </c>
      <c r="EN39" s="28">
        <f>외인!EN39</f>
        <v>41195.94</v>
      </c>
      <c r="EO39" s="35">
        <f>MACD!EO39*$G$3+EO38*(1-$G$3)</f>
        <v>-1.5417375557035679E-3</v>
      </c>
      <c r="EP39" s="28">
        <f>외인!EP39</f>
        <v>169580.46</v>
      </c>
      <c r="EQ39" s="35">
        <f>MACD!EQ39*$G$3+EQ38*(1-$G$3)</f>
        <v>2.6709186349582247E-5</v>
      </c>
      <c r="ER39" s="28">
        <f>외인!ER39</f>
        <v>15073.07</v>
      </c>
      <c r="ES39" s="35">
        <f>MACD!ES39*$G$3+ES38*(1-$G$3)</f>
        <v>-1.1922575626462687E-3</v>
      </c>
      <c r="ET39" s="28">
        <f>외인!ET39</f>
        <v>123946.67</v>
      </c>
      <c r="EU39" s="35">
        <f>MACD!EU39*$G$3+EU38*(1-$G$3)</f>
        <v>-1.041079025592358E-3</v>
      </c>
      <c r="EV39" s="28">
        <f>외인!EV39</f>
        <v>48098.66</v>
      </c>
      <c r="EW39" s="35">
        <f>MACD!EW39*$G$3+EW38*(1-$G$3)</f>
        <v>-1.1150138310878898E-4</v>
      </c>
      <c r="EX39" s="28">
        <f>외인!EX39</f>
        <v>54457.36</v>
      </c>
      <c r="EY39" s="35">
        <f>MACD!EY39*$G$3+EY38*(1-$G$3)</f>
        <v>2.561849208880369E-4</v>
      </c>
    </row>
    <row r="40" spans="1:155">
      <c r="A40" s="27">
        <f>외인!A40</f>
        <v>46107</v>
      </c>
      <c r="B40" s="28">
        <f>외인!B40</f>
        <v>4363195.08</v>
      </c>
      <c r="C40" s="35">
        <f>MACD!C40*$G$3+C39*(1-$G$3)</f>
        <v>-6.4560879057239215E-4</v>
      </c>
      <c r="D40" s="28">
        <f>외인!D40</f>
        <v>628937.56999999995</v>
      </c>
      <c r="E40" s="35">
        <f>MACD!E40*$G$3+E39*(1-$G$3)</f>
        <v>-3.487341300831482E-4</v>
      </c>
      <c r="F40" s="28">
        <f>외인!F40</f>
        <v>1837540.48</v>
      </c>
      <c r="G40" s="35">
        <f>MACD!G40*$G$3+G39*(1-$G$3)</f>
        <v>-8.0739844635508416E-4</v>
      </c>
      <c r="H40" s="28">
        <f>외인!H40</f>
        <v>278304.07</v>
      </c>
      <c r="I40" s="35">
        <f>MACD!I40*$G$3+I39*(1-$G$3)</f>
        <v>-6.864152210497408E-4</v>
      </c>
      <c r="J40" s="28">
        <f>외인!J40</f>
        <v>38060.5</v>
      </c>
      <c r="K40" s="35">
        <f>MACD!K40*$G$3+K39*(1-$G$3)</f>
        <v>-1.2634392836205924E-3</v>
      </c>
      <c r="L40" s="28">
        <f>외인!L40</f>
        <v>257238.68</v>
      </c>
      <c r="M40" s="35">
        <f>MACD!M40*$G$3+M39*(1-$G$3)</f>
        <v>-6.2477012989452371E-4</v>
      </c>
      <c r="N40" s="28">
        <f>외인!N40</f>
        <v>229680.57</v>
      </c>
      <c r="O40" s="35">
        <f>MACD!O40*$G$3+O39*(1-$G$3)</f>
        <v>-1.2900744549784384E-3</v>
      </c>
      <c r="P40" s="28">
        <f>외인!P40</f>
        <v>200277.82</v>
      </c>
      <c r="Q40" s="35">
        <f>MACD!Q40*$G$3+Q39*(1-$G$3)</f>
        <v>-5.4744815761637435E-4</v>
      </c>
      <c r="R40" s="28">
        <f>외인!R40</f>
        <v>125107.09</v>
      </c>
      <c r="S40" s="35">
        <f>MACD!S40*$G$3+S39*(1-$G$3)</f>
        <v>4.4478052206600727E-5</v>
      </c>
      <c r="T40" s="28">
        <f>외인!T40</f>
        <v>8592.7199999999993</v>
      </c>
      <c r="U40" s="35">
        <f>MACD!U40*$G$3+U39*(1-$G$3)</f>
        <v>-5.2882361757550049E-4</v>
      </c>
      <c r="V40" s="28">
        <f>외인!V40</f>
        <v>106127.12</v>
      </c>
      <c r="W40" s="35">
        <f>MACD!W40*$G$3+W39*(1-$G$3)</f>
        <v>1.8839405239244879E-4</v>
      </c>
      <c r="X40" s="28">
        <f>외인!X40</f>
        <v>1834035.83</v>
      </c>
      <c r="Y40" s="35">
        <f>MACD!Y40*$G$3+Y39*(1-$G$3)</f>
        <v>-7.2142542125570299E-4</v>
      </c>
      <c r="Z40" s="28">
        <f>외인!Z40</f>
        <v>44776.15</v>
      </c>
      <c r="AA40" s="35">
        <f>MACD!AA40*$G$3+AA39*(1-$G$3)</f>
        <v>-1.0281373090941769E-4</v>
      </c>
      <c r="AB40" s="28">
        <f>외인!AB40</f>
        <v>200662.64</v>
      </c>
      <c r="AC40" s="35">
        <f>MACD!AC40*$G$3+AC39*(1-$G$3)</f>
        <v>-9.9113194155470711E-5</v>
      </c>
      <c r="AD40" s="28">
        <f>외인!AD40</f>
        <v>19861.23</v>
      </c>
      <c r="AE40" s="35">
        <f>MACD!AE40*$G$3+AE39*(1-$G$3)</f>
        <v>-1.5691091348844616E-3</v>
      </c>
      <c r="AF40" s="28">
        <f>외인!AF40</f>
        <v>23607</v>
      </c>
      <c r="AG40" s="35">
        <f>MACD!AG40*$G$3+AG39*(1-$G$3)</f>
        <v>-4.0707196966048212E-4</v>
      </c>
      <c r="AH40" s="28">
        <f>외인!AH40</f>
        <v>189396.85</v>
      </c>
      <c r="AI40" s="35">
        <f>MACD!AI40*$G$3+AI39*(1-$G$3)</f>
        <v>-5.6104984489224826E-5</v>
      </c>
      <c r="AJ40" s="28">
        <f>외인!AJ40</f>
        <v>108896.2</v>
      </c>
      <c r="AK40" s="35">
        <f>MACD!AK40*$G$3+AK39*(1-$G$3)</f>
        <v>-4.4173650546818139E-4</v>
      </c>
      <c r="AL40" s="28">
        <f>외인!AL40</f>
        <v>85437.52</v>
      </c>
      <c r="AM40" s="35">
        <f>MACD!AM40*$G$3+AM39*(1-$G$3)</f>
        <v>-5.3419317216431956E-4</v>
      </c>
      <c r="AN40" s="28">
        <f>외인!AN40</f>
        <v>163282.81</v>
      </c>
      <c r="AO40" s="35">
        <f>MACD!AO40*$G$3+AO39*(1-$G$3)</f>
        <v>-1.6263498991246489E-3</v>
      </c>
      <c r="AP40" s="28">
        <f>외인!AP40</f>
        <v>120579.43</v>
      </c>
      <c r="AQ40" s="35">
        <f>MACD!AQ40*$G$3+AQ39*(1-$G$3)</f>
        <v>-9.7321274473540712E-4</v>
      </c>
      <c r="AR40" s="28">
        <f>외인!AR40</f>
        <v>24002.78</v>
      </c>
      <c r="AS40" s="35">
        <f>MACD!AS40*$G$3+AS39*(1-$G$3)</f>
        <v>-1.5075522848876709E-3</v>
      </c>
      <c r="AT40" s="28">
        <f>외인!AT40</f>
        <v>76511.59</v>
      </c>
      <c r="AU40" s="35">
        <f>MACD!AU40*$G$3+AU39*(1-$G$3)</f>
        <v>-8.4328780664008943E-4</v>
      </c>
      <c r="AV40" s="28">
        <f>외인!AV40</f>
        <v>47930.48</v>
      </c>
      <c r="AW40" s="35">
        <f>MACD!AW40*$G$3+AW39*(1-$G$3)</f>
        <v>-1.1216010697989664E-3</v>
      </c>
      <c r="AX40" s="28">
        <f>외인!AX40</f>
        <v>57247.59</v>
      </c>
      <c r="AY40" s="35">
        <f>MACD!AY40*$G$3+AY39*(1-$G$3)</f>
        <v>-1.8875710321886612E-3</v>
      </c>
      <c r="AZ40" s="28">
        <f>외인!AZ40</f>
        <v>1966489.06</v>
      </c>
      <c r="BA40" s="35">
        <f>MACD!BA40*$G$3+BA39*(1-$G$3)</f>
        <v>-7.0465773928433332E-4</v>
      </c>
      <c r="BB40" s="28">
        <f>외인!BB40</f>
        <v>97202.97</v>
      </c>
      <c r="BC40" s="35">
        <f>MACD!BC40*$G$3+BC39*(1-$G$3)</f>
        <v>9.9548999732444306E-5</v>
      </c>
      <c r="BD40" s="28">
        <f>외인!BD40</f>
        <v>39327.32</v>
      </c>
      <c r="BE40" s="35">
        <f>MACD!BE40*$G$3+BE39*(1-$G$3)</f>
        <v>-4.0646926508038005E-5</v>
      </c>
      <c r="BF40" s="28">
        <f>외인!BF40</f>
        <v>0</v>
      </c>
      <c r="BG40" s="35" t="e">
        <f>MACD!BG40*$G$3+BG39*(1-$G$3)</f>
        <v>#DIV/0!</v>
      </c>
      <c r="BH40" s="28">
        <f>외인!BH40</f>
        <v>87916.89</v>
      </c>
      <c r="BI40" s="35">
        <f>MACD!BI40*$G$3+BI39*(1-$G$3)</f>
        <v>-7.3960486403536164E-4</v>
      </c>
      <c r="BJ40" s="28">
        <f>외인!BJ40</f>
        <v>114183.95</v>
      </c>
      <c r="BK40" s="35">
        <f>MACD!BK40*$G$3+BK39*(1-$G$3)</f>
        <v>-8.2679659708245973E-4</v>
      </c>
      <c r="BL40" s="28">
        <f>외인!BL40</f>
        <v>47428.42</v>
      </c>
      <c r="BM40" s="35">
        <f>MACD!BM40*$G$3+BM39*(1-$G$3)</f>
        <v>-4.8605497646054044E-4</v>
      </c>
      <c r="BN40" s="28">
        <f>외인!BN40</f>
        <v>44097.48</v>
      </c>
      <c r="BO40" s="35">
        <f>MACD!BO40*$G$3+BO39*(1-$G$3)</f>
        <v>-1.1006058572695567E-3</v>
      </c>
      <c r="BP40" s="28">
        <f>외인!BP40</f>
        <v>67847.37</v>
      </c>
      <c r="BQ40" s="35">
        <f>MACD!BQ40*$G$3+BQ39*(1-$G$3)</f>
        <v>-1.4540858715660862E-3</v>
      </c>
      <c r="BR40" s="28">
        <f>외인!BR40</f>
        <v>246470.46</v>
      </c>
      <c r="BS40" s="35">
        <f>MACD!BS40*$G$3+BS39*(1-$G$3)</f>
        <v>-9.4853671633392755E-4</v>
      </c>
      <c r="BT40" s="28">
        <f>외인!BT40</f>
        <v>1871604.48</v>
      </c>
      <c r="BU40" s="35">
        <f>MACD!BU40*$G$3+BU39*(1-$G$3)</f>
        <v>-7.0493733286318189E-4</v>
      </c>
      <c r="BV40" s="28">
        <f>외인!BV40</f>
        <v>371234.12</v>
      </c>
      <c r="BW40" s="35">
        <f>MACD!BW40*$G$3+BW39*(1-$G$3)</f>
        <v>-3.0640862710879597E-4</v>
      </c>
      <c r="BX40" s="28">
        <f>외인!BX40</f>
        <v>74231.19</v>
      </c>
      <c r="BY40" s="35">
        <f>MACD!BY40*$G$3+BY39*(1-$G$3)</f>
        <v>-9.5280650811958053E-4</v>
      </c>
      <c r="BZ40" s="28">
        <f>외인!BZ40</f>
        <v>248720.33</v>
      </c>
      <c r="CA40" s="35">
        <f>MACD!CA40*$G$3+CA39*(1-$G$3)</f>
        <v>-1.2582917589070075E-3</v>
      </c>
      <c r="CB40" s="28">
        <f>외인!CB40</f>
        <v>12719.79</v>
      </c>
      <c r="CC40" s="35">
        <f>MACD!CC40*$G$3+CC39*(1-$G$3)</f>
        <v>-1.173324170339309E-3</v>
      </c>
      <c r="CD40" s="28">
        <f>외인!CD40</f>
        <v>31353.58</v>
      </c>
      <c r="CE40" s="35">
        <f>MACD!CE40*$G$3+CE39*(1-$G$3)</f>
        <v>-2.0948140481757737E-3</v>
      </c>
      <c r="CF40" s="28">
        <f>외인!CF40</f>
        <v>24292.27</v>
      </c>
      <c r="CG40" s="35">
        <f>MACD!CG40*$G$3+CG39*(1-$G$3)</f>
        <v>-5.0201049922834096E-4</v>
      </c>
      <c r="CH40" s="28">
        <f>외인!CH40</f>
        <v>66199.92</v>
      </c>
      <c r="CI40" s="35">
        <f>MACD!CI40*$G$3+CI39*(1-$G$3)</f>
        <v>-7.6581360097836024E-4</v>
      </c>
      <c r="CJ40" s="28">
        <f>외인!CJ40</f>
        <v>400067.94</v>
      </c>
      <c r="CK40" s="35">
        <f>MACD!CK40*$G$3+CK39*(1-$G$3)</f>
        <v>-4.7624243488202886E-4</v>
      </c>
      <c r="CL40" s="28">
        <f>외인!CL40</f>
        <v>228506.78</v>
      </c>
      <c r="CM40" s="35">
        <f>MACD!CM40*$G$3+CM39*(1-$G$3)</f>
        <v>-1.3923003725256901E-4</v>
      </c>
      <c r="CN40" s="28">
        <f>외인!CN40</f>
        <v>116545.82</v>
      </c>
      <c r="CO40" s="35">
        <f>MACD!CO40*$G$3+CO39*(1-$G$3)</f>
        <v>-5.5610692987226914E-4</v>
      </c>
      <c r="CP40" s="28">
        <f>외인!CP40</f>
        <v>97773.47</v>
      </c>
      <c r="CQ40" s="35">
        <f>MACD!CQ40*$G$3+CQ39*(1-$G$3)</f>
        <v>9.6834869876868902E-5</v>
      </c>
      <c r="CR40" s="28">
        <f>외인!CR40</f>
        <v>158182.59</v>
      </c>
      <c r="CS40" s="35">
        <f>MACD!CS40*$G$3+CS39*(1-$G$3)</f>
        <v>-1.3453162914472892E-5</v>
      </c>
      <c r="CT40" s="28">
        <f>외인!CT40</f>
        <v>113370.17</v>
      </c>
      <c r="CU40" s="35">
        <f>MACD!CU40*$G$3+CU39*(1-$G$3)</f>
        <v>2.9418730782495141E-4</v>
      </c>
      <c r="CV40" s="28">
        <f>외인!CV40</f>
        <v>1871604.48</v>
      </c>
      <c r="CW40" s="35">
        <f>MACD!CW40*$G$3+CW39*(1-$G$3)</f>
        <v>-7.0493733286318189E-4</v>
      </c>
      <c r="CX40" s="28">
        <f>외인!CX40</f>
        <v>196869.09</v>
      </c>
      <c r="CY40" s="35">
        <f>MACD!CY40*$G$3+CY39*(1-$G$3)</f>
        <v>-3.158885824603065E-4</v>
      </c>
      <c r="CZ40" s="28">
        <f>외인!CZ40</f>
        <v>17052.259999999998</v>
      </c>
      <c r="DA40" s="35">
        <f>MACD!DA40*$G$3+DA39*(1-$G$3)</f>
        <v>-6.7827530806495928E-4</v>
      </c>
      <c r="DB40" s="28">
        <f>외인!DB40</f>
        <v>39327.32</v>
      </c>
      <c r="DC40" s="35">
        <f>MACD!DC40*$G$3+DC39*(1-$G$3)</f>
        <v>-4.0646926508038005E-5</v>
      </c>
      <c r="DD40" s="28">
        <f>외인!DD40</f>
        <v>8592.7199999999993</v>
      </c>
      <c r="DE40" s="35">
        <f>MACD!DE40*$G$3+DE39*(1-$G$3)</f>
        <v>-5.2882361757550049E-4</v>
      </c>
      <c r="DF40" s="28">
        <f>외인!DF40</f>
        <v>55493.91</v>
      </c>
      <c r="DG40" s="35">
        <f>MACD!DG40*$G$3+DG39*(1-$G$3)</f>
        <v>-1.001322150246511E-3</v>
      </c>
      <c r="DH40" s="28">
        <f>외인!DH40</f>
        <v>23283.22</v>
      </c>
      <c r="DI40" s="35">
        <f>MACD!DI40*$G$3+DI39*(1-$G$3)</f>
        <v>-2.6126665183929584E-3</v>
      </c>
      <c r="DJ40" s="28">
        <f>외인!DJ40</f>
        <v>557034.86</v>
      </c>
      <c r="DK40" s="35">
        <f>MACD!DK40*$G$3+DK39*(1-$G$3)</f>
        <v>-5.046424166802203E-4</v>
      </c>
      <c r="DL40" s="28">
        <f>외인!DL40</f>
        <v>91677.83</v>
      </c>
      <c r="DM40" s="35">
        <f>MACD!DM40*$G$3+DM39*(1-$G$3)</f>
        <v>-5.277822043295166E-4</v>
      </c>
      <c r="DN40" s="28">
        <f>외인!DN40</f>
        <v>1871604.48</v>
      </c>
      <c r="DO40" s="35">
        <f>MACD!DO40*$G$3+DO39*(1-$G$3)</f>
        <v>-7.0493733286318189E-4</v>
      </c>
      <c r="DP40" s="28">
        <f>외인!DP40</f>
        <v>86098.8</v>
      </c>
      <c r="DQ40" s="35">
        <f>MACD!DQ40*$G$3+DQ39*(1-$G$3)</f>
        <v>-5.5784225843919127E-5</v>
      </c>
      <c r="DR40" s="28">
        <f>외인!DR40</f>
        <v>39884.93</v>
      </c>
      <c r="DS40" s="35">
        <f>MACD!DS40*$G$3+DS39*(1-$G$3)</f>
        <v>-1.45966190694574E-3</v>
      </c>
      <c r="DT40" s="28">
        <f>외인!DT40</f>
        <v>125107.09</v>
      </c>
      <c r="DU40" s="35">
        <f>MACD!DU40*$G$3+DU39*(1-$G$3)</f>
        <v>4.4478052206600727E-5</v>
      </c>
      <c r="DV40" s="28">
        <f>외인!DV40</f>
        <v>32801.29</v>
      </c>
      <c r="DW40" s="35">
        <f>MACD!DW40*$G$3+DW39*(1-$G$3)</f>
        <v>-2.4855339643982166E-4</v>
      </c>
      <c r="DX40" s="28">
        <f>외인!DX40</f>
        <v>106127.12</v>
      </c>
      <c r="DY40" s="35">
        <f>MACD!DY40*$G$3+DY39*(1-$G$3)</f>
        <v>1.8839405239244879E-4</v>
      </c>
      <c r="DZ40" s="28">
        <f>외인!DZ40</f>
        <v>8834.84</v>
      </c>
      <c r="EA40" s="35">
        <f>MACD!EA40*$G$3+EA39*(1-$G$3)</f>
        <v>-1.3420642803494876E-3</v>
      </c>
      <c r="EB40" s="28">
        <f>외인!EB40</f>
        <v>12786.66</v>
      </c>
      <c r="EC40" s="35">
        <f>MACD!EC40*$G$3+EC39*(1-$G$3)</f>
        <v>-1.2196584092701447E-3</v>
      </c>
      <c r="ED40" s="28">
        <f>외인!ED40</f>
        <v>10350.77</v>
      </c>
      <c r="EE40" s="35">
        <f>MACD!EE40*$G$3+EE39*(1-$G$3)</f>
        <v>-1.332564434136021E-3</v>
      </c>
      <c r="EF40" s="28">
        <f>외인!EF40</f>
        <v>262858.87</v>
      </c>
      <c r="EG40" s="35">
        <f>MACD!EG40*$G$3+EG39*(1-$G$3)</f>
        <v>-6.3311533952000864E-4</v>
      </c>
      <c r="EH40" s="28">
        <f>외인!EH40</f>
        <v>179101.18</v>
      </c>
      <c r="EI40" s="35">
        <f>MACD!EI40*$G$3+EI39*(1-$G$3)</f>
        <v>-5.2809553952736139E-4</v>
      </c>
      <c r="EJ40" s="28">
        <f>외인!EJ40</f>
        <v>94292.3</v>
      </c>
      <c r="EK40" s="35">
        <f>MACD!EK40*$G$3+EK39*(1-$G$3)</f>
        <v>-8.8184052783112218E-4</v>
      </c>
      <c r="EL40" s="28">
        <f>외인!EL40</f>
        <v>33876.160000000003</v>
      </c>
      <c r="EM40" s="35">
        <f>MACD!EM40*$G$3+EM39*(1-$G$3)</f>
        <v>-1.8907608558290327E-3</v>
      </c>
      <c r="EN40" s="28">
        <f>외인!EN40</f>
        <v>39884.93</v>
      </c>
      <c r="EO40" s="35">
        <f>MACD!EO40*$G$3+EO39*(1-$G$3)</f>
        <v>-1.45966190694574E-3</v>
      </c>
      <c r="EP40" s="28">
        <f>외인!EP40</f>
        <v>166464.51</v>
      </c>
      <c r="EQ40" s="35">
        <f>MACD!EQ40*$G$3+EQ39*(1-$G$3)</f>
        <v>6.8142203715772921E-6</v>
      </c>
      <c r="ER40" s="28">
        <f>외인!ER40</f>
        <v>14688.76</v>
      </c>
      <c r="ES40" s="35">
        <f>MACD!ES40*$G$3+ES39*(1-$G$3)</f>
        <v>-1.6921417791626874E-3</v>
      </c>
      <c r="ET40" s="28">
        <f>외인!ET40</f>
        <v>120579.43</v>
      </c>
      <c r="EU40" s="35">
        <f>MACD!EU40*$G$3+EU39*(1-$G$3)</f>
        <v>-9.7321274473540712E-4</v>
      </c>
      <c r="EV40" s="28">
        <f>외인!EV40</f>
        <v>44776.15</v>
      </c>
      <c r="EW40" s="35">
        <f>MACD!EW40*$G$3+EW39*(1-$G$3)</f>
        <v>-1.0281373090941769E-4</v>
      </c>
      <c r="EX40" s="28">
        <f>외인!EX40</f>
        <v>52997.32</v>
      </c>
      <c r="EY40" s="35">
        <f>MACD!EY40*$G$3+EY39*(1-$G$3)</f>
        <v>2.791937170170755E-4</v>
      </c>
    </row>
    <row r="41" spans="1:155">
      <c r="A41" s="27">
        <f>외인!A41</f>
        <v>46108</v>
      </c>
      <c r="B41" s="28">
        <f>외인!B41</f>
        <v>4345976.24</v>
      </c>
      <c r="C41" s="35">
        <f>MACD!C41*$G$3+C40*(1-$G$3)</f>
        <v>-6.6016451619061605E-4</v>
      </c>
      <c r="D41" s="28">
        <f>외인!D41</f>
        <v>632233.11</v>
      </c>
      <c r="E41" s="35">
        <f>MACD!E41*$G$3+E40*(1-$G$3)</f>
        <v>-3.8972162487397406E-4</v>
      </c>
      <c r="F41" s="28">
        <f>외인!F41</f>
        <v>1834964.15</v>
      </c>
      <c r="G41" s="35">
        <f>MACD!G41*$G$3+G40*(1-$G$3)</f>
        <v>-8.5368497319615057E-4</v>
      </c>
      <c r="H41" s="28">
        <f>외인!H41</f>
        <v>283912.51</v>
      </c>
      <c r="I41" s="35">
        <f>MACD!I41*$G$3+I40*(1-$G$3)</f>
        <v>-5.4366880764322755E-4</v>
      </c>
      <c r="J41" s="28">
        <f>외인!J41</f>
        <v>40037.5</v>
      </c>
      <c r="K41" s="35">
        <f>MACD!K41*$G$3+K40*(1-$G$3)</f>
        <v>-1.2040732212175024E-3</v>
      </c>
      <c r="L41" s="28">
        <f>외인!L41</f>
        <v>262308.96000000002</v>
      </c>
      <c r="M41" s="35">
        <f>MACD!M41*$G$3+M40*(1-$G$3)</f>
        <v>-4.9255514166015473E-4</v>
      </c>
      <c r="N41" s="28">
        <f>외인!N41</f>
        <v>232163.42</v>
      </c>
      <c r="O41" s="35">
        <f>MACD!O41*$G$3+O40*(1-$G$3)</f>
        <v>-1.2549909185022542E-3</v>
      </c>
      <c r="P41" s="28">
        <f>외인!P41</f>
        <v>203459.91</v>
      </c>
      <c r="Q41" s="35">
        <f>MACD!Q41*$G$3+Q40*(1-$G$3)</f>
        <v>-5.3143055781040014E-4</v>
      </c>
      <c r="R41" s="28">
        <f>외인!R41</f>
        <v>125887.75</v>
      </c>
      <c r="S41" s="35">
        <f>MACD!S41*$G$3+S40*(1-$G$3)</f>
        <v>1.0425679949267354E-5</v>
      </c>
      <c r="T41" s="28">
        <f>외인!T41</f>
        <v>8499.7000000000007</v>
      </c>
      <c r="U41" s="35">
        <f>MACD!U41*$G$3+U40*(1-$G$3)</f>
        <v>-3.3802353123271641E-4</v>
      </c>
      <c r="V41" s="28">
        <f>외인!V41</f>
        <v>105709.37</v>
      </c>
      <c r="W41" s="35">
        <f>MACD!W41*$G$3+W40*(1-$G$3)</f>
        <v>1.4411296535079367E-4</v>
      </c>
      <c r="X41" s="28">
        <f>외인!X41</f>
        <v>1823765.25</v>
      </c>
      <c r="Y41" s="35">
        <f>MACD!Y41*$G$3+Y40*(1-$G$3)</f>
        <v>-7.8543448422306215E-4</v>
      </c>
      <c r="Z41" s="28">
        <f>외인!Z41</f>
        <v>44125.63</v>
      </c>
      <c r="AA41" s="35">
        <f>MACD!AA41*$G$3+AA40*(1-$G$3)</f>
        <v>-9.7906107208286445E-5</v>
      </c>
      <c r="AB41" s="28">
        <f>외인!AB41</f>
        <v>202032.7</v>
      </c>
      <c r="AC41" s="35">
        <f>MACD!AC41*$G$3+AC40*(1-$G$3)</f>
        <v>-1.0096642123755655E-4</v>
      </c>
      <c r="AD41" s="28">
        <f>외인!AD41</f>
        <v>19936.93</v>
      </c>
      <c r="AE41" s="35">
        <f>MACD!AE41*$G$3+AE40*(1-$G$3)</f>
        <v>-1.4802528555567342E-3</v>
      </c>
      <c r="AF41" s="28">
        <f>외인!AF41</f>
        <v>23349.61</v>
      </c>
      <c r="AG41" s="35">
        <f>MACD!AG41*$G$3+AG40*(1-$G$3)</f>
        <v>-3.7294766025602492E-4</v>
      </c>
      <c r="AH41" s="28">
        <f>외인!AH41</f>
        <v>185288.79</v>
      </c>
      <c r="AI41" s="35">
        <f>MACD!AI41*$G$3+AI40*(1-$G$3)</f>
        <v>-1.864295724881071E-4</v>
      </c>
      <c r="AJ41" s="28">
        <f>외인!AJ41</f>
        <v>110794.96</v>
      </c>
      <c r="AK41" s="35">
        <f>MACD!AK41*$G$3+AK40*(1-$G$3)</f>
        <v>-4.3213589617590762E-4</v>
      </c>
      <c r="AL41" s="28">
        <f>외인!AL41</f>
        <v>86411.64</v>
      </c>
      <c r="AM41" s="35">
        <f>MACD!AM41*$G$3+AM40*(1-$G$3)</f>
        <v>-4.759304788438655E-4</v>
      </c>
      <c r="AN41" s="28">
        <f>외인!AN41</f>
        <v>164722.25</v>
      </c>
      <c r="AO41" s="35">
        <f>MACD!AO41*$G$3+AO40*(1-$G$3)</f>
        <v>-1.6039340671893778E-3</v>
      </c>
      <c r="AP41" s="28">
        <f>외인!AP41</f>
        <v>114737.58</v>
      </c>
      <c r="AQ41" s="35">
        <f>MACD!AQ41*$G$3+AQ40*(1-$G$3)</f>
        <v>-8.8831532789113426E-4</v>
      </c>
      <c r="AR41" s="28">
        <f>외인!AR41</f>
        <v>24585.46</v>
      </c>
      <c r="AS41" s="35">
        <f>MACD!AS41*$G$3+AS40*(1-$G$3)</f>
        <v>-1.4025539330648987E-3</v>
      </c>
      <c r="AT41" s="28">
        <f>외인!AT41</f>
        <v>77106.77</v>
      </c>
      <c r="AU41" s="35">
        <f>MACD!AU41*$G$3+AU40*(1-$G$3)</f>
        <v>-7.8632176036023743E-4</v>
      </c>
      <c r="AV41" s="28">
        <f>외인!AV41</f>
        <v>48194.96</v>
      </c>
      <c r="AW41" s="35">
        <f>MACD!AW41*$G$3+AW40*(1-$G$3)</f>
        <v>-1.0019015036238413E-3</v>
      </c>
      <c r="AX41" s="28">
        <f>외인!AX41</f>
        <v>56868.83</v>
      </c>
      <c r="AY41" s="35">
        <f>MACD!AY41*$G$3+AY40*(1-$G$3)</f>
        <v>-2.1350736219207995E-3</v>
      </c>
      <c r="AZ41" s="28">
        <f>외인!AZ41</f>
        <v>1955328.81</v>
      </c>
      <c r="BA41" s="35">
        <f>MACD!BA41*$G$3+BA40*(1-$G$3)</f>
        <v>-7.6415301350445249E-4</v>
      </c>
      <c r="BB41" s="28">
        <f>외인!BB41</f>
        <v>96921.3</v>
      </c>
      <c r="BC41" s="35">
        <f>MACD!BC41*$G$3+BC40*(1-$G$3)</f>
        <v>1.1060893749864165E-4</v>
      </c>
      <c r="BD41" s="28">
        <f>외인!BD41</f>
        <v>37627.730000000003</v>
      </c>
      <c r="BE41" s="35">
        <f>MACD!BE41*$G$3+BE40*(1-$G$3)</f>
        <v>2.9235807424875346E-5</v>
      </c>
      <c r="BF41" s="28">
        <f>외인!BF41</f>
        <v>0</v>
      </c>
      <c r="BG41" s="35" t="e">
        <f>MACD!BG41*$G$3+BG40*(1-$G$3)</f>
        <v>#DIV/0!</v>
      </c>
      <c r="BH41" s="28">
        <f>외인!BH41</f>
        <v>86774.51</v>
      </c>
      <c r="BI41" s="35">
        <f>MACD!BI41*$G$3+BI40*(1-$G$3)</f>
        <v>-6.4151428988380829E-4</v>
      </c>
      <c r="BJ41" s="28">
        <f>외인!BJ41</f>
        <v>115540.82</v>
      </c>
      <c r="BK41" s="35">
        <f>MACD!BK41*$G$3+BK40*(1-$G$3)</f>
        <v>-6.9585344084046783E-4</v>
      </c>
      <c r="BL41" s="28">
        <f>외인!BL41</f>
        <v>45852.45</v>
      </c>
      <c r="BM41" s="35">
        <f>MACD!BM41*$G$3+BM40*(1-$G$3)</f>
        <v>-4.7826703241684112E-4</v>
      </c>
      <c r="BN41" s="28">
        <f>외인!BN41</f>
        <v>44124.27</v>
      </c>
      <c r="BO41" s="35">
        <f>MACD!BO41*$G$3+BO40*(1-$G$3)</f>
        <v>-9.9752594807326744E-4</v>
      </c>
      <c r="BP41" s="28">
        <f>외인!BP41</f>
        <v>67826.87</v>
      </c>
      <c r="BQ41" s="35">
        <f>MACD!BQ41*$G$3+BQ40*(1-$G$3)</f>
        <v>-1.6906020254499607E-3</v>
      </c>
      <c r="BR41" s="28">
        <f>외인!BR41</f>
        <v>238982.18</v>
      </c>
      <c r="BS41" s="35">
        <f>MACD!BS41*$G$3+BS40*(1-$G$3)</f>
        <v>-9.7398795801339252E-4</v>
      </c>
      <c r="BT41" s="28">
        <f>외인!BT41</f>
        <v>1860926.36</v>
      </c>
      <c r="BU41" s="35">
        <f>MACD!BU41*$G$3+BU40*(1-$G$3)</f>
        <v>-7.6846742769220121E-4</v>
      </c>
      <c r="BV41" s="28">
        <f>외인!BV41</f>
        <v>363294.42</v>
      </c>
      <c r="BW41" s="35">
        <f>MACD!BW41*$G$3+BW40*(1-$G$3)</f>
        <v>-2.9114351987816911E-4</v>
      </c>
      <c r="BX41" s="28">
        <f>외인!BX41</f>
        <v>74356.22</v>
      </c>
      <c r="BY41" s="35">
        <f>MACD!BY41*$G$3+BY40*(1-$G$3)</f>
        <v>-8.9168048434104996E-4</v>
      </c>
      <c r="BZ41" s="28">
        <f>외인!BZ41</f>
        <v>251133.89</v>
      </c>
      <c r="CA41" s="35">
        <f>MACD!CA41*$G$3+CA40*(1-$G$3)</f>
        <v>-1.2220674296758121E-3</v>
      </c>
      <c r="CB41" s="28">
        <f>외인!CB41</f>
        <v>12958.74</v>
      </c>
      <c r="CC41" s="35">
        <f>MACD!CC41*$G$3+CC40*(1-$G$3)</f>
        <v>-1.1213331367389324E-3</v>
      </c>
      <c r="CD41" s="28">
        <f>외인!CD41</f>
        <v>31475.98</v>
      </c>
      <c r="CE41" s="35">
        <f>MACD!CE41*$G$3+CE40*(1-$G$3)</f>
        <v>-2.1291615237337917E-3</v>
      </c>
      <c r="CF41" s="28">
        <f>외인!CF41</f>
        <v>24963.55</v>
      </c>
      <c r="CG41" s="35">
        <f>MACD!CG41*$G$3+CG40*(1-$G$3)</f>
        <v>-4.2112217048397157E-4</v>
      </c>
      <c r="CH41" s="28">
        <f>외인!CH41</f>
        <v>66770.14</v>
      </c>
      <c r="CI41" s="35">
        <f>MACD!CI41*$G$3+CI40*(1-$G$3)</f>
        <v>-6.7288506352707576E-4</v>
      </c>
      <c r="CJ41" s="28">
        <f>외인!CJ41</f>
        <v>403812</v>
      </c>
      <c r="CK41" s="35">
        <f>MACD!CK41*$G$3+CK40*(1-$G$3)</f>
        <v>-4.7666885879501202E-4</v>
      </c>
      <c r="CL41" s="28">
        <f>외인!CL41</f>
        <v>230402.18</v>
      </c>
      <c r="CM41" s="35">
        <f>MACD!CM41*$G$3+CM40*(1-$G$3)</f>
        <v>-1.3215227745183659E-4</v>
      </c>
      <c r="CN41" s="28">
        <f>외인!CN41</f>
        <v>119387.43</v>
      </c>
      <c r="CO41" s="35">
        <f>MACD!CO41*$G$3+CO40*(1-$G$3)</f>
        <v>-5.438432322402442E-4</v>
      </c>
      <c r="CP41" s="28">
        <f>외인!CP41</f>
        <v>97488.98</v>
      </c>
      <c r="CQ41" s="35">
        <f>MACD!CQ41*$G$3+CQ40*(1-$G$3)</f>
        <v>1.0715659921266423E-4</v>
      </c>
      <c r="CR41" s="28">
        <f>외인!CR41</f>
        <v>160383.89000000001</v>
      </c>
      <c r="CS41" s="35">
        <f>MACD!CS41*$G$3+CS40*(1-$G$3)</f>
        <v>-3.5846574470582007E-5</v>
      </c>
      <c r="CT41" s="28">
        <f>외인!CT41</f>
        <v>111657.78</v>
      </c>
      <c r="CU41" s="35">
        <f>MACD!CU41*$G$3+CU40*(1-$G$3)</f>
        <v>2.6319175055242487E-4</v>
      </c>
      <c r="CV41" s="28">
        <f>외인!CV41</f>
        <v>1860926.36</v>
      </c>
      <c r="CW41" s="35">
        <f>MACD!CW41*$G$3+CW40*(1-$G$3)</f>
        <v>-7.6846742769220121E-4</v>
      </c>
      <c r="CX41" s="28">
        <f>외인!CX41</f>
        <v>200836.9</v>
      </c>
      <c r="CY41" s="35">
        <f>MACD!CY41*$G$3+CY40*(1-$G$3)</f>
        <v>-2.1120983229349819E-4</v>
      </c>
      <c r="CZ41" s="28">
        <f>외인!CZ41</f>
        <v>17132.849999999999</v>
      </c>
      <c r="DA41" s="35">
        <f>MACD!DA41*$G$3+DA40*(1-$G$3)</f>
        <v>-6.5649725855095693E-4</v>
      </c>
      <c r="DB41" s="28">
        <f>외인!DB41</f>
        <v>37627.730000000003</v>
      </c>
      <c r="DC41" s="35">
        <f>MACD!DC41*$G$3+DC40*(1-$G$3)</f>
        <v>2.9235807424875346E-5</v>
      </c>
      <c r="DD41" s="28">
        <f>외인!DD41</f>
        <v>8499.7000000000007</v>
      </c>
      <c r="DE41" s="35">
        <f>MACD!DE41*$G$3+DE40*(1-$G$3)</f>
        <v>-3.3802353123271641E-4</v>
      </c>
      <c r="DF41" s="28">
        <f>외인!DF41</f>
        <v>55700.76</v>
      </c>
      <c r="DG41" s="35">
        <f>MACD!DG41*$G$3+DG40*(1-$G$3)</f>
        <v>-9.4071299119506051E-4</v>
      </c>
      <c r="DH41" s="28">
        <f>외인!DH41</f>
        <v>23400.23</v>
      </c>
      <c r="DI41" s="35">
        <f>MACD!DI41*$G$3+DI40*(1-$G$3)</f>
        <v>-2.6664957521229252E-3</v>
      </c>
      <c r="DJ41" s="28">
        <f>외인!DJ41</f>
        <v>550358.44999999995</v>
      </c>
      <c r="DK41" s="35">
        <f>MACD!DK41*$G$3+DK40*(1-$G$3)</f>
        <v>-5.1037417690919385E-4</v>
      </c>
      <c r="DL41" s="28">
        <f>외인!DL41</f>
        <v>94097.82</v>
      </c>
      <c r="DM41" s="35">
        <f>MACD!DM41*$G$3+DM40*(1-$G$3)</f>
        <v>-5.2127232657974245E-4</v>
      </c>
      <c r="DN41" s="28">
        <f>외인!DN41</f>
        <v>1860926.36</v>
      </c>
      <c r="DO41" s="35">
        <f>MACD!DO41*$G$3+DO40*(1-$G$3)</f>
        <v>-7.6846742769220121E-4</v>
      </c>
      <c r="DP41" s="28">
        <f>외인!DP41</f>
        <v>87299.27</v>
      </c>
      <c r="DQ41" s="35">
        <f>MACD!DQ41*$G$3+DQ40*(1-$G$3)</f>
        <v>-1.7212426266425662E-4</v>
      </c>
      <c r="DR41" s="28">
        <f>외인!DR41</f>
        <v>41882.449999999997</v>
      </c>
      <c r="DS41" s="35">
        <f>MACD!DS41*$G$3+DS40*(1-$G$3)</f>
        <v>-1.3826736683035035E-3</v>
      </c>
      <c r="DT41" s="28">
        <f>외인!DT41</f>
        <v>125887.75</v>
      </c>
      <c r="DU41" s="35">
        <f>MACD!DU41*$G$3+DU40*(1-$G$3)</f>
        <v>1.0425679949267354E-5</v>
      </c>
      <c r="DV41" s="28">
        <f>외인!DV41</f>
        <v>34221.51</v>
      </c>
      <c r="DW41" s="35">
        <f>MACD!DW41*$G$3+DW40*(1-$G$3)</f>
        <v>-2.2815342290704137E-4</v>
      </c>
      <c r="DX41" s="28">
        <f>외인!DX41</f>
        <v>105709.37</v>
      </c>
      <c r="DY41" s="35">
        <f>MACD!DY41*$G$3+DY40*(1-$G$3)</f>
        <v>1.4411296535079367E-4</v>
      </c>
      <c r="DZ41" s="28">
        <f>외인!DZ41</f>
        <v>9010.9500000000007</v>
      </c>
      <c r="EA41" s="35">
        <f>MACD!EA41*$G$3+EA40*(1-$G$3)</f>
        <v>-1.2941825413195752E-3</v>
      </c>
      <c r="EB41" s="28">
        <f>외인!EB41</f>
        <v>12792.4</v>
      </c>
      <c r="EC41" s="35">
        <f>MACD!EC41*$G$3+EC40*(1-$G$3)</f>
        <v>-1.1871266849010971E-3</v>
      </c>
      <c r="ED41" s="28">
        <f>외인!ED41</f>
        <v>10356.68</v>
      </c>
      <c r="EE41" s="35">
        <f>MACD!EE41*$G$3+EE40*(1-$G$3)</f>
        <v>-1.28726029888502E-3</v>
      </c>
      <c r="EF41" s="28">
        <f>외인!EF41</f>
        <v>264602.08</v>
      </c>
      <c r="EG41" s="35">
        <f>MACD!EG41*$G$3+EG40*(1-$G$3)</f>
        <v>-5.9871151530226227E-4</v>
      </c>
      <c r="EH41" s="28">
        <f>외인!EH41</f>
        <v>175575.27</v>
      </c>
      <c r="EI41" s="35">
        <f>MACD!EI41*$G$3+EI40*(1-$G$3)</f>
        <v>-5.4036818194786763E-4</v>
      </c>
      <c r="EJ41" s="28">
        <f>외인!EJ41</f>
        <v>96645.79</v>
      </c>
      <c r="EK41" s="35">
        <f>MACD!EK41*$G$3+EK40*(1-$G$3)</f>
        <v>-7.9551249221194553E-4</v>
      </c>
      <c r="EL41" s="28">
        <f>외인!EL41</f>
        <v>34041.699999999997</v>
      </c>
      <c r="EM41" s="35">
        <f>MACD!EM41*$G$3+EM40*(1-$G$3)</f>
        <v>-1.9230699542467041E-3</v>
      </c>
      <c r="EN41" s="28">
        <f>외인!EN41</f>
        <v>41882.449999999997</v>
      </c>
      <c r="EO41" s="35">
        <f>MACD!EO41*$G$3+EO40*(1-$G$3)</f>
        <v>-1.3826736683035035E-3</v>
      </c>
      <c r="EP41" s="28">
        <f>외인!EP41</f>
        <v>162721.04999999999</v>
      </c>
      <c r="EQ41" s="35">
        <f>MACD!EQ41*$G$3+EQ40*(1-$G$3)</f>
        <v>4.6246208573568163E-5</v>
      </c>
      <c r="ER41" s="28">
        <f>외인!ER41</f>
        <v>14571.16</v>
      </c>
      <c r="ES41" s="35">
        <f>MACD!ES41*$G$3+ES40*(1-$G$3)</f>
        <v>-2.0293738130318919E-3</v>
      </c>
      <c r="ET41" s="28">
        <f>외인!ET41</f>
        <v>114737.58</v>
      </c>
      <c r="EU41" s="35">
        <f>MACD!EU41*$G$3+EU40*(1-$G$3)</f>
        <v>-8.8831532789113426E-4</v>
      </c>
      <c r="EV41" s="28">
        <f>외인!EV41</f>
        <v>44125.63</v>
      </c>
      <c r="EW41" s="35">
        <f>MACD!EW41*$G$3+EW40*(1-$G$3)</f>
        <v>-9.7906107208286445E-5</v>
      </c>
      <c r="EX41" s="28">
        <f>외인!EX41</f>
        <v>53363.35</v>
      </c>
      <c r="EY41" s="35">
        <f>MACD!EY41*$G$3+EY40*(1-$G$3)</f>
        <v>2.9324439595560333E-4</v>
      </c>
    </row>
    <row r="42" spans="1:155">
      <c r="A42" s="27">
        <f>외인!A42</f>
        <v>46111</v>
      </c>
      <c r="B42" s="28">
        <f>외인!B42</f>
        <v>4216789.63</v>
      </c>
      <c r="C42" s="35">
        <f>MACD!C42*$G$3+C41*(1-$G$3)</f>
        <v>-6.5757764640750251E-4</v>
      </c>
      <c r="D42" s="28">
        <f>외인!D42</f>
        <v>612779.01</v>
      </c>
      <c r="E42" s="35">
        <f>MACD!E42*$G$3+E41*(1-$G$3)</f>
        <v>-4.1847717315854815E-4</v>
      </c>
      <c r="F42" s="28">
        <f>외인!F42</f>
        <v>1790618.47</v>
      </c>
      <c r="G42" s="35">
        <f>MACD!G42*$G$3+G41*(1-$G$3)</f>
        <v>-8.8407188313277779E-4</v>
      </c>
      <c r="H42" s="28">
        <f>외인!H42</f>
        <v>289003.34999999998</v>
      </c>
      <c r="I42" s="35">
        <f>MACD!I42*$G$3+I41*(1-$G$3)</f>
        <v>-3.6106001438494394E-4</v>
      </c>
      <c r="J42" s="28">
        <f>외인!J42</f>
        <v>39071.03</v>
      </c>
      <c r="K42" s="35">
        <f>MACD!K42*$G$3+K41*(1-$G$3)</f>
        <v>-1.1549242986310031E-3</v>
      </c>
      <c r="L42" s="28">
        <f>외인!L42</f>
        <v>267670.71000000002</v>
      </c>
      <c r="M42" s="35">
        <f>MACD!M42*$G$3+M41*(1-$G$3)</f>
        <v>-3.1757908764281018E-4</v>
      </c>
      <c r="N42" s="28">
        <f>외인!N42</f>
        <v>222908.52</v>
      </c>
      <c r="O42" s="35">
        <f>MACD!O42*$G$3+O41*(1-$G$3)</f>
        <v>-1.1717591982348561E-3</v>
      </c>
      <c r="P42" s="28">
        <f>외인!P42</f>
        <v>195449.2</v>
      </c>
      <c r="Q42" s="35">
        <f>MACD!Q42*$G$3+Q41*(1-$G$3)</f>
        <v>-4.9497023752692777E-4</v>
      </c>
      <c r="R42" s="28">
        <f>외인!R42</f>
        <v>121963.67</v>
      </c>
      <c r="S42" s="35">
        <f>MACD!S42*$G$3+S41*(1-$G$3)</f>
        <v>-1.5946408290819281E-6</v>
      </c>
      <c r="T42" s="28">
        <f>외인!T42</f>
        <v>8561.58</v>
      </c>
      <c r="U42" s="35">
        <f>MACD!U42*$G$3+U41*(1-$G$3)</f>
        <v>-1.6158161220205622E-4</v>
      </c>
      <c r="V42" s="28">
        <f>외인!V42</f>
        <v>100787.32</v>
      </c>
      <c r="W42" s="35">
        <f>MACD!W42*$G$3+W41*(1-$G$3)</f>
        <v>8.903126550770238E-5</v>
      </c>
      <c r="X42" s="28">
        <f>외인!X42</f>
        <v>1763631.77</v>
      </c>
      <c r="Y42" s="35">
        <f>MACD!Y42*$G$3+Y41*(1-$G$3)</f>
        <v>-8.4633600213432163E-4</v>
      </c>
      <c r="Z42" s="28">
        <f>외인!Z42</f>
        <v>43507.24</v>
      </c>
      <c r="AA42" s="35">
        <f>MACD!AA42*$G$3+AA41*(1-$G$3)</f>
        <v>-8.849451918719791E-5</v>
      </c>
      <c r="AB42" s="28">
        <f>외인!AB42</f>
        <v>194703.19</v>
      </c>
      <c r="AC42" s="35">
        <f>MACD!AC42*$G$3+AC41*(1-$G$3)</f>
        <v>-9.3981935223025345E-5</v>
      </c>
      <c r="AD42" s="28">
        <f>외인!AD42</f>
        <v>19224</v>
      </c>
      <c r="AE42" s="35">
        <f>MACD!AE42*$G$3+AE41*(1-$G$3)</f>
        <v>-1.3776191614693644E-3</v>
      </c>
      <c r="AF42" s="28">
        <f>외인!AF42</f>
        <v>23237.67</v>
      </c>
      <c r="AG42" s="35">
        <f>MACD!AG42*$G$3+AG41*(1-$G$3)</f>
        <v>-3.1760795325116688E-4</v>
      </c>
      <c r="AH42" s="28">
        <f>외인!AH42</f>
        <v>177051.06</v>
      </c>
      <c r="AI42" s="35">
        <f>MACD!AI42*$G$3+AI41*(1-$G$3)</f>
        <v>-2.8528244052246203E-4</v>
      </c>
      <c r="AJ42" s="28">
        <f>외인!AJ42</f>
        <v>108503.45</v>
      </c>
      <c r="AK42" s="35">
        <f>MACD!AK42*$G$3+AK41*(1-$G$3)</f>
        <v>-3.5185666006556259E-4</v>
      </c>
      <c r="AL42" s="28">
        <f>외인!AL42</f>
        <v>83675.039999999994</v>
      </c>
      <c r="AM42" s="35">
        <f>MACD!AM42*$G$3+AM41*(1-$G$3)</f>
        <v>-4.0099204867255424E-4</v>
      </c>
      <c r="AN42" s="28">
        <f>외인!AN42</f>
        <v>157763.99</v>
      </c>
      <c r="AO42" s="35">
        <f>MACD!AO42*$G$3+AO41*(1-$G$3)</f>
        <v>-1.5223365279138322E-3</v>
      </c>
      <c r="AP42" s="28">
        <f>외인!AP42</f>
        <v>109661.4</v>
      </c>
      <c r="AQ42" s="35">
        <f>MACD!AQ42*$G$3+AQ41*(1-$G$3)</f>
        <v>-7.7629375231224945E-4</v>
      </c>
      <c r="AR42" s="28">
        <f>외인!AR42</f>
        <v>23603.75</v>
      </c>
      <c r="AS42" s="35">
        <f>MACD!AS42*$G$3+AS41*(1-$G$3)</f>
        <v>-1.2814838916627464E-3</v>
      </c>
      <c r="AT42" s="28">
        <f>외인!AT42</f>
        <v>74569.03</v>
      </c>
      <c r="AU42" s="35">
        <f>MACD!AU42*$G$3+AU41*(1-$G$3)</f>
        <v>-7.1437423683068282E-4</v>
      </c>
      <c r="AV42" s="28">
        <f>외인!AV42</f>
        <v>46998.42</v>
      </c>
      <c r="AW42" s="35">
        <f>MACD!AW42*$G$3+AW41*(1-$G$3)</f>
        <v>-8.6943719562473411E-4</v>
      </c>
      <c r="AX42" s="28">
        <f>외인!AX42</f>
        <v>56406.79</v>
      </c>
      <c r="AY42" s="35">
        <f>MACD!AY42*$G$3+AY41*(1-$G$3)</f>
        <v>-2.2473590635936225E-3</v>
      </c>
      <c r="AZ42" s="28">
        <f>외인!AZ42</f>
        <v>1893371.86</v>
      </c>
      <c r="BA42" s="35">
        <f>MACD!BA42*$G$3+BA41*(1-$G$3)</f>
        <v>-8.1790595045366061E-4</v>
      </c>
      <c r="BB42" s="28">
        <f>외인!BB42</f>
        <v>95265.9</v>
      </c>
      <c r="BC42" s="35">
        <f>MACD!BC42*$G$3+BC41*(1-$G$3)</f>
        <v>1.2224091839582325E-4</v>
      </c>
      <c r="BD42" s="28">
        <f>외인!BD42</f>
        <v>36377.589999999997</v>
      </c>
      <c r="BE42" s="35">
        <f>MACD!BE42*$G$3+BE41*(1-$G$3)</f>
        <v>9.1189306131611106E-5</v>
      </c>
      <c r="BF42" s="28">
        <f>외인!BF42</f>
        <v>0</v>
      </c>
      <c r="BG42" s="35" t="e">
        <f>MACD!BG42*$G$3+BG41*(1-$G$3)</f>
        <v>#DIV/0!</v>
      </c>
      <c r="BH42" s="28">
        <f>외인!BH42</f>
        <v>87068.55</v>
      </c>
      <c r="BI42" s="35">
        <f>MACD!BI42*$G$3+BI41*(1-$G$3)</f>
        <v>-5.4503498077359722E-4</v>
      </c>
      <c r="BJ42" s="28">
        <f>외인!BJ42</f>
        <v>115789.79</v>
      </c>
      <c r="BK42" s="35">
        <f>MACD!BK42*$G$3+BK41*(1-$G$3)</f>
        <v>-5.4834276191430026E-4</v>
      </c>
      <c r="BL42" s="28">
        <f>외인!BL42</f>
        <v>45581.62</v>
      </c>
      <c r="BM42" s="35">
        <f>MACD!BM42*$G$3+BM41*(1-$G$3)</f>
        <v>-4.5598961007910948E-4</v>
      </c>
      <c r="BN42" s="28">
        <f>외인!BN42</f>
        <v>43881.23</v>
      </c>
      <c r="BO42" s="35">
        <f>MACD!BO42*$G$3+BO41*(1-$G$3)</f>
        <v>-8.6037641369227417E-4</v>
      </c>
      <c r="BP42" s="28">
        <f>외인!BP42</f>
        <v>67006.070000000007</v>
      </c>
      <c r="BQ42" s="35">
        <f>MACD!BQ42*$G$3+BQ41*(1-$G$3)</f>
        <v>-1.8151320790781146E-3</v>
      </c>
      <c r="BR42" s="28">
        <f>외인!BR42</f>
        <v>229203.34</v>
      </c>
      <c r="BS42" s="35">
        <f>MACD!BS42*$G$3+BS41*(1-$G$3)</f>
        <v>-9.7360748574840941E-4</v>
      </c>
      <c r="BT42" s="28">
        <f>외인!BT42</f>
        <v>1799249.57</v>
      </c>
      <c r="BU42" s="35">
        <f>MACD!BU42*$G$3+BU41*(1-$G$3)</f>
        <v>-8.2909583971056504E-4</v>
      </c>
      <c r="BV42" s="28">
        <f>외인!BV42</f>
        <v>348597.47</v>
      </c>
      <c r="BW42" s="35">
        <f>MACD!BW42*$G$3+BW41*(1-$G$3)</f>
        <v>-2.5170877913335832E-4</v>
      </c>
      <c r="BX42" s="28">
        <f>외인!BX42</f>
        <v>72143.88</v>
      </c>
      <c r="BY42" s="35">
        <f>MACD!BY42*$G$3+BY41*(1-$G$3)</f>
        <v>-8.2062670322622213E-4</v>
      </c>
      <c r="BZ42" s="28">
        <f>외인!BZ42</f>
        <v>241439.03</v>
      </c>
      <c r="CA42" s="35">
        <f>MACD!CA42*$G$3+CA41*(1-$G$3)</f>
        <v>-1.141030665314188E-3</v>
      </c>
      <c r="CB42" s="28">
        <f>외인!CB42</f>
        <v>12427.76</v>
      </c>
      <c r="CC42" s="35">
        <f>MACD!CC42*$G$3+CC41*(1-$G$3)</f>
        <v>-1.0573145829431685E-3</v>
      </c>
      <c r="CD42" s="28">
        <f>외인!CD42</f>
        <v>30830.69</v>
      </c>
      <c r="CE42" s="35">
        <f>MACD!CE42*$G$3+CE41*(1-$G$3)</f>
        <v>-2.0329462821400495E-3</v>
      </c>
      <c r="CF42" s="28">
        <f>외인!CF42</f>
        <v>24292.04</v>
      </c>
      <c r="CG42" s="35">
        <f>MACD!CG42*$G$3+CG41*(1-$G$3)</f>
        <v>-3.3727165291124166E-4</v>
      </c>
      <c r="CH42" s="28">
        <f>외인!CH42</f>
        <v>65464.639999999999</v>
      </c>
      <c r="CI42" s="35">
        <f>MACD!CI42*$G$3+CI41*(1-$G$3)</f>
        <v>-5.6985539771818052E-4</v>
      </c>
      <c r="CJ42" s="28">
        <f>외인!CJ42</f>
        <v>390716.02</v>
      </c>
      <c r="CK42" s="35">
        <f>MACD!CK42*$G$3+CK41*(1-$G$3)</f>
        <v>-4.6187194144544502E-4</v>
      </c>
      <c r="CL42" s="28">
        <f>외인!CL42</f>
        <v>222405.18</v>
      </c>
      <c r="CM42" s="35">
        <f>MACD!CM42*$G$3+CM41*(1-$G$3)</f>
        <v>-1.1892694429039794E-4</v>
      </c>
      <c r="CN42" s="28">
        <f>외인!CN42</f>
        <v>112912.59</v>
      </c>
      <c r="CO42" s="35">
        <f>MACD!CO42*$G$3+CO41*(1-$G$3)</f>
        <v>-5.0801783309963554E-4</v>
      </c>
      <c r="CP42" s="28">
        <f>외인!CP42</f>
        <v>95839.43</v>
      </c>
      <c r="CQ42" s="35">
        <f>MACD!CQ42*$G$3+CQ41*(1-$G$3)</f>
        <v>1.1800261887910015E-4</v>
      </c>
      <c r="CR42" s="28">
        <f>외인!CR42</f>
        <v>156197.01</v>
      </c>
      <c r="CS42" s="35">
        <f>MACD!CS42*$G$3+CS41*(1-$G$3)</f>
        <v>-2.9961446701799377E-5</v>
      </c>
      <c r="CT42" s="28">
        <f>외인!CT42</f>
        <v>107692.04</v>
      </c>
      <c r="CU42" s="35">
        <f>MACD!CU42*$G$3+CU41*(1-$G$3)</f>
        <v>2.1950935571876334E-4</v>
      </c>
      <c r="CV42" s="28">
        <f>외인!CV42</f>
        <v>1799249.57</v>
      </c>
      <c r="CW42" s="35">
        <f>MACD!CW42*$G$3+CW41*(1-$G$3)</f>
        <v>-8.2909583971056504E-4</v>
      </c>
      <c r="CX42" s="28">
        <f>외인!CX42</f>
        <v>203889.9</v>
      </c>
      <c r="CY42" s="35">
        <f>MACD!CY42*$G$3+CY41*(1-$G$3)</f>
        <v>-6.8945704898589583E-5</v>
      </c>
      <c r="CZ42" s="28">
        <f>외인!CZ42</f>
        <v>16533.64</v>
      </c>
      <c r="DA42" s="35">
        <f>MACD!DA42*$G$3+DA41*(1-$G$3)</f>
        <v>-6.3905413213403549E-4</v>
      </c>
      <c r="DB42" s="28">
        <f>외인!DB42</f>
        <v>36377.589999999997</v>
      </c>
      <c r="DC42" s="35">
        <f>MACD!DC42*$G$3+DC41*(1-$G$3)</f>
        <v>9.1189306131611106E-5</v>
      </c>
      <c r="DD42" s="28">
        <f>외인!DD42</f>
        <v>8561.58</v>
      </c>
      <c r="DE42" s="35">
        <f>MACD!DE42*$G$3+DE41*(1-$G$3)</f>
        <v>-1.6158161220205622E-4</v>
      </c>
      <c r="DF42" s="28">
        <f>외인!DF42</f>
        <v>53870.22</v>
      </c>
      <c r="DG42" s="35">
        <f>MACD!DG42*$G$3+DG41*(1-$G$3)</f>
        <v>-8.6608932896607162E-4</v>
      </c>
      <c r="DH42" s="28">
        <f>외인!DH42</f>
        <v>22903.53</v>
      </c>
      <c r="DI42" s="35">
        <f>MACD!DI42*$G$3+DI41*(1-$G$3)</f>
        <v>-2.5453725707426803E-3</v>
      </c>
      <c r="DJ42" s="28">
        <f>외인!DJ42</f>
        <v>538459.81000000006</v>
      </c>
      <c r="DK42" s="35">
        <f>MACD!DK42*$G$3+DK41*(1-$G$3)</f>
        <v>-4.819446971980031E-4</v>
      </c>
      <c r="DL42" s="28">
        <f>외인!DL42</f>
        <v>88372.28</v>
      </c>
      <c r="DM42" s="35">
        <f>MACD!DM42*$G$3+DM41*(1-$G$3)</f>
        <v>-4.869705539112208E-4</v>
      </c>
      <c r="DN42" s="28">
        <f>외인!DN42</f>
        <v>1799249.57</v>
      </c>
      <c r="DO42" s="35">
        <f>MACD!DO42*$G$3+DO41*(1-$G$3)</f>
        <v>-8.2909583971056504E-4</v>
      </c>
      <c r="DP42" s="28">
        <f>외인!DP42</f>
        <v>82912.53</v>
      </c>
      <c r="DQ42" s="35">
        <f>MACD!DQ42*$G$3+DQ41*(1-$G$3)</f>
        <v>-2.751197334911889E-4</v>
      </c>
      <c r="DR42" s="28">
        <f>외인!DR42</f>
        <v>40976.11</v>
      </c>
      <c r="DS42" s="35">
        <f>MACD!DS42*$G$3+DS41*(1-$G$3)</f>
        <v>-1.3060342613916147E-3</v>
      </c>
      <c r="DT42" s="28">
        <f>외인!DT42</f>
        <v>121963.67</v>
      </c>
      <c r="DU42" s="35">
        <f>MACD!DU42*$G$3+DU41*(1-$G$3)</f>
        <v>-1.5946408290819281E-6</v>
      </c>
      <c r="DV42" s="28">
        <f>외인!DV42</f>
        <v>33952.050000000003</v>
      </c>
      <c r="DW42" s="35">
        <f>MACD!DW42*$G$3+DW41*(1-$G$3)</f>
        <v>-1.5620530790739579E-4</v>
      </c>
      <c r="DX42" s="28">
        <f>외인!DX42</f>
        <v>100787.32</v>
      </c>
      <c r="DY42" s="35">
        <f>MACD!DY42*$G$3+DY41*(1-$G$3)</f>
        <v>8.903126550770238E-5</v>
      </c>
      <c r="DZ42" s="28">
        <f>외인!DZ42</f>
        <v>8598.17</v>
      </c>
      <c r="EA42" s="35">
        <f>MACD!EA42*$G$3+EA41*(1-$G$3)</f>
        <v>-1.1959174405605526E-3</v>
      </c>
      <c r="EB42" s="28">
        <f>외인!EB42</f>
        <v>12484.94</v>
      </c>
      <c r="EC42" s="35">
        <f>MACD!EC42*$G$3+EC41*(1-$G$3)</f>
        <v>-1.1100647858464656E-3</v>
      </c>
      <c r="ED42" s="28">
        <f>외인!ED42</f>
        <v>10005.08</v>
      </c>
      <c r="EE42" s="35">
        <f>MACD!EE42*$G$3+EE41*(1-$G$3)</f>
        <v>-1.2213066071072006E-3</v>
      </c>
      <c r="EF42" s="28">
        <f>외인!EF42</f>
        <v>257266.1</v>
      </c>
      <c r="EG42" s="35">
        <f>MACD!EG42*$G$3+EG41*(1-$G$3)</f>
        <v>-5.4634715878045914E-4</v>
      </c>
      <c r="EH42" s="28">
        <f>외인!EH42</f>
        <v>166468.76999999999</v>
      </c>
      <c r="EI42" s="35">
        <f>MACD!EI42*$G$3+EI41*(1-$G$3)</f>
        <v>-5.4545518897665228E-4</v>
      </c>
      <c r="EJ42" s="28">
        <f>외인!EJ42</f>
        <v>95169.99</v>
      </c>
      <c r="EK42" s="35">
        <f>MACD!EK42*$G$3+EK41*(1-$G$3)</f>
        <v>-7.0726607841886744E-4</v>
      </c>
      <c r="EL42" s="28">
        <f>외인!EL42</f>
        <v>33383.26</v>
      </c>
      <c r="EM42" s="35">
        <f>MACD!EM42*$G$3+EM41*(1-$G$3)</f>
        <v>-1.8332001820001115E-3</v>
      </c>
      <c r="EN42" s="28">
        <f>외인!EN42</f>
        <v>40976.11</v>
      </c>
      <c r="EO42" s="35">
        <f>MACD!EO42*$G$3+EO41*(1-$G$3)</f>
        <v>-1.3060342613916147E-3</v>
      </c>
      <c r="EP42" s="28">
        <f>외인!EP42</f>
        <v>157176.26</v>
      </c>
      <c r="EQ42" s="35">
        <f>MACD!EQ42*$G$3+EQ41*(1-$G$3)</f>
        <v>1.3047832269297134E-4</v>
      </c>
      <c r="ER42" s="28">
        <f>외인!ER42</f>
        <v>13846.89</v>
      </c>
      <c r="ES42" s="35">
        <f>MACD!ES42*$G$3+ES41*(1-$G$3)</f>
        <v>-2.1971804029639851E-3</v>
      </c>
      <c r="ET42" s="28">
        <f>외인!ET42</f>
        <v>109661.4</v>
      </c>
      <c r="EU42" s="35">
        <f>MACD!EU42*$G$3+EU41*(1-$G$3)</f>
        <v>-7.7629375231224945E-4</v>
      </c>
      <c r="EV42" s="28">
        <f>외인!EV42</f>
        <v>43507.24</v>
      </c>
      <c r="EW42" s="35">
        <f>MACD!EW42*$G$3+EW41*(1-$G$3)</f>
        <v>-8.849451918719791E-5</v>
      </c>
      <c r="EX42" s="28">
        <f>외인!EX42</f>
        <v>52332.19</v>
      </c>
      <c r="EY42" s="35">
        <f>MACD!EY42*$G$3+EY41*(1-$G$3)</f>
        <v>3.0429935518762628E-4</v>
      </c>
    </row>
    <row r="43" spans="1:155">
      <c r="A43" s="27">
        <f>외인!A43</f>
        <v>46112</v>
      </c>
      <c r="B43" s="28">
        <f>외인!B43</f>
        <v>4035189.36</v>
      </c>
      <c r="C43" s="35">
        <f>MACD!C43*$G$3+C42*(1-$G$3)</f>
        <v>-6.5119473829886119E-4</v>
      </c>
      <c r="D43" s="28">
        <f>외인!D43</f>
        <v>582547.41</v>
      </c>
      <c r="E43" s="35">
        <f>MACD!E43*$G$3+E42*(1-$G$3)</f>
        <v>-4.4128657922073137E-4</v>
      </c>
      <c r="F43" s="28">
        <f>외인!F43</f>
        <v>1710834.54</v>
      </c>
      <c r="G43" s="35">
        <f>MACD!G43*$G$3+G42*(1-$G$3)</f>
        <v>-9.0768379703240725E-4</v>
      </c>
      <c r="H43" s="28">
        <f>외인!H43</f>
        <v>277326.34999999998</v>
      </c>
      <c r="I43" s="35">
        <f>MACD!I43*$G$3+I42*(1-$G$3)</f>
        <v>-1.9028852360008873E-4</v>
      </c>
      <c r="J43" s="28">
        <f>외인!J43</f>
        <v>39296.94</v>
      </c>
      <c r="K43" s="35">
        <f>MACD!K43*$G$3+K42*(1-$G$3)</f>
        <v>-1.0984543311163622E-3</v>
      </c>
      <c r="L43" s="28">
        <f>외인!L43</f>
        <v>256689.75</v>
      </c>
      <c r="M43" s="35">
        <f>MACD!M43*$G$3+M42*(1-$G$3)</f>
        <v>-1.5041483798299661E-4</v>
      </c>
      <c r="N43" s="28">
        <f>외인!N43</f>
        <v>213088.93</v>
      </c>
      <c r="O43" s="35">
        <f>MACD!O43*$G$3+O42*(1-$G$3)</f>
        <v>-1.0480255839954908E-3</v>
      </c>
      <c r="P43" s="28">
        <f>외인!P43</f>
        <v>190629.92</v>
      </c>
      <c r="Q43" s="35">
        <f>MACD!Q43*$G$3+Q42*(1-$G$3)</f>
        <v>-4.4680449978246788E-4</v>
      </c>
      <c r="R43" s="28">
        <f>외인!R43</f>
        <v>118391.85</v>
      </c>
      <c r="S43" s="35">
        <f>MACD!S43*$G$3+S42*(1-$G$3)</f>
        <v>-6.0086881126518247E-6</v>
      </c>
      <c r="T43" s="28">
        <f>외인!T43</f>
        <v>8559.1299999999992</v>
      </c>
      <c r="U43" s="35">
        <f>MACD!U43*$G$3+U42*(1-$G$3)</f>
        <v>1.6816437477612983E-5</v>
      </c>
      <c r="V43" s="28">
        <f>외인!V43</f>
        <v>96492.31</v>
      </c>
      <c r="W43" s="35">
        <f>MACD!W43*$G$3+W42*(1-$G$3)</f>
        <v>2.8896072417852967E-5</v>
      </c>
      <c r="X43" s="28">
        <f>외인!X43</f>
        <v>1659008.49</v>
      </c>
      <c r="Y43" s="35">
        <f>MACD!Y43*$G$3+Y42*(1-$G$3)</f>
        <v>-9.2009181778183644E-4</v>
      </c>
      <c r="Z43" s="28">
        <f>외인!Z43</f>
        <v>42794.32</v>
      </c>
      <c r="AA43" s="35">
        <f>MACD!AA43*$G$3+AA42*(1-$G$3)</f>
        <v>-8.0941074697082676E-5</v>
      </c>
      <c r="AB43" s="28">
        <f>외인!AB43</f>
        <v>190454.53</v>
      </c>
      <c r="AC43" s="35">
        <f>MACD!AC43*$G$3+AC42*(1-$G$3)</f>
        <v>-7.8943673732810311E-5</v>
      </c>
      <c r="AD43" s="28">
        <f>외인!AD43</f>
        <v>18515.099999999999</v>
      </c>
      <c r="AE43" s="35">
        <f>MACD!AE43*$G$3+AE42*(1-$G$3)</f>
        <v>-1.2734156738519126E-3</v>
      </c>
      <c r="AF43" s="28">
        <f>외인!AF43</f>
        <v>23531.63</v>
      </c>
      <c r="AG43" s="35">
        <f>MACD!AG43*$G$3+AG42*(1-$G$3)</f>
        <v>-2.6882772725085981E-4</v>
      </c>
      <c r="AH43" s="28">
        <f>외인!AH43</f>
        <v>175168.96</v>
      </c>
      <c r="AI43" s="35">
        <f>MACD!AI43*$G$3+AI42*(1-$G$3)</f>
        <v>-3.6030782939856158E-4</v>
      </c>
      <c r="AJ43" s="28">
        <f>외인!AJ43</f>
        <v>106923.02</v>
      </c>
      <c r="AK43" s="35">
        <f>MACD!AK43*$G$3+AK42*(1-$G$3)</f>
        <v>-2.2249440085754827E-4</v>
      </c>
      <c r="AL43" s="28">
        <f>외인!AL43</f>
        <v>80786.179999999993</v>
      </c>
      <c r="AM43" s="35">
        <f>MACD!AM43*$G$3+AM42*(1-$G$3)</f>
        <v>-3.2352444502898827E-4</v>
      </c>
      <c r="AN43" s="28">
        <f>외인!AN43</f>
        <v>150342.19</v>
      </c>
      <c r="AO43" s="35">
        <f>MACD!AO43*$G$3+AO42*(1-$G$3)</f>
        <v>-1.3853966456878859E-3</v>
      </c>
      <c r="AP43" s="28">
        <f>외인!AP43</f>
        <v>105142.09</v>
      </c>
      <c r="AQ43" s="35">
        <f>MACD!AQ43*$G$3+AQ42*(1-$G$3)</f>
        <v>-6.4817424068674414E-4</v>
      </c>
      <c r="AR43" s="28">
        <f>외인!AR43</f>
        <v>22794.49</v>
      </c>
      <c r="AS43" s="35">
        <f>MACD!AS43*$G$3+AS42*(1-$G$3)</f>
        <v>-1.1709554251354906E-3</v>
      </c>
      <c r="AT43" s="28">
        <f>외인!AT43</f>
        <v>72994.27</v>
      </c>
      <c r="AU43" s="35">
        <f>MACD!AU43*$G$3+AU42*(1-$G$3)</f>
        <v>-6.3656846517479106E-4</v>
      </c>
      <c r="AV43" s="28">
        <f>외인!AV43</f>
        <v>46851.16</v>
      </c>
      <c r="AW43" s="35">
        <f>MACD!AW43*$G$3+AW42*(1-$G$3)</f>
        <v>-7.3823736763901253E-4</v>
      </c>
      <c r="AX43" s="28">
        <f>외인!AX43</f>
        <v>54833.34</v>
      </c>
      <c r="AY43" s="35">
        <f>MACD!AY43*$G$3+AY42*(1-$G$3)</f>
        <v>-2.2315579333985172E-3</v>
      </c>
      <c r="AZ43" s="28">
        <f>외인!AZ43</f>
        <v>1784315.84</v>
      </c>
      <c r="BA43" s="35">
        <f>MACD!BA43*$G$3+BA42*(1-$G$3)</f>
        <v>-8.8248928418442325E-4</v>
      </c>
      <c r="BB43" s="28">
        <f>외인!BB43</f>
        <v>92487.65</v>
      </c>
      <c r="BC43" s="35">
        <f>MACD!BC43*$G$3+BC42*(1-$G$3)</f>
        <v>1.3073609497878035E-4</v>
      </c>
      <c r="BD43" s="28">
        <f>외인!BD43</f>
        <v>35772.160000000003</v>
      </c>
      <c r="BE43" s="35">
        <f>MACD!BE43*$G$3+BE42*(1-$G$3)</f>
        <v>1.5070492985007144E-4</v>
      </c>
      <c r="BF43" s="28">
        <f>외인!BF43</f>
        <v>0</v>
      </c>
      <c r="BG43" s="35" t="e">
        <f>MACD!BG43*$G$3+BG42*(1-$G$3)</f>
        <v>#DIV/0!</v>
      </c>
      <c r="BH43" s="28">
        <f>외인!BH43</f>
        <v>83364.39</v>
      </c>
      <c r="BI43" s="35">
        <f>MACD!BI43*$G$3+BI42*(1-$G$3)</f>
        <v>-4.4253112456517807E-4</v>
      </c>
      <c r="BJ43" s="28">
        <f>외인!BJ43</f>
        <v>110825.15</v>
      </c>
      <c r="BK43" s="35">
        <f>MACD!BK43*$G$3+BK42*(1-$G$3)</f>
        <v>-4.2855135903397757E-4</v>
      </c>
      <c r="BL43" s="28">
        <f>외인!BL43</f>
        <v>44219.95</v>
      </c>
      <c r="BM43" s="35">
        <f>MACD!BM43*$G$3+BM42*(1-$G$3)</f>
        <v>-4.276731508444121E-4</v>
      </c>
      <c r="BN43" s="28">
        <f>외인!BN43</f>
        <v>42657.17</v>
      </c>
      <c r="BO43" s="35">
        <f>MACD!BO43*$G$3+BO42*(1-$G$3)</f>
        <v>-7.3575427391225044E-4</v>
      </c>
      <c r="BP43" s="28">
        <f>외인!BP43</f>
        <v>65079.29</v>
      </c>
      <c r="BQ43" s="35">
        <f>MACD!BQ43*$G$3+BQ42*(1-$G$3)</f>
        <v>-1.8349122581198336E-3</v>
      </c>
      <c r="BR43" s="28">
        <f>외인!BR43</f>
        <v>221744.06</v>
      </c>
      <c r="BS43" s="35">
        <f>MACD!BS43*$G$3+BS42*(1-$G$3)</f>
        <v>-9.439029939159613E-4</v>
      </c>
      <c r="BT43" s="28">
        <f>외인!BT43</f>
        <v>1692706.63</v>
      </c>
      <c r="BU43" s="35">
        <f>MACD!BU43*$G$3+BU42*(1-$G$3)</f>
        <v>-9.0261801672941874E-4</v>
      </c>
      <c r="BV43" s="28">
        <f>외인!BV43</f>
        <v>327374.12</v>
      </c>
      <c r="BW43" s="35">
        <f>MACD!BW43*$G$3+BW42*(1-$G$3)</f>
        <v>-2.0532063816222271E-4</v>
      </c>
      <c r="BX43" s="28">
        <f>외인!BX43</f>
        <v>70965.710000000006</v>
      </c>
      <c r="BY43" s="35">
        <f>MACD!BY43*$G$3+BY42*(1-$G$3)</f>
        <v>-7.5410623782634005E-4</v>
      </c>
      <c r="BZ43" s="28">
        <f>외인!BZ43</f>
        <v>231128.37</v>
      </c>
      <c r="CA43" s="35">
        <f>MACD!CA43*$G$3+CA42*(1-$G$3)</f>
        <v>-1.0226906718235008E-3</v>
      </c>
      <c r="CB43" s="28">
        <f>외인!CB43</f>
        <v>12037.54</v>
      </c>
      <c r="CC43" s="35">
        <f>MACD!CC43*$G$3+CC42*(1-$G$3)</f>
        <v>-1.0109880979353855E-3</v>
      </c>
      <c r="CD43" s="28">
        <f>외인!CD43</f>
        <v>30448.52</v>
      </c>
      <c r="CE43" s="35">
        <f>MACD!CE43*$G$3+CE42*(1-$G$3)</f>
        <v>-1.8382965997625407E-3</v>
      </c>
      <c r="CF43" s="28">
        <f>외인!CF43</f>
        <v>23881.47</v>
      </c>
      <c r="CG43" s="35">
        <f>MACD!CG43*$G$3+CG42*(1-$G$3)</f>
        <v>-2.3903856466466397E-4</v>
      </c>
      <c r="CH43" s="28">
        <f>외인!CH43</f>
        <v>65548.5</v>
      </c>
      <c r="CI43" s="35">
        <f>MACD!CI43*$G$3+CI42*(1-$G$3)</f>
        <v>-4.6578052824763666E-4</v>
      </c>
      <c r="CJ43" s="28">
        <f>외인!CJ43</f>
        <v>370501.2</v>
      </c>
      <c r="CK43" s="35">
        <f>MACD!CK43*$G$3+CK42*(1-$G$3)</f>
        <v>-4.4328228554653301E-4</v>
      </c>
      <c r="CL43" s="28">
        <f>외인!CL43</f>
        <v>217500.91</v>
      </c>
      <c r="CM43" s="35">
        <f>MACD!CM43*$G$3+CM42*(1-$G$3)</f>
        <v>-9.8089116679759186E-5</v>
      </c>
      <c r="CN43" s="28">
        <f>외인!CN43</f>
        <v>110049.36</v>
      </c>
      <c r="CO43" s="35">
        <f>MACD!CO43*$G$3+CO42*(1-$G$3)</f>
        <v>-4.4551143837486576E-4</v>
      </c>
      <c r="CP43" s="28">
        <f>외인!CP43</f>
        <v>93033.32</v>
      </c>
      <c r="CQ43" s="35">
        <f>MACD!CQ43*$G$3+CQ42*(1-$G$3)</f>
        <v>1.2576536346824082E-4</v>
      </c>
      <c r="CR43" s="28">
        <f>외인!CR43</f>
        <v>152852.04999999999</v>
      </c>
      <c r="CS43" s="35">
        <f>MACD!CS43*$G$3+CS42*(1-$G$3)</f>
        <v>-7.7011299062376627E-6</v>
      </c>
      <c r="CT43" s="28">
        <f>외인!CT43</f>
        <v>102446.44</v>
      </c>
      <c r="CU43" s="35">
        <f>MACD!CU43*$G$3+CU42*(1-$G$3)</f>
        <v>1.7046631062167658E-4</v>
      </c>
      <c r="CV43" s="28">
        <f>외인!CV43</f>
        <v>1692706.63</v>
      </c>
      <c r="CW43" s="35">
        <f>MACD!CW43*$G$3+CW42*(1-$G$3)</f>
        <v>-9.0261801672941874E-4</v>
      </c>
      <c r="CX43" s="28">
        <f>외인!CX43</f>
        <v>196426.27</v>
      </c>
      <c r="CY43" s="35">
        <f>MACD!CY43*$G$3+CY42*(1-$G$3)</f>
        <v>7.082353284149976E-5</v>
      </c>
      <c r="CZ43" s="28">
        <f>외인!CZ43</f>
        <v>16066.97</v>
      </c>
      <c r="DA43" s="35">
        <f>MACD!DA43*$G$3+DA42*(1-$G$3)</f>
        <v>-6.3153218892929232E-4</v>
      </c>
      <c r="DB43" s="28">
        <f>외인!DB43</f>
        <v>35772.160000000003</v>
      </c>
      <c r="DC43" s="35">
        <f>MACD!DC43*$G$3+DC42*(1-$G$3)</f>
        <v>1.5070492985007144E-4</v>
      </c>
      <c r="DD43" s="28">
        <f>외인!DD43</f>
        <v>8559.1299999999992</v>
      </c>
      <c r="DE43" s="35">
        <f>MACD!DE43*$G$3+DE42*(1-$G$3)</f>
        <v>1.6816437477612983E-5</v>
      </c>
      <c r="DF43" s="28">
        <f>외인!DF43</f>
        <v>53115.13</v>
      </c>
      <c r="DG43" s="35">
        <f>MACD!DG43*$G$3+DG42*(1-$G$3)</f>
        <v>-7.9151792896777395E-4</v>
      </c>
      <c r="DH43" s="28">
        <f>외인!DH43</f>
        <v>22616.37</v>
      </c>
      <c r="DI43" s="35">
        <f>MACD!DI43*$G$3+DI42*(1-$G$3)</f>
        <v>-2.2901513837997526E-3</v>
      </c>
      <c r="DJ43" s="28">
        <f>외인!DJ43</f>
        <v>521281.05</v>
      </c>
      <c r="DK43" s="35">
        <f>MACD!DK43*$G$3+DK42*(1-$G$3)</f>
        <v>-4.394605924721284E-4</v>
      </c>
      <c r="DL43" s="28">
        <f>외인!DL43</f>
        <v>86125.89</v>
      </c>
      <c r="DM43" s="35">
        <f>MACD!DM43*$G$3+DM42*(1-$G$3)</f>
        <v>-4.2047374550047812E-4</v>
      </c>
      <c r="DN43" s="28">
        <f>외인!DN43</f>
        <v>1692706.63</v>
      </c>
      <c r="DO43" s="35">
        <f>MACD!DO43*$G$3+DO42*(1-$G$3)</f>
        <v>-9.0261801672941874E-4</v>
      </c>
      <c r="DP43" s="28">
        <f>외인!DP43</f>
        <v>79096.539999999994</v>
      </c>
      <c r="DQ43" s="35">
        <f>MACD!DQ43*$G$3+DQ42*(1-$G$3)</f>
        <v>-3.6441788228375237E-4</v>
      </c>
      <c r="DR43" s="28">
        <f>외인!DR43</f>
        <v>40949.96</v>
      </c>
      <c r="DS43" s="35">
        <f>MACD!DS43*$G$3+DS42*(1-$G$3)</f>
        <v>-1.2238290493425421E-3</v>
      </c>
      <c r="DT43" s="28">
        <f>외인!DT43</f>
        <v>118391.85</v>
      </c>
      <c r="DU43" s="35">
        <f>MACD!DU43*$G$3+DU42*(1-$G$3)</f>
        <v>-6.0086881126518247E-6</v>
      </c>
      <c r="DV43" s="28">
        <f>외인!DV43</f>
        <v>34178.76</v>
      </c>
      <c r="DW43" s="35">
        <f>MACD!DW43*$G$3+DW42*(1-$G$3)</f>
        <v>-3.7835377786740997E-5</v>
      </c>
      <c r="DX43" s="28">
        <f>외인!DX43</f>
        <v>96492.31</v>
      </c>
      <c r="DY43" s="35">
        <f>MACD!DY43*$G$3+DY42*(1-$G$3)</f>
        <v>2.8896072417852967E-5</v>
      </c>
      <c r="DZ43" s="28">
        <f>외인!DZ43</f>
        <v>8452.7800000000007</v>
      </c>
      <c r="EA43" s="35">
        <f>MACD!EA43*$G$3+EA42*(1-$G$3)</f>
        <v>-1.0643926665344339E-3</v>
      </c>
      <c r="EB43" s="28">
        <f>외인!EB43</f>
        <v>12300.61</v>
      </c>
      <c r="EC43" s="35">
        <f>MACD!EC43*$G$3+EC42*(1-$G$3)</f>
        <v>-1.0057044600014205E-3</v>
      </c>
      <c r="ED43" s="28">
        <f>외인!ED43</f>
        <v>9758.77</v>
      </c>
      <c r="EE43" s="35">
        <f>MACD!EE43*$G$3+EE42*(1-$G$3)</f>
        <v>-1.1429667510701954E-3</v>
      </c>
      <c r="EF43" s="28">
        <f>외인!EF43</f>
        <v>242632.26</v>
      </c>
      <c r="EG43" s="35">
        <f>MACD!EG43*$G$3+EG42*(1-$G$3)</f>
        <v>-4.9356452546579842E-4</v>
      </c>
      <c r="EH43" s="28">
        <f>외인!EH43</f>
        <v>155183.20000000001</v>
      </c>
      <c r="EI43" s="35">
        <f>MACD!EI43*$G$3+EI42*(1-$G$3)</f>
        <v>-5.5569771562256594E-4</v>
      </c>
      <c r="EJ43" s="28">
        <f>외인!EJ43</f>
        <v>95284.3</v>
      </c>
      <c r="EK43" s="35">
        <f>MACD!EK43*$G$3+EK42*(1-$G$3)</f>
        <v>-6.1565688026132142E-4</v>
      </c>
      <c r="EL43" s="28">
        <f>외인!EL43</f>
        <v>32961.79</v>
      </c>
      <c r="EM43" s="35">
        <f>MACD!EM43*$G$3+EM42*(1-$G$3)</f>
        <v>-1.6521144032495918E-3</v>
      </c>
      <c r="EN43" s="28">
        <f>외인!EN43</f>
        <v>40949.96</v>
      </c>
      <c r="EO43" s="35">
        <f>MACD!EO43*$G$3+EO42*(1-$G$3)</f>
        <v>-1.2238290493425421E-3</v>
      </c>
      <c r="EP43" s="28">
        <f>외인!EP43</f>
        <v>148068.14000000001</v>
      </c>
      <c r="EQ43" s="35">
        <f>MACD!EQ43*$G$3+EQ42*(1-$G$3)</f>
        <v>2.3522381381701818E-4</v>
      </c>
      <c r="ER43" s="28">
        <f>외인!ER43</f>
        <v>12806.38</v>
      </c>
      <c r="ES43" s="35">
        <f>MACD!ES43*$G$3+ES42*(1-$G$3)</f>
        <v>-2.1735512637144501E-3</v>
      </c>
      <c r="ET43" s="28">
        <f>외인!ET43</f>
        <v>105142.09</v>
      </c>
      <c r="EU43" s="35">
        <f>MACD!EU43*$G$3+EU42*(1-$G$3)</f>
        <v>-6.4817424068674414E-4</v>
      </c>
      <c r="EV43" s="28">
        <f>외인!EV43</f>
        <v>42794.32</v>
      </c>
      <c r="EW43" s="35">
        <f>MACD!EW43*$G$3+EW42*(1-$G$3)</f>
        <v>-8.0941074697082676E-5</v>
      </c>
      <c r="EX43" s="28">
        <f>외인!EX43</f>
        <v>50239</v>
      </c>
      <c r="EY43" s="35">
        <f>MACD!EY43*$G$3+EY42*(1-$G$3)</f>
        <v>3.1134484844097554E-4</v>
      </c>
    </row>
    <row r="44" spans="1:155">
      <c r="A44" s="27">
        <f>외인!A44</f>
        <v>46113</v>
      </c>
      <c r="B44" s="28">
        <f>외인!B44</f>
        <v>4375420</v>
      </c>
      <c r="C44" s="35">
        <f>MACD!C44*$G$3+C43*(1-$G$3)</f>
        <v>-6.2990934212331547E-4</v>
      </c>
      <c r="D44" s="28">
        <f>외인!D44</f>
        <v>617454.49</v>
      </c>
      <c r="E44" s="35">
        <f>MACD!E44*$G$3+E43*(1-$G$3)</f>
        <v>-4.4450600559801283E-4</v>
      </c>
      <c r="F44" s="28">
        <f>외인!F44</f>
        <v>1885889.76</v>
      </c>
      <c r="G44" s="35">
        <f>MACD!G44*$G$3+G43*(1-$G$3)</f>
        <v>-9.0012276803433898E-4</v>
      </c>
      <c r="H44" s="28">
        <f>외인!H44</f>
        <v>289578.58</v>
      </c>
      <c r="I44" s="35">
        <f>MACD!I44*$G$3+I43*(1-$G$3)</f>
        <v>-4.2005910567328802E-5</v>
      </c>
      <c r="J44" s="28">
        <f>외인!J44</f>
        <v>40571.089999999997</v>
      </c>
      <c r="K44" s="35">
        <f>MACD!K44*$G$3+K43*(1-$G$3)</f>
        <v>-1.0190058530469581E-3</v>
      </c>
      <c r="L44" s="28">
        <f>외인!L44</f>
        <v>267962.44</v>
      </c>
      <c r="M44" s="35">
        <f>MACD!M44*$G$3+M43*(1-$G$3)</f>
        <v>-2.9183013314668604E-6</v>
      </c>
      <c r="N44" s="28">
        <f>외인!N44</f>
        <v>229999.58</v>
      </c>
      <c r="O44" s="35">
        <f>MACD!O44*$G$3+O43*(1-$G$3)</f>
        <v>-8.9293041995867678E-4</v>
      </c>
      <c r="P44" s="28">
        <f>외인!P44</f>
        <v>200106.08</v>
      </c>
      <c r="Q44" s="35">
        <f>MACD!Q44*$G$3+Q43*(1-$G$3)</f>
        <v>-3.8755379857965011E-4</v>
      </c>
      <c r="R44" s="28">
        <f>외인!R44</f>
        <v>124229.74</v>
      </c>
      <c r="S44" s="35">
        <f>MACD!S44*$G$3+S43*(1-$G$3)</f>
        <v>1.0911129389279274E-5</v>
      </c>
      <c r="T44" s="28">
        <f>외인!T44</f>
        <v>8591.17</v>
      </c>
      <c r="U44" s="35">
        <f>MACD!U44*$G$3+U43*(1-$G$3)</f>
        <v>1.9049700619541189E-4</v>
      </c>
      <c r="V44" s="28">
        <f>외인!V44</f>
        <v>105659.35</v>
      </c>
      <c r="W44" s="35">
        <f>MACD!W44*$G$3+W43*(1-$G$3)</f>
        <v>-3.4543204532781687E-5</v>
      </c>
      <c r="X44" s="28">
        <f>외인!X44</f>
        <v>1862073.58</v>
      </c>
      <c r="Y44" s="35">
        <f>MACD!Y44*$G$3+Y43*(1-$G$3)</f>
        <v>-9.6796980278000887E-4</v>
      </c>
      <c r="Z44" s="28">
        <f>외인!Z44</f>
        <v>44000.41</v>
      </c>
      <c r="AA44" s="35">
        <f>MACD!AA44*$G$3+AA43*(1-$G$3)</f>
        <v>-8.2004111112879188E-5</v>
      </c>
      <c r="AB44" s="28">
        <f>외인!AB44</f>
        <v>199084.11</v>
      </c>
      <c r="AC44" s="35">
        <f>MACD!AC44*$G$3+AC43*(1-$G$3)</f>
        <v>-6.0530753989358231E-5</v>
      </c>
      <c r="AD44" s="28">
        <f>외인!AD44</f>
        <v>19631.560000000001</v>
      </c>
      <c r="AE44" s="35">
        <f>MACD!AE44*$G$3+AE43*(1-$G$3)</f>
        <v>-1.1756318538075578E-3</v>
      </c>
      <c r="AF44" s="28">
        <f>외인!AF44</f>
        <v>24303.95</v>
      </c>
      <c r="AG44" s="35">
        <f>MACD!AG44*$G$3+AG43*(1-$G$3)</f>
        <v>-2.0318918144517591E-4</v>
      </c>
      <c r="AH44" s="28">
        <f>외인!AH44</f>
        <v>181941.38</v>
      </c>
      <c r="AI44" s="35">
        <f>MACD!AI44*$G$3+AI43*(1-$G$3)</f>
        <v>-4.1756540475789599E-4</v>
      </c>
      <c r="AJ44" s="28">
        <f>외인!AJ44</f>
        <v>110197.24</v>
      </c>
      <c r="AK44" s="35">
        <f>MACD!AK44*$G$3+AK43*(1-$G$3)</f>
        <v>-6.7557388873128445E-5</v>
      </c>
      <c r="AL44" s="28">
        <f>외인!AL44</f>
        <v>85704.73</v>
      </c>
      <c r="AM44" s="35">
        <f>MACD!AM44*$G$3+AM43*(1-$G$3)</f>
        <v>-2.4485193651730205E-4</v>
      </c>
      <c r="AN44" s="28">
        <f>외인!AN44</f>
        <v>162961.95000000001</v>
      </c>
      <c r="AO44" s="35">
        <f>MACD!AO44*$G$3+AO43*(1-$G$3)</f>
        <v>-1.2057763352139254E-3</v>
      </c>
      <c r="AP44" s="28">
        <f>외인!AP44</f>
        <v>114396.66</v>
      </c>
      <c r="AQ44" s="35">
        <f>MACD!AQ44*$G$3+AQ43*(1-$G$3)</f>
        <v>-5.3699410502175307E-4</v>
      </c>
      <c r="AR44" s="28">
        <f>외인!AR44</f>
        <v>23648.59</v>
      </c>
      <c r="AS44" s="35">
        <f>MACD!AS44*$G$3+AS43*(1-$G$3)</f>
        <v>-1.0663879326978857E-3</v>
      </c>
      <c r="AT44" s="28">
        <f>외인!AT44</f>
        <v>75877.320000000007</v>
      </c>
      <c r="AU44" s="35">
        <f>MACD!AU44*$G$3+AU43*(1-$G$3)</f>
        <v>-5.5794613413317779E-4</v>
      </c>
      <c r="AV44" s="28">
        <f>외인!AV44</f>
        <v>48808.49</v>
      </c>
      <c r="AW44" s="35">
        <f>MACD!AW44*$G$3+AW43*(1-$G$3)</f>
        <v>-5.914185154538502E-4</v>
      </c>
      <c r="AX44" s="28">
        <f>외인!AX44</f>
        <v>60637.01</v>
      </c>
      <c r="AY44" s="35">
        <f>MACD!AY44*$G$3+AY43*(1-$G$3)</f>
        <v>-2.0796015504333217E-3</v>
      </c>
      <c r="AZ44" s="28">
        <f>외인!AZ44</f>
        <v>1996278.37</v>
      </c>
      <c r="BA44" s="35">
        <f>MACD!BA44*$G$3+BA43*(1-$G$3)</f>
        <v>-9.2141280288461039E-4</v>
      </c>
      <c r="BB44" s="28">
        <f>외인!BB44</f>
        <v>97357.02</v>
      </c>
      <c r="BC44" s="35">
        <f>MACD!BC44*$G$3+BC43*(1-$G$3)</f>
        <v>1.3217452823237401E-4</v>
      </c>
      <c r="BD44" s="28">
        <f>외인!BD44</f>
        <v>37888.910000000003</v>
      </c>
      <c r="BE44" s="35">
        <f>MACD!BE44*$G$3+BE43*(1-$G$3)</f>
        <v>2.1918335921596228E-4</v>
      </c>
      <c r="BF44" s="28">
        <f>외인!BF44</f>
        <v>0</v>
      </c>
      <c r="BG44" s="35" t="e">
        <f>MACD!BG44*$G$3+BG43*(1-$G$3)</f>
        <v>#DIV/0!</v>
      </c>
      <c r="BH44" s="28">
        <f>외인!BH44</f>
        <v>87711.57</v>
      </c>
      <c r="BI44" s="35">
        <f>MACD!BI44*$G$3+BI43*(1-$G$3)</f>
        <v>-3.3661922172013555E-4</v>
      </c>
      <c r="BJ44" s="28">
        <f>외인!BJ44</f>
        <v>116135.5</v>
      </c>
      <c r="BK44" s="35">
        <f>MACD!BK44*$G$3+BK43*(1-$G$3)</f>
        <v>-3.2760837581458595E-4</v>
      </c>
      <c r="BL44" s="28">
        <f>외인!BL44</f>
        <v>46661.94</v>
      </c>
      <c r="BM44" s="35">
        <f>MACD!BM44*$G$3+BM43*(1-$G$3)</f>
        <v>-3.8807576154681946E-4</v>
      </c>
      <c r="BN44" s="28">
        <f>외인!BN44</f>
        <v>44711.27</v>
      </c>
      <c r="BO44" s="35">
        <f>MACD!BO44*$G$3+BO43*(1-$G$3)</f>
        <v>-6.0866572028130139E-4</v>
      </c>
      <c r="BP44" s="28">
        <f>외인!BP44</f>
        <v>70971.55</v>
      </c>
      <c r="BQ44" s="35">
        <f>MACD!BQ44*$G$3+BQ43*(1-$G$3)</f>
        <v>-1.7375208259546157E-3</v>
      </c>
      <c r="BR44" s="28">
        <f>외인!BR44</f>
        <v>240733</v>
      </c>
      <c r="BS44" s="35">
        <f>MACD!BS44*$G$3+BS43*(1-$G$3)</f>
        <v>-8.9689534206339214E-4</v>
      </c>
      <c r="BT44" s="28">
        <f>외인!BT44</f>
        <v>1898611.75</v>
      </c>
      <c r="BU44" s="35">
        <f>MACD!BU44*$G$3+BU43*(1-$G$3)</f>
        <v>-9.5104724577298302E-4</v>
      </c>
      <c r="BV44" s="28">
        <f>외인!BV44</f>
        <v>356661.72</v>
      </c>
      <c r="BW44" s="35">
        <f>MACD!BW44*$G$3+BW43*(1-$G$3)</f>
        <v>-1.5718483388039946E-4</v>
      </c>
      <c r="BX44" s="28">
        <f>외인!BX44</f>
        <v>73990.53</v>
      </c>
      <c r="BY44" s="35">
        <f>MACD!BY44*$G$3+BY43*(1-$G$3)</f>
        <v>-6.8678779252884107E-4</v>
      </c>
      <c r="BZ44" s="28">
        <f>외인!BZ44</f>
        <v>248666.68</v>
      </c>
      <c r="CA44" s="35">
        <f>MACD!CA44*$G$3+CA43*(1-$G$3)</f>
        <v>-8.7614101445209315E-4</v>
      </c>
      <c r="CB44" s="28">
        <f>외인!CB44</f>
        <v>12471.64</v>
      </c>
      <c r="CC44" s="35">
        <f>MACD!CC44*$G$3+CC43*(1-$G$3)</f>
        <v>-9.6054878555688547E-4</v>
      </c>
      <c r="CD44" s="28">
        <f>외인!CD44</f>
        <v>30392.65</v>
      </c>
      <c r="CE44" s="35">
        <f>MACD!CE44*$G$3+CE43*(1-$G$3)</f>
        <v>-1.6147334741945072E-3</v>
      </c>
      <c r="CF44" s="28">
        <f>외인!CF44</f>
        <v>24366.11</v>
      </c>
      <c r="CG44" s="35">
        <f>MACD!CG44*$G$3+CG43*(1-$G$3)</f>
        <v>-1.4416321184918646E-4</v>
      </c>
      <c r="CH44" s="28">
        <f>외인!CH44</f>
        <v>67605.45</v>
      </c>
      <c r="CI44" s="35">
        <f>MACD!CI44*$G$3+CI43*(1-$G$3)</f>
        <v>-3.5050075711732029E-4</v>
      </c>
      <c r="CJ44" s="28">
        <f>외인!CJ44</f>
        <v>386360.9</v>
      </c>
      <c r="CK44" s="35">
        <f>MACD!CK44*$G$3+CK43*(1-$G$3)</f>
        <v>-4.1463634729344126E-4</v>
      </c>
      <c r="CL44" s="28">
        <f>외인!CL44</f>
        <v>226782.91</v>
      </c>
      <c r="CM44" s="35">
        <f>MACD!CM44*$G$3+CM43*(1-$G$3)</f>
        <v>-7.5142271659336892E-5</v>
      </c>
      <c r="CN44" s="28">
        <f>외인!CN44</f>
        <v>118014.1</v>
      </c>
      <c r="CO44" s="35">
        <f>MACD!CO44*$G$3+CO43*(1-$G$3)</f>
        <v>-3.5556253268884623E-4</v>
      </c>
      <c r="CP44" s="28">
        <f>외인!CP44</f>
        <v>97917.63</v>
      </c>
      <c r="CQ44" s="35">
        <f>MACD!CQ44*$G$3+CQ43*(1-$G$3)</f>
        <v>1.266439550910028E-4</v>
      </c>
      <c r="CR44" s="28">
        <f>외인!CR44</f>
        <v>159826.60999999999</v>
      </c>
      <c r="CS44" s="35">
        <f>MACD!CS44*$G$3+CS43*(1-$G$3)</f>
        <v>3.8412797445964057E-5</v>
      </c>
      <c r="CT44" s="28">
        <f>외인!CT44</f>
        <v>112577.23</v>
      </c>
      <c r="CU44" s="35">
        <f>MACD!CU44*$G$3+CU43*(1-$G$3)</f>
        <v>1.2020784433362303E-4</v>
      </c>
      <c r="CV44" s="28">
        <f>외인!CV44</f>
        <v>1898611.75</v>
      </c>
      <c r="CW44" s="35">
        <f>MACD!CW44*$G$3+CW43*(1-$G$3)</f>
        <v>-9.5104724577298302E-4</v>
      </c>
      <c r="CX44" s="28">
        <f>외인!CX44</f>
        <v>205987.42</v>
      </c>
      <c r="CY44" s="35">
        <f>MACD!CY44*$G$3+CY43*(1-$G$3)</f>
        <v>1.9367744735201097E-4</v>
      </c>
      <c r="CZ44" s="28">
        <f>외인!CZ44</f>
        <v>16769.009999999998</v>
      </c>
      <c r="DA44" s="35">
        <f>MACD!DA44*$G$3+DA43*(1-$G$3)</f>
        <v>-6.4293205451287764E-4</v>
      </c>
      <c r="DB44" s="28">
        <f>외인!DB44</f>
        <v>37888.910000000003</v>
      </c>
      <c r="DC44" s="35">
        <f>MACD!DC44*$G$3+DC43*(1-$G$3)</f>
        <v>2.1918335921596228E-4</v>
      </c>
      <c r="DD44" s="28">
        <f>외인!DD44</f>
        <v>8591.17</v>
      </c>
      <c r="DE44" s="35">
        <f>MACD!DE44*$G$3+DE43*(1-$G$3)</f>
        <v>1.9049700619541189E-4</v>
      </c>
      <c r="DF44" s="28">
        <f>외인!DF44</f>
        <v>55386.98</v>
      </c>
      <c r="DG44" s="35">
        <f>MACD!DG44*$G$3+DG43*(1-$G$3)</f>
        <v>-7.1168250962302167E-4</v>
      </c>
      <c r="DH44" s="28">
        <f>외인!DH44</f>
        <v>22430.27</v>
      </c>
      <c r="DI44" s="35">
        <f>MACD!DI44*$G$3+DI43*(1-$G$3)</f>
        <v>-1.9965549028680397E-3</v>
      </c>
      <c r="DJ44" s="28">
        <f>외인!DJ44</f>
        <v>552675.47</v>
      </c>
      <c r="DK44" s="35">
        <f>MACD!DK44*$G$3+DK43*(1-$G$3)</f>
        <v>-3.9779796201507445E-4</v>
      </c>
      <c r="DL44" s="28">
        <f>외인!DL44</f>
        <v>93013.48</v>
      </c>
      <c r="DM44" s="35">
        <f>MACD!DM44*$G$3+DM43*(1-$G$3)</f>
        <v>-3.1980678271060131E-4</v>
      </c>
      <c r="DN44" s="28">
        <f>외인!DN44</f>
        <v>1898611.75</v>
      </c>
      <c r="DO44" s="35">
        <f>MACD!DO44*$G$3+DO43*(1-$G$3)</f>
        <v>-9.5104724577298302E-4</v>
      </c>
      <c r="DP44" s="28">
        <f>외인!DP44</f>
        <v>83377.789999999994</v>
      </c>
      <c r="DQ44" s="35">
        <f>MACD!DQ44*$G$3+DQ43*(1-$G$3)</f>
        <v>-4.2471893627177109E-4</v>
      </c>
      <c r="DR44" s="28">
        <f>외인!DR44</f>
        <v>42244.07</v>
      </c>
      <c r="DS44" s="35">
        <f>MACD!DS44*$G$3+DS43*(1-$G$3)</f>
        <v>-1.1257938936137198E-3</v>
      </c>
      <c r="DT44" s="28">
        <f>외인!DT44</f>
        <v>124229.74</v>
      </c>
      <c r="DU44" s="35">
        <f>MACD!DU44*$G$3+DU43*(1-$G$3)</f>
        <v>1.0911129389279274E-5</v>
      </c>
      <c r="DV44" s="28">
        <f>외인!DV44</f>
        <v>35316.269999999997</v>
      </c>
      <c r="DW44" s="35">
        <f>MACD!DW44*$G$3+DW43*(1-$G$3)</f>
        <v>1.1370928871798308E-4</v>
      </c>
      <c r="DX44" s="28">
        <f>외인!DX44</f>
        <v>105659.35</v>
      </c>
      <c r="DY44" s="35">
        <f>MACD!DY44*$G$3+DY43*(1-$G$3)</f>
        <v>-3.4543204532781687E-5</v>
      </c>
      <c r="DZ44" s="28">
        <f>외인!DZ44</f>
        <v>8733.81</v>
      </c>
      <c r="EA44" s="35">
        <f>MACD!EA44*$G$3+EA43*(1-$G$3)</f>
        <v>-9.041583443031362E-4</v>
      </c>
      <c r="EB44" s="28">
        <f>외인!EB44</f>
        <v>12561.56</v>
      </c>
      <c r="EC44" s="35">
        <f>MACD!EC44*$G$3+EC43*(1-$G$3)</f>
        <v>-8.9010066710064274E-4</v>
      </c>
      <c r="ED44" s="28">
        <f>외인!ED44</f>
        <v>10336.66</v>
      </c>
      <c r="EE44" s="35">
        <f>MACD!EE44*$G$3+EE43*(1-$G$3)</f>
        <v>-1.0386480325626072E-3</v>
      </c>
      <c r="EF44" s="28">
        <f>외인!EF44</f>
        <v>251339.07</v>
      </c>
      <c r="EG44" s="35">
        <f>MACD!EG44*$G$3+EG43*(1-$G$3)</f>
        <v>-4.3666608972451894E-4</v>
      </c>
      <c r="EH44" s="28">
        <f>외인!EH44</f>
        <v>166485.09</v>
      </c>
      <c r="EI44" s="35">
        <f>MACD!EI44*$G$3+EI43*(1-$G$3)</f>
        <v>-5.7304275962414056E-4</v>
      </c>
      <c r="EJ44" s="28">
        <f>외인!EJ44</f>
        <v>98061.1</v>
      </c>
      <c r="EK44" s="35">
        <f>MACD!EK44*$G$3+EK43*(1-$G$3)</f>
        <v>-5.1195691903361618E-4</v>
      </c>
      <c r="EL44" s="28">
        <f>외인!EL44</f>
        <v>32930.9</v>
      </c>
      <c r="EM44" s="35">
        <f>MACD!EM44*$G$3+EM43*(1-$G$3)</f>
        <v>-1.4437619025773336E-3</v>
      </c>
      <c r="EN44" s="28">
        <f>외인!EN44</f>
        <v>42244.07</v>
      </c>
      <c r="EO44" s="35">
        <f>MACD!EO44*$G$3+EO43*(1-$G$3)</f>
        <v>-1.1257938936137198E-3</v>
      </c>
      <c r="EP44" s="28">
        <f>외인!EP44</f>
        <v>164900.54999999999</v>
      </c>
      <c r="EQ44" s="35">
        <f>MACD!EQ44*$G$3+EQ43*(1-$G$3)</f>
        <v>3.4671997126207402E-4</v>
      </c>
      <c r="ER44" s="28">
        <f>외인!ER44</f>
        <v>14020.14</v>
      </c>
      <c r="ES44" s="35">
        <f>MACD!ES44*$G$3+ES43*(1-$G$3)</f>
        <v>-1.9443162081594742E-3</v>
      </c>
      <c r="ET44" s="28">
        <f>외인!ET44</f>
        <v>114396.66</v>
      </c>
      <c r="EU44" s="35">
        <f>MACD!EU44*$G$3+EU43*(1-$G$3)</f>
        <v>-5.3699410502175307E-4</v>
      </c>
      <c r="EV44" s="28">
        <f>외인!EV44</f>
        <v>44000.41</v>
      </c>
      <c r="EW44" s="35">
        <f>MACD!EW44*$G$3+EW43*(1-$G$3)</f>
        <v>-8.2004111112879188E-5</v>
      </c>
      <c r="EX44" s="28">
        <f>외인!EX44</f>
        <v>53917.22</v>
      </c>
      <c r="EY44" s="35">
        <f>MACD!EY44*$G$3+EY43*(1-$G$3)</f>
        <v>3.1261053028820577E-4</v>
      </c>
    </row>
    <row r="45" spans="1:155">
      <c r="A45" s="27">
        <f>외인!A45</f>
        <v>46114</v>
      </c>
      <c r="B45" s="28">
        <f>외인!B45</f>
        <v>4180185.88</v>
      </c>
      <c r="C45" s="35">
        <f>MACD!C45*$G$3+C44*(1-$G$3)</f>
        <v>-5.937873192655255E-4</v>
      </c>
      <c r="D45" s="28">
        <f>외인!D45</f>
        <v>584461.63</v>
      </c>
      <c r="E45" s="35">
        <f>MACD!E45*$G$3+E44*(1-$G$3)</f>
        <v>-4.3855415930616262E-4</v>
      </c>
      <c r="F45" s="28">
        <f>외인!F45</f>
        <v>1794161.18</v>
      </c>
      <c r="G45" s="35">
        <f>MACD!G45*$G$3+G44*(1-$G$3)</f>
        <v>-8.5973391407199475E-4</v>
      </c>
      <c r="H45" s="28">
        <f>외인!H45</f>
        <v>287047.42</v>
      </c>
      <c r="I45" s="35">
        <f>MACD!I45*$G$3+I44*(1-$G$3)</f>
        <v>1.0208827105180978E-4</v>
      </c>
      <c r="J45" s="28">
        <f>외인!J45</f>
        <v>39203.49</v>
      </c>
      <c r="K45" s="35">
        <f>MACD!K45*$G$3+K44*(1-$G$3)</f>
        <v>-9.1727682502127999E-4</v>
      </c>
      <c r="L45" s="28">
        <f>외인!L45</f>
        <v>266398.90000000002</v>
      </c>
      <c r="M45" s="35">
        <f>MACD!M45*$G$3+M44*(1-$G$3)</f>
        <v>1.4593378217361928E-4</v>
      </c>
      <c r="N45" s="28">
        <f>외인!N45</f>
        <v>220259.83</v>
      </c>
      <c r="O45" s="35">
        <f>MACD!O45*$G$3+O44*(1-$G$3)</f>
        <v>-7.2632980357410825E-4</v>
      </c>
      <c r="P45" s="28">
        <f>외인!P45</f>
        <v>193678.65</v>
      </c>
      <c r="Q45" s="35">
        <f>MACD!Q45*$G$3+Q44*(1-$G$3)</f>
        <v>-3.4578054537855071E-4</v>
      </c>
      <c r="R45" s="28">
        <f>외인!R45</f>
        <v>117830.5</v>
      </c>
      <c r="S45" s="35">
        <f>MACD!S45*$G$3+S44*(1-$G$3)</f>
        <v>1.8052479584189008E-5</v>
      </c>
      <c r="T45" s="28">
        <f>외인!T45</f>
        <v>8403.06</v>
      </c>
      <c r="U45" s="35">
        <f>MACD!U45*$G$3+U44*(1-$G$3)</f>
        <v>3.395618725116474E-4</v>
      </c>
      <c r="V45" s="28">
        <f>외인!V45</f>
        <v>98926.73</v>
      </c>
      <c r="W45" s="35">
        <f>MACD!W45*$G$3+W44*(1-$G$3)</f>
        <v>-7.4761127337983824E-5</v>
      </c>
      <c r="X45" s="28">
        <f>외인!X45</f>
        <v>1744393.48</v>
      </c>
      <c r="Y45" s="35">
        <f>MACD!Y45*$G$3+Y44*(1-$G$3)</f>
        <v>-9.7930303805752366E-4</v>
      </c>
      <c r="Z45" s="28">
        <f>외인!Z45</f>
        <v>42606.49</v>
      </c>
      <c r="AA45" s="35">
        <f>MACD!AA45*$G$3+AA44*(1-$G$3)</f>
        <v>-7.9077482021842554E-5</v>
      </c>
      <c r="AB45" s="28">
        <f>외인!AB45</f>
        <v>195096.19</v>
      </c>
      <c r="AC45" s="35">
        <f>MACD!AC45*$G$3+AC44*(1-$G$3)</f>
        <v>-4.2588230847221926E-5</v>
      </c>
      <c r="AD45" s="28">
        <f>외인!AD45</f>
        <v>18650.46</v>
      </c>
      <c r="AE45" s="35">
        <f>MACD!AE45*$G$3+AE44*(1-$G$3)</f>
        <v>-1.0955895280495931E-3</v>
      </c>
      <c r="AF45" s="28">
        <f>외인!AF45</f>
        <v>24185.86</v>
      </c>
      <c r="AG45" s="35">
        <f>MACD!AG45*$G$3+AG44*(1-$G$3)</f>
        <v>-1.3816429106302676E-4</v>
      </c>
      <c r="AH45" s="28">
        <f>외인!AH45</f>
        <v>174889.63</v>
      </c>
      <c r="AI45" s="35">
        <f>MACD!AI45*$G$3+AI44*(1-$G$3)</f>
        <v>-4.6974336636982869E-4</v>
      </c>
      <c r="AJ45" s="28">
        <f>외인!AJ45</f>
        <v>103351.22</v>
      </c>
      <c r="AK45" s="35">
        <f>MACD!AK45*$G$3+AK44*(1-$G$3)</f>
        <v>6.2005226002804768E-5</v>
      </c>
      <c r="AL45" s="28">
        <f>외인!AL45</f>
        <v>81854.8</v>
      </c>
      <c r="AM45" s="35">
        <f>MACD!AM45*$G$3+AM44*(1-$G$3)</f>
        <v>-1.7434536386574871E-4</v>
      </c>
      <c r="AN45" s="28">
        <f>외인!AN45</f>
        <v>156415.48000000001</v>
      </c>
      <c r="AO45" s="35">
        <f>MACD!AO45*$G$3+AO44*(1-$G$3)</f>
        <v>-1.0070469875665899E-3</v>
      </c>
      <c r="AP45" s="28">
        <f>외인!AP45</f>
        <v>109684.06</v>
      </c>
      <c r="AQ45" s="35">
        <f>MACD!AQ45*$G$3+AQ44*(1-$G$3)</f>
        <v>-4.4257622411169863E-4</v>
      </c>
      <c r="AR45" s="28">
        <f>외인!AR45</f>
        <v>22611.17</v>
      </c>
      <c r="AS45" s="35">
        <f>MACD!AS45*$G$3+AS44*(1-$G$3)</f>
        <v>-9.8750736814634207E-4</v>
      </c>
      <c r="AT45" s="28">
        <f>외인!AT45</f>
        <v>73331.839999999997</v>
      </c>
      <c r="AU45" s="35">
        <f>MACD!AU45*$G$3+AU44*(1-$G$3)</f>
        <v>-4.81897236914089E-4</v>
      </c>
      <c r="AV45" s="28">
        <f>외인!AV45</f>
        <v>47448.37</v>
      </c>
      <c r="AW45" s="35">
        <f>MACD!AW45*$G$3+AW44*(1-$G$3)</f>
        <v>-4.3605707043493501E-4</v>
      </c>
      <c r="AX45" s="28">
        <f>외인!AX45</f>
        <v>56475.43</v>
      </c>
      <c r="AY45" s="35">
        <f>MACD!AY45*$G$3+AY44*(1-$G$3)</f>
        <v>-1.9087573298113443E-3</v>
      </c>
      <c r="AZ45" s="28">
        <f>외인!AZ45</f>
        <v>1874681.59</v>
      </c>
      <c r="BA45" s="35">
        <f>MACD!BA45*$G$3+BA44*(1-$G$3)</f>
        <v>-9.2454652035661993E-4</v>
      </c>
      <c r="BB45" s="28">
        <f>외인!BB45</f>
        <v>93654.21</v>
      </c>
      <c r="BC45" s="35">
        <f>MACD!BC45*$G$3+BC44*(1-$G$3)</f>
        <v>1.3250808957595463E-4</v>
      </c>
      <c r="BD45" s="28">
        <f>외인!BD45</f>
        <v>35702.160000000003</v>
      </c>
      <c r="BE45" s="35">
        <f>MACD!BE45*$G$3+BE44*(1-$G$3)</f>
        <v>2.7893233491211341E-4</v>
      </c>
      <c r="BF45" s="28">
        <f>외인!BF45</f>
        <v>0</v>
      </c>
      <c r="BG45" s="35" t="e">
        <f>MACD!BG45*$G$3+BG44*(1-$G$3)</f>
        <v>#DIV/0!</v>
      </c>
      <c r="BH45" s="28">
        <f>외인!BH45</f>
        <v>85073.93</v>
      </c>
      <c r="BI45" s="35">
        <f>MACD!BI45*$G$3+BI44*(1-$G$3)</f>
        <v>-2.2986129375848896E-4</v>
      </c>
      <c r="BJ45" s="28">
        <f>외인!BJ45</f>
        <v>112817.33</v>
      </c>
      <c r="BK45" s="35">
        <f>MACD!BK45*$G$3+BK44*(1-$G$3)</f>
        <v>-2.4846925167063341E-4</v>
      </c>
      <c r="BL45" s="28">
        <f>외인!BL45</f>
        <v>45397.93</v>
      </c>
      <c r="BM45" s="35">
        <f>MACD!BM45*$G$3+BM44*(1-$G$3)</f>
        <v>-3.3895604855710887E-4</v>
      </c>
      <c r="BN45" s="28">
        <f>외인!BN45</f>
        <v>43640.03</v>
      </c>
      <c r="BO45" s="35">
        <f>MACD!BO45*$G$3+BO44*(1-$G$3)</f>
        <v>-4.9243620814220178E-4</v>
      </c>
      <c r="BP45" s="28">
        <f>외인!BP45</f>
        <v>66094.080000000002</v>
      </c>
      <c r="BQ45" s="35">
        <f>MACD!BQ45*$G$3+BQ44*(1-$G$3)</f>
        <v>-1.6253353397598961E-3</v>
      </c>
      <c r="BR45" s="28">
        <f>외인!BR45</f>
        <v>230178.75</v>
      </c>
      <c r="BS45" s="35">
        <f>MACD!BS45*$G$3+BS44*(1-$G$3)</f>
        <v>-8.4408221389587704E-4</v>
      </c>
      <c r="BT45" s="28">
        <f>외인!BT45</f>
        <v>1778607.09</v>
      </c>
      <c r="BU45" s="35">
        <f>MACD!BU45*$G$3+BU44*(1-$G$3)</f>
        <v>-9.6362839037863047E-4</v>
      </c>
      <c r="BV45" s="28">
        <f>외인!BV45</f>
        <v>353210.16</v>
      </c>
      <c r="BW45" s="35">
        <f>MACD!BW45*$G$3+BW44*(1-$G$3)</f>
        <v>-8.9696858285184138E-5</v>
      </c>
      <c r="BX45" s="28">
        <f>외인!BX45</f>
        <v>72058.740000000005</v>
      </c>
      <c r="BY45" s="35">
        <f>MACD!BY45*$G$3+BY44*(1-$G$3)</f>
        <v>-6.2616772769974135E-4</v>
      </c>
      <c r="BZ45" s="28">
        <f>외인!BZ45</f>
        <v>238270.28</v>
      </c>
      <c r="CA45" s="35">
        <f>MACD!CA45*$G$3+CA44*(1-$G$3)</f>
        <v>-7.2010838656945539E-4</v>
      </c>
      <c r="CB45" s="28">
        <f>외인!CB45</f>
        <v>11977.01</v>
      </c>
      <c r="CC45" s="35">
        <f>MACD!CC45*$G$3+CC44*(1-$G$3)</f>
        <v>-9.2862203538226834E-4</v>
      </c>
      <c r="CD45" s="28">
        <f>외인!CD45</f>
        <v>28773.64</v>
      </c>
      <c r="CE45" s="35">
        <f>MACD!CE45*$G$3+CE44*(1-$G$3)</f>
        <v>-1.4137218749238544E-3</v>
      </c>
      <c r="CF45" s="28">
        <f>외인!CF45</f>
        <v>23411</v>
      </c>
      <c r="CG45" s="35">
        <f>MACD!CG45*$G$3+CG44*(1-$G$3)</f>
        <v>-5.2337311142514094E-5</v>
      </c>
      <c r="CH45" s="28">
        <f>외인!CH45</f>
        <v>65613.240000000005</v>
      </c>
      <c r="CI45" s="35">
        <f>MACD!CI45*$G$3+CI44*(1-$G$3)</f>
        <v>-2.3158469338853462E-4</v>
      </c>
      <c r="CJ45" s="28">
        <f>외인!CJ45</f>
        <v>367335.96</v>
      </c>
      <c r="CK45" s="35">
        <f>MACD!CK45*$G$3+CK44*(1-$G$3)</f>
        <v>-4.0773174650209955E-4</v>
      </c>
      <c r="CL45" s="28">
        <f>외인!CL45</f>
        <v>222098.05</v>
      </c>
      <c r="CM45" s="35">
        <f>MACD!CM45*$G$3+CM44*(1-$G$3)</f>
        <v>-5.5331928193036093E-5</v>
      </c>
      <c r="CN45" s="28">
        <f>외인!CN45</f>
        <v>110722.8</v>
      </c>
      <c r="CO45" s="35">
        <f>MACD!CO45*$G$3+CO44*(1-$G$3)</f>
        <v>-2.70638210594705E-4</v>
      </c>
      <c r="CP45" s="28">
        <f>외인!CP45</f>
        <v>94196.11</v>
      </c>
      <c r="CQ45" s="35">
        <f>MACD!CQ45*$G$3+CQ44*(1-$G$3)</f>
        <v>1.2655091567062408E-4</v>
      </c>
      <c r="CR45" s="28">
        <f>외인!CR45</f>
        <v>151384.6</v>
      </c>
      <c r="CS45" s="35">
        <f>MACD!CS45*$G$3+CS44*(1-$G$3)</f>
        <v>7.9546333697296819E-5</v>
      </c>
      <c r="CT45" s="28">
        <f>외인!CT45</f>
        <v>106733.11</v>
      </c>
      <c r="CU45" s="35">
        <f>MACD!CU45*$G$3+CU44*(1-$G$3)</f>
        <v>7.4332115000526143E-5</v>
      </c>
      <c r="CV45" s="28">
        <f>외인!CV45</f>
        <v>1778607.09</v>
      </c>
      <c r="CW45" s="35">
        <f>MACD!CW45*$G$3+CW44*(1-$G$3)</f>
        <v>-9.6362839037863047E-4</v>
      </c>
      <c r="CX45" s="28">
        <f>외인!CX45</f>
        <v>204619.65</v>
      </c>
      <c r="CY45" s="35">
        <f>MACD!CY45*$G$3+CY44*(1-$G$3)</f>
        <v>3.2377976803496099E-4</v>
      </c>
      <c r="CZ45" s="28">
        <f>외인!CZ45</f>
        <v>16053.52</v>
      </c>
      <c r="DA45" s="35">
        <f>MACD!DA45*$G$3+DA44*(1-$G$3)</f>
        <v>-6.4470736165911846E-4</v>
      </c>
      <c r="DB45" s="28">
        <f>외인!DB45</f>
        <v>35702.160000000003</v>
      </c>
      <c r="DC45" s="35">
        <f>MACD!DC45*$G$3+DC44*(1-$G$3)</f>
        <v>2.7893233491211341E-4</v>
      </c>
      <c r="DD45" s="28">
        <f>외인!DD45</f>
        <v>8403.06</v>
      </c>
      <c r="DE45" s="35">
        <f>MACD!DE45*$G$3+DE44*(1-$G$3)</f>
        <v>3.395618725116474E-4</v>
      </c>
      <c r="DF45" s="28">
        <f>외인!DF45</f>
        <v>54004.08</v>
      </c>
      <c r="DG45" s="35">
        <f>MACD!DG45*$G$3+DG44*(1-$G$3)</f>
        <v>-6.3712365379658216E-4</v>
      </c>
      <c r="DH45" s="28">
        <f>외인!DH45</f>
        <v>21035.16</v>
      </c>
      <c r="DI45" s="35">
        <f>MACD!DI45*$G$3+DI44*(1-$G$3)</f>
        <v>-1.7333708651465596E-3</v>
      </c>
      <c r="DJ45" s="28">
        <f>외인!DJ45</f>
        <v>536553.15</v>
      </c>
      <c r="DK45" s="35">
        <f>MACD!DK45*$G$3+DK44*(1-$G$3)</f>
        <v>-3.5562078637588917E-4</v>
      </c>
      <c r="DL45" s="28">
        <f>외인!DL45</f>
        <v>86642.8</v>
      </c>
      <c r="DM45" s="35">
        <f>MACD!DM45*$G$3+DM44*(1-$G$3)</f>
        <v>-2.2457589466347441E-4</v>
      </c>
      <c r="DN45" s="28">
        <f>외인!DN45</f>
        <v>1778607.09</v>
      </c>
      <c r="DO45" s="35">
        <f>MACD!DO45*$G$3+DO44*(1-$G$3)</f>
        <v>-9.6362839037863047E-4</v>
      </c>
      <c r="DP45" s="28">
        <f>외인!DP45</f>
        <v>78116.53</v>
      </c>
      <c r="DQ45" s="35">
        <f>MACD!DQ45*$G$3+DQ44*(1-$G$3)</f>
        <v>-5.1257737948380089E-4</v>
      </c>
      <c r="DR45" s="28">
        <f>외인!DR45</f>
        <v>40810.089999999997</v>
      </c>
      <c r="DS45" s="35">
        <f>MACD!DS45*$G$3+DS44*(1-$G$3)</f>
        <v>-1.0136536861363125E-3</v>
      </c>
      <c r="DT45" s="28">
        <f>외인!DT45</f>
        <v>117830.5</v>
      </c>
      <c r="DU45" s="35">
        <f>MACD!DU45*$G$3+DU44*(1-$G$3)</f>
        <v>1.8052479584189008E-5</v>
      </c>
      <c r="DV45" s="28">
        <f>외인!DV45</f>
        <v>33275.31</v>
      </c>
      <c r="DW45" s="35">
        <f>MACD!DW45*$G$3+DW44*(1-$G$3)</f>
        <v>2.7756981796930538E-4</v>
      </c>
      <c r="DX45" s="28">
        <f>외인!DX45</f>
        <v>98926.73</v>
      </c>
      <c r="DY45" s="35">
        <f>MACD!DY45*$G$3+DY44*(1-$G$3)</f>
        <v>-7.4761127337983824E-5</v>
      </c>
      <c r="DZ45" s="28">
        <f>외인!DZ45</f>
        <v>8379.9599999999991</v>
      </c>
      <c r="EA45" s="35">
        <f>MACD!EA45*$G$3+EA44*(1-$G$3)</f>
        <v>-7.4269385493864917E-4</v>
      </c>
      <c r="EB45" s="28">
        <f>외인!EB45</f>
        <v>12020.73</v>
      </c>
      <c r="EC45" s="35">
        <f>MACD!EC45*$G$3+EC44*(1-$G$3)</f>
        <v>-7.8983651933977532E-4</v>
      </c>
      <c r="ED45" s="28">
        <f>외인!ED45</f>
        <v>10033.200000000001</v>
      </c>
      <c r="EE45" s="35">
        <f>MACD!EE45*$G$3+EE44*(1-$G$3)</f>
        <v>-9.4779714284245087E-4</v>
      </c>
      <c r="EF45" s="28">
        <f>외인!EF45</f>
        <v>239337.38</v>
      </c>
      <c r="EG45" s="35">
        <f>MACD!EG45*$G$3+EG44*(1-$G$3)</f>
        <v>-4.0340207296488129E-4</v>
      </c>
      <c r="EH45" s="28">
        <f>외인!EH45</f>
        <v>157899.62</v>
      </c>
      <c r="EI45" s="35">
        <f>MACD!EI45*$G$3+EI44*(1-$G$3)</f>
        <v>-5.8745936903487094E-4</v>
      </c>
      <c r="EJ45" s="28">
        <f>외인!EJ45</f>
        <v>94894.15</v>
      </c>
      <c r="EK45" s="35">
        <f>MACD!EK45*$G$3+EK44*(1-$G$3)</f>
        <v>-4.0103757237861681E-4</v>
      </c>
      <c r="EL45" s="28">
        <f>외인!EL45</f>
        <v>31259.58</v>
      </c>
      <c r="EM45" s="35">
        <f>MACD!EM45*$G$3+EM44*(1-$G$3)</f>
        <v>-1.2568721108762821E-3</v>
      </c>
      <c r="EN45" s="28">
        <f>외인!EN45</f>
        <v>40810.089999999997</v>
      </c>
      <c r="EO45" s="35">
        <f>MACD!EO45*$G$3+EO44*(1-$G$3)</f>
        <v>-1.0136536861363125E-3</v>
      </c>
      <c r="EP45" s="28">
        <f>외인!EP45</f>
        <v>169435.14</v>
      </c>
      <c r="EQ45" s="35">
        <f>MACD!EQ45*$G$3+EQ44*(1-$G$3)</f>
        <v>4.8937012724435637E-4</v>
      </c>
      <c r="ER45" s="28">
        <f>외인!ER45</f>
        <v>13352.38</v>
      </c>
      <c r="ES45" s="35">
        <f>MACD!ES45*$G$3+ES44*(1-$G$3)</f>
        <v>-1.555158905835778E-3</v>
      </c>
      <c r="ET45" s="28">
        <f>외인!ET45</f>
        <v>109684.06</v>
      </c>
      <c r="EU45" s="35">
        <f>MACD!EU45*$G$3+EU44*(1-$G$3)</f>
        <v>-4.4257622411169863E-4</v>
      </c>
      <c r="EV45" s="28">
        <f>외인!EV45</f>
        <v>42606.49</v>
      </c>
      <c r="EW45" s="35">
        <f>MACD!EW45*$G$3+EW44*(1-$G$3)</f>
        <v>-7.9077482021842554E-5</v>
      </c>
      <c r="EX45" s="28">
        <f>외인!EX45</f>
        <v>51589.62</v>
      </c>
      <c r="EY45" s="35">
        <f>MACD!EY45*$G$3+EY44*(1-$G$3)</f>
        <v>3.0876507141734325E-4</v>
      </c>
    </row>
    <row r="46" spans="1:155">
      <c r="A46" s="27">
        <f>외인!A46</f>
        <v>46115</v>
      </c>
      <c r="B46" s="28">
        <f>외인!B46</f>
        <v>4294542.28</v>
      </c>
      <c r="C46" s="35">
        <f>MACD!C46*$G$3+C45*(1-$G$3)</f>
        <v>-5.3283234738292181E-4</v>
      </c>
      <c r="D46" s="28">
        <f>외인!D46</f>
        <v>588601.06999999995</v>
      </c>
      <c r="E46" s="35">
        <f>MACD!E46*$G$3+E45*(1-$G$3)</f>
        <v>-4.3241077231779938E-4</v>
      </c>
      <c r="F46" s="28">
        <f>외인!F46</f>
        <v>1845058.33</v>
      </c>
      <c r="G46" s="35">
        <f>MACD!G46*$G$3+G45*(1-$G$3)</f>
        <v>-7.7867940509009667E-4</v>
      </c>
      <c r="H46" s="28">
        <f>외인!H46</f>
        <v>286163.71999999997</v>
      </c>
      <c r="I46" s="35">
        <f>MACD!I46*$G$3+I45*(1-$G$3)</f>
        <v>2.2209316009468277E-4</v>
      </c>
      <c r="J46" s="28">
        <f>외인!J46</f>
        <v>38486.94</v>
      </c>
      <c r="K46" s="35">
        <f>MACD!K46*$G$3+K45*(1-$G$3)</f>
        <v>-8.4839956574312455E-4</v>
      </c>
      <c r="L46" s="28">
        <f>외인!L46</f>
        <v>265357.75</v>
      </c>
      <c r="M46" s="35">
        <f>MACD!M46*$G$3+M45*(1-$G$3)</f>
        <v>2.7577379927736282E-4</v>
      </c>
      <c r="N46" s="28">
        <f>외인!N46</f>
        <v>221124.73</v>
      </c>
      <c r="O46" s="35">
        <f>MACD!O46*$G$3+O45*(1-$G$3)</f>
        <v>-5.6010305273715671E-4</v>
      </c>
      <c r="P46" s="28">
        <f>외인!P46</f>
        <v>192190.69</v>
      </c>
      <c r="Q46" s="35">
        <f>MACD!Q46*$G$3+Q45*(1-$G$3)</f>
        <v>-3.2139155539462864E-4</v>
      </c>
      <c r="R46" s="28">
        <f>외인!R46</f>
        <v>118637.89</v>
      </c>
      <c r="S46" s="35">
        <f>MACD!S46*$G$3+S45*(1-$G$3)</f>
        <v>1.6009092074344546E-5</v>
      </c>
      <c r="T46" s="28">
        <f>외인!T46</f>
        <v>8427.3700000000008</v>
      </c>
      <c r="U46" s="35">
        <f>MACD!U46*$G$3+U45*(1-$G$3)</f>
        <v>4.7648889034364111E-4</v>
      </c>
      <c r="V46" s="28">
        <f>외인!V46</f>
        <v>99878.86</v>
      </c>
      <c r="W46" s="35">
        <f>MACD!W46*$G$3+W45*(1-$G$3)</f>
        <v>-9.9537468375819241E-5</v>
      </c>
      <c r="X46" s="28">
        <f>외인!X46</f>
        <v>1825423.89</v>
      </c>
      <c r="Y46" s="35">
        <f>MACD!Y46*$G$3+Y45*(1-$G$3)</f>
        <v>-9.3222930245107647E-4</v>
      </c>
      <c r="Z46" s="28">
        <f>외인!Z46</f>
        <v>42421.07</v>
      </c>
      <c r="AA46" s="35">
        <f>MACD!AA46*$G$3+AA45*(1-$G$3)</f>
        <v>-7.0871367742774986E-5</v>
      </c>
      <c r="AB46" s="28">
        <f>외인!AB46</f>
        <v>194110.96</v>
      </c>
      <c r="AC46" s="35">
        <f>MACD!AC46*$G$3+AC45*(1-$G$3)</f>
        <v>-3.039433300652985E-5</v>
      </c>
      <c r="AD46" s="28">
        <f>외인!AD46</f>
        <v>18464.330000000002</v>
      </c>
      <c r="AE46" s="35">
        <f>MACD!AE46*$G$3+AE45*(1-$G$3)</f>
        <v>-1.072243163706863E-3</v>
      </c>
      <c r="AF46" s="28">
        <f>외인!AF46</f>
        <v>24212.400000000001</v>
      </c>
      <c r="AG46" s="35">
        <f>MACD!AG46*$G$3+AG45*(1-$G$3)</f>
        <v>-7.0647295177356695E-5</v>
      </c>
      <c r="AH46" s="28">
        <f>외인!AH46</f>
        <v>186352.36</v>
      </c>
      <c r="AI46" s="35">
        <f>MACD!AI46*$G$3+AI45*(1-$G$3)</f>
        <v>-4.9514127279415873E-4</v>
      </c>
      <c r="AJ46" s="28">
        <f>외인!AJ46</f>
        <v>103321.23</v>
      </c>
      <c r="AK46" s="35">
        <f>MACD!AK46*$G$3+AK45*(1-$G$3)</f>
        <v>1.591568107113542E-4</v>
      </c>
      <c r="AL46" s="28">
        <f>외인!AL46</f>
        <v>81977.87</v>
      </c>
      <c r="AM46" s="35">
        <f>MACD!AM46*$G$3+AM45*(1-$G$3)</f>
        <v>-1.2121309921753251E-4</v>
      </c>
      <c r="AN46" s="28">
        <f>외인!AN46</f>
        <v>157394.63</v>
      </c>
      <c r="AO46" s="35">
        <f>MACD!AO46*$G$3+AO45*(1-$G$3)</f>
        <v>-8.006464934680504E-4</v>
      </c>
      <c r="AP46" s="28">
        <f>외인!AP46</f>
        <v>110903</v>
      </c>
      <c r="AQ46" s="35">
        <f>MACD!AQ46*$G$3+AQ45*(1-$G$3)</f>
        <v>-3.9048816847740903E-4</v>
      </c>
      <c r="AR46" s="28">
        <f>외인!AR46</f>
        <v>22317.23</v>
      </c>
      <c r="AS46" s="35">
        <f>MACD!AS46*$G$3+AS45*(1-$G$3)</f>
        <v>-1.0033540559314946E-3</v>
      </c>
      <c r="AT46" s="28">
        <f>외인!AT46</f>
        <v>72643.53</v>
      </c>
      <c r="AU46" s="35">
        <f>MACD!AU46*$G$3+AU45*(1-$G$3)</f>
        <v>-4.3240145426580922E-4</v>
      </c>
      <c r="AV46" s="28">
        <f>외인!AV46</f>
        <v>47449.21</v>
      </c>
      <c r="AW46" s="35">
        <f>MACD!AW46*$G$3+AW45*(1-$G$3)</f>
        <v>-2.8700158650109232E-4</v>
      </c>
      <c r="AX46" s="28">
        <f>외인!AX46</f>
        <v>58773.56</v>
      </c>
      <c r="AY46" s="35">
        <f>MACD!AY46*$G$3+AY45*(1-$G$3)</f>
        <v>-1.700524173077604E-3</v>
      </c>
      <c r="AZ46" s="28">
        <f>외인!AZ46</f>
        <v>1957884.4</v>
      </c>
      <c r="BA46" s="35">
        <f>MACD!BA46*$G$3+BA45*(1-$G$3)</f>
        <v>-8.712831863568999E-4</v>
      </c>
      <c r="BB46" s="28">
        <f>외인!BB46</f>
        <v>94327.52</v>
      </c>
      <c r="BC46" s="35">
        <f>MACD!BC46*$G$3+BC45*(1-$G$3)</f>
        <v>1.3314533843296111E-4</v>
      </c>
      <c r="BD46" s="28">
        <f>외인!BD46</f>
        <v>35459.18</v>
      </c>
      <c r="BE46" s="35">
        <f>MACD!BE46*$G$3+BE45*(1-$G$3)</f>
        <v>3.3067926963011246E-4</v>
      </c>
      <c r="BF46" s="28">
        <f>외인!BF46</f>
        <v>0</v>
      </c>
      <c r="BG46" s="35" t="e">
        <f>MACD!BG46*$G$3+BG45*(1-$G$3)</f>
        <v>#DIV/0!</v>
      </c>
      <c r="BH46" s="28">
        <f>외인!BH46</f>
        <v>89223.2</v>
      </c>
      <c r="BI46" s="35">
        <f>MACD!BI46*$G$3+BI45*(1-$G$3)</f>
        <v>-6.8707008573219437E-5</v>
      </c>
      <c r="BJ46" s="28">
        <f>외인!BJ46</f>
        <v>114065.35</v>
      </c>
      <c r="BK46" s="35">
        <f>MACD!BK46*$G$3+BK45*(1-$G$3)</f>
        <v>-1.9405866092408338E-4</v>
      </c>
      <c r="BL46" s="28">
        <f>외인!BL46</f>
        <v>45961.32</v>
      </c>
      <c r="BM46" s="35">
        <f>MACD!BM46*$G$3+BM45*(1-$G$3)</f>
        <v>-2.751643590301589E-4</v>
      </c>
      <c r="BN46" s="28">
        <f>외인!BN46</f>
        <v>44813.68</v>
      </c>
      <c r="BO46" s="35">
        <f>MACD!BO46*$G$3+BO45*(1-$G$3)</f>
        <v>-3.7778223479596951E-4</v>
      </c>
      <c r="BP46" s="28">
        <f>외인!BP46</f>
        <v>68364.86</v>
      </c>
      <c r="BQ46" s="35">
        <f>MACD!BQ46*$G$3+BQ45*(1-$G$3)</f>
        <v>-1.4822631561395127E-3</v>
      </c>
      <c r="BR46" s="28">
        <f>외인!BR46</f>
        <v>234057.19</v>
      </c>
      <c r="BS46" s="35">
        <f>MACD!BS46*$G$3+BS45*(1-$G$3)</f>
        <v>-7.9541340034079851E-4</v>
      </c>
      <c r="BT46" s="28">
        <f>외인!BT46</f>
        <v>1859384.37</v>
      </c>
      <c r="BU46" s="35">
        <f>MACD!BU46*$G$3+BU45*(1-$G$3)</f>
        <v>-9.1870221346826539E-4</v>
      </c>
      <c r="BV46" s="28">
        <f>외인!BV46</f>
        <v>362982.96</v>
      </c>
      <c r="BW46" s="35">
        <f>MACD!BW46*$G$3+BW45*(1-$G$3)</f>
        <v>1.7873797203952384E-6</v>
      </c>
      <c r="BX46" s="28">
        <f>외인!BX46</f>
        <v>71849.36</v>
      </c>
      <c r="BY46" s="35">
        <f>MACD!BY46*$G$3+BY45*(1-$G$3)</f>
        <v>-5.83678526736622E-4</v>
      </c>
      <c r="BZ46" s="28">
        <f>외인!BZ46</f>
        <v>239372.5</v>
      </c>
      <c r="CA46" s="35">
        <f>MACD!CA46*$G$3+CA45*(1-$G$3)</f>
        <v>-5.6525438034698661E-4</v>
      </c>
      <c r="CB46" s="28">
        <f>외인!CB46</f>
        <v>11762.67</v>
      </c>
      <c r="CC46" s="35">
        <f>MACD!CC46*$G$3+CC45*(1-$G$3)</f>
        <v>-9.5435365985500713E-4</v>
      </c>
      <c r="CD46" s="28">
        <f>외인!CD46</f>
        <v>28901.13</v>
      </c>
      <c r="CE46" s="35">
        <f>MACD!CE46*$G$3+CE45*(1-$G$3)</f>
        <v>-1.2311863406751361E-3</v>
      </c>
      <c r="CF46" s="28">
        <f>외인!CF46</f>
        <v>23262.560000000001</v>
      </c>
      <c r="CG46" s="35">
        <f>MACD!CG46*$G$3+CG45*(1-$G$3)</f>
        <v>1.5407022738289018E-6</v>
      </c>
      <c r="CH46" s="28">
        <f>외인!CH46</f>
        <v>65815.08</v>
      </c>
      <c r="CI46" s="35">
        <f>MACD!CI46*$G$3+CI45*(1-$G$3)</f>
        <v>-1.2007856359178511E-4</v>
      </c>
      <c r="CJ46" s="28">
        <f>외인!CJ46</f>
        <v>365598.69</v>
      </c>
      <c r="CK46" s="35">
        <f>MACD!CK46*$G$3+CK45*(1-$G$3)</f>
        <v>-4.2501782380884181E-4</v>
      </c>
      <c r="CL46" s="28">
        <f>외인!CL46</f>
        <v>221353.54</v>
      </c>
      <c r="CM46" s="35">
        <f>MACD!CM46*$G$3+CM45*(1-$G$3)</f>
        <v>-4.0727874601202752E-5</v>
      </c>
      <c r="CN46" s="28">
        <f>외인!CN46</f>
        <v>112183.88</v>
      </c>
      <c r="CO46" s="35">
        <f>MACD!CO46*$G$3+CO45*(1-$G$3)</f>
        <v>-1.9493655321639239E-4</v>
      </c>
      <c r="CP46" s="28">
        <f>외인!CP46</f>
        <v>94882.55</v>
      </c>
      <c r="CQ46" s="35">
        <f>MACD!CQ46*$G$3+CQ45*(1-$G$3)</f>
        <v>1.2692154547264717E-4</v>
      </c>
      <c r="CR46" s="28">
        <f>외인!CR46</f>
        <v>151910.22</v>
      </c>
      <c r="CS46" s="35">
        <f>MACD!CS46*$G$3+CS45*(1-$G$3)</f>
        <v>1.07779025841111E-4</v>
      </c>
      <c r="CT46" s="28">
        <f>외인!CT46</f>
        <v>110876.21</v>
      </c>
      <c r="CU46" s="35">
        <f>MACD!CU46*$G$3+CU45*(1-$G$3)</f>
        <v>8.0578391164334173E-5</v>
      </c>
      <c r="CV46" s="28">
        <f>외인!CV46</f>
        <v>1859384.37</v>
      </c>
      <c r="CW46" s="35">
        <f>MACD!CW46*$G$3+CW45*(1-$G$3)</f>
        <v>-9.1870221346826539E-4</v>
      </c>
      <c r="CX46" s="28">
        <f>외인!CX46</f>
        <v>203084.32</v>
      </c>
      <c r="CY46" s="35">
        <f>MACD!CY46*$G$3+CY45*(1-$G$3)</f>
        <v>4.3611618247318425E-4</v>
      </c>
      <c r="CZ46" s="28">
        <f>외인!CZ46</f>
        <v>15944.45</v>
      </c>
      <c r="DA46" s="35">
        <f>MACD!DA46*$G$3+DA45*(1-$G$3)</f>
        <v>-6.5605668457419043E-4</v>
      </c>
      <c r="DB46" s="28">
        <f>외인!DB46</f>
        <v>35459.18</v>
      </c>
      <c r="DC46" s="35">
        <f>MACD!DC46*$G$3+DC45*(1-$G$3)</f>
        <v>3.3067926963011246E-4</v>
      </c>
      <c r="DD46" s="28">
        <f>외인!DD46</f>
        <v>8427.3700000000008</v>
      </c>
      <c r="DE46" s="35">
        <f>MACD!DE46*$G$3+DE45*(1-$G$3)</f>
        <v>4.7648889034364111E-4</v>
      </c>
      <c r="DF46" s="28">
        <f>외인!DF46</f>
        <v>53874.07</v>
      </c>
      <c r="DG46" s="35">
        <f>MACD!DG46*$G$3+DG45*(1-$G$3)</f>
        <v>-5.8437296308604309E-4</v>
      </c>
      <c r="DH46" s="28">
        <f>외인!DH46</f>
        <v>21073.61</v>
      </c>
      <c r="DI46" s="35">
        <f>MACD!DI46*$G$3+DI45*(1-$G$3)</f>
        <v>-1.4964776688593134E-3</v>
      </c>
      <c r="DJ46" s="28">
        <f>외인!DJ46</f>
        <v>549987.56999999995</v>
      </c>
      <c r="DK46" s="35">
        <f>MACD!DK46*$G$3+DK45*(1-$G$3)</f>
        <v>-3.1502884838567759E-4</v>
      </c>
      <c r="DL46" s="28">
        <f>외인!DL46</f>
        <v>87970.19</v>
      </c>
      <c r="DM46" s="35">
        <f>MACD!DM46*$G$3+DM45*(1-$G$3)</f>
        <v>-1.3927355525942419E-4</v>
      </c>
      <c r="DN46" s="28">
        <f>외인!DN46</f>
        <v>1859384.37</v>
      </c>
      <c r="DO46" s="35">
        <f>MACD!DO46*$G$3+DO45*(1-$G$3)</f>
        <v>-9.1870221346826539E-4</v>
      </c>
      <c r="DP46" s="28">
        <f>외인!DP46</f>
        <v>77987.05</v>
      </c>
      <c r="DQ46" s="35">
        <f>MACD!DQ46*$G$3+DQ45*(1-$G$3)</f>
        <v>-6.3041722948372844E-4</v>
      </c>
      <c r="DR46" s="28">
        <f>외인!DR46</f>
        <v>40075.93</v>
      </c>
      <c r="DS46" s="35">
        <f>MACD!DS46*$G$3+DS45*(1-$G$3)</f>
        <v>-9.3526672626111074E-4</v>
      </c>
      <c r="DT46" s="28">
        <f>외인!DT46</f>
        <v>118637.89</v>
      </c>
      <c r="DU46" s="35">
        <f>MACD!DU46*$G$3+DU45*(1-$G$3)</f>
        <v>1.6009092074344546E-5</v>
      </c>
      <c r="DV46" s="28">
        <f>외인!DV46</f>
        <v>32988.370000000003</v>
      </c>
      <c r="DW46" s="35">
        <f>MACD!DW46*$G$3+DW45*(1-$G$3)</f>
        <v>4.1600426690743104E-4</v>
      </c>
      <c r="DX46" s="28">
        <f>외인!DX46</f>
        <v>99878.86</v>
      </c>
      <c r="DY46" s="35">
        <f>MACD!DY46*$G$3+DY45*(1-$G$3)</f>
        <v>-9.9537468375819241E-5</v>
      </c>
      <c r="DZ46" s="28">
        <f>외인!DZ46</f>
        <v>8497.7800000000007</v>
      </c>
      <c r="EA46" s="35">
        <f>MACD!EA46*$G$3+EA45*(1-$G$3)</f>
        <v>-5.8050403799576346E-4</v>
      </c>
      <c r="EB46" s="28">
        <f>외인!EB46</f>
        <v>12009.45</v>
      </c>
      <c r="EC46" s="35">
        <f>MACD!EC46*$G$3+EC45*(1-$G$3)</f>
        <v>-7.1095890917497958E-4</v>
      </c>
      <c r="ED46" s="28">
        <f>외인!ED46</f>
        <v>10157.950000000001</v>
      </c>
      <c r="EE46" s="35">
        <f>MACD!EE46*$G$3+EE45*(1-$G$3)</f>
        <v>-8.7715129878589474E-4</v>
      </c>
      <c r="EF46" s="28">
        <f>외인!EF46</f>
        <v>237791.25</v>
      </c>
      <c r="EG46" s="35">
        <f>MACD!EG46*$G$3+EG45*(1-$G$3)</f>
        <v>-3.9429530098592668E-4</v>
      </c>
      <c r="EH46" s="28">
        <f>외인!EH46</f>
        <v>160915.57</v>
      </c>
      <c r="EI46" s="35">
        <f>MACD!EI46*$G$3+EI45*(1-$G$3)</f>
        <v>-5.9000847103316705E-4</v>
      </c>
      <c r="EJ46" s="28">
        <f>외인!EJ46</f>
        <v>94145.06</v>
      </c>
      <c r="EK46" s="35">
        <f>MACD!EK46*$G$3+EK45*(1-$G$3)</f>
        <v>-3.0755542113042507E-4</v>
      </c>
      <c r="EL46" s="28">
        <f>외인!EL46</f>
        <v>31391.47</v>
      </c>
      <c r="EM46" s="35">
        <f>MACD!EM46*$G$3+EM45*(1-$G$3)</f>
        <v>-1.0878240946019615E-3</v>
      </c>
      <c r="EN46" s="28">
        <f>외인!EN46</f>
        <v>40075.93</v>
      </c>
      <c r="EO46" s="35">
        <f>MACD!EO46*$G$3+EO45*(1-$G$3)</f>
        <v>-9.3526672626111074E-4</v>
      </c>
      <c r="EP46" s="28">
        <f>외인!EP46</f>
        <v>175112.83</v>
      </c>
      <c r="EQ46" s="35">
        <f>MACD!EQ46*$G$3+EQ45*(1-$G$3)</f>
        <v>6.6255059787283114E-4</v>
      </c>
      <c r="ER46" s="28">
        <f>외인!ER46</f>
        <v>13618.61</v>
      </c>
      <c r="ES46" s="35">
        <f>MACD!ES46*$G$3+ES45*(1-$G$3)</f>
        <v>-1.0702211163684614E-3</v>
      </c>
      <c r="ET46" s="28">
        <f>외인!ET46</f>
        <v>110903</v>
      </c>
      <c r="EU46" s="35">
        <f>MACD!EU46*$G$3+EU45*(1-$G$3)</f>
        <v>-3.9048816847740903E-4</v>
      </c>
      <c r="EV46" s="28">
        <f>외인!EV46</f>
        <v>42421.07</v>
      </c>
      <c r="EW46" s="35">
        <f>MACD!EW46*$G$3+EW45*(1-$G$3)</f>
        <v>-7.0871367742774986E-5</v>
      </c>
      <c r="EX46" s="28">
        <f>외인!EX46</f>
        <v>52461.48</v>
      </c>
      <c r="EY46" s="35">
        <f>MACD!EY46*$G$3+EY45*(1-$G$3)</f>
        <v>3.0131033870823409E-4</v>
      </c>
    </row>
    <row r="47" spans="1:155">
      <c r="A47" s="27">
        <f>외인!A47</f>
        <v>46118</v>
      </c>
      <c r="B47" s="28">
        <f>외인!B47</f>
        <v>4352651.26</v>
      </c>
      <c r="C47" s="35">
        <f>MACD!C47*$G$3+C46*(1-$G$3)</f>
        <v>-4.5119457047586433E-4</v>
      </c>
      <c r="D47" s="28">
        <f>외인!D47</f>
        <v>579662.86</v>
      </c>
      <c r="E47" s="35">
        <f>MACD!E47*$G$3+E46*(1-$G$3)</f>
        <v>-4.2624646189930355E-4</v>
      </c>
      <c r="F47" s="28">
        <f>외인!F47</f>
        <v>1891166.64</v>
      </c>
      <c r="G47" s="35">
        <f>MACD!G47*$G$3+G46*(1-$G$3)</f>
        <v>-6.6463391096312403E-4</v>
      </c>
      <c r="H47" s="28">
        <f>외인!H47</f>
        <v>293902.92</v>
      </c>
      <c r="I47" s="35">
        <f>MACD!I47*$G$3+I46*(1-$G$3)</f>
        <v>3.1840440383519559E-4</v>
      </c>
      <c r="J47" s="28">
        <f>외인!J47</f>
        <v>38456.959999999999</v>
      </c>
      <c r="K47" s="35">
        <f>MACD!K47*$G$3+K46*(1-$G$3)</f>
        <v>-8.03504548127563E-4</v>
      </c>
      <c r="L47" s="28">
        <f>외인!L47</f>
        <v>272544.98</v>
      </c>
      <c r="M47" s="35">
        <f>MACD!M47*$G$3+M46*(1-$G$3)</f>
        <v>3.8188081426014447E-4</v>
      </c>
      <c r="N47" s="28">
        <f>외인!N47</f>
        <v>221205.45</v>
      </c>
      <c r="O47" s="35">
        <f>MACD!O47*$G$3+O46*(1-$G$3)</f>
        <v>-3.9889561451166624E-4</v>
      </c>
      <c r="P47" s="28">
        <f>외인!P47</f>
        <v>191506.29</v>
      </c>
      <c r="Q47" s="35">
        <f>MACD!Q47*$G$3+Q46*(1-$G$3)</f>
        <v>-3.0228350290815553E-4</v>
      </c>
      <c r="R47" s="28">
        <f>외인!R47</f>
        <v>118716.01</v>
      </c>
      <c r="S47" s="35">
        <f>MACD!S47*$G$3+S46*(1-$G$3)</f>
        <v>7.9075201753655135E-7</v>
      </c>
      <c r="T47" s="28">
        <f>외인!T47</f>
        <v>8518.7199999999993</v>
      </c>
      <c r="U47" s="35">
        <f>MACD!U47*$G$3+U46*(1-$G$3)</f>
        <v>5.9021967175128124E-4</v>
      </c>
      <c r="V47" s="28">
        <f>외인!V47</f>
        <v>98855.11</v>
      </c>
      <c r="W47" s="35">
        <f>MACD!W47*$G$3+W46*(1-$G$3)</f>
        <v>-9.1105409277905908E-5</v>
      </c>
      <c r="X47" s="28">
        <f>외인!X47</f>
        <v>1871908.24</v>
      </c>
      <c r="Y47" s="35">
        <f>MACD!Y47*$G$3+Y46*(1-$G$3)</f>
        <v>-8.3110838895472964E-4</v>
      </c>
      <c r="Z47" s="28">
        <f>외인!Z47</f>
        <v>42597.13</v>
      </c>
      <c r="AA47" s="35">
        <f>MACD!AA47*$G$3+AA46*(1-$G$3)</f>
        <v>-6.0629677301225099E-5</v>
      </c>
      <c r="AB47" s="28">
        <f>외인!AB47</f>
        <v>197043.05</v>
      </c>
      <c r="AC47" s="35">
        <f>MACD!AC47*$G$3+AC46*(1-$G$3)</f>
        <v>-1.8246985573760991E-5</v>
      </c>
      <c r="AD47" s="28">
        <f>외인!AD47</f>
        <v>18448.939999999999</v>
      </c>
      <c r="AE47" s="35">
        <f>MACD!AE47*$G$3+AE46*(1-$G$3)</f>
        <v>-1.078737192062799E-3</v>
      </c>
      <c r="AF47" s="28">
        <f>외인!AF47</f>
        <v>24155.77</v>
      </c>
      <c r="AG47" s="35">
        <f>MACD!AG47*$G$3+AG46*(1-$G$3)</f>
        <v>-2.2241410057142843E-6</v>
      </c>
      <c r="AH47" s="28">
        <f>외인!AH47</f>
        <v>181804.38</v>
      </c>
      <c r="AI47" s="35">
        <f>MACD!AI47*$G$3+AI46*(1-$G$3)</f>
        <v>-5.0355985584523604E-4</v>
      </c>
      <c r="AJ47" s="28">
        <f>외인!AJ47</f>
        <v>102463.77</v>
      </c>
      <c r="AK47" s="35">
        <f>MACD!AK47*$G$3+AK46*(1-$G$3)</f>
        <v>2.293591306157914E-4</v>
      </c>
      <c r="AL47" s="28">
        <f>외인!AL47</f>
        <v>81691.12</v>
      </c>
      <c r="AM47" s="35">
        <f>MACD!AM47*$G$3+AM46*(1-$G$3)</f>
        <v>-8.1334367293044196E-5</v>
      </c>
      <c r="AN47" s="28">
        <f>외인!AN47</f>
        <v>157492.35</v>
      </c>
      <c r="AO47" s="35">
        <f>MACD!AO47*$G$3+AO46*(1-$G$3)</f>
        <v>-5.9381820587284511E-4</v>
      </c>
      <c r="AP47" s="28">
        <f>외인!AP47</f>
        <v>113122.44</v>
      </c>
      <c r="AQ47" s="35">
        <f>MACD!AQ47*$G$3+AQ46*(1-$G$3)</f>
        <v>-3.6123105002258096E-4</v>
      </c>
      <c r="AR47" s="28">
        <f>외인!AR47</f>
        <v>22405.77</v>
      </c>
      <c r="AS47" s="35">
        <f>MACD!AS47*$G$3+AS46*(1-$G$3)</f>
        <v>-1.0655373803334957E-3</v>
      </c>
      <c r="AT47" s="28">
        <f>외인!AT47</f>
        <v>72856.97</v>
      </c>
      <c r="AU47" s="35">
        <f>MACD!AU47*$G$3+AU46*(1-$G$3)</f>
        <v>-4.0122621120308234E-4</v>
      </c>
      <c r="AV47" s="28">
        <f>외인!AV47</f>
        <v>47225.48</v>
      </c>
      <c r="AW47" s="35">
        <f>MACD!AW47*$G$3+AW46*(1-$G$3)</f>
        <v>-1.4051184205603293E-4</v>
      </c>
      <c r="AX47" s="28">
        <f>외인!AX47</f>
        <v>60093.47</v>
      </c>
      <c r="AY47" s="35">
        <f>MACD!AY47*$G$3+AY46*(1-$G$3)</f>
        <v>-1.4950559068079401E-3</v>
      </c>
      <c r="AZ47" s="28">
        <f>외인!AZ47</f>
        <v>2006609.01</v>
      </c>
      <c r="BA47" s="35">
        <f>MACD!BA47*$G$3+BA46*(1-$G$3)</f>
        <v>-7.6708602183117689E-4</v>
      </c>
      <c r="BB47" s="28">
        <f>외인!BB47</f>
        <v>95552.08</v>
      </c>
      <c r="BC47" s="35">
        <f>MACD!BC47*$G$3+BC46*(1-$G$3)</f>
        <v>1.3310169199568054E-4</v>
      </c>
      <c r="BD47" s="28">
        <f>외인!BD47</f>
        <v>35295.32</v>
      </c>
      <c r="BE47" s="35">
        <f>MACD!BE47*$G$3+BE46*(1-$G$3)</f>
        <v>3.6869488823541694E-4</v>
      </c>
      <c r="BF47" s="28">
        <f>외인!BF47</f>
        <v>0</v>
      </c>
      <c r="BG47" s="35" t="e">
        <f>MACD!BG47*$G$3+BG46*(1-$G$3)</f>
        <v>#DIV/0!</v>
      </c>
      <c r="BH47" s="28">
        <f>외인!BH47</f>
        <v>90203.45</v>
      </c>
      <c r="BI47" s="35">
        <f>MACD!BI47*$G$3+BI46*(1-$G$3)</f>
        <v>9.601475806628995E-5</v>
      </c>
      <c r="BJ47" s="28">
        <f>외인!BJ47</f>
        <v>115342.04</v>
      </c>
      <c r="BK47" s="35">
        <f>MACD!BK47*$G$3+BK46*(1-$G$3)</f>
        <v>-1.5723671611366356E-4</v>
      </c>
      <c r="BL47" s="28">
        <f>외인!BL47</f>
        <v>46497.89</v>
      </c>
      <c r="BM47" s="35">
        <f>MACD!BM47*$G$3+BM46*(1-$G$3)</f>
        <v>-2.2532995056714108E-4</v>
      </c>
      <c r="BN47" s="28">
        <f>외인!BN47</f>
        <v>44744.42</v>
      </c>
      <c r="BO47" s="35">
        <f>MACD!BO47*$G$3+BO46*(1-$G$3)</f>
        <v>-2.7380085560786851E-4</v>
      </c>
      <c r="BP47" s="28">
        <f>외인!BP47</f>
        <v>69707.789999999994</v>
      </c>
      <c r="BQ47" s="35">
        <f>MACD!BQ47*$G$3+BQ46*(1-$G$3)</f>
        <v>-1.3369621479422259E-3</v>
      </c>
      <c r="BR47" s="28">
        <f>외인!BR47</f>
        <v>235198.28</v>
      </c>
      <c r="BS47" s="35">
        <f>MACD!BS47*$G$3+BS46*(1-$G$3)</f>
        <v>-7.5149242250779219E-4</v>
      </c>
      <c r="BT47" s="28">
        <f>외인!BT47</f>
        <v>1905606.64</v>
      </c>
      <c r="BU47" s="35">
        <f>MACD!BU47*$G$3+BU46*(1-$G$3)</f>
        <v>-8.2017940025498289E-4</v>
      </c>
      <c r="BV47" s="28">
        <f>외인!BV47</f>
        <v>361292.83</v>
      </c>
      <c r="BW47" s="35">
        <f>MACD!BW47*$G$3+BW46*(1-$G$3)</f>
        <v>1.0142248097607678E-4</v>
      </c>
      <c r="BX47" s="28">
        <f>외인!BX47</f>
        <v>71682.03</v>
      </c>
      <c r="BY47" s="35">
        <f>MACD!BY47*$G$3+BY46*(1-$G$3)</f>
        <v>-5.5118410483733296E-4</v>
      </c>
      <c r="BZ47" s="28">
        <f>외인!BZ47</f>
        <v>239183.48</v>
      </c>
      <c r="CA47" s="35">
        <f>MACD!CA47*$G$3+CA46*(1-$G$3)</f>
        <v>-4.1489086945774848E-4</v>
      </c>
      <c r="CB47" s="28">
        <f>외인!CB47</f>
        <v>11739.19</v>
      </c>
      <c r="CC47" s="35">
        <f>MACD!CC47*$G$3+CC46*(1-$G$3)</f>
        <v>-1.0065181798680556E-3</v>
      </c>
      <c r="CD47" s="28">
        <f>외인!CD47</f>
        <v>28825.39</v>
      </c>
      <c r="CE47" s="35">
        <f>MACD!CE47*$G$3+CE46*(1-$G$3)</f>
        <v>-1.0674803201325305E-3</v>
      </c>
      <c r="CF47" s="28">
        <f>외인!CF47</f>
        <v>23549.65</v>
      </c>
      <c r="CG47" s="35">
        <f>MACD!CG47*$G$3+CG46*(1-$G$3)</f>
        <v>2.9936017010686296E-5</v>
      </c>
      <c r="CH47" s="28">
        <f>외인!CH47</f>
        <v>65699.34</v>
      </c>
      <c r="CI47" s="35">
        <f>MACD!CI47*$G$3+CI46*(1-$G$3)</f>
        <v>-1.339226584150328E-5</v>
      </c>
      <c r="CJ47" s="28">
        <f>외인!CJ47</f>
        <v>359422.36</v>
      </c>
      <c r="CK47" s="35">
        <f>MACD!CK47*$G$3+CK46*(1-$G$3)</f>
        <v>-4.5431911848167538E-4</v>
      </c>
      <c r="CL47" s="28">
        <f>외인!CL47</f>
        <v>224539.19</v>
      </c>
      <c r="CM47" s="35">
        <f>MACD!CM47*$G$3+CM46*(1-$G$3)</f>
        <v>-2.5347097091117904E-5</v>
      </c>
      <c r="CN47" s="28">
        <f>외인!CN47</f>
        <v>112729.89</v>
      </c>
      <c r="CO47" s="35">
        <f>MACD!CO47*$G$3+CO46*(1-$G$3)</f>
        <v>-1.1960186849062352E-4</v>
      </c>
      <c r="CP47" s="28">
        <f>외인!CP47</f>
        <v>96098.15</v>
      </c>
      <c r="CQ47" s="35">
        <f>MACD!CQ47*$G$3+CQ46*(1-$G$3)</f>
        <v>1.2687520913423449E-4</v>
      </c>
      <c r="CR47" s="28">
        <f>외인!CR47</f>
        <v>151345.72</v>
      </c>
      <c r="CS47" s="35">
        <f>MACD!CS47*$G$3+CS46*(1-$G$3)</f>
        <v>1.1911657471064564E-4</v>
      </c>
      <c r="CT47" s="28">
        <f>외인!CT47</f>
        <v>111641.22</v>
      </c>
      <c r="CU47" s="35">
        <f>MACD!CU47*$G$3+CU46*(1-$G$3)</f>
        <v>1.1258746795471244E-4</v>
      </c>
      <c r="CV47" s="28">
        <f>외인!CV47</f>
        <v>1905606.64</v>
      </c>
      <c r="CW47" s="35">
        <f>MACD!CW47*$G$3+CW46*(1-$G$3)</f>
        <v>-8.2017940025498289E-4</v>
      </c>
      <c r="CX47" s="28">
        <f>외인!CX47</f>
        <v>208146.2</v>
      </c>
      <c r="CY47" s="35">
        <f>MACD!CY47*$G$3+CY46*(1-$G$3)</f>
        <v>5.2500678670814888E-4</v>
      </c>
      <c r="CZ47" s="28">
        <f>외인!CZ47</f>
        <v>16019.88</v>
      </c>
      <c r="DA47" s="35">
        <f>MACD!DA47*$G$3+DA46*(1-$G$3)</f>
        <v>-6.7092141040803654E-4</v>
      </c>
      <c r="DB47" s="28">
        <f>외인!DB47</f>
        <v>35295.32</v>
      </c>
      <c r="DC47" s="35">
        <f>MACD!DC47*$G$3+DC46*(1-$G$3)</f>
        <v>3.6869488823541694E-4</v>
      </c>
      <c r="DD47" s="28">
        <f>외인!DD47</f>
        <v>8518.7199999999993</v>
      </c>
      <c r="DE47" s="35">
        <f>MACD!DE47*$G$3+DE46*(1-$G$3)</f>
        <v>5.9021967175128124E-4</v>
      </c>
      <c r="DF47" s="28">
        <f>외인!DF47</f>
        <v>53818.83</v>
      </c>
      <c r="DG47" s="35">
        <f>MACD!DG47*$G$3+DG46*(1-$G$3)</f>
        <v>-5.4112533830945819E-4</v>
      </c>
      <c r="DH47" s="28">
        <f>외인!DH47</f>
        <v>21011.81</v>
      </c>
      <c r="DI47" s="35">
        <f>MACD!DI47*$G$3+DI46*(1-$G$3)</f>
        <v>-1.2850015708287187E-3</v>
      </c>
      <c r="DJ47" s="28">
        <f>외인!DJ47</f>
        <v>551753.81999999995</v>
      </c>
      <c r="DK47" s="35">
        <f>MACD!DK47*$G$3+DK46*(1-$G$3)</f>
        <v>-2.7649587958668E-4</v>
      </c>
      <c r="DL47" s="28">
        <f>외인!DL47</f>
        <v>88727.39</v>
      </c>
      <c r="DM47" s="35">
        <f>MACD!DM47*$G$3+DM46*(1-$G$3)</f>
        <v>-5.3770810962747383E-5</v>
      </c>
      <c r="DN47" s="28">
        <f>외인!DN47</f>
        <v>1905606.64</v>
      </c>
      <c r="DO47" s="35">
        <f>MACD!DO47*$G$3+DO46*(1-$G$3)</f>
        <v>-8.2017940025498289E-4</v>
      </c>
      <c r="DP47" s="28">
        <f>외인!DP47</f>
        <v>76330.649999999994</v>
      </c>
      <c r="DQ47" s="35">
        <f>MACD!DQ47*$G$3+DQ46*(1-$G$3)</f>
        <v>-7.4390346023047349E-4</v>
      </c>
      <c r="DR47" s="28">
        <f>외인!DR47</f>
        <v>40138.839999999997</v>
      </c>
      <c r="DS47" s="35">
        <f>MACD!DS47*$G$3+DS46*(1-$G$3)</f>
        <v>-8.8037912771797241E-4</v>
      </c>
      <c r="DT47" s="28">
        <f>외인!DT47</f>
        <v>118716.01</v>
      </c>
      <c r="DU47" s="35">
        <f>MACD!DU47*$G$3+DU46*(1-$G$3)</f>
        <v>7.9075201753655135E-7</v>
      </c>
      <c r="DV47" s="28">
        <f>외인!DV47</f>
        <v>32336.84</v>
      </c>
      <c r="DW47" s="35">
        <f>MACD!DW47*$G$3+DW46*(1-$G$3)</f>
        <v>5.2577829025067025E-4</v>
      </c>
      <c r="DX47" s="28">
        <f>외인!DX47</f>
        <v>98855.11</v>
      </c>
      <c r="DY47" s="35">
        <f>MACD!DY47*$G$3+DY46*(1-$G$3)</f>
        <v>-9.1105409277905908E-5</v>
      </c>
      <c r="DZ47" s="28">
        <f>외인!DZ47</f>
        <v>8431.19</v>
      </c>
      <c r="EA47" s="35">
        <f>MACD!EA47*$G$3+EA46*(1-$G$3)</f>
        <v>-3.9697621826965268E-4</v>
      </c>
      <c r="EB47" s="28">
        <f>외인!EB47</f>
        <v>11907.67</v>
      </c>
      <c r="EC47" s="35">
        <f>MACD!EC47*$G$3+EC46*(1-$G$3)</f>
        <v>-6.4923560545035615E-4</v>
      </c>
      <c r="ED47" s="28">
        <f>외인!ED47</f>
        <v>9863.26</v>
      </c>
      <c r="EE47" s="35">
        <f>MACD!EE47*$G$3+EE46*(1-$G$3)</f>
        <v>-8.1013840502916739E-4</v>
      </c>
      <c r="EF47" s="28">
        <f>외인!EF47</f>
        <v>235898.11</v>
      </c>
      <c r="EG47" s="35">
        <f>MACD!EG47*$G$3+EG46*(1-$G$3)</f>
        <v>-4.0147566498302355E-4</v>
      </c>
      <c r="EH47" s="28">
        <f>외인!EH47</f>
        <v>162938.1</v>
      </c>
      <c r="EI47" s="35">
        <f>MACD!EI47*$G$3+EI46*(1-$G$3)</f>
        <v>-5.7423041727455574E-4</v>
      </c>
      <c r="EJ47" s="28">
        <f>외인!EJ47</f>
        <v>93999.91</v>
      </c>
      <c r="EK47" s="35">
        <f>MACD!EK47*$G$3+EK46*(1-$G$3)</f>
        <v>-2.3350772970519312E-4</v>
      </c>
      <c r="EL47" s="28">
        <f>외인!EL47</f>
        <v>31286.82</v>
      </c>
      <c r="EM47" s="35">
        <f>MACD!EM47*$G$3+EM46*(1-$G$3)</f>
        <v>-9.3731573219522793E-4</v>
      </c>
      <c r="EN47" s="28">
        <f>외인!EN47</f>
        <v>40138.839999999997</v>
      </c>
      <c r="EO47" s="35">
        <f>MACD!EO47*$G$3+EO46*(1-$G$3)</f>
        <v>-8.8037912771797241E-4</v>
      </c>
      <c r="EP47" s="28">
        <f>외인!EP47</f>
        <v>172154.01</v>
      </c>
      <c r="EQ47" s="35">
        <f>MACD!EQ47*$G$3+EQ46*(1-$G$3)</f>
        <v>8.3369569220080207E-4</v>
      </c>
      <c r="ER47" s="28">
        <f>외인!ER47</f>
        <v>13087.32</v>
      </c>
      <c r="ES47" s="35">
        <f>MACD!ES47*$G$3+ES46*(1-$G$3)</f>
        <v>-6.4193539304356736E-4</v>
      </c>
      <c r="ET47" s="28">
        <f>외인!ET47</f>
        <v>113122.44</v>
      </c>
      <c r="EU47" s="35">
        <f>MACD!EU47*$G$3+EU46*(1-$G$3)</f>
        <v>-3.6123105002258096E-4</v>
      </c>
      <c r="EV47" s="28">
        <f>외인!EV47</f>
        <v>42597.13</v>
      </c>
      <c r="EW47" s="35">
        <f>MACD!EW47*$G$3+EW46*(1-$G$3)</f>
        <v>-6.0629677301225099E-5</v>
      </c>
      <c r="EX47" s="28">
        <f>외인!EX47</f>
        <v>53501.02</v>
      </c>
      <c r="EY47" s="35">
        <f>MACD!EY47*$G$3+EY46*(1-$G$3)</f>
        <v>2.9129877123900999E-4</v>
      </c>
    </row>
    <row r="48" spans="1:155">
      <c r="A48" s="27">
        <f>외인!A48</f>
        <v>46119</v>
      </c>
      <c r="B48" s="28">
        <f>외인!B48</f>
        <v>4388134.4400000004</v>
      </c>
      <c r="C48" s="35">
        <f>MACD!C48*$G$3+C47*(1-$G$3)</f>
        <v>-3.4975927179345119E-4</v>
      </c>
      <c r="D48" s="28">
        <f>외인!D48</f>
        <v>573926.65</v>
      </c>
      <c r="E48" s="35">
        <f>MACD!E48*$G$3+E47*(1-$G$3)</f>
        <v>-4.1924251546640633E-4</v>
      </c>
      <c r="F48" s="28">
        <f>외인!F48</f>
        <v>1909105.01</v>
      </c>
      <c r="G48" s="35">
        <f>MACD!G48*$G$3+G47*(1-$G$3)</f>
        <v>-5.2318048173124597E-4</v>
      </c>
      <c r="H48" s="28">
        <f>외인!H48</f>
        <v>294440.92</v>
      </c>
      <c r="I48" s="35">
        <f>MACD!I48*$G$3+I47*(1-$G$3)</f>
        <v>4.1290093495475317E-4</v>
      </c>
      <c r="J48" s="28">
        <f>외인!J48</f>
        <v>37566.519999999997</v>
      </c>
      <c r="K48" s="35">
        <f>MACD!K48*$G$3+K47*(1-$G$3)</f>
        <v>-7.9127869812422951E-4</v>
      </c>
      <c r="L48" s="28">
        <f>외인!L48</f>
        <v>272646.38</v>
      </c>
      <c r="M48" s="35">
        <f>MACD!M48*$G$3+M47*(1-$G$3)</f>
        <v>4.8396576329365863E-4</v>
      </c>
      <c r="N48" s="28">
        <f>외인!N48</f>
        <v>221389.4</v>
      </c>
      <c r="O48" s="35">
        <f>MACD!O48*$G$3+O47*(1-$G$3)</f>
        <v>-2.5219722542508822E-4</v>
      </c>
      <c r="P48" s="28">
        <f>외인!P48</f>
        <v>192207.15</v>
      </c>
      <c r="Q48" s="35">
        <f>MACD!Q48*$G$3+Q47*(1-$G$3)</f>
        <v>-2.8676259203790988E-4</v>
      </c>
      <c r="R48" s="28">
        <f>외인!R48</f>
        <v>118518.97</v>
      </c>
      <c r="S48" s="35">
        <f>MACD!S48*$G$3+S47*(1-$G$3)</f>
        <v>-2.0973597114815177E-5</v>
      </c>
      <c r="T48" s="28">
        <f>외인!T48</f>
        <v>8428.0499999999993</v>
      </c>
      <c r="U48" s="35">
        <f>MACD!U48*$G$3+U47*(1-$G$3)</f>
        <v>6.628859435593422E-4</v>
      </c>
      <c r="V48" s="28">
        <f>외인!V48</f>
        <v>99456.3</v>
      </c>
      <c r="W48" s="35">
        <f>MACD!W48*$G$3+W47*(1-$G$3)</f>
        <v>-7.2803088944374842E-5</v>
      </c>
      <c r="X48" s="28">
        <f>외인!X48</f>
        <v>1914030.24</v>
      </c>
      <c r="Y48" s="35">
        <f>MACD!Y48*$G$3+Y47*(1-$G$3)</f>
        <v>-6.7838723135517126E-4</v>
      </c>
      <c r="Z48" s="28">
        <f>외인!Z48</f>
        <v>42438.16</v>
      </c>
      <c r="AA48" s="35">
        <f>MACD!AA48*$G$3+AA47*(1-$G$3)</f>
        <v>-4.9800532579197653E-5</v>
      </c>
      <c r="AB48" s="28">
        <f>외인!AB48</f>
        <v>194674.19</v>
      </c>
      <c r="AC48" s="35">
        <f>MACD!AC48*$G$3+AC47*(1-$G$3)</f>
        <v>-7.0543502721866935E-6</v>
      </c>
      <c r="AD48" s="28">
        <f>외인!AD48</f>
        <v>18389.62</v>
      </c>
      <c r="AE48" s="35">
        <f>MACD!AE48*$G$3+AE47*(1-$G$3)</f>
        <v>-1.0936953502749735E-3</v>
      </c>
      <c r="AF48" s="28">
        <f>외인!AF48</f>
        <v>24129.759999999998</v>
      </c>
      <c r="AG48" s="35">
        <f>MACD!AG48*$G$3+AG47*(1-$G$3)</f>
        <v>7.8123449612469458E-5</v>
      </c>
      <c r="AH48" s="28">
        <f>외인!AH48</f>
        <v>180614.49</v>
      </c>
      <c r="AI48" s="35">
        <f>MACD!AI48*$G$3+AI47*(1-$G$3)</f>
        <v>-4.9785699886855934E-4</v>
      </c>
      <c r="AJ48" s="28">
        <f>외인!AJ48</f>
        <v>101645.54</v>
      </c>
      <c r="AK48" s="35">
        <f>MACD!AK48*$G$3+AK47*(1-$G$3)</f>
        <v>2.6760178554528563E-4</v>
      </c>
      <c r="AL48" s="28">
        <f>외인!AL48</f>
        <v>81171.86</v>
      </c>
      <c r="AM48" s="35">
        <f>MACD!AM48*$G$3+AM47*(1-$G$3)</f>
        <v>-5.0067146368797549E-5</v>
      </c>
      <c r="AN48" s="28">
        <f>외인!AN48</f>
        <v>157991.99</v>
      </c>
      <c r="AO48" s="35">
        <f>MACD!AO48*$G$3+AO47*(1-$G$3)</f>
        <v>-4.0241367781626949E-4</v>
      </c>
      <c r="AP48" s="28">
        <f>외인!AP48</f>
        <v>111514.05</v>
      </c>
      <c r="AQ48" s="35">
        <f>MACD!AQ48*$G$3+AQ47*(1-$G$3)</f>
        <v>-3.5898715530276534E-4</v>
      </c>
      <c r="AR48" s="28">
        <f>외인!AR48</f>
        <v>22423.91</v>
      </c>
      <c r="AS48" s="35">
        <f>MACD!AS48*$G$3+AS47*(1-$G$3)</f>
        <v>-1.1347940959043304E-3</v>
      </c>
      <c r="AT48" s="28">
        <f>외인!AT48</f>
        <v>72865.61</v>
      </c>
      <c r="AU48" s="35">
        <f>MACD!AU48*$G$3+AU47*(1-$G$3)</f>
        <v>-3.9241846691618292E-4</v>
      </c>
      <c r="AV48" s="28">
        <f>외인!AV48</f>
        <v>46778.59</v>
      </c>
      <c r="AW48" s="35">
        <f>MACD!AW48*$G$3+AW47*(1-$G$3)</f>
        <v>-5.5565932896193496E-6</v>
      </c>
      <c r="AX48" s="28">
        <f>외인!AX48</f>
        <v>60579.6</v>
      </c>
      <c r="AY48" s="35">
        <f>MACD!AY48*$G$3+AY47*(1-$G$3)</f>
        <v>-1.3034429814697448E-3</v>
      </c>
      <c r="AZ48" s="28">
        <f>외인!AZ48</f>
        <v>2048208.66</v>
      </c>
      <c r="BA48" s="35">
        <f>MACD!BA48*$G$3+BA47*(1-$G$3)</f>
        <v>-6.1429823275186552E-4</v>
      </c>
      <c r="BB48" s="28">
        <f>외인!BB48</f>
        <v>94357.95</v>
      </c>
      <c r="BC48" s="35">
        <f>MACD!BC48*$G$3+BC47*(1-$G$3)</f>
        <v>1.3223713673056936E-4</v>
      </c>
      <c r="BD48" s="28">
        <f>외인!BD48</f>
        <v>34910.26</v>
      </c>
      <c r="BE48" s="35">
        <f>MACD!BE48*$G$3+BE47*(1-$G$3)</f>
        <v>3.8460228746579883E-4</v>
      </c>
      <c r="BF48" s="28">
        <f>외인!BF48</f>
        <v>0</v>
      </c>
      <c r="BG48" s="35" t="e">
        <f>MACD!BG48*$G$3+BG47*(1-$G$3)</f>
        <v>#DIV/0!</v>
      </c>
      <c r="BH48" s="28">
        <f>외인!BH48</f>
        <v>88029.43</v>
      </c>
      <c r="BI48" s="35">
        <f>MACD!BI48*$G$3+BI47*(1-$G$3)</f>
        <v>2.4594238894448737E-4</v>
      </c>
      <c r="BJ48" s="28">
        <f>외인!BJ48</f>
        <v>115439.09</v>
      </c>
      <c r="BK48" s="35">
        <f>MACD!BK48*$G$3+BK47*(1-$G$3)</f>
        <v>-1.1218226144081425E-4</v>
      </c>
      <c r="BL48" s="28">
        <f>외인!BL48</f>
        <v>46063.99</v>
      </c>
      <c r="BM48" s="35">
        <f>MACD!BM48*$G$3+BM47*(1-$G$3)</f>
        <v>-2.0307641676596609E-4</v>
      </c>
      <c r="BN48" s="28">
        <f>외인!BN48</f>
        <v>44409.08</v>
      </c>
      <c r="BO48" s="35">
        <f>MACD!BO48*$G$3+BO47*(1-$G$3)</f>
        <v>-1.7825550097223073E-4</v>
      </c>
      <c r="BP48" s="28">
        <f>외인!BP48</f>
        <v>70286.929999999993</v>
      </c>
      <c r="BQ48" s="35">
        <f>MACD!BQ48*$G$3+BQ47*(1-$G$3)</f>
        <v>-1.1992271479927671E-3</v>
      </c>
      <c r="BR48" s="28">
        <f>외인!BR48</f>
        <v>232547.04</v>
      </c>
      <c r="BS48" s="35">
        <f>MACD!BS48*$G$3+BS47*(1-$G$3)</f>
        <v>-7.2026662141056364E-4</v>
      </c>
      <c r="BT48" s="28">
        <f>외인!BT48</f>
        <v>1947657.66</v>
      </c>
      <c r="BU48" s="35">
        <f>MACD!BU48*$G$3+BU47*(1-$G$3)</f>
        <v>-6.7068169206419123E-4</v>
      </c>
      <c r="BV48" s="28">
        <f>외인!BV48</f>
        <v>367670.81</v>
      </c>
      <c r="BW48" s="35">
        <f>MACD!BW48*$G$3+BW47*(1-$G$3)</f>
        <v>2.1520540712391807E-4</v>
      </c>
      <c r="BX48" s="28">
        <f>외인!BX48</f>
        <v>71419.539999999994</v>
      </c>
      <c r="BY48" s="35">
        <f>MACD!BY48*$G$3+BY47*(1-$G$3)</f>
        <v>-5.1974575846433382E-4</v>
      </c>
      <c r="BZ48" s="28">
        <f>외인!BZ48</f>
        <v>239163.85</v>
      </c>
      <c r="CA48" s="35">
        <f>MACD!CA48*$G$3+CA47*(1-$G$3)</f>
        <v>-2.778501956035897E-4</v>
      </c>
      <c r="CB48" s="28">
        <f>외인!CB48</f>
        <v>11719.22</v>
      </c>
      <c r="CC48" s="35">
        <f>MACD!CC48*$G$3+CC47*(1-$G$3)</f>
        <v>-1.0609170533878269E-3</v>
      </c>
      <c r="CD48" s="28">
        <f>외인!CD48</f>
        <v>27977.38</v>
      </c>
      <c r="CE48" s="35">
        <f>MACD!CE48*$G$3+CE47*(1-$G$3)</f>
        <v>-9.4387367178590384E-4</v>
      </c>
      <c r="CF48" s="28">
        <f>외인!CF48</f>
        <v>23595.91</v>
      </c>
      <c r="CG48" s="35">
        <f>MACD!CG48*$G$3+CG47*(1-$G$3)</f>
        <v>3.1554511365704762E-5</v>
      </c>
      <c r="CH48" s="28">
        <f>외인!CH48</f>
        <v>64950.63</v>
      </c>
      <c r="CI48" s="35">
        <f>MACD!CI48*$G$3+CI47*(1-$G$3)</f>
        <v>7.8423615088978941E-5</v>
      </c>
      <c r="CJ48" s="28">
        <f>외인!CJ48</f>
        <v>356899.82</v>
      </c>
      <c r="CK48" s="35">
        <f>MACD!CK48*$G$3+CK47*(1-$G$3)</f>
        <v>-4.7888252696935034E-4</v>
      </c>
      <c r="CL48" s="28">
        <f>외인!CL48</f>
        <v>221954.81</v>
      </c>
      <c r="CM48" s="35">
        <f>MACD!CM48*$G$3+CM47*(1-$G$3)</f>
        <v>-1.2575953924905161E-5</v>
      </c>
      <c r="CN48" s="28">
        <f>외인!CN48</f>
        <v>111228.84</v>
      </c>
      <c r="CO48" s="35">
        <f>MACD!CO48*$G$3+CO47*(1-$G$3)</f>
        <v>-5.3549612259960902E-5</v>
      </c>
      <c r="CP48" s="28">
        <f>외인!CP48</f>
        <v>94898.64</v>
      </c>
      <c r="CQ48" s="35">
        <f>MACD!CQ48*$G$3+CQ47*(1-$G$3)</f>
        <v>1.2617188300449101E-4</v>
      </c>
      <c r="CR48" s="28">
        <f>외인!CR48</f>
        <v>150523.79999999999</v>
      </c>
      <c r="CS48" s="35">
        <f>MACD!CS48*$G$3+CS47*(1-$G$3)</f>
        <v>1.1555667606829954E-4</v>
      </c>
      <c r="CT48" s="28">
        <f>외인!CT48</f>
        <v>110585.44</v>
      </c>
      <c r="CU48" s="35">
        <f>MACD!CU48*$G$3+CU47*(1-$G$3)</f>
        <v>1.6026400045815659E-4</v>
      </c>
      <c r="CV48" s="28">
        <f>외인!CV48</f>
        <v>1947657.66</v>
      </c>
      <c r="CW48" s="35">
        <f>MACD!CW48*$G$3+CW47*(1-$G$3)</f>
        <v>-6.7068169206419123E-4</v>
      </c>
      <c r="CX48" s="28">
        <f>외인!CX48</f>
        <v>207927.44</v>
      </c>
      <c r="CY48" s="35">
        <f>MACD!CY48*$G$3+CY47*(1-$G$3)</f>
        <v>5.9960277815326055E-4</v>
      </c>
      <c r="CZ48" s="28">
        <f>외인!CZ48</f>
        <v>16130.85</v>
      </c>
      <c r="DA48" s="35">
        <f>MACD!DA48*$G$3+DA47*(1-$G$3)</f>
        <v>-6.728457268167622E-4</v>
      </c>
      <c r="DB48" s="28">
        <f>외인!DB48</f>
        <v>34910.26</v>
      </c>
      <c r="DC48" s="35">
        <f>MACD!DC48*$G$3+DC47*(1-$G$3)</f>
        <v>3.8460228746579883E-4</v>
      </c>
      <c r="DD48" s="28">
        <f>외인!DD48</f>
        <v>8428.0499999999993</v>
      </c>
      <c r="DE48" s="35">
        <f>MACD!DE48*$G$3+DE47*(1-$G$3)</f>
        <v>6.628859435593422E-4</v>
      </c>
      <c r="DF48" s="28">
        <f>외인!DF48</f>
        <v>53624.98</v>
      </c>
      <c r="DG48" s="35">
        <f>MACD!DG48*$G$3+DG47*(1-$G$3)</f>
        <v>-4.9913460685531517E-4</v>
      </c>
      <c r="DH48" s="28">
        <f>외인!DH48</f>
        <v>20215.09</v>
      </c>
      <c r="DI48" s="35">
        <f>MACD!DI48*$G$3+DI47*(1-$G$3)</f>
        <v>-1.1275968561150276E-3</v>
      </c>
      <c r="DJ48" s="28">
        <f>외인!DJ48</f>
        <v>549157.43000000005</v>
      </c>
      <c r="DK48" s="35">
        <f>MACD!DK48*$G$3+DK47*(1-$G$3)</f>
        <v>-2.3624476154666783E-4</v>
      </c>
      <c r="DL48" s="28">
        <f>외인!DL48</f>
        <v>87320.38</v>
      </c>
      <c r="DM48" s="35">
        <f>MACD!DM48*$G$3+DM47*(1-$G$3)</f>
        <v>2.0314559805898545E-5</v>
      </c>
      <c r="DN48" s="28">
        <f>외인!DN48</f>
        <v>1947657.66</v>
      </c>
      <c r="DO48" s="35">
        <f>MACD!DO48*$G$3+DO47*(1-$G$3)</f>
        <v>-6.7068169206419123E-4</v>
      </c>
      <c r="DP48" s="28">
        <f>외인!DP48</f>
        <v>76062.48</v>
      </c>
      <c r="DQ48" s="35">
        <f>MACD!DQ48*$G$3+DQ47*(1-$G$3)</f>
        <v>-8.4562227524181879E-4</v>
      </c>
      <c r="DR48" s="28">
        <f>외인!DR48</f>
        <v>39194.26</v>
      </c>
      <c r="DS48" s="35">
        <f>MACD!DS48*$G$3+DS47*(1-$G$3)</f>
        <v>-8.54589258825428E-4</v>
      </c>
      <c r="DT48" s="28">
        <f>외인!DT48</f>
        <v>118518.97</v>
      </c>
      <c r="DU48" s="35">
        <f>MACD!DU48*$G$3+DU47*(1-$G$3)</f>
        <v>-2.0973597114815177E-5</v>
      </c>
      <c r="DV48" s="28">
        <f>외인!DV48</f>
        <v>31719.82</v>
      </c>
      <c r="DW48" s="35">
        <f>MACD!DW48*$G$3+DW47*(1-$G$3)</f>
        <v>5.9144946516003676E-4</v>
      </c>
      <c r="DX48" s="28">
        <f>외인!DX48</f>
        <v>99456.3</v>
      </c>
      <c r="DY48" s="35">
        <f>MACD!DY48*$G$3+DY47*(1-$G$3)</f>
        <v>-7.2803088944374842E-5</v>
      </c>
      <c r="DZ48" s="28">
        <f>외인!DZ48</f>
        <v>8281.2999999999993</v>
      </c>
      <c r="EA48" s="35">
        <f>MACD!EA48*$G$3+EA47*(1-$G$3)</f>
        <v>-2.2105140934635528E-4</v>
      </c>
      <c r="EB48" s="28">
        <f>외인!EB48</f>
        <v>11743.2</v>
      </c>
      <c r="EC48" s="35">
        <f>MACD!EC48*$G$3+EC47*(1-$G$3)</f>
        <v>-6.1529365197606606E-4</v>
      </c>
      <c r="ED48" s="28">
        <f>외인!ED48</f>
        <v>9700.14</v>
      </c>
      <c r="EE48" s="35">
        <f>MACD!EE48*$G$3+EE47*(1-$G$3)</f>
        <v>-7.4770941870508974E-4</v>
      </c>
      <c r="EF48" s="28">
        <f>외인!EF48</f>
        <v>234108.96</v>
      </c>
      <c r="EG48" s="35">
        <f>MACD!EG48*$G$3+EG47*(1-$G$3)</f>
        <v>-4.0385256806332729E-4</v>
      </c>
      <c r="EH48" s="28">
        <f>외인!EH48</f>
        <v>164564.45000000001</v>
      </c>
      <c r="EI48" s="35">
        <f>MACD!EI48*$G$3+EI47*(1-$G$3)</f>
        <v>-5.3948026180713441E-4</v>
      </c>
      <c r="EJ48" s="28">
        <f>외인!EJ48</f>
        <v>92418.18</v>
      </c>
      <c r="EK48" s="35">
        <f>MACD!EK48*$G$3+EK47*(1-$G$3)</f>
        <v>-1.8856249575884302E-4</v>
      </c>
      <c r="EL48" s="28">
        <f>외인!EL48</f>
        <v>30431.31</v>
      </c>
      <c r="EM48" s="35">
        <f>MACD!EM48*$G$3+EM47*(1-$G$3)</f>
        <v>-8.2536534226070068E-4</v>
      </c>
      <c r="EN48" s="28">
        <f>외인!EN48</f>
        <v>39194.26</v>
      </c>
      <c r="EO48" s="35">
        <f>MACD!EO48*$G$3+EO47*(1-$G$3)</f>
        <v>-8.54589258825428E-4</v>
      </c>
      <c r="EP48" s="28">
        <f>외인!EP48</f>
        <v>177621.55</v>
      </c>
      <c r="EQ48" s="35">
        <f>MACD!EQ48*$G$3+EQ47*(1-$G$3)</f>
        <v>1.0148031243883706E-3</v>
      </c>
      <c r="ER48" s="28">
        <f>외인!ER48</f>
        <v>12694.48</v>
      </c>
      <c r="ES48" s="35">
        <f>MACD!ES48*$G$3+ES47*(1-$G$3)</f>
        <v>-3.1263090948154974E-4</v>
      </c>
      <c r="ET48" s="28">
        <f>외인!ET48</f>
        <v>111514.05</v>
      </c>
      <c r="EU48" s="35">
        <f>MACD!EU48*$G$3+EU47*(1-$G$3)</f>
        <v>-3.5898715530276534E-4</v>
      </c>
      <c r="EV48" s="28">
        <f>외인!EV48</f>
        <v>42438.16</v>
      </c>
      <c r="EW48" s="35">
        <f>MACD!EW48*$G$3+EW47*(1-$G$3)</f>
        <v>-4.9800532579197653E-5</v>
      </c>
      <c r="EX48" s="28">
        <f>외인!EX48</f>
        <v>52460.480000000003</v>
      </c>
      <c r="EY48" s="35">
        <f>MACD!EY48*$G$3+EY47*(1-$G$3)</f>
        <v>2.7967201287915441E-4</v>
      </c>
    </row>
    <row r="49" spans="1:155">
      <c r="A49" s="27">
        <f>외인!A49</f>
        <v>46120</v>
      </c>
      <c r="B49" s="28">
        <f>외인!B49</f>
        <v>4689521.4000000004</v>
      </c>
      <c r="C49" s="35">
        <f>MACD!C49*$G$3+C48*(1-$G$3)</f>
        <v>-2.3716972586441197E-4</v>
      </c>
      <c r="D49" s="28">
        <f>외인!D49</f>
        <v>603100.29</v>
      </c>
      <c r="E49" s="35">
        <f>MACD!E49*$G$3+E48*(1-$G$3)</f>
        <v>-4.1828083507864614E-4</v>
      </c>
      <c r="F49" s="28">
        <f>외인!F49</f>
        <v>2041061.47</v>
      </c>
      <c r="G49" s="35">
        <f>MACD!G49*$G$3+G48*(1-$G$3)</f>
        <v>-3.7372939800183987E-4</v>
      </c>
      <c r="H49" s="28">
        <f>외인!H49</f>
        <v>300972.31</v>
      </c>
      <c r="I49" s="35">
        <f>MACD!I49*$G$3+I48*(1-$G$3)</f>
        <v>4.9040656497078314E-4</v>
      </c>
      <c r="J49" s="28">
        <f>외인!J49</f>
        <v>39090.22</v>
      </c>
      <c r="K49" s="35">
        <f>MACD!K49*$G$3+K48*(1-$G$3)</f>
        <v>-8.1369666322517133E-4</v>
      </c>
      <c r="L49" s="28">
        <f>외인!L49</f>
        <v>278605.06</v>
      </c>
      <c r="M49" s="35">
        <f>MACD!M49*$G$3+M48*(1-$G$3)</f>
        <v>5.6879565220001847E-4</v>
      </c>
      <c r="N49" s="28">
        <f>외인!N49</f>
        <v>235763.4</v>
      </c>
      <c r="O49" s="35">
        <f>MACD!O49*$G$3+O48*(1-$G$3)</f>
        <v>-1.2005237100355232E-4</v>
      </c>
      <c r="P49" s="28">
        <f>외인!P49</f>
        <v>198309.09</v>
      </c>
      <c r="Q49" s="35">
        <f>MACD!Q49*$G$3+Q48*(1-$G$3)</f>
        <v>-2.7631267523120398E-4</v>
      </c>
      <c r="R49" s="28">
        <f>외인!R49</f>
        <v>123826.12</v>
      </c>
      <c r="S49" s="35">
        <f>MACD!S49*$G$3+S48*(1-$G$3)</f>
        <v>-4.8923883977278711E-5</v>
      </c>
      <c r="T49" s="28">
        <f>외인!T49</f>
        <v>8414.92</v>
      </c>
      <c r="U49" s="35">
        <f>MACD!U49*$G$3+U48*(1-$G$3)</f>
        <v>6.9618366244950363E-4</v>
      </c>
      <c r="V49" s="28">
        <f>외인!V49</f>
        <v>107914.32</v>
      </c>
      <c r="W49" s="35">
        <f>MACD!W49*$G$3+W48*(1-$G$3)</f>
        <v>-5.3443901803493558E-5</v>
      </c>
      <c r="X49" s="28">
        <f>외인!X49</f>
        <v>2089291.42</v>
      </c>
      <c r="Y49" s="35">
        <f>MACD!Y49*$G$3+Y48*(1-$G$3)</f>
        <v>-4.8960447307459765E-4</v>
      </c>
      <c r="Z49" s="28">
        <f>외인!Z49</f>
        <v>44107.360000000001</v>
      </c>
      <c r="AA49" s="35">
        <f>MACD!AA49*$G$3+AA48*(1-$G$3)</f>
        <v>-3.9197812579395139E-5</v>
      </c>
      <c r="AB49" s="28">
        <f>외인!AB49</f>
        <v>205031.34</v>
      </c>
      <c r="AC49" s="35">
        <f>MACD!AC49*$G$3+AC48*(1-$G$3)</f>
        <v>5.5540051891417677E-6</v>
      </c>
      <c r="AD49" s="28">
        <f>외인!AD49</f>
        <v>19692.009999999998</v>
      </c>
      <c r="AE49" s="35">
        <f>MACD!AE49*$G$3+AE48*(1-$G$3)</f>
        <v>-1.0848230773740741E-3</v>
      </c>
      <c r="AF49" s="28">
        <f>외인!AF49</f>
        <v>24454.07</v>
      </c>
      <c r="AG49" s="35">
        <f>MACD!AG49*$G$3+AG48*(1-$G$3)</f>
        <v>1.4003552371825699E-4</v>
      </c>
      <c r="AH49" s="28">
        <f>외인!AH49</f>
        <v>188542.27</v>
      </c>
      <c r="AI49" s="35">
        <f>MACD!AI49*$G$3+AI48*(1-$G$3)</f>
        <v>-4.7239368160661321E-4</v>
      </c>
      <c r="AJ49" s="28">
        <f>외인!AJ49</f>
        <v>104244.63</v>
      </c>
      <c r="AK49" s="35">
        <f>MACD!AK49*$G$3+AK48*(1-$G$3)</f>
        <v>2.6648709839886424E-4</v>
      </c>
      <c r="AL49" s="28">
        <f>외인!AL49</f>
        <v>85677.54</v>
      </c>
      <c r="AM49" s="35">
        <f>MACD!AM49*$G$3+AM48*(1-$G$3)</f>
        <v>-2.5621407883221191E-5</v>
      </c>
      <c r="AN49" s="28">
        <f>외인!AN49</f>
        <v>168536.51</v>
      </c>
      <c r="AO49" s="35">
        <f>MACD!AO49*$G$3+AO48*(1-$G$3)</f>
        <v>-2.2530608232744997E-4</v>
      </c>
      <c r="AP49" s="28">
        <f>외인!AP49</f>
        <v>120388.71</v>
      </c>
      <c r="AQ49" s="35">
        <f>MACD!AQ49*$G$3+AQ48*(1-$G$3)</f>
        <v>-3.5383854872444244E-4</v>
      </c>
      <c r="AR49" s="28">
        <f>외인!AR49</f>
        <v>23553.27</v>
      </c>
      <c r="AS49" s="35">
        <f>MACD!AS49*$G$3+AS48*(1-$G$3)</f>
        <v>-1.178817150768903E-3</v>
      </c>
      <c r="AT49" s="28">
        <f>외인!AT49</f>
        <v>76361.42</v>
      </c>
      <c r="AU49" s="35">
        <f>MACD!AU49*$G$3+AU48*(1-$G$3)</f>
        <v>-3.8374203738154649E-4</v>
      </c>
      <c r="AV49" s="28">
        <f>외인!AV49</f>
        <v>47240.51</v>
      </c>
      <c r="AW49" s="35">
        <f>MACD!AW49*$G$3+AW48*(1-$G$3)</f>
        <v>8.5702237640065612E-5</v>
      </c>
      <c r="AX49" s="28">
        <f>외인!AX49</f>
        <v>70238.66</v>
      </c>
      <c r="AY49" s="35">
        <f>MACD!AY49*$G$3+AY48*(1-$G$3)</f>
        <v>-1.1040001544408871E-3</v>
      </c>
      <c r="AZ49" s="28">
        <f>외인!AZ49</f>
        <v>2232670.62</v>
      </c>
      <c r="BA49" s="35">
        <f>MACD!BA49*$G$3+BA48*(1-$G$3)</f>
        <v>-4.2884821873985453E-4</v>
      </c>
      <c r="BB49" s="28">
        <f>외인!BB49</f>
        <v>99809.87</v>
      </c>
      <c r="BC49" s="35">
        <f>MACD!BC49*$G$3+BC48*(1-$G$3)</f>
        <v>1.3226746024071168E-4</v>
      </c>
      <c r="BD49" s="28">
        <f>외인!BD49</f>
        <v>38172.43</v>
      </c>
      <c r="BE49" s="35">
        <f>MACD!BE49*$G$3+BE48*(1-$G$3)</f>
        <v>4.0294315122497417E-4</v>
      </c>
      <c r="BF49" s="28">
        <f>외인!BF49</f>
        <v>0</v>
      </c>
      <c r="BG49" s="35" t="e">
        <f>MACD!BG49*$G$3+BG48*(1-$G$3)</f>
        <v>#DIV/0!</v>
      </c>
      <c r="BH49" s="28">
        <f>외인!BH49</f>
        <v>90888.2</v>
      </c>
      <c r="BI49" s="35">
        <f>MACD!BI49*$G$3+BI48*(1-$G$3)</f>
        <v>3.6618676384477856E-4</v>
      </c>
      <c r="BJ49" s="28">
        <f>외인!BJ49</f>
        <v>120674.15</v>
      </c>
      <c r="BK49" s="35">
        <f>MACD!BK49*$G$3+BK48*(1-$G$3)</f>
        <v>-5.9806761165174337E-5</v>
      </c>
      <c r="BL49" s="28">
        <f>외인!BL49</f>
        <v>48628.42</v>
      </c>
      <c r="BM49" s="35">
        <f>MACD!BM49*$G$3+BM48*(1-$G$3)</f>
        <v>-3.6133749034526405E-4</v>
      </c>
      <c r="BN49" s="28">
        <f>외인!BN49</f>
        <v>46619.519999999997</v>
      </c>
      <c r="BO49" s="35">
        <f>MACD!BO49*$G$3+BO48*(1-$G$3)</f>
        <v>-8.2622027760725951E-5</v>
      </c>
      <c r="BP49" s="28">
        <f>외인!BP49</f>
        <v>80513.02</v>
      </c>
      <c r="BQ49" s="35">
        <f>MACD!BQ49*$G$3+BQ48*(1-$G$3)</f>
        <v>-1.0501884234649802E-3</v>
      </c>
      <c r="BR49" s="28">
        <f>외인!BR49</f>
        <v>250430.56</v>
      </c>
      <c r="BS49" s="35">
        <f>MACD!BS49*$G$3+BS48*(1-$G$3)</f>
        <v>-6.8687468884610437E-4</v>
      </c>
      <c r="BT49" s="28">
        <f>외인!BT49</f>
        <v>2125439.75</v>
      </c>
      <c r="BU49" s="35">
        <f>MACD!BU49*$G$3+BU48*(1-$G$3)</f>
        <v>-4.8579493297371793E-4</v>
      </c>
      <c r="BV49" s="28">
        <f>외인!BV49</f>
        <v>385986.29</v>
      </c>
      <c r="BW49" s="35">
        <f>MACD!BW49*$G$3+BW48*(1-$G$3)</f>
        <v>3.2894532229626295E-4</v>
      </c>
      <c r="BX49" s="28">
        <f>외인!BX49</f>
        <v>74163.759999999995</v>
      </c>
      <c r="BY49" s="35">
        <f>MACD!BY49*$G$3+BY48*(1-$G$3)</f>
        <v>-4.9147016336038092E-4</v>
      </c>
      <c r="BZ49" s="28">
        <f>외인!BZ49</f>
        <v>254214.05</v>
      </c>
      <c r="CA49" s="35">
        <f>MACD!CA49*$G$3+CA48*(1-$G$3)</f>
        <v>-1.5273857161183547E-4</v>
      </c>
      <c r="CB49" s="28">
        <f>외인!CB49</f>
        <v>12030.48</v>
      </c>
      <c r="CC49" s="35">
        <f>MACD!CC49*$G$3+CC48*(1-$G$3)</f>
        <v>-1.1222627510114316E-3</v>
      </c>
      <c r="CD49" s="28">
        <f>외인!CD49</f>
        <v>28656.97</v>
      </c>
      <c r="CE49" s="35">
        <f>MACD!CE49*$G$3+CE48*(1-$G$3)</f>
        <v>-8.4361079518555906E-4</v>
      </c>
      <c r="CF49" s="28">
        <f>외인!CF49</f>
        <v>24194.34</v>
      </c>
      <c r="CG49" s="35">
        <f>MACD!CG49*$G$3+CG48*(1-$G$3)</f>
        <v>3.541121479620213E-5</v>
      </c>
      <c r="CH49" s="28">
        <f>외인!CH49</f>
        <v>65850.929999999993</v>
      </c>
      <c r="CI49" s="35">
        <f>MACD!CI49*$G$3+CI48*(1-$G$3)</f>
        <v>1.3561262481215467E-4</v>
      </c>
      <c r="CJ49" s="28">
        <f>외인!CJ49</f>
        <v>366487.24</v>
      </c>
      <c r="CK49" s="35">
        <f>MACD!CK49*$G$3+CK48*(1-$G$3)</f>
        <v>-5.0915340031602787E-4</v>
      </c>
      <c r="CL49" s="28">
        <f>외인!CL49</f>
        <v>232954.95</v>
      </c>
      <c r="CM49" s="35">
        <f>MACD!CM49*$G$3+CM48*(1-$G$3)</f>
        <v>1.7533476878558485E-6</v>
      </c>
      <c r="CN49" s="28">
        <f>외인!CN49</f>
        <v>121845.36</v>
      </c>
      <c r="CO49" s="35">
        <f>MACD!CO49*$G$3+CO48*(1-$G$3)</f>
        <v>6.3337709444051662E-6</v>
      </c>
      <c r="CP49" s="28">
        <f>외인!CP49</f>
        <v>100379.67</v>
      </c>
      <c r="CQ49" s="35">
        <f>MACD!CQ49*$G$3+CQ48*(1-$G$3)</f>
        <v>1.2653896121611884E-4</v>
      </c>
      <c r="CR49" s="28">
        <f>외인!CR49</f>
        <v>156431.9</v>
      </c>
      <c r="CS49" s="35">
        <f>MACD!CS49*$G$3+CS48*(1-$G$3)</f>
        <v>9.2935089742331165E-5</v>
      </c>
      <c r="CT49" s="28">
        <f>외인!CT49</f>
        <v>120175.23</v>
      </c>
      <c r="CU49" s="35">
        <f>MACD!CU49*$G$3+CU48*(1-$G$3)</f>
        <v>2.0859524148368844E-4</v>
      </c>
      <c r="CV49" s="28">
        <f>외인!CV49</f>
        <v>2125439.75</v>
      </c>
      <c r="CW49" s="35">
        <f>MACD!CW49*$G$3+CW48*(1-$G$3)</f>
        <v>-4.8579493297371793E-4</v>
      </c>
      <c r="CX49" s="28">
        <f>외인!CX49</f>
        <v>212122.83</v>
      </c>
      <c r="CY49" s="35">
        <f>MACD!CY49*$G$3+CY48*(1-$G$3)</f>
        <v>6.4222639897509957E-4</v>
      </c>
      <c r="CZ49" s="28">
        <f>외인!CZ49</f>
        <v>17128.18</v>
      </c>
      <c r="DA49" s="35">
        <f>MACD!DA49*$G$3+DA48*(1-$G$3)</f>
        <v>-6.3665177306133924E-4</v>
      </c>
      <c r="DB49" s="28">
        <f>외인!DB49</f>
        <v>38172.43</v>
      </c>
      <c r="DC49" s="35">
        <f>MACD!DC49*$G$3+DC48*(1-$G$3)</f>
        <v>4.0294315122497417E-4</v>
      </c>
      <c r="DD49" s="28">
        <f>외인!DD49</f>
        <v>8414.92</v>
      </c>
      <c r="DE49" s="35">
        <f>MACD!DE49*$G$3+DE48*(1-$G$3)</f>
        <v>6.9618366244950363E-4</v>
      </c>
      <c r="DF49" s="28">
        <f>외인!DF49</f>
        <v>55736.3</v>
      </c>
      <c r="DG49" s="35">
        <f>MACD!DG49*$G$3+DG48*(1-$G$3)</f>
        <v>-4.6177444215374632E-4</v>
      </c>
      <c r="DH49" s="28">
        <f>외인!DH49</f>
        <v>20804.53</v>
      </c>
      <c r="DI49" s="35">
        <f>MACD!DI49*$G$3+DI48*(1-$G$3)</f>
        <v>-1.0023747180930829E-3</v>
      </c>
      <c r="DJ49" s="28">
        <f>외인!DJ49</f>
        <v>572955.84</v>
      </c>
      <c r="DK49" s="35">
        <f>MACD!DK49*$G$3+DK48*(1-$G$3)</f>
        <v>-1.9389141041615664E-4</v>
      </c>
      <c r="DL49" s="28">
        <f>외인!DL49</f>
        <v>96468.76</v>
      </c>
      <c r="DM49" s="35">
        <f>MACD!DM49*$G$3+DM48*(1-$G$3)</f>
        <v>8.5723003872380517E-5</v>
      </c>
      <c r="DN49" s="28">
        <f>외인!DN49</f>
        <v>2125439.75</v>
      </c>
      <c r="DO49" s="35">
        <f>MACD!DO49*$G$3+DO48*(1-$G$3)</f>
        <v>-4.8579493297371793E-4</v>
      </c>
      <c r="DP49" s="28">
        <f>외인!DP49</f>
        <v>79130.33</v>
      </c>
      <c r="DQ49" s="35">
        <f>MACD!DQ49*$G$3+DQ48*(1-$G$3)</f>
        <v>-9.432791568002208E-4</v>
      </c>
      <c r="DR49" s="28">
        <f>외인!DR49</f>
        <v>40738.35</v>
      </c>
      <c r="DS49" s="35">
        <f>MACD!DS49*$G$3+DS48*(1-$G$3)</f>
        <v>-8.6282493941489135E-4</v>
      </c>
      <c r="DT49" s="28">
        <f>외인!DT49</f>
        <v>123826.12</v>
      </c>
      <c r="DU49" s="35">
        <f>MACD!DU49*$G$3+DU48*(1-$G$3)</f>
        <v>-4.8923883977278711E-5</v>
      </c>
      <c r="DV49" s="28">
        <f>외인!DV49</f>
        <v>32326.06</v>
      </c>
      <c r="DW49" s="35">
        <f>MACD!DW49*$G$3+DW48*(1-$G$3)</f>
        <v>5.9150772903233733E-4</v>
      </c>
      <c r="DX49" s="28">
        <f>외인!DX49</f>
        <v>107914.32</v>
      </c>
      <c r="DY49" s="35">
        <f>MACD!DY49*$G$3+DY48*(1-$G$3)</f>
        <v>-5.3443901803493558E-5</v>
      </c>
      <c r="DZ49" s="28">
        <f>외인!DZ49</f>
        <v>8546.4500000000007</v>
      </c>
      <c r="EA49" s="35">
        <f>MACD!EA49*$G$3+EA48*(1-$G$3)</f>
        <v>-5.1669018088770834E-5</v>
      </c>
      <c r="EB49" s="28">
        <f>외인!EB49</f>
        <v>12132.21</v>
      </c>
      <c r="EC49" s="35">
        <f>MACD!EC49*$G$3+EC48*(1-$G$3)</f>
        <v>-5.8385432275777111E-4</v>
      </c>
      <c r="ED49" s="28">
        <f>외인!ED49</f>
        <v>10166.36</v>
      </c>
      <c r="EE49" s="35">
        <f>MACD!EE49*$G$3+EE48*(1-$G$3)</f>
        <v>-6.9476893774894123E-4</v>
      </c>
      <c r="EF49" s="28">
        <f>외인!EF49</f>
        <v>238990.21</v>
      </c>
      <c r="EG49" s="35">
        <f>MACD!EG49*$G$3+EG48*(1-$G$3)</f>
        <v>-4.1373348801635373E-4</v>
      </c>
      <c r="EH49" s="28">
        <f>외인!EH49</f>
        <v>185229.62</v>
      </c>
      <c r="EI49" s="35">
        <f>MACD!EI49*$G$3+EI48*(1-$G$3)</f>
        <v>-4.7751328205789835E-4</v>
      </c>
      <c r="EJ49" s="28">
        <f>외인!EJ49</f>
        <v>94399.18</v>
      </c>
      <c r="EK49" s="35">
        <f>MACD!EK49*$G$3+EK48*(1-$G$3)</f>
        <v>-1.8617468953480219E-4</v>
      </c>
      <c r="EL49" s="28">
        <f>외인!EL49</f>
        <v>31117.55</v>
      </c>
      <c r="EM49" s="35">
        <f>MACD!EM49*$G$3+EM48*(1-$G$3)</f>
        <v>-7.377720058688791E-4</v>
      </c>
      <c r="EN49" s="28">
        <f>외인!EN49</f>
        <v>40738.35</v>
      </c>
      <c r="EO49" s="35">
        <f>MACD!EO49*$G$3+EO48*(1-$G$3)</f>
        <v>-8.6282493941489135E-4</v>
      </c>
      <c r="EP49" s="28">
        <f>외인!EP49</f>
        <v>175953.58</v>
      </c>
      <c r="EQ49" s="35">
        <f>MACD!EQ49*$G$3+EQ48*(1-$G$3)</f>
        <v>1.1819201881234733E-3</v>
      </c>
      <c r="ER49" s="28">
        <f>외인!ER49</f>
        <v>13895.21</v>
      </c>
      <c r="ES49" s="35">
        <f>MACD!ES49*$G$3+ES48*(1-$G$3)</f>
        <v>-4.1847280358875324E-5</v>
      </c>
      <c r="ET49" s="28">
        <f>외인!ET49</f>
        <v>120388.71</v>
      </c>
      <c r="EU49" s="35">
        <f>MACD!EU49*$G$3+EU48*(1-$G$3)</f>
        <v>-3.5383854872444244E-4</v>
      </c>
      <c r="EV49" s="28">
        <f>외인!EV49</f>
        <v>44107.360000000001</v>
      </c>
      <c r="EW49" s="35">
        <f>MACD!EW49*$G$3+EW48*(1-$G$3)</f>
        <v>-3.9197812579395139E-5</v>
      </c>
      <c r="EX49" s="28">
        <f>외인!EX49</f>
        <v>56272.31</v>
      </c>
      <c r="EY49" s="35">
        <f>MACD!EY49*$G$3+EY48*(1-$G$3)</f>
        <v>2.7002613946483517E-4</v>
      </c>
    </row>
    <row r="50" spans="1:155">
      <c r="A50" s="27">
        <f>외인!A50</f>
        <v>46121</v>
      </c>
      <c r="B50" s="28">
        <f>외인!B50</f>
        <v>4614254.1399999997</v>
      </c>
      <c r="C50" s="35">
        <f>MACD!C50*$G$3+C49*(1-$G$3)</f>
        <v>-1.1946611392637456E-4</v>
      </c>
      <c r="D50" s="28">
        <f>외인!D50</f>
        <v>595696.52</v>
      </c>
      <c r="E50" s="35">
        <f>MACD!E50*$G$3+E49*(1-$G$3)</f>
        <v>-4.2953919667476745E-4</v>
      </c>
      <c r="F50" s="28">
        <f>외인!F50</f>
        <v>1990923.53</v>
      </c>
      <c r="G50" s="35">
        <f>MACD!G50*$G$3+G49*(1-$G$3)</f>
        <v>-2.228312934259554E-4</v>
      </c>
      <c r="H50" s="28">
        <f>외인!H50</f>
        <v>305982.98</v>
      </c>
      <c r="I50" s="35">
        <f>MACD!I50*$G$3+I49*(1-$G$3)</f>
        <v>5.3892938030845688E-4</v>
      </c>
      <c r="J50" s="28">
        <f>외인!J50</f>
        <v>40661.32</v>
      </c>
      <c r="K50" s="35">
        <f>MACD!K50*$G$3+K49*(1-$G$3)</f>
        <v>-8.2457604593015122E-4</v>
      </c>
      <c r="L50" s="28">
        <f>외인!L50</f>
        <v>283654.13</v>
      </c>
      <c r="M50" s="35">
        <f>MACD!M50*$G$3+M49*(1-$G$3)</f>
        <v>6.2294681772365223E-4</v>
      </c>
      <c r="N50" s="28">
        <f>외인!N50</f>
        <v>228115.87</v>
      </c>
      <c r="O50" s="35">
        <f>MACD!O50*$G$3+O49*(1-$G$3)</f>
        <v>-9.987529636484746E-6</v>
      </c>
      <c r="P50" s="28">
        <f>외인!P50</f>
        <v>196625.86</v>
      </c>
      <c r="Q50" s="35">
        <f>MACD!Q50*$G$3+Q49*(1-$G$3)</f>
        <v>-2.6415232225677354E-4</v>
      </c>
      <c r="R50" s="28">
        <f>외인!R50</f>
        <v>122522.44</v>
      </c>
      <c r="S50" s="35">
        <f>MACD!S50*$G$3+S49*(1-$G$3)</f>
        <v>-7.0139208529095942E-5</v>
      </c>
      <c r="T50" s="28">
        <f>외인!T50</f>
        <v>8381.09</v>
      </c>
      <c r="U50" s="35">
        <f>MACD!U50*$G$3+U49*(1-$G$3)</f>
        <v>7.1257269695383066E-4</v>
      </c>
      <c r="V50" s="28">
        <f>외인!V50</f>
        <v>105810.81</v>
      </c>
      <c r="W50" s="35">
        <f>MACD!W50*$G$3+W49*(1-$G$3)</f>
        <v>-5.1666228659760935E-5</v>
      </c>
      <c r="X50" s="28">
        <f>외인!X50</f>
        <v>2025049.66</v>
      </c>
      <c r="Y50" s="35">
        <f>MACD!Y50*$G$3+Y49*(1-$G$3)</f>
        <v>-2.8272572919081293E-4</v>
      </c>
      <c r="Z50" s="28">
        <f>외인!Z50</f>
        <v>43591.14</v>
      </c>
      <c r="AA50" s="35">
        <f>MACD!AA50*$G$3+AA49*(1-$G$3)</f>
        <v>-2.857513363066326E-5</v>
      </c>
      <c r="AB50" s="28">
        <f>외인!AB50</f>
        <v>203978.85</v>
      </c>
      <c r="AC50" s="35">
        <f>MACD!AC50*$G$3+AC49*(1-$G$3)</f>
        <v>1.721089690739858E-5</v>
      </c>
      <c r="AD50" s="28">
        <f>외인!AD50</f>
        <v>19183.32</v>
      </c>
      <c r="AE50" s="35">
        <f>MACD!AE50*$G$3+AE49*(1-$G$3)</f>
        <v>-1.054760104493855E-3</v>
      </c>
      <c r="AF50" s="28">
        <f>외인!AF50</f>
        <v>24702.46</v>
      </c>
      <c r="AG50" s="35">
        <f>MACD!AG50*$G$3+AG49*(1-$G$3)</f>
        <v>1.9707011405836733E-4</v>
      </c>
      <c r="AH50" s="28">
        <f>외인!AH50</f>
        <v>186066.58</v>
      </c>
      <c r="AI50" s="35">
        <f>MACD!AI50*$G$3+AI49*(1-$G$3)</f>
        <v>-4.3629968205825934E-4</v>
      </c>
      <c r="AJ50" s="28">
        <f>외인!AJ50</f>
        <v>103991.24</v>
      </c>
      <c r="AK50" s="35">
        <f>MACD!AK50*$G$3+AK49*(1-$G$3)</f>
        <v>2.6345496556964929E-4</v>
      </c>
      <c r="AL50" s="28">
        <f>외인!AL50</f>
        <v>85036.5</v>
      </c>
      <c r="AM50" s="35">
        <f>MACD!AM50*$G$3+AM49*(1-$G$3)</f>
        <v>-1.8957566601698009E-6</v>
      </c>
      <c r="AN50" s="28">
        <f>외인!AN50</f>
        <v>161346.49</v>
      </c>
      <c r="AO50" s="35">
        <f>MACD!AO50*$G$3+AO49*(1-$G$3)</f>
        <v>-7.7228256047925605E-5</v>
      </c>
      <c r="AP50" s="28">
        <f>외인!AP50</f>
        <v>118964.78</v>
      </c>
      <c r="AQ50" s="35">
        <f>MACD!AQ50*$G$3+AQ49*(1-$G$3)</f>
        <v>-3.4295054334774328E-4</v>
      </c>
      <c r="AR50" s="28">
        <f>외인!AR50</f>
        <v>23416.74</v>
      </c>
      <c r="AS50" s="35">
        <f>MACD!AS50*$G$3+AS49*(1-$G$3)</f>
        <v>-1.1820541846067172E-3</v>
      </c>
      <c r="AT50" s="28">
        <f>외인!AT50</f>
        <v>76378.98</v>
      </c>
      <c r="AU50" s="35">
        <f>MACD!AU50*$G$3+AU49*(1-$G$3)</f>
        <v>-3.7041894859205535E-4</v>
      </c>
      <c r="AV50" s="28">
        <f>외인!AV50</f>
        <v>47322.23</v>
      </c>
      <c r="AW50" s="35">
        <f>MACD!AW50*$G$3+AW49*(1-$G$3)</f>
        <v>1.3923251647536132E-4</v>
      </c>
      <c r="AX50" s="28">
        <f>외인!AX50</f>
        <v>69736.710000000006</v>
      </c>
      <c r="AY50" s="35">
        <f>MACD!AY50*$G$3+AY49*(1-$G$3)</f>
        <v>-8.7447320839412635E-4</v>
      </c>
      <c r="AZ50" s="28">
        <f>외인!AZ50</f>
        <v>2167791.11</v>
      </c>
      <c r="BA50" s="35">
        <f>MACD!BA50*$G$3+BA49*(1-$G$3)</f>
        <v>-2.2838436226315539E-4</v>
      </c>
      <c r="BB50" s="28">
        <f>외인!BB50</f>
        <v>97534.42</v>
      </c>
      <c r="BC50" s="35">
        <f>MACD!BC50*$G$3+BC49*(1-$G$3)</f>
        <v>1.3147674797518407E-4</v>
      </c>
      <c r="BD50" s="28">
        <f>외인!BD50</f>
        <v>37686.42</v>
      </c>
      <c r="BE50" s="35">
        <f>MACD!BE50*$G$3+BE49*(1-$G$3)</f>
        <v>4.2177650231695182E-4</v>
      </c>
      <c r="BF50" s="28">
        <f>외인!BF50</f>
        <v>0</v>
      </c>
      <c r="BG50" s="35" t="e">
        <f>MACD!BG50*$G$3+BG49*(1-$G$3)</f>
        <v>#DIV/0!</v>
      </c>
      <c r="BH50" s="28">
        <f>외인!BH50</f>
        <v>92171.12</v>
      </c>
      <c r="BI50" s="35">
        <f>MACD!BI50*$G$3+BI49*(1-$G$3)</f>
        <v>4.5310869883005185E-4</v>
      </c>
      <c r="BJ50" s="28">
        <f>외인!BJ50</f>
        <v>121382.82</v>
      </c>
      <c r="BK50" s="35">
        <f>MACD!BK50*$G$3+BK49*(1-$G$3)</f>
        <v>2.7141691456824879E-7</v>
      </c>
      <c r="BL50" s="28">
        <f>외인!BL50</f>
        <v>47456.77</v>
      </c>
      <c r="BM50" s="35">
        <f>MACD!BM50*$G$3+BM49*(1-$G$3)</f>
        <v>-6.2817223899061221E-4</v>
      </c>
      <c r="BN50" s="28">
        <f>외인!BN50</f>
        <v>47407.199999999997</v>
      </c>
      <c r="BO50" s="35">
        <f>MACD!BO50*$G$3+BO49*(1-$G$3)</f>
        <v>2.289394580739986E-5</v>
      </c>
      <c r="BP50" s="28">
        <f>외인!BP50</f>
        <v>79886.350000000006</v>
      </c>
      <c r="BQ50" s="35">
        <f>MACD!BQ50*$G$3+BQ49*(1-$G$3)</f>
        <v>-8.6654072344551764E-4</v>
      </c>
      <c r="BR50" s="28">
        <f>외인!BR50</f>
        <v>247671.73</v>
      </c>
      <c r="BS50" s="35">
        <f>MACD!BS50*$G$3+BS49*(1-$G$3)</f>
        <v>-6.462665883028879E-4</v>
      </c>
      <c r="BT50" s="28">
        <f>외인!BT50</f>
        <v>2060248.53</v>
      </c>
      <c r="BU50" s="35">
        <f>MACD!BU50*$G$3+BU49*(1-$G$3)</f>
        <v>-2.8288362085714759E-4</v>
      </c>
      <c r="BV50" s="28">
        <f>외인!BV50</f>
        <v>384164.27</v>
      </c>
      <c r="BW50" s="35">
        <f>MACD!BW50*$G$3+BW49*(1-$G$3)</f>
        <v>4.1682338092818502E-4</v>
      </c>
      <c r="BX50" s="28">
        <f>외인!BX50</f>
        <v>73291.78</v>
      </c>
      <c r="BY50" s="35">
        <f>MACD!BY50*$G$3+BY49*(1-$G$3)</f>
        <v>-4.6234626635144235E-4</v>
      </c>
      <c r="BZ50" s="28">
        <f>외인!BZ50</f>
        <v>246382.98</v>
      </c>
      <c r="CA50" s="35">
        <f>MACD!CA50*$G$3+CA49*(1-$G$3)</f>
        <v>-4.6973597605193655E-5</v>
      </c>
      <c r="CB50" s="28">
        <f>외인!CB50</f>
        <v>12084.68</v>
      </c>
      <c r="CC50" s="35">
        <f>MACD!CC50*$G$3+CC49*(1-$G$3)</f>
        <v>-1.1721501664937275E-3</v>
      </c>
      <c r="CD50" s="28">
        <f>외인!CD50</f>
        <v>28276.14</v>
      </c>
      <c r="CE50" s="35">
        <f>MACD!CE50*$G$3+CE49*(1-$G$3)</f>
        <v>-7.5459923662480645E-4</v>
      </c>
      <c r="CF50" s="28">
        <f>외인!CF50</f>
        <v>24946.6</v>
      </c>
      <c r="CG50" s="35">
        <f>MACD!CG50*$G$3+CG49*(1-$G$3)</f>
        <v>6.2147433289698188E-5</v>
      </c>
      <c r="CH50" s="28">
        <f>외인!CH50</f>
        <v>66468.56</v>
      </c>
      <c r="CI50" s="35">
        <f>MACD!CI50*$G$3+CI49*(1-$G$3)</f>
        <v>1.6687498351052773E-4</v>
      </c>
      <c r="CJ50" s="28">
        <f>외인!CJ50</f>
        <v>364491.24</v>
      </c>
      <c r="CK50" s="35">
        <f>MACD!CK50*$G$3+CK49*(1-$G$3)</f>
        <v>-5.3506796203135255E-4</v>
      </c>
      <c r="CL50" s="28">
        <f>외인!CL50</f>
        <v>231776.47</v>
      </c>
      <c r="CM50" s="35">
        <f>MACD!CM50*$G$3+CM49*(1-$G$3)</f>
        <v>1.6493970606157044E-5</v>
      </c>
      <c r="CN50" s="28">
        <f>외인!CN50</f>
        <v>120339.94</v>
      </c>
      <c r="CO50" s="35">
        <f>MACD!CO50*$G$3+CO49*(1-$G$3)</f>
        <v>8.0924828930845188E-5</v>
      </c>
      <c r="CP50" s="28">
        <f>외인!CP50</f>
        <v>98093.39</v>
      </c>
      <c r="CQ50" s="35">
        <f>MACD!CQ50*$G$3+CQ49*(1-$G$3)</f>
        <v>1.2621177353848935E-4</v>
      </c>
      <c r="CR50" s="28">
        <f>외인!CR50</f>
        <v>155494.19</v>
      </c>
      <c r="CS50" s="35">
        <f>MACD!CS50*$G$3+CS49*(1-$G$3)</f>
        <v>7.1861807977171899E-5</v>
      </c>
      <c r="CT50" s="28">
        <f>외인!CT50</f>
        <v>119132.13</v>
      </c>
      <c r="CU50" s="35">
        <f>MACD!CU50*$G$3+CU49*(1-$G$3)</f>
        <v>2.4259545307309618E-4</v>
      </c>
      <c r="CV50" s="28">
        <f>외인!CV50</f>
        <v>2060248.53</v>
      </c>
      <c r="CW50" s="35">
        <f>MACD!CW50*$G$3+CW49*(1-$G$3)</f>
        <v>-2.8288362085714759E-4</v>
      </c>
      <c r="CX50" s="28">
        <f>외인!CX50</f>
        <v>215660.23</v>
      </c>
      <c r="CY50" s="35">
        <f>MACD!CY50*$G$3+CY49*(1-$G$3)</f>
        <v>6.3884003486317084E-4</v>
      </c>
      <c r="CZ50" s="28">
        <f>외인!CZ50</f>
        <v>16958.14</v>
      </c>
      <c r="DA50" s="35">
        <f>MACD!DA50*$G$3+DA49*(1-$G$3)</f>
        <v>-5.8632176631550422E-4</v>
      </c>
      <c r="DB50" s="28">
        <f>외인!DB50</f>
        <v>37686.42</v>
      </c>
      <c r="DC50" s="35">
        <f>MACD!DC50*$G$3+DC49*(1-$G$3)</f>
        <v>4.2177650231695182E-4</v>
      </c>
      <c r="DD50" s="28">
        <f>외인!DD50</f>
        <v>8381.09</v>
      </c>
      <c r="DE50" s="35">
        <f>MACD!DE50*$G$3+DE49*(1-$G$3)</f>
        <v>7.1257269695383066E-4</v>
      </c>
      <c r="DF50" s="28">
        <f>외인!DF50</f>
        <v>55149.73</v>
      </c>
      <c r="DG50" s="35">
        <f>MACD!DG50*$G$3+DG49*(1-$G$3)</f>
        <v>-4.2441352064943383E-4</v>
      </c>
      <c r="DH50" s="28">
        <f>외인!DH50</f>
        <v>20411.41</v>
      </c>
      <c r="DI50" s="35">
        <f>MACD!DI50*$G$3+DI49*(1-$G$3)</f>
        <v>-8.9626198936841378E-4</v>
      </c>
      <c r="DJ50" s="28">
        <f>외인!DJ50</f>
        <v>570279.55000000005</v>
      </c>
      <c r="DK50" s="35">
        <f>MACD!DK50*$G$3+DK49*(1-$G$3)</f>
        <v>-1.5735512605662935E-4</v>
      </c>
      <c r="DL50" s="28">
        <f>외인!DL50</f>
        <v>95249.85</v>
      </c>
      <c r="DM50" s="35">
        <f>MACD!DM50*$G$3+DM49*(1-$G$3)</f>
        <v>1.6906501206644066E-4</v>
      </c>
      <c r="DN50" s="28">
        <f>외인!DN50</f>
        <v>2060248.53</v>
      </c>
      <c r="DO50" s="35">
        <f>MACD!DO50*$G$3+DO49*(1-$G$3)</f>
        <v>-2.8288362085714759E-4</v>
      </c>
      <c r="DP50" s="28">
        <f>외인!DP50</f>
        <v>78287.839999999997</v>
      </c>
      <c r="DQ50" s="35">
        <f>MACD!DQ50*$G$3+DQ49*(1-$G$3)</f>
        <v>-1.0114164185433332E-3</v>
      </c>
      <c r="DR50" s="28">
        <f>외인!DR50</f>
        <v>42156.31</v>
      </c>
      <c r="DS50" s="35">
        <f>MACD!DS50*$G$3+DS49*(1-$G$3)</f>
        <v>-8.6765820648896058E-4</v>
      </c>
      <c r="DT50" s="28">
        <f>외인!DT50</f>
        <v>122522.44</v>
      </c>
      <c r="DU50" s="35">
        <f>MACD!DU50*$G$3+DU49*(1-$G$3)</f>
        <v>-7.0139208529095942E-5</v>
      </c>
      <c r="DV50" s="28">
        <f>외인!DV50</f>
        <v>32693.9</v>
      </c>
      <c r="DW50" s="35">
        <f>MACD!DW50*$G$3+DW49*(1-$G$3)</f>
        <v>5.7464540848370643E-4</v>
      </c>
      <c r="DX50" s="28">
        <f>외인!DX50</f>
        <v>105810.81</v>
      </c>
      <c r="DY50" s="35">
        <f>MACD!DY50*$G$3+DY49*(1-$G$3)</f>
        <v>-5.1666228659760935E-5</v>
      </c>
      <c r="DZ50" s="28">
        <f>외인!DZ50</f>
        <v>8383.94</v>
      </c>
      <c r="EA50" s="35">
        <f>MACD!EA50*$G$3+EA49*(1-$G$3)</f>
        <v>9.4985320513311082E-5</v>
      </c>
      <c r="EB50" s="28">
        <f>외인!EB50</f>
        <v>11995.14</v>
      </c>
      <c r="EC50" s="35">
        <f>MACD!EC50*$G$3+EC49*(1-$G$3)</f>
        <v>-5.5335868794123067E-4</v>
      </c>
      <c r="ED50" s="28">
        <f>외인!ED50</f>
        <v>9936.81</v>
      </c>
      <c r="EE50" s="35">
        <f>MACD!EE50*$G$3+EE49*(1-$G$3)</f>
        <v>-6.3649045145343244E-4</v>
      </c>
      <c r="EF50" s="28">
        <f>외인!EF50</f>
        <v>238166.8</v>
      </c>
      <c r="EG50" s="35">
        <f>MACD!EG50*$G$3+EG49*(1-$G$3)</f>
        <v>-4.2398341688176387E-4</v>
      </c>
      <c r="EH50" s="28">
        <f>외인!EH50</f>
        <v>182457.56</v>
      </c>
      <c r="EI50" s="35">
        <f>MACD!EI50*$G$3+EI49*(1-$G$3)</f>
        <v>-3.9731173148792618E-4</v>
      </c>
      <c r="EJ50" s="28">
        <f>외인!EJ50</f>
        <v>96646.84</v>
      </c>
      <c r="EK50" s="35">
        <f>MACD!EK50*$G$3+EK49*(1-$G$3)</f>
        <v>-2.0672474120751931E-4</v>
      </c>
      <c r="EL50" s="28">
        <f>외인!EL50</f>
        <v>30728.81</v>
      </c>
      <c r="EM50" s="35">
        <f>MACD!EM50*$G$3+EM49*(1-$G$3)</f>
        <v>-6.615303078569304E-4</v>
      </c>
      <c r="EN50" s="28">
        <f>외인!EN50</f>
        <v>42156.31</v>
      </c>
      <c r="EO50" s="35">
        <f>MACD!EO50*$G$3+EO49*(1-$G$3)</f>
        <v>-8.6765820648896058E-4</v>
      </c>
      <c r="EP50" s="28">
        <f>외인!EP50</f>
        <v>176675.29</v>
      </c>
      <c r="EQ50" s="35">
        <f>MACD!EQ50*$G$3+EQ49*(1-$G$3)</f>
        <v>1.2860923764112919E-3</v>
      </c>
      <c r="ER50" s="28">
        <f>외인!ER50</f>
        <v>13233.06</v>
      </c>
      <c r="ES50" s="35">
        <f>MACD!ES50*$G$3+ES49*(1-$G$3)</f>
        <v>3.2647598068274938E-5</v>
      </c>
      <c r="ET50" s="28">
        <f>외인!ET50</f>
        <v>118964.78</v>
      </c>
      <c r="EU50" s="35">
        <f>MACD!EU50*$G$3+EU49*(1-$G$3)</f>
        <v>-3.4295054334774328E-4</v>
      </c>
      <c r="EV50" s="28">
        <f>외인!EV50</f>
        <v>43591.14</v>
      </c>
      <c r="EW50" s="35">
        <f>MACD!EW50*$G$3+EW49*(1-$G$3)</f>
        <v>-2.857513363066326E-5</v>
      </c>
      <c r="EX50" s="28">
        <f>외인!EX50</f>
        <v>54502.25</v>
      </c>
      <c r="EY50" s="35">
        <f>MACD!EY50*$G$3+EY49*(1-$G$3)</f>
        <v>2.5925062200356767E-4</v>
      </c>
    </row>
    <row r="51" spans="1:155">
      <c r="A51" s="27">
        <f>외인!A51</f>
        <v>46122</v>
      </c>
      <c r="B51" s="28">
        <f>외인!B51</f>
        <v>4678034.47</v>
      </c>
      <c r="C51" s="35">
        <f>MACD!C51*$G$3+C50*(1-$G$3)</f>
        <v>-7.0696312052624655E-6</v>
      </c>
      <c r="D51" s="28">
        <f>외인!D51</f>
        <v>604984.19999999995</v>
      </c>
      <c r="E51" s="35">
        <f>MACD!E51*$G$3+E50*(1-$G$3)</f>
        <v>-4.3317807475837684E-4</v>
      </c>
      <c r="F51" s="28">
        <f>외인!F51</f>
        <v>2013547.95</v>
      </c>
      <c r="G51" s="35">
        <f>MACD!G51*$G$3+G50*(1-$G$3)</f>
        <v>-8.2875038122057142E-5</v>
      </c>
      <c r="H51" s="28">
        <f>외인!H51</f>
        <v>303898.49</v>
      </c>
      <c r="I51" s="35">
        <f>MACD!I51*$G$3+I50*(1-$G$3)</f>
        <v>5.6910348620482494E-4</v>
      </c>
      <c r="J51" s="28">
        <f>외인!J51</f>
        <v>41866.31</v>
      </c>
      <c r="K51" s="35">
        <f>MACD!K51*$G$3+K50*(1-$G$3)</f>
        <v>-8.0065737736590857E-4</v>
      </c>
      <c r="L51" s="28">
        <f>외인!L51</f>
        <v>280340.83</v>
      </c>
      <c r="M51" s="35">
        <f>MACD!M51*$G$3+M50*(1-$G$3)</f>
        <v>6.5649388800653285E-4</v>
      </c>
      <c r="N51" s="28">
        <f>외인!N51</f>
        <v>227925.04</v>
      </c>
      <c r="O51" s="35">
        <f>MACD!O51*$G$3+O50*(1-$G$3)</f>
        <v>5.9748519826162189E-5</v>
      </c>
      <c r="P51" s="28">
        <f>외인!P51</f>
        <v>196458.66</v>
      </c>
      <c r="Q51" s="35">
        <f>MACD!Q51*$G$3+Q50*(1-$G$3)</f>
        <v>-2.5429308574892781E-4</v>
      </c>
      <c r="R51" s="28">
        <f>외인!R51</f>
        <v>123463.36</v>
      </c>
      <c r="S51" s="35">
        <f>MACD!S51*$G$3+S50*(1-$G$3)</f>
        <v>-8.3877424281505108E-5</v>
      </c>
      <c r="T51" s="28">
        <f>외인!T51</f>
        <v>8448.1</v>
      </c>
      <c r="U51" s="35">
        <f>MACD!U51*$G$3+U50*(1-$G$3)</f>
        <v>7.1239127821802169E-4</v>
      </c>
      <c r="V51" s="28">
        <f>외인!V51</f>
        <v>107949.74</v>
      </c>
      <c r="W51" s="35">
        <f>MACD!W51*$G$3+W50*(1-$G$3)</f>
        <v>-3.0071731826746369E-5</v>
      </c>
      <c r="X51" s="28">
        <f>외인!X51</f>
        <v>2058545.67</v>
      </c>
      <c r="Y51" s="35">
        <f>MACD!Y51*$G$3+Y50*(1-$G$3)</f>
        <v>-7.6395055704884E-5</v>
      </c>
      <c r="Z51" s="28">
        <f>외인!Z51</f>
        <v>44294.82</v>
      </c>
      <c r="AA51" s="35">
        <f>MACD!AA51*$G$3+AA50*(1-$G$3)</f>
        <v>-1.4832036144110596E-5</v>
      </c>
      <c r="AB51" s="28">
        <f>외인!AB51</f>
        <v>209020.82</v>
      </c>
      <c r="AC51" s="35">
        <f>MACD!AC51*$G$3+AC50*(1-$G$3)</f>
        <v>3.8273115248420227E-5</v>
      </c>
      <c r="AD51" s="28">
        <f>외인!AD51</f>
        <v>19818.099999999999</v>
      </c>
      <c r="AE51" s="35">
        <f>MACD!AE51*$G$3+AE50*(1-$G$3)</f>
        <v>-9.6880996634054323E-4</v>
      </c>
      <c r="AF51" s="28">
        <f>외인!AF51</f>
        <v>25859.31</v>
      </c>
      <c r="AG51" s="35">
        <f>MACD!AG51*$G$3+AG50*(1-$G$3)</f>
        <v>2.7260264093129566E-4</v>
      </c>
      <c r="AH51" s="28">
        <f>외인!AH51</f>
        <v>187266.35</v>
      </c>
      <c r="AI51" s="35">
        <f>MACD!AI51*$G$3+AI50*(1-$G$3)</f>
        <v>-4.0805435578972345E-4</v>
      </c>
      <c r="AJ51" s="28">
        <f>외인!AJ51</f>
        <v>104559.88</v>
      </c>
      <c r="AK51" s="35">
        <f>MACD!AK51*$G$3+AK50*(1-$G$3)</f>
        <v>2.5985811668389081E-4</v>
      </c>
      <c r="AL51" s="28">
        <f>외인!AL51</f>
        <v>85774.26</v>
      </c>
      <c r="AM51" s="35">
        <f>MACD!AM51*$G$3+AM50*(1-$G$3)</f>
        <v>2.5108625085657481E-5</v>
      </c>
      <c r="AN51" s="28">
        <f>외인!AN51</f>
        <v>160836.64000000001</v>
      </c>
      <c r="AO51" s="35">
        <f>MACD!AO51*$G$3+AO50*(1-$G$3)</f>
        <v>1.4357024535061413E-5</v>
      </c>
      <c r="AP51" s="28">
        <f>외인!AP51</f>
        <v>121747.73</v>
      </c>
      <c r="AQ51" s="35">
        <f>MACD!AQ51*$G$3+AQ50*(1-$G$3)</f>
        <v>-3.1127237402110388E-4</v>
      </c>
      <c r="AR51" s="28">
        <f>외인!AR51</f>
        <v>23868.2</v>
      </c>
      <c r="AS51" s="35">
        <f>MACD!AS51*$G$3+AS50*(1-$G$3)</f>
        <v>-1.1003405920628942E-3</v>
      </c>
      <c r="AT51" s="28">
        <f>외인!AT51</f>
        <v>77356.72</v>
      </c>
      <c r="AU51" s="35">
        <f>MACD!AU51*$G$3+AU50*(1-$G$3)</f>
        <v>-3.3839191159967992E-4</v>
      </c>
      <c r="AV51" s="28">
        <f>외인!AV51</f>
        <v>48527.78</v>
      </c>
      <c r="AW51" s="35">
        <f>MACD!AW51*$G$3+AW50*(1-$G$3)</f>
        <v>1.7493520713071349E-4</v>
      </c>
      <c r="AX51" s="28">
        <f>외인!AX51</f>
        <v>69876.97</v>
      </c>
      <c r="AY51" s="35">
        <f>MACD!AY51*$G$3+AY50*(1-$G$3)</f>
        <v>-6.9877922655437884E-4</v>
      </c>
      <c r="AZ51" s="28">
        <f>외인!AZ51</f>
        <v>2206379.4500000002</v>
      </c>
      <c r="BA51" s="35">
        <f>MACD!BA51*$G$3+BA50*(1-$G$3)</f>
        <v>-3.0287996135890723E-5</v>
      </c>
      <c r="BB51" s="28">
        <f>외인!BB51</f>
        <v>99162.91</v>
      </c>
      <c r="BC51" s="35">
        <f>MACD!BC51*$G$3+BC50*(1-$G$3)</f>
        <v>1.3142619608081581E-4</v>
      </c>
      <c r="BD51" s="28">
        <f>외인!BD51</f>
        <v>37558.68</v>
      </c>
      <c r="BE51" s="35">
        <f>MACD!BE51*$G$3+BE50*(1-$G$3)</f>
        <v>4.3779969982677905E-4</v>
      </c>
      <c r="BF51" s="28">
        <f>외인!BF51</f>
        <v>0</v>
      </c>
      <c r="BG51" s="35" t="e">
        <f>MACD!BG51*$G$3+BG50*(1-$G$3)</f>
        <v>#DIV/0!</v>
      </c>
      <c r="BH51" s="28">
        <f>외인!BH51</f>
        <v>93687.95</v>
      </c>
      <c r="BI51" s="35">
        <f>MACD!BI51*$G$3+BI50*(1-$G$3)</f>
        <v>4.7094232604102162E-4</v>
      </c>
      <c r="BJ51" s="28">
        <f>외인!BJ51</f>
        <v>121081.62</v>
      </c>
      <c r="BK51" s="35">
        <f>MACD!BK51*$G$3+BK50*(1-$G$3)</f>
        <v>5.8536714793767941E-5</v>
      </c>
      <c r="BL51" s="28">
        <f>외인!BL51</f>
        <v>48741.23</v>
      </c>
      <c r="BM51" s="35">
        <f>MACD!BM51*$G$3+BM50*(1-$G$3)</f>
        <v>-9.3401161629842017E-4</v>
      </c>
      <c r="BN51" s="28">
        <f>외인!BN51</f>
        <v>46999.06</v>
      </c>
      <c r="BO51" s="35">
        <f>MACD!BO51*$G$3+BO50*(1-$G$3)</f>
        <v>1.192045926296509E-4</v>
      </c>
      <c r="BP51" s="28">
        <f>외인!BP51</f>
        <v>80400.479999999996</v>
      </c>
      <c r="BQ51" s="35">
        <f>MACD!BQ51*$G$3+BQ50*(1-$G$3)</f>
        <v>-7.1811018872369411E-4</v>
      </c>
      <c r="BR51" s="28">
        <f>외인!BR51</f>
        <v>251495.02</v>
      </c>
      <c r="BS51" s="35">
        <f>MACD!BS51*$G$3+BS50*(1-$G$3)</f>
        <v>-5.9149902876598948E-4</v>
      </c>
      <c r="BT51" s="28">
        <f>외인!BT51</f>
        <v>2095280.05</v>
      </c>
      <c r="BU51" s="35">
        <f>MACD!BU51*$G$3+BU50*(1-$G$3)</f>
        <v>-7.9986987272701406E-5</v>
      </c>
      <c r="BV51" s="28">
        <f>외인!BV51</f>
        <v>390240.06</v>
      </c>
      <c r="BW51" s="35">
        <f>MACD!BW51*$G$3+BW50*(1-$G$3)</f>
        <v>4.748647350436559E-4</v>
      </c>
      <c r="BX51" s="28">
        <f>외인!BX51</f>
        <v>75708.179999999993</v>
      </c>
      <c r="BY51" s="35">
        <f>MACD!BY51*$G$3+BY50*(1-$G$3)</f>
        <v>-4.123540568349458E-4</v>
      </c>
      <c r="BZ51" s="28">
        <f>외인!BZ51</f>
        <v>246610.9</v>
      </c>
      <c r="CA51" s="35">
        <f>MACD!CA51*$G$3+CA50*(1-$G$3)</f>
        <v>2.300047893847478E-5</v>
      </c>
      <c r="CB51" s="28">
        <f>외인!CB51</f>
        <v>12274.34</v>
      </c>
      <c r="CC51" s="35">
        <f>MACD!CC51*$G$3+CC50*(1-$G$3)</f>
        <v>-1.1726881330541619E-3</v>
      </c>
      <c r="CD51" s="28">
        <f>외인!CD51</f>
        <v>28472.18</v>
      </c>
      <c r="CE51" s="35">
        <f>MACD!CE51*$G$3+CE50*(1-$G$3)</f>
        <v>-6.9148900579557408E-4</v>
      </c>
      <c r="CF51" s="28">
        <f>외인!CF51</f>
        <v>24540.12</v>
      </c>
      <c r="CG51" s="35">
        <f>MACD!CG51*$G$3+CG50*(1-$G$3)</f>
        <v>1.0985050615671234E-4</v>
      </c>
      <c r="CH51" s="28">
        <f>외인!CH51</f>
        <v>67806.22</v>
      </c>
      <c r="CI51" s="35">
        <f>MACD!CI51*$G$3+CI50*(1-$G$3)</f>
        <v>1.8556800084726477E-4</v>
      </c>
      <c r="CJ51" s="28">
        <f>외인!CJ51</f>
        <v>366626.39</v>
      </c>
      <c r="CK51" s="35">
        <f>MACD!CK51*$G$3+CK50*(1-$G$3)</f>
        <v>-5.4858199832461658E-4</v>
      </c>
      <c r="CL51" s="28">
        <f>외인!CL51</f>
        <v>237185.27</v>
      </c>
      <c r="CM51" s="35">
        <f>MACD!CM51*$G$3+CM50*(1-$G$3)</f>
        <v>3.9568556623728973E-5</v>
      </c>
      <c r="CN51" s="28">
        <f>외인!CN51</f>
        <v>121037.5</v>
      </c>
      <c r="CO51" s="35">
        <f>MACD!CO51*$G$3+CO50*(1-$G$3)</f>
        <v>1.5513594591446387E-4</v>
      </c>
      <c r="CP51" s="28">
        <f>외인!CP51</f>
        <v>99731.91</v>
      </c>
      <c r="CQ51" s="35">
        <f>MACD!CQ51*$G$3+CQ50*(1-$G$3)</f>
        <v>1.2664625876506125E-4</v>
      </c>
      <c r="CR51" s="28">
        <f>외인!CR51</f>
        <v>156704.99</v>
      </c>
      <c r="CS51" s="35">
        <f>MACD!CS51*$G$3+CS50*(1-$G$3)</f>
        <v>5.6259745590909865E-5</v>
      </c>
      <c r="CT51" s="28">
        <f>외인!CT51</f>
        <v>126486.64</v>
      </c>
      <c r="CU51" s="35">
        <f>MACD!CU51*$G$3+CU50*(1-$G$3)</f>
        <v>2.7938099236638354E-4</v>
      </c>
      <c r="CV51" s="28">
        <f>외인!CV51</f>
        <v>2095280.05</v>
      </c>
      <c r="CW51" s="35">
        <f>MACD!CW51*$G$3+CW50*(1-$G$3)</f>
        <v>-7.9986987272701406E-5</v>
      </c>
      <c r="CX51" s="28">
        <f>외인!CX51</f>
        <v>214293.61</v>
      </c>
      <c r="CY51" s="35">
        <f>MACD!CY51*$G$3+CY50*(1-$G$3)</f>
        <v>6.1635149973290654E-4</v>
      </c>
      <c r="CZ51" s="28">
        <f>외인!CZ51</f>
        <v>17766.68</v>
      </c>
      <c r="DA51" s="35">
        <f>MACD!DA51*$G$3+DA50*(1-$G$3)</f>
        <v>-4.518718331769517E-4</v>
      </c>
      <c r="DB51" s="28">
        <f>외인!DB51</f>
        <v>37558.68</v>
      </c>
      <c r="DC51" s="35">
        <f>MACD!DC51*$G$3+DC50*(1-$G$3)</f>
        <v>4.3779969982677905E-4</v>
      </c>
      <c r="DD51" s="28">
        <f>외인!DD51</f>
        <v>8448.1</v>
      </c>
      <c r="DE51" s="35">
        <f>MACD!DE51*$G$3+DE50*(1-$G$3)</f>
        <v>7.1239127821802169E-4</v>
      </c>
      <c r="DF51" s="28">
        <f>외인!DF51</f>
        <v>56949.61</v>
      </c>
      <c r="DG51" s="35">
        <f>MACD!DG51*$G$3+DG50*(1-$G$3)</f>
        <v>-3.6222795865392915E-4</v>
      </c>
      <c r="DH51" s="28">
        <f>외인!DH51</f>
        <v>20364.740000000002</v>
      </c>
      <c r="DI51" s="35">
        <f>MACD!DI51*$G$3+DI50*(1-$G$3)</f>
        <v>-8.3073026593190953E-4</v>
      </c>
      <c r="DJ51" s="28">
        <f>외인!DJ51</f>
        <v>572693.57999999996</v>
      </c>
      <c r="DK51" s="35">
        <f>MACD!DK51*$G$3+DK50*(1-$G$3)</f>
        <v>-1.2766426353806056E-4</v>
      </c>
      <c r="DL51" s="28">
        <f>외인!DL51</f>
        <v>95983.27</v>
      </c>
      <c r="DM51" s="35">
        <f>MACD!DM51*$G$3+DM50*(1-$G$3)</f>
        <v>2.5156421972793763E-4</v>
      </c>
      <c r="DN51" s="28">
        <f>외인!DN51</f>
        <v>2095280.05</v>
      </c>
      <c r="DO51" s="35">
        <f>MACD!DO51*$G$3+DO50*(1-$G$3)</f>
        <v>-7.9986987272701406E-5</v>
      </c>
      <c r="DP51" s="28">
        <f>외인!DP51</f>
        <v>78339.44</v>
      </c>
      <c r="DQ51" s="35">
        <f>MACD!DQ51*$G$3+DQ50*(1-$G$3)</f>
        <v>-1.0544260796362202E-3</v>
      </c>
      <c r="DR51" s="28">
        <f>외인!DR51</f>
        <v>43416.27</v>
      </c>
      <c r="DS51" s="35">
        <f>MACD!DS51*$G$3+DS50*(1-$G$3)</f>
        <v>-8.4409916210798964E-4</v>
      </c>
      <c r="DT51" s="28">
        <f>외인!DT51</f>
        <v>123463.36</v>
      </c>
      <c r="DU51" s="35">
        <f>MACD!DU51*$G$3+DU50*(1-$G$3)</f>
        <v>-8.3877424281505108E-5</v>
      </c>
      <c r="DV51" s="28">
        <f>외인!DV51</f>
        <v>32961.99</v>
      </c>
      <c r="DW51" s="35">
        <f>MACD!DW51*$G$3+DW50*(1-$G$3)</f>
        <v>5.5627276868245072E-4</v>
      </c>
      <c r="DX51" s="28">
        <f>외인!DX51</f>
        <v>107949.74</v>
      </c>
      <c r="DY51" s="35">
        <f>MACD!DY51*$G$3+DY50*(1-$G$3)</f>
        <v>-3.0071731826746369E-5</v>
      </c>
      <c r="DZ51" s="28">
        <f>외인!DZ51</f>
        <v>8645.6299999999992</v>
      </c>
      <c r="EA51" s="35">
        <f>MACD!EA51*$G$3+EA50*(1-$G$3)</f>
        <v>2.2559853114858473E-4</v>
      </c>
      <c r="EB51" s="28">
        <f>외인!EB51</f>
        <v>12177.08</v>
      </c>
      <c r="EC51" s="35">
        <f>MACD!EC51*$G$3+EC50*(1-$G$3)</f>
        <v>-5.1503092093762659E-4</v>
      </c>
      <c r="ED51" s="28">
        <f>외인!ED51</f>
        <v>10127.68</v>
      </c>
      <c r="EE51" s="35">
        <f>MACD!EE51*$G$3+EE50*(1-$G$3)</f>
        <v>-5.6224313254707979E-4</v>
      </c>
      <c r="EF51" s="28">
        <f>외인!EF51</f>
        <v>239284.9</v>
      </c>
      <c r="EG51" s="35">
        <f>MACD!EG51*$G$3+EG50*(1-$G$3)</f>
        <v>-4.2437183122226918E-4</v>
      </c>
      <c r="EH51" s="28">
        <f>외인!EH51</f>
        <v>184665.09</v>
      </c>
      <c r="EI51" s="35">
        <f>MACD!EI51*$G$3+EI50*(1-$G$3)</f>
        <v>-3.0678950266354178E-4</v>
      </c>
      <c r="EJ51" s="28">
        <f>외인!EJ51</f>
        <v>98537.26</v>
      </c>
      <c r="EK51" s="35">
        <f>MACD!EK51*$G$3+EK50*(1-$G$3)</f>
        <v>-2.2827237488819293E-4</v>
      </c>
      <c r="EL51" s="28">
        <f>외인!EL51</f>
        <v>30938.02</v>
      </c>
      <c r="EM51" s="35">
        <f>MACD!EM51*$G$3+EM50*(1-$G$3)</f>
        <v>-6.1084147511915169E-4</v>
      </c>
      <c r="EN51" s="28">
        <f>외인!EN51</f>
        <v>43416.27</v>
      </c>
      <c r="EO51" s="35">
        <f>MACD!EO51*$G$3+EO50*(1-$G$3)</f>
        <v>-8.4409916210798964E-4</v>
      </c>
      <c r="EP51" s="28">
        <f>외인!EP51</f>
        <v>180422.17</v>
      </c>
      <c r="EQ51" s="35">
        <f>MACD!EQ51*$G$3+EQ50*(1-$G$3)</f>
        <v>1.3258025739461342E-3</v>
      </c>
      <c r="ER51" s="28">
        <f>외인!ER51</f>
        <v>13156.33</v>
      </c>
      <c r="ES51" s="35">
        <f>MACD!ES51*$G$3+ES50*(1-$G$3)</f>
        <v>-1.2145283191735455E-4</v>
      </c>
      <c r="ET51" s="28">
        <f>외인!ET51</f>
        <v>121747.73</v>
      </c>
      <c r="EU51" s="35">
        <f>MACD!EU51*$G$3+EU50*(1-$G$3)</f>
        <v>-3.1127237402110388E-4</v>
      </c>
      <c r="EV51" s="28">
        <f>외인!EV51</f>
        <v>44294.82</v>
      </c>
      <c r="EW51" s="35">
        <f>MACD!EW51*$G$3+EW50*(1-$G$3)</f>
        <v>-1.4832036144110596E-5</v>
      </c>
      <c r="EX51" s="28">
        <f>외인!EX51</f>
        <v>55437.09</v>
      </c>
      <c r="EY51" s="35">
        <f>MACD!EY51*$G$3+EY50*(1-$G$3)</f>
        <v>2.4750169643898115E-4</v>
      </c>
    </row>
    <row r="52" spans="1:155">
      <c r="A52" s="27">
        <f>외인!A52</f>
        <v>46125</v>
      </c>
      <c r="B52" s="28">
        <f>외인!B52</f>
        <v>4635961.26</v>
      </c>
      <c r="C52" s="35">
        <f>MACD!C52*$G$3+C51*(1-$G$3)</f>
        <v>9.0081310121685826E-5</v>
      </c>
      <c r="D52" s="28">
        <f>외인!D52</f>
        <v>609148.54</v>
      </c>
      <c r="E52" s="35">
        <f>MACD!E52*$G$3+E51*(1-$G$3)</f>
        <v>-4.2997343069818425E-4</v>
      </c>
      <c r="F52" s="28">
        <f>외인!F52</f>
        <v>1976393.1</v>
      </c>
      <c r="G52" s="35">
        <f>MACD!G52*$G$3+G51*(1-$G$3)</f>
        <v>3.1767965351605032E-5</v>
      </c>
      <c r="H52" s="28">
        <f>외인!H52</f>
        <v>297754.88</v>
      </c>
      <c r="I52" s="35">
        <f>MACD!I52*$G$3+I51*(1-$G$3)</f>
        <v>5.6043743511762954E-4</v>
      </c>
      <c r="J52" s="28">
        <f>외인!J52</f>
        <v>42604.95</v>
      </c>
      <c r="K52" s="35">
        <f>MACD!K52*$G$3+K51*(1-$G$3)</f>
        <v>-7.2274983341473161E-4</v>
      </c>
      <c r="L52" s="28">
        <f>외인!L52</f>
        <v>274519.53000000003</v>
      </c>
      <c r="M52" s="35">
        <f>MACD!M52*$G$3+M51*(1-$G$3)</f>
        <v>6.5000115760581911E-4</v>
      </c>
      <c r="N52" s="28">
        <f>외인!N52</f>
        <v>223262.32</v>
      </c>
      <c r="O52" s="35">
        <f>MACD!O52*$G$3+O51*(1-$G$3)</f>
        <v>9.5532168336913507E-5</v>
      </c>
      <c r="P52" s="28">
        <f>외인!P52</f>
        <v>191888.79</v>
      </c>
      <c r="Q52" s="35">
        <f>MACD!Q52*$G$3+Q51*(1-$G$3)</f>
        <v>-2.499326750692059E-4</v>
      </c>
      <c r="R52" s="28">
        <f>외인!R52</f>
        <v>122108.29</v>
      </c>
      <c r="S52" s="35">
        <f>MACD!S52*$G$3+S51*(1-$G$3)</f>
        <v>-8.5559007427741648E-5</v>
      </c>
      <c r="T52" s="28">
        <f>외인!T52</f>
        <v>8351.99</v>
      </c>
      <c r="U52" s="35">
        <f>MACD!U52*$G$3+U51*(1-$G$3)</f>
        <v>6.9114972180359796E-4</v>
      </c>
      <c r="V52" s="28">
        <f>외인!V52</f>
        <v>108439.25</v>
      </c>
      <c r="W52" s="35">
        <f>MACD!W52*$G$3+W51*(1-$G$3)</f>
        <v>-1.6689506902418788E-5</v>
      </c>
      <c r="X52" s="28">
        <f>외인!X52</f>
        <v>2036804.85</v>
      </c>
      <c r="Y52" s="35">
        <f>MACD!Y52*$G$3+Y51*(1-$G$3)</f>
        <v>1.0969288245478803E-4</v>
      </c>
      <c r="Z52" s="28">
        <f>외인!Z52</f>
        <v>44069.17</v>
      </c>
      <c r="AA52" s="35">
        <f>MACD!AA52*$G$3+AA51*(1-$G$3)</f>
        <v>-1.8567240576931684E-6</v>
      </c>
      <c r="AB52" s="28">
        <f>외인!AB52</f>
        <v>208153.38</v>
      </c>
      <c r="AC52" s="35">
        <f>MACD!AC52*$G$3+AC51*(1-$G$3)</f>
        <v>6.1575434836258003E-5</v>
      </c>
      <c r="AD52" s="28">
        <f>외인!AD52</f>
        <v>18989.87</v>
      </c>
      <c r="AE52" s="35">
        <f>MACD!AE52*$G$3+AE51*(1-$G$3)</f>
        <v>-8.5914634227681982E-4</v>
      </c>
      <c r="AF52" s="28">
        <f>외인!AF52</f>
        <v>25391.57</v>
      </c>
      <c r="AG52" s="35">
        <f>MACD!AG52*$G$3+AG51*(1-$G$3)</f>
        <v>3.2776676757723154E-4</v>
      </c>
      <c r="AH52" s="28">
        <f>외인!AH52</f>
        <v>183556.11</v>
      </c>
      <c r="AI52" s="35">
        <f>MACD!AI52*$G$3+AI51*(1-$G$3)</f>
        <v>-3.8582408263774831E-4</v>
      </c>
      <c r="AJ52" s="28">
        <f>외인!AJ52</f>
        <v>103833.5</v>
      </c>
      <c r="AK52" s="35">
        <f>MACD!AK52*$G$3+AK51*(1-$G$3)</f>
        <v>2.5474160457457747E-4</v>
      </c>
      <c r="AL52" s="28">
        <f>외인!AL52</f>
        <v>83919.24</v>
      </c>
      <c r="AM52" s="35">
        <f>MACD!AM52*$G$3+AM51*(1-$G$3)</f>
        <v>4.8379131180076999E-5</v>
      </c>
      <c r="AN52" s="28">
        <f>외인!AN52</f>
        <v>157955.9</v>
      </c>
      <c r="AO52" s="35">
        <f>MACD!AO52*$G$3+AO51*(1-$G$3)</f>
        <v>6.0976553729535349E-5</v>
      </c>
      <c r="AP52" s="28">
        <f>외인!AP52</f>
        <v>127305.81</v>
      </c>
      <c r="AQ52" s="35">
        <f>MACD!AQ52*$G$3+AQ51*(1-$G$3)</f>
        <v>-2.73545226229035E-4</v>
      </c>
      <c r="AR52" s="28">
        <f>외인!AR52</f>
        <v>23354.07</v>
      </c>
      <c r="AS52" s="35">
        <f>MACD!AS52*$G$3+AS51*(1-$G$3)</f>
        <v>-9.7429322123944494E-4</v>
      </c>
      <c r="AT52" s="28">
        <f>외인!AT52</f>
        <v>76199.38</v>
      </c>
      <c r="AU52" s="35">
        <f>MACD!AU52*$G$3+AU51*(1-$G$3)</f>
        <v>-2.8855238543111679E-4</v>
      </c>
      <c r="AV52" s="28">
        <f>외인!AV52</f>
        <v>48589.49</v>
      </c>
      <c r="AW52" s="35">
        <f>MACD!AW52*$G$3+AW51*(1-$G$3)</f>
        <v>1.9775483602371951E-4</v>
      </c>
      <c r="AX52" s="28">
        <f>외인!AX52</f>
        <v>68801.09</v>
      </c>
      <c r="AY52" s="35">
        <f>MACD!AY52*$G$3+AY51*(1-$G$3)</f>
        <v>-5.9224815772988956E-4</v>
      </c>
      <c r="AZ52" s="28">
        <f>외인!AZ52</f>
        <v>2183716.52</v>
      </c>
      <c r="BA52" s="35">
        <f>MACD!BA52*$G$3+BA51*(1-$G$3)</f>
        <v>1.4625681526624296E-4</v>
      </c>
      <c r="BB52" s="28">
        <f>외인!BB52</f>
        <v>98978.99</v>
      </c>
      <c r="BC52" s="35">
        <f>MACD!BC52*$G$3+BC51*(1-$G$3)</f>
        <v>1.2971985460964147E-4</v>
      </c>
      <c r="BD52" s="28">
        <f>외인!BD52</f>
        <v>36796.57</v>
      </c>
      <c r="BE52" s="35">
        <f>MACD!BE52*$G$3+BE51*(1-$G$3)</f>
        <v>4.5002397613552812E-4</v>
      </c>
      <c r="BF52" s="28">
        <f>외인!BF52</f>
        <v>0</v>
      </c>
      <c r="BG52" s="35" t="e">
        <f>MACD!BG52*$G$3+BG51*(1-$G$3)</f>
        <v>#DIV/0!</v>
      </c>
      <c r="BH52" s="28">
        <f>외인!BH52</f>
        <v>93015.81</v>
      </c>
      <c r="BI52" s="35">
        <f>MACD!BI52*$G$3+BI51*(1-$G$3)</f>
        <v>4.4776143985770129E-4</v>
      </c>
      <c r="BJ52" s="28">
        <f>외인!BJ52</f>
        <v>118980.97</v>
      </c>
      <c r="BK52" s="35">
        <f>MACD!BK52*$G$3+BK51*(1-$G$3)</f>
        <v>9.5130934197165825E-5</v>
      </c>
      <c r="BL52" s="28">
        <f>외인!BL52</f>
        <v>50857.27</v>
      </c>
      <c r="BM52" s="35">
        <f>MACD!BM52*$G$3+BM51*(1-$G$3)</f>
        <v>-1.2078909583429945E-3</v>
      </c>
      <c r="BN52" s="28">
        <f>외인!BN52</f>
        <v>46098.76</v>
      </c>
      <c r="BO52" s="35">
        <f>MACD!BO52*$G$3+BO51*(1-$G$3)</f>
        <v>1.9374656366911948E-4</v>
      </c>
      <c r="BP52" s="28">
        <f>외인!BP52</f>
        <v>78813.27</v>
      </c>
      <c r="BQ52" s="35">
        <f>MACD!BQ52*$G$3+BQ51*(1-$G$3)</f>
        <v>-6.2470856924715318E-4</v>
      </c>
      <c r="BR52" s="28">
        <f>외인!BR52</f>
        <v>255888.78</v>
      </c>
      <c r="BS52" s="35">
        <f>MACD!BS52*$G$3+BS51*(1-$G$3)</f>
        <v>-5.2868466368492979E-4</v>
      </c>
      <c r="BT52" s="28">
        <f>외인!BT52</f>
        <v>2074690.07</v>
      </c>
      <c r="BU52" s="35">
        <f>MACD!BU52*$G$3+BU51*(1-$G$3)</f>
        <v>1.0378200042593991E-4</v>
      </c>
      <c r="BV52" s="28">
        <f>외인!BV52</f>
        <v>389904.6</v>
      </c>
      <c r="BW52" s="35">
        <f>MACD!BW52*$G$3+BW51*(1-$G$3)</f>
        <v>5.0913841060317897E-4</v>
      </c>
      <c r="BX52" s="28">
        <f>외인!BX52</f>
        <v>73776.47</v>
      </c>
      <c r="BY52" s="35">
        <f>MACD!BY52*$G$3+BY51*(1-$G$3)</f>
        <v>-3.6555645866973377E-4</v>
      </c>
      <c r="BZ52" s="28">
        <f>외인!BZ52</f>
        <v>241875.14</v>
      </c>
      <c r="CA52" s="35">
        <f>MACD!CA52*$G$3+CA51*(1-$G$3)</f>
        <v>6.2184758347635718E-5</v>
      </c>
      <c r="CB52" s="28">
        <f>외인!CB52</f>
        <v>12077.63</v>
      </c>
      <c r="CC52" s="35">
        <f>MACD!CC52*$G$3+CC51*(1-$G$3)</f>
        <v>-1.148139327456761E-3</v>
      </c>
      <c r="CD52" s="28">
        <f>외인!CD52</f>
        <v>28297.24</v>
      </c>
      <c r="CE52" s="35">
        <f>MACD!CE52*$G$3+CE51*(1-$G$3)</f>
        <v>-6.4788044497957097E-4</v>
      </c>
      <c r="CF52" s="28">
        <f>외인!CF52</f>
        <v>24489.45</v>
      </c>
      <c r="CG52" s="35">
        <f>MACD!CG52*$G$3+CG51*(1-$G$3)</f>
        <v>1.9325911912051018E-4</v>
      </c>
      <c r="CH52" s="28">
        <f>외인!CH52</f>
        <v>68016.02</v>
      </c>
      <c r="CI52" s="35">
        <f>MACD!CI52*$G$3+CI51*(1-$G$3)</f>
        <v>1.960210632128012E-4</v>
      </c>
      <c r="CJ52" s="28">
        <f>외인!CJ52</f>
        <v>364623.97</v>
      </c>
      <c r="CK52" s="35">
        <f>MACD!CK52*$G$3+CK51*(1-$G$3)</f>
        <v>-5.4775622138237125E-4</v>
      </c>
      <c r="CL52" s="28">
        <f>외인!CL52</f>
        <v>236401.2</v>
      </c>
      <c r="CM52" s="35">
        <f>MACD!CM52*$G$3+CM51*(1-$G$3)</f>
        <v>6.4431880475544193E-5</v>
      </c>
      <c r="CN52" s="28">
        <f>외인!CN52</f>
        <v>120181.59</v>
      </c>
      <c r="CO52" s="35">
        <f>MACD!CO52*$G$3+CO51*(1-$G$3)</f>
        <v>2.2010416686730157E-4</v>
      </c>
      <c r="CP52" s="28">
        <f>외인!CP52</f>
        <v>99544.86</v>
      </c>
      <c r="CQ52" s="35">
        <f>MACD!CQ52*$G$3+CQ51*(1-$G$3)</f>
        <v>1.2550817080438702E-4</v>
      </c>
      <c r="CR52" s="28">
        <f>외인!CR52</f>
        <v>155587.65</v>
      </c>
      <c r="CS52" s="35">
        <f>MACD!CS52*$G$3+CS51*(1-$G$3)</f>
        <v>5.0244621131729142E-5</v>
      </c>
      <c r="CT52" s="28">
        <f>외인!CT52</f>
        <v>127709.94</v>
      </c>
      <c r="CU52" s="35">
        <f>MACD!CU52*$G$3+CU51*(1-$G$3)</f>
        <v>3.0404384079003383E-4</v>
      </c>
      <c r="CV52" s="28">
        <f>외인!CV52</f>
        <v>2074690.07</v>
      </c>
      <c r="CW52" s="35">
        <f>MACD!CW52*$G$3+CW51*(1-$G$3)</f>
        <v>1.0378200042593991E-4</v>
      </c>
      <c r="CX52" s="28">
        <f>외인!CX52</f>
        <v>210665.04</v>
      </c>
      <c r="CY52" s="35">
        <f>MACD!CY52*$G$3+CY51*(1-$G$3)</f>
        <v>5.6197397210470739E-4</v>
      </c>
      <c r="CZ52" s="28">
        <f>외인!CZ52</f>
        <v>17694.5</v>
      </c>
      <c r="DA52" s="35">
        <f>MACD!DA52*$G$3+DA51*(1-$G$3)</f>
        <v>-2.6057770479112591E-4</v>
      </c>
      <c r="DB52" s="28">
        <f>외인!DB52</f>
        <v>36796.57</v>
      </c>
      <c r="DC52" s="35">
        <f>MACD!DC52*$G$3+DC51*(1-$G$3)</f>
        <v>4.5002397613552812E-4</v>
      </c>
      <c r="DD52" s="28">
        <f>외인!DD52</f>
        <v>8351.99</v>
      </c>
      <c r="DE52" s="35">
        <f>MACD!DE52*$G$3+DE51*(1-$G$3)</f>
        <v>6.9114972180359796E-4</v>
      </c>
      <c r="DF52" s="28">
        <f>외인!DF52</f>
        <v>55575.31</v>
      </c>
      <c r="DG52" s="35">
        <f>MACD!DG52*$G$3+DG51*(1-$G$3)</f>
        <v>-3.0465266825068594E-4</v>
      </c>
      <c r="DH52" s="28">
        <f>외인!DH52</f>
        <v>20167.240000000002</v>
      </c>
      <c r="DI52" s="35">
        <f>MACD!DI52*$G$3+DI51*(1-$G$3)</f>
        <v>-7.9422135209140032E-4</v>
      </c>
      <c r="DJ52" s="28">
        <f>외인!DJ52</f>
        <v>569534.43000000005</v>
      </c>
      <c r="DK52" s="35">
        <f>MACD!DK52*$G$3+DK51*(1-$G$3)</f>
        <v>-1.1216512028680377E-4</v>
      </c>
      <c r="DL52" s="28">
        <f>외인!DL52</f>
        <v>95457.37</v>
      </c>
      <c r="DM52" s="35">
        <f>MACD!DM52*$G$3+DM51*(1-$G$3)</f>
        <v>3.2291886381967855E-4</v>
      </c>
      <c r="DN52" s="28">
        <f>외인!DN52</f>
        <v>2074690.07</v>
      </c>
      <c r="DO52" s="35">
        <f>MACD!DO52*$G$3+DO51*(1-$G$3)</f>
        <v>1.0378200042593991E-4</v>
      </c>
      <c r="DP52" s="28">
        <f>외인!DP52</f>
        <v>77718.75</v>
      </c>
      <c r="DQ52" s="35">
        <f>MACD!DQ52*$G$3+DQ51*(1-$G$3)</f>
        <v>-1.078152999070923E-3</v>
      </c>
      <c r="DR52" s="28">
        <f>외인!DR52</f>
        <v>43873.99</v>
      </c>
      <c r="DS52" s="35">
        <f>MACD!DS52*$G$3+DS51*(1-$G$3)</f>
        <v>-7.8880321752250731E-4</v>
      </c>
      <c r="DT52" s="28">
        <f>외인!DT52</f>
        <v>122108.29</v>
      </c>
      <c r="DU52" s="35">
        <f>MACD!DU52*$G$3+DU51*(1-$G$3)</f>
        <v>-8.5559007427741648E-5</v>
      </c>
      <c r="DV52" s="28">
        <f>외인!DV52</f>
        <v>33200.620000000003</v>
      </c>
      <c r="DW52" s="35">
        <f>MACD!DW52*$G$3+DW51*(1-$G$3)</f>
        <v>5.3801410465765696E-4</v>
      </c>
      <c r="DX52" s="28">
        <f>외인!DX52</f>
        <v>108439.25</v>
      </c>
      <c r="DY52" s="35">
        <f>MACD!DY52*$G$3+DY51*(1-$G$3)</f>
        <v>-1.6689506902418788E-5</v>
      </c>
      <c r="DZ52" s="28">
        <f>외인!DZ52</f>
        <v>8499.76</v>
      </c>
      <c r="EA52" s="35">
        <f>MACD!EA52*$G$3+EA51*(1-$G$3)</f>
        <v>3.2393961031991513E-4</v>
      </c>
      <c r="EB52" s="28">
        <f>외인!EB52</f>
        <v>12168.93</v>
      </c>
      <c r="EC52" s="35">
        <f>MACD!EC52*$G$3+EC51*(1-$G$3)</f>
        <v>-4.7269112722418704E-4</v>
      </c>
      <c r="ED52" s="28">
        <f>외인!ED52</f>
        <v>10069.040000000001</v>
      </c>
      <c r="EE52" s="35">
        <f>MACD!EE52*$G$3+EE51*(1-$G$3)</f>
        <v>-4.8257772593594144E-4</v>
      </c>
      <c r="EF52" s="28">
        <f>외인!EF52</f>
        <v>236043.6</v>
      </c>
      <c r="EG52" s="35">
        <f>MACD!EG52*$G$3+EG51*(1-$G$3)</f>
        <v>-4.1317008468705384E-4</v>
      </c>
      <c r="EH52" s="28">
        <f>외인!EH52</f>
        <v>183524.07</v>
      </c>
      <c r="EI52" s="35">
        <f>MACD!EI52*$G$3+EI51*(1-$G$3)</f>
        <v>-2.125389627282738E-4</v>
      </c>
      <c r="EJ52" s="28">
        <f>외인!EJ52</f>
        <v>98975.79</v>
      </c>
      <c r="EK52" s="35">
        <f>MACD!EK52*$G$3+EK51*(1-$G$3)</f>
        <v>-2.4215347391725309E-4</v>
      </c>
      <c r="EL52" s="28">
        <f>외인!EL52</f>
        <v>30747.360000000001</v>
      </c>
      <c r="EM52" s="35">
        <f>MACD!EM52*$G$3+EM51*(1-$G$3)</f>
        <v>-5.7891834595344806E-4</v>
      </c>
      <c r="EN52" s="28">
        <f>외인!EN52</f>
        <v>43873.99</v>
      </c>
      <c r="EO52" s="35">
        <f>MACD!EO52*$G$3+EO51*(1-$G$3)</f>
        <v>-7.8880321752250731E-4</v>
      </c>
      <c r="EP52" s="28">
        <f>외인!EP52</f>
        <v>181280.58</v>
      </c>
      <c r="EQ52" s="35">
        <f>MACD!EQ52*$G$3+EQ51*(1-$G$3)</f>
        <v>1.3172128104150457E-3</v>
      </c>
      <c r="ER52" s="28">
        <f>외인!ER52</f>
        <v>13691.53</v>
      </c>
      <c r="ES52" s="35">
        <f>MACD!ES52*$G$3+ES51*(1-$G$3)</f>
        <v>-3.1998357200842199E-4</v>
      </c>
      <c r="ET52" s="28">
        <f>외인!ET52</f>
        <v>127305.81</v>
      </c>
      <c r="EU52" s="35">
        <f>MACD!EU52*$G$3+EU51*(1-$G$3)</f>
        <v>-2.73545226229035E-4</v>
      </c>
      <c r="EV52" s="28">
        <f>외인!EV52</f>
        <v>44069.17</v>
      </c>
      <c r="EW52" s="35">
        <f>MACD!EW52*$G$3+EW51*(1-$G$3)</f>
        <v>-1.8567240576931684E-6</v>
      </c>
      <c r="EX52" s="28">
        <f>외인!EX52</f>
        <v>55475.69</v>
      </c>
      <c r="EY52" s="35">
        <f>MACD!EY52*$G$3+EY51*(1-$G$3)</f>
        <v>2.3366595946267287E-4</v>
      </c>
    </row>
    <row r="53" spans="1:155">
      <c r="A53" s="27">
        <f>외인!A53</f>
        <v>46126</v>
      </c>
      <c r="B53" s="28">
        <f>외인!B53</f>
        <v>4747572.28</v>
      </c>
      <c r="C53" s="35">
        <f>MACD!C53*$G$3+C52*(1-$G$3)</f>
        <v>1.7917803023428767E-4</v>
      </c>
      <c r="D53" s="28">
        <f>외인!D53</f>
        <v>621365.07999999996</v>
      </c>
      <c r="E53" s="35">
        <f>MACD!E53*$G$3+E52*(1-$G$3)</f>
        <v>-4.2646022811353818E-4</v>
      </c>
      <c r="F53" s="28">
        <f>외인!F53</f>
        <v>2007597.45</v>
      </c>
      <c r="G53" s="35">
        <f>MACD!G53*$G$3+G52*(1-$G$3)</f>
        <v>1.3453515912181688E-4</v>
      </c>
      <c r="H53" s="28">
        <f>외인!H53</f>
        <v>296406.05</v>
      </c>
      <c r="I53" s="35">
        <f>MACD!I53*$G$3+I52*(1-$G$3)</f>
        <v>4.9976905333046781E-4</v>
      </c>
      <c r="J53" s="28">
        <f>외인!J53</f>
        <v>41886.14</v>
      </c>
      <c r="K53" s="35">
        <f>MACD!K53*$G$3+K52*(1-$G$3)</f>
        <v>-6.0407786164062534E-4</v>
      </c>
      <c r="L53" s="28">
        <f>외인!L53</f>
        <v>273358.75</v>
      </c>
      <c r="M53" s="35">
        <f>MACD!M53*$G$3+M52*(1-$G$3)</f>
        <v>5.93800558459769E-4</v>
      </c>
      <c r="N53" s="28">
        <f>외인!N53</f>
        <v>228582.21</v>
      </c>
      <c r="O53" s="35">
        <f>MACD!O53*$G$3+O52*(1-$G$3)</f>
        <v>1.1876820010412084E-4</v>
      </c>
      <c r="P53" s="28">
        <f>외인!P53</f>
        <v>192691.94</v>
      </c>
      <c r="Q53" s="35">
        <f>MACD!Q53*$G$3+Q52*(1-$G$3)</f>
        <v>-2.5362923349901695E-4</v>
      </c>
      <c r="R53" s="28">
        <f>외인!R53</f>
        <v>124753.23</v>
      </c>
      <c r="S53" s="35">
        <f>MACD!S53*$G$3+S52*(1-$G$3)</f>
        <v>-7.1898057664005944E-5</v>
      </c>
      <c r="T53" s="28">
        <f>외인!T53</f>
        <v>8360.48</v>
      </c>
      <c r="U53" s="35">
        <f>MACD!U53*$G$3+U52*(1-$G$3)</f>
        <v>6.5702997655391342E-4</v>
      </c>
      <c r="V53" s="28">
        <f>외인!V53</f>
        <v>111579.46</v>
      </c>
      <c r="W53" s="35">
        <f>MACD!W53*$G$3+W52*(1-$G$3)</f>
        <v>-7.2258917076993479E-6</v>
      </c>
      <c r="X53" s="28">
        <f>외인!X53</f>
        <v>2100811.88</v>
      </c>
      <c r="Y53" s="35">
        <f>MACD!Y53*$G$3+Y52*(1-$G$3)</f>
        <v>2.8562043248616753E-4</v>
      </c>
      <c r="Z53" s="28">
        <f>외인!Z53</f>
        <v>45447.34</v>
      </c>
      <c r="AA53" s="35">
        <f>MACD!AA53*$G$3+AA52*(1-$G$3)</f>
        <v>1.5922284569744821E-5</v>
      </c>
      <c r="AB53" s="28">
        <f>외인!AB53</f>
        <v>208983.1</v>
      </c>
      <c r="AC53" s="35">
        <f>MACD!AC53*$G$3+AC52*(1-$G$3)</f>
        <v>8.4087872006606459E-5</v>
      </c>
      <c r="AD53" s="28">
        <f>외인!AD53</f>
        <v>19386.349999999999</v>
      </c>
      <c r="AE53" s="35">
        <f>MACD!AE53*$G$3+AE52*(1-$G$3)</f>
        <v>-7.3364439550030718E-4</v>
      </c>
      <c r="AF53" s="28">
        <f>외인!AF53</f>
        <v>25090.04</v>
      </c>
      <c r="AG53" s="35">
        <f>MACD!AG53*$G$3+AG52*(1-$G$3)</f>
        <v>3.5257770747361633E-4</v>
      </c>
      <c r="AH53" s="28">
        <f>외인!AH53</f>
        <v>188306.85</v>
      </c>
      <c r="AI53" s="35">
        <f>MACD!AI53*$G$3+AI52*(1-$G$3)</f>
        <v>-3.642088728096577E-4</v>
      </c>
      <c r="AJ53" s="28">
        <f>외인!AJ53</f>
        <v>104927.69</v>
      </c>
      <c r="AK53" s="35">
        <f>MACD!AK53*$G$3+AK52*(1-$G$3)</f>
        <v>2.4640755769668275E-4</v>
      </c>
      <c r="AL53" s="28">
        <f>외인!AL53</f>
        <v>86195.5</v>
      </c>
      <c r="AM53" s="35">
        <f>MACD!AM53*$G$3+AM52*(1-$G$3)</f>
        <v>7.5959351914251723E-5</v>
      </c>
      <c r="AN53" s="28">
        <f>외인!AN53</f>
        <v>161412.45000000001</v>
      </c>
      <c r="AO53" s="35">
        <f>MACD!AO53*$G$3+AO52*(1-$G$3)</f>
        <v>8.9109813076240779E-5</v>
      </c>
      <c r="AP53" s="28">
        <f>외인!AP53</f>
        <v>131138.71</v>
      </c>
      <c r="AQ53" s="35">
        <f>MACD!AQ53*$G$3+AQ52*(1-$G$3)</f>
        <v>-2.419785537722543E-4</v>
      </c>
      <c r="AR53" s="28">
        <f>외인!AR53</f>
        <v>23892.02</v>
      </c>
      <c r="AS53" s="35">
        <f>MACD!AS53*$G$3+AS52*(1-$G$3)</f>
        <v>-8.1677522988657587E-4</v>
      </c>
      <c r="AT53" s="28">
        <f>외인!AT53</f>
        <v>78072.100000000006</v>
      </c>
      <c r="AU53" s="35">
        <f>MACD!AU53*$G$3+AU52*(1-$G$3)</f>
        <v>-2.1604253759404613E-4</v>
      </c>
      <c r="AV53" s="28">
        <f>외인!AV53</f>
        <v>48728.37</v>
      </c>
      <c r="AW53" s="35">
        <f>MACD!AW53*$G$3+AW52*(1-$G$3)</f>
        <v>1.9777595931332943E-4</v>
      </c>
      <c r="AX53" s="28">
        <f>외인!AX53</f>
        <v>69852.23</v>
      </c>
      <c r="AY53" s="35">
        <f>MACD!AY53*$G$3+AY52*(1-$G$3)</f>
        <v>-5.4684548868535392E-4</v>
      </c>
      <c r="AZ53" s="28">
        <f>외인!AZ53</f>
        <v>2250050.7599999998</v>
      </c>
      <c r="BA53" s="35">
        <f>MACD!BA53*$G$3+BA52*(1-$G$3)</f>
        <v>3.111699140187058E-4</v>
      </c>
      <c r="BB53" s="28">
        <f>외인!BB53</f>
        <v>102617.52</v>
      </c>
      <c r="BC53" s="35">
        <f>MACD!BC53*$G$3+BC52*(1-$G$3)</f>
        <v>1.3190321288456198E-4</v>
      </c>
      <c r="BD53" s="28">
        <f>외인!BD53</f>
        <v>38473.660000000003</v>
      </c>
      <c r="BE53" s="35">
        <f>MACD!BE53*$G$3+BE52*(1-$G$3)</f>
        <v>4.8188125301991804E-4</v>
      </c>
      <c r="BF53" s="28">
        <f>외인!BF53</f>
        <v>0</v>
      </c>
      <c r="BG53" s="35" t="e">
        <f>MACD!BG53*$G$3+BG52*(1-$G$3)</f>
        <v>#DIV/0!</v>
      </c>
      <c r="BH53" s="28">
        <f>외인!BH53</f>
        <v>93651.91</v>
      </c>
      <c r="BI53" s="35">
        <f>MACD!BI53*$G$3+BI52*(1-$G$3)</f>
        <v>3.974070128950384E-4</v>
      </c>
      <c r="BJ53" s="28">
        <f>외인!BJ53</f>
        <v>119509.02</v>
      </c>
      <c r="BK53" s="35">
        <f>MACD!BK53*$G$3+BK52*(1-$G$3)</f>
        <v>1.0959224783178118E-4</v>
      </c>
      <c r="BL53" s="28">
        <f>외인!BL53</f>
        <v>50710.239999999998</v>
      </c>
      <c r="BM53" s="35">
        <f>MACD!BM53*$G$3+BM52*(1-$G$3)</f>
        <v>-1.4288331958576398E-3</v>
      </c>
      <c r="BN53" s="28">
        <f>외인!BN53</f>
        <v>46463.92</v>
      </c>
      <c r="BO53" s="35">
        <f>MACD!BO53*$G$3+BO52*(1-$G$3)</f>
        <v>2.66364415617202E-4</v>
      </c>
      <c r="BP53" s="28">
        <f>외인!BP53</f>
        <v>80481.039999999994</v>
      </c>
      <c r="BQ53" s="35">
        <f>MACD!BQ53*$G$3+BQ52*(1-$G$3)</f>
        <v>-5.7562784992248026E-4</v>
      </c>
      <c r="BR53" s="28">
        <f>외인!BR53</f>
        <v>261455.06</v>
      </c>
      <c r="BS53" s="35">
        <f>MACD!BS53*$G$3+BS52*(1-$G$3)</f>
        <v>-4.6253675528673213E-4</v>
      </c>
      <c r="BT53" s="28">
        <f>외인!BT53</f>
        <v>2140926.94</v>
      </c>
      <c r="BU53" s="35">
        <f>MACD!BU53*$G$3+BU52*(1-$G$3)</f>
        <v>2.786357844593877E-4</v>
      </c>
      <c r="BV53" s="28">
        <f>외인!BV53</f>
        <v>400973.77</v>
      </c>
      <c r="BW53" s="35">
        <f>MACD!BW53*$G$3+BW52*(1-$G$3)</f>
        <v>5.1952748001561427E-4</v>
      </c>
      <c r="BX53" s="28">
        <f>외인!BX53</f>
        <v>74483.53</v>
      </c>
      <c r="BY53" s="35">
        <f>MACD!BY53*$G$3+BY52*(1-$G$3)</f>
        <v>-3.2612731692421458E-4</v>
      </c>
      <c r="BZ53" s="28">
        <f>외인!BZ53</f>
        <v>247607.96</v>
      </c>
      <c r="CA53" s="35">
        <f>MACD!CA53*$G$3+CA52*(1-$G$3)</f>
        <v>9.0730819327764157E-5</v>
      </c>
      <c r="CB53" s="28">
        <f>외인!CB53</f>
        <v>12377.37</v>
      </c>
      <c r="CC53" s="35">
        <f>MACD!CC53*$G$3+CC52*(1-$G$3)</f>
        <v>-1.0895501349092208E-3</v>
      </c>
      <c r="CD53" s="28">
        <f>외인!CD53</f>
        <v>28328.76</v>
      </c>
      <c r="CE53" s="35">
        <f>MACD!CE53*$G$3+CE52*(1-$G$3)</f>
        <v>-6.269285346079263E-4</v>
      </c>
      <c r="CF53" s="28">
        <f>외인!CF53</f>
        <v>24946.87</v>
      </c>
      <c r="CG53" s="35">
        <f>MACD!CG53*$G$3+CG52*(1-$G$3)</f>
        <v>2.9325691172848653E-4</v>
      </c>
      <c r="CH53" s="28">
        <f>외인!CH53</f>
        <v>68442.03</v>
      </c>
      <c r="CI53" s="35">
        <f>MACD!CI53*$G$3+CI52*(1-$G$3)</f>
        <v>1.9468573729693411E-4</v>
      </c>
      <c r="CJ53" s="28">
        <f>외인!CJ53</f>
        <v>366991.21</v>
      </c>
      <c r="CK53" s="35">
        <f>MACD!CK53*$G$3+CK52*(1-$G$3)</f>
        <v>-5.4627534937715214E-4</v>
      </c>
      <c r="CL53" s="28">
        <f>외인!CL53</f>
        <v>238326.04</v>
      </c>
      <c r="CM53" s="35">
        <f>MACD!CM53*$G$3+CM52*(1-$G$3)</f>
        <v>9.1285888907780558E-5</v>
      </c>
      <c r="CN53" s="28">
        <f>외인!CN53</f>
        <v>127528.86</v>
      </c>
      <c r="CO53" s="35">
        <f>MACD!CO53*$G$3+CO52*(1-$G$3)</f>
        <v>2.8595038976909757E-4</v>
      </c>
      <c r="CP53" s="28">
        <f>외인!CP53</f>
        <v>103203.71</v>
      </c>
      <c r="CQ53" s="35">
        <f>MACD!CQ53*$G$3+CQ52*(1-$G$3)</f>
        <v>1.2824035987792209E-4</v>
      </c>
      <c r="CR53" s="28">
        <f>외인!CR53</f>
        <v>158572.51999999999</v>
      </c>
      <c r="CS53" s="35">
        <f>MACD!CS53*$G$3+CS52*(1-$G$3)</f>
        <v>5.7029867219111395E-5</v>
      </c>
      <c r="CT53" s="28">
        <f>외인!CT53</f>
        <v>131362.42000000001</v>
      </c>
      <c r="CU53" s="35">
        <f>MACD!CU53*$G$3+CU52*(1-$G$3)</f>
        <v>3.1650535715418504E-4</v>
      </c>
      <c r="CV53" s="28">
        <f>외인!CV53</f>
        <v>2140926.94</v>
      </c>
      <c r="CW53" s="35">
        <f>MACD!CW53*$G$3+CW52*(1-$G$3)</f>
        <v>2.786357844593877E-4</v>
      </c>
      <c r="CX53" s="28">
        <f>외인!CX53</f>
        <v>211126.34</v>
      </c>
      <c r="CY53" s="35">
        <f>MACD!CY53*$G$3+CY52*(1-$G$3)</f>
        <v>4.7194229230950737E-4</v>
      </c>
      <c r="CZ53" s="28">
        <f>외인!CZ53</f>
        <v>18136.490000000002</v>
      </c>
      <c r="DA53" s="35">
        <f>MACD!DA53*$G$3+DA52*(1-$G$3)</f>
        <v>-3.7635251274495109E-5</v>
      </c>
      <c r="DB53" s="28">
        <f>외인!DB53</f>
        <v>38473.660000000003</v>
      </c>
      <c r="DC53" s="35">
        <f>MACD!DC53*$G$3+DC52*(1-$G$3)</f>
        <v>4.8188125301991804E-4</v>
      </c>
      <c r="DD53" s="28">
        <f>외인!DD53</f>
        <v>8360.48</v>
      </c>
      <c r="DE53" s="35">
        <f>MACD!DE53*$G$3+DE52*(1-$G$3)</f>
        <v>6.5702997655391342E-4</v>
      </c>
      <c r="DF53" s="28">
        <f>외인!DF53</f>
        <v>56122.78</v>
      </c>
      <c r="DG53" s="35">
        <f>MACD!DG53*$G$3+DG52*(1-$G$3)</f>
        <v>-2.5622062379605088E-4</v>
      </c>
      <c r="DH53" s="28">
        <f>외인!DH53</f>
        <v>20102.310000000001</v>
      </c>
      <c r="DI53" s="35">
        <f>MACD!DI53*$G$3+DI52*(1-$G$3)</f>
        <v>-7.9190084135385638E-4</v>
      </c>
      <c r="DJ53" s="28">
        <f>외인!DJ53</f>
        <v>577686.31000000006</v>
      </c>
      <c r="DK53" s="35">
        <f>MACD!DK53*$G$3+DK52*(1-$G$3)</f>
        <v>-1.1148421991687081E-4</v>
      </c>
      <c r="DL53" s="28">
        <f>외인!DL53</f>
        <v>101827.53</v>
      </c>
      <c r="DM53" s="35">
        <f>MACD!DM53*$G$3+DM52*(1-$G$3)</f>
        <v>3.9519354328510897E-4</v>
      </c>
      <c r="DN53" s="28">
        <f>외인!DN53</f>
        <v>2140926.94</v>
      </c>
      <c r="DO53" s="35">
        <f>MACD!DO53*$G$3+DO52*(1-$G$3)</f>
        <v>2.786357844593877E-4</v>
      </c>
      <c r="DP53" s="28">
        <f>외인!DP53</f>
        <v>78428.960000000006</v>
      </c>
      <c r="DQ53" s="35">
        <f>MACD!DQ53*$G$3+DQ52*(1-$G$3)</f>
        <v>-1.0911321964572913E-3</v>
      </c>
      <c r="DR53" s="28">
        <f>외인!DR53</f>
        <v>43183.92</v>
      </c>
      <c r="DS53" s="35">
        <f>MACD!DS53*$G$3+DS52*(1-$G$3)</f>
        <v>-7.0507120309881298E-4</v>
      </c>
      <c r="DT53" s="28">
        <f>외인!DT53</f>
        <v>124753.23</v>
      </c>
      <c r="DU53" s="35">
        <f>MACD!DU53*$G$3+DU52*(1-$G$3)</f>
        <v>-7.1898057664005944E-5</v>
      </c>
      <c r="DV53" s="28">
        <f>외인!DV53</f>
        <v>33542.21</v>
      </c>
      <c r="DW53" s="35">
        <f>MACD!DW53*$G$3+DW52*(1-$G$3)</f>
        <v>5.2321992505739853E-4</v>
      </c>
      <c r="DX53" s="28">
        <f>외인!DX53</f>
        <v>111579.46</v>
      </c>
      <c r="DY53" s="35">
        <f>MACD!DY53*$G$3+DY52*(1-$G$3)</f>
        <v>-7.2258917076993479E-6</v>
      </c>
      <c r="DZ53" s="28">
        <f>외인!DZ53</f>
        <v>8810.31</v>
      </c>
      <c r="EA53" s="35">
        <f>MACD!EA53*$G$3+EA52*(1-$G$3)</f>
        <v>4.0578254319974206E-4</v>
      </c>
      <c r="EB53" s="28">
        <f>외인!EB53</f>
        <v>12352.32</v>
      </c>
      <c r="EC53" s="35">
        <f>MACD!EC53*$G$3+EC52*(1-$G$3)</f>
        <v>-4.2498924865068161E-4</v>
      </c>
      <c r="ED53" s="28">
        <f>외인!ED53</f>
        <v>10400.040000000001</v>
      </c>
      <c r="EE53" s="35">
        <f>MACD!EE53*$G$3+EE52*(1-$G$3)</f>
        <v>-3.8511296303184991E-4</v>
      </c>
      <c r="EF53" s="28">
        <f>외인!EF53</f>
        <v>236567.12</v>
      </c>
      <c r="EG53" s="35">
        <f>MACD!EG53*$G$3+EG52*(1-$G$3)</f>
        <v>-4.0524162889999722E-4</v>
      </c>
      <c r="EH53" s="28">
        <f>외인!EH53</f>
        <v>194004.03</v>
      </c>
      <c r="EI53" s="35">
        <f>MACD!EI53*$G$3+EI52*(1-$G$3)</f>
        <v>-1.11360489533377E-4</v>
      </c>
      <c r="EJ53" s="28">
        <f>외인!EJ53</f>
        <v>98700.479999999996</v>
      </c>
      <c r="EK53" s="35">
        <f>MACD!EK53*$G$3+EK52*(1-$G$3)</f>
        <v>-2.46801711803956E-4</v>
      </c>
      <c r="EL53" s="28">
        <f>외인!EL53</f>
        <v>30823.3</v>
      </c>
      <c r="EM53" s="35">
        <f>MACD!EM53*$G$3+EM52*(1-$G$3)</f>
        <v>-5.6790301447456513E-4</v>
      </c>
      <c r="EN53" s="28">
        <f>외인!EN53</f>
        <v>43183.92</v>
      </c>
      <c r="EO53" s="35">
        <f>MACD!EO53*$G$3+EO52*(1-$G$3)</f>
        <v>-7.0507120309881298E-4</v>
      </c>
      <c r="EP53" s="28">
        <f>외인!EP53</f>
        <v>182142.35</v>
      </c>
      <c r="EQ53" s="35">
        <f>MACD!EQ53*$G$3+EQ52*(1-$G$3)</f>
        <v>1.255320987242082E-3</v>
      </c>
      <c r="ER53" s="28">
        <f>외인!ER53</f>
        <v>14250.66</v>
      </c>
      <c r="ES53" s="35">
        <f>MACD!ES53*$G$3+ES52*(1-$G$3)</f>
        <v>-5.5567056803991705E-4</v>
      </c>
      <c r="ET53" s="28">
        <f>외인!ET53</f>
        <v>131138.71</v>
      </c>
      <c r="EU53" s="35">
        <f>MACD!EU53*$G$3+EU52*(1-$G$3)</f>
        <v>-2.419785537722543E-4</v>
      </c>
      <c r="EV53" s="28">
        <f>외인!EV53</f>
        <v>45447.34</v>
      </c>
      <c r="EW53" s="35">
        <f>MACD!EW53*$G$3+EW52*(1-$G$3)</f>
        <v>1.5922284569744821E-5</v>
      </c>
      <c r="EX53" s="28">
        <f>외인!EX53</f>
        <v>57756.37</v>
      </c>
      <c r="EY53" s="35">
        <f>MACD!EY53*$G$3+EY52*(1-$G$3)</f>
        <v>2.2306456674165743E-4</v>
      </c>
    </row>
    <row r="54" spans="1:155">
      <c r="A54" s="27">
        <f>외인!A54</f>
        <v>46127</v>
      </c>
      <c r="B54" s="28">
        <f>외인!B54</f>
        <v>4845669.8099999996</v>
      </c>
      <c r="C54" s="35">
        <f>MACD!C54*$G$3+C53*(1-$G$3)</f>
        <v>2.4424963147730099E-4</v>
      </c>
      <c r="D54" s="28">
        <f>외인!D54</f>
        <v>638902.21</v>
      </c>
      <c r="E54" s="35">
        <f>MACD!E54*$G$3+E53*(1-$G$3)</f>
        <v>-4.2690836766505816E-4</v>
      </c>
      <c r="F54" s="28">
        <f>외인!F54</f>
        <v>2048700.47</v>
      </c>
      <c r="G54" s="35">
        <f>MACD!G54*$G$3+G53*(1-$G$3)</f>
        <v>2.1763238932902523E-4</v>
      </c>
      <c r="H54" s="28">
        <f>외인!H54</f>
        <v>301782.89</v>
      </c>
      <c r="I54" s="35">
        <f>MACD!I54*$G$3+I53*(1-$G$3)</f>
        <v>4.0767453608660768E-4</v>
      </c>
      <c r="J54" s="28">
        <f>외인!J54</f>
        <v>43191.55</v>
      </c>
      <c r="K54" s="35">
        <f>MACD!K54*$G$3+K53*(1-$G$3)</f>
        <v>-4.5233270441173652E-4</v>
      </c>
      <c r="L54" s="28">
        <f>외인!L54</f>
        <v>278031.65000000002</v>
      </c>
      <c r="M54" s="35">
        <f>MACD!M54*$G$3+M53*(1-$G$3)</f>
        <v>5.0420469599594031E-4</v>
      </c>
      <c r="N54" s="28">
        <f>외인!N54</f>
        <v>233951.99</v>
      </c>
      <c r="O54" s="35">
        <f>MACD!O54*$G$3+O53*(1-$G$3)</f>
        <v>1.3242810565792745E-4</v>
      </c>
      <c r="P54" s="28">
        <f>외인!P54</f>
        <v>201529.87</v>
      </c>
      <c r="Q54" s="35">
        <f>MACD!Q54*$G$3+Q53*(1-$G$3)</f>
        <v>-2.4923819281443341E-4</v>
      </c>
      <c r="R54" s="28">
        <f>외인!R54</f>
        <v>131102.15</v>
      </c>
      <c r="S54" s="35">
        <f>MACD!S54*$G$3+S53*(1-$G$3)</f>
        <v>-4.0938223918978208E-5</v>
      </c>
      <c r="T54" s="28">
        <f>외인!T54</f>
        <v>8380.08</v>
      </c>
      <c r="U54" s="35">
        <f>MACD!U54*$G$3+U53*(1-$G$3)</f>
        <v>6.0877170854536206E-4</v>
      </c>
      <c r="V54" s="28">
        <f>외인!V54</f>
        <v>113803.6</v>
      </c>
      <c r="W54" s="35">
        <f>MACD!W54*$G$3+W53*(1-$G$3)</f>
        <v>-1.4878108267027161E-5</v>
      </c>
      <c r="X54" s="28">
        <f>외인!X54</f>
        <v>2153420.9900000002</v>
      </c>
      <c r="Y54" s="35">
        <f>MACD!Y54*$G$3+Y53*(1-$G$3)</f>
        <v>4.1660029006285968E-4</v>
      </c>
      <c r="Z54" s="28">
        <f>외인!Z54</f>
        <v>44843.34</v>
      </c>
      <c r="AA54" s="35">
        <f>MACD!AA54*$G$3+AA53*(1-$G$3)</f>
        <v>3.2002486829586846E-5</v>
      </c>
      <c r="AB54" s="28">
        <f>외인!AB54</f>
        <v>211161.53</v>
      </c>
      <c r="AC54" s="35">
        <f>MACD!AC54*$G$3+AC53*(1-$G$3)</f>
        <v>1.0252440404042488E-4</v>
      </c>
      <c r="AD54" s="28">
        <f>외인!AD54</f>
        <v>19628.52</v>
      </c>
      <c r="AE54" s="35">
        <f>MACD!AE54*$G$3+AE53*(1-$G$3)</f>
        <v>-6.4314262715007935E-4</v>
      </c>
      <c r="AF54" s="28">
        <f>외인!AF54</f>
        <v>25254.05</v>
      </c>
      <c r="AG54" s="35">
        <f>MACD!AG54*$G$3+AG53*(1-$G$3)</f>
        <v>3.4910359660538204E-4</v>
      </c>
      <c r="AH54" s="28">
        <f>외인!AH54</f>
        <v>189199.83</v>
      </c>
      <c r="AI54" s="35">
        <f>MACD!AI54*$G$3+AI53*(1-$G$3)</f>
        <v>-3.4854375085137797E-4</v>
      </c>
      <c r="AJ54" s="28">
        <f>외인!AJ54</f>
        <v>107843.99</v>
      </c>
      <c r="AK54" s="35">
        <f>MACD!AK54*$G$3+AK53*(1-$G$3)</f>
        <v>2.4541490865390804E-4</v>
      </c>
      <c r="AL54" s="28">
        <f>외인!AL54</f>
        <v>87324.76</v>
      </c>
      <c r="AM54" s="35">
        <f>MACD!AM54*$G$3+AM53*(1-$G$3)</f>
        <v>9.5470230994744226E-5</v>
      </c>
      <c r="AN54" s="28">
        <f>외인!AN54</f>
        <v>165707.67000000001</v>
      </c>
      <c r="AO54" s="35">
        <f>MACD!AO54*$G$3+AO53*(1-$G$3)</f>
        <v>1.0561031926034631E-4</v>
      </c>
      <c r="AP54" s="28">
        <f>외인!AP54</f>
        <v>134598.1</v>
      </c>
      <c r="AQ54" s="35">
        <f>MACD!AQ54*$G$3+AQ53*(1-$G$3)</f>
        <v>-2.2458217018824487E-4</v>
      </c>
      <c r="AR54" s="28">
        <f>외인!AR54</f>
        <v>24146.42</v>
      </c>
      <c r="AS54" s="35">
        <f>MACD!AS54*$G$3+AS53*(1-$G$3)</f>
        <v>-6.751200470115821E-4</v>
      </c>
      <c r="AT54" s="28">
        <f>외인!AT54</f>
        <v>78928.27</v>
      </c>
      <c r="AU54" s="35">
        <f>MACD!AU54*$G$3+AU53*(1-$G$3)</f>
        <v>-1.4094599378631541E-4</v>
      </c>
      <c r="AV54" s="28">
        <f>외인!AV54</f>
        <v>49362.03</v>
      </c>
      <c r="AW54" s="35">
        <f>MACD!AW54*$G$3+AW53*(1-$G$3)</f>
        <v>1.8609863426770638E-4</v>
      </c>
      <c r="AX54" s="28">
        <f>외인!AX54</f>
        <v>73160.27</v>
      </c>
      <c r="AY54" s="35">
        <f>MACD!AY54*$G$3+AY53*(1-$G$3)</f>
        <v>-5.4339312836648376E-4</v>
      </c>
      <c r="AZ54" s="28">
        <f>외인!AZ54</f>
        <v>2308751.7200000002</v>
      </c>
      <c r="BA54" s="35">
        <f>MACD!BA54*$G$3+BA53*(1-$G$3)</f>
        <v>4.328651410206138E-4</v>
      </c>
      <c r="BB54" s="28">
        <f>외인!BB54</f>
        <v>104443.36</v>
      </c>
      <c r="BC54" s="35">
        <f>MACD!BC54*$G$3+BC53*(1-$G$3)</f>
        <v>1.3432333675622652E-4</v>
      </c>
      <c r="BD54" s="28">
        <f>외인!BD54</f>
        <v>38739.35</v>
      </c>
      <c r="BE54" s="35">
        <f>MACD!BE54*$G$3+BE53*(1-$G$3)</f>
        <v>4.9096243701416179E-4</v>
      </c>
      <c r="BF54" s="28">
        <f>외인!BF54</f>
        <v>0</v>
      </c>
      <c r="BG54" s="35" t="e">
        <f>MACD!BG54*$G$3+BG53*(1-$G$3)</f>
        <v>#DIV/0!</v>
      </c>
      <c r="BH54" s="28">
        <f>외인!BH54</f>
        <v>94237.17</v>
      </c>
      <c r="BI54" s="35">
        <f>MACD!BI54*$G$3+BI53*(1-$G$3)</f>
        <v>3.2888187662602882E-4</v>
      </c>
      <c r="BJ54" s="28">
        <f>외인!BJ54</f>
        <v>123199.51</v>
      </c>
      <c r="BK54" s="35">
        <f>MACD!BK54*$G$3+BK53*(1-$G$3)</f>
        <v>1.0395187687168744E-4</v>
      </c>
      <c r="BL54" s="28">
        <f>외인!BL54</f>
        <v>50791.24</v>
      </c>
      <c r="BM54" s="35">
        <f>MACD!BM54*$G$3+BM53*(1-$G$3)</f>
        <v>-1.4596348338853683E-3</v>
      </c>
      <c r="BN54" s="28">
        <f>외인!BN54</f>
        <v>47043.91</v>
      </c>
      <c r="BO54" s="35">
        <f>MACD!BO54*$G$3+BO53*(1-$G$3)</f>
        <v>3.1022129294993093E-4</v>
      </c>
      <c r="BP54" s="28">
        <f>외인!BP54</f>
        <v>83857.899999999994</v>
      </c>
      <c r="BQ54" s="35">
        <f>MACD!BQ54*$G$3+BQ53*(1-$G$3)</f>
        <v>-5.5964304971288503E-4</v>
      </c>
      <c r="BR54" s="28">
        <f>외인!BR54</f>
        <v>268680.3</v>
      </c>
      <c r="BS54" s="35">
        <f>MACD!BS54*$G$3+BS53*(1-$G$3)</f>
        <v>-4.0190886102225916E-4</v>
      </c>
      <c r="BT54" s="28">
        <f>외인!BT54</f>
        <v>2194185.87</v>
      </c>
      <c r="BU54" s="35">
        <f>MACD!BU54*$G$3+BU53*(1-$G$3)</f>
        <v>4.0984050871055986E-4</v>
      </c>
      <c r="BV54" s="28">
        <f>외인!BV54</f>
        <v>404429.11</v>
      </c>
      <c r="BW54" s="35">
        <f>MACD!BW54*$G$3+BW53*(1-$G$3)</f>
        <v>5.0317227769562699E-4</v>
      </c>
      <c r="BX54" s="28">
        <f>외인!BX54</f>
        <v>74987.11</v>
      </c>
      <c r="BY54" s="35">
        <f>MACD!BY54*$G$3+BY53*(1-$G$3)</f>
        <v>-3.0911450876087044E-4</v>
      </c>
      <c r="BZ54" s="28">
        <f>외인!BZ54</f>
        <v>253032.43</v>
      </c>
      <c r="CA54" s="35">
        <f>MACD!CA54*$G$3+CA53*(1-$G$3)</f>
        <v>1.0863997810631641E-4</v>
      </c>
      <c r="CB54" s="28">
        <f>외인!CB54</f>
        <v>12518.05</v>
      </c>
      <c r="CC54" s="35">
        <f>MACD!CC54*$G$3+CC53*(1-$G$3)</f>
        <v>-1.0065978027808697E-3</v>
      </c>
      <c r="CD54" s="28">
        <f>외인!CD54</f>
        <v>28954.87</v>
      </c>
      <c r="CE54" s="35">
        <f>MACD!CE54*$G$3+CE53*(1-$G$3)</f>
        <v>-6.0876939860174677E-4</v>
      </c>
      <c r="CF54" s="28">
        <f>외인!CF54</f>
        <v>25188.21</v>
      </c>
      <c r="CG54" s="35">
        <f>MACD!CG54*$G$3+CG53*(1-$G$3)</f>
        <v>3.8389179882918295E-4</v>
      </c>
      <c r="CH54" s="28">
        <f>외인!CH54</f>
        <v>69341.47</v>
      </c>
      <c r="CI54" s="35">
        <f>MACD!CI54*$G$3+CI53*(1-$G$3)</f>
        <v>1.8872837976585536E-4</v>
      </c>
      <c r="CJ54" s="28">
        <f>외인!CJ54</f>
        <v>382289.97</v>
      </c>
      <c r="CK54" s="35">
        <f>MACD!CK54*$G$3+CK53*(1-$G$3)</f>
        <v>-5.2889856645785608E-4</v>
      </c>
      <c r="CL54" s="28">
        <f>외인!CL54</f>
        <v>240494.74</v>
      </c>
      <c r="CM54" s="35">
        <f>MACD!CM54*$G$3+CM53*(1-$G$3)</f>
        <v>1.1625384106984604E-4</v>
      </c>
      <c r="CN54" s="28">
        <f>외인!CN54</f>
        <v>125567.9</v>
      </c>
      <c r="CO54" s="35">
        <f>MACD!CO54*$G$3+CO53*(1-$G$3)</f>
        <v>3.191219498020506E-4</v>
      </c>
      <c r="CP54" s="28">
        <f>외인!CP54</f>
        <v>105018.37</v>
      </c>
      <c r="CQ54" s="35">
        <f>MACD!CQ54*$G$3+CQ53*(1-$G$3)</f>
        <v>1.3107904992840411E-4</v>
      </c>
      <c r="CR54" s="28">
        <f>외인!CR54</f>
        <v>165039.82</v>
      </c>
      <c r="CS54" s="35">
        <f>MACD!CS54*$G$3+CS53*(1-$G$3)</f>
        <v>7.7439753502491767E-5</v>
      </c>
      <c r="CT54" s="28">
        <f>외인!CT54</f>
        <v>135952.23000000001</v>
      </c>
      <c r="CU54" s="35">
        <f>MACD!CU54*$G$3+CU53*(1-$G$3)</f>
        <v>2.9309264943930019E-4</v>
      </c>
      <c r="CV54" s="28">
        <f>외인!CV54</f>
        <v>2194185.87</v>
      </c>
      <c r="CW54" s="35">
        <f>MACD!CW54*$G$3+CW53*(1-$G$3)</f>
        <v>4.0984050871055986E-4</v>
      </c>
      <c r="CX54" s="28">
        <f>외인!CX54</f>
        <v>214420.55</v>
      </c>
      <c r="CY54" s="35">
        <f>MACD!CY54*$G$3+CY53*(1-$G$3)</f>
        <v>3.5987668728823091E-4</v>
      </c>
      <c r="CZ54" s="28">
        <f>외인!CZ54</f>
        <v>18691.080000000002</v>
      </c>
      <c r="DA54" s="35">
        <f>MACD!DA54*$G$3+DA53*(1-$G$3)</f>
        <v>1.7523649607603371E-4</v>
      </c>
      <c r="DB54" s="28">
        <f>외인!DB54</f>
        <v>38739.35</v>
      </c>
      <c r="DC54" s="35">
        <f>MACD!DC54*$G$3+DC53*(1-$G$3)</f>
        <v>4.9096243701416179E-4</v>
      </c>
      <c r="DD54" s="28">
        <f>외인!DD54</f>
        <v>8380.08</v>
      </c>
      <c r="DE54" s="35">
        <f>MACD!DE54*$G$3+DE53*(1-$G$3)</f>
        <v>6.0877170854536206E-4</v>
      </c>
      <c r="DF54" s="28">
        <f>외인!DF54</f>
        <v>56409.72</v>
      </c>
      <c r="DG54" s="35">
        <f>MACD!DG54*$G$3+DG53*(1-$G$3)</f>
        <v>-2.3443191249222881E-4</v>
      </c>
      <c r="DH54" s="28">
        <f>외인!DH54</f>
        <v>20693.169999999998</v>
      </c>
      <c r="DI54" s="35">
        <f>MACD!DI54*$G$3+DI53*(1-$G$3)</f>
        <v>-7.9115045488175099E-4</v>
      </c>
      <c r="DJ54" s="28">
        <f>외인!DJ54</f>
        <v>587673</v>
      </c>
      <c r="DK54" s="35">
        <f>MACD!DK54*$G$3+DK53*(1-$G$3)</f>
        <v>-1.2319564551501141E-4</v>
      </c>
      <c r="DL54" s="28">
        <f>외인!DL54</f>
        <v>99958.19</v>
      </c>
      <c r="DM54" s="35">
        <f>MACD!DM54*$G$3+DM53*(1-$G$3)</f>
        <v>4.2938865736150242E-4</v>
      </c>
      <c r="DN54" s="28">
        <f>외인!DN54</f>
        <v>2194185.87</v>
      </c>
      <c r="DO54" s="35">
        <f>MACD!DO54*$G$3+DO53*(1-$G$3)</f>
        <v>4.0984050871055986E-4</v>
      </c>
      <c r="DP54" s="28">
        <f>외인!DP54</f>
        <v>82387.08</v>
      </c>
      <c r="DQ54" s="35">
        <f>MACD!DQ54*$G$3+DQ53*(1-$G$3)</f>
        <v>-1.0720704895080249E-3</v>
      </c>
      <c r="DR54" s="28">
        <f>외인!DR54</f>
        <v>44616.32</v>
      </c>
      <c r="DS54" s="35">
        <f>MACD!DS54*$G$3+DS53*(1-$G$3)</f>
        <v>-5.8615970703251202E-4</v>
      </c>
      <c r="DT54" s="28">
        <f>외인!DT54</f>
        <v>131102.15</v>
      </c>
      <c r="DU54" s="35">
        <f>MACD!DU54*$G$3+DU53*(1-$G$3)</f>
        <v>-4.0938223918978208E-5</v>
      </c>
      <c r="DV54" s="28">
        <f>외인!DV54</f>
        <v>33665.480000000003</v>
      </c>
      <c r="DW54" s="35">
        <f>MACD!DW54*$G$3+DW53*(1-$G$3)</f>
        <v>5.0873668924161525E-4</v>
      </c>
      <c r="DX54" s="28">
        <f>외인!DX54</f>
        <v>113803.6</v>
      </c>
      <c r="DY54" s="35">
        <f>MACD!DY54*$G$3+DY53*(1-$G$3)</f>
        <v>-1.4878108267027161E-5</v>
      </c>
      <c r="DZ54" s="28">
        <f>외인!DZ54</f>
        <v>8886.76</v>
      </c>
      <c r="EA54" s="35">
        <f>MACD!EA54*$G$3+EA53*(1-$G$3)</f>
        <v>4.5221864963205551E-4</v>
      </c>
      <c r="EB54" s="28">
        <f>외인!EB54</f>
        <v>12530.1</v>
      </c>
      <c r="EC54" s="35">
        <f>MACD!EC54*$G$3+EC53*(1-$G$3)</f>
        <v>-3.8801370876255558E-4</v>
      </c>
      <c r="ED54" s="28">
        <f>외인!ED54</f>
        <v>10511.03</v>
      </c>
      <c r="EE54" s="35">
        <f>MACD!EE54*$G$3+EE53*(1-$G$3)</f>
        <v>-3.1275187560400581E-4</v>
      </c>
      <c r="EF54" s="28">
        <f>외인!EF54</f>
        <v>246201.65</v>
      </c>
      <c r="EG54" s="35">
        <f>MACD!EG54*$G$3+EG53*(1-$G$3)</f>
        <v>-3.8584468300755762E-4</v>
      </c>
      <c r="EH54" s="28">
        <f>외인!EH54</f>
        <v>199614.06</v>
      </c>
      <c r="EI54" s="35">
        <f>MACD!EI54*$G$3+EI53*(1-$G$3)</f>
        <v>-1.8952003668214648E-5</v>
      </c>
      <c r="EJ54" s="28">
        <f>외인!EJ54</f>
        <v>100988.52</v>
      </c>
      <c r="EK54" s="35">
        <f>MACD!EK54*$G$3+EK53*(1-$G$3)</f>
        <v>-2.3169800358360202E-4</v>
      </c>
      <c r="EL54" s="28">
        <f>외인!EL54</f>
        <v>31454.240000000002</v>
      </c>
      <c r="EM54" s="35">
        <f>MACD!EM54*$G$3+EM53*(1-$G$3)</f>
        <v>-5.594389815091231E-4</v>
      </c>
      <c r="EN54" s="28">
        <f>외인!EN54</f>
        <v>44616.32</v>
      </c>
      <c r="EO54" s="35">
        <f>MACD!EO54*$G$3+EO53*(1-$G$3)</f>
        <v>-5.8615970703251202E-4</v>
      </c>
      <c r="EP54" s="28">
        <f>외인!EP54</f>
        <v>179824.46</v>
      </c>
      <c r="EQ54" s="35">
        <f>MACD!EQ54*$G$3+EQ53*(1-$G$3)</f>
        <v>1.142465279996804E-3</v>
      </c>
      <c r="ER54" s="28">
        <f>외인!ER54</f>
        <v>14299.51</v>
      </c>
      <c r="ES54" s="35">
        <f>MACD!ES54*$G$3+ES53*(1-$G$3)</f>
        <v>-8.6277731664938522E-4</v>
      </c>
      <c r="ET54" s="28">
        <f>외인!ET54</f>
        <v>134598.1</v>
      </c>
      <c r="EU54" s="35">
        <f>MACD!EU54*$G$3+EU53*(1-$G$3)</f>
        <v>-2.2458217018824487E-4</v>
      </c>
      <c r="EV54" s="28">
        <f>외인!EV54</f>
        <v>44843.34</v>
      </c>
      <c r="EW54" s="35">
        <f>MACD!EW54*$G$3+EW53*(1-$G$3)</f>
        <v>3.2002486829586846E-5</v>
      </c>
      <c r="EX54" s="28">
        <f>외인!EX54</f>
        <v>60175.02</v>
      </c>
      <c r="EY54" s="35">
        <f>MACD!EY54*$G$3+EY53*(1-$G$3)</f>
        <v>2.1384492750238824E-4</v>
      </c>
    </row>
    <row r="55" spans="1:155">
      <c r="A55" s="27">
        <f>외인!A55</f>
        <v>46128</v>
      </c>
      <c r="B55" s="28">
        <f>외인!B55</f>
        <v>4951999.74</v>
      </c>
      <c r="C55" s="35">
        <f>MACD!C55*$G$3+C54*(1-$G$3)</f>
        <v>2.9734284773384528E-4</v>
      </c>
      <c r="D55" s="28">
        <f>외인!D55</f>
        <v>645038.38</v>
      </c>
      <c r="E55" s="35">
        <f>MACD!E55*$G$3+E54*(1-$G$3)</f>
        <v>-4.1324828133564988E-4</v>
      </c>
      <c r="F55" s="28">
        <f>외인!F55</f>
        <v>2100350</v>
      </c>
      <c r="G55" s="35">
        <f>MACD!G55*$G$3+G54*(1-$G$3)</f>
        <v>2.9549486153524E-4</v>
      </c>
      <c r="H55" s="28">
        <f>외인!H55</f>
        <v>307718.38</v>
      </c>
      <c r="I55" s="35">
        <f>MACD!I55*$G$3+I54*(1-$G$3)</f>
        <v>3.0257544314795309E-4</v>
      </c>
      <c r="J55" s="28">
        <f>외인!J55</f>
        <v>43724.37</v>
      </c>
      <c r="K55" s="35">
        <f>MACD!K55*$G$3+K54*(1-$G$3)</f>
        <v>-3.0534927474516283E-4</v>
      </c>
      <c r="L55" s="28">
        <f>외인!L55</f>
        <v>283493.03999999998</v>
      </c>
      <c r="M55" s="35">
        <f>MACD!M55*$G$3+M54*(1-$G$3)</f>
        <v>3.9702202523868036E-4</v>
      </c>
      <c r="N55" s="28">
        <f>외인!N55</f>
        <v>243300.29</v>
      </c>
      <c r="O55" s="35">
        <f>MACD!O55*$G$3+O54*(1-$G$3)</f>
        <v>1.6147436849755055E-4</v>
      </c>
      <c r="P55" s="28">
        <f>외인!P55</f>
        <v>203394.69</v>
      </c>
      <c r="Q55" s="35">
        <f>MACD!Q55*$G$3+Q54*(1-$G$3)</f>
        <v>-2.3685211261277819E-4</v>
      </c>
      <c r="R55" s="28">
        <f>외인!R55</f>
        <v>135918.12</v>
      </c>
      <c r="S55" s="35">
        <f>MACD!S55*$G$3+S54*(1-$G$3)</f>
        <v>1.2658423547988728E-5</v>
      </c>
      <c r="T55" s="28">
        <f>외인!T55</f>
        <v>8479.93</v>
      </c>
      <c r="U55" s="35">
        <f>MACD!U55*$G$3+U54*(1-$G$3)</f>
        <v>5.6314660487921035E-4</v>
      </c>
      <c r="V55" s="28">
        <f>외인!V55</f>
        <v>116205.38</v>
      </c>
      <c r="W55" s="35">
        <f>MACD!W55*$G$3+W54*(1-$G$3)</f>
        <v>-4.0142812718685647E-6</v>
      </c>
      <c r="X55" s="28">
        <f>외인!X55</f>
        <v>2206696.13</v>
      </c>
      <c r="Y55" s="35">
        <f>MACD!Y55*$G$3+Y54*(1-$G$3)</f>
        <v>5.2109888461615507E-4</v>
      </c>
      <c r="Z55" s="28">
        <f>외인!Z55</f>
        <v>45511.4</v>
      </c>
      <c r="AA55" s="35">
        <f>MACD!AA55*$G$3+AA54*(1-$G$3)</f>
        <v>5.3109706887302175E-5</v>
      </c>
      <c r="AB55" s="28">
        <f>외인!AB55</f>
        <v>213952.83</v>
      </c>
      <c r="AC55" s="35">
        <f>MACD!AC55*$G$3+AC54*(1-$G$3)</f>
        <v>1.1992161759868066E-4</v>
      </c>
      <c r="AD55" s="28">
        <f>외인!AD55</f>
        <v>20033.98</v>
      </c>
      <c r="AE55" s="35">
        <f>MACD!AE55*$G$3+AE54*(1-$G$3)</f>
        <v>-5.6106393865329972E-4</v>
      </c>
      <c r="AF55" s="28">
        <f>외인!AF55</f>
        <v>25522.26</v>
      </c>
      <c r="AG55" s="35">
        <f>MACD!AG55*$G$3+AG54*(1-$G$3)</f>
        <v>3.2756498989958138E-4</v>
      </c>
      <c r="AH55" s="28">
        <f>외인!AH55</f>
        <v>194183.61</v>
      </c>
      <c r="AI55" s="35">
        <f>MACD!AI55*$G$3+AI54*(1-$G$3)</f>
        <v>-3.147585685870236E-4</v>
      </c>
      <c r="AJ55" s="28">
        <f>외인!AJ55</f>
        <v>111520.23</v>
      </c>
      <c r="AK55" s="35">
        <f>MACD!AK55*$G$3+AK54*(1-$G$3)</f>
        <v>2.6548127906597262E-4</v>
      </c>
      <c r="AL55" s="28">
        <f>외인!AL55</f>
        <v>89264.02</v>
      </c>
      <c r="AM55" s="35">
        <f>MACD!AM55*$G$3+AM54*(1-$G$3)</f>
        <v>1.0592417691587196E-4</v>
      </c>
      <c r="AN55" s="28">
        <f>외인!AN55</f>
        <v>173589.72</v>
      </c>
      <c r="AO55" s="35">
        <f>MACD!AO55*$G$3+AO54*(1-$G$3)</f>
        <v>1.4913614335738129E-4</v>
      </c>
      <c r="AP55" s="28">
        <f>외인!AP55</f>
        <v>136398.97</v>
      </c>
      <c r="AQ55" s="35">
        <f>MACD!AQ55*$G$3+AQ54*(1-$G$3)</f>
        <v>-2.1988953872910134E-4</v>
      </c>
      <c r="AR55" s="28">
        <f>외인!AR55</f>
        <v>24683.84</v>
      </c>
      <c r="AS55" s="35">
        <f>MACD!AS55*$G$3+AS54*(1-$G$3)</f>
        <v>-5.1151040918076323E-4</v>
      </c>
      <c r="AT55" s="28">
        <f>외인!AT55</f>
        <v>81381.97</v>
      </c>
      <c r="AU55" s="35">
        <f>MACD!AU55*$G$3+AU54*(1-$G$3)</f>
        <v>-4.9161040644419903E-5</v>
      </c>
      <c r="AV55" s="28">
        <f>외인!AV55</f>
        <v>50291.95</v>
      </c>
      <c r="AW55" s="35">
        <f>MACD!AW55*$G$3+AW54*(1-$G$3)</f>
        <v>1.7793748346669124E-4</v>
      </c>
      <c r="AX55" s="28">
        <f>외인!AX55</f>
        <v>73091.899999999994</v>
      </c>
      <c r="AY55" s="35">
        <f>MACD!AY55*$G$3+AY54*(1-$G$3)</f>
        <v>-5.9602372748268151E-4</v>
      </c>
      <c r="AZ55" s="28">
        <f>외인!AZ55</f>
        <v>2366406.62</v>
      </c>
      <c r="BA55" s="35">
        <f>MACD!BA55*$G$3+BA54*(1-$G$3)</f>
        <v>5.2910978352084753E-4</v>
      </c>
      <c r="BB55" s="28">
        <f>외인!BB55</f>
        <v>105170.29</v>
      </c>
      <c r="BC55" s="35">
        <f>MACD!BC55*$G$3+BC54*(1-$G$3)</f>
        <v>1.4179498235204592E-4</v>
      </c>
      <c r="BD55" s="28">
        <f>외인!BD55</f>
        <v>40133.800000000003</v>
      </c>
      <c r="BE55" s="35">
        <f>MACD!BE55*$G$3+BE54*(1-$G$3)</f>
        <v>5.0233490510416165E-4</v>
      </c>
      <c r="BF55" s="28">
        <f>외인!BF55</f>
        <v>0</v>
      </c>
      <c r="BG55" s="35" t="e">
        <f>MACD!BG55*$G$3+BG54*(1-$G$3)</f>
        <v>#DIV/0!</v>
      </c>
      <c r="BH55" s="28">
        <f>외인!BH55</f>
        <v>95870.29</v>
      </c>
      <c r="BI55" s="35">
        <f>MACD!BI55*$G$3+BI54*(1-$G$3)</f>
        <v>2.5521544939016602E-4</v>
      </c>
      <c r="BJ55" s="28">
        <f>외인!BJ55</f>
        <v>126405.22</v>
      </c>
      <c r="BK55" s="35">
        <f>MACD!BK55*$G$3+BK54*(1-$G$3)</f>
        <v>9.3932707385859166E-5</v>
      </c>
      <c r="BL55" s="28">
        <f>외인!BL55</f>
        <v>51720.78</v>
      </c>
      <c r="BM55" s="35">
        <f>MACD!BM55*$G$3+BM54*(1-$G$3)</f>
        <v>-1.3549597600742125E-3</v>
      </c>
      <c r="BN55" s="28">
        <f>외인!BN55</f>
        <v>47348.21</v>
      </c>
      <c r="BO55" s="35">
        <f>MACD!BO55*$G$3+BO54*(1-$G$3)</f>
        <v>3.2044528488267527E-4</v>
      </c>
      <c r="BP55" s="28">
        <f>외인!BP55</f>
        <v>83352.13</v>
      </c>
      <c r="BQ55" s="35">
        <f>MACD!BQ55*$G$3+BQ54*(1-$G$3)</f>
        <v>-5.9699785423997524E-4</v>
      </c>
      <c r="BR55" s="28">
        <f>외인!BR55</f>
        <v>275457.45</v>
      </c>
      <c r="BS55" s="35">
        <f>MACD!BS55*$G$3+BS54*(1-$G$3)</f>
        <v>-3.2584275974454968E-4</v>
      </c>
      <c r="BT55" s="28">
        <f>외인!BT55</f>
        <v>2248158.09</v>
      </c>
      <c r="BU55" s="35">
        <f>MACD!BU55*$G$3+BU54*(1-$G$3)</f>
        <v>5.1518356742052377E-4</v>
      </c>
      <c r="BV55" s="28">
        <f>외인!BV55</f>
        <v>409424.28</v>
      </c>
      <c r="BW55" s="35">
        <f>MACD!BW55*$G$3+BW54*(1-$G$3)</f>
        <v>4.6965986424597723E-4</v>
      </c>
      <c r="BX55" s="28">
        <f>외인!BX55</f>
        <v>76431.98</v>
      </c>
      <c r="BY55" s="35">
        <f>MACD!BY55*$G$3+BY54*(1-$G$3)</f>
        <v>-2.9815492721893132E-4</v>
      </c>
      <c r="BZ55" s="28">
        <f>외인!BZ55</f>
        <v>262853.74</v>
      </c>
      <c r="CA55" s="35">
        <f>MACD!CA55*$G$3+CA54*(1-$G$3)</f>
        <v>1.4088533233009459E-4</v>
      </c>
      <c r="CB55" s="28">
        <f>외인!CB55</f>
        <v>12732.79</v>
      </c>
      <c r="CC55" s="35">
        <f>MACD!CC55*$G$3+CC54*(1-$G$3)</f>
        <v>-8.9194550914580321E-4</v>
      </c>
      <c r="CD55" s="28">
        <f>외인!CD55</f>
        <v>29986.07</v>
      </c>
      <c r="CE55" s="35">
        <f>MACD!CE55*$G$3+CE54*(1-$G$3)</f>
        <v>-5.7117686207191847E-4</v>
      </c>
      <c r="CF55" s="28">
        <f>외인!CF55</f>
        <v>26672.799999999999</v>
      </c>
      <c r="CG55" s="35">
        <f>MACD!CG55*$G$3+CG54*(1-$G$3)</f>
        <v>4.8905456004370981E-4</v>
      </c>
      <c r="CH55" s="28">
        <f>외인!CH55</f>
        <v>70342.41</v>
      </c>
      <c r="CI55" s="35">
        <f>MACD!CI55*$G$3+CI54*(1-$G$3)</f>
        <v>1.8591498942211788E-4</v>
      </c>
      <c r="CJ55" s="28">
        <f>외인!CJ55</f>
        <v>385140.66</v>
      </c>
      <c r="CK55" s="35">
        <f>MACD!CK55*$G$3+CK54*(1-$G$3)</f>
        <v>-4.9717532190562345E-4</v>
      </c>
      <c r="CL55" s="28">
        <f>외인!CL55</f>
        <v>243328.75</v>
      </c>
      <c r="CM55" s="35">
        <f>MACD!CM55*$G$3+CM54*(1-$G$3)</f>
        <v>1.3915126151120658E-4</v>
      </c>
      <c r="CN55" s="28">
        <f>외인!CN55</f>
        <v>126568.01</v>
      </c>
      <c r="CO55" s="35">
        <f>MACD!CO55*$G$3+CO54*(1-$G$3)</f>
        <v>3.2386480304179386E-4</v>
      </c>
      <c r="CP55" s="28">
        <f>외인!CP55</f>
        <v>105752.08</v>
      </c>
      <c r="CQ55" s="35">
        <f>MACD!CQ55*$G$3+CQ54*(1-$G$3)</f>
        <v>1.388480317186157E-4</v>
      </c>
      <c r="CR55" s="28">
        <f>외인!CR55</f>
        <v>171080.9</v>
      </c>
      <c r="CS55" s="35">
        <f>MACD!CS55*$G$3+CS54*(1-$G$3)</f>
        <v>1.158393018667716E-4</v>
      </c>
      <c r="CT55" s="28">
        <f>외인!CT55</f>
        <v>137294.82</v>
      </c>
      <c r="CU55" s="35">
        <f>MACD!CU55*$G$3+CU54*(1-$G$3)</f>
        <v>2.6586386604528694E-4</v>
      </c>
      <c r="CV55" s="28">
        <f>외인!CV55</f>
        <v>2248158.09</v>
      </c>
      <c r="CW55" s="35">
        <f>MACD!CW55*$G$3+CW54*(1-$G$3)</f>
        <v>5.1518356742052377E-4</v>
      </c>
      <c r="CX55" s="28">
        <f>외인!CX55</f>
        <v>218492.6</v>
      </c>
      <c r="CY55" s="35">
        <f>MACD!CY55*$G$3+CY54*(1-$G$3)</f>
        <v>2.4501244545728235E-4</v>
      </c>
      <c r="CZ55" s="28">
        <f>외인!CZ55</f>
        <v>19212.27</v>
      </c>
      <c r="DA55" s="35">
        <f>MACD!DA55*$G$3+DA54*(1-$G$3)</f>
        <v>3.9141703592293848E-4</v>
      </c>
      <c r="DB55" s="28">
        <f>외인!DB55</f>
        <v>40133.800000000003</v>
      </c>
      <c r="DC55" s="35">
        <f>MACD!DC55*$G$3+DC54*(1-$G$3)</f>
        <v>5.0233490510416165E-4</v>
      </c>
      <c r="DD55" s="28">
        <f>외인!DD55</f>
        <v>8479.93</v>
      </c>
      <c r="DE55" s="35">
        <f>MACD!DE55*$G$3+DE54*(1-$G$3)</f>
        <v>5.6314660487921035E-4</v>
      </c>
      <c r="DF55" s="28">
        <f>외인!DF55</f>
        <v>57600.72</v>
      </c>
      <c r="DG55" s="35">
        <f>MACD!DG55*$G$3+DG54*(1-$G$3)</f>
        <v>-2.2397577137877494E-4</v>
      </c>
      <c r="DH55" s="28">
        <f>외인!DH55</f>
        <v>21661.78</v>
      </c>
      <c r="DI55" s="35">
        <f>MACD!DI55*$G$3+DI54*(1-$G$3)</f>
        <v>-7.6170272305371375E-4</v>
      </c>
      <c r="DJ55" s="28">
        <f>외인!DJ55</f>
        <v>602480.56999999995</v>
      </c>
      <c r="DK55" s="35">
        <f>MACD!DK55*$G$3+DK54*(1-$G$3)</f>
        <v>-1.2342459997538151E-4</v>
      </c>
      <c r="DL55" s="28">
        <f>외인!DL55</f>
        <v>100714.88</v>
      </c>
      <c r="DM55" s="35">
        <f>MACD!DM55*$G$3+DM54*(1-$G$3)</f>
        <v>4.2997844804189311E-4</v>
      </c>
      <c r="DN55" s="28">
        <f>외인!DN55</f>
        <v>2248158.09</v>
      </c>
      <c r="DO55" s="35">
        <f>MACD!DO55*$G$3+DO54*(1-$G$3)</f>
        <v>5.1518356742052377E-4</v>
      </c>
      <c r="DP55" s="28">
        <f>외인!DP55</f>
        <v>83359.31</v>
      </c>
      <c r="DQ55" s="35">
        <f>MACD!DQ55*$G$3+DQ54*(1-$G$3)</f>
        <v>-1.0199797372848543E-3</v>
      </c>
      <c r="DR55" s="28">
        <f>외인!DR55</f>
        <v>45071.81</v>
      </c>
      <c r="DS55" s="35">
        <f>MACD!DS55*$G$3+DS54*(1-$G$3)</f>
        <v>-4.6410308606359857E-4</v>
      </c>
      <c r="DT55" s="28">
        <f>외인!DT55</f>
        <v>135918.12</v>
      </c>
      <c r="DU55" s="35">
        <f>MACD!DU55*$G$3+DU54*(1-$G$3)</f>
        <v>1.2658423547988728E-5</v>
      </c>
      <c r="DV55" s="28">
        <f>외인!DV55</f>
        <v>34892.800000000003</v>
      </c>
      <c r="DW55" s="35">
        <f>MACD!DW55*$G$3+DW54*(1-$G$3)</f>
        <v>4.9415157154141355E-4</v>
      </c>
      <c r="DX55" s="28">
        <f>외인!DX55</f>
        <v>116205.38</v>
      </c>
      <c r="DY55" s="35">
        <f>MACD!DY55*$G$3+DY54*(1-$G$3)</f>
        <v>-4.0142812718685647E-6</v>
      </c>
      <c r="DZ55" s="28">
        <f>외인!DZ55</f>
        <v>8895.08</v>
      </c>
      <c r="EA55" s="35">
        <f>MACD!EA55*$G$3+EA54*(1-$G$3)</f>
        <v>4.8684776356373697E-4</v>
      </c>
      <c r="EB55" s="28">
        <f>외인!EB55</f>
        <v>12952.84</v>
      </c>
      <c r="EC55" s="35">
        <f>MACD!EC55*$G$3+EC54*(1-$G$3)</f>
        <v>-3.3012433507105689E-4</v>
      </c>
      <c r="ED55" s="28">
        <f>외인!ED55</f>
        <v>10827.37</v>
      </c>
      <c r="EE55" s="35">
        <f>MACD!EE55*$G$3+EE54*(1-$G$3)</f>
        <v>-2.2938373098505373E-4</v>
      </c>
      <c r="EF55" s="28">
        <f>외인!EF55</f>
        <v>248154.88</v>
      </c>
      <c r="EG55" s="35">
        <f>MACD!EG55*$G$3+EG54*(1-$G$3)</f>
        <v>-3.5597675392773278E-4</v>
      </c>
      <c r="EH55" s="28">
        <f>외인!EH55</f>
        <v>203338.96</v>
      </c>
      <c r="EI55" s="35">
        <f>MACD!EI55*$G$3+EI54*(1-$G$3)</f>
        <v>6.6075969104121434E-5</v>
      </c>
      <c r="EJ55" s="28">
        <f>외인!EJ55</f>
        <v>102625.73</v>
      </c>
      <c r="EK55" s="35">
        <f>MACD!EK55*$G$3+EK54*(1-$G$3)</f>
        <v>-2.0189234189738812E-4</v>
      </c>
      <c r="EL55" s="28">
        <f>외인!EL55</f>
        <v>32528.62</v>
      </c>
      <c r="EM55" s="35">
        <f>MACD!EM55*$G$3+EM54*(1-$G$3)</f>
        <v>-5.3171626390276922E-4</v>
      </c>
      <c r="EN55" s="28">
        <f>외인!EN55</f>
        <v>45071.81</v>
      </c>
      <c r="EO55" s="35">
        <f>MACD!EO55*$G$3+EO54*(1-$G$3)</f>
        <v>-4.6410308606359857E-4</v>
      </c>
      <c r="EP55" s="28">
        <f>외인!EP55</f>
        <v>180880.67</v>
      </c>
      <c r="EQ55" s="35">
        <f>MACD!EQ55*$G$3+EQ54*(1-$G$3)</f>
        <v>9.9793641612427658E-4</v>
      </c>
      <c r="ER55" s="28">
        <f>외인!ER55</f>
        <v>14475.29</v>
      </c>
      <c r="ES55" s="35">
        <f>MACD!ES55*$G$3+ES54*(1-$G$3)</f>
        <v>-1.1215333424595547E-3</v>
      </c>
      <c r="ET55" s="28">
        <f>외인!ET55</f>
        <v>136398.97</v>
      </c>
      <c r="EU55" s="35">
        <f>MACD!EU55*$G$3+EU54*(1-$G$3)</f>
        <v>-2.1988953872910134E-4</v>
      </c>
      <c r="EV55" s="28">
        <f>외인!EV55</f>
        <v>45511.4</v>
      </c>
      <c r="EW55" s="35">
        <f>MACD!EW55*$G$3+EW54*(1-$G$3)</f>
        <v>5.3109706887302175E-5</v>
      </c>
      <c r="EX55" s="28">
        <f>외인!EX55</f>
        <v>60240.68</v>
      </c>
      <c r="EY55" s="35">
        <f>MACD!EY55*$G$3+EY54*(1-$G$3)</f>
        <v>2.0958602347566132E-4</v>
      </c>
    </row>
    <row r="56" spans="1:155">
      <c r="A56" s="27">
        <f>외인!A56</f>
        <v>46129</v>
      </c>
      <c r="B56" s="28">
        <f>외인!B56</f>
        <v>4924268.7300000004</v>
      </c>
      <c r="C56" s="35">
        <f>MACD!C56*$G$3+C55*(1-$G$3)</f>
        <v>3.307633296683559E-4</v>
      </c>
      <c r="D56" s="28">
        <f>외인!D56</f>
        <v>648829.6</v>
      </c>
      <c r="E56" s="35">
        <f>MACD!E56*$G$3+E55*(1-$G$3)</f>
        <v>-3.9206917602459333E-4</v>
      </c>
      <c r="F56" s="28">
        <f>외인!F56</f>
        <v>2090593.5</v>
      </c>
      <c r="G56" s="35">
        <f>MACD!G56*$G$3+G55*(1-$G$3)</f>
        <v>3.6165741727379617E-4</v>
      </c>
      <c r="H56" s="28">
        <f>외인!H56</f>
        <v>315845.49</v>
      </c>
      <c r="I56" s="35">
        <f>MACD!I56*$G$3+I55*(1-$G$3)</f>
        <v>2.2391917380093452E-4</v>
      </c>
      <c r="J56" s="28">
        <f>외인!J56</f>
        <v>44237.81</v>
      </c>
      <c r="K56" s="35">
        <f>MACD!K56*$G$3+K55*(1-$G$3)</f>
        <v>-1.7641421957666242E-4</v>
      </c>
      <c r="L56" s="28">
        <f>외인!L56</f>
        <v>290570.02</v>
      </c>
      <c r="M56" s="35">
        <f>MACD!M56*$G$3+M55*(1-$G$3)</f>
        <v>3.1196197004435547E-4</v>
      </c>
      <c r="N56" s="28">
        <f>외인!N56</f>
        <v>244620.41</v>
      </c>
      <c r="O56" s="35">
        <f>MACD!O56*$G$3+O55*(1-$G$3)</f>
        <v>2.1397068592394187E-4</v>
      </c>
      <c r="P56" s="28">
        <f>외인!P56</f>
        <v>201263</v>
      </c>
      <c r="Q56" s="35">
        <f>MACD!Q56*$G$3+Q55*(1-$G$3)</f>
        <v>-2.1929160301578453E-4</v>
      </c>
      <c r="R56" s="28">
        <f>외인!R56</f>
        <v>134120.85999999999</v>
      </c>
      <c r="S56" s="35">
        <f>MACD!S56*$G$3+S55*(1-$G$3)</f>
        <v>7.0936754508938617E-5</v>
      </c>
      <c r="T56" s="28">
        <f>외인!T56</f>
        <v>8506.34</v>
      </c>
      <c r="U56" s="35">
        <f>MACD!U56*$G$3+U55*(1-$G$3)</f>
        <v>5.1404213314054919E-4</v>
      </c>
      <c r="V56" s="28">
        <f>외인!V56</f>
        <v>117440.11</v>
      </c>
      <c r="W56" s="35">
        <f>MACD!W56*$G$3+W55*(1-$G$3)</f>
        <v>2.0749861145361007E-5</v>
      </c>
      <c r="X56" s="28">
        <f>외인!X56</f>
        <v>2178840.12</v>
      </c>
      <c r="Y56" s="35">
        <f>MACD!Y56*$G$3+Y55*(1-$G$3)</f>
        <v>5.868778886506487E-4</v>
      </c>
      <c r="Z56" s="28">
        <f>외인!Z56</f>
        <v>44628.62</v>
      </c>
      <c r="AA56" s="35">
        <f>MACD!AA56*$G$3+AA55*(1-$G$3)</f>
        <v>7.1030197080640072E-5</v>
      </c>
      <c r="AB56" s="28">
        <f>외인!AB56</f>
        <v>213731.78</v>
      </c>
      <c r="AC56" s="35">
        <f>MACD!AC56*$G$3+AC55*(1-$G$3)</f>
        <v>1.2899614664877031E-4</v>
      </c>
      <c r="AD56" s="28">
        <f>외인!AD56</f>
        <v>19980.05</v>
      </c>
      <c r="AE56" s="35">
        <f>MACD!AE56*$G$3+AE55*(1-$G$3)</f>
        <v>-4.9800575139534258E-4</v>
      </c>
      <c r="AF56" s="28">
        <f>외인!AF56</f>
        <v>25263.63</v>
      </c>
      <c r="AG56" s="35">
        <f>MACD!AG56*$G$3+AG55*(1-$G$3)</f>
        <v>2.5644402273228875E-4</v>
      </c>
      <c r="AH56" s="28">
        <f>외인!AH56</f>
        <v>198789.95</v>
      </c>
      <c r="AI56" s="35">
        <f>MACD!AI56*$G$3+AI55*(1-$G$3)</f>
        <v>-2.6946856414990873E-4</v>
      </c>
      <c r="AJ56" s="28">
        <f>외인!AJ56</f>
        <v>110753.5</v>
      </c>
      <c r="AK56" s="35">
        <f>MACD!AK56*$G$3+AK55*(1-$G$3)</f>
        <v>2.838357341351211E-4</v>
      </c>
      <c r="AL56" s="28">
        <f>외인!AL56</f>
        <v>89331.21</v>
      </c>
      <c r="AM56" s="35">
        <f>MACD!AM56*$G$3+AM55*(1-$G$3)</f>
        <v>1.0058716473110223E-4</v>
      </c>
      <c r="AN56" s="28">
        <f>외인!AN56</f>
        <v>174945.8</v>
      </c>
      <c r="AO56" s="35">
        <f>MACD!AO56*$G$3+AO55*(1-$G$3)</f>
        <v>2.316824434660922E-4</v>
      </c>
      <c r="AP56" s="28">
        <f>외인!AP56</f>
        <v>135705.18</v>
      </c>
      <c r="AQ56" s="35">
        <f>MACD!AQ56*$G$3+AQ55*(1-$G$3)</f>
        <v>-2.4376856578187686E-4</v>
      </c>
      <c r="AR56" s="28">
        <f>외인!AR56</f>
        <v>24616.53</v>
      </c>
      <c r="AS56" s="35">
        <f>MACD!AS56*$G$3+AS55*(1-$G$3)</f>
        <v>-3.5819157223141476E-4</v>
      </c>
      <c r="AT56" s="28">
        <f>외인!AT56</f>
        <v>80969.67</v>
      </c>
      <c r="AU56" s="35">
        <f>MACD!AU56*$G$3+AU55*(1-$G$3)</f>
        <v>4.1074438984679608E-5</v>
      </c>
      <c r="AV56" s="28">
        <f>외인!AV56</f>
        <v>50311.24</v>
      </c>
      <c r="AW56" s="35">
        <f>MACD!AW56*$G$3+AW55*(1-$G$3)</f>
        <v>1.627142502381494E-4</v>
      </c>
      <c r="AX56" s="28">
        <f>외인!AX56</f>
        <v>72404.36</v>
      </c>
      <c r="AY56" s="35">
        <f>MACD!AY56*$G$3+AY55*(1-$G$3)</f>
        <v>-6.5537747728891885E-4</v>
      </c>
      <c r="AZ56" s="28">
        <f>외인!AZ56</f>
        <v>2344012.94</v>
      </c>
      <c r="BA56" s="35">
        <f>MACD!BA56*$G$3+BA55*(1-$G$3)</f>
        <v>5.9007112788918943E-4</v>
      </c>
      <c r="BB56" s="28">
        <f>외인!BB56</f>
        <v>103338.92</v>
      </c>
      <c r="BC56" s="35">
        <f>MACD!BC56*$G$3+BC55*(1-$G$3)</f>
        <v>1.4915849855755769E-4</v>
      </c>
      <c r="BD56" s="28">
        <f>외인!BD56</f>
        <v>39961.949999999997</v>
      </c>
      <c r="BE56" s="35">
        <f>MACD!BE56*$G$3+BE55*(1-$G$3)</f>
        <v>5.1694623357767565E-4</v>
      </c>
      <c r="BF56" s="28">
        <f>외인!BF56</f>
        <v>0</v>
      </c>
      <c r="BG56" s="35" t="e">
        <f>MACD!BG56*$G$3+BG55*(1-$G$3)</f>
        <v>#DIV/0!</v>
      </c>
      <c r="BH56" s="28">
        <f>외인!BH56</f>
        <v>95764.21</v>
      </c>
      <c r="BI56" s="35">
        <f>MACD!BI56*$G$3+BI55*(1-$G$3)</f>
        <v>1.7027732148748738E-4</v>
      </c>
      <c r="BJ56" s="28">
        <f>외인!BJ56</f>
        <v>127735.27</v>
      </c>
      <c r="BK56" s="35">
        <f>MACD!BK56*$G$3+BK55*(1-$G$3)</f>
        <v>9.9602262316936848E-5</v>
      </c>
      <c r="BL56" s="28">
        <f>외인!BL56</f>
        <v>51407.21</v>
      </c>
      <c r="BM56" s="35">
        <f>MACD!BM56*$G$3+BM55*(1-$G$3)</f>
        <v>-1.1745814776005412E-3</v>
      </c>
      <c r="BN56" s="28">
        <f>외인!BN56</f>
        <v>48656.34</v>
      </c>
      <c r="BO56" s="35">
        <f>MACD!BO56*$G$3+BO55*(1-$G$3)</f>
        <v>3.3244639685298008E-4</v>
      </c>
      <c r="BP56" s="28">
        <f>외인!BP56</f>
        <v>82685.72</v>
      </c>
      <c r="BQ56" s="35">
        <f>MACD!BQ56*$G$3+BQ55*(1-$G$3)</f>
        <v>-6.4422119461402254E-4</v>
      </c>
      <c r="BR56" s="28">
        <f>외인!BR56</f>
        <v>274001</v>
      </c>
      <c r="BS56" s="35">
        <f>MACD!BS56*$G$3+BS55*(1-$G$3)</f>
        <v>-2.6017533733469519E-4</v>
      </c>
      <c r="BT56" s="28">
        <f>외인!BT56</f>
        <v>2221021.38</v>
      </c>
      <c r="BU56" s="35">
        <f>MACD!BU56*$G$3+BU55*(1-$G$3)</f>
        <v>5.8258030876864875E-4</v>
      </c>
      <c r="BV56" s="28">
        <f>외인!BV56</f>
        <v>402688.9</v>
      </c>
      <c r="BW56" s="35">
        <f>MACD!BW56*$G$3+BW55*(1-$G$3)</f>
        <v>4.1381340544452975E-4</v>
      </c>
      <c r="BX56" s="28">
        <f>외인!BX56</f>
        <v>76020.75</v>
      </c>
      <c r="BY56" s="35">
        <f>MACD!BY56*$G$3+BY55*(1-$G$3)</f>
        <v>-3.0761922728163267E-4</v>
      </c>
      <c r="BZ56" s="28">
        <f>외인!BZ56</f>
        <v>264277.01</v>
      </c>
      <c r="CA56" s="35">
        <f>MACD!CA56*$G$3+CA55*(1-$G$3)</f>
        <v>1.9329070859585857E-4</v>
      </c>
      <c r="CB56" s="28">
        <f>외인!CB56</f>
        <v>12747.69</v>
      </c>
      <c r="CC56" s="35">
        <f>MACD!CC56*$G$3+CC55*(1-$G$3)</f>
        <v>-7.6768419642299259E-4</v>
      </c>
      <c r="CD56" s="28">
        <f>외인!CD56</f>
        <v>29766.58</v>
      </c>
      <c r="CE56" s="35">
        <f>MACD!CE56*$G$3+CE55*(1-$G$3)</f>
        <v>-5.3995925857737307E-4</v>
      </c>
      <c r="CF56" s="28">
        <f>외인!CF56</f>
        <v>26373.66</v>
      </c>
      <c r="CG56" s="35">
        <f>MACD!CG56*$G$3+CG55*(1-$G$3)</f>
        <v>5.9062434856794045E-4</v>
      </c>
      <c r="CH56" s="28">
        <f>외인!CH56</f>
        <v>70397.38</v>
      </c>
      <c r="CI56" s="35">
        <f>MACD!CI56*$G$3+CI55*(1-$G$3)</f>
        <v>1.7821804487967537E-4</v>
      </c>
      <c r="CJ56" s="28">
        <f>외인!CJ56</f>
        <v>383242.2</v>
      </c>
      <c r="CK56" s="35">
        <f>MACD!CK56*$G$3+CK55*(1-$G$3)</f>
        <v>-4.6419155094139632E-4</v>
      </c>
      <c r="CL56" s="28">
        <f>외인!CL56</f>
        <v>243609.26</v>
      </c>
      <c r="CM56" s="35">
        <f>MACD!CM56*$G$3+CM55*(1-$G$3)</f>
        <v>1.544539926248265E-4</v>
      </c>
      <c r="CN56" s="28">
        <f>외인!CN56</f>
        <v>125484.27</v>
      </c>
      <c r="CO56" s="35">
        <f>MACD!CO56*$G$3+CO55*(1-$G$3)</f>
        <v>3.0660862412089981E-4</v>
      </c>
      <c r="CP56" s="28">
        <f>외인!CP56</f>
        <v>103911.69</v>
      </c>
      <c r="CQ56" s="35">
        <f>MACD!CQ56*$G$3+CQ55*(1-$G$3)</f>
        <v>1.4640464023349875E-4</v>
      </c>
      <c r="CR56" s="28">
        <f>외인!CR56</f>
        <v>169395.23</v>
      </c>
      <c r="CS56" s="35">
        <f>MACD!CS56*$G$3+CS55*(1-$G$3)</f>
        <v>1.5636831076538889E-4</v>
      </c>
      <c r="CT56" s="28">
        <f>외인!CT56</f>
        <v>141965.76999999999</v>
      </c>
      <c r="CU56" s="35">
        <f>MACD!CU56*$G$3+CU55*(1-$G$3)</f>
        <v>2.1808700669921535E-4</v>
      </c>
      <c r="CV56" s="28">
        <f>외인!CV56</f>
        <v>2221021.38</v>
      </c>
      <c r="CW56" s="35">
        <f>MACD!CW56*$G$3+CW55*(1-$G$3)</f>
        <v>5.8258030876864875E-4</v>
      </c>
      <c r="CX56" s="28">
        <f>외인!CX56</f>
        <v>223025.11</v>
      </c>
      <c r="CY56" s="35">
        <f>MACD!CY56*$G$3+CY55*(1-$G$3)</f>
        <v>1.5872630084121653E-4</v>
      </c>
      <c r="CZ56" s="28">
        <f>외인!CZ56</f>
        <v>19705.830000000002</v>
      </c>
      <c r="DA56" s="35">
        <f>MACD!DA56*$G$3+DA55*(1-$G$3)</f>
        <v>5.8811019769787476E-4</v>
      </c>
      <c r="DB56" s="28">
        <f>외인!DB56</f>
        <v>39961.949999999997</v>
      </c>
      <c r="DC56" s="35">
        <f>MACD!DC56*$G$3+DC55*(1-$G$3)</f>
        <v>5.1694623357767565E-4</v>
      </c>
      <c r="DD56" s="28">
        <f>외인!DD56</f>
        <v>8506.34</v>
      </c>
      <c r="DE56" s="35">
        <f>MACD!DE56*$G$3+DE55*(1-$G$3)</f>
        <v>5.1404213314054919E-4</v>
      </c>
      <c r="DF56" s="28">
        <f>외인!DF56</f>
        <v>57230.89</v>
      </c>
      <c r="DG56" s="35">
        <f>MACD!DG56*$G$3+DG55*(1-$G$3)</f>
        <v>-2.4104705311199341E-4</v>
      </c>
      <c r="DH56" s="28">
        <f>외인!DH56</f>
        <v>21389.94</v>
      </c>
      <c r="DI56" s="35">
        <f>MACD!DI56*$G$3+DI55*(1-$G$3)</f>
        <v>-7.3510078613528147E-4</v>
      </c>
      <c r="DJ56" s="28">
        <f>외인!DJ56</f>
        <v>607433.43999999994</v>
      </c>
      <c r="DK56" s="35">
        <f>MACD!DK56*$G$3+DK55*(1-$G$3)</f>
        <v>-1.1626361578488381E-4</v>
      </c>
      <c r="DL56" s="28">
        <f>외인!DL56</f>
        <v>99847.11</v>
      </c>
      <c r="DM56" s="35">
        <f>MACD!DM56*$G$3+DM55*(1-$G$3)</f>
        <v>4.0521385721608888E-4</v>
      </c>
      <c r="DN56" s="28">
        <f>외인!DN56</f>
        <v>2221021.38</v>
      </c>
      <c r="DO56" s="35">
        <f>MACD!DO56*$G$3+DO55*(1-$G$3)</f>
        <v>5.8258030876864875E-4</v>
      </c>
      <c r="DP56" s="28">
        <f>외인!DP56</f>
        <v>82764.600000000006</v>
      </c>
      <c r="DQ56" s="35">
        <f>MACD!DQ56*$G$3+DQ55*(1-$G$3)</f>
        <v>-9.5653710225976883E-4</v>
      </c>
      <c r="DR56" s="28">
        <f>외인!DR56</f>
        <v>45633.69</v>
      </c>
      <c r="DS56" s="35">
        <f>MACD!DS56*$G$3+DS55*(1-$G$3)</f>
        <v>-3.5067104460969158E-4</v>
      </c>
      <c r="DT56" s="28">
        <f>외인!DT56</f>
        <v>134120.85999999999</v>
      </c>
      <c r="DU56" s="35">
        <f>MACD!DU56*$G$3+DU55*(1-$G$3)</f>
        <v>7.0936754508938617E-5</v>
      </c>
      <c r="DV56" s="28">
        <f>외인!DV56</f>
        <v>34999.879999999997</v>
      </c>
      <c r="DW56" s="35">
        <f>MACD!DW56*$G$3+DW55*(1-$G$3)</f>
        <v>4.7140504596651238E-4</v>
      </c>
      <c r="DX56" s="28">
        <f>외인!DX56</f>
        <v>117440.11</v>
      </c>
      <c r="DY56" s="35">
        <f>MACD!DY56*$G$3+DY55*(1-$G$3)</f>
        <v>2.0749861145361007E-5</v>
      </c>
      <c r="DZ56" s="28">
        <f>외인!DZ56</f>
        <v>8899.9699999999993</v>
      </c>
      <c r="EA56" s="35">
        <f>MACD!EA56*$G$3+EA55*(1-$G$3)</f>
        <v>4.9506604080420545E-4</v>
      </c>
      <c r="EB56" s="28">
        <f>외인!EB56</f>
        <v>12947.19</v>
      </c>
      <c r="EC56" s="35">
        <f>MACD!EC56*$G$3+EC55*(1-$G$3)</f>
        <v>-2.7360551928202857E-4</v>
      </c>
      <c r="ED56" s="28">
        <f>외인!ED56</f>
        <v>10903.42</v>
      </c>
      <c r="EE56" s="35">
        <f>MACD!EE56*$G$3+EE55*(1-$G$3)</f>
        <v>-1.6243189013002781E-4</v>
      </c>
      <c r="EF56" s="28">
        <f>외인!EF56</f>
        <v>246641.78</v>
      </c>
      <c r="EG56" s="35">
        <f>MACD!EG56*$G$3+EG55*(1-$G$3)</f>
        <v>-3.2598893901944454E-4</v>
      </c>
      <c r="EH56" s="28">
        <f>외인!EH56</f>
        <v>201436.86</v>
      </c>
      <c r="EI56" s="35">
        <f>MACD!EI56*$G$3+EI55*(1-$G$3)</f>
        <v>1.3931091712817041E-4</v>
      </c>
      <c r="EJ56" s="28">
        <f>외인!EJ56</f>
        <v>102919.03</v>
      </c>
      <c r="EK56" s="35">
        <f>MACD!EK56*$G$3+EK55*(1-$G$3)</f>
        <v>-1.6902001148182851E-4</v>
      </c>
      <c r="EL56" s="28">
        <f>외인!EL56</f>
        <v>32319.33</v>
      </c>
      <c r="EM56" s="35">
        <f>MACD!EM56*$G$3+EM55*(1-$G$3)</f>
        <v>-5.0825450533225377E-4</v>
      </c>
      <c r="EN56" s="28">
        <f>외인!EN56</f>
        <v>45633.69</v>
      </c>
      <c r="EO56" s="35">
        <f>MACD!EO56*$G$3+EO55*(1-$G$3)</f>
        <v>-3.5067104460969158E-4</v>
      </c>
      <c r="EP56" s="28">
        <f>외인!EP56</f>
        <v>175676.73</v>
      </c>
      <c r="EQ56" s="35">
        <f>MACD!EQ56*$G$3+EQ55*(1-$G$3)</f>
        <v>8.1343546617709968E-4</v>
      </c>
      <c r="ER56" s="28">
        <f>외인!ER56</f>
        <v>14766.59</v>
      </c>
      <c r="ES56" s="35">
        <f>MACD!ES56*$G$3+ES55*(1-$G$3)</f>
        <v>-1.2144582798624553E-3</v>
      </c>
      <c r="ET56" s="28">
        <f>외인!ET56</f>
        <v>135705.18</v>
      </c>
      <c r="EU56" s="35">
        <f>MACD!EU56*$G$3+EU55*(1-$G$3)</f>
        <v>-2.4376856578187686E-4</v>
      </c>
      <c r="EV56" s="28">
        <f>외인!EV56</f>
        <v>44628.62</v>
      </c>
      <c r="EW56" s="35">
        <f>MACD!EW56*$G$3+EW55*(1-$G$3)</f>
        <v>7.1030197080640072E-5</v>
      </c>
      <c r="EX56" s="28">
        <f>외인!EX56</f>
        <v>59283.07</v>
      </c>
      <c r="EY56" s="35">
        <f>MACD!EY56*$G$3+EY55*(1-$G$3)</f>
        <v>2.0749575601739303E-4</v>
      </c>
    </row>
    <row r="57" spans="1:155">
      <c r="A57" s="27">
        <f>외인!A57</f>
        <v>46132</v>
      </c>
      <c r="B57" s="28">
        <f>외인!B57</f>
        <v>4945676.92</v>
      </c>
      <c r="C57" s="35">
        <f>MACD!C57*$G$3+C56*(1-$G$3)</f>
        <v>3.531622155751213E-4</v>
      </c>
      <c r="D57" s="28">
        <f>외인!D57</f>
        <v>651570.55000000005</v>
      </c>
      <c r="E57" s="35">
        <f>MACD!E57*$G$3+E56*(1-$G$3)</f>
        <v>-3.6385576227108084E-4</v>
      </c>
      <c r="F57" s="28">
        <f>외인!F57</f>
        <v>2076554.74</v>
      </c>
      <c r="G57" s="35">
        <f>MACD!G57*$G$3+G56*(1-$G$3)</f>
        <v>4.1727219376053507E-4</v>
      </c>
      <c r="H57" s="28">
        <f>외인!H57</f>
        <v>322220.3</v>
      </c>
      <c r="I57" s="35">
        <f>MACD!I57*$G$3+I56*(1-$G$3)</f>
        <v>1.8157932925908093E-4</v>
      </c>
      <c r="J57" s="28">
        <f>외인!J57</f>
        <v>43795.38</v>
      </c>
      <c r="K57" s="35">
        <f>MACD!K57*$G$3+K56*(1-$G$3)</f>
        <v>-9.823282165848671E-5</v>
      </c>
      <c r="L57" s="28">
        <f>외인!L57</f>
        <v>296419.61</v>
      </c>
      <c r="M57" s="35">
        <f>MACD!M57*$G$3+M56*(1-$G$3)</f>
        <v>2.5999151908444405E-4</v>
      </c>
      <c r="N57" s="28">
        <f>외인!N57</f>
        <v>240893.93</v>
      </c>
      <c r="O57" s="35">
        <f>MACD!O57*$G$3+O56*(1-$G$3)</f>
        <v>2.7724355887343303E-4</v>
      </c>
      <c r="P57" s="28">
        <f>외인!P57</f>
        <v>200803.16</v>
      </c>
      <c r="Q57" s="35">
        <f>MACD!Q57*$G$3+Q56*(1-$G$3)</f>
        <v>-1.9410270558055373E-4</v>
      </c>
      <c r="R57" s="28">
        <f>외인!R57</f>
        <v>133058.28</v>
      </c>
      <c r="S57" s="35">
        <f>MACD!S57*$G$3+S56*(1-$G$3)</f>
        <v>1.2517654587311305E-4</v>
      </c>
      <c r="T57" s="28">
        <f>외인!T57</f>
        <v>8474.26</v>
      </c>
      <c r="U57" s="35">
        <f>MACD!U57*$G$3+U56*(1-$G$3)</f>
        <v>4.6657791099370899E-4</v>
      </c>
      <c r="V57" s="28">
        <f>외인!V57</f>
        <v>118210.01</v>
      </c>
      <c r="W57" s="35">
        <f>MACD!W57*$G$3+W56*(1-$G$3)</f>
        <v>6.4833934055450316E-5</v>
      </c>
      <c r="X57" s="28">
        <f>외인!X57</f>
        <v>2199164.87</v>
      </c>
      <c r="Y57" s="35">
        <f>MACD!Y57*$G$3+Y56*(1-$G$3)</f>
        <v>6.282980698170276E-4</v>
      </c>
      <c r="Z57" s="28">
        <f>외인!Z57</f>
        <v>44123.45</v>
      </c>
      <c r="AA57" s="35">
        <f>MACD!AA57*$G$3+AA56*(1-$G$3)</f>
        <v>8.4373735930361817E-5</v>
      </c>
      <c r="AB57" s="28">
        <f>외인!AB57</f>
        <v>213288.75</v>
      </c>
      <c r="AC57" s="35">
        <f>MACD!AC57*$G$3+AC56*(1-$G$3)</f>
        <v>1.3309159196463522E-4</v>
      </c>
      <c r="AD57" s="28">
        <f>외인!AD57</f>
        <v>19916.87</v>
      </c>
      <c r="AE57" s="35">
        <f>MACD!AE57*$G$3+AE56*(1-$G$3)</f>
        <v>-4.2504352810328512E-4</v>
      </c>
      <c r="AF57" s="28">
        <f>외인!AF57</f>
        <v>25311.48</v>
      </c>
      <c r="AG57" s="35">
        <f>MACD!AG57*$G$3+AG56*(1-$G$3)</f>
        <v>1.8200623106017671E-4</v>
      </c>
      <c r="AH57" s="28">
        <f>외인!AH57</f>
        <v>198347.29</v>
      </c>
      <c r="AI57" s="35">
        <f>MACD!AI57*$G$3+AI56*(1-$G$3)</f>
        <v>-2.2071834884907513E-4</v>
      </c>
      <c r="AJ57" s="28">
        <f>외인!AJ57</f>
        <v>109589.45</v>
      </c>
      <c r="AK57" s="35">
        <f>MACD!AK57*$G$3+AK56*(1-$G$3)</f>
        <v>2.8673505875533825E-4</v>
      </c>
      <c r="AL57" s="28">
        <f>외인!AL57</f>
        <v>88556.69</v>
      </c>
      <c r="AM57" s="35">
        <f>MACD!AM57*$G$3+AM56*(1-$G$3)</f>
        <v>8.8894600894342293E-5</v>
      </c>
      <c r="AN57" s="28">
        <f>외인!AN57</f>
        <v>171954.25</v>
      </c>
      <c r="AO57" s="35">
        <f>MACD!AO57*$G$3+AO56*(1-$G$3)</f>
        <v>3.31878051591228E-4</v>
      </c>
      <c r="AP57" s="28">
        <f>외인!AP57</f>
        <v>136264.63</v>
      </c>
      <c r="AQ57" s="35">
        <f>MACD!AQ57*$G$3+AQ56*(1-$G$3)</f>
        <v>-2.8562747121237494E-4</v>
      </c>
      <c r="AR57" s="28">
        <f>외인!AR57</f>
        <v>24496.81</v>
      </c>
      <c r="AS57" s="35">
        <f>MACD!AS57*$G$3+AS56*(1-$G$3)</f>
        <v>-2.0275402678539278E-4</v>
      </c>
      <c r="AT57" s="28">
        <f>외인!AT57</f>
        <v>80853.5</v>
      </c>
      <c r="AU57" s="35">
        <f>MACD!AU57*$G$3+AU56*(1-$G$3)</f>
        <v>1.2466125852560943E-4</v>
      </c>
      <c r="AV57" s="28">
        <f>외인!AV57</f>
        <v>50176.42</v>
      </c>
      <c r="AW57" s="35">
        <f>MACD!AW57*$G$3+AW56*(1-$G$3)</f>
        <v>1.3938362964800125E-4</v>
      </c>
      <c r="AX57" s="28">
        <f>외인!AX57</f>
        <v>71178.460000000006</v>
      </c>
      <c r="AY57" s="35">
        <f>MACD!AY57*$G$3+AY56*(1-$G$3)</f>
        <v>-6.9628155746666179E-4</v>
      </c>
      <c r="AZ57" s="28">
        <f>외인!AZ57</f>
        <v>2367495.0099999998</v>
      </c>
      <c r="BA57" s="35">
        <f>MACD!BA57*$G$3+BA56*(1-$G$3)</f>
        <v>6.2989799723684413E-4</v>
      </c>
      <c r="BB57" s="28">
        <f>외인!BB57</f>
        <v>102816.45</v>
      </c>
      <c r="BC57" s="35">
        <f>MACD!BC57*$G$3+BC56*(1-$G$3)</f>
        <v>1.5581548410117379E-4</v>
      </c>
      <c r="BD57" s="28">
        <f>외인!BD57</f>
        <v>39925.629999999997</v>
      </c>
      <c r="BE57" s="35">
        <f>MACD!BE57*$G$3+BE56*(1-$G$3)</f>
        <v>5.2178454162466587E-4</v>
      </c>
      <c r="BF57" s="28">
        <f>외인!BF57</f>
        <v>0</v>
      </c>
      <c r="BG57" s="35" t="e">
        <f>MACD!BG57*$G$3+BG56*(1-$G$3)</f>
        <v>#DIV/0!</v>
      </c>
      <c r="BH57" s="28">
        <f>외인!BH57</f>
        <v>95720.85</v>
      </c>
      <c r="BI57" s="35">
        <f>MACD!BI57*$G$3+BI56*(1-$G$3)</f>
        <v>8.887632278024865E-5</v>
      </c>
      <c r="BJ57" s="28">
        <f>외인!BJ57</f>
        <v>128861.83</v>
      </c>
      <c r="BK57" s="35">
        <f>MACD!BK57*$G$3+BK56*(1-$G$3)</f>
        <v>1.2763393357621302E-4</v>
      </c>
      <c r="BL57" s="28">
        <f>외인!BL57</f>
        <v>51053.83</v>
      </c>
      <c r="BM57" s="35">
        <f>MACD!BM57*$G$3+BM56*(1-$G$3)</f>
        <v>-9.680389247194237E-4</v>
      </c>
      <c r="BN57" s="28">
        <f>외인!BN57</f>
        <v>48743.66</v>
      </c>
      <c r="BO57" s="35">
        <f>MACD!BO57*$G$3+BO56*(1-$G$3)</f>
        <v>3.524256781832768E-4</v>
      </c>
      <c r="BP57" s="28">
        <f>외인!BP57</f>
        <v>81752.94</v>
      </c>
      <c r="BQ57" s="35">
        <f>MACD!BQ57*$G$3+BQ56*(1-$G$3)</f>
        <v>-6.7877663345080512E-4</v>
      </c>
      <c r="BR57" s="28">
        <f>외인!BR57</f>
        <v>275920.78000000003</v>
      </c>
      <c r="BS57" s="35">
        <f>MACD!BS57*$G$3+BS56*(1-$G$3)</f>
        <v>-1.9507646149397636E-4</v>
      </c>
      <c r="BT57" s="28">
        <f>외인!BT57</f>
        <v>2240961.8199999998</v>
      </c>
      <c r="BU57" s="35">
        <f>MACD!BU57*$G$3+BU56*(1-$G$3)</f>
        <v>6.2528879279893446E-4</v>
      </c>
      <c r="BV57" s="28">
        <f>외인!BV57</f>
        <v>407567.81</v>
      </c>
      <c r="BW57" s="35">
        <f>MACD!BW57*$G$3+BW56*(1-$G$3)</f>
        <v>3.5323401157907609E-4</v>
      </c>
      <c r="BX57" s="28">
        <f>외인!BX57</f>
        <v>75931.77</v>
      </c>
      <c r="BY57" s="35">
        <f>MACD!BY57*$G$3+BY56*(1-$G$3)</f>
        <v>-3.0955090082035675E-4</v>
      </c>
      <c r="BZ57" s="28">
        <f>외인!BZ57</f>
        <v>260510.93</v>
      </c>
      <c r="CA57" s="35">
        <f>MACD!CA57*$G$3+CA56*(1-$G$3)</f>
        <v>2.5499500581337717E-4</v>
      </c>
      <c r="CB57" s="28">
        <f>외인!CB57</f>
        <v>12629.85</v>
      </c>
      <c r="CC57" s="35">
        <f>MACD!CC57*$G$3+CC56*(1-$G$3)</f>
        <v>-6.4175750568543836E-4</v>
      </c>
      <c r="CD57" s="28">
        <f>외인!CD57</f>
        <v>29299.85</v>
      </c>
      <c r="CE57" s="35">
        <f>MACD!CE57*$G$3+CE56*(1-$G$3)</f>
        <v>-5.3882595579356598E-4</v>
      </c>
      <c r="CF57" s="28">
        <f>외인!CF57</f>
        <v>26370.22</v>
      </c>
      <c r="CG57" s="35">
        <f>MACD!CG57*$G$3+CG56*(1-$G$3)</f>
        <v>6.6752774854225683E-4</v>
      </c>
      <c r="CH57" s="28">
        <f>외인!CH57</f>
        <v>70283.039999999994</v>
      </c>
      <c r="CI57" s="35">
        <f>MACD!CI57*$G$3+CI56*(1-$G$3)</f>
        <v>1.6418349778371972E-4</v>
      </c>
      <c r="CJ57" s="28">
        <f>외인!CJ57</f>
        <v>382346.97</v>
      </c>
      <c r="CK57" s="35">
        <f>MACD!CK57*$G$3+CK56*(1-$G$3)</f>
        <v>-4.3399434121954231E-4</v>
      </c>
      <c r="CL57" s="28">
        <f>외인!CL57</f>
        <v>243212.67</v>
      </c>
      <c r="CM57" s="35">
        <f>MACD!CM57*$G$3+CM56*(1-$G$3)</f>
        <v>1.6277046180446776E-4</v>
      </c>
      <c r="CN57" s="28">
        <f>외인!CN57</f>
        <v>124414.5</v>
      </c>
      <c r="CO57" s="35">
        <f>MACD!CO57*$G$3+CO56*(1-$G$3)</f>
        <v>2.7622192224482656E-4</v>
      </c>
      <c r="CP57" s="28">
        <f>외인!CP57</f>
        <v>103391.66</v>
      </c>
      <c r="CQ57" s="35">
        <f>MACD!CQ57*$G$3+CQ56*(1-$G$3)</f>
        <v>1.5313066213836919E-4</v>
      </c>
      <c r="CR57" s="28">
        <f>외인!CR57</f>
        <v>168626.11</v>
      </c>
      <c r="CS57" s="35">
        <f>MACD!CS57*$G$3+CS56*(1-$G$3)</f>
        <v>1.9210369945434465E-4</v>
      </c>
      <c r="CT57" s="28">
        <f>외인!CT57</f>
        <v>143978.71</v>
      </c>
      <c r="CU57" s="35">
        <f>MACD!CU57*$G$3+CU56*(1-$G$3)</f>
        <v>1.7994352002052668E-4</v>
      </c>
      <c r="CV57" s="28">
        <f>외인!CV57</f>
        <v>2240961.8199999998</v>
      </c>
      <c r="CW57" s="35">
        <f>MACD!CW57*$G$3+CW56*(1-$G$3)</f>
        <v>6.2528879279893446E-4</v>
      </c>
      <c r="CX57" s="28">
        <f>외인!CX57</f>
        <v>228112.29</v>
      </c>
      <c r="CY57" s="35">
        <f>MACD!CY57*$G$3+CY56*(1-$G$3)</f>
        <v>1.0851872591757255E-4</v>
      </c>
      <c r="CZ57" s="28">
        <f>외인!CZ57</f>
        <v>19771.38</v>
      </c>
      <c r="DA57" s="35">
        <f>MACD!DA57*$G$3+DA56*(1-$G$3)</f>
        <v>7.6389823612413202E-4</v>
      </c>
      <c r="DB57" s="28">
        <f>외인!DB57</f>
        <v>39925.629999999997</v>
      </c>
      <c r="DC57" s="35">
        <f>MACD!DC57*$G$3+DC56*(1-$G$3)</f>
        <v>5.2178454162466587E-4</v>
      </c>
      <c r="DD57" s="28">
        <f>외인!DD57</f>
        <v>8474.26</v>
      </c>
      <c r="DE57" s="35">
        <f>MACD!DE57*$G$3+DE56*(1-$G$3)</f>
        <v>4.6657791099370899E-4</v>
      </c>
      <c r="DF57" s="28">
        <f>외인!DF57</f>
        <v>57193.74</v>
      </c>
      <c r="DG57" s="35">
        <f>MACD!DG57*$G$3+DG56*(1-$G$3)</f>
        <v>-2.5295805555137027E-4</v>
      </c>
      <c r="DH57" s="28">
        <f>외인!DH57</f>
        <v>20897.46</v>
      </c>
      <c r="DI57" s="35">
        <f>MACD!DI57*$G$3+DI56*(1-$G$3)</f>
        <v>-7.4871916174096048E-4</v>
      </c>
      <c r="DJ57" s="28">
        <f>외인!DJ57</f>
        <v>612912.22</v>
      </c>
      <c r="DK57" s="35">
        <f>MACD!DK57*$G$3+DK56*(1-$G$3)</f>
        <v>-9.5966229837709827E-5</v>
      </c>
      <c r="DL57" s="28">
        <f>외인!DL57</f>
        <v>98996.38</v>
      </c>
      <c r="DM57" s="35">
        <f>MACD!DM57*$G$3+DM56*(1-$G$3)</f>
        <v>3.6582549122846742E-4</v>
      </c>
      <c r="DN57" s="28">
        <f>외인!DN57</f>
        <v>2240961.8199999998</v>
      </c>
      <c r="DO57" s="35">
        <f>MACD!DO57*$G$3+DO56*(1-$G$3)</f>
        <v>6.2528879279893446E-4</v>
      </c>
      <c r="DP57" s="28">
        <f>외인!DP57</f>
        <v>82953.31</v>
      </c>
      <c r="DQ57" s="35">
        <f>MACD!DQ57*$G$3+DQ56*(1-$G$3)</f>
        <v>-8.9298240798080914E-4</v>
      </c>
      <c r="DR57" s="28">
        <f>외인!DR57</f>
        <v>45287.3</v>
      </c>
      <c r="DS57" s="35">
        <f>MACD!DS57*$G$3+DS56*(1-$G$3)</f>
        <v>-2.661126633214049E-4</v>
      </c>
      <c r="DT57" s="28">
        <f>외인!DT57</f>
        <v>133058.28</v>
      </c>
      <c r="DU57" s="35">
        <f>MACD!DU57*$G$3+DU56*(1-$G$3)</f>
        <v>1.2517654587311305E-4</v>
      </c>
      <c r="DV57" s="28">
        <f>외인!DV57</f>
        <v>35284.910000000003</v>
      </c>
      <c r="DW57" s="35">
        <f>MACD!DW57*$G$3+DW56*(1-$G$3)</f>
        <v>4.4067265823150069E-4</v>
      </c>
      <c r="DX57" s="28">
        <f>외인!DX57</f>
        <v>118210.01</v>
      </c>
      <c r="DY57" s="35">
        <f>MACD!DY57*$G$3+DY56*(1-$G$3)</f>
        <v>6.4833934055450316E-5</v>
      </c>
      <c r="DZ57" s="28">
        <f>외인!DZ57</f>
        <v>8923.8700000000008</v>
      </c>
      <c r="EA57" s="35">
        <f>MACD!EA57*$G$3+EA56*(1-$G$3)</f>
        <v>5.0176062111028134E-4</v>
      </c>
      <c r="EB57" s="28">
        <f>외인!EB57</f>
        <v>12803.18</v>
      </c>
      <c r="EC57" s="35">
        <f>MACD!EC57*$G$3+EC56*(1-$G$3)</f>
        <v>-2.2281853915377044E-4</v>
      </c>
      <c r="ED57" s="28">
        <f>외인!ED57</f>
        <v>10930.81</v>
      </c>
      <c r="EE57" s="35">
        <f>MACD!EE57*$G$3+EE56*(1-$G$3)</f>
        <v>-9.2696280282079902E-5</v>
      </c>
      <c r="EF57" s="28">
        <f>외인!EF57</f>
        <v>246082.82</v>
      </c>
      <c r="EG57" s="35">
        <f>MACD!EG57*$G$3+EG56*(1-$G$3)</f>
        <v>-2.9830415668024852E-4</v>
      </c>
      <c r="EH57" s="28">
        <f>외인!EH57</f>
        <v>204452.56</v>
      </c>
      <c r="EI57" s="35">
        <f>MACD!EI57*$G$3+EI56*(1-$G$3)</f>
        <v>2.0115434025811137E-4</v>
      </c>
      <c r="EJ57" s="28">
        <f>외인!EJ57</f>
        <v>102471.56</v>
      </c>
      <c r="EK57" s="35">
        <f>MACD!EK57*$G$3+EK56*(1-$G$3)</f>
        <v>-1.4288976094589957E-4</v>
      </c>
      <c r="EL57" s="28">
        <f>외인!EL57</f>
        <v>31874.63</v>
      </c>
      <c r="EM57" s="35">
        <f>MACD!EM57*$G$3+EM56*(1-$G$3)</f>
        <v>-5.1097091279433309E-4</v>
      </c>
      <c r="EN57" s="28">
        <f>외인!EN57</f>
        <v>45287.3</v>
      </c>
      <c r="EO57" s="35">
        <f>MACD!EO57*$G$3+EO56*(1-$G$3)</f>
        <v>-2.661126633214049E-4</v>
      </c>
      <c r="EP57" s="28">
        <f>외인!EP57</f>
        <v>177016.98</v>
      </c>
      <c r="EQ57" s="35">
        <f>MACD!EQ57*$G$3+EQ56*(1-$G$3)</f>
        <v>6.2551038921417686E-4</v>
      </c>
      <c r="ER57" s="28">
        <f>외인!ER57</f>
        <v>14592.29</v>
      </c>
      <c r="ES57" s="35">
        <f>MACD!ES57*$G$3+ES56*(1-$G$3)</f>
        <v>-1.2416109936609326E-3</v>
      </c>
      <c r="ET57" s="28">
        <f>외인!ET57</f>
        <v>136264.63</v>
      </c>
      <c r="EU57" s="35">
        <f>MACD!EU57*$G$3+EU56*(1-$G$3)</f>
        <v>-2.8562747121237494E-4</v>
      </c>
      <c r="EV57" s="28">
        <f>외인!EV57</f>
        <v>44123.45</v>
      </c>
      <c r="EW57" s="35">
        <f>MACD!EW57*$G$3+EW56*(1-$G$3)</f>
        <v>8.4373735930361817E-5</v>
      </c>
      <c r="EX57" s="28">
        <f>외인!EX57</f>
        <v>59268.21</v>
      </c>
      <c r="EY57" s="35">
        <f>MACD!EY57*$G$3+EY56*(1-$G$3)</f>
        <v>2.0749722993882179E-4</v>
      </c>
    </row>
    <row r="58" spans="1:155">
      <c r="A58" s="27">
        <f>외인!A58</f>
        <v>46133</v>
      </c>
      <c r="B58" s="28">
        <f>외인!B58</f>
        <v>5080309.8499999996</v>
      </c>
      <c r="C58" s="35">
        <f>MACD!C58*$G$3+C57*(1-$G$3)</f>
        <v>3.6644588716555973E-4</v>
      </c>
      <c r="D58" s="28">
        <f>외인!D58</f>
        <v>653289.03</v>
      </c>
      <c r="E58" s="35">
        <f>MACD!E58*$G$3+E57*(1-$G$3)</f>
        <v>-3.3841926499469021E-4</v>
      </c>
      <c r="F58" s="28">
        <f>외인!F58</f>
        <v>2113667.39</v>
      </c>
      <c r="G58" s="35">
        <f>MACD!G58*$G$3+G57*(1-$G$3)</f>
        <v>4.6264343130162635E-4</v>
      </c>
      <c r="H58" s="28">
        <f>외인!H58</f>
        <v>354336.92</v>
      </c>
      <c r="I58" s="35">
        <f>MACD!I58*$G$3+I57*(1-$G$3)</f>
        <v>2.0653946029573644E-4</v>
      </c>
      <c r="J58" s="28">
        <f>외인!J58</f>
        <v>43624.23</v>
      </c>
      <c r="K58" s="35">
        <f>MACD!K58*$G$3+K57*(1-$G$3)</f>
        <v>-6.8371905326510915E-5</v>
      </c>
      <c r="L58" s="28">
        <f>외인!L58</f>
        <v>326003.83</v>
      </c>
      <c r="M58" s="35">
        <f>MACD!M58*$G$3+M57*(1-$G$3)</f>
        <v>2.6833460601115425E-4</v>
      </c>
      <c r="N58" s="28">
        <f>외인!N58</f>
        <v>249228.06</v>
      </c>
      <c r="O58" s="35">
        <f>MACD!O58*$G$3+O57*(1-$G$3)</f>
        <v>3.4822523669264619E-4</v>
      </c>
      <c r="P58" s="28">
        <f>외인!P58</f>
        <v>198325.66</v>
      </c>
      <c r="Q58" s="35">
        <f>MACD!Q58*$G$3+Q57*(1-$G$3)</f>
        <v>-1.6960099510858343E-4</v>
      </c>
      <c r="R58" s="28">
        <f>외인!R58</f>
        <v>133669.64000000001</v>
      </c>
      <c r="S58" s="35">
        <f>MACD!S58*$G$3+S57*(1-$G$3)</f>
        <v>1.6001499209667124E-4</v>
      </c>
      <c r="T58" s="28">
        <f>외인!T58</f>
        <v>8464.44</v>
      </c>
      <c r="U58" s="35">
        <f>MACD!U58*$G$3+U57*(1-$G$3)</f>
        <v>4.236772478537144E-4</v>
      </c>
      <c r="V58" s="28">
        <f>외인!V58</f>
        <v>120622.39999999999</v>
      </c>
      <c r="W58" s="35">
        <f>MACD!W58*$G$3+W57*(1-$G$3)</f>
        <v>1.168513935543404E-4</v>
      </c>
      <c r="X58" s="28">
        <f>외인!X58</f>
        <v>2269748.14</v>
      </c>
      <c r="Y58" s="35">
        <f>MACD!Y58*$G$3+Y57*(1-$G$3)</f>
        <v>6.4545108874224837E-4</v>
      </c>
      <c r="Z58" s="28">
        <f>외인!Z58</f>
        <v>43617.54</v>
      </c>
      <c r="AA58" s="35">
        <f>MACD!AA58*$G$3+AA57*(1-$G$3)</f>
        <v>8.0113728087296193E-5</v>
      </c>
      <c r="AB58" s="28">
        <f>외인!AB58</f>
        <v>212792.2</v>
      </c>
      <c r="AC58" s="35">
        <f>MACD!AC58*$G$3+AC57*(1-$G$3)</f>
        <v>1.3167588021913918E-4</v>
      </c>
      <c r="AD58" s="28">
        <f>외인!AD58</f>
        <v>20324.080000000002</v>
      </c>
      <c r="AE58" s="35">
        <f>MACD!AE58*$G$3+AE57*(1-$G$3)</f>
        <v>-3.4171097096523156E-4</v>
      </c>
      <c r="AF58" s="28">
        <f>외인!AF58</f>
        <v>25381.59</v>
      </c>
      <c r="AG58" s="35">
        <f>MACD!AG58*$G$3+AG57*(1-$G$3)</f>
        <v>1.2055460890367039E-4</v>
      </c>
      <c r="AH58" s="28">
        <f>외인!AH58</f>
        <v>209834.22</v>
      </c>
      <c r="AI58" s="35">
        <f>MACD!AI58*$G$3+AI57*(1-$G$3)</f>
        <v>-1.5917157145863456E-4</v>
      </c>
      <c r="AJ58" s="28">
        <f>외인!AJ58</f>
        <v>108735.2</v>
      </c>
      <c r="AK58" s="35">
        <f>MACD!AK58*$G$3+AK57*(1-$G$3)</f>
        <v>2.6183607538702046E-4</v>
      </c>
      <c r="AL58" s="28">
        <f>외인!AL58</f>
        <v>92109.84</v>
      </c>
      <c r="AM58" s="35">
        <f>MACD!AM58*$G$3+AM57*(1-$G$3)</f>
        <v>6.9650843693924822E-5</v>
      </c>
      <c r="AN58" s="28">
        <f>외인!AN58</f>
        <v>176826.52</v>
      </c>
      <c r="AO58" s="35">
        <f>MACD!AO58*$G$3+AO57*(1-$G$3)</f>
        <v>4.4450392724069819E-4</v>
      </c>
      <c r="AP58" s="28">
        <f>외인!AP58</f>
        <v>135888.76</v>
      </c>
      <c r="AQ58" s="35">
        <f>MACD!AQ58*$G$3+AQ57*(1-$G$3)</f>
        <v>-3.1982339958896012E-4</v>
      </c>
      <c r="AR58" s="28">
        <f>외인!AR58</f>
        <v>24719.41</v>
      </c>
      <c r="AS58" s="35">
        <f>MACD!AS58*$G$3+AS57*(1-$G$3)</f>
        <v>-6.2213082942238292E-5</v>
      </c>
      <c r="AT58" s="28">
        <f>외인!AT58</f>
        <v>81580.539999999994</v>
      </c>
      <c r="AU58" s="35">
        <f>MACD!AU58*$G$3+AU57*(1-$G$3)</f>
        <v>1.9309764059815293E-4</v>
      </c>
      <c r="AV58" s="28">
        <f>외인!AV58</f>
        <v>49883.6</v>
      </c>
      <c r="AW58" s="35">
        <f>MACD!AW58*$G$3+AW57*(1-$G$3)</f>
        <v>1.1045565250474183E-4</v>
      </c>
      <c r="AX58" s="28">
        <f>외인!AX58</f>
        <v>74384.990000000005</v>
      </c>
      <c r="AY58" s="35">
        <f>MACD!AY58*$G$3+AY57*(1-$G$3)</f>
        <v>-6.5115692444615175E-4</v>
      </c>
      <c r="AZ58" s="28">
        <f>외인!AZ58</f>
        <v>2455733.73</v>
      </c>
      <c r="BA58" s="35">
        <f>MACD!BA58*$G$3+BA57*(1-$G$3)</f>
        <v>6.4873453280243616E-4</v>
      </c>
      <c r="BB58" s="28">
        <f>외인!BB58</f>
        <v>102799.63</v>
      </c>
      <c r="BC58" s="35">
        <f>MACD!BC58*$G$3+BC57*(1-$G$3)</f>
        <v>1.5345329517256828E-4</v>
      </c>
      <c r="BD58" s="28">
        <f>외인!BD58</f>
        <v>39887.57</v>
      </c>
      <c r="BE58" s="35">
        <f>MACD!BE58*$G$3+BE57*(1-$G$3)</f>
        <v>4.9156516157994312E-4</v>
      </c>
      <c r="BF58" s="28">
        <f>외인!BF58</f>
        <v>0</v>
      </c>
      <c r="BG58" s="35" t="e">
        <f>MACD!BG58*$G$3+BG57*(1-$G$3)</f>
        <v>#DIV/0!</v>
      </c>
      <c r="BH58" s="28">
        <f>외인!BH58</f>
        <v>97352.17</v>
      </c>
      <c r="BI58" s="35">
        <f>MACD!BI58*$G$3+BI57*(1-$G$3)</f>
        <v>2.929373777295903E-5</v>
      </c>
      <c r="BJ58" s="28">
        <f>외인!BJ58</f>
        <v>134919.53</v>
      </c>
      <c r="BK58" s="35">
        <f>MACD!BK58*$G$3+BK57*(1-$G$3)</f>
        <v>1.8814637212694841E-4</v>
      </c>
      <c r="BL58" s="28">
        <f>외인!BL58</f>
        <v>51290.99</v>
      </c>
      <c r="BM58" s="35">
        <f>MACD!BM58*$G$3+BM57*(1-$G$3)</f>
        <v>-7.5578621992494202E-4</v>
      </c>
      <c r="BN58" s="28">
        <f>외인!BN58</f>
        <v>51552.82</v>
      </c>
      <c r="BO58" s="35">
        <f>MACD!BO58*$G$3+BO57*(1-$G$3)</f>
        <v>4.2385786516146518E-4</v>
      </c>
      <c r="BP58" s="28">
        <f>외인!BP58</f>
        <v>85398.23</v>
      </c>
      <c r="BQ58" s="35">
        <f>MACD!BQ58*$G$3+BQ57*(1-$G$3)</f>
        <v>-6.4241807354965016E-4</v>
      </c>
      <c r="BR58" s="28">
        <f>외인!BR58</f>
        <v>279062.15999999997</v>
      </c>
      <c r="BS58" s="35">
        <f>MACD!BS58*$G$3+BS57*(1-$G$3)</f>
        <v>-1.2241290047209689E-4</v>
      </c>
      <c r="BT58" s="28">
        <f>외인!BT58</f>
        <v>2311708.2599999998</v>
      </c>
      <c r="BU58" s="35">
        <f>MACD!BU58*$G$3+BU57*(1-$G$3)</f>
        <v>6.4264352164120628E-4</v>
      </c>
      <c r="BV58" s="28">
        <f>외인!BV58</f>
        <v>408936.92</v>
      </c>
      <c r="BW58" s="35">
        <f>MACD!BW58*$G$3+BW57*(1-$G$3)</f>
        <v>2.7912436862654E-4</v>
      </c>
      <c r="BX58" s="28">
        <f>외인!BX58</f>
        <v>76975.69</v>
      </c>
      <c r="BY58" s="35">
        <f>MACD!BY58*$G$3+BY57*(1-$G$3)</f>
        <v>-2.9865966040542029E-4</v>
      </c>
      <c r="BZ58" s="28">
        <f>외인!BZ58</f>
        <v>268936.36</v>
      </c>
      <c r="CA58" s="35">
        <f>MACD!CA58*$G$3+CA57*(1-$G$3)</f>
        <v>3.2215270998304808E-4</v>
      </c>
      <c r="CB58" s="28">
        <f>외인!CB58</f>
        <v>12603.81</v>
      </c>
      <c r="CC58" s="35">
        <f>MACD!CC58*$G$3+CC57*(1-$G$3)</f>
        <v>-5.4984994814394794E-4</v>
      </c>
      <c r="CD58" s="28">
        <f>외인!CD58</f>
        <v>28921.25</v>
      </c>
      <c r="CE58" s="35">
        <f>MACD!CE58*$G$3+CE57*(1-$G$3)</f>
        <v>-5.6878926592345165E-4</v>
      </c>
      <c r="CF58" s="28">
        <f>외인!CF58</f>
        <v>26543.95</v>
      </c>
      <c r="CG58" s="35">
        <f>MACD!CG58*$G$3+CG57*(1-$G$3)</f>
        <v>7.2110112209468509E-4</v>
      </c>
      <c r="CH58" s="28">
        <f>외인!CH58</f>
        <v>70158.64</v>
      </c>
      <c r="CI58" s="35">
        <f>MACD!CI58*$G$3+CI57*(1-$G$3)</f>
        <v>1.4430306776531455E-4</v>
      </c>
      <c r="CJ58" s="28">
        <f>외인!CJ58</f>
        <v>374186.48</v>
      </c>
      <c r="CK58" s="35">
        <f>MACD!CK58*$G$3+CK57*(1-$G$3)</f>
        <v>-4.181065601626925E-4</v>
      </c>
      <c r="CL58" s="28">
        <f>외인!CL58</f>
        <v>242900.06</v>
      </c>
      <c r="CM58" s="35">
        <f>MACD!CM58*$G$3+CM57*(1-$G$3)</f>
        <v>1.6089908229261399E-4</v>
      </c>
      <c r="CN58" s="28">
        <f>외인!CN58</f>
        <v>125128.46</v>
      </c>
      <c r="CO58" s="35">
        <f>MACD!CO58*$G$3+CO57*(1-$G$3)</f>
        <v>2.2549933052213992E-4</v>
      </c>
      <c r="CP58" s="28">
        <f>외인!CP58</f>
        <v>103373.69</v>
      </c>
      <c r="CQ58" s="35">
        <f>MACD!CQ58*$G$3+CQ57*(1-$G$3)</f>
        <v>1.5080756581164331E-4</v>
      </c>
      <c r="CR58" s="28">
        <f>외인!CR58</f>
        <v>168676.77</v>
      </c>
      <c r="CS58" s="35">
        <f>MACD!CS58*$G$3+CS57*(1-$G$3)</f>
        <v>2.0840940121229188E-4</v>
      </c>
      <c r="CT58" s="28">
        <f>외인!CT58</f>
        <v>152800.75</v>
      </c>
      <c r="CU58" s="35">
        <f>MACD!CU58*$G$3+CU57*(1-$G$3)</f>
        <v>1.578945500840389E-4</v>
      </c>
      <c r="CV58" s="28">
        <f>외인!CV58</f>
        <v>2311708.2599999998</v>
      </c>
      <c r="CW58" s="35">
        <f>MACD!CW58*$G$3+CW57*(1-$G$3)</f>
        <v>6.4264352164120628E-4</v>
      </c>
      <c r="CX58" s="28">
        <f>외인!CX58</f>
        <v>252183.06</v>
      </c>
      <c r="CY58" s="35">
        <f>MACD!CY58*$G$3+CY57*(1-$G$3)</f>
        <v>1.1178026272353977E-4</v>
      </c>
      <c r="CZ58" s="28">
        <f>외인!CZ58</f>
        <v>20160.53</v>
      </c>
      <c r="DA58" s="35">
        <f>MACD!DA58*$G$3+DA57*(1-$G$3)</f>
        <v>9.234950188395936E-4</v>
      </c>
      <c r="DB58" s="28">
        <f>외인!DB58</f>
        <v>39887.57</v>
      </c>
      <c r="DC58" s="35">
        <f>MACD!DC58*$G$3+DC57*(1-$G$3)</f>
        <v>4.9156516157994312E-4</v>
      </c>
      <c r="DD58" s="28">
        <f>외인!DD58</f>
        <v>8464.44</v>
      </c>
      <c r="DE58" s="35">
        <f>MACD!DE58*$G$3+DE57*(1-$G$3)</f>
        <v>4.236772478537144E-4</v>
      </c>
      <c r="DF58" s="28">
        <f>외인!DF58</f>
        <v>58037.06</v>
      </c>
      <c r="DG58" s="35">
        <f>MACD!DG58*$G$3+DG57*(1-$G$3)</f>
        <v>-2.5424960147369166E-4</v>
      </c>
      <c r="DH58" s="28">
        <f>외인!DH58</f>
        <v>20555.46</v>
      </c>
      <c r="DI58" s="35">
        <f>MACD!DI58*$G$3+DI57*(1-$G$3)</f>
        <v>-8.0231649798048396E-4</v>
      </c>
      <c r="DJ58" s="28">
        <f>외인!DJ58</f>
        <v>643468.81000000006</v>
      </c>
      <c r="DK58" s="35">
        <f>MACD!DK58*$G$3+DK57*(1-$G$3)</f>
        <v>-4.9139168480483943E-5</v>
      </c>
      <c r="DL58" s="28">
        <f>외인!DL58</f>
        <v>99614.399999999994</v>
      </c>
      <c r="DM58" s="35">
        <f>MACD!DM58*$G$3+DM57*(1-$G$3)</f>
        <v>3.0309833816198574E-4</v>
      </c>
      <c r="DN58" s="28">
        <f>외인!DN58</f>
        <v>2311708.2599999998</v>
      </c>
      <c r="DO58" s="35">
        <f>MACD!DO58*$G$3+DO57*(1-$G$3)</f>
        <v>6.4264352164120628E-4</v>
      </c>
      <c r="DP58" s="28">
        <f>외인!DP58</f>
        <v>80481.45</v>
      </c>
      <c r="DQ58" s="35">
        <f>MACD!DQ58*$G$3+DQ57*(1-$G$3)</f>
        <v>-8.5562001543803819E-4</v>
      </c>
      <c r="DR58" s="28">
        <f>외인!DR58</f>
        <v>44922.85</v>
      </c>
      <c r="DS58" s="35">
        <f>MACD!DS58*$G$3+DS57*(1-$G$3)</f>
        <v>-2.2410428320728524E-4</v>
      </c>
      <c r="DT58" s="28">
        <f>외인!DT58</f>
        <v>133669.64000000001</v>
      </c>
      <c r="DU58" s="35">
        <f>MACD!DU58*$G$3+DU57*(1-$G$3)</f>
        <v>1.6001499209667124E-4</v>
      </c>
      <c r="DV58" s="28">
        <f>외인!DV58</f>
        <v>34728.74</v>
      </c>
      <c r="DW58" s="35">
        <f>MACD!DW58*$G$3+DW57*(1-$G$3)</f>
        <v>3.9022879845837614E-4</v>
      </c>
      <c r="DX58" s="28">
        <f>외인!DX58</f>
        <v>120622.39999999999</v>
      </c>
      <c r="DY58" s="35">
        <f>MACD!DY58*$G$3+DY57*(1-$G$3)</f>
        <v>1.168513935543404E-4</v>
      </c>
      <c r="DZ58" s="28">
        <f>외인!DZ58</f>
        <v>8815.43</v>
      </c>
      <c r="EA58" s="35">
        <f>MACD!EA58*$G$3+EA57*(1-$G$3)</f>
        <v>4.8318741337138443E-4</v>
      </c>
      <c r="EB58" s="28">
        <f>외인!EB58</f>
        <v>12693.19</v>
      </c>
      <c r="EC58" s="35">
        <f>MACD!EC58*$G$3+EC57*(1-$G$3)</f>
        <v>-1.8900059070952707E-4</v>
      </c>
      <c r="ED58" s="28">
        <f>외인!ED58</f>
        <v>11117.09</v>
      </c>
      <c r="EE58" s="35">
        <f>MACD!EE58*$G$3+EE57*(1-$G$3)</f>
        <v>-4.5613776979111108E-5</v>
      </c>
      <c r="EF58" s="28">
        <f>외인!EF58</f>
        <v>241582.06</v>
      </c>
      <c r="EG58" s="35">
        <f>MACD!EG58*$G$3+EG57*(1-$G$3)</f>
        <v>-2.809228559015125E-4</v>
      </c>
      <c r="EH58" s="28">
        <f>외인!EH58</f>
        <v>207878.31</v>
      </c>
      <c r="EI58" s="35">
        <f>MACD!EI58*$G$3+EI57*(1-$G$3)</f>
        <v>2.3870629728367718E-4</v>
      </c>
      <c r="EJ58" s="28">
        <f>외인!EJ58</f>
        <v>102157.37</v>
      </c>
      <c r="EK58" s="35">
        <f>MACD!EK58*$G$3+EK57*(1-$G$3)</f>
        <v>-1.3193212416128224E-4</v>
      </c>
      <c r="EL58" s="28">
        <f>외인!EL58</f>
        <v>31505.75</v>
      </c>
      <c r="EM58" s="35">
        <f>MACD!EM58*$G$3+EM57*(1-$G$3)</f>
        <v>-5.4075096555226401E-4</v>
      </c>
      <c r="EN58" s="28">
        <f>외인!EN58</f>
        <v>44922.85</v>
      </c>
      <c r="EO58" s="35">
        <f>MACD!EO58*$G$3+EO57*(1-$G$3)</f>
        <v>-2.2410428320728524E-4</v>
      </c>
      <c r="EP58" s="28">
        <f>외인!EP58</f>
        <v>174945.04</v>
      </c>
      <c r="EQ58" s="35">
        <f>MACD!EQ58*$G$3+EQ57*(1-$G$3)</f>
        <v>4.2672779288402277E-4</v>
      </c>
      <c r="ER58" s="28">
        <f>외인!ER58</f>
        <v>14565.99</v>
      </c>
      <c r="ES58" s="35">
        <f>MACD!ES58*$G$3+ES57*(1-$G$3)</f>
        <v>-1.2600208118978772E-3</v>
      </c>
      <c r="ET58" s="28">
        <f>외인!ET58</f>
        <v>135888.76</v>
      </c>
      <c r="EU58" s="35">
        <f>MACD!EU58*$G$3+EU57*(1-$G$3)</f>
        <v>-3.1982339958896012E-4</v>
      </c>
      <c r="EV58" s="28">
        <f>외인!EV58</f>
        <v>43617.54</v>
      </c>
      <c r="EW58" s="35">
        <f>MACD!EW58*$G$3+EW57*(1-$G$3)</f>
        <v>8.0113728087296193E-5</v>
      </c>
      <c r="EX58" s="28">
        <f>외인!EX58</f>
        <v>59756.14</v>
      </c>
      <c r="EY58" s="35">
        <f>MACD!EY58*$G$3+EY57*(1-$G$3)</f>
        <v>2.0476984129269696E-4</v>
      </c>
    </row>
    <row r="59" spans="1:155">
      <c r="A59" s="27">
        <f>외인!A59</f>
        <v>46134</v>
      </c>
      <c r="B59" s="28">
        <f>외인!B59</f>
        <v>5103381.16</v>
      </c>
      <c r="C59" s="35">
        <f>MACD!C59*$G$3+C58*(1-$G$3)</f>
        <v>3.6740229266852187E-4</v>
      </c>
      <c r="D59" s="28">
        <f>외인!D59</f>
        <v>654295.44999999995</v>
      </c>
      <c r="E59" s="35">
        <f>MACD!E59*$G$3+E58*(1-$G$3)</f>
        <v>-3.300129269341132E-4</v>
      </c>
      <c r="F59" s="28">
        <f>외인!F59</f>
        <v>2097438.1</v>
      </c>
      <c r="G59" s="35">
        <f>MACD!G59*$G$3+G58*(1-$G$3)</f>
        <v>4.9079389260253854E-4</v>
      </c>
      <c r="H59" s="28">
        <f>외인!H59</f>
        <v>357511.41</v>
      </c>
      <c r="I59" s="35">
        <f>MACD!I59*$G$3+I58*(1-$G$3)</f>
        <v>2.496906775704133E-4</v>
      </c>
      <c r="J59" s="28">
        <f>외인!J59</f>
        <v>44786.68</v>
      </c>
      <c r="K59" s="35">
        <f>MACD!K59*$G$3+K58*(1-$G$3)</f>
        <v>-6.7896530456366334E-5</v>
      </c>
      <c r="L59" s="28">
        <f>외인!L59</f>
        <v>328707.78000000003</v>
      </c>
      <c r="M59" s="35">
        <f>MACD!M59*$G$3+M58*(1-$G$3)</f>
        <v>2.944544113026408E-4</v>
      </c>
      <c r="N59" s="28">
        <f>외인!N59</f>
        <v>249213.49</v>
      </c>
      <c r="O59" s="35">
        <f>MACD!O59*$G$3+O58*(1-$G$3)</f>
        <v>4.0482200519464809E-4</v>
      </c>
      <c r="P59" s="28">
        <f>외인!P59</f>
        <v>195726.54</v>
      </c>
      <c r="Q59" s="35">
        <f>MACD!Q59*$G$3+Q58*(1-$G$3)</f>
        <v>-1.7968034628585339E-4</v>
      </c>
      <c r="R59" s="28">
        <f>외인!R59</f>
        <v>133578.93</v>
      </c>
      <c r="S59" s="35">
        <f>MACD!S59*$G$3+S58*(1-$G$3)</f>
        <v>1.6297126047171078E-4</v>
      </c>
      <c r="T59" s="28">
        <f>외인!T59</f>
        <v>8468.2999999999993</v>
      </c>
      <c r="U59" s="35">
        <f>MACD!U59*$G$3+U58*(1-$G$3)</f>
        <v>3.8463676815721795E-4</v>
      </c>
      <c r="V59" s="28">
        <f>외인!V59</f>
        <v>123164.05</v>
      </c>
      <c r="W59" s="35">
        <f>MACD!W59*$G$3+W58*(1-$G$3)</f>
        <v>1.7894284691364595E-4</v>
      </c>
      <c r="X59" s="28">
        <f>외인!X59</f>
        <v>2262661.63</v>
      </c>
      <c r="Y59" s="35">
        <f>MACD!Y59*$G$3+Y58*(1-$G$3)</f>
        <v>6.4177556750992905E-4</v>
      </c>
      <c r="Z59" s="28">
        <f>외인!Z59</f>
        <v>42704.51</v>
      </c>
      <c r="AA59" s="35">
        <f>MACD!AA59*$G$3+AA58*(1-$G$3)</f>
        <v>6.6681827406364419E-5</v>
      </c>
      <c r="AB59" s="28">
        <f>외인!AB59</f>
        <v>208976.84</v>
      </c>
      <c r="AC59" s="35">
        <f>MACD!AC59*$G$3+AC58*(1-$G$3)</f>
        <v>1.1838183112971021E-4</v>
      </c>
      <c r="AD59" s="28">
        <f>외인!AD59</f>
        <v>19986.919999999998</v>
      </c>
      <c r="AE59" s="35">
        <f>MACD!AE59*$G$3+AE58*(1-$G$3)</f>
        <v>-2.6250803309641087E-4</v>
      </c>
      <c r="AF59" s="28">
        <f>외인!AF59</f>
        <v>25176.639999999999</v>
      </c>
      <c r="AG59" s="35">
        <f>MACD!AG59*$G$3+AG58*(1-$G$3)</f>
        <v>6.8102109135226253E-5</v>
      </c>
      <c r="AH59" s="28">
        <f>외인!AH59</f>
        <v>223515.49</v>
      </c>
      <c r="AI59" s="35">
        <f>MACD!AI59*$G$3+AI58*(1-$G$3)</f>
        <v>-7.5077791503741007E-5</v>
      </c>
      <c r="AJ59" s="28">
        <f>외인!AJ59</f>
        <v>109755.36</v>
      </c>
      <c r="AK59" s="35">
        <f>MACD!AK59*$G$3+AK58*(1-$G$3)</f>
        <v>2.1489411064998904E-4</v>
      </c>
      <c r="AL59" s="28">
        <f>외인!AL59</f>
        <v>93280.21</v>
      </c>
      <c r="AM59" s="35">
        <f>MACD!AM59*$G$3+AM58*(1-$G$3)</f>
        <v>4.2412702501114633E-5</v>
      </c>
      <c r="AN59" s="28">
        <f>외인!AN59</f>
        <v>175797.94</v>
      </c>
      <c r="AO59" s="35">
        <f>MACD!AO59*$G$3+AO58*(1-$G$3)</f>
        <v>5.3974519581162473E-4</v>
      </c>
      <c r="AP59" s="28">
        <f>외인!AP59</f>
        <v>140532.45000000001</v>
      </c>
      <c r="AQ59" s="35">
        <f>MACD!AQ59*$G$3+AQ58*(1-$G$3)</f>
        <v>-3.5695541343714736E-4</v>
      </c>
      <c r="AR59" s="28">
        <f>외인!AR59</f>
        <v>24595.8</v>
      </c>
      <c r="AS59" s="35">
        <f>MACD!AS59*$G$3+AS58*(1-$G$3)</f>
        <v>6.5518913486002666E-5</v>
      </c>
      <c r="AT59" s="28">
        <f>외인!AT59</f>
        <v>82358</v>
      </c>
      <c r="AU59" s="35">
        <f>MACD!AU59*$G$3+AU58*(1-$G$3)</f>
        <v>2.4863755439726899E-4</v>
      </c>
      <c r="AV59" s="28">
        <f>외인!AV59</f>
        <v>49776.46</v>
      </c>
      <c r="AW59" s="35">
        <f>MACD!AW59*$G$3+AW58*(1-$G$3)</f>
        <v>7.6766702341791703E-5</v>
      </c>
      <c r="AX59" s="28">
        <f>외인!AX59</f>
        <v>73277.66</v>
      </c>
      <c r="AY59" s="35">
        <f>MACD!AY59*$G$3+AY58*(1-$G$3)</f>
        <v>-6.3422065130297098E-4</v>
      </c>
      <c r="AZ59" s="28">
        <f>외인!AZ59</f>
        <v>2456043.63</v>
      </c>
      <c r="BA59" s="35">
        <f>MACD!BA59*$G$3+BA58*(1-$G$3)</f>
        <v>6.4620643777523021E-4</v>
      </c>
      <c r="BB59" s="28">
        <f>외인!BB59</f>
        <v>100328.52</v>
      </c>
      <c r="BC59" s="35">
        <f>MACD!BC59*$G$3+BC58*(1-$G$3)</f>
        <v>1.4202053715025944E-4</v>
      </c>
      <c r="BD59" s="28">
        <f>외인!BD59</f>
        <v>40199.32</v>
      </c>
      <c r="BE59" s="35">
        <f>MACD!BE59*$G$3+BE58*(1-$G$3)</f>
        <v>4.5498125596868101E-4</v>
      </c>
      <c r="BF59" s="28">
        <f>외인!BF59</f>
        <v>0</v>
      </c>
      <c r="BG59" s="35" t="e">
        <f>MACD!BG59*$G$3+BG58*(1-$G$3)</f>
        <v>#DIV/0!</v>
      </c>
      <c r="BH59" s="28">
        <f>외인!BH59</f>
        <v>98067.16</v>
      </c>
      <c r="BI59" s="35">
        <f>MACD!BI59*$G$3+BI58*(1-$G$3)</f>
        <v>-5.9690157064496364E-6</v>
      </c>
      <c r="BJ59" s="28">
        <f>외인!BJ59</f>
        <v>136708.25</v>
      </c>
      <c r="BK59" s="35">
        <f>MACD!BK59*$G$3+BK58*(1-$G$3)</f>
        <v>2.4598424960565839E-4</v>
      </c>
      <c r="BL59" s="28">
        <f>외인!BL59</f>
        <v>52078.97</v>
      </c>
      <c r="BM59" s="35">
        <f>MACD!BM59*$G$3+BM58*(1-$G$3)</f>
        <v>-5.3428839792687857E-4</v>
      </c>
      <c r="BN59" s="28">
        <f>외인!BN59</f>
        <v>51334.67</v>
      </c>
      <c r="BO59" s="35">
        <f>MACD!BO59*$G$3+BO58*(1-$G$3)</f>
        <v>5.1278934246669914E-4</v>
      </c>
      <c r="BP59" s="28">
        <f>외인!BP59</f>
        <v>84265.06</v>
      </c>
      <c r="BQ59" s="35">
        <f>MACD!BQ59*$G$3+BQ58*(1-$G$3)</f>
        <v>-6.2255372684289693E-4</v>
      </c>
      <c r="BR59" s="28">
        <f>외인!BR59</f>
        <v>283806.03000000003</v>
      </c>
      <c r="BS59" s="35">
        <f>MACD!BS59*$G$3+BS58*(1-$G$3)</f>
        <v>-7.3909792899933021E-5</v>
      </c>
      <c r="BT59" s="28">
        <f>외인!BT59</f>
        <v>2305133.88</v>
      </c>
      <c r="BU59" s="35">
        <f>MACD!BU59*$G$3+BU58*(1-$G$3)</f>
        <v>6.3843808344790588E-4</v>
      </c>
      <c r="BV59" s="28">
        <f>외인!BV59</f>
        <v>416235.71</v>
      </c>
      <c r="BW59" s="35">
        <f>MACD!BW59*$G$3+BW58*(1-$G$3)</f>
        <v>2.0450386522515837E-4</v>
      </c>
      <c r="BX59" s="28">
        <f>외인!BX59</f>
        <v>76517.039999999994</v>
      </c>
      <c r="BY59" s="35">
        <f>MACD!BY59*$G$3+BY58*(1-$G$3)</f>
        <v>-2.7906628998344195E-4</v>
      </c>
      <c r="BZ59" s="28">
        <f>외인!BZ59</f>
        <v>269078.15000000002</v>
      </c>
      <c r="CA59" s="35">
        <f>MACD!CA59*$G$3+CA58*(1-$G$3)</f>
        <v>3.749952813195945E-4</v>
      </c>
      <c r="CB59" s="28">
        <f>외인!CB59</f>
        <v>12608.86</v>
      </c>
      <c r="CC59" s="35">
        <f>MACD!CC59*$G$3+CC58*(1-$G$3)</f>
        <v>-4.8238501890299798E-4</v>
      </c>
      <c r="CD59" s="28">
        <f>외인!CD59</f>
        <v>29017.33</v>
      </c>
      <c r="CE59" s="35">
        <f>MACD!CE59*$G$3+CE58*(1-$G$3)</f>
        <v>-6.2222179167602753E-4</v>
      </c>
      <c r="CF59" s="28">
        <f>외인!CF59</f>
        <v>26592.28</v>
      </c>
      <c r="CG59" s="35">
        <f>MACD!CG59*$G$3+CG58*(1-$G$3)</f>
        <v>7.6284892533707411E-4</v>
      </c>
      <c r="CH59" s="28">
        <f>외인!CH59</f>
        <v>69822.559999999998</v>
      </c>
      <c r="CI59" s="35">
        <f>MACD!CI59*$G$3+CI58*(1-$G$3)</f>
        <v>1.1755521860399115E-4</v>
      </c>
      <c r="CJ59" s="28">
        <f>외인!CJ59</f>
        <v>368778.87</v>
      </c>
      <c r="CK59" s="35">
        <f>MACD!CK59*$G$3+CK58*(1-$G$3)</f>
        <v>-4.3996699956048741E-4</v>
      </c>
      <c r="CL59" s="28">
        <f>외인!CL59</f>
        <v>240098.52</v>
      </c>
      <c r="CM59" s="35">
        <f>MACD!CM59*$G$3+CM58*(1-$G$3)</f>
        <v>1.4719573358838817E-4</v>
      </c>
      <c r="CN59" s="28">
        <f>외인!CN59</f>
        <v>124847.37</v>
      </c>
      <c r="CO59" s="35">
        <f>MACD!CO59*$G$3+CO58*(1-$G$3)</f>
        <v>1.656250112701353E-4</v>
      </c>
      <c r="CP59" s="28">
        <f>외인!CP59</f>
        <v>100903.85</v>
      </c>
      <c r="CQ59" s="35">
        <f>MACD!CQ59*$G$3+CQ58*(1-$G$3)</f>
        <v>1.3945707405317757E-4</v>
      </c>
      <c r="CR59" s="28">
        <f>외인!CR59</f>
        <v>169680.25</v>
      </c>
      <c r="CS59" s="35">
        <f>MACD!CS59*$G$3+CS58*(1-$G$3)</f>
        <v>1.9990969672245505E-4</v>
      </c>
      <c r="CT59" s="28">
        <f>외인!CT59</f>
        <v>160977.96</v>
      </c>
      <c r="CU59" s="35">
        <f>MACD!CU59*$G$3+CU58*(1-$G$3)</f>
        <v>1.4956010083936103E-4</v>
      </c>
      <c r="CV59" s="28">
        <f>외인!CV59</f>
        <v>2305133.88</v>
      </c>
      <c r="CW59" s="35">
        <f>MACD!CW59*$G$3+CW58*(1-$G$3)</f>
        <v>6.3843808344790588E-4</v>
      </c>
      <c r="CX59" s="28">
        <f>외인!CX59</f>
        <v>256197.26</v>
      </c>
      <c r="CY59" s="35">
        <f>MACD!CY59*$G$3+CY58*(1-$G$3)</f>
        <v>1.3263749070641589E-4</v>
      </c>
      <c r="CZ59" s="28">
        <f>외인!CZ59</f>
        <v>20594.810000000001</v>
      </c>
      <c r="DA59" s="35">
        <f>MACD!DA59*$G$3+DA58*(1-$G$3)</f>
        <v>1.0954284411544511E-3</v>
      </c>
      <c r="DB59" s="28">
        <f>외인!DB59</f>
        <v>40199.32</v>
      </c>
      <c r="DC59" s="35">
        <f>MACD!DC59*$G$3+DC58*(1-$G$3)</f>
        <v>4.5498125596868101E-4</v>
      </c>
      <c r="DD59" s="28">
        <f>외인!DD59</f>
        <v>8468.2999999999993</v>
      </c>
      <c r="DE59" s="35">
        <f>MACD!DE59*$G$3+DE58*(1-$G$3)</f>
        <v>3.8463676815721795E-4</v>
      </c>
      <c r="DF59" s="28">
        <f>외인!DF59</f>
        <v>57705.27</v>
      </c>
      <c r="DG59" s="35">
        <f>MACD!DG59*$G$3+DG58*(1-$G$3)</f>
        <v>-2.4853344178975571E-4</v>
      </c>
      <c r="DH59" s="28">
        <f>외인!DH59</f>
        <v>20676.95</v>
      </c>
      <c r="DI59" s="35">
        <f>MACD!DI59*$G$3+DI58*(1-$G$3)</f>
        <v>-8.8770931440483743E-4</v>
      </c>
      <c r="DJ59" s="28">
        <f>외인!DJ59</f>
        <v>664663.30000000005</v>
      </c>
      <c r="DK59" s="35">
        <f>MACD!DK59*$G$3+DK58*(1-$G$3)</f>
        <v>6.6220414773660214E-6</v>
      </c>
      <c r="DL59" s="28">
        <f>외인!DL59</f>
        <v>99496.23</v>
      </c>
      <c r="DM59" s="35">
        <f>MACD!DM59*$G$3+DM58*(1-$G$3)</f>
        <v>2.2998158141992114E-4</v>
      </c>
      <c r="DN59" s="28">
        <f>외인!DN59</f>
        <v>2305133.88</v>
      </c>
      <c r="DO59" s="35">
        <f>MACD!DO59*$G$3+DO58*(1-$G$3)</f>
        <v>6.3843808344790588E-4</v>
      </c>
      <c r="DP59" s="28">
        <f>외인!DP59</f>
        <v>79379.53</v>
      </c>
      <c r="DQ59" s="35">
        <f>MACD!DQ59*$G$3+DQ58*(1-$G$3)</f>
        <v>-8.8612588496857832E-4</v>
      </c>
      <c r="DR59" s="28">
        <f>외인!DR59</f>
        <v>46126.22</v>
      </c>
      <c r="DS59" s="35">
        <f>MACD!DS59*$G$3+DS58*(1-$G$3)</f>
        <v>-2.1076929266866941E-4</v>
      </c>
      <c r="DT59" s="28">
        <f>외인!DT59</f>
        <v>133578.93</v>
      </c>
      <c r="DU59" s="35">
        <f>MACD!DU59*$G$3+DU58*(1-$G$3)</f>
        <v>1.6297126047171078E-4</v>
      </c>
      <c r="DV59" s="28">
        <f>외인!DV59</f>
        <v>35819.760000000002</v>
      </c>
      <c r="DW59" s="35">
        <f>MACD!DW59*$G$3+DW58*(1-$G$3)</f>
        <v>3.4116071154668254E-4</v>
      </c>
      <c r="DX59" s="28">
        <f>외인!DX59</f>
        <v>123164.05</v>
      </c>
      <c r="DY59" s="35">
        <f>MACD!DY59*$G$3+DY58*(1-$G$3)</f>
        <v>1.7894284691364595E-4</v>
      </c>
      <c r="DZ59" s="28">
        <f>외인!DZ59</f>
        <v>8751.69</v>
      </c>
      <c r="EA59" s="35">
        <f>MACD!EA59*$G$3+EA58*(1-$G$3)</f>
        <v>4.3463243408318108E-4</v>
      </c>
      <c r="EB59" s="28">
        <f>외인!EB59</f>
        <v>12752.68</v>
      </c>
      <c r="EC59" s="35">
        <f>MACD!EC59*$G$3+EC58*(1-$G$3)</f>
        <v>-1.6779449613107278E-4</v>
      </c>
      <c r="ED59" s="28">
        <f>외인!ED59</f>
        <v>11090.58</v>
      </c>
      <c r="EE59" s="35">
        <f>MACD!EE59*$G$3+EE58*(1-$G$3)</f>
        <v>-2.3763235500998472E-5</v>
      </c>
      <c r="EF59" s="28">
        <f>외인!EF59</f>
        <v>237539.82</v>
      </c>
      <c r="EG59" s="35">
        <f>MACD!EG59*$G$3+EG58*(1-$G$3)</f>
        <v>-2.9399501828130336E-4</v>
      </c>
      <c r="EH59" s="28">
        <f>외인!EH59</f>
        <v>207868.41</v>
      </c>
      <c r="EI59" s="35">
        <f>MACD!EI59*$G$3+EI58*(1-$G$3)</f>
        <v>2.5422564044375902E-4</v>
      </c>
      <c r="EJ59" s="28">
        <f>외인!EJ59</f>
        <v>102873.23</v>
      </c>
      <c r="EK59" s="35">
        <f>MACD!EK59*$G$3+EK58*(1-$G$3)</f>
        <v>-1.3569353599295595E-4</v>
      </c>
      <c r="EL59" s="28">
        <f>외인!EL59</f>
        <v>31583.73</v>
      </c>
      <c r="EM59" s="35">
        <f>MACD!EM59*$G$3+EM58*(1-$G$3)</f>
        <v>-5.9065604019392431E-4</v>
      </c>
      <c r="EN59" s="28">
        <f>외인!EN59</f>
        <v>46126.22</v>
      </c>
      <c r="EO59" s="35">
        <f>MACD!EO59*$G$3+EO58*(1-$G$3)</f>
        <v>-2.1076929266866941E-4</v>
      </c>
      <c r="EP59" s="28">
        <f>외인!EP59</f>
        <v>181578.28</v>
      </c>
      <c r="EQ59" s="35">
        <f>MACD!EQ59*$G$3+EQ58*(1-$G$3)</f>
        <v>2.4456968910859282E-4</v>
      </c>
      <c r="ER59" s="28">
        <f>외인!ER59</f>
        <v>14708.44</v>
      </c>
      <c r="ES59" s="35">
        <f>MACD!ES59*$G$3+ES58*(1-$G$3)</f>
        <v>-1.2584219073937611E-3</v>
      </c>
      <c r="ET59" s="28">
        <f>외인!ET59</f>
        <v>140532.45000000001</v>
      </c>
      <c r="EU59" s="35">
        <f>MACD!EU59*$G$3+EU58*(1-$G$3)</f>
        <v>-3.5695541343714736E-4</v>
      </c>
      <c r="EV59" s="28">
        <f>외인!EV59</f>
        <v>42704.51</v>
      </c>
      <c r="EW59" s="35">
        <f>MACD!EW59*$G$3+EW58*(1-$G$3)</f>
        <v>6.6681827406364419E-5</v>
      </c>
      <c r="EX59" s="28">
        <f>외인!EX59</f>
        <v>58199.34</v>
      </c>
      <c r="EY59" s="35">
        <f>MACD!EY59*$G$3+EY58*(1-$G$3)</f>
        <v>1.9329619203236213E-4</v>
      </c>
    </row>
    <row r="60" spans="1:155">
      <c r="A60" s="27">
        <f>외인!A60</f>
        <v>46135</v>
      </c>
      <c r="B60" s="28">
        <f>외인!B60</f>
        <v>5148032.28</v>
      </c>
      <c r="C60" s="35">
        <f>MACD!C60*$G$3+C59*(1-$G$3)</f>
        <v>3.5371693286185245E-4</v>
      </c>
      <c r="D60" s="28">
        <f>외인!D60</f>
        <v>650646.61</v>
      </c>
      <c r="E60" s="35">
        <f>MACD!E60*$G$3+E59*(1-$G$3)</f>
        <v>-3.3175170220136875E-4</v>
      </c>
      <c r="F60" s="28">
        <f>외인!F60</f>
        <v>2142967.52</v>
      </c>
      <c r="G60" s="35">
        <f>MACD!G60*$G$3+G59*(1-$G$3)</f>
        <v>5.0349945533639047E-4</v>
      </c>
      <c r="H60" s="28">
        <f>외인!H60</f>
        <v>345609.33</v>
      </c>
      <c r="I60" s="35">
        <f>MACD!I60*$G$3+I59*(1-$G$3)</f>
        <v>2.8120203957091245E-4</v>
      </c>
      <c r="J60" s="28">
        <f>외인!J60</f>
        <v>45126.87</v>
      </c>
      <c r="K60" s="35">
        <f>MACD!K60*$G$3+K59*(1-$G$3)</f>
        <v>-8.8206267423245741E-5</v>
      </c>
      <c r="L60" s="28">
        <f>외인!L60</f>
        <v>317793.78000000003</v>
      </c>
      <c r="M60" s="35">
        <f>MACD!M60*$G$3+M59*(1-$G$3)</f>
        <v>3.1223879394400727E-4</v>
      </c>
      <c r="N60" s="28">
        <f>외인!N60</f>
        <v>245331.36</v>
      </c>
      <c r="O60" s="35">
        <f>MACD!O60*$G$3+O59*(1-$G$3)</f>
        <v>4.2423256778782297E-4</v>
      </c>
      <c r="P60" s="28">
        <f>외인!P60</f>
        <v>195002.36</v>
      </c>
      <c r="Q60" s="35">
        <f>MACD!Q60*$G$3+Q59*(1-$G$3)</f>
        <v>-2.2211590205828288E-4</v>
      </c>
      <c r="R60" s="28">
        <f>외인!R60</f>
        <v>133346.87</v>
      </c>
      <c r="S60" s="35">
        <f>MACD!S60*$G$3+S59*(1-$G$3)</f>
        <v>1.3387476127585309E-4</v>
      </c>
      <c r="T60" s="28">
        <f>외인!T60</f>
        <v>8563.8700000000008</v>
      </c>
      <c r="U60" s="35">
        <f>MACD!U60*$G$3+U59*(1-$G$3)</f>
        <v>3.5403063485075245E-4</v>
      </c>
      <c r="V60" s="28">
        <f>외인!V60</f>
        <v>122805.39</v>
      </c>
      <c r="W60" s="35">
        <f>MACD!W60*$G$3+W59*(1-$G$3)</f>
        <v>2.444287089041147E-4</v>
      </c>
      <c r="X60" s="28">
        <f>외인!X60</f>
        <v>2304806.2799999998</v>
      </c>
      <c r="Y60" s="35">
        <f>MACD!Y60*$G$3+Y59*(1-$G$3)</f>
        <v>6.2554115840761859E-4</v>
      </c>
      <c r="Z60" s="28">
        <f>외인!Z60</f>
        <v>42676.53</v>
      </c>
      <c r="AA60" s="35">
        <f>MACD!AA60*$G$3+AA59*(1-$G$3)</f>
        <v>4.2245320542886159E-5</v>
      </c>
      <c r="AB60" s="28">
        <f>외인!AB60</f>
        <v>209923.31</v>
      </c>
      <c r="AC60" s="35">
        <f>MACD!AC60*$G$3+AC59*(1-$G$3)</f>
        <v>9.2101057020974617E-5</v>
      </c>
      <c r="AD60" s="28">
        <f>외인!AD60</f>
        <v>19712.77</v>
      </c>
      <c r="AE60" s="35">
        <f>MACD!AE60*$G$3+AE59*(1-$G$3)</f>
        <v>-2.1481914307543021E-4</v>
      </c>
      <c r="AF60" s="28">
        <f>외인!AF60</f>
        <v>25025.19</v>
      </c>
      <c r="AG60" s="35">
        <f>MACD!AG60*$G$3+AG59*(1-$G$3)</f>
        <v>1.5968214918798158E-5</v>
      </c>
      <c r="AH60" s="28">
        <f>외인!AH60</f>
        <v>226425.53</v>
      </c>
      <c r="AI60" s="35">
        <f>MACD!AI60*$G$3+AI59*(1-$G$3)</f>
        <v>1.743010499411214E-5</v>
      </c>
      <c r="AJ60" s="28">
        <f>외인!AJ60</f>
        <v>109723.57</v>
      </c>
      <c r="AK60" s="35">
        <f>MACD!AK60*$G$3+AK59*(1-$G$3)</f>
        <v>1.3152071963636394E-4</v>
      </c>
      <c r="AL60" s="28">
        <f>외인!AL60</f>
        <v>91649.06</v>
      </c>
      <c r="AM60" s="35">
        <f>MACD!AM60*$G$3+AM59*(1-$G$3)</f>
        <v>1.2558965937453949E-6</v>
      </c>
      <c r="AN60" s="28">
        <f>외인!AN60</f>
        <v>173335.1</v>
      </c>
      <c r="AO60" s="35">
        <f>MACD!AO60*$G$3+AO59*(1-$G$3)</f>
        <v>5.8665218078582219E-4</v>
      </c>
      <c r="AP60" s="28">
        <f>외인!AP60</f>
        <v>148872.98000000001</v>
      </c>
      <c r="AQ60" s="35">
        <f>MACD!AQ60*$G$3+AQ59*(1-$G$3)</f>
        <v>-3.9897089224404531E-4</v>
      </c>
      <c r="AR60" s="28">
        <f>외인!AR60</f>
        <v>24399.43</v>
      </c>
      <c r="AS60" s="35">
        <f>MACD!AS60*$G$3+AS59*(1-$G$3)</f>
        <v>1.3123850126280575E-4</v>
      </c>
      <c r="AT60" s="28">
        <f>외인!AT60</f>
        <v>81906.740000000005</v>
      </c>
      <c r="AU60" s="35">
        <f>MACD!AU60*$G$3+AU59*(1-$G$3)</f>
        <v>2.6334192434571005E-4</v>
      </c>
      <c r="AV60" s="28">
        <f>외인!AV60</f>
        <v>49934.82</v>
      </c>
      <c r="AW60" s="35">
        <f>MACD!AW60*$G$3+AW59*(1-$G$3)</f>
        <v>3.118496064556565E-5</v>
      </c>
      <c r="AX60" s="28">
        <f>외인!AX60</f>
        <v>74736.240000000005</v>
      </c>
      <c r="AY60" s="35">
        <f>MACD!AY60*$G$3+AY59*(1-$G$3)</f>
        <v>-5.9491549424529932E-4</v>
      </c>
      <c r="AZ60" s="28">
        <f>외인!AZ60</f>
        <v>2490456.2799999998</v>
      </c>
      <c r="BA60" s="35">
        <f>MACD!BA60*$G$3+BA59*(1-$G$3)</f>
        <v>6.274650231410943E-4</v>
      </c>
      <c r="BB60" s="28">
        <f>외인!BB60</f>
        <v>101850.93</v>
      </c>
      <c r="BC60" s="35">
        <f>MACD!BC60*$G$3+BC59*(1-$G$3)</f>
        <v>1.2347365664885324E-4</v>
      </c>
      <c r="BD60" s="28">
        <f>외인!BD60</f>
        <v>40573.94</v>
      </c>
      <c r="BE60" s="35">
        <f>MACD!BE60*$G$3+BE59*(1-$G$3)</f>
        <v>4.0630873328750214E-4</v>
      </c>
      <c r="BF60" s="28">
        <f>외인!BF60</f>
        <v>0</v>
      </c>
      <c r="BG60" s="35" t="e">
        <f>MACD!BG60*$G$3+BG59*(1-$G$3)</f>
        <v>#DIV/0!</v>
      </c>
      <c r="BH60" s="28">
        <f>외인!BH60</f>
        <v>100465.83</v>
      </c>
      <c r="BI60" s="35">
        <f>MACD!BI60*$G$3+BI59*(1-$G$3)</f>
        <v>-1.9127119774210029E-5</v>
      </c>
      <c r="BJ60" s="28">
        <f>외인!BJ60</f>
        <v>134280.65</v>
      </c>
      <c r="BK60" s="35">
        <f>MACD!BK60*$G$3+BK59*(1-$G$3)</f>
        <v>2.7156053505591625E-4</v>
      </c>
      <c r="BL60" s="28">
        <f>외인!BL60</f>
        <v>51327.93</v>
      </c>
      <c r="BM60" s="35">
        <f>MACD!BM60*$G$3+BM59*(1-$G$3)</f>
        <v>-3.3624613916378901E-4</v>
      </c>
      <c r="BN60" s="28">
        <f>외인!BN60</f>
        <v>50687.22</v>
      </c>
      <c r="BO60" s="35">
        <f>MACD!BO60*$G$3+BO59*(1-$G$3)</f>
        <v>6.022025467373747E-4</v>
      </c>
      <c r="BP60" s="28">
        <f>외인!BP60</f>
        <v>85508.13</v>
      </c>
      <c r="BQ60" s="35">
        <f>MACD!BQ60*$G$3+BQ59*(1-$G$3)</f>
        <v>-5.7348866835357955E-4</v>
      </c>
      <c r="BR60" s="28">
        <f>외인!BR60</f>
        <v>296403.38</v>
      </c>
      <c r="BS60" s="35">
        <f>MACD!BS60*$G$3+BS59*(1-$G$3)</f>
        <v>-5.8380107226110424E-5</v>
      </c>
      <c r="BT60" s="28">
        <f>외인!BT60</f>
        <v>2347577.6</v>
      </c>
      <c r="BU60" s="35">
        <f>MACD!BU60*$G$3+BU59*(1-$G$3)</f>
        <v>6.2176338227472262E-4</v>
      </c>
      <c r="BV60" s="28">
        <f>외인!BV60</f>
        <v>417772.82</v>
      </c>
      <c r="BW60" s="35">
        <f>MACD!BW60*$G$3+BW59*(1-$G$3)</f>
        <v>1.3099004392975739E-4</v>
      </c>
      <c r="BX60" s="28">
        <f>외인!BX60</f>
        <v>75588.429999999993</v>
      </c>
      <c r="BY60" s="35">
        <f>MACD!BY60*$G$3+BY59*(1-$G$3)</f>
        <v>-2.7391071520513089E-4</v>
      </c>
      <c r="BZ60" s="28">
        <f>외인!BZ60</f>
        <v>264984.15999999997</v>
      </c>
      <c r="CA60" s="35">
        <f>MACD!CA60*$G$3+CA59*(1-$G$3)</f>
        <v>3.912918592664013E-4</v>
      </c>
      <c r="CB60" s="28">
        <f>외인!CB60</f>
        <v>12524.49</v>
      </c>
      <c r="CC60" s="35">
        <f>MACD!CC60*$G$3+CC59*(1-$G$3)</f>
        <v>-4.5534957546014109E-4</v>
      </c>
      <c r="CD60" s="28">
        <f>외인!CD60</f>
        <v>28775.89</v>
      </c>
      <c r="CE60" s="35">
        <f>MACD!CE60*$G$3+CE59*(1-$G$3)</f>
        <v>-7.0966686829402898E-4</v>
      </c>
      <c r="CF60" s="28">
        <f>외인!CF60</f>
        <v>26829.96</v>
      </c>
      <c r="CG60" s="35">
        <f>MACD!CG60*$G$3+CG59*(1-$G$3)</f>
        <v>7.5108596290834276E-4</v>
      </c>
      <c r="CH60" s="28">
        <f>외인!CH60</f>
        <v>69980.19</v>
      </c>
      <c r="CI60" s="35">
        <f>MACD!CI60*$G$3+CI59*(1-$G$3)</f>
        <v>8.0035119191453747E-5</v>
      </c>
      <c r="CJ60" s="28">
        <f>외인!CJ60</f>
        <v>369997.55</v>
      </c>
      <c r="CK60" s="35">
        <f>MACD!CK60*$G$3+CK59*(1-$G$3)</f>
        <v>-4.8033536799657172E-4</v>
      </c>
      <c r="CL60" s="28">
        <f>외인!CL60</f>
        <v>241231.77</v>
      </c>
      <c r="CM60" s="35">
        <f>MACD!CM60*$G$3+CM59*(1-$G$3)</f>
        <v>1.2113778177421463E-4</v>
      </c>
      <c r="CN60" s="28">
        <f>외인!CN60</f>
        <v>124209.76</v>
      </c>
      <c r="CO60" s="35">
        <f>MACD!CO60*$G$3+CO59*(1-$G$3)</f>
        <v>9.3743837796305828E-5</v>
      </c>
      <c r="CP60" s="28">
        <f>외인!CP60</f>
        <v>102424.27</v>
      </c>
      <c r="CQ60" s="35">
        <f>MACD!CQ60*$G$3+CQ59*(1-$G$3)</f>
        <v>1.2103358221830847E-4</v>
      </c>
      <c r="CR60" s="28">
        <f>외인!CR60</f>
        <v>169106.12</v>
      </c>
      <c r="CS60" s="35">
        <f>MACD!CS60*$G$3+CS59*(1-$G$3)</f>
        <v>1.6255663941017401E-4</v>
      </c>
      <c r="CT60" s="28">
        <f>외인!CT60</f>
        <v>155888.94</v>
      </c>
      <c r="CU60" s="35">
        <f>MACD!CU60*$G$3+CU59*(1-$G$3)</f>
        <v>1.1882926605030647E-4</v>
      </c>
      <c r="CV60" s="28">
        <f>외인!CV60</f>
        <v>2347577.6</v>
      </c>
      <c r="CW60" s="35">
        <f>MACD!CW60*$G$3+CW59*(1-$G$3)</f>
        <v>6.2176338227472262E-4</v>
      </c>
      <c r="CX60" s="28">
        <f>외인!CX60</f>
        <v>246168.89</v>
      </c>
      <c r="CY60" s="35">
        <f>MACD!CY60*$G$3+CY59*(1-$G$3)</f>
        <v>1.3989820077402708E-4</v>
      </c>
      <c r="CZ60" s="28">
        <f>외인!CZ60</f>
        <v>19190.97</v>
      </c>
      <c r="DA60" s="35">
        <f>MACD!DA60*$G$3+DA59*(1-$G$3)</f>
        <v>1.1670263728585093E-3</v>
      </c>
      <c r="DB60" s="28">
        <f>외인!DB60</f>
        <v>40573.94</v>
      </c>
      <c r="DC60" s="35">
        <f>MACD!DC60*$G$3+DC59*(1-$G$3)</f>
        <v>4.0630873328750214E-4</v>
      </c>
      <c r="DD60" s="28">
        <f>외인!DD60</f>
        <v>8563.8700000000008</v>
      </c>
      <c r="DE60" s="35">
        <f>MACD!DE60*$G$3+DE59*(1-$G$3)</f>
        <v>3.5403063485075245E-4</v>
      </c>
      <c r="DF60" s="28">
        <f>외인!DF60</f>
        <v>56931.11</v>
      </c>
      <c r="DG60" s="35">
        <f>MACD!DG60*$G$3+DG59*(1-$G$3)</f>
        <v>-2.5827534942159916E-4</v>
      </c>
      <c r="DH60" s="28">
        <f>외인!DH60</f>
        <v>20443.330000000002</v>
      </c>
      <c r="DI60" s="35">
        <f>MACD!DI60*$G$3+DI59*(1-$G$3)</f>
        <v>-1.0187607934446308E-3</v>
      </c>
      <c r="DJ60" s="28">
        <f>외인!DJ60</f>
        <v>670418.02</v>
      </c>
      <c r="DK60" s="35">
        <f>MACD!DK60*$G$3+DK59*(1-$G$3)</f>
        <v>5.1304515833569675E-5</v>
      </c>
      <c r="DL60" s="28">
        <f>외인!DL60</f>
        <v>98813.64</v>
      </c>
      <c r="DM60" s="35">
        <f>MACD!DM60*$G$3+DM59*(1-$G$3)</f>
        <v>1.4259784866572087E-4</v>
      </c>
      <c r="DN60" s="28">
        <f>외인!DN60</f>
        <v>2347577.6</v>
      </c>
      <c r="DO60" s="35">
        <f>MACD!DO60*$G$3+DO59*(1-$G$3)</f>
        <v>6.2176338227472262E-4</v>
      </c>
      <c r="DP60" s="28">
        <f>외인!DP60</f>
        <v>79883.66</v>
      </c>
      <c r="DQ60" s="35">
        <f>MACD!DQ60*$G$3+DQ59*(1-$G$3)</f>
        <v>-9.5178348850136489E-4</v>
      </c>
      <c r="DR60" s="28">
        <f>외인!DR60</f>
        <v>46484.26</v>
      </c>
      <c r="DS60" s="35">
        <f>MACD!DS60*$G$3+DS59*(1-$G$3)</f>
        <v>-2.1485830386499348E-4</v>
      </c>
      <c r="DT60" s="28">
        <f>외인!DT60</f>
        <v>133346.87</v>
      </c>
      <c r="DU60" s="35">
        <f>MACD!DU60*$G$3+DU59*(1-$G$3)</f>
        <v>1.3387476127585309E-4</v>
      </c>
      <c r="DV60" s="28">
        <f>외인!DV60</f>
        <v>35486.339999999997</v>
      </c>
      <c r="DW60" s="35">
        <f>MACD!DW60*$G$3+DW59*(1-$G$3)</f>
        <v>2.7569537536048798E-4</v>
      </c>
      <c r="DX60" s="28">
        <f>외인!DX60</f>
        <v>122805.39</v>
      </c>
      <c r="DY60" s="35">
        <f>MACD!DY60*$G$3+DY59*(1-$G$3)</f>
        <v>2.444287089041147E-4</v>
      </c>
      <c r="DZ60" s="28">
        <f>외인!DZ60</f>
        <v>8720.92</v>
      </c>
      <c r="EA60" s="35">
        <f>MACD!EA60*$G$3+EA59*(1-$G$3)</f>
        <v>3.7013799582955834E-4</v>
      </c>
      <c r="EB60" s="28">
        <f>외인!EB60</f>
        <v>12668.13</v>
      </c>
      <c r="EC60" s="35">
        <f>MACD!EC60*$G$3+EC59*(1-$G$3)</f>
        <v>-1.7486615737356787E-4</v>
      </c>
      <c r="ED60" s="28">
        <f>외인!ED60</f>
        <v>10865.21</v>
      </c>
      <c r="EE60" s="35">
        <f>MACD!EE60*$G$3+EE59*(1-$G$3)</f>
        <v>-5.6419330007128967E-5</v>
      </c>
      <c r="EF60" s="28">
        <f>외인!EF60</f>
        <v>237143.44</v>
      </c>
      <c r="EG60" s="35">
        <f>MACD!EG60*$G$3+EG59*(1-$G$3)</f>
        <v>-3.2596694323708091E-4</v>
      </c>
      <c r="EH60" s="28">
        <f>외인!EH60</f>
        <v>211956.03</v>
      </c>
      <c r="EI60" s="35">
        <f>MACD!EI60*$G$3+EI59*(1-$G$3)</f>
        <v>2.5601602587154798E-4</v>
      </c>
      <c r="EJ60" s="28">
        <f>외인!EJ60</f>
        <v>103266.71</v>
      </c>
      <c r="EK60" s="35">
        <f>MACD!EK60*$G$3+EK59*(1-$G$3)</f>
        <v>-1.557395211872745E-4</v>
      </c>
      <c r="EL60" s="28">
        <f>외인!EL60</f>
        <v>31331.75</v>
      </c>
      <c r="EM60" s="35">
        <f>MACD!EM60*$G$3+EM59*(1-$G$3)</f>
        <v>-6.7226418794692105E-4</v>
      </c>
      <c r="EN60" s="28">
        <f>외인!EN60</f>
        <v>46484.26</v>
      </c>
      <c r="EO60" s="35">
        <f>MACD!EO60*$G$3+EO59*(1-$G$3)</f>
        <v>-2.1485830386499348E-4</v>
      </c>
      <c r="EP60" s="28">
        <f>외인!EP60</f>
        <v>179240.68</v>
      </c>
      <c r="EQ60" s="35">
        <f>MACD!EQ60*$G$3+EQ59*(1-$G$3)</f>
        <v>7.3508779655674699E-5</v>
      </c>
      <c r="ER60" s="28">
        <f>외인!ER60</f>
        <v>14465.77</v>
      </c>
      <c r="ES60" s="35">
        <f>MACD!ES60*$G$3+ES59*(1-$G$3)</f>
        <v>-1.1921004659800137E-3</v>
      </c>
      <c r="ET60" s="28">
        <f>외인!ET60</f>
        <v>148872.98000000001</v>
      </c>
      <c r="EU60" s="35">
        <f>MACD!EU60*$G$3+EU59*(1-$G$3)</f>
        <v>-3.9897089224404531E-4</v>
      </c>
      <c r="EV60" s="28">
        <f>외인!EV60</f>
        <v>42676.53</v>
      </c>
      <c r="EW60" s="35">
        <f>MACD!EW60*$G$3+EW59*(1-$G$3)</f>
        <v>4.2245320542886159E-5</v>
      </c>
      <c r="EX60" s="28">
        <f>외인!EX60</f>
        <v>59747.74</v>
      </c>
      <c r="EY60" s="35">
        <f>MACD!EY60*$G$3+EY59*(1-$G$3)</f>
        <v>1.775591898837566E-4</v>
      </c>
    </row>
    <row r="61" spans="1:155">
      <c r="A61" s="27">
        <f>외인!A61</f>
        <v>46136</v>
      </c>
      <c r="B61" s="28">
        <f>외인!B61</f>
        <v>5147296.49</v>
      </c>
      <c r="C61" s="35">
        <f>MACD!C61*$G$3+C60*(1-$G$3)</f>
        <v>3.3294412576823979E-4</v>
      </c>
      <c r="D61" s="28">
        <f>외인!D61</f>
        <v>666906.5</v>
      </c>
      <c r="E61" s="35">
        <f>MACD!E61*$G$3+E60*(1-$G$3)</f>
        <v>-3.1700155239073452E-4</v>
      </c>
      <c r="F61" s="28">
        <f>외인!F61</f>
        <v>2105714.06</v>
      </c>
      <c r="G61" s="35">
        <f>MACD!G61*$G$3+G60*(1-$G$3)</f>
        <v>4.97621731465003E-4</v>
      </c>
      <c r="H61" s="28">
        <f>외인!H61</f>
        <v>353071.07</v>
      </c>
      <c r="I61" s="35">
        <f>MACD!I61*$G$3+I60*(1-$G$3)</f>
        <v>2.8370320077620057E-4</v>
      </c>
      <c r="J61" s="28">
        <f>외인!J61</f>
        <v>47178.86</v>
      </c>
      <c r="K61" s="35">
        <f>MACD!K61*$G$3+K60*(1-$G$3)</f>
        <v>-1.0536004364020042E-4</v>
      </c>
      <c r="L61" s="28">
        <f>외인!L61</f>
        <v>323625.34000000003</v>
      </c>
      <c r="M61" s="35">
        <f>MACD!M61*$G$3+M60*(1-$G$3)</f>
        <v>3.0480104204770819E-4</v>
      </c>
      <c r="N61" s="28">
        <f>외인!N61</f>
        <v>237699.67</v>
      </c>
      <c r="O61" s="35">
        <f>MACD!O61*$G$3+O60*(1-$G$3)</f>
        <v>3.9491985864454487E-4</v>
      </c>
      <c r="P61" s="28">
        <f>외인!P61</f>
        <v>197348.32</v>
      </c>
      <c r="Q61" s="35">
        <f>MACD!Q61*$G$3+Q60*(1-$G$3)</f>
        <v>-2.7026957485067716E-4</v>
      </c>
      <c r="R61" s="28">
        <f>외인!R61</f>
        <v>131484.85999999999</v>
      </c>
      <c r="S61" s="35">
        <f>MACD!S61*$G$3+S60*(1-$G$3)</f>
        <v>7.61473158304642E-5</v>
      </c>
      <c r="T61" s="28">
        <f>외인!T61</f>
        <v>8822.6200000000008</v>
      </c>
      <c r="U61" s="35">
        <f>MACD!U61*$G$3+U60*(1-$G$3)</f>
        <v>3.5208771974548463E-4</v>
      </c>
      <c r="V61" s="28">
        <f>외인!V61</f>
        <v>127857.1</v>
      </c>
      <c r="W61" s="35">
        <f>MACD!W61*$G$3+W60*(1-$G$3)</f>
        <v>3.6064598636327858E-4</v>
      </c>
      <c r="X61" s="28">
        <f>외인!X61</f>
        <v>2278231.89</v>
      </c>
      <c r="Y61" s="35">
        <f>MACD!Y61*$G$3+Y60*(1-$G$3)</f>
        <v>6.026083266750127E-4</v>
      </c>
      <c r="Z61" s="28">
        <f>외인!Z61</f>
        <v>42644.83</v>
      </c>
      <c r="AA61" s="35">
        <f>MACD!AA61*$G$3+AA60*(1-$G$3)</f>
        <v>1.2948770730368286E-5</v>
      </c>
      <c r="AB61" s="28">
        <f>외인!AB61</f>
        <v>210463.41</v>
      </c>
      <c r="AC61" s="35">
        <f>MACD!AC61*$G$3+AC60*(1-$G$3)</f>
        <v>5.8263925066494605E-5</v>
      </c>
      <c r="AD61" s="28">
        <f>외인!AD61</f>
        <v>19662.900000000001</v>
      </c>
      <c r="AE61" s="35">
        <f>MACD!AE61*$G$3+AE60*(1-$G$3)</f>
        <v>-1.8723697050106693E-4</v>
      </c>
      <c r="AF61" s="28">
        <f>외인!AF61</f>
        <v>25368.37</v>
      </c>
      <c r="AG61" s="35">
        <f>MACD!AG61*$G$3+AG60*(1-$G$3)</f>
        <v>-1.9556529831459776E-5</v>
      </c>
      <c r="AH61" s="28">
        <f>외인!AH61</f>
        <v>234305.23</v>
      </c>
      <c r="AI61" s="35">
        <f>MACD!AI61*$G$3+AI60*(1-$G$3)</f>
        <v>1.1971979988995832E-4</v>
      </c>
      <c r="AJ61" s="28">
        <f>외인!AJ61</f>
        <v>109842.87</v>
      </c>
      <c r="AK61" s="35">
        <f>MACD!AK61*$G$3+AK60*(1-$G$3)</f>
        <v>3.7751452733750945E-5</v>
      </c>
      <c r="AL61" s="28">
        <f>외인!AL61</f>
        <v>89941.22</v>
      </c>
      <c r="AM61" s="35">
        <f>MACD!AM61*$G$3+AM60*(1-$G$3)</f>
        <v>-5.2893371565086496E-5</v>
      </c>
      <c r="AN61" s="28">
        <f>외인!AN61</f>
        <v>167566.29</v>
      </c>
      <c r="AO61" s="35">
        <f>MACD!AO61*$G$3+AO60*(1-$G$3)</f>
        <v>5.7021214873991281E-4</v>
      </c>
      <c r="AP61" s="28">
        <f>외인!AP61</f>
        <v>158849.79</v>
      </c>
      <c r="AQ61" s="35">
        <f>MACD!AQ61*$G$3+AQ60*(1-$G$3)</f>
        <v>-3.9866305246125621E-4</v>
      </c>
      <c r="AR61" s="28">
        <f>외인!AR61</f>
        <v>24894.74</v>
      </c>
      <c r="AS61" s="35">
        <f>MACD!AS61*$G$3+AS60*(1-$G$3)</f>
        <v>1.9400859620351935E-4</v>
      </c>
      <c r="AT61" s="28">
        <f>외인!AT61</f>
        <v>83210.63</v>
      </c>
      <c r="AU61" s="35">
        <f>MACD!AU61*$G$3+AU60*(1-$G$3)</f>
        <v>2.627671852586962E-4</v>
      </c>
      <c r="AV61" s="28">
        <f>외인!AV61</f>
        <v>49763.47</v>
      </c>
      <c r="AW61" s="35">
        <f>MACD!AW61*$G$3+AW60*(1-$G$3)</f>
        <v>-1.76840076202689E-5</v>
      </c>
      <c r="AX61" s="28">
        <f>외인!AX61</f>
        <v>75368.67</v>
      </c>
      <c r="AY61" s="35">
        <f>MACD!AY61*$G$3+AY60*(1-$G$3)</f>
        <v>-5.2162647347000308E-4</v>
      </c>
      <c r="AZ61" s="28">
        <f>외인!AZ61</f>
        <v>2466860.88</v>
      </c>
      <c r="BA61" s="35">
        <f>MACD!BA61*$G$3+BA60*(1-$G$3)</f>
        <v>5.9653569428431887E-4</v>
      </c>
      <c r="BB61" s="28">
        <f>외인!BB61</f>
        <v>99092.67</v>
      </c>
      <c r="BC61" s="35">
        <f>MACD!BC61*$G$3+BC60*(1-$G$3)</f>
        <v>9.9901850404770926E-5</v>
      </c>
      <c r="BD61" s="28">
        <f>외인!BD61</f>
        <v>40829.57</v>
      </c>
      <c r="BE61" s="35">
        <f>MACD!BE61*$G$3+BE60*(1-$G$3)</f>
        <v>3.7357572405714726E-4</v>
      </c>
      <c r="BF61" s="28">
        <f>외인!BF61</f>
        <v>0</v>
      </c>
      <c r="BG61" s="35" t="e">
        <f>MACD!BG61*$G$3+BG60*(1-$G$3)</f>
        <v>#DIV/0!</v>
      </c>
      <c r="BH61" s="28">
        <f>외인!BH61</f>
        <v>101131.98</v>
      </c>
      <c r="BI61" s="35">
        <f>MACD!BI61*$G$3+BI60*(1-$G$3)</f>
        <v>1.6399799686510157E-6</v>
      </c>
      <c r="BJ61" s="28">
        <f>외인!BJ61</f>
        <v>136861.74</v>
      </c>
      <c r="BK61" s="35">
        <f>MACD!BK61*$G$3+BK60*(1-$G$3)</f>
        <v>2.7311884009833333E-4</v>
      </c>
      <c r="BL61" s="28">
        <f>외인!BL61</f>
        <v>50769.45</v>
      </c>
      <c r="BM61" s="35">
        <f>MACD!BM61*$G$3+BM60*(1-$G$3)</f>
        <v>-1.6403377206491803E-4</v>
      </c>
      <c r="BN61" s="28">
        <f>외인!BN61</f>
        <v>51513.97</v>
      </c>
      <c r="BO61" s="35">
        <f>MACD!BO61*$G$3+BO60*(1-$G$3)</f>
        <v>6.7536251341109607E-4</v>
      </c>
      <c r="BP61" s="28">
        <f>외인!BP61</f>
        <v>85609.45</v>
      </c>
      <c r="BQ61" s="35">
        <f>MACD!BQ61*$G$3+BQ60*(1-$G$3)</f>
        <v>-5.0172595800949927E-4</v>
      </c>
      <c r="BR61" s="28">
        <f>외인!BR61</f>
        <v>311858.28000000003</v>
      </c>
      <c r="BS61" s="35">
        <f>MACD!BS61*$G$3+BS60*(1-$G$3)</f>
        <v>-2.4109270361633738E-5</v>
      </c>
      <c r="BT61" s="28">
        <f>외인!BT61</f>
        <v>2322392.81</v>
      </c>
      <c r="BU61" s="35">
        <f>MACD!BU61*$G$3+BU60*(1-$G$3)</f>
        <v>5.9849843705671497E-4</v>
      </c>
      <c r="BV61" s="28">
        <f>외인!BV61</f>
        <v>419508.39</v>
      </c>
      <c r="BW61" s="35">
        <f>MACD!BW61*$G$3+BW60*(1-$G$3)</f>
        <v>6.9374058318202837E-5</v>
      </c>
      <c r="BX61" s="28">
        <f>외인!BX61</f>
        <v>75404.95</v>
      </c>
      <c r="BY61" s="35">
        <f>MACD!BY61*$G$3+BY60*(1-$G$3)</f>
        <v>-2.7556074063196618E-4</v>
      </c>
      <c r="BZ61" s="28">
        <f>외인!BZ61</f>
        <v>257507.51</v>
      </c>
      <c r="CA61" s="35">
        <f>MACD!CA61*$G$3+CA60*(1-$G$3)</f>
        <v>3.6167385629264391E-4</v>
      </c>
      <c r="CB61" s="28">
        <f>외인!CB61</f>
        <v>12815.13</v>
      </c>
      <c r="CC61" s="35">
        <f>MACD!CC61*$G$3+CC60*(1-$G$3)</f>
        <v>-4.4829374669732279E-4</v>
      </c>
      <c r="CD61" s="28">
        <f>외인!CD61</f>
        <v>29175.38</v>
      </c>
      <c r="CE61" s="35">
        <f>MACD!CE61*$G$3+CE60*(1-$G$3)</f>
        <v>-7.7791695682664756E-4</v>
      </c>
      <c r="CF61" s="28">
        <f>외인!CF61</f>
        <v>28062.13</v>
      </c>
      <c r="CG61" s="35">
        <f>MACD!CG61*$G$3+CG60*(1-$G$3)</f>
        <v>7.4412583286679994E-4</v>
      </c>
      <c r="CH61" s="28">
        <f>외인!CH61</f>
        <v>70407.13</v>
      </c>
      <c r="CI61" s="35">
        <f>MACD!CI61*$G$3+CI60*(1-$G$3)</f>
        <v>4.2681271265717551E-5</v>
      </c>
      <c r="CJ61" s="28">
        <f>외인!CJ61</f>
        <v>375841.4</v>
      </c>
      <c r="CK61" s="35">
        <f>MACD!CK61*$G$3+CK60*(1-$G$3)</f>
        <v>-5.0959300418104789E-4</v>
      </c>
      <c r="CL61" s="28">
        <f>외인!CL61</f>
        <v>242556.38</v>
      </c>
      <c r="CM61" s="35">
        <f>MACD!CM61*$G$3+CM60*(1-$G$3)</f>
        <v>9.0936060070377747E-5</v>
      </c>
      <c r="CN61" s="28">
        <f>외인!CN61</f>
        <v>123493.67</v>
      </c>
      <c r="CO61" s="35">
        <f>MACD!CO61*$G$3+CO60*(1-$G$3)</f>
        <v>2.1077602178298228E-5</v>
      </c>
      <c r="CP61" s="28">
        <f>외인!CP61</f>
        <v>99670.49</v>
      </c>
      <c r="CQ61" s="35">
        <f>MACD!CQ61*$G$3+CQ60*(1-$G$3)</f>
        <v>9.7661235015435686E-5</v>
      </c>
      <c r="CR61" s="28">
        <f>외인!CR61</f>
        <v>167851.29</v>
      </c>
      <c r="CS61" s="35">
        <f>MACD!CS61*$G$3+CS60*(1-$G$3)</f>
        <v>1.0330858212011145E-4</v>
      </c>
      <c r="CT61" s="28">
        <f>외인!CT61</f>
        <v>161308.16</v>
      </c>
      <c r="CU61" s="35">
        <f>MACD!CU61*$G$3+CU60*(1-$G$3)</f>
        <v>8.485089600499885E-5</v>
      </c>
      <c r="CV61" s="28">
        <f>외인!CV61</f>
        <v>2322392.81</v>
      </c>
      <c r="CW61" s="35">
        <f>MACD!CW61*$G$3+CW60*(1-$G$3)</f>
        <v>5.9849843705671497E-4</v>
      </c>
      <c r="CX61" s="28">
        <f>외인!CX61</f>
        <v>251891.69</v>
      </c>
      <c r="CY61" s="35">
        <f>MACD!CY61*$G$3+CY60*(1-$G$3)</f>
        <v>1.1900083672437409E-4</v>
      </c>
      <c r="CZ61" s="28">
        <f>외인!CZ61</f>
        <v>19459.62</v>
      </c>
      <c r="DA61" s="35">
        <f>MACD!DA61*$G$3+DA60*(1-$G$3)</f>
        <v>1.1235669954688921E-3</v>
      </c>
      <c r="DB61" s="28">
        <f>외인!DB61</f>
        <v>40829.57</v>
      </c>
      <c r="DC61" s="35">
        <f>MACD!DC61*$G$3+DC60*(1-$G$3)</f>
        <v>3.7357572405714726E-4</v>
      </c>
      <c r="DD61" s="28">
        <f>외인!DD61</f>
        <v>8822.6200000000008</v>
      </c>
      <c r="DE61" s="35">
        <f>MACD!DE61*$G$3+DE60*(1-$G$3)</f>
        <v>3.5208771974548463E-4</v>
      </c>
      <c r="DF61" s="28">
        <f>외인!DF61</f>
        <v>56790.07</v>
      </c>
      <c r="DG61" s="35">
        <f>MACD!DG61*$G$3+DG60*(1-$G$3)</f>
        <v>-2.7524334693064328E-4</v>
      </c>
      <c r="DH61" s="28">
        <f>외인!DH61</f>
        <v>20800.95</v>
      </c>
      <c r="DI61" s="35">
        <f>MACD!DI61*$G$3+DI60*(1-$G$3)</f>
        <v>-1.1226772977690231E-3</v>
      </c>
      <c r="DJ61" s="28">
        <f>외인!DJ61</f>
        <v>696063.54</v>
      </c>
      <c r="DK61" s="35">
        <f>MACD!DK61*$G$3+DK60*(1-$G$3)</f>
        <v>1.0404015030395258E-4</v>
      </c>
      <c r="DL61" s="28">
        <f>외인!DL61</f>
        <v>98446.44</v>
      </c>
      <c r="DM61" s="35">
        <f>MACD!DM61*$G$3+DM60*(1-$G$3)</f>
        <v>5.4215018757747737E-5</v>
      </c>
      <c r="DN61" s="28">
        <f>외인!DN61</f>
        <v>2322392.81</v>
      </c>
      <c r="DO61" s="35">
        <f>MACD!DO61*$G$3+DO60*(1-$G$3)</f>
        <v>5.9849843705671497E-4</v>
      </c>
      <c r="DP61" s="28">
        <f>외인!DP61</f>
        <v>82169.460000000006</v>
      </c>
      <c r="DQ61" s="35">
        <f>MACD!DQ61*$G$3+DQ60*(1-$G$3)</f>
        <v>-9.8022491902687958E-4</v>
      </c>
      <c r="DR61" s="28">
        <f>외인!DR61</f>
        <v>48736.31</v>
      </c>
      <c r="DS61" s="35">
        <f>MACD!DS61*$G$3+DS60*(1-$G$3)</f>
        <v>-2.1669116385869907E-4</v>
      </c>
      <c r="DT61" s="28">
        <f>외인!DT61</f>
        <v>131484.85999999999</v>
      </c>
      <c r="DU61" s="35">
        <f>MACD!DU61*$G$3+DU60*(1-$G$3)</f>
        <v>7.61473158304642E-5</v>
      </c>
      <c r="DV61" s="28">
        <f>외인!DV61</f>
        <v>36088.32</v>
      </c>
      <c r="DW61" s="35">
        <f>MACD!DW61*$G$3+DW60*(1-$G$3)</f>
        <v>2.1248411426655339E-4</v>
      </c>
      <c r="DX61" s="28">
        <f>외인!DX61</f>
        <v>127857.1</v>
      </c>
      <c r="DY61" s="35">
        <f>MACD!DY61*$G$3+DY60*(1-$G$3)</f>
        <v>3.6064598636327858E-4</v>
      </c>
      <c r="DZ61" s="28">
        <f>외인!DZ61</f>
        <v>8772.5300000000007</v>
      </c>
      <c r="EA61" s="35">
        <f>MACD!EA61*$G$3+EA60*(1-$G$3)</f>
        <v>3.0621187691341062E-4</v>
      </c>
      <c r="EB61" s="28">
        <f>외인!EB61</f>
        <v>12816.27</v>
      </c>
      <c r="EC61" s="35">
        <f>MACD!EC61*$G$3+EC60*(1-$G$3)</f>
        <v>-1.8343052023347489E-4</v>
      </c>
      <c r="ED61" s="28">
        <f>외인!ED61</f>
        <v>10943.99</v>
      </c>
      <c r="EE61" s="35">
        <f>MACD!EE61*$G$3+EE60*(1-$G$3)</f>
        <v>-1.2105177975457065E-4</v>
      </c>
      <c r="EF61" s="28">
        <f>외인!EF61</f>
        <v>239784.83</v>
      </c>
      <c r="EG61" s="35">
        <f>MACD!EG61*$G$3+EG60*(1-$G$3)</f>
        <v>-3.5731624621944868E-4</v>
      </c>
      <c r="EH61" s="28">
        <f>외인!EH61</f>
        <v>212129.04</v>
      </c>
      <c r="EI61" s="35">
        <f>MACD!EI61*$G$3+EI60*(1-$G$3)</f>
        <v>2.523931026687278E-4</v>
      </c>
      <c r="EJ61" s="28">
        <f>외인!EJ61</f>
        <v>105526.74</v>
      </c>
      <c r="EK61" s="35">
        <f>MACD!EK61*$G$3+EK60*(1-$G$3)</f>
        <v>-1.7186524566443123E-4</v>
      </c>
      <c r="EL61" s="28">
        <f>외인!EL61</f>
        <v>31762.84</v>
      </c>
      <c r="EM61" s="35">
        <f>MACD!EM61*$G$3+EM60*(1-$G$3)</f>
        <v>-7.3645863365743832E-4</v>
      </c>
      <c r="EN61" s="28">
        <f>외인!EN61</f>
        <v>48736.31</v>
      </c>
      <c r="EO61" s="35">
        <f>MACD!EO61*$G$3+EO60*(1-$G$3)</f>
        <v>-2.1669116385869907E-4</v>
      </c>
      <c r="EP61" s="28">
        <f>외인!EP61</f>
        <v>180371.16</v>
      </c>
      <c r="EQ61" s="35">
        <f>MACD!EQ61*$G$3+EQ60*(1-$G$3)</f>
        <v>-6.9448218634153076E-5</v>
      </c>
      <c r="ER61" s="28">
        <f>외인!ER61</f>
        <v>14461.33</v>
      </c>
      <c r="ES61" s="35">
        <f>MACD!ES61*$G$3+ES60*(1-$G$3)</f>
        <v>-1.1200917756867905E-3</v>
      </c>
      <c r="ET61" s="28">
        <f>외인!ET61</f>
        <v>158849.79</v>
      </c>
      <c r="EU61" s="35">
        <f>MACD!EU61*$G$3+EU60*(1-$G$3)</f>
        <v>-3.9866305246125621E-4</v>
      </c>
      <c r="EV61" s="28">
        <f>외인!EV61</f>
        <v>42644.83</v>
      </c>
      <c r="EW61" s="35">
        <f>MACD!EW61*$G$3+EW60*(1-$G$3)</f>
        <v>1.2948770730368286E-5</v>
      </c>
      <c r="EX61" s="28">
        <f>외인!EX61</f>
        <v>57025.66</v>
      </c>
      <c r="EY61" s="35">
        <f>MACD!EY61*$G$3+EY60*(1-$G$3)</f>
        <v>1.5729302259427001E-4</v>
      </c>
    </row>
    <row r="62" spans="1:155">
      <c r="A62" s="27">
        <f>외인!A62</f>
        <v>46139</v>
      </c>
      <c r="B62" s="28">
        <f>외인!B62</f>
        <v>5257845.74</v>
      </c>
      <c r="C62" s="35">
        <f>MACD!C62*$G$3+C61*(1-$G$3)</f>
        <v>3.139498744320109E-4</v>
      </c>
      <c r="D62" s="28">
        <f>외인!D62</f>
        <v>679529.72</v>
      </c>
      <c r="E62" s="35">
        <f>MACD!E62*$G$3+E61*(1-$G$3)</f>
        <v>-2.9070172582834532E-4</v>
      </c>
      <c r="F62" s="28">
        <f>외인!F62</f>
        <v>2143200.61</v>
      </c>
      <c r="G62" s="35">
        <f>MACD!G62*$G$3+G61*(1-$G$3)</f>
        <v>4.9545223595208422E-4</v>
      </c>
      <c r="H62" s="28">
        <f>외인!H62</f>
        <v>347835.7</v>
      </c>
      <c r="I62" s="35">
        <f>MACD!I62*$G$3+I61*(1-$G$3)</f>
        <v>2.5519571493395898E-4</v>
      </c>
      <c r="J62" s="28">
        <f>외인!J62</f>
        <v>47329.84</v>
      </c>
      <c r="K62" s="35">
        <f>MACD!K62*$G$3+K61*(1-$G$3)</f>
        <v>-1.2925593980582834E-4</v>
      </c>
      <c r="L62" s="28">
        <f>외인!L62</f>
        <v>318349.51</v>
      </c>
      <c r="M62" s="35">
        <f>MACD!M62*$G$3+M61*(1-$G$3)</f>
        <v>2.7057169834255739E-4</v>
      </c>
      <c r="N62" s="28">
        <f>외인!N62</f>
        <v>241144.72</v>
      </c>
      <c r="O62" s="35">
        <f>MACD!O62*$G$3+O61*(1-$G$3)</f>
        <v>3.4308431706134057E-4</v>
      </c>
      <c r="P62" s="28">
        <f>외인!P62</f>
        <v>197150.45</v>
      </c>
      <c r="Q62" s="35">
        <f>MACD!Q62*$G$3+Q61*(1-$G$3)</f>
        <v>-3.265745549929001E-4</v>
      </c>
      <c r="R62" s="28">
        <f>외인!R62</f>
        <v>132728.4</v>
      </c>
      <c r="S62" s="35">
        <f>MACD!S62*$G$3+S61*(1-$G$3)</f>
        <v>9.5480107638107385E-6</v>
      </c>
      <c r="T62" s="28">
        <f>외인!T62</f>
        <v>8795.8700000000008</v>
      </c>
      <c r="U62" s="35">
        <f>MACD!U62*$G$3+U61*(1-$G$3)</f>
        <v>3.7192368575295304E-4</v>
      </c>
      <c r="V62" s="28">
        <f>외인!V62</f>
        <v>129017.19</v>
      </c>
      <c r="W62" s="35">
        <f>MACD!W62*$G$3+W61*(1-$G$3)</f>
        <v>4.5031105412195746E-4</v>
      </c>
      <c r="X62" s="28">
        <f>외인!X62</f>
        <v>2365904.2999999998</v>
      </c>
      <c r="Y62" s="35">
        <f>MACD!Y62*$G$3+Y61*(1-$G$3)</f>
        <v>5.9407472719672362E-4</v>
      </c>
      <c r="Z62" s="28">
        <f>외인!Z62</f>
        <v>42496.72</v>
      </c>
      <c r="AA62" s="35">
        <f>MACD!AA62*$G$3+AA61*(1-$G$3)</f>
        <v>-1.7096504201138198E-5</v>
      </c>
      <c r="AB62" s="28">
        <f>외인!AB62</f>
        <v>208551.63</v>
      </c>
      <c r="AC62" s="35">
        <f>MACD!AC62*$G$3+AC61*(1-$G$3)</f>
        <v>6.6906159054634765E-6</v>
      </c>
      <c r="AD62" s="28">
        <f>외인!AD62</f>
        <v>19580.91</v>
      </c>
      <c r="AE62" s="35">
        <f>MACD!AE62*$G$3+AE61*(1-$G$3)</f>
        <v>-1.8940591739350911E-4</v>
      </c>
      <c r="AF62" s="28">
        <f>외인!AF62</f>
        <v>25156.59</v>
      </c>
      <c r="AG62" s="35">
        <f>MACD!AG62*$G$3+AG61*(1-$G$3)</f>
        <v>-4.2126685889176018E-5</v>
      </c>
      <c r="AH62" s="28">
        <f>외인!AH62</f>
        <v>235511.51</v>
      </c>
      <c r="AI62" s="35">
        <f>MACD!AI62*$G$3+AI61*(1-$G$3)</f>
        <v>2.1517737637357162E-4</v>
      </c>
      <c r="AJ62" s="28">
        <f>외인!AJ62</f>
        <v>110089.22</v>
      </c>
      <c r="AK62" s="35">
        <f>MACD!AK62*$G$3+AK61*(1-$G$3)</f>
        <v>-5.0191736562428692E-5</v>
      </c>
      <c r="AL62" s="28">
        <f>외인!AL62</f>
        <v>91620.36</v>
      </c>
      <c r="AM62" s="35">
        <f>MACD!AM62*$G$3+AM61*(1-$G$3)</f>
        <v>-1.0775286524803334E-4</v>
      </c>
      <c r="AN62" s="28">
        <f>외인!AN62</f>
        <v>169545.66</v>
      </c>
      <c r="AO62" s="35">
        <f>MACD!AO62*$G$3+AO61*(1-$G$3)</f>
        <v>5.2163001630581632E-4</v>
      </c>
      <c r="AP62" s="28">
        <f>외인!AP62</f>
        <v>171471.02</v>
      </c>
      <c r="AQ62" s="35">
        <f>MACD!AQ62*$G$3+AQ61*(1-$G$3)</f>
        <v>-3.7566830057417759E-4</v>
      </c>
      <c r="AR62" s="28">
        <f>외인!AR62</f>
        <v>25168.6</v>
      </c>
      <c r="AS62" s="35">
        <f>MACD!AS62*$G$3+AS61*(1-$G$3)</f>
        <v>2.4460047630455221E-4</v>
      </c>
      <c r="AT62" s="28">
        <f>외인!AT62</f>
        <v>84257.38</v>
      </c>
      <c r="AU62" s="35">
        <f>MACD!AU62*$G$3+AU61*(1-$G$3)</f>
        <v>2.454162315452703E-4</v>
      </c>
      <c r="AV62" s="28">
        <f>외인!AV62</f>
        <v>49603.3</v>
      </c>
      <c r="AW62" s="35">
        <f>MACD!AW62*$G$3+AW61*(1-$G$3)</f>
        <v>-7.0586062333353084E-5</v>
      </c>
      <c r="AX62" s="28">
        <f>외인!AX62</f>
        <v>75764.38</v>
      </c>
      <c r="AY62" s="35">
        <f>MACD!AY62*$G$3+AY61*(1-$G$3)</f>
        <v>-4.2649548428242329E-4</v>
      </c>
      <c r="AZ62" s="28">
        <f>외인!AZ62</f>
        <v>2554780.0699999998</v>
      </c>
      <c r="BA62" s="35">
        <f>MACD!BA62*$G$3+BA61*(1-$G$3)</f>
        <v>5.7408082805755073E-4</v>
      </c>
      <c r="BB62" s="28">
        <f>외인!BB62</f>
        <v>99974.56</v>
      </c>
      <c r="BC62" s="35">
        <f>MACD!BC62*$G$3+BC61*(1-$G$3)</f>
        <v>7.8900938001404028E-5</v>
      </c>
      <c r="BD62" s="28">
        <f>외인!BD62</f>
        <v>40558.519999999997</v>
      </c>
      <c r="BE62" s="35">
        <f>MACD!BE62*$G$3+BE61*(1-$G$3)</f>
        <v>3.5667571028942161E-4</v>
      </c>
      <c r="BF62" s="28">
        <f>외인!BF62</f>
        <v>0</v>
      </c>
      <c r="BG62" s="35" t="e">
        <f>MACD!BG62*$G$3+BG61*(1-$G$3)</f>
        <v>#DIV/0!</v>
      </c>
      <c r="BH62" s="28">
        <f>외인!BH62</f>
        <v>101510.73</v>
      </c>
      <c r="BI62" s="35">
        <f>MACD!BI62*$G$3+BI61*(1-$G$3)</f>
        <v>3.725208488958166E-5</v>
      </c>
      <c r="BJ62" s="28">
        <f>외인!BJ62</f>
        <v>135949.75</v>
      </c>
      <c r="BK62" s="35">
        <f>MACD!BK62*$G$3+BK61*(1-$G$3)</f>
        <v>2.4895272522723009E-4</v>
      </c>
      <c r="BL62" s="28">
        <f>외인!BL62</f>
        <v>50983.69</v>
      </c>
      <c r="BM62" s="35">
        <f>MACD!BM62*$G$3+BM61*(1-$G$3)</f>
        <v>-1.4093175698213657E-5</v>
      </c>
      <c r="BN62" s="28">
        <f>외인!BN62</f>
        <v>52317.21</v>
      </c>
      <c r="BO62" s="35">
        <f>MACD!BO62*$G$3+BO61*(1-$G$3)</f>
        <v>7.3647372250267571E-4</v>
      </c>
      <c r="BP62" s="28">
        <f>외인!BP62</f>
        <v>85878.87</v>
      </c>
      <c r="BQ62" s="35">
        <f>MACD!BQ62*$G$3+BQ61*(1-$G$3)</f>
        <v>-4.1348622202881641E-4</v>
      </c>
      <c r="BR62" s="28">
        <f>외인!BR62</f>
        <v>329099.19</v>
      </c>
      <c r="BS62" s="35">
        <f>MACD!BS62*$G$3+BS61*(1-$G$3)</f>
        <v>1.1411930589728926E-5</v>
      </c>
      <c r="BT62" s="28">
        <f>외인!BT62</f>
        <v>2410282.0099999998</v>
      </c>
      <c r="BU62" s="35">
        <f>MACD!BU62*$G$3+BU61*(1-$G$3)</f>
        <v>5.8874554089116281E-4</v>
      </c>
      <c r="BV62" s="28">
        <f>외인!BV62</f>
        <v>427305.83</v>
      </c>
      <c r="BW62" s="35">
        <f>MACD!BW62*$G$3+BW61*(1-$G$3)</f>
        <v>8.6576680451129842E-6</v>
      </c>
      <c r="BX62" s="28">
        <f>외인!BX62</f>
        <v>75670.37</v>
      </c>
      <c r="BY62" s="35">
        <f>MACD!BY62*$G$3+BY61*(1-$G$3)</f>
        <v>-2.840402845072622E-4</v>
      </c>
      <c r="BZ62" s="28">
        <f>외인!BZ62</f>
        <v>261166.02</v>
      </c>
      <c r="CA62" s="35">
        <f>MACD!CA62*$G$3+CA61*(1-$G$3)</f>
        <v>3.108102958318555E-4</v>
      </c>
      <c r="CB62" s="28">
        <f>외인!CB62</f>
        <v>13094.73</v>
      </c>
      <c r="CC62" s="35">
        <f>MACD!CC62*$G$3+CC61*(1-$G$3)</f>
        <v>-4.4540887802156241E-4</v>
      </c>
      <c r="CD62" s="28">
        <f>외인!CD62</f>
        <v>29055.94</v>
      </c>
      <c r="CE62" s="35">
        <f>MACD!CE62*$G$3+CE61*(1-$G$3)</f>
        <v>-8.2907268318219043E-4</v>
      </c>
      <c r="CF62" s="28">
        <f>외인!CF62</f>
        <v>28632.49</v>
      </c>
      <c r="CG62" s="35">
        <f>MACD!CG62*$G$3+CG61*(1-$G$3)</f>
        <v>7.2027293843395521E-4</v>
      </c>
      <c r="CH62" s="28">
        <f>외인!CH62</f>
        <v>70430.84</v>
      </c>
      <c r="CI62" s="35">
        <f>MACD!CI62*$G$3+CI61*(1-$G$3)</f>
        <v>4.7588989094165823E-6</v>
      </c>
      <c r="CJ62" s="28">
        <f>외인!CJ62</f>
        <v>378864.74</v>
      </c>
      <c r="CK62" s="35">
        <f>MACD!CK62*$G$3+CK61*(1-$G$3)</f>
        <v>-5.2602708702513025E-4</v>
      </c>
      <c r="CL62" s="28">
        <f>외인!CL62</f>
        <v>240376.32000000001</v>
      </c>
      <c r="CM62" s="35">
        <f>MACD!CM62*$G$3+CM61*(1-$G$3)</f>
        <v>4.6170308428368145E-5</v>
      </c>
      <c r="CN62" s="28">
        <f>외인!CN62</f>
        <v>125486.91</v>
      </c>
      <c r="CO62" s="35">
        <f>MACD!CO62*$G$3+CO61*(1-$G$3)</f>
        <v>-4.0736975969760017E-5</v>
      </c>
      <c r="CP62" s="28">
        <f>외인!CP62</f>
        <v>100560.18</v>
      </c>
      <c r="CQ62" s="35">
        <f>MACD!CQ62*$G$3+CQ61*(1-$G$3)</f>
        <v>7.6887381094842597E-5</v>
      </c>
      <c r="CR62" s="28">
        <f>외인!CR62</f>
        <v>169098.11</v>
      </c>
      <c r="CS62" s="35">
        <f>MACD!CS62*$G$3+CS61*(1-$G$3)</f>
        <v>3.9278224135086866E-5</v>
      </c>
      <c r="CT62" s="28">
        <f>외인!CT62</f>
        <v>163117.31</v>
      </c>
      <c r="CU62" s="35">
        <f>MACD!CU62*$G$3+CU61*(1-$G$3)</f>
        <v>4.2531820054776902E-5</v>
      </c>
      <c r="CV62" s="28">
        <f>외인!CV62</f>
        <v>2410282.0099999998</v>
      </c>
      <c r="CW62" s="35">
        <f>MACD!CW62*$G$3+CW61*(1-$G$3)</f>
        <v>5.8874554089116281E-4</v>
      </c>
      <c r="CX62" s="28">
        <f>외인!CX62</f>
        <v>248686.3</v>
      </c>
      <c r="CY62" s="35">
        <f>MACD!CY62*$G$3+CY61*(1-$G$3)</f>
        <v>7.1181584276433328E-5</v>
      </c>
      <c r="CZ62" s="28">
        <f>외인!CZ62</f>
        <v>19863.7</v>
      </c>
      <c r="DA62" s="35">
        <f>MACD!DA62*$G$3+DA61*(1-$G$3)</f>
        <v>9.9986557606603164E-4</v>
      </c>
      <c r="DB62" s="28">
        <f>외인!DB62</f>
        <v>40558.519999999997</v>
      </c>
      <c r="DC62" s="35">
        <f>MACD!DC62*$G$3+DC61*(1-$G$3)</f>
        <v>3.5667571028942161E-4</v>
      </c>
      <c r="DD62" s="28">
        <f>외인!DD62</f>
        <v>8795.8700000000008</v>
      </c>
      <c r="DE62" s="35">
        <f>MACD!DE62*$G$3+DE61*(1-$G$3)</f>
        <v>3.7192368575295304E-4</v>
      </c>
      <c r="DF62" s="28">
        <f>외인!DF62</f>
        <v>56974.93</v>
      </c>
      <c r="DG62" s="35">
        <f>MACD!DG62*$G$3+DG61*(1-$G$3)</f>
        <v>-2.9912095839286707E-4</v>
      </c>
      <c r="DH62" s="28">
        <f>외인!DH62</f>
        <v>20680.64</v>
      </c>
      <c r="DI62" s="35">
        <f>MACD!DI62*$G$3+DI61*(1-$G$3)</f>
        <v>-1.1989456928284427E-3</v>
      </c>
      <c r="DJ62" s="28">
        <f>외인!DJ62</f>
        <v>708835.94</v>
      </c>
      <c r="DK62" s="35">
        <f>MACD!DK62*$G$3+DK61*(1-$G$3)</f>
        <v>1.4799280693061299E-4</v>
      </c>
      <c r="DL62" s="28">
        <f>외인!DL62</f>
        <v>100296.48</v>
      </c>
      <c r="DM62" s="35">
        <f>MACD!DM62*$G$3+DM61*(1-$G$3)</f>
        <v>-2.1434367452845304E-5</v>
      </c>
      <c r="DN62" s="28">
        <f>외인!DN62</f>
        <v>2410282.0099999998</v>
      </c>
      <c r="DO62" s="35">
        <f>MACD!DO62*$G$3+DO61*(1-$G$3)</f>
        <v>5.8874554089116281E-4</v>
      </c>
      <c r="DP62" s="28">
        <f>외인!DP62</f>
        <v>84454.47</v>
      </c>
      <c r="DQ62" s="35">
        <f>MACD!DQ62*$G$3+DQ61*(1-$G$3)</f>
        <v>-9.4790922679225103E-4</v>
      </c>
      <c r="DR62" s="28">
        <f>외인!DR62</f>
        <v>49177.36</v>
      </c>
      <c r="DS62" s="35">
        <f>MACD!DS62*$G$3+DS61*(1-$G$3)</f>
        <v>-2.097748348937661E-4</v>
      </c>
      <c r="DT62" s="28">
        <f>외인!DT62</f>
        <v>132728.4</v>
      </c>
      <c r="DU62" s="35">
        <f>MACD!DU62*$G$3+DU61*(1-$G$3)</f>
        <v>9.5480107638107385E-6</v>
      </c>
      <c r="DV62" s="28">
        <f>외인!DV62</f>
        <v>36092.47</v>
      </c>
      <c r="DW62" s="35">
        <f>MACD!DW62*$G$3+DW61*(1-$G$3)</f>
        <v>1.5897520450683459E-4</v>
      </c>
      <c r="DX62" s="28">
        <f>외인!DX62</f>
        <v>129017.19</v>
      </c>
      <c r="DY62" s="35">
        <f>MACD!DY62*$G$3+DY61*(1-$G$3)</f>
        <v>4.5031105412195746E-4</v>
      </c>
      <c r="DZ62" s="28">
        <f>외인!DZ62</f>
        <v>8792.76</v>
      </c>
      <c r="EA62" s="35">
        <f>MACD!EA62*$G$3+EA61*(1-$G$3)</f>
        <v>2.4805581983661885E-4</v>
      </c>
      <c r="EB62" s="28">
        <f>외인!EB62</f>
        <v>12783.18</v>
      </c>
      <c r="EC62" s="35">
        <f>MACD!EC62*$G$3+EC61*(1-$G$3)</f>
        <v>-1.9942802703704456E-4</v>
      </c>
      <c r="ED62" s="28">
        <f>외인!ED62</f>
        <v>11244.98</v>
      </c>
      <c r="EE62" s="35">
        <f>MACD!EE62*$G$3+EE61*(1-$G$3)</f>
        <v>-1.9686740436594468E-4</v>
      </c>
      <c r="EF62" s="28">
        <f>외인!EF62</f>
        <v>239612.74</v>
      </c>
      <c r="EG62" s="35">
        <f>MACD!EG62*$G$3+EG61*(1-$G$3)</f>
        <v>-3.9394386846899545E-4</v>
      </c>
      <c r="EH62" s="28">
        <f>외인!EH62</f>
        <v>222013.68</v>
      </c>
      <c r="EI62" s="35">
        <f>MACD!EI62*$G$3+EI61*(1-$G$3)</f>
        <v>2.4522512958929916E-4</v>
      </c>
      <c r="EJ62" s="28">
        <f>외인!EJ62</f>
        <v>106137.28</v>
      </c>
      <c r="EK62" s="35">
        <f>MACD!EK62*$G$3+EK61*(1-$G$3)</f>
        <v>-1.8257396316432523E-4</v>
      </c>
      <c r="EL62" s="28">
        <f>외인!EL62</f>
        <v>31657.64</v>
      </c>
      <c r="EM62" s="35">
        <f>MACD!EM62*$G$3+EM61*(1-$G$3)</f>
        <v>-7.8464284012393169E-4</v>
      </c>
      <c r="EN62" s="28">
        <f>외인!EN62</f>
        <v>49177.36</v>
      </c>
      <c r="EO62" s="35">
        <f>MACD!EO62*$G$3+EO61*(1-$G$3)</f>
        <v>-2.097748348937661E-4</v>
      </c>
      <c r="EP62" s="28">
        <f>외인!EP62</f>
        <v>178247.09</v>
      </c>
      <c r="EQ62" s="35">
        <f>MACD!EQ62*$G$3+EQ61*(1-$G$3)</f>
        <v>-2.1050758535963486E-4</v>
      </c>
      <c r="ER62" s="28">
        <f>외인!ER62</f>
        <v>14697.58</v>
      </c>
      <c r="ES62" s="35">
        <f>MACD!ES62*$G$3+ES61*(1-$G$3)</f>
        <v>-9.8591604531462823E-4</v>
      </c>
      <c r="ET62" s="28">
        <f>외인!ET62</f>
        <v>171471.02</v>
      </c>
      <c r="EU62" s="35">
        <f>MACD!EU62*$G$3+EU61*(1-$G$3)</f>
        <v>-3.7566830057417759E-4</v>
      </c>
      <c r="EV62" s="28">
        <f>외인!EV62</f>
        <v>42496.72</v>
      </c>
      <c r="EW62" s="35">
        <f>MACD!EW62*$G$3+EW61*(1-$G$3)</f>
        <v>-1.7096504201138198E-5</v>
      </c>
      <c r="EX62" s="28">
        <f>외인!EX62</f>
        <v>58063.45</v>
      </c>
      <c r="EY62" s="35">
        <f>MACD!EY62*$G$3+EY61*(1-$G$3)</f>
        <v>1.4226120537109651E-4</v>
      </c>
    </row>
    <row r="63" spans="1:155">
      <c r="A63" s="27">
        <f>외인!A63</f>
        <v>46140</v>
      </c>
      <c r="B63" s="28">
        <f>외인!B63</f>
        <v>5278520.33</v>
      </c>
      <c r="C63" s="35">
        <f>MACD!C63*$G$3+C62*(1-$G$3)</f>
        <v>2.9057324583921294E-4</v>
      </c>
      <c r="D63" s="28">
        <f>외인!D63</f>
        <v>673932.24</v>
      </c>
      <c r="E63" s="35">
        <f>MACD!E63*$G$3+E62*(1-$G$3)</f>
        <v>-2.6608329498423069E-4</v>
      </c>
      <c r="F63" s="28">
        <f>외인!F63</f>
        <v>2139500.6800000002</v>
      </c>
      <c r="G63" s="35">
        <f>MACD!G63*$G$3+G62*(1-$G$3)</f>
        <v>4.8991090094206984E-4</v>
      </c>
      <c r="H63" s="28">
        <f>외인!H63</f>
        <v>361379.78</v>
      </c>
      <c r="I63" s="35">
        <f>MACD!I63*$G$3+I62*(1-$G$3)</f>
        <v>1.9822196368204735E-4</v>
      </c>
      <c r="J63" s="28">
        <f>외인!J63</f>
        <v>47210.15</v>
      </c>
      <c r="K63" s="35">
        <f>MACD!K63*$G$3+K62*(1-$G$3)</f>
        <v>-1.5200730743551613E-4</v>
      </c>
      <c r="L63" s="28">
        <f>외인!L63</f>
        <v>331703.03999999998</v>
      </c>
      <c r="M63" s="35">
        <f>MACD!M63*$G$3+M62*(1-$G$3)</f>
        <v>2.181891424074514E-4</v>
      </c>
      <c r="N63" s="28">
        <f>외인!N63</f>
        <v>250266.99</v>
      </c>
      <c r="O63" s="35">
        <f>MACD!O63*$G$3+O62*(1-$G$3)</f>
        <v>3.0426631261876668E-4</v>
      </c>
      <c r="P63" s="28">
        <f>외인!P63</f>
        <v>195369.28</v>
      </c>
      <c r="Q63" s="35">
        <f>MACD!Q63*$G$3+Q62*(1-$G$3)</f>
        <v>-3.9416601261469775E-4</v>
      </c>
      <c r="R63" s="28">
        <f>외인!R63</f>
        <v>134851.04999999999</v>
      </c>
      <c r="S63" s="35">
        <f>MACD!S63*$G$3+S62*(1-$G$3)</f>
        <v>-4.3523028370037537E-5</v>
      </c>
      <c r="T63" s="28">
        <f>외인!T63</f>
        <v>8980.99</v>
      </c>
      <c r="U63" s="35">
        <f>MACD!U63*$G$3+U62*(1-$G$3)</f>
        <v>4.1699058174103176E-4</v>
      </c>
      <c r="V63" s="28">
        <f>외인!V63</f>
        <v>129246.6</v>
      </c>
      <c r="W63" s="35">
        <f>MACD!W63*$G$3+W62*(1-$G$3)</f>
        <v>5.2077779520343299E-4</v>
      </c>
      <c r="X63" s="28">
        <f>외인!X63</f>
        <v>2356135.92</v>
      </c>
      <c r="Y63" s="35">
        <f>MACD!Y63*$G$3+Y62*(1-$G$3)</f>
        <v>5.8211422258810258E-4</v>
      </c>
      <c r="Z63" s="28">
        <f>외인!Z63</f>
        <v>43740.44</v>
      </c>
      <c r="AA63" s="35">
        <f>MACD!AA63*$G$3+AA62*(1-$G$3)</f>
        <v>-2.8430173467039619E-5</v>
      </c>
      <c r="AB63" s="28">
        <f>외인!AB63</f>
        <v>210486.41</v>
      </c>
      <c r="AC63" s="35">
        <f>MACD!AC63*$G$3+AC62*(1-$G$3)</f>
        <v>-4.5633841261663706E-5</v>
      </c>
      <c r="AD63" s="28">
        <f>외인!AD63</f>
        <v>19464.14</v>
      </c>
      <c r="AE63" s="35">
        <f>MACD!AE63*$G$3+AE62*(1-$G$3)</f>
        <v>-2.2946194220546911E-4</v>
      </c>
      <c r="AF63" s="28">
        <f>외인!AF63</f>
        <v>24958.7</v>
      </c>
      <c r="AG63" s="35">
        <f>MACD!AG63*$G$3+AG62*(1-$G$3)</f>
        <v>-5.9969880894985924E-5</v>
      </c>
      <c r="AH63" s="28">
        <f>외인!AH63</f>
        <v>232599.11</v>
      </c>
      <c r="AI63" s="35">
        <f>MACD!AI63*$G$3+AI62*(1-$G$3)</f>
        <v>2.8591798038143815E-4</v>
      </c>
      <c r="AJ63" s="28">
        <f>외인!AJ63</f>
        <v>111623.38</v>
      </c>
      <c r="AK63" s="35">
        <f>MACD!AK63*$G$3+AK62*(1-$G$3)</f>
        <v>-1.0852411741259863E-4</v>
      </c>
      <c r="AL63" s="28">
        <f>외인!AL63</f>
        <v>93270.27</v>
      </c>
      <c r="AM63" s="35">
        <f>MACD!AM63*$G$3+AM62*(1-$G$3)</f>
        <v>-1.6518843979951297E-4</v>
      </c>
      <c r="AN63" s="28">
        <f>외인!AN63</f>
        <v>177078.6</v>
      </c>
      <c r="AO63" s="35">
        <f>MACD!AO63*$G$3+AO62*(1-$G$3)</f>
        <v>4.91588460479109E-4</v>
      </c>
      <c r="AP63" s="28">
        <f>외인!AP63</f>
        <v>169825.83</v>
      </c>
      <c r="AQ63" s="35">
        <f>MACD!AQ63*$G$3+AQ62*(1-$G$3)</f>
        <v>-3.8915888438295155E-4</v>
      </c>
      <c r="AR63" s="28">
        <f>외인!AR63</f>
        <v>25236.46</v>
      </c>
      <c r="AS63" s="35">
        <f>MACD!AS63*$G$3+AS62*(1-$G$3)</f>
        <v>2.9038561250861917E-4</v>
      </c>
      <c r="AT63" s="28">
        <f>외인!AT63</f>
        <v>86090.53</v>
      </c>
      <c r="AU63" s="35">
        <f>MACD!AU63*$G$3+AU62*(1-$G$3)</f>
        <v>2.2446304597452204E-4</v>
      </c>
      <c r="AV63" s="28">
        <f>외인!AV63</f>
        <v>49337.120000000003</v>
      </c>
      <c r="AW63" s="35">
        <f>MACD!AW63*$G$3+AW62*(1-$G$3)</f>
        <v>-1.1947902108503206E-4</v>
      </c>
      <c r="AX63" s="28">
        <f>외인!AX63</f>
        <v>77319.67</v>
      </c>
      <c r="AY63" s="35">
        <f>MACD!AY63*$G$3+AY62*(1-$G$3)</f>
        <v>-3.0845937247473321E-4</v>
      </c>
      <c r="AZ63" s="28">
        <f>외인!AZ63</f>
        <v>2553635.63</v>
      </c>
      <c r="BA63" s="35">
        <f>MACD!BA63*$G$3+BA62*(1-$G$3)</f>
        <v>5.4605088529740295E-4</v>
      </c>
      <c r="BB63" s="28">
        <f>외인!BB63</f>
        <v>101528.05</v>
      </c>
      <c r="BC63" s="35">
        <f>MACD!BC63*$G$3+BC62*(1-$G$3)</f>
        <v>6.7748676516916057E-5</v>
      </c>
      <c r="BD63" s="28">
        <f>외인!BD63</f>
        <v>39766.1</v>
      </c>
      <c r="BE63" s="35">
        <f>MACD!BE63*$G$3+BE62*(1-$G$3)</f>
        <v>3.5072340870784865E-4</v>
      </c>
      <c r="BF63" s="28">
        <f>외인!BF63</f>
        <v>0</v>
      </c>
      <c r="BG63" s="35" t="e">
        <f>MACD!BG63*$G$3+BG62*(1-$G$3)</f>
        <v>#DIV/0!</v>
      </c>
      <c r="BH63" s="28">
        <f>외인!BH63</f>
        <v>102302.03</v>
      </c>
      <c r="BI63" s="35">
        <f>MACD!BI63*$G$3+BI62*(1-$G$3)</f>
        <v>8.9575507428142225E-5</v>
      </c>
      <c r="BJ63" s="28">
        <f>외인!BJ63</f>
        <v>139506.01999999999</v>
      </c>
      <c r="BK63" s="35">
        <f>MACD!BK63*$G$3+BK62*(1-$G$3)</f>
        <v>2.090281435219617E-4</v>
      </c>
      <c r="BL63" s="28">
        <f>외인!BL63</f>
        <v>51006.48</v>
      </c>
      <c r="BM63" s="35">
        <f>MACD!BM63*$G$3+BM62*(1-$G$3)</f>
        <v>1.2031851208634579E-4</v>
      </c>
      <c r="BN63" s="28">
        <f>외인!BN63</f>
        <v>57165.5</v>
      </c>
      <c r="BO63" s="35">
        <f>MACD!BO63*$G$3+BO62*(1-$G$3)</f>
        <v>8.0604894869947983E-4</v>
      </c>
      <c r="BP63" s="28">
        <f>외인!BP63</f>
        <v>87633.35</v>
      </c>
      <c r="BQ63" s="35">
        <f>MACD!BQ63*$G$3+BQ62*(1-$G$3)</f>
        <v>-3.0788584015474583E-4</v>
      </c>
      <c r="BR63" s="28">
        <f>외인!BR63</f>
        <v>326099.03999999998</v>
      </c>
      <c r="BS63" s="35">
        <f>MACD!BS63*$G$3+BS62*(1-$G$3)</f>
        <v>1.0909223881400613E-5</v>
      </c>
      <c r="BT63" s="28">
        <f>외인!BT63</f>
        <v>2400740.38</v>
      </c>
      <c r="BU63" s="35">
        <f>MACD!BU63*$G$3+BU62*(1-$G$3)</f>
        <v>5.759191232422604E-4</v>
      </c>
      <c r="BV63" s="28">
        <f>외인!BV63</f>
        <v>427497.76</v>
      </c>
      <c r="BW63" s="35">
        <f>MACD!BW63*$G$3+BW62*(1-$G$3)</f>
        <v>-5.013949818837734E-5</v>
      </c>
      <c r="BX63" s="28">
        <f>외인!BX63</f>
        <v>75729.75</v>
      </c>
      <c r="BY63" s="35">
        <f>MACD!BY63*$G$3+BY62*(1-$G$3)</f>
        <v>-2.9978875270181976E-4</v>
      </c>
      <c r="BZ63" s="28">
        <f>외인!BZ63</f>
        <v>270348.86</v>
      </c>
      <c r="CA63" s="35">
        <f>MACD!CA63*$G$3+CA62*(1-$G$3)</f>
        <v>2.7108496433857058E-4</v>
      </c>
      <c r="CB63" s="28">
        <f>외인!CB63</f>
        <v>13126.57</v>
      </c>
      <c r="CC63" s="35">
        <f>MACD!CC63*$G$3+CC62*(1-$G$3)</f>
        <v>-4.3312960422391031E-4</v>
      </c>
      <c r="CD63" s="28">
        <f>외인!CD63</f>
        <v>29101.42</v>
      </c>
      <c r="CE63" s="35">
        <f>MACD!CE63*$G$3+CE62*(1-$G$3)</f>
        <v>-8.4727874199799714E-4</v>
      </c>
      <c r="CF63" s="28">
        <f>외인!CF63</f>
        <v>28478.25</v>
      </c>
      <c r="CG63" s="35">
        <f>MACD!CG63*$G$3+CG62*(1-$G$3)</f>
        <v>6.9295559073319249E-4</v>
      </c>
      <c r="CH63" s="28">
        <f>외인!CH63</f>
        <v>70190.17</v>
      </c>
      <c r="CI63" s="35">
        <f>MACD!CI63*$G$3+CI62*(1-$G$3)</f>
        <v>-2.9517825058753155E-5</v>
      </c>
      <c r="CJ63" s="28">
        <f>외인!CJ63</f>
        <v>374713.1</v>
      </c>
      <c r="CK63" s="35">
        <f>MACD!CK63*$G$3+CK62*(1-$G$3)</f>
        <v>-5.2834502972125882E-4</v>
      </c>
      <c r="CL63" s="28">
        <f>외인!CL63</f>
        <v>242467.22</v>
      </c>
      <c r="CM63" s="35">
        <f>MACD!CM63*$G$3+CM62*(1-$G$3)</f>
        <v>1.9157656288215768E-6</v>
      </c>
      <c r="CN63" s="28">
        <f>외인!CN63</f>
        <v>125086.9</v>
      </c>
      <c r="CO63" s="35">
        <f>MACD!CO63*$G$3+CO62*(1-$G$3)</f>
        <v>-8.9739513396213701E-5</v>
      </c>
      <c r="CP63" s="28">
        <f>외인!CP63</f>
        <v>102105.99</v>
      </c>
      <c r="CQ63" s="35">
        <f>MACD!CQ63*$G$3+CQ62*(1-$G$3)</f>
        <v>6.5918810870752679E-5</v>
      </c>
      <c r="CR63" s="28">
        <f>외인!CR63</f>
        <v>171905.69</v>
      </c>
      <c r="CS63" s="35">
        <f>MACD!CS63*$G$3+CS62*(1-$G$3)</f>
        <v>-7.8168711809134544E-6</v>
      </c>
      <c r="CT63" s="28">
        <f>외인!CT63</f>
        <v>165222.32</v>
      </c>
      <c r="CU63" s="35">
        <f>MACD!CU63*$G$3+CU62*(1-$G$3)</f>
        <v>-3.224401180097518E-5</v>
      </c>
      <c r="CV63" s="28">
        <f>외인!CV63</f>
        <v>2400740.38</v>
      </c>
      <c r="CW63" s="35">
        <f>MACD!CW63*$G$3+CW62*(1-$G$3)</f>
        <v>5.759191232422604E-4</v>
      </c>
      <c r="CX63" s="28">
        <f>외인!CX63</f>
        <v>256559.81</v>
      </c>
      <c r="CY63" s="35">
        <f>MACD!CY63*$G$3+CY62*(1-$G$3)</f>
        <v>-4.011457235406146E-6</v>
      </c>
      <c r="CZ63" s="28">
        <f>외인!CZ63</f>
        <v>19561.28</v>
      </c>
      <c r="DA63" s="35">
        <f>MACD!DA63*$G$3+DA62*(1-$G$3)</f>
        <v>7.7286159821543412E-4</v>
      </c>
      <c r="DB63" s="28">
        <f>외인!DB63</f>
        <v>39766.1</v>
      </c>
      <c r="DC63" s="35">
        <f>MACD!DC63*$G$3+DC62*(1-$G$3)</f>
        <v>3.5072340870784865E-4</v>
      </c>
      <c r="DD63" s="28">
        <f>외인!DD63</f>
        <v>8980.99</v>
      </c>
      <c r="DE63" s="35">
        <f>MACD!DE63*$G$3+DE62*(1-$G$3)</f>
        <v>4.1699058174103176E-4</v>
      </c>
      <c r="DF63" s="28">
        <f>외인!DF63</f>
        <v>57021.45</v>
      </c>
      <c r="DG63" s="35">
        <f>MACD!DG63*$G$3+DG62*(1-$G$3)</f>
        <v>-3.2979925734435907E-4</v>
      </c>
      <c r="DH63" s="28">
        <f>외인!DH63</f>
        <v>20765.599999999999</v>
      </c>
      <c r="DI63" s="35">
        <f>MACD!DI63*$G$3+DI62*(1-$G$3)</f>
        <v>-1.2258516703139303E-3</v>
      </c>
      <c r="DJ63" s="28">
        <f>외인!DJ63</f>
        <v>709401.13</v>
      </c>
      <c r="DK63" s="35">
        <f>MACD!DK63*$G$3+DK62*(1-$G$3)</f>
        <v>1.5947036891943839E-4</v>
      </c>
      <c r="DL63" s="28">
        <f>외인!DL63</f>
        <v>99861.97</v>
      </c>
      <c r="DM63" s="35">
        <f>MACD!DM63*$G$3+DM62*(1-$G$3)</f>
        <v>-8.2481560782209296E-5</v>
      </c>
      <c r="DN63" s="28">
        <f>외인!DN63</f>
        <v>2400740.38</v>
      </c>
      <c r="DO63" s="35">
        <f>MACD!DO63*$G$3+DO62*(1-$G$3)</f>
        <v>5.759191232422604E-4</v>
      </c>
      <c r="DP63" s="28">
        <f>외인!DP63</f>
        <v>81614.03</v>
      </c>
      <c r="DQ63" s="35">
        <f>MACD!DQ63*$G$3+DQ62*(1-$G$3)</f>
        <v>-8.9183874452340847E-4</v>
      </c>
      <c r="DR63" s="28">
        <f>외인!DR63</f>
        <v>49014.64</v>
      </c>
      <c r="DS63" s="35">
        <f>MACD!DS63*$G$3+DS62*(1-$G$3)</f>
        <v>-1.8228822693691499E-4</v>
      </c>
      <c r="DT63" s="28">
        <f>외인!DT63</f>
        <v>134851.04999999999</v>
      </c>
      <c r="DU63" s="35">
        <f>MACD!DU63*$G$3+DU62*(1-$G$3)</f>
        <v>-4.3523028370037537E-5</v>
      </c>
      <c r="DV63" s="28">
        <f>외인!DV63</f>
        <v>36779.730000000003</v>
      </c>
      <c r="DW63" s="35">
        <f>MACD!DW63*$G$3+DW62*(1-$G$3)</f>
        <v>1.3445930914226877E-4</v>
      </c>
      <c r="DX63" s="28">
        <f>외인!DX63</f>
        <v>129246.6</v>
      </c>
      <c r="DY63" s="35">
        <f>MACD!DY63*$G$3+DY62*(1-$G$3)</f>
        <v>5.2077779520343299E-4</v>
      </c>
      <c r="DZ63" s="28">
        <f>외인!DZ63</f>
        <v>8764.33</v>
      </c>
      <c r="EA63" s="35">
        <f>MACD!EA63*$G$3+EA62*(1-$G$3)</f>
        <v>2.0658470530701985E-4</v>
      </c>
      <c r="EB63" s="28">
        <f>외인!EB63</f>
        <v>12889.8</v>
      </c>
      <c r="EC63" s="35">
        <f>MACD!EC63*$G$3+EC62*(1-$G$3)</f>
        <v>-2.0732639424090579E-4</v>
      </c>
      <c r="ED63" s="28">
        <f>외인!ED63</f>
        <v>11215.91</v>
      </c>
      <c r="EE63" s="35">
        <f>MACD!EE63*$G$3+EE62*(1-$G$3)</f>
        <v>-2.917263831145734E-4</v>
      </c>
      <c r="EF63" s="28">
        <f>외인!EF63</f>
        <v>239031.26</v>
      </c>
      <c r="EG63" s="35">
        <f>MACD!EG63*$G$3+EG62*(1-$G$3)</f>
        <v>-4.1916217717628709E-4</v>
      </c>
      <c r="EH63" s="28">
        <f>외인!EH63</f>
        <v>225319.08</v>
      </c>
      <c r="EI63" s="35">
        <f>MACD!EI63*$G$3+EI62*(1-$G$3)</f>
        <v>2.3705801855231754E-4</v>
      </c>
      <c r="EJ63" s="28">
        <f>외인!EJ63</f>
        <v>105551.09</v>
      </c>
      <c r="EK63" s="35">
        <f>MACD!EK63*$G$3+EK62*(1-$G$3)</f>
        <v>-1.8334856235870282E-4</v>
      </c>
      <c r="EL63" s="28">
        <f>외인!EL63</f>
        <v>31724.65</v>
      </c>
      <c r="EM63" s="35">
        <f>MACD!EM63*$G$3+EM62*(1-$G$3)</f>
        <v>-8.020119473429461E-4</v>
      </c>
      <c r="EN63" s="28">
        <f>외인!EN63</f>
        <v>49014.64</v>
      </c>
      <c r="EO63" s="35">
        <f>MACD!EO63*$G$3+EO62*(1-$G$3)</f>
        <v>-1.8228822693691499E-4</v>
      </c>
      <c r="EP63" s="28">
        <f>외인!EP63</f>
        <v>174457.14</v>
      </c>
      <c r="EQ63" s="35">
        <f>MACD!EQ63*$G$3+EQ62*(1-$G$3)</f>
        <v>-3.5191616054652548E-4</v>
      </c>
      <c r="ER63" s="28">
        <f>외인!ER63</f>
        <v>14417.39</v>
      </c>
      <c r="ES63" s="35">
        <f>MACD!ES63*$G$3+ES62*(1-$G$3)</f>
        <v>-8.3026743281120667E-4</v>
      </c>
      <c r="ET63" s="28">
        <f>외인!ET63</f>
        <v>169825.83</v>
      </c>
      <c r="EU63" s="35">
        <f>MACD!EU63*$G$3+EU62*(1-$G$3)</f>
        <v>-3.8915888438295155E-4</v>
      </c>
      <c r="EV63" s="28">
        <f>외인!EV63</f>
        <v>43740.44</v>
      </c>
      <c r="EW63" s="35">
        <f>MACD!EW63*$G$3+EW62*(1-$G$3)</f>
        <v>-2.8430173467039619E-5</v>
      </c>
      <c r="EX63" s="28">
        <f>외인!EX63</f>
        <v>58365.56</v>
      </c>
      <c r="EY63" s="35">
        <f>MACD!EY63*$G$3+EY62*(1-$G$3)</f>
        <v>1.3078994343576519E-4</v>
      </c>
    </row>
    <row r="64" spans="1:155">
      <c r="A64" s="27">
        <f>외인!A64</f>
        <v>46141</v>
      </c>
      <c r="B64" s="28">
        <f>외인!B64</f>
        <v>5318255.55</v>
      </c>
      <c r="C64" s="35">
        <f>MACD!C64*$G$3+C63*(1-$G$3)</f>
        <v>2.678752888984079E-4</v>
      </c>
      <c r="D64" s="28">
        <f>외인!D64</f>
        <v>677611.06</v>
      </c>
      <c r="E64" s="35">
        <f>MACD!E64*$G$3+E63*(1-$G$3)</f>
        <v>-2.4003831741296839E-4</v>
      </c>
      <c r="F64" s="28">
        <f>외인!F64</f>
        <v>2166150.79</v>
      </c>
      <c r="G64" s="35">
        <f>MACD!G64*$G$3+G63*(1-$G$3)</f>
        <v>4.90521768425314E-4</v>
      </c>
      <c r="H64" s="28">
        <f>외인!H64</f>
        <v>367885.22</v>
      </c>
      <c r="I64" s="35">
        <f>MACD!I64*$G$3+I63*(1-$G$3)</f>
        <v>1.5198207864764582E-4</v>
      </c>
      <c r="J64" s="28">
        <f>외인!J64</f>
        <v>46746.49</v>
      </c>
      <c r="K64" s="35">
        <f>MACD!K64*$G$3+K63*(1-$G$3)</f>
        <v>-2.1217904631603714E-4</v>
      </c>
      <c r="L64" s="28">
        <f>외인!L64</f>
        <v>338122.45</v>
      </c>
      <c r="M64" s="35">
        <f>MACD!M64*$G$3+M63*(1-$G$3)</f>
        <v>1.8338320253839371E-4</v>
      </c>
      <c r="N64" s="28">
        <f>외인!N64</f>
        <v>250295.3</v>
      </c>
      <c r="O64" s="35">
        <f>MACD!O64*$G$3+O63*(1-$G$3)</f>
        <v>2.7368381847094796E-4</v>
      </c>
      <c r="P64" s="28">
        <f>외인!P64</f>
        <v>192945.28</v>
      </c>
      <c r="Q64" s="35">
        <f>MACD!Q64*$G$3+Q63*(1-$G$3)</f>
        <v>-4.6478877968430296E-4</v>
      </c>
      <c r="R64" s="28">
        <f>외인!R64</f>
        <v>134609.67000000001</v>
      </c>
      <c r="S64" s="35">
        <f>MACD!S64*$G$3+S63*(1-$G$3)</f>
        <v>-9.0077507960269318E-5</v>
      </c>
      <c r="T64" s="28">
        <f>외인!T64</f>
        <v>9205.4500000000007</v>
      </c>
      <c r="U64" s="35">
        <f>MACD!U64*$G$3+U63*(1-$G$3)</f>
        <v>4.8005152818069395E-4</v>
      </c>
      <c r="V64" s="28">
        <f>외인!V64</f>
        <v>128996.85</v>
      </c>
      <c r="W64" s="35">
        <f>MACD!W64*$G$3+W63*(1-$G$3)</f>
        <v>5.7080292266866773E-4</v>
      </c>
      <c r="X64" s="28">
        <f>외인!X64</f>
        <v>2373839.5099999998</v>
      </c>
      <c r="Y64" s="35">
        <f>MACD!Y64*$G$3+Y63*(1-$G$3)</f>
        <v>5.7483691794171798E-4</v>
      </c>
      <c r="Z64" s="28">
        <f>외인!Z64</f>
        <v>42784.6</v>
      </c>
      <c r="AA64" s="35">
        <f>MACD!AA64*$G$3+AA63*(1-$G$3)</f>
        <v>-3.4494862002675144E-5</v>
      </c>
      <c r="AB64" s="28">
        <f>외인!AB64</f>
        <v>210996.95</v>
      </c>
      <c r="AC64" s="35">
        <f>MACD!AC64*$G$3+AC63*(1-$G$3)</f>
        <v>-8.8380424464157268E-5</v>
      </c>
      <c r="AD64" s="28">
        <f>외인!AD64</f>
        <v>19654.11</v>
      </c>
      <c r="AE64" s="35">
        <f>MACD!AE64*$G$3+AE63*(1-$G$3)</f>
        <v>-2.757569771097804E-4</v>
      </c>
      <c r="AF64" s="28">
        <f>외인!AF64</f>
        <v>24890.91</v>
      </c>
      <c r="AG64" s="35">
        <f>MACD!AG64*$G$3+AG63*(1-$G$3)</f>
        <v>-7.2534188681533309E-5</v>
      </c>
      <c r="AH64" s="28">
        <f>외인!AH64</f>
        <v>236640.78</v>
      </c>
      <c r="AI64" s="35">
        <f>MACD!AI64*$G$3+AI63*(1-$G$3)</f>
        <v>3.2544823865577515E-4</v>
      </c>
      <c r="AJ64" s="28">
        <f>외인!AJ64</f>
        <v>111783.58</v>
      </c>
      <c r="AK64" s="35">
        <f>MACD!AK64*$G$3+AK63*(1-$G$3)</f>
        <v>-1.4698182825496382E-4</v>
      </c>
      <c r="AL64" s="28">
        <f>외인!AL64</f>
        <v>92837.46</v>
      </c>
      <c r="AM64" s="35">
        <f>MACD!AM64*$G$3+AM63*(1-$G$3)</f>
        <v>-2.2413954054760981E-4</v>
      </c>
      <c r="AN64" s="28">
        <f>외인!AN64</f>
        <v>177848.2</v>
      </c>
      <c r="AO64" s="35">
        <f>MACD!AO64*$G$3+AO63*(1-$G$3)</f>
        <v>4.7480077438087935E-4</v>
      </c>
      <c r="AP64" s="28">
        <f>외인!AP64</f>
        <v>176131.99</v>
      </c>
      <c r="AQ64" s="35">
        <f>MACD!AQ64*$G$3+AQ63*(1-$G$3)</f>
        <v>-4.2820522757058095E-4</v>
      </c>
      <c r="AR64" s="28">
        <f>외인!AR64</f>
        <v>25460.799999999999</v>
      </c>
      <c r="AS64" s="35">
        <f>MACD!AS64*$G$3+AS63*(1-$G$3)</f>
        <v>3.3422321754365255E-4</v>
      </c>
      <c r="AT64" s="28">
        <f>외인!AT64</f>
        <v>85813.58</v>
      </c>
      <c r="AU64" s="35">
        <f>MACD!AU64*$G$3+AU63*(1-$G$3)</f>
        <v>1.882474284968936E-4</v>
      </c>
      <c r="AV64" s="28">
        <f>외인!AV64</f>
        <v>50222.45</v>
      </c>
      <c r="AW64" s="35">
        <f>MACD!AW64*$G$3+AW63*(1-$G$3)</f>
        <v>-1.5046992732574248E-4</v>
      </c>
      <c r="AX64" s="28">
        <f>외인!AX64</f>
        <v>77463.100000000006</v>
      </c>
      <c r="AY64" s="35">
        <f>MACD!AY64*$G$3+AY63*(1-$G$3)</f>
        <v>-1.8038386310996853E-4</v>
      </c>
      <c r="AZ64" s="28">
        <f>외인!AZ64</f>
        <v>2572651.1</v>
      </c>
      <c r="BA64" s="35">
        <f>MACD!BA64*$G$3+BA63*(1-$G$3)</f>
        <v>5.2258743267394455E-4</v>
      </c>
      <c r="BB64" s="28">
        <f>외인!BB64</f>
        <v>100656.84</v>
      </c>
      <c r="BC64" s="35">
        <f>MACD!BC64*$G$3+BC63*(1-$G$3)</f>
        <v>6.0927048869817164E-5</v>
      </c>
      <c r="BD64" s="28">
        <f>외인!BD64</f>
        <v>39693.230000000003</v>
      </c>
      <c r="BE64" s="35">
        <f>MACD!BE64*$G$3+BE63*(1-$G$3)</f>
        <v>3.4759286036861145E-4</v>
      </c>
      <c r="BF64" s="28">
        <f>외인!BF64</f>
        <v>0</v>
      </c>
      <c r="BG64" s="35" t="e">
        <f>MACD!BG64*$G$3+BG63*(1-$G$3)</f>
        <v>#DIV/0!</v>
      </c>
      <c r="BH64" s="28">
        <f>외인!BH64</f>
        <v>108606.43</v>
      </c>
      <c r="BI64" s="35">
        <f>MACD!BI64*$G$3+BI63*(1-$G$3)</f>
        <v>1.7443200199541208E-4</v>
      </c>
      <c r="BJ64" s="28">
        <f>외인!BJ64</f>
        <v>142521.01</v>
      </c>
      <c r="BK64" s="35">
        <f>MACD!BK64*$G$3+BK63*(1-$G$3)</f>
        <v>1.7561896546266844E-4</v>
      </c>
      <c r="BL64" s="28">
        <f>외인!BL64</f>
        <v>50527.46</v>
      </c>
      <c r="BM64" s="35">
        <f>MACD!BM64*$G$3+BM63*(1-$G$3)</f>
        <v>2.1645813095800913E-4</v>
      </c>
      <c r="BN64" s="28">
        <f>외인!BN64</f>
        <v>57524.71</v>
      </c>
      <c r="BO64" s="35">
        <f>MACD!BO64*$G$3+BO63*(1-$G$3)</f>
        <v>8.7408797473554896E-4</v>
      </c>
      <c r="BP64" s="28">
        <f>외인!BP64</f>
        <v>87910.91</v>
      </c>
      <c r="BQ64" s="35">
        <f>MACD!BQ64*$G$3+BQ63*(1-$G$3)</f>
        <v>-2.0497764969623264E-4</v>
      </c>
      <c r="BR64" s="28">
        <f>외인!BR64</f>
        <v>333292.33</v>
      </c>
      <c r="BS64" s="35">
        <f>MACD!BS64*$G$3+BS63*(1-$G$3)</f>
        <v>-9.0148303977209501E-6</v>
      </c>
      <c r="BT64" s="28">
        <f>외인!BT64</f>
        <v>2417875.5699999998</v>
      </c>
      <c r="BU64" s="35">
        <f>MACD!BU64*$G$3+BU63*(1-$G$3)</f>
        <v>5.6761279643642516E-4</v>
      </c>
      <c r="BV64" s="28">
        <f>외인!BV64</f>
        <v>434002.88</v>
      </c>
      <c r="BW64" s="35">
        <f>MACD!BW64*$G$3+BW63*(1-$G$3)</f>
        <v>-1.0304568881919602E-4</v>
      </c>
      <c r="BX64" s="28">
        <f>외인!BX64</f>
        <v>76149.63</v>
      </c>
      <c r="BY64" s="35">
        <f>MACD!BY64*$G$3+BY63*(1-$G$3)</f>
        <v>-3.180623559053347E-4</v>
      </c>
      <c r="BZ64" s="28">
        <f>외인!BZ64</f>
        <v>270685.65000000002</v>
      </c>
      <c r="CA64" s="35">
        <f>MACD!CA64*$G$3+CA63*(1-$G$3)</f>
        <v>2.3948876068793256E-4</v>
      </c>
      <c r="CB64" s="28">
        <f>외인!CB64</f>
        <v>13199.8</v>
      </c>
      <c r="CC64" s="35">
        <f>MACD!CC64*$G$3+CC63*(1-$G$3)</f>
        <v>-4.0887200721353826E-4</v>
      </c>
      <c r="CD64" s="28">
        <f>외인!CD64</f>
        <v>29415.98</v>
      </c>
      <c r="CE64" s="35">
        <f>MACD!CE64*$G$3+CE63*(1-$G$3)</f>
        <v>-8.3572676975496112E-4</v>
      </c>
      <c r="CF64" s="28">
        <f>외인!CF64</f>
        <v>28708.28</v>
      </c>
      <c r="CG64" s="35">
        <f>MACD!CG64*$G$3+CG63*(1-$G$3)</f>
        <v>6.6194962283040314E-4</v>
      </c>
      <c r="CH64" s="28">
        <f>외인!CH64</f>
        <v>70903.73</v>
      </c>
      <c r="CI64" s="35">
        <f>MACD!CI64*$G$3+CI63*(1-$G$3)</f>
        <v>-4.9781907909968631E-5</v>
      </c>
      <c r="CJ64" s="28">
        <f>외인!CJ64</f>
        <v>372197.45</v>
      </c>
      <c r="CK64" s="35">
        <f>MACD!CK64*$G$3+CK63*(1-$G$3)</f>
        <v>-5.1801584168441068E-4</v>
      </c>
      <c r="CL64" s="28">
        <f>외인!CL64</f>
        <v>241796.05</v>
      </c>
      <c r="CM64" s="35">
        <f>MACD!CM64*$G$3+CM63*(1-$G$3)</f>
        <v>-4.0201637312720938E-5</v>
      </c>
      <c r="CN64" s="28">
        <f>외인!CN64</f>
        <v>122743.44</v>
      </c>
      <c r="CO64" s="35">
        <f>MACD!CO64*$G$3+CO63*(1-$G$3)</f>
        <v>-1.3144708886683485E-4</v>
      </c>
      <c r="CP64" s="28">
        <f>외인!CP64</f>
        <v>101230.43</v>
      </c>
      <c r="CQ64" s="35">
        <f>MACD!CQ64*$G$3+CQ63*(1-$G$3)</f>
        <v>5.9272306531451397E-5</v>
      </c>
      <c r="CR64" s="28">
        <f>외인!CR64</f>
        <v>171646.95</v>
      </c>
      <c r="CS64" s="35">
        <f>MACD!CS64*$G$3+CS63*(1-$G$3)</f>
        <v>-4.4579764039909405E-5</v>
      </c>
      <c r="CT64" s="28">
        <f>외인!CT64</f>
        <v>165066.23000000001</v>
      </c>
      <c r="CU64" s="35">
        <f>MACD!CU64*$G$3+CU63*(1-$G$3)</f>
        <v>-1.4424077460583229E-4</v>
      </c>
      <c r="CV64" s="28">
        <f>외인!CV64</f>
        <v>2417875.5699999998</v>
      </c>
      <c r="CW64" s="35">
        <f>MACD!CW64*$G$3+CW63*(1-$G$3)</f>
        <v>5.6761279643642516E-4</v>
      </c>
      <c r="CX64" s="28">
        <f>외인!CX64</f>
        <v>260956.85</v>
      </c>
      <c r="CY64" s="35">
        <f>MACD!CY64*$G$3+CY63*(1-$G$3)</f>
        <v>-7.4651269179106739E-5</v>
      </c>
      <c r="CZ64" s="28">
        <f>외인!CZ64</f>
        <v>19314.57</v>
      </c>
      <c r="DA64" s="35">
        <f>MACD!DA64*$G$3+DA63*(1-$G$3)</f>
        <v>4.1716679585932886E-4</v>
      </c>
      <c r="DB64" s="28">
        <f>외인!DB64</f>
        <v>39693.230000000003</v>
      </c>
      <c r="DC64" s="35">
        <f>MACD!DC64*$G$3+DC63*(1-$G$3)</f>
        <v>3.4759286036861145E-4</v>
      </c>
      <c r="DD64" s="28">
        <f>외인!DD64</f>
        <v>9205.4500000000007</v>
      </c>
      <c r="DE64" s="35">
        <f>MACD!DE64*$G$3+DE63*(1-$G$3)</f>
        <v>4.8005152818069395E-4</v>
      </c>
      <c r="DF64" s="28">
        <f>외인!DF64</f>
        <v>57545.9</v>
      </c>
      <c r="DG64" s="35">
        <f>MACD!DG64*$G$3+DG63*(1-$G$3)</f>
        <v>-3.585041132338941E-4</v>
      </c>
      <c r="DH64" s="28">
        <f>외인!DH64</f>
        <v>21093.08</v>
      </c>
      <c r="DI64" s="35">
        <f>MACD!DI64*$G$3+DI63*(1-$G$3)</f>
        <v>-1.2083189388187934E-3</v>
      </c>
      <c r="DJ64" s="28">
        <f>외인!DJ64</f>
        <v>719295.54</v>
      </c>
      <c r="DK64" s="35">
        <f>MACD!DK64*$G$3+DK63*(1-$G$3)</f>
        <v>1.4810075190860945E-4</v>
      </c>
      <c r="DL64" s="28">
        <f>외인!DL64</f>
        <v>97752.6</v>
      </c>
      <c r="DM64" s="35">
        <f>MACD!DM64*$G$3+DM63*(1-$G$3)</f>
        <v>-1.3458061684003912E-4</v>
      </c>
      <c r="DN64" s="28">
        <f>외인!DN64</f>
        <v>2417875.5699999998</v>
      </c>
      <c r="DO64" s="35">
        <f>MACD!DO64*$G$3+DO63*(1-$G$3)</f>
        <v>5.6761279643642516E-4</v>
      </c>
      <c r="DP64" s="28">
        <f>외인!DP64</f>
        <v>81960.12</v>
      </c>
      <c r="DQ64" s="35">
        <f>MACD!DQ64*$G$3+DQ63*(1-$G$3)</f>
        <v>-8.0697614800896256E-4</v>
      </c>
      <c r="DR64" s="28">
        <f>외인!DR64</f>
        <v>48534.47</v>
      </c>
      <c r="DS64" s="35">
        <f>MACD!DS64*$G$3+DS63*(1-$G$3)</f>
        <v>-1.8479341682641788E-4</v>
      </c>
      <c r="DT64" s="28">
        <f>외인!DT64</f>
        <v>134609.67000000001</v>
      </c>
      <c r="DU64" s="35">
        <f>MACD!DU64*$G$3+DU63*(1-$G$3)</f>
        <v>-9.0077507960269318E-5</v>
      </c>
      <c r="DV64" s="28">
        <f>외인!DV64</f>
        <v>36762.230000000003</v>
      </c>
      <c r="DW64" s="35">
        <f>MACD!DW64*$G$3+DW63*(1-$G$3)</f>
        <v>1.3378111856992365E-4</v>
      </c>
      <c r="DX64" s="28">
        <f>외인!DX64</f>
        <v>128996.85</v>
      </c>
      <c r="DY64" s="35">
        <f>MACD!DY64*$G$3+DY63*(1-$G$3)</f>
        <v>5.7080292266866773E-4</v>
      </c>
      <c r="DZ64" s="28">
        <f>외인!DZ64</f>
        <v>8920.6</v>
      </c>
      <c r="EA64" s="35">
        <f>MACD!EA64*$G$3+EA63*(1-$G$3)</f>
        <v>1.9802987333546242E-4</v>
      </c>
      <c r="EB64" s="28">
        <f>외인!EB64</f>
        <v>13024.68</v>
      </c>
      <c r="EC64" s="35">
        <f>MACD!EC64*$G$3+EC63*(1-$G$3)</f>
        <v>-2.0633157900850653E-4</v>
      </c>
      <c r="ED64" s="28">
        <f>외인!ED64</f>
        <v>11318.9</v>
      </c>
      <c r="EE64" s="35">
        <f>MACD!EE64*$G$3+EE63*(1-$G$3)</f>
        <v>-3.764399170507911E-4</v>
      </c>
      <c r="EF64" s="28">
        <f>외인!EF64</f>
        <v>236077.06</v>
      </c>
      <c r="EG64" s="35">
        <f>MACD!EG64*$G$3+EG63*(1-$G$3)</f>
        <v>-4.363107985188657E-4</v>
      </c>
      <c r="EH64" s="28">
        <f>외인!EH64</f>
        <v>228165.85</v>
      </c>
      <c r="EI64" s="35">
        <f>MACD!EI64*$G$3+EI63*(1-$G$3)</f>
        <v>2.2348338497563301E-4</v>
      </c>
      <c r="EJ64" s="28">
        <f>외인!EJ64</f>
        <v>105605.49</v>
      </c>
      <c r="EK64" s="35">
        <f>MACD!EK64*$G$3+EK63*(1-$G$3)</f>
        <v>-1.8475752737768836E-4</v>
      </c>
      <c r="EL64" s="28">
        <f>외인!EL64</f>
        <v>32058.880000000001</v>
      </c>
      <c r="EM64" s="35">
        <f>MACD!EM64*$G$3+EM63*(1-$G$3)</f>
        <v>-7.9102801076016667E-4</v>
      </c>
      <c r="EN64" s="28">
        <f>외인!EN64</f>
        <v>48534.47</v>
      </c>
      <c r="EO64" s="35">
        <f>MACD!EO64*$G$3+EO63*(1-$G$3)</f>
        <v>-1.8479341682641788E-4</v>
      </c>
      <c r="EP64" s="28">
        <f>외인!EP64</f>
        <v>178028</v>
      </c>
      <c r="EQ64" s="35">
        <f>MACD!EQ64*$G$3+EQ63*(1-$G$3)</f>
        <v>-4.7322035161482878E-4</v>
      </c>
      <c r="ER64" s="28">
        <f>외인!ER64</f>
        <v>14292.95</v>
      </c>
      <c r="ES64" s="35">
        <f>MACD!ES64*$G$3+ES63*(1-$G$3)</f>
        <v>-6.6829850859364659E-4</v>
      </c>
      <c r="ET64" s="28">
        <f>외인!ET64</f>
        <v>176131.99</v>
      </c>
      <c r="EU64" s="35">
        <f>MACD!EU64*$G$3+EU63*(1-$G$3)</f>
        <v>-4.2820522757058095E-4</v>
      </c>
      <c r="EV64" s="28">
        <f>외인!EV64</f>
        <v>42784.6</v>
      </c>
      <c r="EW64" s="35">
        <f>MACD!EW64*$G$3+EW63*(1-$G$3)</f>
        <v>-3.4494862002675144E-5</v>
      </c>
      <c r="EX64" s="28">
        <f>외인!EX64</f>
        <v>58445.83</v>
      </c>
      <c r="EY64" s="35">
        <f>MACD!EY64*$G$3+EY63*(1-$G$3)</f>
        <v>1.2307589977027467E-4</v>
      </c>
    </row>
    <row r="65" spans="1:155">
      <c r="A65" s="27">
        <f>외인!A65</f>
        <v>46142</v>
      </c>
      <c r="B65" s="28">
        <f>외인!B65</f>
        <v>5245172.8899999997</v>
      </c>
      <c r="C65" s="35">
        <f>MACD!C65*$G$3+C64*(1-$G$3)</f>
        <v>2.4378943539883971E-4</v>
      </c>
      <c r="D65" s="28">
        <f>외인!D65</f>
        <v>661976.19999999995</v>
      </c>
      <c r="E65" s="35">
        <f>MACD!E65*$G$3+E64*(1-$G$3)</f>
        <v>-2.1937960350272058E-4</v>
      </c>
      <c r="F65" s="28">
        <f>외인!F65</f>
        <v>2123249.75</v>
      </c>
      <c r="G65" s="35">
        <f>MACD!G65*$G$3+G64*(1-$G$3)</f>
        <v>4.851008659299738E-4</v>
      </c>
      <c r="H65" s="28">
        <f>외인!H65</f>
        <v>357119.09</v>
      </c>
      <c r="I65" s="35">
        <f>MACD!I65*$G$3+I64*(1-$G$3)</f>
        <v>1.1916517738323125E-4</v>
      </c>
      <c r="J65" s="28">
        <f>외인!J65</f>
        <v>44796.68</v>
      </c>
      <c r="K65" s="35">
        <f>MACD!K65*$G$3+K64*(1-$G$3)</f>
        <v>-3.0365962786451181E-4</v>
      </c>
      <c r="L65" s="28">
        <f>외인!L65</f>
        <v>328785.71999999997</v>
      </c>
      <c r="M65" s="35">
        <f>MACD!M65*$G$3+M64*(1-$G$3)</f>
        <v>1.6322835833995048E-4</v>
      </c>
      <c r="N65" s="28">
        <f>외인!N65</f>
        <v>241159.06</v>
      </c>
      <c r="O65" s="35">
        <f>MACD!O65*$G$3+O64*(1-$G$3)</f>
        <v>2.3671538193161852E-4</v>
      </c>
      <c r="P65" s="28">
        <f>외인!P65</f>
        <v>189411.13</v>
      </c>
      <c r="Q65" s="35">
        <f>MACD!Q65*$G$3+Q64*(1-$G$3)</f>
        <v>-5.32496440856249E-4</v>
      </c>
      <c r="R65" s="28">
        <f>외인!R65</f>
        <v>130828.74</v>
      </c>
      <c r="S65" s="35">
        <f>MACD!S65*$G$3+S64*(1-$G$3)</f>
        <v>-1.5112098527717837E-4</v>
      </c>
      <c r="T65" s="28">
        <f>외인!T65</f>
        <v>9230.07</v>
      </c>
      <c r="U65" s="35">
        <f>MACD!U65*$G$3+U64*(1-$G$3)</f>
        <v>5.5012753083329266E-4</v>
      </c>
      <c r="V65" s="28">
        <f>외인!V65</f>
        <v>126641.7</v>
      </c>
      <c r="W65" s="35">
        <f>MACD!W65*$G$3+W64*(1-$G$3)</f>
        <v>6.0128249760357962E-4</v>
      </c>
      <c r="X65" s="28">
        <f>외인!X65</f>
        <v>2336030.14</v>
      </c>
      <c r="Y65" s="35">
        <f>MACD!Y65*$G$3+Y64*(1-$G$3)</f>
        <v>5.6682654557734479E-4</v>
      </c>
      <c r="Z65" s="28">
        <f>외인!Z65</f>
        <v>42161.87</v>
      </c>
      <c r="AA65" s="35">
        <f>MACD!AA65*$G$3+AA64*(1-$G$3)</f>
        <v>-3.8229897987826265E-5</v>
      </c>
      <c r="AB65" s="28">
        <f>외인!AB65</f>
        <v>210969.95</v>
      </c>
      <c r="AC65" s="35">
        <f>MACD!AC65*$G$3+AC64*(1-$G$3)</f>
        <v>-1.1632753713784526E-4</v>
      </c>
      <c r="AD65" s="28">
        <f>외인!AD65</f>
        <v>19391.23</v>
      </c>
      <c r="AE65" s="35">
        <f>MACD!AE65*$G$3+AE64*(1-$G$3)</f>
        <v>-3.2213805438894503E-4</v>
      </c>
      <c r="AF65" s="28">
        <f>외인!AF65</f>
        <v>24622.46</v>
      </c>
      <c r="AG65" s="35">
        <f>MACD!AG65*$G$3+AG64*(1-$G$3)</f>
        <v>-8.223266008213093E-5</v>
      </c>
      <c r="AH65" s="28">
        <f>외인!AH65</f>
        <v>234907.15</v>
      </c>
      <c r="AI65" s="35">
        <f>MACD!AI65*$G$3+AI64*(1-$G$3)</f>
        <v>3.3937070963786325E-4</v>
      </c>
      <c r="AJ65" s="28">
        <f>외인!AJ65</f>
        <v>109022.85</v>
      </c>
      <c r="AK65" s="35">
        <f>MACD!AK65*$G$3+AK64*(1-$G$3)</f>
        <v>-1.8923970196072203E-4</v>
      </c>
      <c r="AL65" s="28">
        <f>외인!AL65</f>
        <v>90704.98</v>
      </c>
      <c r="AM65" s="35">
        <f>MACD!AM65*$G$3+AM64*(1-$G$3)</f>
        <v>-2.7614728264505344E-4</v>
      </c>
      <c r="AN65" s="28">
        <f>외인!AN65</f>
        <v>170760.92</v>
      </c>
      <c r="AO65" s="35">
        <f>MACD!AO65*$G$3+AO64*(1-$G$3)</f>
        <v>4.4808589085136531E-4</v>
      </c>
      <c r="AP65" s="28">
        <f>외인!AP65</f>
        <v>180198.13</v>
      </c>
      <c r="AQ65" s="35">
        <f>MACD!AQ65*$G$3+AQ64*(1-$G$3)</f>
        <v>-4.7036329703544172E-4</v>
      </c>
      <c r="AR65" s="28">
        <f>외인!AR65</f>
        <v>24969.47</v>
      </c>
      <c r="AS65" s="35">
        <f>MACD!AS65*$G$3+AS64*(1-$G$3)</f>
        <v>3.7797497138165561E-4</v>
      </c>
      <c r="AT65" s="28">
        <f>외인!AT65</f>
        <v>85701.26</v>
      </c>
      <c r="AU65" s="35">
        <f>MACD!AU65*$G$3+AU64*(1-$G$3)</f>
        <v>1.6328108272202843E-4</v>
      </c>
      <c r="AV65" s="28">
        <f>외인!AV65</f>
        <v>50020.51</v>
      </c>
      <c r="AW65" s="35">
        <f>MACD!AW65*$G$3+AW64*(1-$G$3)</f>
        <v>-1.6701602650887889E-4</v>
      </c>
      <c r="AX65" s="28">
        <f>외인!AX65</f>
        <v>74868.62</v>
      </c>
      <c r="AY65" s="35">
        <f>MACD!AY65*$G$3+AY64*(1-$G$3)</f>
        <v>-8.7920848303020072E-5</v>
      </c>
      <c r="AZ65" s="28">
        <f>외인!AZ65</f>
        <v>2532359.6</v>
      </c>
      <c r="BA65" s="35">
        <f>MACD!BA65*$G$3+BA64*(1-$G$3)</f>
        <v>5.0187514311702359E-4</v>
      </c>
      <c r="BB65" s="28">
        <f>외인!BB65</f>
        <v>99271.15</v>
      </c>
      <c r="BC65" s="35">
        <f>MACD!BC65*$G$3+BC64*(1-$G$3)</f>
        <v>5.49126709551723E-5</v>
      </c>
      <c r="BD65" s="28">
        <f>외인!BD65</f>
        <v>38819.85</v>
      </c>
      <c r="BE65" s="35">
        <f>MACD!BE65*$G$3+BE64*(1-$G$3)</f>
        <v>3.4621504507226372E-4</v>
      </c>
      <c r="BF65" s="28">
        <f>외인!BF65</f>
        <v>0</v>
      </c>
      <c r="BG65" s="35" t="e">
        <f>MACD!BG65*$G$3+BG64*(1-$G$3)</f>
        <v>#DIV/0!</v>
      </c>
      <c r="BH65" s="28">
        <f>외인!BH65</f>
        <v>108338.58</v>
      </c>
      <c r="BI65" s="35">
        <f>MACD!BI65*$G$3+BI64*(1-$G$3)</f>
        <v>2.8923754487385081E-4</v>
      </c>
      <c r="BJ65" s="28">
        <f>외인!BJ65</f>
        <v>138263.54999999999</v>
      </c>
      <c r="BK65" s="35">
        <f>MACD!BK65*$G$3+BK64*(1-$G$3)</f>
        <v>1.5228076688634967E-4</v>
      </c>
      <c r="BL65" s="28">
        <f>외인!BL65</f>
        <v>49630.79</v>
      </c>
      <c r="BM65" s="35">
        <f>MACD!BM65*$G$3+BM64*(1-$G$3)</f>
        <v>2.7104395079919258E-4</v>
      </c>
      <c r="BN65" s="28">
        <f>외인!BN65</f>
        <v>56295.44</v>
      </c>
      <c r="BO65" s="35">
        <f>MACD!BO65*$G$3+BO64*(1-$G$3)</f>
        <v>9.2919413550143813E-4</v>
      </c>
      <c r="BP65" s="28">
        <f>외인!BP65</f>
        <v>85056.88</v>
      </c>
      <c r="BQ65" s="35">
        <f>MACD!BQ65*$G$3+BQ64*(1-$G$3)</f>
        <v>-1.4137567933243206E-4</v>
      </c>
      <c r="BR65" s="28">
        <f>외인!BR65</f>
        <v>335281.28000000003</v>
      </c>
      <c r="BS65" s="35">
        <f>MACD!BS65*$G$3+BS64*(1-$G$3)</f>
        <v>-5.1482132433280236E-5</v>
      </c>
      <c r="BT65" s="28">
        <f>외인!BT65</f>
        <v>2379667.06</v>
      </c>
      <c r="BU65" s="35">
        <f>MACD!BU65*$G$3+BU64*(1-$G$3)</f>
        <v>5.5793004271673542E-4</v>
      </c>
      <c r="BV65" s="28">
        <f>외인!BV65</f>
        <v>433851.04</v>
      </c>
      <c r="BW65" s="35">
        <f>MACD!BW65*$G$3+BW64*(1-$G$3)</f>
        <v>-1.4666981354869829E-4</v>
      </c>
      <c r="BX65" s="28">
        <f>외인!BX65</f>
        <v>74870.7</v>
      </c>
      <c r="BY65" s="35">
        <f>MACD!BY65*$G$3+BY64*(1-$G$3)</f>
        <v>-3.3488731190702052E-4</v>
      </c>
      <c r="BZ65" s="28">
        <f>외인!BZ65</f>
        <v>261465.9</v>
      </c>
      <c r="CA65" s="35">
        <f>MACD!CA65*$G$3+CA64*(1-$G$3)</f>
        <v>2.0372218461304267E-4</v>
      </c>
      <c r="CB65" s="28">
        <f>외인!CB65</f>
        <v>12944.75</v>
      </c>
      <c r="CC65" s="35">
        <f>MACD!CC65*$G$3+CC64*(1-$G$3)</f>
        <v>-3.7766321874795598E-4</v>
      </c>
      <c r="CD65" s="28">
        <f>외인!CD65</f>
        <v>29717.14</v>
      </c>
      <c r="CE65" s="35">
        <f>MACD!CE65*$G$3+CE64*(1-$G$3)</f>
        <v>-7.9904160068645057E-4</v>
      </c>
      <c r="CF65" s="28">
        <f>외인!CF65</f>
        <v>28327.11</v>
      </c>
      <c r="CG65" s="35">
        <f>MACD!CG65*$G$3+CG64*(1-$G$3)</f>
        <v>6.3979153061730196E-4</v>
      </c>
      <c r="CH65" s="28">
        <f>외인!CH65</f>
        <v>70905.77</v>
      </c>
      <c r="CI65" s="35">
        <f>MACD!CI65*$G$3+CI64*(1-$G$3)</f>
        <v>-5.7540658290224138E-5</v>
      </c>
      <c r="CJ65" s="28">
        <f>외인!CJ65</f>
        <v>363226.63</v>
      </c>
      <c r="CK65" s="35">
        <f>MACD!CK65*$G$3+CK64*(1-$G$3)</f>
        <v>-5.0869570212037593E-4</v>
      </c>
      <c r="CL65" s="28">
        <f>외인!CL65</f>
        <v>241385.91</v>
      </c>
      <c r="CM65" s="35">
        <f>MACD!CM65*$G$3+CM64*(1-$G$3)</f>
        <v>-7.2422871480265385E-5</v>
      </c>
      <c r="CN65" s="28">
        <f>외인!CN65</f>
        <v>118644.02</v>
      </c>
      <c r="CO65" s="35">
        <f>MACD!CO65*$G$3+CO64*(1-$G$3)</f>
        <v>-1.7038012676009052E-4</v>
      </c>
      <c r="CP65" s="28">
        <f>외인!CP65</f>
        <v>99841.16</v>
      </c>
      <c r="CQ65" s="35">
        <f>MACD!CQ65*$G$3+CQ64*(1-$G$3)</f>
        <v>5.3484322207840383E-5</v>
      </c>
      <c r="CR65" s="28">
        <f>외인!CR65</f>
        <v>166676.69</v>
      </c>
      <c r="CS65" s="35">
        <f>MACD!CS65*$G$3+CS64*(1-$G$3)</f>
        <v>-8.670769220698472E-5</v>
      </c>
      <c r="CT65" s="28">
        <f>외인!CT65</f>
        <v>164167.18</v>
      </c>
      <c r="CU65" s="35">
        <f>MACD!CU65*$G$3+CU64*(1-$G$3)</f>
        <v>-2.4330532084909933E-4</v>
      </c>
      <c r="CV65" s="28">
        <f>외인!CV65</f>
        <v>2379667.06</v>
      </c>
      <c r="CW65" s="35">
        <f>MACD!CW65*$G$3+CW64*(1-$G$3)</f>
        <v>5.5793004271673542E-4</v>
      </c>
      <c r="CX65" s="28">
        <f>외인!CX65</f>
        <v>255124.66</v>
      </c>
      <c r="CY65" s="35">
        <f>MACD!CY65*$G$3+CY64*(1-$G$3)</f>
        <v>-1.2848625887353874E-4</v>
      </c>
      <c r="CZ65" s="28">
        <f>외인!CZ65</f>
        <v>19269.36</v>
      </c>
      <c r="DA65" s="35">
        <f>MACD!DA65*$G$3+DA64*(1-$G$3)</f>
        <v>7.7482027506244001E-5</v>
      </c>
      <c r="DB65" s="28">
        <f>외인!DB65</f>
        <v>38819.85</v>
      </c>
      <c r="DC65" s="35">
        <f>MACD!DC65*$G$3+DC64*(1-$G$3)</f>
        <v>3.4621504507226372E-4</v>
      </c>
      <c r="DD65" s="28">
        <f>외인!DD65</f>
        <v>9230.07</v>
      </c>
      <c r="DE65" s="35">
        <f>MACD!DE65*$G$3+DE64*(1-$G$3)</f>
        <v>5.5012753083329266E-4</v>
      </c>
      <c r="DF65" s="28">
        <f>외인!DF65</f>
        <v>56189.08</v>
      </c>
      <c r="DG65" s="35">
        <f>MACD!DG65*$G$3+DG64*(1-$G$3)</f>
        <v>-3.8271765617913737E-4</v>
      </c>
      <c r="DH65" s="28">
        <f>외인!DH65</f>
        <v>21310.84</v>
      </c>
      <c r="DI65" s="35">
        <f>MACD!DI65*$G$3+DI64*(1-$G$3)</f>
        <v>-1.1599308785730672E-3</v>
      </c>
      <c r="DJ65" s="28">
        <f>외인!DJ65</f>
        <v>713483.84</v>
      </c>
      <c r="DK65" s="35">
        <f>MACD!DK65*$G$3+DK64*(1-$G$3)</f>
        <v>1.2045309974395923E-4</v>
      </c>
      <c r="DL65" s="28">
        <f>외인!DL65</f>
        <v>94170.91</v>
      </c>
      <c r="DM65" s="35">
        <f>MACD!DM65*$G$3+DM64*(1-$G$3)</f>
        <v>-1.8310868960130094E-4</v>
      </c>
      <c r="DN65" s="28">
        <f>외인!DN65</f>
        <v>2379667.06</v>
      </c>
      <c r="DO65" s="35">
        <f>MACD!DO65*$G$3+DO64*(1-$G$3)</f>
        <v>5.5793004271673542E-4</v>
      </c>
      <c r="DP65" s="28">
        <f>외인!DP65</f>
        <v>79058.149999999994</v>
      </c>
      <c r="DQ65" s="35">
        <f>MACD!DQ65*$G$3+DQ64*(1-$G$3)</f>
        <v>-7.2538871672756596E-4</v>
      </c>
      <c r="DR65" s="28">
        <f>외인!DR65</f>
        <v>46443.88</v>
      </c>
      <c r="DS65" s="35">
        <f>MACD!DS65*$G$3+DS64*(1-$G$3)</f>
        <v>-2.2392016575295136E-4</v>
      </c>
      <c r="DT65" s="28">
        <f>외인!DT65</f>
        <v>130828.74</v>
      </c>
      <c r="DU65" s="35">
        <f>MACD!DU65*$G$3+DU64*(1-$G$3)</f>
        <v>-1.5112098527717837E-4</v>
      </c>
      <c r="DV65" s="28">
        <f>외인!DV65</f>
        <v>35572.97</v>
      </c>
      <c r="DW65" s="35">
        <f>MACD!DW65*$G$3+DW64*(1-$G$3)</f>
        <v>1.6078762259212558E-4</v>
      </c>
      <c r="DX65" s="28">
        <f>외인!DX65</f>
        <v>126641.7</v>
      </c>
      <c r="DY65" s="35">
        <f>MACD!DY65*$G$3+DY64*(1-$G$3)</f>
        <v>6.0128249760357962E-4</v>
      </c>
      <c r="DZ65" s="28">
        <f>외인!DZ65</f>
        <v>8624.9500000000007</v>
      </c>
      <c r="EA65" s="35">
        <f>MACD!EA65*$G$3+EA64*(1-$G$3)</f>
        <v>1.694051023707722E-4</v>
      </c>
      <c r="EB65" s="28">
        <f>외인!EB65</f>
        <v>12807.89</v>
      </c>
      <c r="EC65" s="35">
        <f>MACD!EC65*$G$3+EC64*(1-$G$3)</f>
        <v>-2.1161050484922649E-4</v>
      </c>
      <c r="ED65" s="28">
        <f>외인!ED65</f>
        <v>11129.54</v>
      </c>
      <c r="EE65" s="35">
        <f>MACD!EE65*$G$3+EE64*(1-$G$3)</f>
        <v>-4.2828835353249655E-4</v>
      </c>
      <c r="EF65" s="28">
        <f>외인!EF65</f>
        <v>231365.67</v>
      </c>
      <c r="EG65" s="35">
        <f>MACD!EG65*$G$3+EG64*(1-$G$3)</f>
        <v>-4.5228026388483873E-4</v>
      </c>
      <c r="EH65" s="28">
        <f>외인!EH65</f>
        <v>228320.64000000001</v>
      </c>
      <c r="EI65" s="35">
        <f>MACD!EI65*$G$3+EI64*(1-$G$3)</f>
        <v>1.9804104397109397E-4</v>
      </c>
      <c r="EJ65" s="28">
        <f>외인!EJ65</f>
        <v>104026.31</v>
      </c>
      <c r="EK65" s="35">
        <f>MACD!EK65*$G$3+EK64*(1-$G$3)</f>
        <v>-1.8703365013988065E-4</v>
      </c>
      <c r="EL65" s="28">
        <f>외인!EL65</f>
        <v>32349.88</v>
      </c>
      <c r="EM65" s="35">
        <f>MACD!EM65*$G$3+EM64*(1-$G$3)</f>
        <v>-7.5721427696633266E-4</v>
      </c>
      <c r="EN65" s="28">
        <f>외인!EN65</f>
        <v>46443.88</v>
      </c>
      <c r="EO65" s="35">
        <f>MACD!EO65*$G$3+EO64*(1-$G$3)</f>
        <v>-2.2392016575295136E-4</v>
      </c>
      <c r="EP65" s="28">
        <f>외인!EP65</f>
        <v>177580.82</v>
      </c>
      <c r="EQ65" s="35">
        <f>MACD!EQ65*$G$3+EQ64*(1-$G$3)</f>
        <v>-5.5774999649311758E-4</v>
      </c>
      <c r="ER65" s="28">
        <f>외인!ER65</f>
        <v>14026.92</v>
      </c>
      <c r="ES65" s="35">
        <f>MACD!ES65*$G$3+ES64*(1-$G$3)</f>
        <v>-5.0755790017324666E-4</v>
      </c>
      <c r="ET65" s="28">
        <f>외인!ET65</f>
        <v>180198.13</v>
      </c>
      <c r="EU65" s="35">
        <f>MACD!EU65*$G$3+EU64*(1-$G$3)</f>
        <v>-4.7036329703544172E-4</v>
      </c>
      <c r="EV65" s="28">
        <f>외인!EV65</f>
        <v>42161.87</v>
      </c>
      <c r="EW65" s="35">
        <f>MACD!EW65*$G$3+EW64*(1-$G$3)</f>
        <v>-3.8229897987826265E-5</v>
      </c>
      <c r="EX65" s="28">
        <f>외인!EX65</f>
        <v>57679.29</v>
      </c>
      <c r="EY65" s="35">
        <f>MACD!EY65*$G$3+EY64*(1-$G$3)</f>
        <v>1.1525818308730561E-4</v>
      </c>
    </row>
    <row r="66" spans="1:155">
      <c r="A66" s="27">
        <f>외인!A66</f>
        <v>46146</v>
      </c>
      <c r="B66" s="28">
        <f>외인!B66</f>
        <v>5513736.5099999998</v>
      </c>
      <c r="C66" s="35">
        <f>MACD!C66*$G$3+C65*(1-$G$3)</f>
        <v>2.3719011042318408E-4</v>
      </c>
      <c r="D66" s="28">
        <f>외인!D66</f>
        <v>673862.28</v>
      </c>
      <c r="E66" s="35">
        <f>MACD!E66*$G$3+E65*(1-$G$3)</f>
        <v>-2.1286664839635546E-4</v>
      </c>
      <c r="F66" s="28">
        <f>외인!F66</f>
        <v>2210636.63</v>
      </c>
      <c r="G66" s="35">
        <f>MACD!G66*$G$3+G65*(1-$G$3)</f>
        <v>5.0278919372603913E-4</v>
      </c>
      <c r="H66" s="28">
        <f>외인!H66</f>
        <v>370887.89</v>
      </c>
      <c r="I66" s="35">
        <f>MACD!I66*$G$3+I65*(1-$G$3)</f>
        <v>1.0758360572001171E-4</v>
      </c>
      <c r="J66" s="28">
        <f>외인!J66</f>
        <v>45424.67</v>
      </c>
      <c r="K66" s="35">
        <f>MACD!K66*$G$3+K65*(1-$G$3)</f>
        <v>-4.2874502014611125E-4</v>
      </c>
      <c r="L66" s="28">
        <f>외인!L66</f>
        <v>341233.76</v>
      </c>
      <c r="M66" s="35">
        <f>MACD!M66*$G$3+M65*(1-$G$3)</f>
        <v>1.6340393094477928E-4</v>
      </c>
      <c r="N66" s="28">
        <f>외인!N66</f>
        <v>245422.59</v>
      </c>
      <c r="O66" s="35">
        <f>MACD!O66*$G$3+O65*(1-$G$3)</f>
        <v>2.3074950097355364E-4</v>
      </c>
      <c r="P66" s="28">
        <f>외인!P66</f>
        <v>189241.63</v>
      </c>
      <c r="Q66" s="35">
        <f>MACD!Q66*$G$3+Q65*(1-$G$3)</f>
        <v>-6.1402041618736079E-4</v>
      </c>
      <c r="R66" s="28">
        <f>외인!R66</f>
        <v>130896.73</v>
      </c>
      <c r="S66" s="35">
        <f>MACD!S66*$G$3+S65*(1-$G$3)</f>
        <v>-2.1789172984430744E-4</v>
      </c>
      <c r="T66" s="28">
        <f>외인!T66</f>
        <v>8945.75</v>
      </c>
      <c r="U66" s="35">
        <f>MACD!U66*$G$3+U65*(1-$G$3)</f>
        <v>5.9387948888498985E-4</v>
      </c>
      <c r="V66" s="28">
        <f>외인!V66</f>
        <v>131040.88</v>
      </c>
      <c r="W66" s="35">
        <f>MACD!W66*$G$3+W65*(1-$G$3)</f>
        <v>5.7165233492914233E-4</v>
      </c>
      <c r="X66" s="28">
        <f>외인!X66</f>
        <v>2524258.7200000002</v>
      </c>
      <c r="Y66" s="35">
        <f>MACD!Y66*$G$3+Y65*(1-$G$3)</f>
        <v>5.9555404573832891E-4</v>
      </c>
      <c r="Z66" s="28">
        <f>외인!Z66</f>
        <v>42692.12</v>
      </c>
      <c r="AA66" s="35">
        <f>MACD!AA66*$G$3+AA65*(1-$G$3)</f>
        <v>-3.8859474709794628E-5</v>
      </c>
      <c r="AB66" s="28">
        <f>외인!AB66</f>
        <v>208164.57</v>
      </c>
      <c r="AC66" s="35">
        <f>MACD!AC66*$G$3+AC65*(1-$G$3)</f>
        <v>-1.4512587374483643E-4</v>
      </c>
      <c r="AD66" s="28">
        <f>외인!AD66</f>
        <v>19336.21</v>
      </c>
      <c r="AE66" s="35">
        <f>MACD!AE66*$G$3+AE65*(1-$G$3)</f>
        <v>-3.7968780586749337E-4</v>
      </c>
      <c r="AF66" s="28">
        <f>외인!AF66</f>
        <v>25287.87</v>
      </c>
      <c r="AG66" s="35">
        <f>MACD!AG66*$G$3+AG65*(1-$G$3)</f>
        <v>-1.1516746458157605E-4</v>
      </c>
      <c r="AH66" s="28">
        <f>외인!AH66</f>
        <v>234927.49</v>
      </c>
      <c r="AI66" s="35">
        <f>MACD!AI66*$G$3+AI65*(1-$G$3)</f>
        <v>3.1655385469677301E-4</v>
      </c>
      <c r="AJ66" s="28">
        <f>외인!AJ66</f>
        <v>109305.49</v>
      </c>
      <c r="AK66" s="35">
        <f>MACD!AK66*$G$3+AK65*(1-$G$3)</f>
        <v>-2.4832030802531907E-4</v>
      </c>
      <c r="AL66" s="28">
        <f>외인!AL66</f>
        <v>92529.07</v>
      </c>
      <c r="AM66" s="35">
        <f>MACD!AM66*$G$3+AM65*(1-$G$3)</f>
        <v>-2.9648311366913709E-4</v>
      </c>
      <c r="AN66" s="28">
        <f>외인!AN66</f>
        <v>173219.58</v>
      </c>
      <c r="AO66" s="35">
        <f>MACD!AO66*$G$3+AO65*(1-$G$3)</f>
        <v>4.4995726577651583E-4</v>
      </c>
      <c r="AP66" s="28">
        <f>외인!AP66</f>
        <v>195088.24</v>
      </c>
      <c r="AQ66" s="35">
        <f>MACD!AQ66*$G$3+AQ65*(1-$G$3)</f>
        <v>-5.3705811128627922E-4</v>
      </c>
      <c r="AR66" s="28">
        <f>외인!AR66</f>
        <v>24942.47</v>
      </c>
      <c r="AS66" s="35">
        <f>MACD!AS66*$G$3+AS65*(1-$G$3)</f>
        <v>3.6875007590606522E-4</v>
      </c>
      <c r="AT66" s="28">
        <f>외인!AT66</f>
        <v>86690.03</v>
      </c>
      <c r="AU66" s="35">
        <f>MACD!AU66*$G$3+AU65*(1-$G$3)</f>
        <v>1.3579879991731052E-4</v>
      </c>
      <c r="AV66" s="28">
        <f>외인!AV66</f>
        <v>49794.06</v>
      </c>
      <c r="AW66" s="35">
        <f>MACD!AW66*$G$3+AW65*(1-$G$3)</f>
        <v>-1.8888240270493689E-4</v>
      </c>
      <c r="AX66" s="28">
        <f>외인!AX66</f>
        <v>73897.679999999993</v>
      </c>
      <c r="AY66" s="35">
        <f>MACD!AY66*$G$3+AY65*(1-$G$3)</f>
        <v>-4.9987877568143799E-5</v>
      </c>
      <c r="AZ66" s="28">
        <f>외인!AZ66</f>
        <v>2728568.84</v>
      </c>
      <c r="BA66" s="35">
        <f>MACD!BA66*$G$3+BA65*(1-$G$3)</f>
        <v>5.1881735298169767E-4</v>
      </c>
      <c r="BB66" s="28">
        <f>외인!BB66</f>
        <v>103099.44</v>
      </c>
      <c r="BC66" s="35">
        <f>MACD!BC66*$G$3+BC65*(1-$G$3)</f>
        <v>5.3228357210787485E-5</v>
      </c>
      <c r="BD66" s="28">
        <f>외인!BD66</f>
        <v>39322.5</v>
      </c>
      <c r="BE66" s="35">
        <f>MACD!BE66*$G$3+BE65*(1-$G$3)</f>
        <v>3.3666640095968771E-4</v>
      </c>
      <c r="BF66" s="28">
        <f>외인!BF66</f>
        <v>0</v>
      </c>
      <c r="BG66" s="35" t="e">
        <f>MACD!BG66*$G$3+BG65*(1-$G$3)</f>
        <v>#DIV/0!</v>
      </c>
      <c r="BH66" s="28">
        <f>외인!BH66</f>
        <v>110828.55</v>
      </c>
      <c r="BI66" s="35">
        <f>MACD!BI66*$G$3+BI65*(1-$G$3)</f>
        <v>3.9239130735889443E-4</v>
      </c>
      <c r="BJ66" s="28">
        <f>외인!BJ66</f>
        <v>142268.57</v>
      </c>
      <c r="BK66" s="35">
        <f>MACD!BK66*$G$3+BK65*(1-$G$3)</f>
        <v>1.4809646364301782E-4</v>
      </c>
      <c r="BL66" s="28">
        <f>외인!BL66</f>
        <v>50732.86</v>
      </c>
      <c r="BM66" s="35">
        <f>MACD!BM66*$G$3+BM65*(1-$G$3)</f>
        <v>3.0358191521483765E-4</v>
      </c>
      <c r="BN66" s="28">
        <f>외인!BN66</f>
        <v>59271.1</v>
      </c>
      <c r="BO66" s="35">
        <f>MACD!BO66*$G$3+BO65*(1-$G$3)</f>
        <v>1.0016222266980969E-3</v>
      </c>
      <c r="BP66" s="28">
        <f>외인!BP66</f>
        <v>84455.34</v>
      </c>
      <c r="BQ66" s="35">
        <f>MACD!BQ66*$G$3+BQ65*(1-$G$3)</f>
        <v>-1.2197321265544929E-4</v>
      </c>
      <c r="BR66" s="28">
        <f>외인!BR66</f>
        <v>351502.72</v>
      </c>
      <c r="BS66" s="35">
        <f>MACD!BS66*$G$3+BS65*(1-$G$3)</f>
        <v>-1.3544337221692515E-4</v>
      </c>
      <c r="BT66" s="28">
        <f>외인!BT66</f>
        <v>2570197.5499999998</v>
      </c>
      <c r="BU66" s="35">
        <f>MACD!BU66*$G$3+BU65*(1-$G$3)</f>
        <v>5.8434108627577596E-4</v>
      </c>
      <c r="BV66" s="28">
        <f>외인!BV66</f>
        <v>464747.68</v>
      </c>
      <c r="BW66" s="35">
        <f>MACD!BW66*$G$3+BW65*(1-$G$3)</f>
        <v>-1.7366511371447895E-4</v>
      </c>
      <c r="BX66" s="28">
        <f>외인!BX66</f>
        <v>75290.23</v>
      </c>
      <c r="BY66" s="35">
        <f>MACD!BY66*$G$3+BY65*(1-$G$3)</f>
        <v>-3.6336685902345795E-4</v>
      </c>
      <c r="BZ66" s="28">
        <f>외인!BZ66</f>
        <v>265748.65000000002</v>
      </c>
      <c r="CA66" s="35">
        <f>MACD!CA66*$G$3+CA65*(1-$G$3)</f>
        <v>1.9753754266076584E-4</v>
      </c>
      <c r="CB66" s="28">
        <f>외인!CB66</f>
        <v>12966.18</v>
      </c>
      <c r="CC66" s="35">
        <f>MACD!CC66*$G$3+CC65*(1-$G$3)</f>
        <v>-3.5516789145340652E-4</v>
      </c>
      <c r="CD66" s="28">
        <f>외인!CD66</f>
        <v>29346.799999999999</v>
      </c>
      <c r="CE66" s="35">
        <f>MACD!CE66*$G$3+CE65*(1-$G$3)</f>
        <v>-7.8497756304354697E-4</v>
      </c>
      <c r="CF66" s="28">
        <f>외인!CF66</f>
        <v>28291.46</v>
      </c>
      <c r="CG66" s="35">
        <f>MACD!CG66*$G$3+CG65*(1-$G$3)</f>
        <v>5.8027331442605395E-4</v>
      </c>
      <c r="CH66" s="28">
        <f>외인!CH66</f>
        <v>70829.17</v>
      </c>
      <c r="CI66" s="35">
        <f>MACD!CI66*$G$3+CI65*(1-$G$3)</f>
        <v>-7.1179198773512316E-5</v>
      </c>
      <c r="CJ66" s="28">
        <f>외인!CJ66</f>
        <v>362189.33</v>
      </c>
      <c r="CK66" s="35">
        <f>MACD!CK66*$G$3+CK65*(1-$G$3)</f>
        <v>-5.1622465565610127E-4</v>
      </c>
      <c r="CL66" s="28">
        <f>외인!CL66</f>
        <v>238211.02</v>
      </c>
      <c r="CM66" s="35">
        <f>MACD!CM66*$G$3+CM65*(1-$G$3)</f>
        <v>-1.1095213636024637E-4</v>
      </c>
      <c r="CN66" s="28">
        <f>외인!CN66</f>
        <v>128527.37</v>
      </c>
      <c r="CO66" s="35">
        <f>MACD!CO66*$G$3+CO65*(1-$G$3)</f>
        <v>-1.690035047898592E-4</v>
      </c>
      <c r="CP66" s="28">
        <f>외인!CP66</f>
        <v>103664.29</v>
      </c>
      <c r="CQ66" s="35">
        <f>MACD!CQ66*$G$3+CQ65*(1-$G$3)</f>
        <v>5.2000859626403782E-5</v>
      </c>
      <c r="CR66" s="28">
        <f>외인!CR66</f>
        <v>167733.07</v>
      </c>
      <c r="CS66" s="35">
        <f>MACD!CS66*$G$3+CS65*(1-$G$3)</f>
        <v>-1.303232577001936E-4</v>
      </c>
      <c r="CT66" s="28">
        <f>외인!CT66</f>
        <v>173434.99</v>
      </c>
      <c r="CU66" s="35">
        <f>MACD!CU66*$G$3+CU65*(1-$G$3)</f>
        <v>-3.2613325637789536E-4</v>
      </c>
      <c r="CV66" s="28">
        <f>외인!CV66</f>
        <v>2570197.5499999998</v>
      </c>
      <c r="CW66" s="35">
        <f>MACD!CW66*$G$3+CW65*(1-$G$3)</f>
        <v>5.8434108627577596E-4</v>
      </c>
      <c r="CX66" s="28">
        <f>외인!CX66</f>
        <v>261661.33</v>
      </c>
      <c r="CY66" s="35">
        <f>MACD!CY66*$G$3+CY65*(1-$G$3)</f>
        <v>-1.684235528528218E-4</v>
      </c>
      <c r="CZ66" s="28">
        <f>외인!CZ66</f>
        <v>19714.61</v>
      </c>
      <c r="DA66" s="35">
        <f>MACD!DA66*$G$3+DA65*(1-$G$3)</f>
        <v>-2.3740281751991651E-4</v>
      </c>
      <c r="DB66" s="28">
        <f>외인!DB66</f>
        <v>39322.5</v>
      </c>
      <c r="DC66" s="35">
        <f>MACD!DC66*$G$3+DC65*(1-$G$3)</f>
        <v>3.3666640095968771E-4</v>
      </c>
      <c r="DD66" s="28">
        <f>외인!DD66</f>
        <v>8945.75</v>
      </c>
      <c r="DE66" s="35">
        <f>MACD!DE66*$G$3+DE65*(1-$G$3)</f>
        <v>5.9387948888498985E-4</v>
      </c>
      <c r="DF66" s="28">
        <f>외인!DF66</f>
        <v>56702.77</v>
      </c>
      <c r="DG66" s="35">
        <f>MACD!DG66*$G$3+DG65*(1-$G$3)</f>
        <v>-4.1650833562572085E-4</v>
      </c>
      <c r="DH66" s="28">
        <f>외인!DH66</f>
        <v>21013.84</v>
      </c>
      <c r="DI66" s="35">
        <f>MACD!DI66*$G$3+DI65*(1-$G$3)</f>
        <v>-1.1378819683627191E-3</v>
      </c>
      <c r="DJ66" s="28">
        <f>외인!DJ66</f>
        <v>734904.92</v>
      </c>
      <c r="DK66" s="35">
        <f>MACD!DK66*$G$3+DK65*(1-$G$3)</f>
        <v>6.7175574661763562E-5</v>
      </c>
      <c r="DL66" s="28">
        <f>외인!DL66</f>
        <v>103613.04</v>
      </c>
      <c r="DM66" s="35">
        <f>MACD!DM66*$G$3+DM65*(1-$G$3)</f>
        <v>-1.8164542932140013E-4</v>
      </c>
      <c r="DN66" s="28">
        <f>외인!DN66</f>
        <v>2570197.5499999998</v>
      </c>
      <c r="DO66" s="35">
        <f>MACD!DO66*$G$3+DO65*(1-$G$3)</f>
        <v>5.8434108627577596E-4</v>
      </c>
      <c r="DP66" s="28">
        <f>외인!DP66</f>
        <v>79673.95</v>
      </c>
      <c r="DQ66" s="35">
        <f>MACD!DQ66*$G$3+DQ65*(1-$G$3)</f>
        <v>-6.7652928811838607E-4</v>
      </c>
      <c r="DR66" s="28">
        <f>외인!DR66</f>
        <v>46955.12</v>
      </c>
      <c r="DS66" s="35">
        <f>MACD!DS66*$G$3+DS65*(1-$G$3)</f>
        <v>-3.0548907512291249E-4</v>
      </c>
      <c r="DT66" s="28">
        <f>외인!DT66</f>
        <v>130896.73</v>
      </c>
      <c r="DU66" s="35">
        <f>MACD!DU66*$G$3+DU65*(1-$G$3)</f>
        <v>-2.1789172984430744E-4</v>
      </c>
      <c r="DV66" s="28">
        <f>외인!DV66</f>
        <v>36563.730000000003</v>
      </c>
      <c r="DW66" s="35">
        <f>MACD!DW66*$G$3+DW65*(1-$G$3)</f>
        <v>1.9979196965802941E-4</v>
      </c>
      <c r="DX66" s="28">
        <f>외인!DX66</f>
        <v>131040.88</v>
      </c>
      <c r="DY66" s="35">
        <f>MACD!DY66*$G$3+DY65*(1-$G$3)</f>
        <v>5.7165233492914233E-4</v>
      </c>
      <c r="DZ66" s="28">
        <f>외인!DZ66</f>
        <v>8798.24</v>
      </c>
      <c r="EA66" s="35">
        <f>MACD!EA66*$G$3+EA65*(1-$G$3)</f>
        <v>1.3608891116156401E-4</v>
      </c>
      <c r="EB66" s="28">
        <f>외인!EB66</f>
        <v>12726.66</v>
      </c>
      <c r="EC66" s="35">
        <f>MACD!EC66*$G$3+EC65*(1-$G$3)</f>
        <v>-2.3638631164021092E-4</v>
      </c>
      <c r="ED66" s="28">
        <f>외인!ED66</f>
        <v>11264.11</v>
      </c>
      <c r="EE66" s="35">
        <f>MACD!EE66*$G$3+EE65*(1-$G$3)</f>
        <v>-4.4577923121806584E-4</v>
      </c>
      <c r="EF66" s="28">
        <f>외인!EF66</f>
        <v>230246.87</v>
      </c>
      <c r="EG66" s="35">
        <f>MACD!EG66*$G$3+EG65*(1-$G$3)</f>
        <v>-4.8260836156306403E-4</v>
      </c>
      <c r="EH66" s="28">
        <f>외인!EH66</f>
        <v>254347.99</v>
      </c>
      <c r="EI66" s="35">
        <f>MACD!EI66*$G$3+EI65*(1-$G$3)</f>
        <v>1.6363305368192275E-4</v>
      </c>
      <c r="EJ66" s="28">
        <f>외인!EJ66</f>
        <v>104321.3</v>
      </c>
      <c r="EK66" s="35">
        <f>MACD!EK66*$G$3+EK65*(1-$G$3)</f>
        <v>-2.11022633934489E-4</v>
      </c>
      <c r="EL66" s="28">
        <f>외인!EL66</f>
        <v>31946.959999999999</v>
      </c>
      <c r="EM66" s="35">
        <f>MACD!EM66*$G$3+EM65*(1-$G$3)</f>
        <v>-7.448470191726746E-4</v>
      </c>
      <c r="EN66" s="28">
        <f>외인!EN66</f>
        <v>46955.12</v>
      </c>
      <c r="EO66" s="35">
        <f>MACD!EO66*$G$3+EO65*(1-$G$3)</f>
        <v>-3.0548907512291249E-4</v>
      </c>
      <c r="EP66" s="28">
        <f>외인!EP66</f>
        <v>182805.14</v>
      </c>
      <c r="EQ66" s="35">
        <f>MACD!EQ66*$G$3+EQ65*(1-$G$3)</f>
        <v>-5.8802509284001567E-4</v>
      </c>
      <c r="ER66" s="28">
        <f>외인!ER66</f>
        <v>14248.75</v>
      </c>
      <c r="ES66" s="35">
        <f>MACD!ES66*$G$3+ES65*(1-$G$3)</f>
        <v>-3.3033703885840043E-4</v>
      </c>
      <c r="ET66" s="28">
        <f>외인!ET66</f>
        <v>195088.24</v>
      </c>
      <c r="EU66" s="35">
        <f>MACD!EU66*$G$3+EU65*(1-$G$3)</f>
        <v>-5.3705811128627922E-4</v>
      </c>
      <c r="EV66" s="28">
        <f>외인!EV66</f>
        <v>42692.12</v>
      </c>
      <c r="EW66" s="35">
        <f>MACD!EW66*$G$3+EW65*(1-$G$3)</f>
        <v>-3.8859474709794628E-5</v>
      </c>
      <c r="EX66" s="28">
        <f>외인!EX66</f>
        <v>60972.17</v>
      </c>
      <c r="EY66" s="35">
        <f>MACD!EY66*$G$3+EY65*(1-$G$3)</f>
        <v>1.1236119022496041E-4</v>
      </c>
    </row>
    <row r="67" spans="1:155">
      <c r="A67" s="27">
        <f>외인!A67</f>
        <v>46148</v>
      </c>
      <c r="B67" s="28">
        <f>외인!B67</f>
        <v>5868742.3300000001</v>
      </c>
      <c r="C67" s="35">
        <f>MACD!C67*$G$3+C66*(1-$G$3)</f>
        <v>2.371548379416939E-4</v>
      </c>
      <c r="D67" s="28">
        <f>외인!D67</f>
        <v>671717.13</v>
      </c>
      <c r="E67" s="35">
        <f>MACD!E67*$G$3+E66*(1-$G$3)</f>
        <v>-2.2744300045006316E-4</v>
      </c>
      <c r="F67" s="28">
        <f>외인!F67</f>
        <v>2426729.7400000002</v>
      </c>
      <c r="G67" s="35">
        <f>MACD!G67*$G$3+G66*(1-$G$3)</f>
        <v>5.3527019017790361E-4</v>
      </c>
      <c r="H67" s="28">
        <f>외인!H67</f>
        <v>378015.55</v>
      </c>
      <c r="I67" s="35">
        <f>MACD!I67*$G$3+I66*(1-$G$3)</f>
        <v>1.1569755807378591E-4</v>
      </c>
      <c r="J67" s="28">
        <f>외인!J67</f>
        <v>44490.46</v>
      </c>
      <c r="K67" s="35">
        <f>MACD!K67*$G$3+K66*(1-$G$3)</f>
        <v>-5.7007333264316436E-4</v>
      </c>
      <c r="L67" s="28">
        <f>외인!L67</f>
        <v>348630.51</v>
      </c>
      <c r="M67" s="35">
        <f>MACD!M67*$G$3+M66*(1-$G$3)</f>
        <v>1.8295607179586015E-4</v>
      </c>
      <c r="N67" s="28">
        <f>외인!N67</f>
        <v>247805.26</v>
      </c>
      <c r="O67" s="35">
        <f>MACD!O67*$G$3+O66*(1-$G$3)</f>
        <v>2.5018997646921972E-4</v>
      </c>
      <c r="P67" s="28">
        <f>외인!P67</f>
        <v>186892.36</v>
      </c>
      <c r="Q67" s="35">
        <f>MACD!Q67*$G$3+Q66*(1-$G$3)</f>
        <v>-7.0817736213955775E-4</v>
      </c>
      <c r="R67" s="28">
        <f>외인!R67</f>
        <v>131482.75</v>
      </c>
      <c r="S67" s="35">
        <f>MACD!S67*$G$3+S66*(1-$G$3)</f>
        <v>-2.9489319312121646E-4</v>
      </c>
      <c r="T67" s="28">
        <f>외인!T67</f>
        <v>8815.34</v>
      </c>
      <c r="U67" s="35">
        <f>MACD!U67*$G$3+U66*(1-$G$3)</f>
        <v>6.1876829659860192E-4</v>
      </c>
      <c r="V67" s="28">
        <f>외인!V67</f>
        <v>132659.01</v>
      </c>
      <c r="W67" s="35">
        <f>MACD!W67*$G$3+W66*(1-$G$3)</f>
        <v>5.1369410924981328E-4</v>
      </c>
      <c r="X67" s="28">
        <f>외인!X67</f>
        <v>2833129.16</v>
      </c>
      <c r="Y67" s="35">
        <f>MACD!Y67*$G$3+Y66*(1-$G$3)</f>
        <v>6.3481619612996932E-4</v>
      </c>
      <c r="Z67" s="28">
        <f>외인!Z67</f>
        <v>42573.38</v>
      </c>
      <c r="AA67" s="35">
        <f>MACD!AA67*$G$3+AA66*(1-$G$3)</f>
        <v>-4.5647850918576464E-5</v>
      </c>
      <c r="AB67" s="28">
        <f>외인!AB67</f>
        <v>207092.13</v>
      </c>
      <c r="AC67" s="35">
        <f>MACD!AC67*$G$3+AC66*(1-$G$3)</f>
        <v>-1.6242352712718541E-4</v>
      </c>
      <c r="AD67" s="28">
        <f>외인!AD67</f>
        <v>19143.11</v>
      </c>
      <c r="AE67" s="35">
        <f>MACD!AE67*$G$3+AE66*(1-$G$3)</f>
        <v>-4.3667133492544645E-4</v>
      </c>
      <c r="AF67" s="28">
        <f>외인!AF67</f>
        <v>24653.599999999999</v>
      </c>
      <c r="AG67" s="35">
        <f>MACD!AG67*$G$3+AG66*(1-$G$3)</f>
        <v>-1.6086430898974707E-4</v>
      </c>
      <c r="AH67" s="28">
        <f>외인!AH67</f>
        <v>226401.61</v>
      </c>
      <c r="AI67" s="35">
        <f>MACD!AI67*$G$3+AI66*(1-$G$3)</f>
        <v>2.6586499851318066E-4</v>
      </c>
      <c r="AJ67" s="28">
        <f>외인!AJ67</f>
        <v>107191.57</v>
      </c>
      <c r="AK67" s="35">
        <f>MACD!AK67*$G$3+AK66*(1-$G$3)</f>
        <v>-3.3494622337272795E-4</v>
      </c>
      <c r="AL67" s="28">
        <f>외인!AL67</f>
        <v>91907.42</v>
      </c>
      <c r="AM67" s="35">
        <f>MACD!AM67*$G$3+AM66*(1-$G$3)</f>
        <v>-3.0391750087757337E-4</v>
      </c>
      <c r="AN67" s="28">
        <f>외인!AN67</f>
        <v>175625.26</v>
      </c>
      <c r="AO67" s="35">
        <f>MACD!AO67*$G$3+AO66*(1-$G$3)</f>
        <v>4.799735133464294E-4</v>
      </c>
      <c r="AP67" s="28">
        <f>외인!AP67</f>
        <v>208179.69</v>
      </c>
      <c r="AQ67" s="35">
        <f>MACD!AQ67*$G$3+AQ66*(1-$G$3)</f>
        <v>-6.1082242426746189E-4</v>
      </c>
      <c r="AR67" s="28">
        <f>외인!AR67</f>
        <v>24610.6</v>
      </c>
      <c r="AS67" s="35">
        <f>MACD!AS67*$G$3+AS66*(1-$G$3)</f>
        <v>3.161580966377259E-4</v>
      </c>
      <c r="AT67" s="28">
        <f>외인!AT67</f>
        <v>86961.63</v>
      </c>
      <c r="AU67" s="35">
        <f>MACD!AU67*$G$3+AU66*(1-$G$3)</f>
        <v>1.3418112962151766E-4</v>
      </c>
      <c r="AV67" s="28">
        <f>외인!AV67</f>
        <v>48604.05</v>
      </c>
      <c r="AW67" s="35">
        <f>MACD!AW67*$G$3+AW66*(1-$G$3)</f>
        <v>-2.2704729936455286E-4</v>
      </c>
      <c r="AX67" s="28">
        <f>외인!AX67</f>
        <v>73535.95</v>
      </c>
      <c r="AY67" s="35">
        <f>MACD!AY67*$G$3+AY66*(1-$G$3)</f>
        <v>-4.0107563352078488E-5</v>
      </c>
      <c r="AZ67" s="28">
        <f>외인!AZ67</f>
        <v>3038135.73</v>
      </c>
      <c r="BA67" s="35">
        <f>MACD!BA67*$G$3+BA66*(1-$G$3)</f>
        <v>5.4753459209170836E-4</v>
      </c>
      <c r="BB67" s="28">
        <f>외인!BB67</f>
        <v>109745.64</v>
      </c>
      <c r="BC67" s="35">
        <f>MACD!BC67*$G$3+BC66*(1-$G$3)</f>
        <v>4.8263684161830828E-5</v>
      </c>
      <c r="BD67" s="28">
        <f>외인!BD67</f>
        <v>39439.68</v>
      </c>
      <c r="BE67" s="35">
        <f>MACD!BE67*$G$3+BE66*(1-$G$3)</f>
        <v>3.1552701649852793E-4</v>
      </c>
      <c r="BF67" s="28">
        <f>외인!BF67</f>
        <v>0</v>
      </c>
      <c r="BG67" s="35" t="e">
        <f>MACD!BG67*$G$3+BG66*(1-$G$3)</f>
        <v>#DIV/0!</v>
      </c>
      <c r="BH67" s="28">
        <f>외인!BH67</f>
        <v>112654.32</v>
      </c>
      <c r="BI67" s="35">
        <f>MACD!BI67*$G$3+BI66*(1-$G$3)</f>
        <v>4.7674420107612155E-4</v>
      </c>
      <c r="BJ67" s="28">
        <f>외인!BJ67</f>
        <v>145082.72</v>
      </c>
      <c r="BK67" s="35">
        <f>MACD!BK67*$G$3+BK66*(1-$G$3)</f>
        <v>1.6854182293797842E-4</v>
      </c>
      <c r="BL67" s="28">
        <f>외인!BL67</f>
        <v>52843.06</v>
      </c>
      <c r="BM67" s="35">
        <f>MACD!BM67*$G$3+BM66*(1-$G$3)</f>
        <v>3.3959861477775088E-4</v>
      </c>
      <c r="BN67" s="28">
        <f>외인!BN67</f>
        <v>59285.1</v>
      </c>
      <c r="BO67" s="35">
        <f>MACD!BO67*$G$3+BO66*(1-$G$3)</f>
        <v>1.0645256173542239E-3</v>
      </c>
      <c r="BP67" s="28">
        <f>외인!BP67</f>
        <v>84261.38</v>
      </c>
      <c r="BQ67" s="35">
        <f>MACD!BQ67*$G$3+BQ66*(1-$G$3)</f>
        <v>-1.1763226392901023E-4</v>
      </c>
      <c r="BR67" s="28">
        <f>외인!BR67</f>
        <v>363500.96</v>
      </c>
      <c r="BS67" s="35">
        <f>MACD!BS67*$G$3+BS66*(1-$G$3)</f>
        <v>-2.4797781914657482E-4</v>
      </c>
      <c r="BT67" s="28">
        <f>외인!BT67</f>
        <v>2879095.3</v>
      </c>
      <c r="BU67" s="35">
        <f>MACD!BU67*$G$3+BU66*(1-$G$3)</f>
        <v>6.214153838456914E-4</v>
      </c>
      <c r="BV67" s="28">
        <f>외인!BV67</f>
        <v>485083.6</v>
      </c>
      <c r="BW67" s="35">
        <f>MACD!BW67*$G$3+BW66*(1-$G$3)</f>
        <v>-1.9277553871790976E-4</v>
      </c>
      <c r="BX67" s="28">
        <f>외인!BX67</f>
        <v>73836.3</v>
      </c>
      <c r="BY67" s="35">
        <f>MACD!BY67*$G$3+BY66*(1-$G$3)</f>
        <v>-4.0408758235212461E-4</v>
      </c>
      <c r="BZ67" s="28">
        <f>외인!BZ67</f>
        <v>267532.69</v>
      </c>
      <c r="CA67" s="35">
        <f>MACD!CA67*$G$3+CA66*(1-$G$3)</f>
        <v>2.142831067171781E-4</v>
      </c>
      <c r="CB67" s="28">
        <f>외인!CB67</f>
        <v>12658.91</v>
      </c>
      <c r="CC67" s="35">
        <f>MACD!CC67*$G$3+CC66*(1-$G$3)</f>
        <v>-3.7414367124393599E-4</v>
      </c>
      <c r="CD67" s="28">
        <f>외인!CD67</f>
        <v>28323.87</v>
      </c>
      <c r="CE67" s="35">
        <f>MACD!CE67*$G$3+CE66*(1-$G$3)</f>
        <v>-8.1570027981300332E-4</v>
      </c>
      <c r="CF67" s="28">
        <f>외인!CF67</f>
        <v>27763.54</v>
      </c>
      <c r="CG67" s="35">
        <f>MACD!CG67*$G$3+CG66*(1-$G$3)</f>
        <v>5.1613942075227838E-4</v>
      </c>
      <c r="CH67" s="28">
        <f>외인!CH67</f>
        <v>69152.91</v>
      </c>
      <c r="CI67" s="35">
        <f>MACD!CI67*$G$3+CI66*(1-$G$3)</f>
        <v>-1.0076802102443647E-4</v>
      </c>
      <c r="CJ67" s="28">
        <f>외인!CJ67</f>
        <v>355495.41</v>
      </c>
      <c r="CK67" s="35">
        <f>MACD!CK67*$G$3+CK66*(1-$G$3)</f>
        <v>-5.44413189634063E-4</v>
      </c>
      <c r="CL67" s="28">
        <f>외인!CL67</f>
        <v>236529.15</v>
      </c>
      <c r="CM67" s="35">
        <f>MACD!CM67*$G$3+CM66*(1-$G$3)</f>
        <v>-1.4143958021878912E-4</v>
      </c>
      <c r="CN67" s="28">
        <f>외인!CN67</f>
        <v>142273.15</v>
      </c>
      <c r="CO67" s="35">
        <f>MACD!CO67*$G$3+CO66*(1-$G$3)</f>
        <v>-1.4330802213217143E-4</v>
      </c>
      <c r="CP67" s="28">
        <f>외인!CP67</f>
        <v>110302.48</v>
      </c>
      <c r="CQ67" s="35">
        <f>MACD!CQ67*$G$3+CQ66*(1-$G$3)</f>
        <v>4.7254567835316614E-5</v>
      </c>
      <c r="CR67" s="28">
        <f>외인!CR67</f>
        <v>167418.63</v>
      </c>
      <c r="CS67" s="35">
        <f>MACD!CS67*$G$3+CS66*(1-$G$3)</f>
        <v>-1.8238694216118353E-4</v>
      </c>
      <c r="CT67" s="28">
        <f>외인!CT67</f>
        <v>176010.54</v>
      </c>
      <c r="CU67" s="35">
        <f>MACD!CU67*$G$3+CU66*(1-$G$3)</f>
        <v>-4.1592708773078321E-4</v>
      </c>
      <c r="CV67" s="28">
        <f>외인!CV67</f>
        <v>2879095.3</v>
      </c>
      <c r="CW67" s="35">
        <f>MACD!CW67*$G$3+CW66*(1-$G$3)</f>
        <v>6.214153838456914E-4</v>
      </c>
      <c r="CX67" s="28">
        <f>외인!CX67</f>
        <v>267420.21000000002</v>
      </c>
      <c r="CY67" s="35">
        <f>MACD!CY67*$G$3+CY66*(1-$G$3)</f>
        <v>-1.8638958699711191E-4</v>
      </c>
      <c r="CZ67" s="28">
        <f>외인!CZ67</f>
        <v>19987.2</v>
      </c>
      <c r="DA67" s="35">
        <f>MACD!DA67*$G$3+DA66*(1-$G$3)</f>
        <v>-5.2526464391241309E-4</v>
      </c>
      <c r="DB67" s="28">
        <f>외인!DB67</f>
        <v>39439.68</v>
      </c>
      <c r="DC67" s="35">
        <f>MACD!DC67*$G$3+DC66*(1-$G$3)</f>
        <v>3.1552701649852793E-4</v>
      </c>
      <c r="DD67" s="28">
        <f>외인!DD67</f>
        <v>8815.34</v>
      </c>
      <c r="DE67" s="35">
        <f>MACD!DE67*$G$3+DE66*(1-$G$3)</f>
        <v>6.1876829659860192E-4</v>
      </c>
      <c r="DF67" s="28">
        <f>외인!DF67</f>
        <v>55595.85</v>
      </c>
      <c r="DG67" s="35">
        <f>MACD!DG67*$G$3+DG66*(1-$G$3)</f>
        <v>-4.5848325471549222E-4</v>
      </c>
      <c r="DH67" s="28">
        <f>외인!DH67</f>
        <v>20203.29</v>
      </c>
      <c r="DI67" s="35">
        <f>MACD!DI67*$G$3+DI66*(1-$G$3)</f>
        <v>-1.1668617451954348E-3</v>
      </c>
      <c r="DJ67" s="28">
        <f>외인!DJ67</f>
        <v>747157.26</v>
      </c>
      <c r="DK67" s="35">
        <f>MACD!DK67*$G$3+DK66*(1-$G$3)</f>
        <v>4.5161573435408272E-6</v>
      </c>
      <c r="DL67" s="28">
        <f>외인!DL67</f>
        <v>117384.51</v>
      </c>
      <c r="DM67" s="35">
        <f>MACD!DM67*$G$3+DM66*(1-$G$3)</f>
        <v>-1.481317808727023E-4</v>
      </c>
      <c r="DN67" s="28">
        <f>외인!DN67</f>
        <v>2879095.3</v>
      </c>
      <c r="DO67" s="35">
        <f>MACD!DO67*$G$3+DO66*(1-$G$3)</f>
        <v>6.214153838456914E-4</v>
      </c>
      <c r="DP67" s="28">
        <f>외인!DP67</f>
        <v>77662.42</v>
      </c>
      <c r="DQ67" s="35">
        <f>MACD!DQ67*$G$3+DQ66*(1-$G$3)</f>
        <v>-6.8425390088930685E-4</v>
      </c>
      <c r="DR67" s="28">
        <f>외인!DR67</f>
        <v>45779.86</v>
      </c>
      <c r="DS67" s="35">
        <f>MACD!DS67*$G$3+DS66*(1-$G$3)</f>
        <v>-4.307929375481062E-4</v>
      </c>
      <c r="DT67" s="28">
        <f>외인!DT67</f>
        <v>131482.75</v>
      </c>
      <c r="DU67" s="35">
        <f>MACD!DU67*$G$3+DU66*(1-$G$3)</f>
        <v>-2.9489319312121646E-4</v>
      </c>
      <c r="DV67" s="28">
        <f>외인!DV67</f>
        <v>35669.629999999997</v>
      </c>
      <c r="DW67" s="35">
        <f>MACD!DW67*$G$3+DW66*(1-$G$3)</f>
        <v>2.3781067125224967E-4</v>
      </c>
      <c r="DX67" s="28">
        <f>외인!DX67</f>
        <v>132659.01</v>
      </c>
      <c r="DY67" s="35">
        <f>MACD!DY67*$G$3+DY66*(1-$G$3)</f>
        <v>5.1369410924981328E-4</v>
      </c>
      <c r="DZ67" s="28">
        <f>외인!DZ67</f>
        <v>8553.66</v>
      </c>
      <c r="EA67" s="35">
        <f>MACD!EA67*$G$3+EA66*(1-$G$3)</f>
        <v>7.0592130151060398E-5</v>
      </c>
      <c r="EB67" s="28">
        <f>외인!EB67</f>
        <v>12339.47</v>
      </c>
      <c r="EC67" s="35">
        <f>MACD!EC67*$G$3+EC66*(1-$G$3)</f>
        <v>-2.9363740088159069E-4</v>
      </c>
      <c r="ED67" s="28">
        <f>외인!ED67</f>
        <v>10887.82</v>
      </c>
      <c r="EE67" s="35">
        <f>MACD!EE67*$G$3+EE66*(1-$G$3)</f>
        <v>-4.7401795431719685E-4</v>
      </c>
      <c r="EF67" s="28">
        <f>외인!EF67</f>
        <v>226520.41</v>
      </c>
      <c r="EG67" s="35">
        <f>MACD!EG67*$G$3+EG66*(1-$G$3)</f>
        <v>-5.2508316166213981E-4</v>
      </c>
      <c r="EH67" s="28">
        <f>외인!EH67</f>
        <v>278061.09999999998</v>
      </c>
      <c r="EI67" s="35">
        <f>MACD!EI67*$G$3+EI66*(1-$G$3)</f>
        <v>1.0627825226678712E-4</v>
      </c>
      <c r="EJ67" s="28">
        <f>외인!EJ67</f>
        <v>101792.6</v>
      </c>
      <c r="EK67" s="35">
        <f>MACD!EK67*$G$3+EK66*(1-$G$3)</f>
        <v>-2.6373363994142433E-4</v>
      </c>
      <c r="EL67" s="28">
        <f>외인!EL67</f>
        <v>30861.89</v>
      </c>
      <c r="EM67" s="35">
        <f>MACD!EM67*$G$3+EM66*(1-$G$3)</f>
        <v>-7.7413478998329969E-4</v>
      </c>
      <c r="EN67" s="28">
        <f>외인!EN67</f>
        <v>45779.86</v>
      </c>
      <c r="EO67" s="35">
        <f>MACD!EO67*$G$3+EO66*(1-$G$3)</f>
        <v>-4.307929375481062E-4</v>
      </c>
      <c r="EP67" s="28">
        <f>외인!EP67</f>
        <v>180318.2</v>
      </c>
      <c r="EQ67" s="35">
        <f>MACD!EQ67*$G$3+EQ66*(1-$G$3)</f>
        <v>-5.6045917602353811E-4</v>
      </c>
      <c r="ER67" s="28">
        <f>외인!ER67</f>
        <v>14175.97</v>
      </c>
      <c r="ES67" s="35">
        <f>MACD!ES67*$G$3+ES66*(1-$G$3)</f>
        <v>-1.6335602565500511E-4</v>
      </c>
      <c r="ET67" s="28">
        <f>외인!ET67</f>
        <v>208179.69</v>
      </c>
      <c r="EU67" s="35">
        <f>MACD!EU67*$G$3+EU66*(1-$G$3)</f>
        <v>-6.1082242426746189E-4</v>
      </c>
      <c r="EV67" s="28">
        <f>외인!EV67</f>
        <v>42573.38</v>
      </c>
      <c r="EW67" s="35">
        <f>MACD!EW67*$G$3+EW66*(1-$G$3)</f>
        <v>-4.5647850918576464E-5</v>
      </c>
      <c r="EX67" s="28">
        <f>외인!EX67</f>
        <v>67729.100000000006</v>
      </c>
      <c r="EY67" s="35">
        <f>MACD!EY67*$G$3+EY66*(1-$G$3)</f>
        <v>1.071175784864529E-4</v>
      </c>
    </row>
    <row r="68" spans="1:155">
      <c r="A68" s="27">
        <f>외인!A68</f>
        <v>46149</v>
      </c>
      <c r="B68" s="28">
        <f>외인!B68</f>
        <v>5952488.9299999997</v>
      </c>
      <c r="C68" s="35">
        <f>MACD!C68*$G$3+C67*(1-$G$3)</f>
        <v>2.2450118783102615E-4</v>
      </c>
      <c r="D68" s="28">
        <f>외인!D68</f>
        <v>666656.18000000005</v>
      </c>
      <c r="E68" s="35">
        <f>MACD!E68*$G$3+E67*(1-$G$3)</f>
        <v>-2.3527704882401508E-4</v>
      </c>
      <c r="F68" s="28">
        <f>외인!F68</f>
        <v>2471397.2799999998</v>
      </c>
      <c r="G68" s="35">
        <f>MACD!G68*$G$3+G67*(1-$G$3)</f>
        <v>5.5218131326028024E-4</v>
      </c>
      <c r="H68" s="28">
        <f>외인!H68</f>
        <v>379366.36</v>
      </c>
      <c r="I68" s="35">
        <f>MACD!I68*$G$3+I67*(1-$G$3)</f>
        <v>1.154602587564935E-4</v>
      </c>
      <c r="J68" s="28">
        <f>외인!J68</f>
        <v>43773.82</v>
      </c>
      <c r="K68" s="35">
        <f>MACD!K68*$G$3+K67*(1-$G$3)</f>
        <v>-7.3636072505902663E-4</v>
      </c>
      <c r="L68" s="28">
        <f>외인!L68</f>
        <v>350800.45</v>
      </c>
      <c r="M68" s="35">
        <f>MACD!M68*$G$3+M67*(1-$G$3)</f>
        <v>1.9027624466863314E-4</v>
      </c>
      <c r="N68" s="28">
        <f>외인!N68</f>
        <v>254710.7</v>
      </c>
      <c r="O68" s="35">
        <f>MACD!O68*$G$3+O67*(1-$G$3)</f>
        <v>2.487179814577777E-4</v>
      </c>
      <c r="P68" s="28">
        <f>외인!P68</f>
        <v>187647.51</v>
      </c>
      <c r="Q68" s="35">
        <f>MACD!Q68*$G$3+Q67*(1-$G$3)</f>
        <v>-7.866189192175905E-4</v>
      </c>
      <c r="R68" s="28">
        <f>외인!R68</f>
        <v>130808.28</v>
      </c>
      <c r="S68" s="35">
        <f>MACD!S68*$G$3+S67*(1-$G$3)</f>
        <v>-3.947716214058102E-4</v>
      </c>
      <c r="T68" s="28">
        <f>외인!T68</f>
        <v>8818.76</v>
      </c>
      <c r="U68" s="35">
        <f>MACD!U68*$G$3+U67*(1-$G$3)</f>
        <v>6.179999928903673E-4</v>
      </c>
      <c r="V68" s="28">
        <f>외인!V68</f>
        <v>131112.26999999999</v>
      </c>
      <c r="W68" s="35">
        <f>MACD!W68*$G$3+W67*(1-$G$3)</f>
        <v>4.3887480973640685E-4</v>
      </c>
      <c r="X68" s="28">
        <f>외인!X68</f>
        <v>2902373.59</v>
      </c>
      <c r="Y68" s="35">
        <f>MACD!Y68*$G$3+Y67*(1-$G$3)</f>
        <v>6.5602115099501067E-4</v>
      </c>
      <c r="Z68" s="28">
        <f>외인!Z68</f>
        <v>43147.48</v>
      </c>
      <c r="AA68" s="35">
        <f>MACD!AA68*$G$3+AA67*(1-$G$3)</f>
        <v>-5.2911925385311844E-5</v>
      </c>
      <c r="AB68" s="28">
        <f>외인!AB68</f>
        <v>209667.77</v>
      </c>
      <c r="AC68" s="35">
        <f>MACD!AC68*$G$3+AC67*(1-$G$3)</f>
        <v>-1.7256732827501477E-4</v>
      </c>
      <c r="AD68" s="28">
        <f>외인!AD68</f>
        <v>20153.57</v>
      </c>
      <c r="AE68" s="35">
        <f>MACD!AE68*$G$3+AE67*(1-$G$3)</f>
        <v>-4.2529637213908412E-4</v>
      </c>
      <c r="AF68" s="28">
        <f>외인!AF68</f>
        <v>25266.9</v>
      </c>
      <c r="AG68" s="35">
        <f>MACD!AG68*$G$3+AG67*(1-$G$3)</f>
        <v>-1.9045586781263986E-4</v>
      </c>
      <c r="AH68" s="28">
        <f>외인!AH68</f>
        <v>234598.74</v>
      </c>
      <c r="AI68" s="35">
        <f>MACD!AI68*$G$3+AI67*(1-$G$3)</f>
        <v>2.112832728869322E-4</v>
      </c>
      <c r="AJ68" s="28">
        <f>외인!AJ68</f>
        <v>105125.17</v>
      </c>
      <c r="AK68" s="35">
        <f>MACD!AK68*$G$3+AK67*(1-$G$3)</f>
        <v>-4.5784394052317344E-4</v>
      </c>
      <c r="AL68" s="28">
        <f>외인!AL68</f>
        <v>93041.36</v>
      </c>
      <c r="AM68" s="35">
        <f>MACD!AM68*$G$3+AM67*(1-$G$3)</f>
        <v>-3.039022154495666E-4</v>
      </c>
      <c r="AN68" s="28">
        <f>외인!AN68</f>
        <v>181291.71</v>
      </c>
      <c r="AO68" s="35">
        <f>MACD!AO68*$G$3+AO67*(1-$G$3)</f>
        <v>4.7770221607990613E-4</v>
      </c>
      <c r="AP68" s="28">
        <f>외인!AP68</f>
        <v>208177.59</v>
      </c>
      <c r="AQ68" s="35">
        <f>MACD!AQ68*$G$3+AQ67*(1-$G$3)</f>
        <v>-6.5901953400645619E-4</v>
      </c>
      <c r="AR68" s="28">
        <f>외인!AR68</f>
        <v>25547.81</v>
      </c>
      <c r="AS68" s="35">
        <f>MACD!AS68*$G$3+AS67*(1-$G$3)</f>
        <v>2.7778327561849182E-4</v>
      </c>
      <c r="AT68" s="28">
        <f>외인!AT68</f>
        <v>87400.9</v>
      </c>
      <c r="AU68" s="35">
        <f>MACD!AU68*$G$3+AU67*(1-$G$3)</f>
        <v>1.4027757161064316E-4</v>
      </c>
      <c r="AV68" s="28">
        <f>외인!AV68</f>
        <v>48316.37</v>
      </c>
      <c r="AW68" s="35">
        <f>MACD!AW68*$G$3+AW67*(1-$G$3)</f>
        <v>-2.765737600485637E-4</v>
      </c>
      <c r="AX68" s="28">
        <f>외인!AX68</f>
        <v>77203.199999999997</v>
      </c>
      <c r="AY68" s="35">
        <f>MACD!AY68*$G$3+AY67*(1-$G$3)</f>
        <v>-1.0443096352428092E-4</v>
      </c>
      <c r="AZ68" s="28">
        <f>외인!AZ68</f>
        <v>3107060.84</v>
      </c>
      <c r="BA68" s="35">
        <f>MACD!BA68*$G$3+BA67*(1-$G$3)</f>
        <v>5.5964073503924142E-4</v>
      </c>
      <c r="BB68" s="28">
        <f>외인!BB68</f>
        <v>110359.54</v>
      </c>
      <c r="BC68" s="35">
        <f>MACD!BC68*$G$3+BC67*(1-$G$3)</f>
        <v>4.2100839050827156E-5</v>
      </c>
      <c r="BD68" s="28">
        <f>외인!BD68</f>
        <v>39317.33</v>
      </c>
      <c r="BE68" s="35">
        <f>MACD!BE68*$G$3+BE67*(1-$G$3)</f>
        <v>2.8404193322294902E-4</v>
      </c>
      <c r="BF68" s="28">
        <f>외인!BF68</f>
        <v>0</v>
      </c>
      <c r="BG68" s="35" t="e">
        <f>MACD!BG68*$G$3+BG67*(1-$G$3)</f>
        <v>#DIV/0!</v>
      </c>
      <c r="BH68" s="28">
        <f>외인!BH68</f>
        <v>111657.68</v>
      </c>
      <c r="BI68" s="35">
        <f>MACD!BI68*$G$3+BI67*(1-$G$3)</f>
        <v>5.2590405969523096E-4</v>
      </c>
      <c r="BJ68" s="28">
        <f>외인!BJ68</f>
        <v>144632.26</v>
      </c>
      <c r="BK68" s="35">
        <f>MACD!BK68*$G$3+BK67*(1-$G$3)</f>
        <v>1.8284110171876849E-4</v>
      </c>
      <c r="BL68" s="28">
        <f>외인!BL68</f>
        <v>48774.59</v>
      </c>
      <c r="BM68" s="35">
        <f>MACD!BM68*$G$3+BM67*(1-$G$3)</f>
        <v>3.2030409982990664E-4</v>
      </c>
      <c r="BN68" s="28">
        <f>외인!BN68</f>
        <v>61581.54</v>
      </c>
      <c r="BO68" s="35">
        <f>MACD!BO68*$G$3+BO67*(1-$G$3)</f>
        <v>1.060182486554002E-3</v>
      </c>
      <c r="BP68" s="28">
        <f>외인!BP68</f>
        <v>87637.49</v>
      </c>
      <c r="BQ68" s="35">
        <f>MACD!BQ68*$G$3+BQ67*(1-$G$3)</f>
        <v>-1.7785166187700039E-4</v>
      </c>
      <c r="BR68" s="28">
        <f>외인!BR68</f>
        <v>369462.27</v>
      </c>
      <c r="BS68" s="35">
        <f>MACD!BS68*$G$3+BS67*(1-$G$3)</f>
        <v>-3.3853803899481713E-4</v>
      </c>
      <c r="BT68" s="28">
        <f>외인!BT68</f>
        <v>2947215.32</v>
      </c>
      <c r="BU68" s="35">
        <f>MACD!BU68*$G$3+BU67*(1-$G$3)</f>
        <v>6.4026179407677107E-4</v>
      </c>
      <c r="BV68" s="28">
        <f>외인!BV68</f>
        <v>478191.08</v>
      </c>
      <c r="BW68" s="35">
        <f>MACD!BW68*$G$3+BW67*(1-$G$3)</f>
        <v>-2.1532389716296768E-4</v>
      </c>
      <c r="BX68" s="28">
        <f>외인!BX68</f>
        <v>76258.39</v>
      </c>
      <c r="BY68" s="35">
        <f>MACD!BY68*$G$3+BY67*(1-$G$3)</f>
        <v>-4.2740089086055322E-4</v>
      </c>
      <c r="BZ68" s="28">
        <f>외인!BZ68</f>
        <v>274333.07</v>
      </c>
      <c r="CA68" s="35">
        <f>MACD!CA68*$G$3+CA67*(1-$G$3)</f>
        <v>2.1235547749756437E-4</v>
      </c>
      <c r="CB68" s="28">
        <f>외인!CB68</f>
        <v>12781.44</v>
      </c>
      <c r="CC68" s="35">
        <f>MACD!CC68*$G$3+CC67*(1-$G$3)</f>
        <v>-4.1169299969665094E-4</v>
      </c>
      <c r="CD68" s="28">
        <f>외인!CD68</f>
        <v>28053.66</v>
      </c>
      <c r="CE68" s="35">
        <f>MACD!CE68*$G$3+CE67*(1-$G$3)</f>
        <v>-8.726942917062474E-4</v>
      </c>
      <c r="CF68" s="28">
        <f>외인!CF68</f>
        <v>28664.49</v>
      </c>
      <c r="CG68" s="35">
        <f>MACD!CG68*$G$3+CG67*(1-$G$3)</f>
        <v>4.6951584647973634E-4</v>
      </c>
      <c r="CH68" s="28">
        <f>외인!CH68</f>
        <v>69012.66</v>
      </c>
      <c r="CI68" s="35">
        <f>MACD!CI68*$G$3+CI67*(1-$G$3)</f>
        <v>-1.4099135334822362E-4</v>
      </c>
      <c r="CJ68" s="28">
        <f>외인!CJ68</f>
        <v>355444.74</v>
      </c>
      <c r="CK68" s="35">
        <f>MACD!CK68*$G$3+CK67*(1-$G$3)</f>
        <v>-5.7002228410693882E-4</v>
      </c>
      <c r="CL68" s="28">
        <f>외인!CL68</f>
        <v>239051.19</v>
      </c>
      <c r="CM68" s="35">
        <f>MACD!CM68*$G$3+CM67*(1-$G$3)</f>
        <v>-1.6559576146174917E-4</v>
      </c>
      <c r="CN68" s="28">
        <f>외인!CN68</f>
        <v>136849.42000000001</v>
      </c>
      <c r="CO68" s="35">
        <f>MACD!CO68*$G$3+CO67*(1-$G$3)</f>
        <v>-1.1539153225753941E-4</v>
      </c>
      <c r="CP68" s="28">
        <f>외인!CP68</f>
        <v>110910.54</v>
      </c>
      <c r="CQ68" s="35">
        <f>MACD!CQ68*$G$3+CQ67*(1-$G$3)</f>
        <v>4.1368297818383318E-5</v>
      </c>
      <c r="CR68" s="28">
        <f>외인!CR68</f>
        <v>165429.59</v>
      </c>
      <c r="CS68" s="35">
        <f>MACD!CS68*$G$3+CS67*(1-$G$3)</f>
        <v>-2.5862950831583281E-4</v>
      </c>
      <c r="CT68" s="28">
        <f>외인!CT68</f>
        <v>176148.41</v>
      </c>
      <c r="CU68" s="35">
        <f>MACD!CU68*$G$3+CU67*(1-$G$3)</f>
        <v>-4.7947952201875878E-4</v>
      </c>
      <c r="CV68" s="28">
        <f>외인!CV68</f>
        <v>2947215.32</v>
      </c>
      <c r="CW68" s="35">
        <f>MACD!CW68*$G$3+CW67*(1-$G$3)</f>
        <v>6.4026179407677107E-4</v>
      </c>
      <c r="CX68" s="28">
        <f>외인!CX68</f>
        <v>266077.27</v>
      </c>
      <c r="CY68" s="35">
        <f>MACD!CY68*$G$3+CY67*(1-$G$3)</f>
        <v>-2.0217822769156988E-4</v>
      </c>
      <c r="CZ68" s="28">
        <f>외인!CZ68</f>
        <v>19766.2</v>
      </c>
      <c r="DA68" s="35">
        <f>MACD!DA68*$G$3+DA67*(1-$G$3)</f>
        <v>-7.533773764119608E-4</v>
      </c>
      <c r="DB68" s="28">
        <f>외인!DB68</f>
        <v>39317.33</v>
      </c>
      <c r="DC68" s="35">
        <f>MACD!DC68*$G$3+DC67*(1-$G$3)</f>
        <v>2.8404193322294902E-4</v>
      </c>
      <c r="DD68" s="28">
        <f>외인!DD68</f>
        <v>8818.76</v>
      </c>
      <c r="DE68" s="35">
        <f>MACD!DE68*$G$3+DE67*(1-$G$3)</f>
        <v>6.179999928903673E-4</v>
      </c>
      <c r="DF68" s="28">
        <f>외인!DF68</f>
        <v>57743.199999999997</v>
      </c>
      <c r="DG68" s="35">
        <f>MACD!DG68*$G$3+DG67*(1-$G$3)</f>
        <v>-4.738388703882301E-4</v>
      </c>
      <c r="DH68" s="28">
        <f>외인!DH68</f>
        <v>19910.59</v>
      </c>
      <c r="DI68" s="35">
        <f>MACD!DI68*$G$3+DI67*(1-$G$3)</f>
        <v>-1.2323989267594591E-3</v>
      </c>
      <c r="DJ68" s="28">
        <f>외인!DJ68</f>
        <v>758680.5</v>
      </c>
      <c r="DK68" s="35">
        <f>MACD!DK68*$G$3+DK67*(1-$G$3)</f>
        <v>-4.5861940466923441E-5</v>
      </c>
      <c r="DL68" s="28">
        <f>외인!DL68</f>
        <v>111897.41</v>
      </c>
      <c r="DM68" s="35">
        <f>MACD!DM68*$G$3+DM67*(1-$G$3)</f>
        <v>-1.094822948026895E-4</v>
      </c>
      <c r="DN68" s="28">
        <f>외인!DN68</f>
        <v>2947215.32</v>
      </c>
      <c r="DO68" s="35">
        <f>MACD!DO68*$G$3+DO67*(1-$G$3)</f>
        <v>6.4026179407677107E-4</v>
      </c>
      <c r="DP68" s="28">
        <f>외인!DP68</f>
        <v>77621.600000000006</v>
      </c>
      <c r="DQ68" s="35">
        <f>MACD!DQ68*$G$3+DQ67*(1-$G$3)</f>
        <v>-6.8309551407799522E-4</v>
      </c>
      <c r="DR68" s="28">
        <f>외인!DR68</f>
        <v>44956.46</v>
      </c>
      <c r="DS68" s="35">
        <f>MACD!DS68*$G$3+DS67*(1-$G$3)</f>
        <v>-6.0519246701411331E-4</v>
      </c>
      <c r="DT68" s="28">
        <f>외인!DT68</f>
        <v>130808.28</v>
      </c>
      <c r="DU68" s="35">
        <f>MACD!DU68*$G$3+DU67*(1-$G$3)</f>
        <v>-3.947716214058102E-4</v>
      </c>
      <c r="DV68" s="28">
        <f>외인!DV68</f>
        <v>34355.33</v>
      </c>
      <c r="DW68" s="35">
        <f>MACD!DW68*$G$3+DW67*(1-$G$3)</f>
        <v>2.4959230807619463E-4</v>
      </c>
      <c r="DX68" s="28">
        <f>외인!DX68</f>
        <v>131112.26999999999</v>
      </c>
      <c r="DY68" s="35">
        <f>MACD!DY68*$G$3+DY67*(1-$G$3)</f>
        <v>4.3887480973640685E-4</v>
      </c>
      <c r="DZ68" s="28">
        <f>외인!DZ68</f>
        <v>8414.93</v>
      </c>
      <c r="EA68" s="35">
        <f>MACD!EA68*$G$3+EA67*(1-$G$3)</f>
        <v>-9.265997579062149E-6</v>
      </c>
      <c r="EB68" s="28">
        <f>외인!EB68</f>
        <v>12185.59</v>
      </c>
      <c r="EC68" s="35">
        <f>MACD!EC68*$G$3+EC67*(1-$G$3)</f>
        <v>-3.7496638013186182E-4</v>
      </c>
      <c r="ED68" s="28">
        <f>외인!ED68</f>
        <v>10842.81</v>
      </c>
      <c r="EE68" s="35">
        <f>MACD!EE68*$G$3+EE67*(1-$G$3)</f>
        <v>-4.9282192789831206E-4</v>
      </c>
      <c r="EF68" s="28">
        <f>외인!EF68</f>
        <v>227819.97</v>
      </c>
      <c r="EG68" s="35">
        <f>MACD!EG68*$G$3+EG67*(1-$G$3)</f>
        <v>-5.6705111014975244E-4</v>
      </c>
      <c r="EH68" s="28">
        <f>외인!EH68</f>
        <v>285124.59000000003</v>
      </c>
      <c r="EI68" s="35">
        <f>MACD!EI68*$G$3+EI67*(1-$G$3)</f>
        <v>3.3683503180381485E-5</v>
      </c>
      <c r="EJ68" s="28">
        <f>외인!EJ68</f>
        <v>101258.54</v>
      </c>
      <c r="EK68" s="35">
        <f>MACD!EK68*$G$3+EK67*(1-$G$3)</f>
        <v>-3.425164545776545E-4</v>
      </c>
      <c r="EL68" s="28">
        <f>외인!EL68</f>
        <v>30580.85</v>
      </c>
      <c r="EM68" s="35">
        <f>MACD!EM68*$G$3+EM67*(1-$G$3)</f>
        <v>-8.2739450935780763E-4</v>
      </c>
      <c r="EN68" s="28">
        <f>외인!EN68</f>
        <v>44956.46</v>
      </c>
      <c r="EO68" s="35">
        <f>MACD!EO68*$G$3+EO67*(1-$G$3)</f>
        <v>-6.0519246701411331E-4</v>
      </c>
      <c r="EP68" s="28">
        <f>외인!EP68</f>
        <v>166934.26999999999</v>
      </c>
      <c r="EQ68" s="35">
        <f>MACD!EQ68*$G$3+EQ67*(1-$G$3)</f>
        <v>-5.1452041336296785E-4</v>
      </c>
      <c r="ER68" s="28">
        <f>외인!ER68</f>
        <v>13785.4</v>
      </c>
      <c r="ES68" s="35">
        <f>MACD!ES68*$G$3+ES67*(1-$G$3)</f>
        <v>-3.8085103363733953E-6</v>
      </c>
      <c r="ET68" s="28">
        <f>외인!ET68</f>
        <v>208177.59</v>
      </c>
      <c r="EU68" s="35">
        <f>MACD!EU68*$G$3+EU67*(1-$G$3)</f>
        <v>-6.5901953400645619E-4</v>
      </c>
      <c r="EV68" s="28">
        <f>외인!EV68</f>
        <v>43147.48</v>
      </c>
      <c r="EW68" s="35">
        <f>MACD!EW68*$G$3+EW67*(1-$G$3)</f>
        <v>-5.2911925385311844E-5</v>
      </c>
      <c r="EX68" s="28">
        <f>외인!EX68</f>
        <v>67763.06</v>
      </c>
      <c r="EY68" s="35">
        <f>MACD!EY68*$G$3+EY67*(1-$G$3)</f>
        <v>9.9936157704292889E-5</v>
      </c>
    </row>
    <row r="69" spans="1:155">
      <c r="A69" s="27">
        <f>외인!A69</f>
        <v>46150</v>
      </c>
      <c r="B69" s="28">
        <f>외인!B69</f>
        <v>5958865.5999999996</v>
      </c>
      <c r="C69" s="35">
        <f>MACD!C69*$G$3+C68*(1-$G$3)</f>
        <v>1.9361885727663269E-4</v>
      </c>
      <c r="D69" s="28">
        <f>외인!D69</f>
        <v>672546.76</v>
      </c>
      <c r="E69" s="35">
        <f>MACD!E69*$G$3+E68*(1-$G$3)</f>
        <v>-2.2451676508892379E-4</v>
      </c>
      <c r="F69" s="28">
        <f>외인!F69</f>
        <v>2469470.9</v>
      </c>
      <c r="G69" s="35">
        <f>MACD!G69*$G$3+G68*(1-$G$3)</f>
        <v>5.4239284257029299E-4</v>
      </c>
      <c r="H69" s="28">
        <f>외인!H69</f>
        <v>372920.35</v>
      </c>
      <c r="I69" s="35">
        <f>MACD!I69*$G$3+I68*(1-$G$3)</f>
        <v>9.0805054717255773E-5</v>
      </c>
      <c r="J69" s="28">
        <f>외인!J69</f>
        <v>45265.55</v>
      </c>
      <c r="K69" s="35">
        <f>MACD!K69*$G$3+K68*(1-$G$3)</f>
        <v>-8.7561120554520422E-4</v>
      </c>
      <c r="L69" s="28">
        <f>외인!L69</f>
        <v>344863.81</v>
      </c>
      <c r="M69" s="35">
        <f>MACD!M69*$G$3+M68*(1-$G$3)</f>
        <v>1.6812708341223148E-4</v>
      </c>
      <c r="N69" s="28">
        <f>외인!N69</f>
        <v>271995.09000000003</v>
      </c>
      <c r="O69" s="35">
        <f>MACD!O69*$G$3+O68*(1-$G$3)</f>
        <v>2.829734294375072E-4</v>
      </c>
      <c r="P69" s="28">
        <f>외인!P69</f>
        <v>186223.82</v>
      </c>
      <c r="Q69" s="35">
        <f>MACD!Q69*$G$3+Q68*(1-$G$3)</f>
        <v>-8.4765997902509261E-4</v>
      </c>
      <c r="R69" s="28">
        <f>외인!R69</f>
        <v>136137.84</v>
      </c>
      <c r="S69" s="35">
        <f>MACD!S69*$G$3+S68*(1-$G$3)</f>
        <v>-4.6953672526073992E-4</v>
      </c>
      <c r="T69" s="28">
        <f>외인!T69</f>
        <v>8844.3700000000008</v>
      </c>
      <c r="U69" s="35">
        <f>MACD!U69*$G$3+U68*(1-$G$3)</f>
        <v>5.9174159389413928E-4</v>
      </c>
      <c r="V69" s="28">
        <f>외인!V69</f>
        <v>131906.76</v>
      </c>
      <c r="W69" s="35">
        <f>MACD!W69*$G$3+W68*(1-$G$3)</f>
        <v>3.679643319214733E-4</v>
      </c>
      <c r="X69" s="28">
        <f>외인!X69</f>
        <v>2908880.25</v>
      </c>
      <c r="Y69" s="35">
        <f>MACD!Y69*$G$3+Y68*(1-$G$3)</f>
        <v>6.4292769939379316E-4</v>
      </c>
      <c r="Z69" s="28">
        <f>외인!Z69</f>
        <v>43511.199999999997</v>
      </c>
      <c r="AA69" s="35">
        <f>MACD!AA69*$G$3+AA68*(1-$G$3)</f>
        <v>-4.7350726293185735E-5</v>
      </c>
      <c r="AB69" s="28">
        <f>외인!AB69</f>
        <v>208285.2</v>
      </c>
      <c r="AC69" s="35">
        <f>MACD!AC69*$G$3+AC68*(1-$G$3)</f>
        <v>-1.7891130928232883E-4</v>
      </c>
      <c r="AD69" s="28">
        <f>외인!AD69</f>
        <v>20435.43</v>
      </c>
      <c r="AE69" s="35">
        <f>MACD!AE69*$G$3+AE68*(1-$G$3)</f>
        <v>-3.6099371275974537E-4</v>
      </c>
      <c r="AF69" s="28">
        <f>외인!AF69</f>
        <v>24854.43</v>
      </c>
      <c r="AG69" s="35">
        <f>MACD!AG69*$G$3+AG68*(1-$G$3)</f>
        <v>-2.1062141104596731E-4</v>
      </c>
      <c r="AH69" s="28">
        <f>외인!AH69</f>
        <v>224539.62</v>
      </c>
      <c r="AI69" s="35">
        <f>MACD!AI69*$G$3+AI68*(1-$G$3)</f>
        <v>1.2674119004360001E-4</v>
      </c>
      <c r="AJ69" s="28">
        <f>외인!AJ69</f>
        <v>106535.59</v>
      </c>
      <c r="AK69" s="35">
        <f>MACD!AK69*$G$3+AK68*(1-$G$3)</f>
        <v>-5.8625023768476626E-4</v>
      </c>
      <c r="AL69" s="28">
        <f>외인!AL69</f>
        <v>99727.2</v>
      </c>
      <c r="AM69" s="35">
        <f>MACD!AM69*$G$3+AM68*(1-$G$3)</f>
        <v>-2.6345823196086918E-4</v>
      </c>
      <c r="AN69" s="28">
        <f>외인!AN69</f>
        <v>192338.39</v>
      </c>
      <c r="AO69" s="35">
        <f>MACD!AO69*$G$3+AO68*(1-$G$3)</f>
        <v>5.08107346975116E-4</v>
      </c>
      <c r="AP69" s="28">
        <f>외인!AP69</f>
        <v>209688.18</v>
      </c>
      <c r="AQ69" s="35">
        <f>MACD!AQ69*$G$3+AQ68*(1-$G$3)</f>
        <v>-6.841202762277222E-4</v>
      </c>
      <c r="AR69" s="28">
        <f>외인!AR69</f>
        <v>25599.39</v>
      </c>
      <c r="AS69" s="35">
        <f>MACD!AS69*$G$3+AS68*(1-$G$3)</f>
        <v>2.5082051495163338E-4</v>
      </c>
      <c r="AT69" s="28">
        <f>외인!AT69</f>
        <v>88162.75</v>
      </c>
      <c r="AU69" s="35">
        <f>MACD!AU69*$G$3+AU68*(1-$G$3)</f>
        <v>1.7026667931729163E-4</v>
      </c>
      <c r="AV69" s="28">
        <f>외인!AV69</f>
        <v>49285.02</v>
      </c>
      <c r="AW69" s="35">
        <f>MACD!AW69*$G$3+AW68*(1-$G$3)</f>
        <v>-3.1621569280499193E-4</v>
      </c>
      <c r="AX69" s="28">
        <f>외인!AX69</f>
        <v>76013.490000000005</v>
      </c>
      <c r="AY69" s="35">
        <f>MACD!AY69*$G$3+AY68*(1-$G$3)</f>
        <v>-1.9878864490384325E-4</v>
      </c>
      <c r="AZ69" s="28">
        <f>외인!AZ69</f>
        <v>3114461.3</v>
      </c>
      <c r="BA69" s="35">
        <f>MACD!BA69*$G$3+BA68*(1-$G$3)</f>
        <v>5.4026576391608681E-4</v>
      </c>
      <c r="BB69" s="28">
        <f>외인!BB69</f>
        <v>109620.64</v>
      </c>
      <c r="BC69" s="35">
        <f>MACD!BC69*$G$3+BC68*(1-$G$3)</f>
        <v>3.9791812788990896E-5</v>
      </c>
      <c r="BD69" s="28">
        <f>외인!BD69</f>
        <v>38372.51</v>
      </c>
      <c r="BE69" s="35">
        <f>MACD!BE69*$G$3+BE68*(1-$G$3)</f>
        <v>2.2960145823713247E-4</v>
      </c>
      <c r="BF69" s="28">
        <f>외인!BF69</f>
        <v>0</v>
      </c>
      <c r="BG69" s="35" t="e">
        <f>MACD!BG69*$G$3+BG68*(1-$G$3)</f>
        <v>#DIV/0!</v>
      </c>
      <c r="BH69" s="28">
        <f>외인!BH69</f>
        <v>111074.29</v>
      </c>
      <c r="BI69" s="35">
        <f>MACD!BI69*$G$3+BI68*(1-$G$3)</f>
        <v>5.0464097977567432E-4</v>
      </c>
      <c r="BJ69" s="28">
        <f>외인!BJ69</f>
        <v>142827.19</v>
      </c>
      <c r="BK69" s="35">
        <f>MACD!BK69*$G$3+BK68*(1-$G$3)</f>
        <v>1.7604840278234396E-4</v>
      </c>
      <c r="BL69" s="28">
        <f>외인!BL69</f>
        <v>48808.05</v>
      </c>
      <c r="BM69" s="35">
        <f>MACD!BM69*$G$3+BM68*(1-$G$3)</f>
        <v>2.7611485419100384E-4</v>
      </c>
      <c r="BN69" s="28">
        <f>외인!BN69</f>
        <v>60768.95</v>
      </c>
      <c r="BO69" s="35">
        <f>MACD!BO69*$G$3+BO68*(1-$G$3)</f>
        <v>1.0044367538656501E-3</v>
      </c>
      <c r="BP69" s="28">
        <f>외인!BP69</f>
        <v>86098.75</v>
      </c>
      <c r="BQ69" s="35">
        <f>MACD!BQ69*$G$3+BQ68*(1-$G$3)</f>
        <v>-2.60962036335121E-4</v>
      </c>
      <c r="BR69" s="28">
        <f>외인!BR69</f>
        <v>369216.06</v>
      </c>
      <c r="BS69" s="35">
        <f>MACD!BS69*$G$3+BS68*(1-$G$3)</f>
        <v>-4.106340588083332E-4</v>
      </c>
      <c r="BT69" s="28">
        <f>외인!BT69</f>
        <v>2953437.16</v>
      </c>
      <c r="BU69" s="35">
        <f>MACD!BU69*$G$3+BU68*(1-$G$3)</f>
        <v>6.2528734116839148E-4</v>
      </c>
      <c r="BV69" s="28">
        <f>외인!BV69</f>
        <v>476747.78</v>
      </c>
      <c r="BW69" s="35">
        <f>MACD!BW69*$G$3+BW68*(1-$G$3)</f>
        <v>-2.4973563450187428E-4</v>
      </c>
      <c r="BX69" s="28">
        <f>외인!BX69</f>
        <v>77751.240000000005</v>
      </c>
      <c r="BY69" s="35">
        <f>MACD!BY69*$G$3+BY68*(1-$G$3)</f>
        <v>-4.1990012955698923E-4</v>
      </c>
      <c r="BZ69" s="28">
        <f>외인!BZ69</f>
        <v>292065.59000000003</v>
      </c>
      <c r="CA69" s="35">
        <f>MACD!CA69*$G$3+CA68*(1-$G$3)</f>
        <v>2.4583295561986707E-4</v>
      </c>
      <c r="CB69" s="28">
        <f>외인!CB69</f>
        <v>12669.28</v>
      </c>
      <c r="CC69" s="35">
        <f>MACD!CC69*$G$3+CC68*(1-$G$3)</f>
        <v>-4.6992215901822286E-4</v>
      </c>
      <c r="CD69" s="28">
        <f>외인!CD69</f>
        <v>28190.76</v>
      </c>
      <c r="CE69" s="35">
        <f>MACD!CE69*$G$3+CE68*(1-$G$3)</f>
        <v>-9.4458021767135684E-4</v>
      </c>
      <c r="CF69" s="28">
        <f>외인!CF69</f>
        <v>28871.15</v>
      </c>
      <c r="CG69" s="35">
        <f>MACD!CG69*$G$3+CG68*(1-$G$3)</f>
        <v>4.4746029801922654E-4</v>
      </c>
      <c r="CH69" s="28">
        <f>외인!CH69</f>
        <v>70466.2</v>
      </c>
      <c r="CI69" s="35">
        <f>MACD!CI69*$G$3+CI68*(1-$G$3)</f>
        <v>-1.7335733283335892E-4</v>
      </c>
      <c r="CJ69" s="28">
        <f>외인!CJ69</f>
        <v>356473.27</v>
      </c>
      <c r="CK69" s="35">
        <f>MACD!CK69*$G$3+CK68*(1-$G$3)</f>
        <v>-5.8594935352308233E-4</v>
      </c>
      <c r="CL69" s="28">
        <f>외인!CL69</f>
        <v>238051.20000000001</v>
      </c>
      <c r="CM69" s="35">
        <f>MACD!CM69*$G$3+CM68*(1-$G$3)</f>
        <v>-1.8258220840218698E-4</v>
      </c>
      <c r="CN69" s="28">
        <f>외인!CN69</f>
        <v>134928.18</v>
      </c>
      <c r="CO69" s="35">
        <f>MACD!CO69*$G$3+CO68*(1-$G$3)</f>
        <v>-8.2481988093311583E-5</v>
      </c>
      <c r="CP69" s="28">
        <f>외인!CP69</f>
        <v>110168.74</v>
      </c>
      <c r="CQ69" s="35">
        <f>MACD!CQ69*$G$3+CQ68*(1-$G$3)</f>
        <v>3.9345799442436644E-5</v>
      </c>
      <c r="CR69" s="28">
        <f>외인!CR69</f>
        <v>170538.69</v>
      </c>
      <c r="CS69" s="35">
        <f>MACD!CS69*$G$3+CS68*(1-$G$3)</f>
        <v>-3.2668127711861587E-4</v>
      </c>
      <c r="CT69" s="28">
        <f>외인!CT69</f>
        <v>175827.68</v>
      </c>
      <c r="CU69" s="35">
        <f>MACD!CU69*$G$3+CU68*(1-$G$3)</f>
        <v>-5.0475372378113305E-4</v>
      </c>
      <c r="CV69" s="28">
        <f>외인!CV69</f>
        <v>2953437.16</v>
      </c>
      <c r="CW69" s="35">
        <f>MACD!CW69*$G$3+CW68*(1-$G$3)</f>
        <v>6.2528734116839148E-4</v>
      </c>
      <c r="CX69" s="28">
        <f>외인!CX69</f>
        <v>264608.08</v>
      </c>
      <c r="CY69" s="35">
        <f>MACD!CY69*$G$3+CY68*(1-$G$3)</f>
        <v>-2.1906268115997124E-4</v>
      </c>
      <c r="CZ69" s="28">
        <f>외인!CZ69</f>
        <v>20066.66</v>
      </c>
      <c r="DA69" s="35">
        <f>MACD!DA69*$G$3+DA68*(1-$G$3)</f>
        <v>-9.0272859008804689E-4</v>
      </c>
      <c r="DB69" s="28">
        <f>외인!DB69</f>
        <v>38372.51</v>
      </c>
      <c r="DC69" s="35">
        <f>MACD!DC69*$G$3+DC68*(1-$G$3)</f>
        <v>2.2960145823713247E-4</v>
      </c>
      <c r="DD69" s="28">
        <f>외인!DD69</f>
        <v>8844.3700000000008</v>
      </c>
      <c r="DE69" s="35">
        <f>MACD!DE69*$G$3+DE68*(1-$G$3)</f>
        <v>5.9174159389413928E-4</v>
      </c>
      <c r="DF69" s="28">
        <f>외인!DF69</f>
        <v>59166.09</v>
      </c>
      <c r="DG69" s="35">
        <f>MACD!DG69*$G$3+DG68*(1-$G$3)</f>
        <v>-4.5103497617384033E-4</v>
      </c>
      <c r="DH69" s="28">
        <f>외인!DH69</f>
        <v>19993.490000000002</v>
      </c>
      <c r="DI69" s="35">
        <f>MACD!DI69*$G$3+DI68*(1-$G$3)</f>
        <v>-1.3209238988099836E-3</v>
      </c>
      <c r="DJ69" s="28">
        <f>외인!DJ69</f>
        <v>743587.15</v>
      </c>
      <c r="DK69" s="35">
        <f>MACD!DK69*$G$3+DK68*(1-$G$3)</f>
        <v>-1.0147071658301461E-4</v>
      </c>
      <c r="DL69" s="28">
        <f>외인!DL69</f>
        <v>110175.21</v>
      </c>
      <c r="DM69" s="35">
        <f>MACD!DM69*$G$3+DM68*(1-$G$3)</f>
        <v>-6.3823608616227689E-5</v>
      </c>
      <c r="DN69" s="28">
        <f>외인!DN69</f>
        <v>2953437.16</v>
      </c>
      <c r="DO69" s="35">
        <f>MACD!DO69*$G$3+DO68*(1-$G$3)</f>
        <v>6.2528734116839148E-4</v>
      </c>
      <c r="DP69" s="28">
        <f>외인!DP69</f>
        <v>78753.87</v>
      </c>
      <c r="DQ69" s="35">
        <f>MACD!DQ69*$G$3+DQ68*(1-$G$3)</f>
        <v>-6.685083684600079E-4</v>
      </c>
      <c r="DR69" s="28">
        <f>외인!DR69</f>
        <v>46340.86</v>
      </c>
      <c r="DS69" s="35">
        <f>MACD!DS69*$G$3+DS68*(1-$G$3)</f>
        <v>-7.6502469492999473E-4</v>
      </c>
      <c r="DT69" s="28">
        <f>외인!DT69</f>
        <v>136137.84</v>
      </c>
      <c r="DU69" s="35">
        <f>MACD!DU69*$G$3+DU68*(1-$G$3)</f>
        <v>-4.6953672526073992E-4</v>
      </c>
      <c r="DV69" s="28">
        <f>외인!DV69</f>
        <v>34132.53</v>
      </c>
      <c r="DW69" s="35">
        <f>MACD!DW69*$G$3+DW68*(1-$G$3)</f>
        <v>2.0818813588528351E-4</v>
      </c>
      <c r="DX69" s="28">
        <f>외인!DX69</f>
        <v>131906.76</v>
      </c>
      <c r="DY69" s="35">
        <f>MACD!DY69*$G$3+DY68*(1-$G$3)</f>
        <v>3.679643319214733E-4</v>
      </c>
      <c r="DZ69" s="28">
        <f>외인!DZ69</f>
        <v>8374.94</v>
      </c>
      <c r="EA69" s="35">
        <f>MACD!EA69*$G$3+EA68*(1-$G$3)</f>
        <v>-9.3065602979765678E-5</v>
      </c>
      <c r="EB69" s="28">
        <f>외인!EB69</f>
        <v>12089.7</v>
      </c>
      <c r="EC69" s="35">
        <f>MACD!EC69*$G$3+EC68*(1-$G$3)</f>
        <v>-4.8860274083308561E-4</v>
      </c>
      <c r="ED69" s="28">
        <f>외인!ED69</f>
        <v>11255.66</v>
      </c>
      <c r="EE69" s="35">
        <f>MACD!EE69*$G$3+EE68*(1-$G$3)</f>
        <v>-4.5446610867083676E-4</v>
      </c>
      <c r="EF69" s="28">
        <f>외인!EF69</f>
        <v>227412.68</v>
      </c>
      <c r="EG69" s="35">
        <f>MACD!EG69*$G$3+EG68*(1-$G$3)</f>
        <v>-5.9802625122122805E-4</v>
      </c>
      <c r="EH69" s="28">
        <f>외인!EH69</f>
        <v>287342.69</v>
      </c>
      <c r="EI69" s="35">
        <f>MACD!EI69*$G$3+EI68*(1-$G$3)</f>
        <v>-4.3416204296986276E-5</v>
      </c>
      <c r="EJ69" s="28">
        <f>외인!EJ69</f>
        <v>104487.59</v>
      </c>
      <c r="EK69" s="35">
        <f>MACD!EK69*$G$3+EK68*(1-$G$3)</f>
        <v>-4.0569037520979536E-4</v>
      </c>
      <c r="EL69" s="28">
        <f>외인!EL69</f>
        <v>30740.17</v>
      </c>
      <c r="EM69" s="35">
        <f>MACD!EM69*$G$3+EM68*(1-$G$3)</f>
        <v>-8.9401320804201117E-4</v>
      </c>
      <c r="EN69" s="28">
        <f>외인!EN69</f>
        <v>46340.86</v>
      </c>
      <c r="EO69" s="35">
        <f>MACD!EO69*$G$3+EO68*(1-$G$3)</f>
        <v>-7.6502469492999473E-4</v>
      </c>
      <c r="EP69" s="28">
        <f>외인!EP69</f>
        <v>163857.19</v>
      </c>
      <c r="EQ69" s="35">
        <f>MACD!EQ69*$G$3+EQ68*(1-$G$3)</f>
        <v>-4.9132202036919373E-4</v>
      </c>
      <c r="ER69" s="28">
        <f>외인!ER69</f>
        <v>13738.47</v>
      </c>
      <c r="ES69" s="35">
        <f>MACD!ES69*$G$3+ES68*(1-$G$3)</f>
        <v>1.5423466236498578E-4</v>
      </c>
      <c r="ET69" s="28">
        <f>외인!ET69</f>
        <v>209688.18</v>
      </c>
      <c r="EU69" s="35">
        <f>MACD!EU69*$G$3+EU68*(1-$G$3)</f>
        <v>-6.841202762277222E-4</v>
      </c>
      <c r="EV69" s="28">
        <f>외인!EV69</f>
        <v>43511.199999999997</v>
      </c>
      <c r="EW69" s="35">
        <f>MACD!EW69*$G$3+EW68*(1-$G$3)</f>
        <v>-4.7350726293185735E-5</v>
      </c>
      <c r="EX69" s="28">
        <f>외인!EX69</f>
        <v>66657.539999999994</v>
      </c>
      <c r="EY69" s="35">
        <f>MACD!EY69*$G$3+EY68*(1-$G$3)</f>
        <v>9.0861031313805156E-5</v>
      </c>
    </row>
    <row r="70" spans="1:155">
      <c r="A70" s="27">
        <f>외인!A70</f>
        <v>46153</v>
      </c>
      <c r="B70" s="28">
        <f>외인!B70</f>
        <v>6216556.2000000002</v>
      </c>
      <c r="C70" s="35">
        <f>MACD!C70*$G$3+C69*(1-$G$3)</f>
        <v>1.4873954238501933E-4</v>
      </c>
      <c r="D70" s="28">
        <f>외인!D70</f>
        <v>673596.67</v>
      </c>
      <c r="E70" s="35">
        <f>MACD!E70*$G$3+E69*(1-$G$3)</f>
        <v>-1.9104973701184773E-4</v>
      </c>
      <c r="F70" s="28">
        <f>외인!F70</f>
        <v>2584811.88</v>
      </c>
      <c r="G70" s="35">
        <f>MACD!G70*$G$3+G69*(1-$G$3)</f>
        <v>5.0831201070708032E-4</v>
      </c>
      <c r="H70" s="28">
        <f>외인!H70</f>
        <v>364674.63</v>
      </c>
      <c r="I70" s="35">
        <f>MACD!I70*$G$3+I69*(1-$G$3)</f>
        <v>5.5524237472580932E-5</v>
      </c>
      <c r="J70" s="28">
        <f>외인!J70</f>
        <v>45396.52</v>
      </c>
      <c r="K70" s="35">
        <f>MACD!K70*$G$3+K69*(1-$G$3)</f>
        <v>-9.7306974432503934E-4</v>
      </c>
      <c r="L70" s="28">
        <f>외인!L70</f>
        <v>337530.38</v>
      </c>
      <c r="M70" s="35">
        <f>MACD!M70*$G$3+M69*(1-$G$3)</f>
        <v>1.3250246425169896E-4</v>
      </c>
      <c r="N70" s="28">
        <f>외인!N70</f>
        <v>287391.03999999998</v>
      </c>
      <c r="O70" s="35">
        <f>MACD!O70*$G$3+O69*(1-$G$3)</f>
        <v>3.6231233426234821E-4</v>
      </c>
      <c r="P70" s="28">
        <f>외인!P70</f>
        <v>182561.6</v>
      </c>
      <c r="Q70" s="35">
        <f>MACD!Q70*$G$3+Q69*(1-$G$3)</f>
        <v>-8.9065447470733556E-4</v>
      </c>
      <c r="R70" s="28">
        <f>외인!R70</f>
        <v>135962.22</v>
      </c>
      <c r="S70" s="35">
        <f>MACD!S70*$G$3+S69*(1-$G$3)</f>
        <v>-4.9761618582106729E-4</v>
      </c>
      <c r="T70" s="28">
        <f>외인!T70</f>
        <v>8763.24</v>
      </c>
      <c r="U70" s="35">
        <f>MACD!U70*$G$3+U69*(1-$G$3)</f>
        <v>5.3818356273043389E-4</v>
      </c>
      <c r="V70" s="28">
        <f>외인!V70</f>
        <v>135758.59</v>
      </c>
      <c r="W70" s="35">
        <f>MACD!W70*$G$3+W69*(1-$G$3)</f>
        <v>3.0179988495154352E-4</v>
      </c>
      <c r="X70" s="28">
        <f>외인!X70</f>
        <v>3151662.37</v>
      </c>
      <c r="Y70" s="35">
        <f>MACD!Y70*$G$3+Y69*(1-$G$3)</f>
        <v>5.9372512950907233E-4</v>
      </c>
      <c r="Z70" s="28">
        <f>외인!Z70</f>
        <v>43380.98</v>
      </c>
      <c r="AA70" s="35">
        <f>MACD!AA70*$G$3+AA69*(1-$G$3)</f>
        <v>-2.7814390049960241E-5</v>
      </c>
      <c r="AB70" s="28">
        <f>외인!AB70</f>
        <v>205936.34</v>
      </c>
      <c r="AC70" s="35">
        <f>MACD!AC70*$G$3+AC69*(1-$G$3)</f>
        <v>-1.8732053430453542E-4</v>
      </c>
      <c r="AD70" s="28">
        <f>외인!AD70</f>
        <v>19675.150000000001</v>
      </c>
      <c r="AE70" s="35">
        <f>MACD!AE70*$G$3+AE69*(1-$G$3)</f>
        <v>-2.6743052606793019E-4</v>
      </c>
      <c r="AF70" s="28">
        <f>외인!AF70</f>
        <v>24238.54</v>
      </c>
      <c r="AG70" s="35">
        <f>MACD!AG70*$G$3+AG69*(1-$G$3)</f>
        <v>-2.1942039384884477E-4</v>
      </c>
      <c r="AH70" s="28">
        <f>외인!AH70</f>
        <v>232711.58</v>
      </c>
      <c r="AI70" s="35">
        <f>MACD!AI70*$G$3+AI69*(1-$G$3)</f>
        <v>4.0539926961295644E-5</v>
      </c>
      <c r="AJ70" s="28">
        <f>외인!AJ70</f>
        <v>105327.73</v>
      </c>
      <c r="AK70" s="35">
        <f>MACD!AK70*$G$3+AK69*(1-$G$3)</f>
        <v>-6.8622505456764299E-4</v>
      </c>
      <c r="AL70" s="28">
        <f>외인!AL70</f>
        <v>104122.37</v>
      </c>
      <c r="AM70" s="35">
        <f>MACD!AM70*$G$3+AM69*(1-$G$3)</f>
        <v>-2.0169606102318869E-4</v>
      </c>
      <c r="AN70" s="28">
        <f>외인!AN70</f>
        <v>202999.77</v>
      </c>
      <c r="AO70" s="35">
        <f>MACD!AO70*$G$3+AO69*(1-$G$3)</f>
        <v>5.9071138996198344E-4</v>
      </c>
      <c r="AP70" s="28">
        <f>외인!AP70</f>
        <v>205372.9</v>
      </c>
      <c r="AQ70" s="35">
        <f>MACD!AQ70*$G$3+AQ69*(1-$G$3)</f>
        <v>-7.101008580784197E-4</v>
      </c>
      <c r="AR70" s="28">
        <f>외인!AR70</f>
        <v>24668.01</v>
      </c>
      <c r="AS70" s="35">
        <f>MACD!AS70*$G$3+AS69*(1-$G$3)</f>
        <v>2.1133054165138712E-4</v>
      </c>
      <c r="AT70" s="28">
        <f>외인!AT70</f>
        <v>88338.84</v>
      </c>
      <c r="AU70" s="35">
        <f>MACD!AU70*$G$3+AU69*(1-$G$3)</f>
        <v>1.9687897471041876E-4</v>
      </c>
      <c r="AV70" s="28">
        <f>외인!AV70</f>
        <v>48285.75</v>
      </c>
      <c r="AW70" s="35">
        <f>MACD!AW70*$G$3+AW69*(1-$G$3)</f>
        <v>-3.5733265327377847E-4</v>
      </c>
      <c r="AX70" s="28">
        <f>외인!AX70</f>
        <v>74464.679999999993</v>
      </c>
      <c r="AY70" s="35">
        <f>MACD!AY70*$G$3+AY69*(1-$G$3)</f>
        <v>-2.785873669951289E-4</v>
      </c>
      <c r="AZ70" s="28">
        <f>외인!AZ70</f>
        <v>3359021.33</v>
      </c>
      <c r="BA70" s="35">
        <f>MACD!BA70*$G$3+BA69*(1-$G$3)</f>
        <v>4.885793252159251E-4</v>
      </c>
      <c r="BB70" s="28">
        <f>외인!BB70</f>
        <v>110208.74</v>
      </c>
      <c r="BC70" s="35">
        <f>MACD!BC70*$G$3+BC69*(1-$G$3)</f>
        <v>4.0560309085730817E-5</v>
      </c>
      <c r="BD70" s="28">
        <f>외인!BD70</f>
        <v>37623.5</v>
      </c>
      <c r="BE70" s="35">
        <f>MACD!BE70*$G$3+BE69*(1-$G$3)</f>
        <v>1.5738155798975499E-4</v>
      </c>
      <c r="BF70" s="28">
        <f>외인!BF70</f>
        <v>0</v>
      </c>
      <c r="BG70" s="35" t="e">
        <f>MACD!BG70*$G$3+BG69*(1-$G$3)</f>
        <v>#DIV/0!</v>
      </c>
      <c r="BH70" s="28">
        <f>외인!BH70</f>
        <v>110288.69</v>
      </c>
      <c r="BI70" s="35">
        <f>MACD!BI70*$G$3+BI69*(1-$G$3)</f>
        <v>3.9769877538687617E-4</v>
      </c>
      <c r="BJ70" s="28">
        <f>외인!BJ70</f>
        <v>139439.72</v>
      </c>
      <c r="BK70" s="35">
        <f>MACD!BK70*$G$3+BK69*(1-$G$3)</f>
        <v>1.5517822932812174E-4</v>
      </c>
      <c r="BL70" s="28">
        <f>외인!BL70</f>
        <v>48216.17</v>
      </c>
      <c r="BM70" s="35">
        <f>MACD!BM70*$G$3+BM69*(1-$G$3)</f>
        <v>2.4378381741430266E-4</v>
      </c>
      <c r="BN70" s="28">
        <f>외인!BN70</f>
        <v>59396.49</v>
      </c>
      <c r="BO70" s="35">
        <f>MACD!BO70*$G$3+BO69*(1-$G$3)</f>
        <v>9.3856029939508843E-4</v>
      </c>
      <c r="BP70" s="28">
        <f>외인!BP70</f>
        <v>84101.18</v>
      </c>
      <c r="BQ70" s="35">
        <f>MACD!BQ70*$G$3+BQ69*(1-$G$3)</f>
        <v>-3.2550953359583205E-4</v>
      </c>
      <c r="BR70" s="28">
        <f>외인!BR70</f>
        <v>366434.84</v>
      </c>
      <c r="BS70" s="35">
        <f>MACD!BS70*$G$3+BS69*(1-$G$3)</f>
        <v>-4.6945156480370095E-4</v>
      </c>
      <c r="BT70" s="28">
        <f>외인!BT70</f>
        <v>3196688.53</v>
      </c>
      <c r="BU70" s="35">
        <f>MACD!BU70*$G$3+BU69*(1-$G$3)</f>
        <v>5.7525399942961824E-4</v>
      </c>
      <c r="BV70" s="28">
        <f>외인!BV70</f>
        <v>492603.83</v>
      </c>
      <c r="BW70" s="35">
        <f>MACD!BW70*$G$3+BW69*(1-$G$3)</f>
        <v>-2.8746970104948804E-4</v>
      </c>
      <c r="BX70" s="28">
        <f>외인!BX70</f>
        <v>76158.41</v>
      </c>
      <c r="BY70" s="35">
        <f>MACD!BY70*$G$3+BY69*(1-$G$3)</f>
        <v>-3.9559258665051311E-4</v>
      </c>
      <c r="BZ70" s="28">
        <f>외인!BZ70</f>
        <v>307122.15000000002</v>
      </c>
      <c r="CA70" s="35">
        <f>MACD!CA70*$G$3+CA69*(1-$G$3)</f>
        <v>3.2113163900417141E-4</v>
      </c>
      <c r="CB70" s="28">
        <f>외인!CB70</f>
        <v>12257.34</v>
      </c>
      <c r="CC70" s="35">
        <f>MACD!CC70*$G$3+CC69*(1-$G$3)</f>
        <v>-5.5686280262738001E-4</v>
      </c>
      <c r="CD70" s="28">
        <f>외인!CD70</f>
        <v>27508.83</v>
      </c>
      <c r="CE70" s="35">
        <f>MACD!CE70*$G$3+CE69*(1-$G$3)</f>
        <v>-1.0321089613109617E-3</v>
      </c>
      <c r="CF70" s="28">
        <f>외인!CF70</f>
        <v>28936.13</v>
      </c>
      <c r="CG70" s="35">
        <f>MACD!CG70*$G$3+CG69*(1-$G$3)</f>
        <v>4.2499558196482768E-4</v>
      </c>
      <c r="CH70" s="28">
        <f>외인!CH70</f>
        <v>69378.070000000007</v>
      </c>
      <c r="CI70" s="35">
        <f>MACD!CI70*$G$3+CI69*(1-$G$3)</f>
        <v>-2.0741693365556864E-4</v>
      </c>
      <c r="CJ70" s="28">
        <f>외인!CJ70</f>
        <v>351042.74</v>
      </c>
      <c r="CK70" s="35">
        <f>MACD!CK70*$G$3+CK69*(1-$G$3)</f>
        <v>-5.8676347547263741E-4</v>
      </c>
      <c r="CL70" s="28">
        <f>외인!CL70</f>
        <v>235750.08</v>
      </c>
      <c r="CM70" s="35">
        <f>MACD!CM70*$G$3+CM69*(1-$G$3)</f>
        <v>-1.9694677693320455E-4</v>
      </c>
      <c r="CN70" s="28">
        <f>외인!CN70</f>
        <v>134023.24</v>
      </c>
      <c r="CO70" s="35">
        <f>MACD!CO70*$G$3+CO69*(1-$G$3)</f>
        <v>-4.6958469982370763E-5</v>
      </c>
      <c r="CP70" s="28">
        <f>외인!CP70</f>
        <v>110741.07</v>
      </c>
      <c r="CQ70" s="35">
        <f>MACD!CQ70*$G$3+CQ69*(1-$G$3)</f>
        <v>4.0379696157326935E-5</v>
      </c>
      <c r="CR70" s="28">
        <f>외인!CR70</f>
        <v>170629.3</v>
      </c>
      <c r="CS70" s="35">
        <f>MACD!CS70*$G$3+CS69*(1-$G$3)</f>
        <v>-3.6336850926702328E-4</v>
      </c>
      <c r="CT70" s="28">
        <f>외인!CT70</f>
        <v>177828.15</v>
      </c>
      <c r="CU70" s="35">
        <f>MACD!CU70*$G$3+CU69*(1-$G$3)</f>
        <v>-5.0686752657822366E-4</v>
      </c>
      <c r="CV70" s="28">
        <f>외인!CV70</f>
        <v>3196688.53</v>
      </c>
      <c r="CW70" s="35">
        <f>MACD!CW70*$G$3+CW69*(1-$G$3)</f>
        <v>5.7525399942961824E-4</v>
      </c>
      <c r="CX70" s="28">
        <f>외인!CX70</f>
        <v>261699.76</v>
      </c>
      <c r="CY70" s="35">
        <f>MACD!CY70*$G$3+CY69*(1-$G$3)</f>
        <v>-2.2845591393597645E-4</v>
      </c>
      <c r="CZ70" s="28">
        <f>외인!CZ70</f>
        <v>20006.759999999998</v>
      </c>
      <c r="DA70" s="35">
        <f>MACD!DA70*$G$3+DA69*(1-$G$3)</f>
        <v>-1.0039047062097919E-3</v>
      </c>
      <c r="DB70" s="28">
        <f>외인!DB70</f>
        <v>37623.5</v>
      </c>
      <c r="DC70" s="35">
        <f>MACD!DC70*$G$3+DC69*(1-$G$3)</f>
        <v>1.5738155798975499E-4</v>
      </c>
      <c r="DD70" s="28">
        <f>외인!DD70</f>
        <v>8763.24</v>
      </c>
      <c r="DE70" s="35">
        <f>MACD!DE70*$G$3+DE69*(1-$G$3)</f>
        <v>5.3818356273043389E-4</v>
      </c>
      <c r="DF70" s="28">
        <f>외인!DF70</f>
        <v>57936</v>
      </c>
      <c r="DG70" s="35">
        <f>MACD!DG70*$G$3+DG69*(1-$G$3)</f>
        <v>-4.0639005854968042E-4</v>
      </c>
      <c r="DH70" s="28">
        <f>외인!DH70</f>
        <v>19481.259999999998</v>
      </c>
      <c r="DI70" s="35">
        <f>MACD!DI70*$G$3+DI69*(1-$G$3)</f>
        <v>-1.4241280688657184E-3</v>
      </c>
      <c r="DJ70" s="28">
        <f>외인!DJ70</f>
        <v>741358.82</v>
      </c>
      <c r="DK70" s="35">
        <f>MACD!DK70*$G$3+DK69*(1-$G$3)</f>
        <v>-1.5960467091083452E-4</v>
      </c>
      <c r="DL70" s="28">
        <f>외인!DL70</f>
        <v>109451.98</v>
      </c>
      <c r="DM70" s="35">
        <f>MACD!DM70*$G$3+DM69*(1-$G$3)</f>
        <v>-1.5616597003001682E-5</v>
      </c>
      <c r="DN70" s="28">
        <f>외인!DN70</f>
        <v>3196688.53</v>
      </c>
      <c r="DO70" s="35">
        <f>MACD!DO70*$G$3+DO69*(1-$G$3)</f>
        <v>5.7525399942961824E-4</v>
      </c>
      <c r="DP70" s="28">
        <f>외인!DP70</f>
        <v>78426.44</v>
      </c>
      <c r="DQ70" s="35">
        <f>MACD!DQ70*$G$3+DQ69*(1-$G$3)</f>
        <v>-6.2419589482737802E-4</v>
      </c>
      <c r="DR70" s="28">
        <f>외인!DR70</f>
        <v>46472.51</v>
      </c>
      <c r="DS70" s="35">
        <f>MACD!DS70*$G$3+DS69*(1-$G$3)</f>
        <v>-8.7695371828700949E-4</v>
      </c>
      <c r="DT70" s="28">
        <f>외인!DT70</f>
        <v>135962.22</v>
      </c>
      <c r="DU70" s="35">
        <f>MACD!DU70*$G$3+DU69*(1-$G$3)</f>
        <v>-4.9761618582106729E-4</v>
      </c>
      <c r="DV70" s="28">
        <f>외인!DV70</f>
        <v>34407.449999999997</v>
      </c>
      <c r="DW70" s="35">
        <f>MACD!DW70*$G$3+DW69*(1-$G$3)</f>
        <v>1.4122249669107354E-4</v>
      </c>
      <c r="DX70" s="28">
        <f>외인!DX70</f>
        <v>135758.59</v>
      </c>
      <c r="DY70" s="35">
        <f>MACD!DY70*$G$3+DY69*(1-$G$3)</f>
        <v>3.0179988495154352E-4</v>
      </c>
      <c r="DZ70" s="28">
        <f>외인!DZ70</f>
        <v>8211.1</v>
      </c>
      <c r="EA70" s="35">
        <f>MACD!EA70*$G$3+EA69*(1-$G$3)</f>
        <v>-1.2462395790599197E-4</v>
      </c>
      <c r="EB70" s="28">
        <f>외인!EB70</f>
        <v>11773.74</v>
      </c>
      <c r="EC70" s="35">
        <f>MACD!EC70*$G$3+EC69*(1-$G$3)</f>
        <v>-6.1392429702894339E-4</v>
      </c>
      <c r="ED70" s="28">
        <f>외인!ED70</f>
        <v>11172.51</v>
      </c>
      <c r="EE70" s="35">
        <f>MACD!EE70*$G$3+EE69*(1-$G$3)</f>
        <v>-4.0972989522615851E-4</v>
      </c>
      <c r="EF70" s="28">
        <f>외인!EF70</f>
        <v>222638.48</v>
      </c>
      <c r="EG70" s="35">
        <f>MACD!EG70*$G$3+EG69*(1-$G$3)</f>
        <v>-6.1600588990086674E-4</v>
      </c>
      <c r="EH70" s="28">
        <f>외인!EH70</f>
        <v>302579.61</v>
      </c>
      <c r="EI70" s="35">
        <f>MACD!EI70*$G$3+EI69*(1-$G$3)</f>
        <v>-1.1517115655646876E-4</v>
      </c>
      <c r="EJ70" s="28">
        <f>외인!EJ70</f>
        <v>103578.68</v>
      </c>
      <c r="EK70" s="35">
        <f>MACD!EK70*$G$3+EK69*(1-$G$3)</f>
        <v>-4.4952236384245822E-4</v>
      </c>
      <c r="EL70" s="28">
        <f>외인!EL70</f>
        <v>30008.99</v>
      </c>
      <c r="EM70" s="35">
        <f>MACD!EM70*$G$3+EM69*(1-$G$3)</f>
        <v>-9.7296483920391121E-4</v>
      </c>
      <c r="EN70" s="28">
        <f>외인!EN70</f>
        <v>46472.51</v>
      </c>
      <c r="EO70" s="35">
        <f>MACD!EO70*$G$3+EO69*(1-$G$3)</f>
        <v>-8.7695371828700949E-4</v>
      </c>
      <c r="EP70" s="28">
        <f>외인!EP70</f>
        <v>165166.89000000001</v>
      </c>
      <c r="EQ70" s="35">
        <f>MACD!EQ70*$G$3+EQ69*(1-$G$3)</f>
        <v>-4.8299488861140786E-4</v>
      </c>
      <c r="ER70" s="28">
        <f>외인!ER70</f>
        <v>13963.57</v>
      </c>
      <c r="ES70" s="35">
        <f>MACD!ES70*$G$3+ES69*(1-$G$3)</f>
        <v>3.551030316359217E-4</v>
      </c>
      <c r="ET70" s="28">
        <f>외인!ET70</f>
        <v>205372.9</v>
      </c>
      <c r="EU70" s="35">
        <f>MACD!EU70*$G$3+EU69*(1-$G$3)</f>
        <v>-7.101008580784197E-4</v>
      </c>
      <c r="EV70" s="28">
        <f>외인!EV70</f>
        <v>43380.98</v>
      </c>
      <c r="EW70" s="35">
        <f>MACD!EW70*$G$3+EW69*(1-$G$3)</f>
        <v>-2.7814390049960241E-5</v>
      </c>
      <c r="EX70" s="28">
        <f>외인!EX70</f>
        <v>67360.09</v>
      </c>
      <c r="EY70" s="35">
        <f>MACD!EY70*$G$3+EY69*(1-$G$3)</f>
        <v>7.7909000898601047E-5</v>
      </c>
    </row>
    <row r="71" spans="1:155">
      <c r="A71" s="27">
        <f>외인!A71</f>
        <v>46154</v>
      </c>
      <c r="B71" s="28">
        <f>외인!B71</f>
        <v>6074344.5199999996</v>
      </c>
      <c r="C71" s="35">
        <f>MACD!C71*$G$3+C70*(1-$G$3)</f>
        <v>6.5786515311867935E-5</v>
      </c>
      <c r="D71" s="28">
        <f>외인!D71</f>
        <v>658814.05000000005</v>
      </c>
      <c r="E71" s="35">
        <f>MACD!E71*$G$3+E70*(1-$G$3)</f>
        <v>-1.4977522109180404E-4</v>
      </c>
      <c r="F71" s="28">
        <f>외인!F71</f>
        <v>2530521.92</v>
      </c>
      <c r="G71" s="35">
        <f>MACD!G71*$G$3+G70*(1-$G$3)</f>
        <v>4.2765426929152953E-4</v>
      </c>
      <c r="H71" s="28">
        <f>외인!H71</f>
        <v>342374.74</v>
      </c>
      <c r="I71" s="35">
        <f>MACD!I71*$G$3+I70*(1-$G$3)</f>
        <v>-1.0147801735813734E-5</v>
      </c>
      <c r="J71" s="28">
        <f>외인!J71</f>
        <v>44265.54</v>
      </c>
      <c r="K71" s="35">
        <f>MACD!K71*$G$3+K70*(1-$G$3)</f>
        <v>-1.0419112781020804E-3</v>
      </c>
      <c r="L71" s="28">
        <f>외인!L71</f>
        <v>316313.06</v>
      </c>
      <c r="M71" s="35">
        <f>MACD!M71*$G$3+M70*(1-$G$3)</f>
        <v>6.3975013566062156E-5</v>
      </c>
      <c r="N71" s="28">
        <f>외인!N71</f>
        <v>282889.59999999998</v>
      </c>
      <c r="O71" s="35">
        <f>MACD!O71*$G$3+O70*(1-$G$3)</f>
        <v>4.2821872864237296E-4</v>
      </c>
      <c r="P71" s="28">
        <f>외인!P71</f>
        <v>184773.7</v>
      </c>
      <c r="Q71" s="35">
        <f>MACD!Q71*$G$3+Q70*(1-$G$3)</f>
        <v>-8.8563428670753981E-4</v>
      </c>
      <c r="R71" s="28">
        <f>외인!R71</f>
        <v>133685.28</v>
      </c>
      <c r="S71" s="35">
        <f>MACD!S71*$G$3+S70*(1-$G$3)</f>
        <v>-4.8068011152725996E-4</v>
      </c>
      <c r="T71" s="28">
        <f>외인!T71</f>
        <v>8692.64</v>
      </c>
      <c r="U71" s="35">
        <f>MACD!U71*$G$3+U70*(1-$G$3)</f>
        <v>4.7553654160417235E-4</v>
      </c>
      <c r="V71" s="28">
        <f>외인!V71</f>
        <v>128586.23</v>
      </c>
      <c r="W71" s="35">
        <f>MACD!W71*$G$3+W70*(1-$G$3)</f>
        <v>2.2979656590554768E-4</v>
      </c>
      <c r="X71" s="28">
        <f>외인!X71</f>
        <v>3073404.52</v>
      </c>
      <c r="Y71" s="35">
        <f>MACD!Y71*$G$3+Y70*(1-$G$3)</f>
        <v>4.6543819101273529E-4</v>
      </c>
      <c r="Z71" s="28">
        <f>외인!Z71</f>
        <v>43264.1</v>
      </c>
      <c r="AA71" s="35">
        <f>MACD!AA71*$G$3+AA70*(1-$G$3)</f>
        <v>2.9525707256509413E-6</v>
      </c>
      <c r="AB71" s="28">
        <f>외인!AB71</f>
        <v>201742.92</v>
      </c>
      <c r="AC71" s="35">
        <f>MACD!AC71*$G$3+AC70*(1-$G$3)</f>
        <v>-1.8777147515405455E-4</v>
      </c>
      <c r="AD71" s="28">
        <f>외인!AD71</f>
        <v>19194.990000000002</v>
      </c>
      <c r="AE71" s="35">
        <f>MACD!AE71*$G$3+AE70*(1-$G$3)</f>
        <v>-1.5381925619431961E-4</v>
      </c>
      <c r="AF71" s="28">
        <f>외인!AF71</f>
        <v>23976.83</v>
      </c>
      <c r="AG71" s="35">
        <f>MACD!AG71*$G$3+AG70*(1-$G$3)</f>
        <v>-2.1906883774153849E-4</v>
      </c>
      <c r="AH71" s="28">
        <f>외인!AH71</f>
        <v>227880.69</v>
      </c>
      <c r="AI71" s="35">
        <f>MACD!AI71*$G$3+AI70*(1-$G$3)</f>
        <v>-5.0307655769186414E-5</v>
      </c>
      <c r="AJ71" s="28">
        <f>외인!AJ71</f>
        <v>102389.36</v>
      </c>
      <c r="AK71" s="35">
        <f>MACD!AK71*$G$3+AK70*(1-$G$3)</f>
        <v>-7.4500369679403593E-4</v>
      </c>
      <c r="AL71" s="28">
        <f>외인!AL71</f>
        <v>102008.95</v>
      </c>
      <c r="AM71" s="35">
        <f>MACD!AM71*$G$3+AM70*(1-$G$3)</f>
        <v>-1.7982404958046959E-4</v>
      </c>
      <c r="AN71" s="28">
        <f>외인!AN71</f>
        <v>200499.04</v>
      </c>
      <c r="AO71" s="35">
        <f>MACD!AO71*$G$3+AO70*(1-$G$3)</f>
        <v>6.7345897495275822E-4</v>
      </c>
      <c r="AP71" s="28">
        <f>외인!AP71</f>
        <v>199023.28</v>
      </c>
      <c r="AQ71" s="35">
        <f>MACD!AQ71*$G$3+AQ70*(1-$G$3)</f>
        <v>-7.1576736403243719E-4</v>
      </c>
      <c r="AR71" s="28">
        <f>외인!AR71</f>
        <v>23975.22</v>
      </c>
      <c r="AS71" s="35">
        <f>MACD!AS71*$G$3+AS70*(1-$G$3)</f>
        <v>1.7835357603987646E-4</v>
      </c>
      <c r="AT71" s="28">
        <f>외인!AT71</f>
        <v>92066.03</v>
      </c>
      <c r="AU71" s="35">
        <f>MACD!AU71*$G$3+AU70*(1-$G$3)</f>
        <v>2.4834596049370478E-4</v>
      </c>
      <c r="AV71" s="28">
        <f>외인!AV71</f>
        <v>47664.69</v>
      </c>
      <c r="AW71" s="35">
        <f>MACD!AW71*$G$3+AW70*(1-$G$3)</f>
        <v>-3.8763794343994778E-4</v>
      </c>
      <c r="AX71" s="28">
        <f>외인!AX71</f>
        <v>71030.77</v>
      </c>
      <c r="AY71" s="35">
        <f>MACD!AY71*$G$3+AY70*(1-$G$3)</f>
        <v>-3.2126163786098673E-4</v>
      </c>
      <c r="AZ71" s="28">
        <f>외인!AZ71</f>
        <v>3280370.35</v>
      </c>
      <c r="BA71" s="35">
        <f>MACD!BA71*$G$3+BA70*(1-$G$3)</f>
        <v>3.6553452531048813E-4</v>
      </c>
      <c r="BB71" s="28">
        <f>외인!BB71</f>
        <v>110100.7</v>
      </c>
      <c r="BC71" s="35">
        <f>MACD!BC71*$G$3+BC70*(1-$G$3)</f>
        <v>4.4881577096925768E-5</v>
      </c>
      <c r="BD71" s="28">
        <f>외인!BD71</f>
        <v>36047.32</v>
      </c>
      <c r="BE71" s="35">
        <f>MACD!BE71*$G$3+BE70*(1-$G$3)</f>
        <v>5.54731003606375E-5</v>
      </c>
      <c r="BF71" s="28">
        <f>외인!BF71</f>
        <v>0</v>
      </c>
      <c r="BG71" s="35" t="e">
        <f>MACD!BG71*$G$3+BG70*(1-$G$3)</f>
        <v>#DIV/0!</v>
      </c>
      <c r="BH71" s="28">
        <f>외인!BH71</f>
        <v>107009.82</v>
      </c>
      <c r="BI71" s="35">
        <f>MACD!BI71*$G$3+BI70*(1-$G$3)</f>
        <v>2.5131074820397965E-4</v>
      </c>
      <c r="BJ71" s="28">
        <f>외인!BJ71</f>
        <v>131995.26</v>
      </c>
      <c r="BK71" s="35">
        <f>MACD!BK71*$G$3+BK70*(1-$G$3)</f>
        <v>9.7644270889576818E-5</v>
      </c>
      <c r="BL71" s="28">
        <f>외인!BL71</f>
        <v>47483.19</v>
      </c>
      <c r="BM71" s="35">
        <f>MACD!BM71*$G$3+BM70*(1-$G$3)</f>
        <v>2.1436746128722942E-4</v>
      </c>
      <c r="BN71" s="28">
        <f>외인!BN71</f>
        <v>56105.31</v>
      </c>
      <c r="BO71" s="35">
        <f>MACD!BO71*$G$3+BO70*(1-$G$3)</f>
        <v>8.4093114239365595E-4</v>
      </c>
      <c r="BP71" s="28">
        <f>외인!BP71</f>
        <v>79747.64</v>
      </c>
      <c r="BQ71" s="35">
        <f>MACD!BQ71*$G$3+BQ70*(1-$G$3)</f>
        <v>-3.4938269868210959E-4</v>
      </c>
      <c r="BR71" s="28">
        <f>외인!BR71</f>
        <v>357617.73</v>
      </c>
      <c r="BS71" s="35">
        <f>MACD!BS71*$G$3+BS70*(1-$G$3)</f>
        <v>-5.0179653162641595E-4</v>
      </c>
      <c r="BT71" s="28">
        <f>외인!BT71</f>
        <v>3116188.31</v>
      </c>
      <c r="BU71" s="35">
        <f>MACD!BU71*$G$3+BU70*(1-$G$3)</f>
        <v>4.4727387505093361E-4</v>
      </c>
      <c r="BV71" s="28">
        <f>외인!BV71</f>
        <v>477195.8</v>
      </c>
      <c r="BW71" s="35">
        <f>MACD!BW71*$G$3+BW70*(1-$G$3)</f>
        <v>-3.3295291199918621E-4</v>
      </c>
      <c r="BX71" s="28">
        <f>외인!BX71</f>
        <v>76349.31</v>
      </c>
      <c r="BY71" s="35">
        <f>MACD!BY71*$G$3+BY70*(1-$G$3)</f>
        <v>-3.4694336895612341E-4</v>
      </c>
      <c r="BZ71" s="28">
        <f>외인!BZ71</f>
        <v>302507.99</v>
      </c>
      <c r="CA71" s="35">
        <f>MACD!CA71*$G$3+CA70*(1-$G$3)</f>
        <v>3.8318967557243223E-4</v>
      </c>
      <c r="CB71" s="28">
        <f>외인!CB71</f>
        <v>11928.06</v>
      </c>
      <c r="CC71" s="35">
        <f>MACD!CC71*$G$3+CC70*(1-$G$3)</f>
        <v>-6.5158694916285747E-4</v>
      </c>
      <c r="CD71" s="28">
        <f>외인!CD71</f>
        <v>26827.39</v>
      </c>
      <c r="CE71" s="35">
        <f>MACD!CE71*$G$3+CE70*(1-$G$3)</f>
        <v>-1.0892667441629042E-3</v>
      </c>
      <c r="CF71" s="28">
        <f>외인!CF71</f>
        <v>28683.97</v>
      </c>
      <c r="CG71" s="35">
        <f>MACD!CG71*$G$3+CG70*(1-$G$3)</f>
        <v>4.1700798569848209E-4</v>
      </c>
      <c r="CH71" s="28">
        <f>외인!CH71</f>
        <v>68963.41</v>
      </c>
      <c r="CI71" s="35">
        <f>MACD!CI71*$G$3+CI70*(1-$G$3)</f>
        <v>-2.336234581502363E-4</v>
      </c>
      <c r="CJ71" s="28">
        <f>외인!CJ71</f>
        <v>354157.94</v>
      </c>
      <c r="CK71" s="35">
        <f>MACD!CK71*$G$3+CK70*(1-$G$3)</f>
        <v>-5.5502801167718423E-4</v>
      </c>
      <c r="CL71" s="28">
        <f>외인!CL71</f>
        <v>230693.46</v>
      </c>
      <c r="CM71" s="35">
        <f>MACD!CM71*$G$3+CM70*(1-$G$3)</f>
        <v>-2.0263127371378915E-4</v>
      </c>
      <c r="CN71" s="28">
        <f>외인!CN71</f>
        <v>126061.43</v>
      </c>
      <c r="CO71" s="35">
        <f>MACD!CO71*$G$3+CO70*(1-$G$3)</f>
        <v>-7.0197108581487476E-5</v>
      </c>
      <c r="CP71" s="28">
        <f>외인!CP71</f>
        <v>110636.79</v>
      </c>
      <c r="CQ71" s="35">
        <f>MACD!CQ71*$G$3+CQ70*(1-$G$3)</f>
        <v>4.4883510838533424E-5</v>
      </c>
      <c r="CR71" s="28">
        <f>외인!CR71</f>
        <v>167659.39000000001</v>
      </c>
      <c r="CS71" s="35">
        <f>MACD!CS71*$G$3+CS70*(1-$G$3)</f>
        <v>-3.6831065643337635E-4</v>
      </c>
      <c r="CT71" s="28">
        <f>외인!CT71</f>
        <v>179958.7</v>
      </c>
      <c r="CU71" s="35">
        <f>MACD!CU71*$G$3+CU70*(1-$G$3)</f>
        <v>-4.8783302975544568E-4</v>
      </c>
      <c r="CV71" s="28">
        <f>외인!CV71</f>
        <v>3116188.31</v>
      </c>
      <c r="CW71" s="35">
        <f>MACD!CW71*$G$3+CW70*(1-$G$3)</f>
        <v>4.4727387505093361E-4</v>
      </c>
      <c r="CX71" s="28">
        <f>외인!CX71</f>
        <v>252254.61</v>
      </c>
      <c r="CY71" s="35">
        <f>MACD!CY71*$G$3+CY70*(1-$G$3)</f>
        <v>-2.3515090584408024E-4</v>
      </c>
      <c r="CZ71" s="28">
        <f>외인!CZ71</f>
        <v>19621.79</v>
      </c>
      <c r="DA71" s="35">
        <f>MACD!DA71*$G$3+DA70*(1-$G$3)</f>
        <v>-1.0404927881062515E-3</v>
      </c>
      <c r="DB71" s="28">
        <f>외인!DB71</f>
        <v>36047.32</v>
      </c>
      <c r="DC71" s="35">
        <f>MACD!DC71*$G$3+DC70*(1-$G$3)</f>
        <v>5.54731003606375E-5</v>
      </c>
      <c r="DD71" s="28">
        <f>외인!DD71</f>
        <v>8692.64</v>
      </c>
      <c r="DE71" s="35">
        <f>MACD!DE71*$G$3+DE70*(1-$G$3)</f>
        <v>4.7553654160417235E-4</v>
      </c>
      <c r="DF71" s="28">
        <f>외인!DF71</f>
        <v>58320.72</v>
      </c>
      <c r="DG71" s="35">
        <f>MACD!DG71*$G$3+DG70*(1-$G$3)</f>
        <v>-3.3235730612862557E-4</v>
      </c>
      <c r="DH71" s="28">
        <f>외인!DH71</f>
        <v>18859.080000000002</v>
      </c>
      <c r="DI71" s="35">
        <f>MACD!DI71*$G$3+DI70*(1-$G$3)</f>
        <v>-1.4936837177069256E-3</v>
      </c>
      <c r="DJ71" s="28">
        <f>외인!DJ71</f>
        <v>717267.5</v>
      </c>
      <c r="DK71" s="35">
        <f>MACD!DK71*$G$3+DK70*(1-$G$3)</f>
        <v>-2.1976616341707063E-4</v>
      </c>
      <c r="DL71" s="28">
        <f>외인!DL71</f>
        <v>102593.71</v>
      </c>
      <c r="DM71" s="35">
        <f>MACD!DM71*$G$3+DM70*(1-$G$3)</f>
        <v>-3.8107829980425763E-5</v>
      </c>
      <c r="DN71" s="28">
        <f>외인!DN71</f>
        <v>3116188.31</v>
      </c>
      <c r="DO71" s="35">
        <f>MACD!DO71*$G$3+DO70*(1-$G$3)</f>
        <v>4.4727387505093361E-4</v>
      </c>
      <c r="DP71" s="28">
        <f>외인!DP71</f>
        <v>80228.44</v>
      </c>
      <c r="DQ71" s="35">
        <f>MACD!DQ71*$G$3+DQ70*(1-$G$3)</f>
        <v>-5.3918006696270003E-4</v>
      </c>
      <c r="DR71" s="28">
        <f>외인!DR71</f>
        <v>45629.59</v>
      </c>
      <c r="DS71" s="35">
        <f>MACD!DS71*$G$3+DS70*(1-$G$3)</f>
        <v>-9.4668019222533557E-4</v>
      </c>
      <c r="DT71" s="28">
        <f>외인!DT71</f>
        <v>133685.28</v>
      </c>
      <c r="DU71" s="35">
        <f>MACD!DU71*$G$3+DU70*(1-$G$3)</f>
        <v>-4.8068011152725996E-4</v>
      </c>
      <c r="DV71" s="28">
        <f>외인!DV71</f>
        <v>33711.120000000003</v>
      </c>
      <c r="DW71" s="35">
        <f>MACD!DW71*$G$3+DW70*(1-$G$3)</f>
        <v>5.5633460125197798E-5</v>
      </c>
      <c r="DX71" s="28">
        <f>외인!DX71</f>
        <v>128586.23</v>
      </c>
      <c r="DY71" s="35">
        <f>MACD!DY71*$G$3+DY70*(1-$G$3)</f>
        <v>2.2979656590554768E-4</v>
      </c>
      <c r="DZ71" s="28">
        <f>외인!DZ71</f>
        <v>8107.26</v>
      </c>
      <c r="EA71" s="35">
        <f>MACD!EA71*$G$3+EA70*(1-$G$3)</f>
        <v>-1.2325239185968936E-4</v>
      </c>
      <c r="EB71" s="28">
        <f>외인!EB71</f>
        <v>11523.8</v>
      </c>
      <c r="EC71" s="35">
        <f>MACD!EC71*$G$3+EC70*(1-$G$3)</f>
        <v>-7.3749261119888108E-4</v>
      </c>
      <c r="ED71" s="28">
        <f>외인!ED71</f>
        <v>10906.73</v>
      </c>
      <c r="EE71" s="35">
        <f>MACD!EE71*$G$3+EE70*(1-$G$3)</f>
        <v>-3.8342634128785114E-4</v>
      </c>
      <c r="EF71" s="28">
        <f>외인!EF71</f>
        <v>224694.79</v>
      </c>
      <c r="EG71" s="35">
        <f>MACD!EG71*$G$3+EG70*(1-$G$3)</f>
        <v>-5.9788664235962963E-4</v>
      </c>
      <c r="EH71" s="28">
        <f>외인!EH71</f>
        <v>291439.76</v>
      </c>
      <c r="EI71" s="35">
        <f>MACD!EI71*$G$3+EI70*(1-$G$3)</f>
        <v>-1.8074321236187716E-4</v>
      </c>
      <c r="EJ71" s="28">
        <f>외인!EJ71</f>
        <v>102108.02</v>
      </c>
      <c r="EK71" s="35">
        <f>MACD!EK71*$G$3+EK70*(1-$G$3)</f>
        <v>-4.7425581229340071E-4</v>
      </c>
      <c r="EL71" s="28">
        <f>외인!EL71</f>
        <v>29300.91</v>
      </c>
      <c r="EM71" s="35">
        <f>MACD!EM71*$G$3+EM70*(1-$G$3)</f>
        <v>-1.0228693929404909E-3</v>
      </c>
      <c r="EN71" s="28">
        <f>외인!EN71</f>
        <v>45629.59</v>
      </c>
      <c r="EO71" s="35">
        <f>MACD!EO71*$G$3+EO70*(1-$G$3)</f>
        <v>-9.4668019222533557E-4</v>
      </c>
      <c r="EP71" s="28">
        <f>외인!EP71</f>
        <v>161397.54999999999</v>
      </c>
      <c r="EQ71" s="35">
        <f>MACD!EQ71*$G$3+EQ70*(1-$G$3)</f>
        <v>-5.0522589091287211E-4</v>
      </c>
      <c r="ER71" s="28">
        <f>외인!ER71</f>
        <v>13448.38</v>
      </c>
      <c r="ES71" s="35">
        <f>MACD!ES71*$G$3+ES70*(1-$G$3)</f>
        <v>5.5581381579613957E-4</v>
      </c>
      <c r="ET71" s="28">
        <f>외인!ET71</f>
        <v>199023.28</v>
      </c>
      <c r="EU71" s="35">
        <f>MACD!EU71*$G$3+EU70*(1-$G$3)</f>
        <v>-7.1576736403243719E-4</v>
      </c>
      <c r="EV71" s="28">
        <f>외인!EV71</f>
        <v>43264.1</v>
      </c>
      <c r="EW71" s="35">
        <f>MACD!EW71*$G$3+EW70*(1-$G$3)</f>
        <v>2.9525707256509413E-6</v>
      </c>
      <c r="EX71" s="28">
        <f>외인!EX71</f>
        <v>67372.69</v>
      </c>
      <c r="EY71" s="35">
        <f>MACD!EY71*$G$3+EY70*(1-$G$3)</f>
        <v>6.3615254107085789E-5</v>
      </c>
    </row>
    <row r="72" spans="1:155">
      <c r="A72" s="27">
        <f>외인!A72</f>
        <v>46155</v>
      </c>
      <c r="B72" s="28">
        <f>외인!B72</f>
        <v>6233957.6600000001</v>
      </c>
      <c r="C72" s="35">
        <f>MACD!C72*$G$3+C71*(1-$G$3)</f>
        <v>-4.2877786514328671E-5</v>
      </c>
      <c r="D72" s="28">
        <f>외인!D72</f>
        <v>656034.65</v>
      </c>
      <c r="E72" s="35">
        <f>MACD!E72*$G$3+E71*(1-$G$3)</f>
        <v>-1.052398841292715E-4</v>
      </c>
      <c r="F72" s="28">
        <f>외인!F72</f>
        <v>2578792.46</v>
      </c>
      <c r="G72" s="35">
        <f>MACD!G72*$G$3+G71*(1-$G$3)</f>
        <v>3.0454600735059468E-4</v>
      </c>
      <c r="H72" s="28">
        <f>외인!H72</f>
        <v>336207.7</v>
      </c>
      <c r="I72" s="35">
        <f>MACD!I72*$G$3+I71*(1-$G$3)</f>
        <v>-1.0371989814576596E-4</v>
      </c>
      <c r="J72" s="28">
        <f>외인!J72</f>
        <v>42977.47</v>
      </c>
      <c r="K72" s="35">
        <f>MACD!K72*$G$3+K71*(1-$G$3)</f>
        <v>-1.0970344720952756E-3</v>
      </c>
      <c r="L72" s="28">
        <f>외인!L72</f>
        <v>311184.90999999997</v>
      </c>
      <c r="M72" s="35">
        <f>MACD!M72*$G$3+M71*(1-$G$3)</f>
        <v>-3.6088237680761748E-5</v>
      </c>
      <c r="N72" s="28">
        <f>외인!N72</f>
        <v>309756.28999999998</v>
      </c>
      <c r="O72" s="35">
        <f>MACD!O72*$G$3+O71*(1-$G$3)</f>
        <v>4.999719936221946E-4</v>
      </c>
      <c r="P72" s="28">
        <f>외인!P72</f>
        <v>181176.19</v>
      </c>
      <c r="Q72" s="35">
        <f>MACD!Q72*$G$3+Q71*(1-$G$3)</f>
        <v>-8.4558103868835046E-4</v>
      </c>
      <c r="R72" s="28">
        <f>외인!R72</f>
        <v>134123.87</v>
      </c>
      <c r="S72" s="35">
        <f>MACD!S72*$G$3+S71*(1-$G$3)</f>
        <v>-4.3207112101797241E-4</v>
      </c>
      <c r="T72" s="28">
        <f>외인!T72</f>
        <v>8720.4599999999991</v>
      </c>
      <c r="U72" s="35">
        <f>MACD!U72*$G$3+U71*(1-$G$3)</f>
        <v>4.0447694824360042E-4</v>
      </c>
      <c r="V72" s="28">
        <f>외인!V72</f>
        <v>135327.78</v>
      </c>
      <c r="W72" s="35">
        <f>MACD!W72*$G$3+W71*(1-$G$3)</f>
        <v>2.0576913061354221E-4</v>
      </c>
      <c r="X72" s="28">
        <f>외인!X72</f>
        <v>3211284.21</v>
      </c>
      <c r="Y72" s="35">
        <f>MACD!Y72*$G$3+Y71*(1-$G$3)</f>
        <v>2.7706332093091018E-4</v>
      </c>
      <c r="Z72" s="28">
        <f>외인!Z72</f>
        <v>42771.11</v>
      </c>
      <c r="AA72" s="35">
        <f>MACD!AA72*$G$3+AA71*(1-$G$3)</f>
        <v>4.9789072881174322E-5</v>
      </c>
      <c r="AB72" s="28">
        <f>외인!AB72</f>
        <v>198748.58</v>
      </c>
      <c r="AC72" s="35">
        <f>MACD!AC72*$G$3+AC71*(1-$G$3)</f>
        <v>-1.8372317684254734E-4</v>
      </c>
      <c r="AD72" s="28">
        <f>외인!AD72</f>
        <v>19670.48</v>
      </c>
      <c r="AE72" s="35">
        <f>MACD!AE72*$G$3+AE71*(1-$G$3)</f>
        <v>-2.1659116685556959E-5</v>
      </c>
      <c r="AF72" s="28">
        <f>외인!AF72</f>
        <v>24158.77</v>
      </c>
      <c r="AG72" s="35">
        <f>MACD!AG72*$G$3+AG71*(1-$G$3)</f>
        <v>-2.1100176916027494E-4</v>
      </c>
      <c r="AH72" s="28">
        <f>외인!AH72</f>
        <v>229819.48</v>
      </c>
      <c r="AI72" s="35">
        <f>MACD!AI72*$G$3+AI71*(1-$G$3)</f>
        <v>-1.3108127770727933E-4</v>
      </c>
      <c r="AJ72" s="28">
        <f>외인!AJ72</f>
        <v>101832.8</v>
      </c>
      <c r="AK72" s="35">
        <f>MACD!AK72*$G$3+AK71*(1-$G$3)</f>
        <v>-7.6560220970755459E-4</v>
      </c>
      <c r="AL72" s="28">
        <f>외인!AL72</f>
        <v>111662.71</v>
      </c>
      <c r="AM72" s="35">
        <f>MACD!AM72*$G$3+AM71*(1-$G$3)</f>
        <v>-1.8278026275266246E-4</v>
      </c>
      <c r="AN72" s="28">
        <f>외인!AN72</f>
        <v>217916.3</v>
      </c>
      <c r="AO72" s="35">
        <f>MACD!AO72*$G$3+AO71*(1-$G$3)</f>
        <v>7.7676455907528974E-4</v>
      </c>
      <c r="AP72" s="28">
        <f>외인!AP72</f>
        <v>195614.27</v>
      </c>
      <c r="AQ72" s="35">
        <f>MACD!AQ72*$G$3+AQ71*(1-$G$3)</f>
        <v>-7.0257295103865391E-4</v>
      </c>
      <c r="AR72" s="28">
        <f>외인!AR72</f>
        <v>24215.82</v>
      </c>
      <c r="AS72" s="35">
        <f>MACD!AS72*$G$3+AS71*(1-$G$3)</f>
        <v>1.6089749298168048E-4</v>
      </c>
      <c r="AT72" s="28">
        <f>외인!AT72</f>
        <v>93697.06</v>
      </c>
      <c r="AU72" s="35">
        <f>MACD!AU72*$G$3+AU71*(1-$G$3)</f>
        <v>2.8983677251175592E-4</v>
      </c>
      <c r="AV72" s="28">
        <f>외인!AV72</f>
        <v>46960.06</v>
      </c>
      <c r="AW72" s="35">
        <f>MACD!AW72*$G$3+AW71*(1-$G$3)</f>
        <v>-4.0716313492436253E-4</v>
      </c>
      <c r="AX72" s="28">
        <f>외인!AX72</f>
        <v>70382.350000000006</v>
      </c>
      <c r="AY72" s="35">
        <f>MACD!AY72*$G$3+AY71*(1-$G$3)</f>
        <v>-3.3501912173102553E-4</v>
      </c>
      <c r="AZ72" s="28">
        <f>외인!AZ72</f>
        <v>3426796.12</v>
      </c>
      <c r="BA72" s="35">
        <f>MACD!BA72*$G$3+BA71*(1-$G$3)</f>
        <v>1.9053418517207593E-4</v>
      </c>
      <c r="BB72" s="28">
        <f>외인!BB72</f>
        <v>110975.93</v>
      </c>
      <c r="BC72" s="35">
        <f>MACD!BC72*$G$3+BC71*(1-$G$3)</f>
        <v>5.5293766300560049E-5</v>
      </c>
      <c r="BD72" s="28">
        <f>외인!BD72</f>
        <v>35355.15</v>
      </c>
      <c r="BE72" s="35">
        <f>MACD!BE72*$G$3+BE71*(1-$G$3)</f>
        <v>-5.5914007804725108E-5</v>
      </c>
      <c r="BF72" s="28">
        <f>외인!BF72</f>
        <v>0</v>
      </c>
      <c r="BG72" s="35" t="e">
        <f>MACD!BG72*$G$3+BG71*(1-$G$3)</f>
        <v>#DIV/0!</v>
      </c>
      <c r="BH72" s="28">
        <f>외인!BH72</f>
        <v>107250.27</v>
      </c>
      <c r="BI72" s="35">
        <f>MACD!BI72*$G$3+BI71*(1-$G$3)</f>
        <v>8.9823064179053291E-5</v>
      </c>
      <c r="BJ72" s="28">
        <f>외인!BJ72</f>
        <v>130317.62</v>
      </c>
      <c r="BK72" s="35">
        <f>MACD!BK72*$G$3+BK71*(1-$G$3)</f>
        <v>5.1550619208167684E-6</v>
      </c>
      <c r="BL72" s="28">
        <f>외인!BL72</f>
        <v>47183.16</v>
      </c>
      <c r="BM72" s="35">
        <f>MACD!BM72*$G$3+BM71*(1-$G$3)</f>
        <v>1.6564354107841229E-4</v>
      </c>
      <c r="BN72" s="28">
        <f>외인!BN72</f>
        <v>56454.28</v>
      </c>
      <c r="BO72" s="35">
        <f>MACD!BO72*$G$3+BO71*(1-$G$3)</f>
        <v>7.3812799283593021E-4</v>
      </c>
      <c r="BP72" s="28">
        <f>외인!BP72</f>
        <v>79044.759999999995</v>
      </c>
      <c r="BQ72" s="35">
        <f>MACD!BQ72*$G$3+BQ71*(1-$G$3)</f>
        <v>-3.4639194602082617E-4</v>
      </c>
      <c r="BR72" s="28">
        <f>외인!BR72</f>
        <v>351586.56</v>
      </c>
      <c r="BS72" s="35">
        <f>MACD!BS72*$G$3+BS71*(1-$G$3)</f>
        <v>-5.1509908495730962E-4</v>
      </c>
      <c r="BT72" s="28">
        <f>외인!BT72</f>
        <v>3255966.53</v>
      </c>
      <c r="BU72" s="35">
        <f>MACD!BU72*$G$3+BU71*(1-$G$3)</f>
        <v>2.610249732583925E-4</v>
      </c>
      <c r="BV72" s="28">
        <f>외인!BV72</f>
        <v>482408.71</v>
      </c>
      <c r="BW72" s="35">
        <f>MACD!BW72*$G$3+BW71*(1-$G$3)</f>
        <v>-3.7303768442742966E-4</v>
      </c>
      <c r="BX72" s="28">
        <f>외인!BX72</f>
        <v>78552.61</v>
      </c>
      <c r="BY72" s="35">
        <f>MACD!BY72*$G$3+BY71*(1-$G$3)</f>
        <v>-2.7372202955676606E-4</v>
      </c>
      <c r="BZ72" s="28">
        <f>외인!BZ72</f>
        <v>329579.01</v>
      </c>
      <c r="CA72" s="35">
        <f>MACD!CA72*$G$3+CA71*(1-$G$3)</f>
        <v>4.5044535795317269E-4</v>
      </c>
      <c r="CB72" s="28">
        <f>외인!CB72</f>
        <v>11880.6</v>
      </c>
      <c r="CC72" s="35">
        <f>MACD!CC72*$G$3+CC71*(1-$G$3)</f>
        <v>-7.2236797577283581E-4</v>
      </c>
      <c r="CD72" s="28">
        <f>외인!CD72</f>
        <v>26543.61</v>
      </c>
      <c r="CE72" s="35">
        <f>MACD!CE72*$G$3+CE71*(1-$G$3)</f>
        <v>-1.0771071797614899E-3</v>
      </c>
      <c r="CF72" s="28">
        <f>외인!CF72</f>
        <v>29319.37</v>
      </c>
      <c r="CG72" s="35">
        <f>MACD!CG72*$G$3+CG71*(1-$G$3)</f>
        <v>4.1578068821451151E-4</v>
      </c>
      <c r="CH72" s="28">
        <f>외인!CH72</f>
        <v>67787.210000000006</v>
      </c>
      <c r="CI72" s="35">
        <f>MACD!CI72*$G$3+CI71*(1-$G$3)</f>
        <v>-2.510041107606611E-4</v>
      </c>
      <c r="CJ72" s="28">
        <f>외인!CJ72</f>
        <v>345074.89</v>
      </c>
      <c r="CK72" s="35">
        <f>MACD!CK72*$G$3+CK71*(1-$G$3)</f>
        <v>-5.0918499985277499E-4</v>
      </c>
      <c r="CL72" s="28">
        <f>외인!CL72</f>
        <v>227148.55</v>
      </c>
      <c r="CM72" s="35">
        <f>MACD!CM72*$G$3+CM71*(1-$G$3)</f>
        <v>-2.033884399752241E-4</v>
      </c>
      <c r="CN72" s="28">
        <f>외인!CN72</f>
        <v>124423.64</v>
      </c>
      <c r="CO72" s="35">
        <f>MACD!CO72*$G$3+CO71*(1-$G$3)</f>
        <v>-1.4557936130337725E-4</v>
      </c>
      <c r="CP72" s="28">
        <f>외인!CP72</f>
        <v>111495.65</v>
      </c>
      <c r="CQ72" s="35">
        <f>MACD!CQ72*$G$3+CQ71*(1-$G$3)</f>
        <v>5.5338883991863479E-5</v>
      </c>
      <c r="CR72" s="28">
        <f>외인!CR72</f>
        <v>168480</v>
      </c>
      <c r="CS72" s="35">
        <f>MACD!CS72*$G$3+CS71*(1-$G$3)</f>
        <v>-3.540270644013106E-4</v>
      </c>
      <c r="CT72" s="28">
        <f>외인!CT72</f>
        <v>186840.76</v>
      </c>
      <c r="CU72" s="35">
        <f>MACD!CU72*$G$3+CU71*(1-$G$3)</f>
        <v>-4.2826529015984661E-4</v>
      </c>
      <c r="CV72" s="28">
        <f>외인!CV72</f>
        <v>3255966.53</v>
      </c>
      <c r="CW72" s="35">
        <f>MACD!CW72*$G$3+CW71*(1-$G$3)</f>
        <v>2.610249732583925E-4</v>
      </c>
      <c r="CX72" s="28">
        <f>외인!CX72</f>
        <v>248730.49</v>
      </c>
      <c r="CY72" s="35">
        <f>MACD!CY72*$G$3+CY71*(1-$G$3)</f>
        <v>-2.5599371897940345E-4</v>
      </c>
      <c r="CZ72" s="28">
        <f>외인!CZ72</f>
        <v>20658.02</v>
      </c>
      <c r="DA72" s="35">
        <f>MACD!DA72*$G$3+DA71*(1-$G$3)</f>
        <v>-9.4814891240580933E-4</v>
      </c>
      <c r="DB72" s="28">
        <f>외인!DB72</f>
        <v>35355.15</v>
      </c>
      <c r="DC72" s="35">
        <f>MACD!DC72*$G$3+DC71*(1-$G$3)</f>
        <v>-5.5914007804725108E-5</v>
      </c>
      <c r="DD72" s="28">
        <f>외인!DD72</f>
        <v>8720.4599999999991</v>
      </c>
      <c r="DE72" s="35">
        <f>MACD!DE72*$G$3+DE71*(1-$G$3)</f>
        <v>4.0447694824360042E-4</v>
      </c>
      <c r="DF72" s="28">
        <f>외인!DF72</f>
        <v>60172.43</v>
      </c>
      <c r="DG72" s="35">
        <f>MACD!DG72*$G$3+DG71*(1-$G$3)</f>
        <v>-2.3265227363407075E-4</v>
      </c>
      <c r="DH72" s="28">
        <f>외인!DH72</f>
        <v>18666.87</v>
      </c>
      <c r="DI72" s="35">
        <f>MACD!DI72*$G$3+DI71*(1-$G$3)</f>
        <v>-1.4784836708870662E-3</v>
      </c>
      <c r="DJ72" s="28">
        <f>외인!DJ72</f>
        <v>706212.07</v>
      </c>
      <c r="DK72" s="35">
        <f>MACD!DK72*$G$3+DK71*(1-$G$3)</f>
        <v>-2.8375774898960974E-4</v>
      </c>
      <c r="DL72" s="28">
        <f>외인!DL72</f>
        <v>101232.57</v>
      </c>
      <c r="DM72" s="35">
        <f>MACD!DM72*$G$3+DM71*(1-$G$3)</f>
        <v>-1.248990312300742E-4</v>
      </c>
      <c r="DN72" s="28">
        <f>외인!DN72</f>
        <v>3255966.53</v>
      </c>
      <c r="DO72" s="35">
        <f>MACD!DO72*$G$3+DO71*(1-$G$3)</f>
        <v>2.610249732583925E-4</v>
      </c>
      <c r="DP72" s="28">
        <f>외인!DP72</f>
        <v>77243.94</v>
      </c>
      <c r="DQ72" s="35">
        <f>MACD!DQ72*$G$3+DQ71*(1-$G$3)</f>
        <v>-4.5665134146948108E-4</v>
      </c>
      <c r="DR72" s="28">
        <f>외인!DR72</f>
        <v>44203.98</v>
      </c>
      <c r="DS72" s="35">
        <f>MACD!DS72*$G$3+DS71*(1-$G$3)</f>
        <v>-9.9313696638388864E-4</v>
      </c>
      <c r="DT72" s="28">
        <f>외인!DT72</f>
        <v>134123.87</v>
      </c>
      <c r="DU72" s="35">
        <f>MACD!DU72*$G$3+DU71*(1-$G$3)</f>
        <v>-4.3207112101797241E-4</v>
      </c>
      <c r="DV72" s="28">
        <f>외인!DV72</f>
        <v>34088.33</v>
      </c>
      <c r="DW72" s="35">
        <f>MACD!DW72*$G$3+DW71*(1-$G$3)</f>
        <v>-5.8861769101934372E-5</v>
      </c>
      <c r="DX72" s="28">
        <f>외인!DX72</f>
        <v>135327.78</v>
      </c>
      <c r="DY72" s="35">
        <f>MACD!DY72*$G$3+DY71*(1-$G$3)</f>
        <v>2.0576913061354221E-4</v>
      </c>
      <c r="DZ72" s="28">
        <f>외인!DZ72</f>
        <v>7956.07</v>
      </c>
      <c r="EA72" s="35">
        <f>MACD!EA72*$G$3+EA71*(1-$G$3)</f>
        <v>-8.2581026326507923E-5</v>
      </c>
      <c r="EB72" s="28">
        <f>외인!EB72</f>
        <v>11367.42</v>
      </c>
      <c r="EC72" s="35">
        <f>MACD!EC72*$G$3+EC71*(1-$G$3)</f>
        <v>-8.2900115797060513E-4</v>
      </c>
      <c r="ED72" s="28">
        <f>외인!ED72</f>
        <v>11089.14</v>
      </c>
      <c r="EE72" s="35">
        <f>MACD!EE72*$G$3+EE71*(1-$G$3)</f>
        <v>-3.6336265075675035E-4</v>
      </c>
      <c r="EF72" s="28">
        <f>외인!EF72</f>
        <v>219673.7</v>
      </c>
      <c r="EG72" s="35">
        <f>MACD!EG72*$G$3+EG71*(1-$G$3)</f>
        <v>-5.5381796757058069E-4</v>
      </c>
      <c r="EH72" s="28">
        <f>외인!EH72</f>
        <v>298240.11</v>
      </c>
      <c r="EI72" s="35">
        <f>MACD!EI72*$G$3+EI71*(1-$G$3)</f>
        <v>-2.2456865228920574E-4</v>
      </c>
      <c r="EJ72" s="28">
        <f>외인!EJ72</f>
        <v>99734.64</v>
      </c>
      <c r="EK72" s="35">
        <f>MACD!EK72*$G$3+EK71*(1-$G$3)</f>
        <v>-4.89921487474493E-4</v>
      </c>
      <c r="EL72" s="28">
        <f>외인!EL72</f>
        <v>28974.23</v>
      </c>
      <c r="EM72" s="35">
        <f>MACD!EM72*$G$3+EM71*(1-$G$3)</f>
        <v>-1.0087291240605037E-3</v>
      </c>
      <c r="EN72" s="28">
        <f>외인!EN72</f>
        <v>44203.98</v>
      </c>
      <c r="EO72" s="35">
        <f>MACD!EO72*$G$3+EO71*(1-$G$3)</f>
        <v>-9.9313696638388864E-4</v>
      </c>
      <c r="EP72" s="28">
        <f>외인!EP72</f>
        <v>160179.70000000001</v>
      </c>
      <c r="EQ72" s="35">
        <f>MACD!EQ72*$G$3+EQ71*(1-$G$3)</f>
        <v>-5.5125596281725047E-4</v>
      </c>
      <c r="ER72" s="28">
        <f>외인!ER72</f>
        <v>12930.87</v>
      </c>
      <c r="ES72" s="35">
        <f>MACD!ES72*$G$3+ES71*(1-$G$3)</f>
        <v>6.8568149021583065E-4</v>
      </c>
      <c r="ET72" s="28">
        <f>외인!ET72</f>
        <v>195614.27</v>
      </c>
      <c r="EU72" s="35">
        <f>MACD!EU72*$G$3+EU71*(1-$G$3)</f>
        <v>-7.0257295103865391E-4</v>
      </c>
      <c r="EV72" s="28">
        <f>외인!EV72</f>
        <v>42771.11</v>
      </c>
      <c r="EW72" s="35">
        <f>MACD!EW72*$G$3+EW71*(1-$G$3)</f>
        <v>4.9789072881174322E-5</v>
      </c>
      <c r="EX72" s="28">
        <f>외인!EX72</f>
        <v>68724.539999999994</v>
      </c>
      <c r="EY72" s="35">
        <f>MACD!EY72*$G$3+EY71*(1-$G$3)</f>
        <v>4.9199956715065102E-5</v>
      </c>
    </row>
    <row r="73" spans="1:155">
      <c r="A73" s="27">
        <f>외인!A73</f>
        <v>46156</v>
      </c>
      <c r="B73" s="28">
        <f>외인!B73</f>
        <v>6343129.96</v>
      </c>
      <c r="C73" s="35">
        <f>MACD!C73*$G$3+C72*(1-$G$3)</f>
        <v>-1.5121783764742236E-4</v>
      </c>
      <c r="D73" s="28">
        <f>외인!D73</f>
        <v>663721.03</v>
      </c>
      <c r="E73" s="35">
        <f>MACD!E73*$G$3+E72*(1-$G$3)</f>
        <v>-6.3625519494128177E-5</v>
      </c>
      <c r="F73" s="28">
        <f>외인!F73</f>
        <v>2667018.4700000002</v>
      </c>
      <c r="G73" s="35">
        <f>MACD!G73*$G$3+G72*(1-$G$3)</f>
        <v>1.8302859520819551E-4</v>
      </c>
      <c r="H73" s="28">
        <f>외인!H73</f>
        <v>342685.62</v>
      </c>
      <c r="I73" s="35">
        <f>MACD!I73*$G$3+I72*(1-$G$3)</f>
        <v>-2.23334188585481E-4</v>
      </c>
      <c r="J73" s="28">
        <f>외인!J73</f>
        <v>45717.64</v>
      </c>
      <c r="K73" s="35">
        <f>MACD!K73*$G$3+K72*(1-$G$3)</f>
        <v>-1.0755936425208071E-3</v>
      </c>
      <c r="L73" s="28">
        <f>외인!L73</f>
        <v>316888.96999999997</v>
      </c>
      <c r="M73" s="35">
        <f>MACD!M73*$G$3+M72*(1-$G$3)</f>
        <v>-1.6544732599326717E-4</v>
      </c>
      <c r="N73" s="28">
        <f>외인!N73</f>
        <v>310201.55</v>
      </c>
      <c r="O73" s="35">
        <f>MACD!O73*$G$3+O72*(1-$G$3)</f>
        <v>5.3817004969466649E-4</v>
      </c>
      <c r="P73" s="28">
        <f>외인!P73</f>
        <v>186822.96</v>
      </c>
      <c r="Q73" s="35">
        <f>MACD!Q73*$G$3+Q72*(1-$G$3)</f>
        <v>-7.7001601032920222E-4</v>
      </c>
      <c r="R73" s="28">
        <f>외인!R73</f>
        <v>139887.23000000001</v>
      </c>
      <c r="S73" s="35">
        <f>MACD!S73*$G$3+S72*(1-$G$3)</f>
        <v>-3.348606931089135E-4</v>
      </c>
      <c r="T73" s="28">
        <f>외인!T73</f>
        <v>8883.1</v>
      </c>
      <c r="U73" s="35">
        <f>MACD!U73*$G$3+U72*(1-$G$3)</f>
        <v>3.3628039031936564E-4</v>
      </c>
      <c r="V73" s="28">
        <f>외인!V73</f>
        <v>136913.66</v>
      </c>
      <c r="W73" s="35">
        <f>MACD!W73*$G$3+W72*(1-$G$3)</f>
        <v>2.1281635919023024E-4</v>
      </c>
      <c r="X73" s="28">
        <f>외인!X73</f>
        <v>3279333.61</v>
      </c>
      <c r="Y73" s="35">
        <f>MACD!Y73*$G$3+Y72*(1-$G$3)</f>
        <v>7.5823339426528099E-5</v>
      </c>
      <c r="Z73" s="28">
        <f>외인!Z73</f>
        <v>46013.68</v>
      </c>
      <c r="AA73" s="35">
        <f>MACD!AA73*$G$3+AA72*(1-$G$3)</f>
        <v>1.1020364803351529E-4</v>
      </c>
      <c r="AB73" s="28">
        <f>외인!AB73</f>
        <v>204213.65</v>
      </c>
      <c r="AC73" s="35">
        <f>MACD!AC73*$G$3+AC72*(1-$G$3)</f>
        <v>-1.7771834141367817E-4</v>
      </c>
      <c r="AD73" s="28">
        <f>외인!AD73</f>
        <v>21241.87</v>
      </c>
      <c r="AE73" s="35">
        <f>MACD!AE73*$G$3+AE72*(1-$G$3)</f>
        <v>9.2210876999458487E-5</v>
      </c>
      <c r="AF73" s="28">
        <f>외인!AF73</f>
        <v>24454.03</v>
      </c>
      <c r="AG73" s="35">
        <f>MACD!AG73*$G$3+AG72*(1-$G$3)</f>
        <v>-2.1361165740789133E-4</v>
      </c>
      <c r="AH73" s="28">
        <f>외인!AH73</f>
        <v>218067.03</v>
      </c>
      <c r="AI73" s="35">
        <f>MACD!AI73*$G$3+AI72*(1-$G$3)</f>
        <v>-2.3671857828976996E-4</v>
      </c>
      <c r="AJ73" s="28">
        <f>외인!AJ73</f>
        <v>107384.63</v>
      </c>
      <c r="AK73" s="35">
        <f>MACD!AK73*$G$3+AK72*(1-$G$3)</f>
        <v>-7.1809476161585053E-4</v>
      </c>
      <c r="AL73" s="28">
        <f>외인!AL73</f>
        <v>111988.96</v>
      </c>
      <c r="AM73" s="35">
        <f>MACD!AM73*$G$3+AM72*(1-$G$3)</f>
        <v>-2.4078538834515904E-4</v>
      </c>
      <c r="AN73" s="28">
        <f>외인!AN73</f>
        <v>217801.64</v>
      </c>
      <c r="AO73" s="35">
        <f>MACD!AO73*$G$3+AO72*(1-$G$3)</f>
        <v>8.5938833322400676E-4</v>
      </c>
      <c r="AP73" s="28">
        <f>외인!AP73</f>
        <v>190123.61</v>
      </c>
      <c r="AQ73" s="35">
        <f>MACD!AQ73*$G$3+AQ72*(1-$G$3)</f>
        <v>-6.7877842921351206E-4</v>
      </c>
      <c r="AR73" s="28">
        <f>외인!AR73</f>
        <v>25768.22</v>
      </c>
      <c r="AS73" s="35">
        <f>MACD!AS73*$G$3+AS72*(1-$G$3)</f>
        <v>1.4063886305644164E-4</v>
      </c>
      <c r="AT73" s="28">
        <f>외인!AT73</f>
        <v>101575.53</v>
      </c>
      <c r="AU73" s="35">
        <f>MACD!AU73*$G$3+AU72*(1-$G$3)</f>
        <v>3.2015633963237652E-4</v>
      </c>
      <c r="AV73" s="28">
        <f>외인!AV73</f>
        <v>49765.56</v>
      </c>
      <c r="AW73" s="35">
        <f>MACD!AW73*$G$3+AW72*(1-$G$3)</f>
        <v>-3.6560742475317171E-4</v>
      </c>
      <c r="AX73" s="28">
        <f>외인!AX73</f>
        <v>73606.47</v>
      </c>
      <c r="AY73" s="35">
        <f>MACD!AY73*$G$3+AY72*(1-$G$3)</f>
        <v>-3.1407217865964018E-4</v>
      </c>
      <c r="AZ73" s="28">
        <f>외인!AZ73</f>
        <v>3495646.1</v>
      </c>
      <c r="BA73" s="35">
        <f>MACD!BA73*$G$3+BA72*(1-$G$3)</f>
        <v>6.5986595561972488E-6</v>
      </c>
      <c r="BB73" s="28">
        <f>외인!BB73</f>
        <v>119566.7</v>
      </c>
      <c r="BC73" s="35">
        <f>MACD!BC73*$G$3+BC72*(1-$G$3)</f>
        <v>7.5514959639918917E-5</v>
      </c>
      <c r="BD73" s="28">
        <f>외인!BD73</f>
        <v>34645.31</v>
      </c>
      <c r="BE73" s="35">
        <f>MACD!BE73*$G$3+BE72*(1-$G$3)</f>
        <v>-1.8855831048347979E-4</v>
      </c>
      <c r="BF73" s="28">
        <f>외인!BF73</f>
        <v>0</v>
      </c>
      <c r="BG73" s="35" t="e">
        <f>MACD!BG73*$G$3+BG72*(1-$G$3)</f>
        <v>#DIV/0!</v>
      </c>
      <c r="BH73" s="28">
        <f>외인!BH73</f>
        <v>107513.01</v>
      </c>
      <c r="BI73" s="35">
        <f>MACD!BI73*$G$3+BI72*(1-$G$3)</f>
        <v>-5.4363261335848843E-5</v>
      </c>
      <c r="BJ73" s="28">
        <f>외인!BJ73</f>
        <v>133575.48000000001</v>
      </c>
      <c r="BK73" s="35">
        <f>MACD!BK73*$G$3+BK72*(1-$G$3)</f>
        <v>-1.0658691929082811E-4</v>
      </c>
      <c r="BL73" s="28">
        <f>외인!BL73</f>
        <v>47871.22</v>
      </c>
      <c r="BM73" s="35">
        <f>MACD!BM73*$G$3+BM72*(1-$G$3)</f>
        <v>1.6418683923513302E-4</v>
      </c>
      <c r="BN73" s="28">
        <f>외인!BN73</f>
        <v>57564.72</v>
      </c>
      <c r="BO73" s="35">
        <f>MACD!BO73*$G$3+BO72*(1-$G$3)</f>
        <v>6.2038717527336431E-4</v>
      </c>
      <c r="BP73" s="28">
        <f>외인!BP73</f>
        <v>82335.88</v>
      </c>
      <c r="BQ73" s="35">
        <f>MACD!BQ73*$G$3+BQ72*(1-$G$3)</f>
        <v>-3.0700538700343739E-4</v>
      </c>
      <c r="BR73" s="28">
        <f>외인!BR73</f>
        <v>343743.57</v>
      </c>
      <c r="BS73" s="35">
        <f>MACD!BS73*$G$3+BS72*(1-$G$3)</f>
        <v>-5.4110040673502661E-4</v>
      </c>
      <c r="BT73" s="28">
        <f>외인!BT73</f>
        <v>3324395.5</v>
      </c>
      <c r="BU73" s="35">
        <f>MACD!BU73*$G$3+BU72*(1-$G$3)</f>
        <v>6.3453746600827999E-5</v>
      </c>
      <c r="BV73" s="28">
        <f>외인!BV73</f>
        <v>488447.51</v>
      </c>
      <c r="BW73" s="35">
        <f>MACD!BW73*$G$3+BW72*(1-$G$3)</f>
        <v>-3.8599914151752994E-4</v>
      </c>
      <c r="BX73" s="28">
        <f>외인!BX73</f>
        <v>79122.350000000006</v>
      </c>
      <c r="BY73" s="35">
        <f>MACD!BY73*$G$3+BY72*(1-$G$3)</f>
        <v>-2.1505118857168974E-4</v>
      </c>
      <c r="BZ73" s="28">
        <f>외인!BZ73</f>
        <v>329790.61</v>
      </c>
      <c r="CA73" s="35">
        <f>MACD!CA73*$G$3+CA72*(1-$G$3)</f>
        <v>4.8531124751066603E-4</v>
      </c>
      <c r="CB73" s="28">
        <f>외인!CB73</f>
        <v>12510.85</v>
      </c>
      <c r="CC73" s="35">
        <f>MACD!CC73*$G$3+CC72*(1-$G$3)</f>
        <v>-7.5233775325590216E-4</v>
      </c>
      <c r="CD73" s="28">
        <f>외인!CD73</f>
        <v>27815.52</v>
      </c>
      <c r="CE73" s="35">
        <f>MACD!CE73*$G$3+CE72*(1-$G$3)</f>
        <v>-9.8845254809097269E-4</v>
      </c>
      <c r="CF73" s="28">
        <f>외인!CF73</f>
        <v>31675.72</v>
      </c>
      <c r="CG73" s="35">
        <f>MACD!CG73*$G$3+CG72*(1-$G$3)</f>
        <v>4.2207106369475085E-4</v>
      </c>
      <c r="CH73" s="28">
        <f>외인!CH73</f>
        <v>71855.210000000006</v>
      </c>
      <c r="CI73" s="35">
        <f>MACD!CI73*$G$3+CI72*(1-$G$3)</f>
        <v>-2.2231974374666875E-4</v>
      </c>
      <c r="CJ73" s="28">
        <f>외인!CJ73</f>
        <v>353105.55</v>
      </c>
      <c r="CK73" s="35">
        <f>MACD!CK73*$G$3+CK72*(1-$G$3)</f>
        <v>-4.4409356286483184E-4</v>
      </c>
      <c r="CL73" s="28">
        <f>외인!CL73</f>
        <v>233228.04</v>
      </c>
      <c r="CM73" s="35">
        <f>MACD!CM73*$G$3+CM72*(1-$G$3)</f>
        <v>-2.0191778811323664E-4</v>
      </c>
      <c r="CN73" s="28">
        <f>외인!CN73</f>
        <v>126228.99</v>
      </c>
      <c r="CO73" s="35">
        <f>MACD!CO73*$G$3+CO72*(1-$G$3)</f>
        <v>-2.3534190407508793E-4</v>
      </c>
      <c r="CP73" s="28">
        <f>외인!CP73</f>
        <v>120109.96</v>
      </c>
      <c r="CQ73" s="35">
        <f>MACD!CQ73*$G$3+CQ72*(1-$G$3)</f>
        <v>7.5491623453929365E-5</v>
      </c>
      <c r="CR73" s="28">
        <f>외인!CR73</f>
        <v>175527.54</v>
      </c>
      <c r="CS73" s="35">
        <f>MACD!CS73*$G$3+CS72*(1-$G$3)</f>
        <v>-2.9687774123843345E-4</v>
      </c>
      <c r="CT73" s="28">
        <f>외인!CT73</f>
        <v>186502.89</v>
      </c>
      <c r="CU73" s="35">
        <f>MACD!CU73*$G$3+CU72*(1-$G$3)</f>
        <v>-3.5986167085710018E-4</v>
      </c>
      <c r="CV73" s="28">
        <f>외인!CV73</f>
        <v>3324395.5</v>
      </c>
      <c r="CW73" s="35">
        <f>MACD!CW73*$G$3+CW72*(1-$G$3)</f>
        <v>6.3453746600827999E-5</v>
      </c>
      <c r="CX73" s="28">
        <f>외인!CX73</f>
        <v>257191.36</v>
      </c>
      <c r="CY73" s="35">
        <f>MACD!CY73*$G$3+CY72*(1-$G$3)</f>
        <v>-2.9563404949076096E-4</v>
      </c>
      <c r="CZ73" s="28">
        <f>외인!CZ73</f>
        <v>21441.85</v>
      </c>
      <c r="DA73" s="35">
        <f>MACD!DA73*$G$3+DA72*(1-$G$3)</f>
        <v>-7.0451247445191875E-4</v>
      </c>
      <c r="DB73" s="28">
        <f>외인!DB73</f>
        <v>34645.31</v>
      </c>
      <c r="DC73" s="35">
        <f>MACD!DC73*$G$3+DC72*(1-$G$3)</f>
        <v>-1.8855831048347979E-4</v>
      </c>
      <c r="DD73" s="28">
        <f>외인!DD73</f>
        <v>8883.1</v>
      </c>
      <c r="DE73" s="35">
        <f>MACD!DE73*$G$3+DE72*(1-$G$3)</f>
        <v>3.3628039031936564E-4</v>
      </c>
      <c r="DF73" s="28">
        <f>외인!DF73</f>
        <v>59741.34</v>
      </c>
      <c r="DG73" s="35">
        <f>MACD!DG73*$G$3+DG72*(1-$G$3)</f>
        <v>-1.6005570960691187E-4</v>
      </c>
      <c r="DH73" s="28">
        <f>외인!DH73</f>
        <v>19819.46</v>
      </c>
      <c r="DI73" s="35">
        <f>MACD!DI73*$G$3+DI72*(1-$G$3)</f>
        <v>-1.3628437134979433E-3</v>
      </c>
      <c r="DJ73" s="28">
        <f>외인!DJ73</f>
        <v>693144.17</v>
      </c>
      <c r="DK73" s="35">
        <f>MACD!DK73*$G$3+DK72*(1-$G$3)</f>
        <v>-3.7093119782122231E-4</v>
      </c>
      <c r="DL73" s="28">
        <f>외인!DL73</f>
        <v>102343.29</v>
      </c>
      <c r="DM73" s="35">
        <f>MACD!DM73*$G$3+DM72*(1-$G$3)</f>
        <v>-2.3133549555546943E-4</v>
      </c>
      <c r="DN73" s="28">
        <f>외인!DN73</f>
        <v>3324395.5</v>
      </c>
      <c r="DO73" s="35">
        <f>MACD!DO73*$G$3+DO72*(1-$G$3)</f>
        <v>6.3453746600827999E-5</v>
      </c>
      <c r="DP73" s="28">
        <f>외인!DP73</f>
        <v>78651.740000000005</v>
      </c>
      <c r="DQ73" s="35">
        <f>MACD!DQ73*$G$3+DQ72*(1-$G$3)</f>
        <v>-3.4938196327155687E-4</v>
      </c>
      <c r="DR73" s="28">
        <f>외인!DR73</f>
        <v>46531.61</v>
      </c>
      <c r="DS73" s="35">
        <f>MACD!DS73*$G$3+DS72*(1-$G$3)</f>
        <v>-9.6668080723747352E-4</v>
      </c>
      <c r="DT73" s="28">
        <f>외인!DT73</f>
        <v>139887.23000000001</v>
      </c>
      <c r="DU73" s="35">
        <f>MACD!DU73*$G$3+DU72*(1-$G$3)</f>
        <v>-3.348606931089135E-4</v>
      </c>
      <c r="DV73" s="28">
        <f>외인!DV73</f>
        <v>35370.47</v>
      </c>
      <c r="DW73" s="35">
        <f>MACD!DW73*$G$3+DW72*(1-$G$3)</f>
        <v>-1.5284632671209728E-4</v>
      </c>
      <c r="DX73" s="28">
        <f>외인!DX73</f>
        <v>136913.66</v>
      </c>
      <c r="DY73" s="35">
        <f>MACD!DY73*$G$3+DY72*(1-$G$3)</f>
        <v>2.1281635919023024E-4</v>
      </c>
      <c r="DZ73" s="28">
        <f>외인!DZ73</f>
        <v>8104.79</v>
      </c>
      <c r="EA73" s="35">
        <f>MACD!EA73*$G$3+EA72*(1-$G$3)</f>
        <v>2.073580539585092E-6</v>
      </c>
      <c r="EB73" s="28">
        <f>외인!EB73</f>
        <v>11806.25</v>
      </c>
      <c r="EC73" s="35">
        <f>MACD!EC73*$G$3+EC72*(1-$G$3)</f>
        <v>-8.7546879681067822E-4</v>
      </c>
      <c r="ED73" s="28">
        <f>외인!ED73</f>
        <v>10954.66</v>
      </c>
      <c r="EE73" s="35">
        <f>MACD!EE73*$G$3+EE72*(1-$G$3)</f>
        <v>-3.6023282705609585E-4</v>
      </c>
      <c r="EF73" s="28">
        <f>외인!EF73</f>
        <v>224992.29</v>
      </c>
      <c r="EG73" s="35">
        <f>MACD!EG73*$G$3+EG72*(1-$G$3)</f>
        <v>-4.9196854919716926E-4</v>
      </c>
      <c r="EH73" s="28">
        <f>외인!EH73</f>
        <v>300709.74</v>
      </c>
      <c r="EI73" s="35">
        <f>MACD!EI73*$G$3+EI72*(1-$G$3)</f>
        <v>-2.4336455272010505E-4</v>
      </c>
      <c r="EJ73" s="28">
        <f>외인!EJ73</f>
        <v>106474.69</v>
      </c>
      <c r="EK73" s="35">
        <f>MACD!EK73*$G$3+EK72*(1-$G$3)</f>
        <v>-4.4792544895120949E-4</v>
      </c>
      <c r="EL73" s="28">
        <f>외인!EL73</f>
        <v>30262.09</v>
      </c>
      <c r="EM73" s="35">
        <f>MACD!EM73*$G$3+EM72*(1-$G$3)</f>
        <v>-9.2464489939508062E-4</v>
      </c>
      <c r="EN73" s="28">
        <f>외인!EN73</f>
        <v>46531.61</v>
      </c>
      <c r="EO73" s="35">
        <f>MACD!EO73*$G$3+EO72*(1-$G$3)</f>
        <v>-9.6668080723747352E-4</v>
      </c>
      <c r="EP73" s="28">
        <f>외인!EP73</f>
        <v>163061.79999999999</v>
      </c>
      <c r="EQ73" s="35">
        <f>MACD!EQ73*$G$3+EQ72*(1-$G$3)</f>
        <v>-5.62230841460892E-4</v>
      </c>
      <c r="ER73" s="28">
        <f>외인!ER73</f>
        <v>12842.55</v>
      </c>
      <c r="ES73" s="35">
        <f>MACD!ES73*$G$3+ES72*(1-$G$3)</f>
        <v>8.0625939742573591E-4</v>
      </c>
      <c r="ET73" s="28">
        <f>외인!ET73</f>
        <v>190123.61</v>
      </c>
      <c r="EU73" s="35">
        <f>MACD!EU73*$G$3+EU72*(1-$G$3)</f>
        <v>-6.7877842921351206E-4</v>
      </c>
      <c r="EV73" s="28">
        <f>외인!EV73</f>
        <v>46013.68</v>
      </c>
      <c r="EW73" s="35">
        <f>MACD!EW73*$G$3+EW72*(1-$G$3)</f>
        <v>1.1020364803351529E-4</v>
      </c>
      <c r="EX73" s="28">
        <f>외인!EX73</f>
        <v>74096.28</v>
      </c>
      <c r="EY73" s="35">
        <f>MACD!EY73*$G$3+EY72*(1-$G$3)</f>
        <v>4.2363028390592375E-5</v>
      </c>
    </row>
    <row r="74" spans="1:155">
      <c r="A74" s="27">
        <f>외인!A74</f>
        <v>46157</v>
      </c>
      <c r="B74" s="28">
        <f>외인!B74</f>
        <v>5953343.3799999999</v>
      </c>
      <c r="C74" s="35">
        <f>MACD!C74*$G$3+C73*(1-$G$3)</f>
        <v>-2.6508126045273725E-4</v>
      </c>
      <c r="D74" s="28">
        <f>외인!D74</f>
        <v>629943.24</v>
      </c>
      <c r="E74" s="35">
        <f>MACD!E74*$G$3+E73*(1-$G$3)</f>
        <v>-3.20259045415402E-5</v>
      </c>
      <c r="F74" s="28">
        <f>외인!F74</f>
        <v>2480116.31</v>
      </c>
      <c r="G74" s="35">
        <f>MACD!G74*$G$3+G73*(1-$G$3)</f>
        <v>5.5165365163871517E-5</v>
      </c>
      <c r="H74" s="28">
        <f>외인!H74</f>
        <v>323999.31</v>
      </c>
      <c r="I74" s="35">
        <f>MACD!I74*$G$3+I73*(1-$G$3)</f>
        <v>-3.4746063166889868E-4</v>
      </c>
      <c r="J74" s="28">
        <f>외인!J74</f>
        <v>43220.7</v>
      </c>
      <c r="K74" s="35">
        <f>MACD!K74*$G$3+K73*(1-$G$3)</f>
        <v>-1.0176607115731872E-3</v>
      </c>
      <c r="L74" s="28">
        <f>외인!L74</f>
        <v>300044.68</v>
      </c>
      <c r="M74" s="35">
        <f>MACD!M74*$G$3+M73*(1-$G$3)</f>
        <v>-2.9940890681288496E-4</v>
      </c>
      <c r="N74" s="28">
        <f>외인!N74</f>
        <v>302028.25</v>
      </c>
      <c r="O74" s="35">
        <f>MACD!O74*$G$3+O73*(1-$G$3)</f>
        <v>5.0585553298421659E-4</v>
      </c>
      <c r="P74" s="28">
        <f>외인!P74</f>
        <v>181101.14</v>
      </c>
      <c r="Q74" s="35">
        <f>MACD!Q74*$G$3+Q73*(1-$G$3)</f>
        <v>-6.6643932992855486E-4</v>
      </c>
      <c r="R74" s="28">
        <f>외인!R74</f>
        <v>134630.69</v>
      </c>
      <c r="S74" s="35">
        <f>MACD!S74*$G$3+S73*(1-$G$3)</f>
        <v>-2.3895041355902717E-4</v>
      </c>
      <c r="T74" s="28">
        <f>외인!T74</f>
        <v>9000.8700000000008</v>
      </c>
      <c r="U74" s="35">
        <f>MACD!U74*$G$3+U73*(1-$G$3)</f>
        <v>2.9760391821264851E-4</v>
      </c>
      <c r="V74" s="28">
        <f>외인!V74</f>
        <v>125928</v>
      </c>
      <c r="W74" s="35">
        <f>MACD!W74*$G$3+W73*(1-$G$3)</f>
        <v>2.3235746587133769E-4</v>
      </c>
      <c r="X74" s="28">
        <f>외인!X74</f>
        <v>3009271.21</v>
      </c>
      <c r="Y74" s="35">
        <f>MACD!Y74*$G$3+Y73*(1-$G$3)</f>
        <v>-1.4618635272881466E-4</v>
      </c>
      <c r="Z74" s="28">
        <f>외인!Z74</f>
        <v>46272.38</v>
      </c>
      <c r="AA74" s="35">
        <f>MACD!AA74*$G$3+AA73*(1-$G$3)</f>
        <v>1.8383793899209839E-4</v>
      </c>
      <c r="AB74" s="28">
        <f>외인!AB74</f>
        <v>199534.72</v>
      </c>
      <c r="AC74" s="35">
        <f>MACD!AC74*$G$3+AC73*(1-$G$3)</f>
        <v>-1.7027311483502514E-4</v>
      </c>
      <c r="AD74" s="28">
        <f>외인!AD74</f>
        <v>20378.740000000002</v>
      </c>
      <c r="AE74" s="35">
        <f>MACD!AE74*$G$3+AE73*(1-$G$3)</f>
        <v>1.7853709980185806E-4</v>
      </c>
      <c r="AF74" s="28">
        <f>외인!AF74</f>
        <v>24166.73</v>
      </c>
      <c r="AG74" s="35">
        <f>MACD!AG74*$G$3+AG73*(1-$G$3)</f>
        <v>-2.1225041897582607E-4</v>
      </c>
      <c r="AH74" s="28">
        <f>외인!AH74</f>
        <v>209550.14</v>
      </c>
      <c r="AI74" s="35">
        <f>MACD!AI74*$G$3+AI73*(1-$G$3)</f>
        <v>-3.2481420646086716E-4</v>
      </c>
      <c r="AJ74" s="28">
        <f>외인!AJ74</f>
        <v>103692.38</v>
      </c>
      <c r="AK74" s="35">
        <f>MACD!AK74*$G$3+AK73*(1-$G$3)</f>
        <v>-6.2815226309582126E-4</v>
      </c>
      <c r="AL74" s="28">
        <f>외인!AL74</f>
        <v>109581.03</v>
      </c>
      <c r="AM74" s="35">
        <f>MACD!AM74*$G$3+AM73*(1-$G$3)</f>
        <v>-3.463169733341077E-4</v>
      </c>
      <c r="AN74" s="28">
        <f>외인!AN74</f>
        <v>211374.27</v>
      </c>
      <c r="AO74" s="35">
        <f>MACD!AO74*$G$3+AO73*(1-$G$3)</f>
        <v>8.6457277863718519E-4</v>
      </c>
      <c r="AP74" s="28">
        <f>외인!AP74</f>
        <v>175714.81</v>
      </c>
      <c r="AQ74" s="35">
        <f>MACD!AQ74*$G$3+AQ73*(1-$G$3)</f>
        <v>-6.5838231166352832E-4</v>
      </c>
      <c r="AR74" s="28">
        <f>외인!AR74</f>
        <v>24852.62</v>
      </c>
      <c r="AS74" s="35">
        <f>MACD!AS74*$G$3+AS73*(1-$G$3)</f>
        <v>1.2388860210248961E-4</v>
      </c>
      <c r="AT74" s="28">
        <f>외인!AT74</f>
        <v>104632.37</v>
      </c>
      <c r="AU74" s="35">
        <f>MACD!AU74*$G$3+AU73*(1-$G$3)</f>
        <v>2.9671218259668471E-4</v>
      </c>
      <c r="AV74" s="28">
        <f>외인!AV74</f>
        <v>49582.95</v>
      </c>
      <c r="AW74" s="35">
        <f>MACD!AW74*$G$3+AW73*(1-$G$3)</f>
        <v>-2.8699677314168764E-4</v>
      </c>
      <c r="AX74" s="28">
        <f>외인!AX74</f>
        <v>67968.100000000006</v>
      </c>
      <c r="AY74" s="35">
        <f>MACD!AY74*$G$3+AY73*(1-$G$3)</f>
        <v>-3.0288953444250076E-4</v>
      </c>
      <c r="AZ74" s="28">
        <f>외인!AZ74</f>
        <v>3220809.41</v>
      </c>
      <c r="BA74" s="35">
        <f>MACD!BA74*$G$3+BA73*(1-$G$3)</f>
        <v>-1.943545163680251E-4</v>
      </c>
      <c r="BB74" s="28">
        <f>외인!BB74</f>
        <v>115705.03</v>
      </c>
      <c r="BC74" s="35">
        <f>MACD!BC74*$G$3+BC73*(1-$G$3)</f>
        <v>1.0728866196315617E-4</v>
      </c>
      <c r="BD74" s="28">
        <f>외인!BD74</f>
        <v>33697.29</v>
      </c>
      <c r="BE74" s="35">
        <f>MACD!BE74*$G$3+BE73*(1-$G$3)</f>
        <v>-3.1935894650082661E-4</v>
      </c>
      <c r="BF74" s="28">
        <f>외인!BF74</f>
        <v>0</v>
      </c>
      <c r="BG74" s="35" t="e">
        <f>MACD!BG74*$G$3+BG73*(1-$G$3)</f>
        <v>#DIV/0!</v>
      </c>
      <c r="BH74" s="28">
        <f>외인!BH74</f>
        <v>101633.19</v>
      </c>
      <c r="BI74" s="35">
        <f>MACD!BI74*$G$3+BI73*(1-$G$3)</f>
        <v>-1.8884554840522139E-4</v>
      </c>
      <c r="BJ74" s="28">
        <f>외인!BJ74</f>
        <v>124999.79</v>
      </c>
      <c r="BK74" s="35">
        <f>MACD!BK74*$G$3+BK73*(1-$G$3)</f>
        <v>-2.3035423205010417E-4</v>
      </c>
      <c r="BL74" s="28">
        <f>외인!BL74</f>
        <v>45493.39</v>
      </c>
      <c r="BM74" s="35">
        <f>MACD!BM74*$G$3+BM73*(1-$G$3)</f>
        <v>1.9071802944578667E-4</v>
      </c>
      <c r="BN74" s="28">
        <f>외인!BN74</f>
        <v>55916.59</v>
      </c>
      <c r="BO74" s="35">
        <f>MACD!BO74*$G$3+BO73*(1-$G$3)</f>
        <v>5.4063086520607351E-4</v>
      </c>
      <c r="BP74" s="28">
        <f>외인!BP74</f>
        <v>76613.69</v>
      </c>
      <c r="BQ74" s="35">
        <f>MACD!BQ74*$G$3+BQ73*(1-$G$3)</f>
        <v>-2.7379526330711338E-4</v>
      </c>
      <c r="BR74" s="28">
        <f>외인!BR74</f>
        <v>324075.99</v>
      </c>
      <c r="BS74" s="35">
        <f>MACD!BS74*$G$3+BS73*(1-$G$3)</f>
        <v>-5.7195355487014391E-4</v>
      </c>
      <c r="BT74" s="28">
        <f>외인!BT74</f>
        <v>3051663.89</v>
      </c>
      <c r="BU74" s="35">
        <f>MACD!BU74*$G$3+BU73*(1-$G$3)</f>
        <v>-1.5314866618066134E-4</v>
      </c>
      <c r="BV74" s="28">
        <f>외인!BV74</f>
        <v>459467.46</v>
      </c>
      <c r="BW74" s="35">
        <f>MACD!BW74*$G$3+BW73*(1-$G$3)</f>
        <v>-3.7352394246015826E-4</v>
      </c>
      <c r="BX74" s="28">
        <f>외인!BX74</f>
        <v>76213.38</v>
      </c>
      <c r="BY74" s="35">
        <f>MACD!BY74*$G$3+BY73*(1-$G$3)</f>
        <v>-1.8803281664124601E-4</v>
      </c>
      <c r="BZ74" s="28">
        <f>외인!BZ74</f>
        <v>320955.28999999998</v>
      </c>
      <c r="CA74" s="35">
        <f>MACD!CA74*$G$3+CA73*(1-$G$3)</f>
        <v>4.5275853480909771E-4</v>
      </c>
      <c r="CB74" s="28">
        <f>외인!CB74</f>
        <v>12242.45</v>
      </c>
      <c r="CC74" s="35">
        <f>MACD!CC74*$G$3+CC73*(1-$G$3)</f>
        <v>-7.3004532587718799E-4</v>
      </c>
      <c r="CD74" s="28">
        <f>외인!CD74</f>
        <v>27624.02</v>
      </c>
      <c r="CE74" s="35">
        <f>MACD!CE74*$G$3+CE73*(1-$G$3)</f>
        <v>-8.1400157908479874E-4</v>
      </c>
      <c r="CF74" s="28">
        <f>외인!CF74</f>
        <v>30586.76</v>
      </c>
      <c r="CG74" s="35">
        <f>MACD!CG74*$G$3+CG73*(1-$G$3)</f>
        <v>4.2189969614110943E-4</v>
      </c>
      <c r="CH74" s="28">
        <f>외인!CH74</f>
        <v>68659.06</v>
      </c>
      <c r="CI74" s="35">
        <f>MACD!CI74*$G$3+CI73*(1-$G$3)</f>
        <v>-1.6873329621214646E-4</v>
      </c>
      <c r="CJ74" s="28">
        <f>외인!CJ74</f>
        <v>342447.99</v>
      </c>
      <c r="CK74" s="35">
        <f>MACD!CK74*$G$3+CK73*(1-$G$3)</f>
        <v>-3.639092083239805E-4</v>
      </c>
      <c r="CL74" s="28">
        <f>외인!CL74</f>
        <v>227868.59</v>
      </c>
      <c r="CM74" s="35">
        <f>MACD!CM74*$G$3+CM73*(1-$G$3)</f>
        <v>-1.9914764253153909E-4</v>
      </c>
      <c r="CN74" s="28">
        <f>외인!CN74</f>
        <v>121302.15</v>
      </c>
      <c r="CO74" s="35">
        <f>MACD!CO74*$G$3+CO73*(1-$G$3)</f>
        <v>-3.3036802797510817E-4</v>
      </c>
      <c r="CP74" s="28">
        <f>외인!CP74</f>
        <v>116233.76</v>
      </c>
      <c r="CQ74" s="35">
        <f>MACD!CQ74*$G$3+CQ73*(1-$G$3)</f>
        <v>1.0706221821712934E-4</v>
      </c>
      <c r="CR74" s="28">
        <f>외인!CR74</f>
        <v>168908.45</v>
      </c>
      <c r="CS74" s="35">
        <f>MACD!CS74*$G$3+CS73*(1-$G$3)</f>
        <v>-2.3181909908095532E-4</v>
      </c>
      <c r="CT74" s="28">
        <f>외인!CT74</f>
        <v>179825.48</v>
      </c>
      <c r="CU74" s="35">
        <f>MACD!CU74*$G$3+CU73*(1-$G$3)</f>
        <v>-2.9396061002807651E-4</v>
      </c>
      <c r="CV74" s="28">
        <f>외인!CV74</f>
        <v>3051663.89</v>
      </c>
      <c r="CW74" s="35">
        <f>MACD!CW74*$G$3+CW73*(1-$G$3)</f>
        <v>-1.5314866618066134E-4</v>
      </c>
      <c r="CX74" s="28">
        <f>외인!CX74</f>
        <v>248515.78</v>
      </c>
      <c r="CY74" s="35">
        <f>MACD!CY74*$G$3+CY73*(1-$G$3)</f>
        <v>-3.5734690870023813E-4</v>
      </c>
      <c r="CZ74" s="28">
        <f>외인!CZ74</f>
        <v>20032.47</v>
      </c>
      <c r="DA74" s="35">
        <f>MACD!DA74*$G$3+DA73*(1-$G$3)</f>
        <v>-3.8633691688215335E-4</v>
      </c>
      <c r="DB74" s="28">
        <f>외인!DB74</f>
        <v>33697.29</v>
      </c>
      <c r="DC74" s="35">
        <f>MACD!DC74*$G$3+DC73*(1-$G$3)</f>
        <v>-3.1935894650082661E-4</v>
      </c>
      <c r="DD74" s="28">
        <f>외인!DD74</f>
        <v>9000.8700000000008</v>
      </c>
      <c r="DE74" s="35">
        <f>MACD!DE74*$G$3+DE73*(1-$G$3)</f>
        <v>2.9760391821264851E-4</v>
      </c>
      <c r="DF74" s="28">
        <f>외인!DF74</f>
        <v>57217.41</v>
      </c>
      <c r="DG74" s="35">
        <f>MACD!DG74*$G$3+DG73*(1-$G$3)</f>
        <v>-1.2954381704316902E-4</v>
      </c>
      <c r="DH74" s="28">
        <f>외인!DH74</f>
        <v>19678.64</v>
      </c>
      <c r="DI74" s="35">
        <f>MACD!DI74*$G$3+DI73*(1-$G$3)</f>
        <v>-1.1418774575745895E-3</v>
      </c>
      <c r="DJ74" s="28">
        <f>외인!DJ74</f>
        <v>654746.93999999994</v>
      </c>
      <c r="DK74" s="35">
        <f>MACD!DK74*$G$3+DK73*(1-$G$3)</f>
        <v>-4.5871850097134703E-4</v>
      </c>
      <c r="DL74" s="28">
        <f>외인!DL74</f>
        <v>98300.13</v>
      </c>
      <c r="DM74" s="35">
        <f>MACD!DM74*$G$3+DM73*(1-$G$3)</f>
        <v>-3.4470601359303421E-4</v>
      </c>
      <c r="DN74" s="28">
        <f>외인!DN74</f>
        <v>3051663.89</v>
      </c>
      <c r="DO74" s="35">
        <f>MACD!DO74*$G$3+DO73*(1-$G$3)</f>
        <v>-1.5314866618066134E-4</v>
      </c>
      <c r="DP74" s="28">
        <f>외인!DP74</f>
        <v>75932.070000000007</v>
      </c>
      <c r="DQ74" s="35">
        <f>MACD!DQ74*$G$3+DQ73*(1-$G$3)</f>
        <v>-2.2810870169062992E-4</v>
      </c>
      <c r="DR74" s="28">
        <f>외인!DR74</f>
        <v>44180.59</v>
      </c>
      <c r="DS74" s="35">
        <f>MACD!DS74*$G$3+DS73*(1-$G$3)</f>
        <v>-9.0298118867705387E-4</v>
      </c>
      <c r="DT74" s="28">
        <f>외인!DT74</f>
        <v>134630.69</v>
      </c>
      <c r="DU74" s="35">
        <f>MACD!DU74*$G$3+DU73*(1-$G$3)</f>
        <v>-2.3895041355902717E-4</v>
      </c>
      <c r="DV74" s="28">
        <f>외인!DV74</f>
        <v>34004.92</v>
      </c>
      <c r="DW74" s="35">
        <f>MACD!DW74*$G$3+DW73*(1-$G$3)</f>
        <v>-2.0293144489347311E-4</v>
      </c>
      <c r="DX74" s="28">
        <f>외인!DX74</f>
        <v>125928</v>
      </c>
      <c r="DY74" s="35">
        <f>MACD!DY74*$G$3+DY73*(1-$G$3)</f>
        <v>2.3235746587133769E-4</v>
      </c>
      <c r="DZ74" s="28">
        <f>외인!DZ74</f>
        <v>7933.01</v>
      </c>
      <c r="EA74" s="35">
        <f>MACD!EA74*$G$3+EA73*(1-$G$3)</f>
        <v>1.158760446432667E-4</v>
      </c>
      <c r="EB74" s="28">
        <f>외인!EB74</f>
        <v>11730.93</v>
      </c>
      <c r="EC74" s="35">
        <f>MACD!EC74*$G$3+EC73*(1-$G$3)</f>
        <v>-8.3275937738699695E-4</v>
      </c>
      <c r="ED74" s="28">
        <f>외인!ED74</f>
        <v>10537.86</v>
      </c>
      <c r="EE74" s="35">
        <f>MACD!EE74*$G$3+EE73*(1-$G$3)</f>
        <v>-3.8650405259260852E-4</v>
      </c>
      <c r="EF74" s="28">
        <f>외인!EF74</f>
        <v>218664.04</v>
      </c>
      <c r="EG74" s="35">
        <f>MACD!EG74*$G$3+EG73*(1-$G$3)</f>
        <v>-4.1570428241080088E-4</v>
      </c>
      <c r="EH74" s="28">
        <f>외인!EH74</f>
        <v>283074.76</v>
      </c>
      <c r="EI74" s="35">
        <f>MACD!EI74*$G$3+EI73*(1-$G$3)</f>
        <v>-2.4367852709858531E-4</v>
      </c>
      <c r="EJ74" s="28">
        <f>외인!EJ74</f>
        <v>100992.15</v>
      </c>
      <c r="EK74" s="35">
        <f>MACD!EK74*$G$3+EK73*(1-$G$3)</f>
        <v>-3.8562227851758829E-4</v>
      </c>
      <c r="EL74" s="28">
        <f>외인!EL74</f>
        <v>30062.39</v>
      </c>
      <c r="EM74" s="35">
        <f>MACD!EM74*$G$3+EM73*(1-$G$3)</f>
        <v>-7.6137497116233045E-4</v>
      </c>
      <c r="EN74" s="28">
        <f>외인!EN74</f>
        <v>44180.59</v>
      </c>
      <c r="EO74" s="35">
        <f>MACD!EO74*$G$3+EO73*(1-$G$3)</f>
        <v>-9.0298118867705387E-4</v>
      </c>
      <c r="EP74" s="28">
        <f>외인!EP74</f>
        <v>152260.44</v>
      </c>
      <c r="EQ74" s="35">
        <f>MACD!EQ74*$G$3+EQ73*(1-$G$3)</f>
        <v>-5.3418282487932372E-4</v>
      </c>
      <c r="ER74" s="28">
        <f>외인!ER74</f>
        <v>12300.02</v>
      </c>
      <c r="ES74" s="35">
        <f>MACD!ES74*$G$3+ES73*(1-$G$3)</f>
        <v>9.4736491779417423E-4</v>
      </c>
      <c r="ET74" s="28">
        <f>외인!ET74</f>
        <v>175714.81</v>
      </c>
      <c r="EU74" s="35">
        <f>MACD!EU74*$G$3+EU73*(1-$G$3)</f>
        <v>-6.5838231166352832E-4</v>
      </c>
      <c r="EV74" s="28">
        <f>외인!EV74</f>
        <v>46272.38</v>
      </c>
      <c r="EW74" s="35">
        <f>MACD!EW74*$G$3+EW73*(1-$G$3)</f>
        <v>1.8383793899209839E-4</v>
      </c>
      <c r="EX74" s="28">
        <f>외인!EX74</f>
        <v>69961.37</v>
      </c>
      <c r="EY74" s="35">
        <f>MACD!EY74*$G$3+EY73*(1-$G$3)</f>
        <v>4.5694911553448263E-5</v>
      </c>
    </row>
    <row r="75" spans="1:155">
      <c r="A75" s="27">
        <f>외인!A75</f>
        <v>46160</v>
      </c>
      <c r="B75" s="28">
        <f>외인!B75</f>
        <v>5971606.3899999997</v>
      </c>
      <c r="C75" s="35">
        <f>MACD!C75*$G$3+C74*(1-$G$3)</f>
        <v>-3.7405364798898908E-4</v>
      </c>
      <c r="D75" s="28">
        <f>외인!D75</f>
        <v>619438.03</v>
      </c>
      <c r="E75" s="35">
        <f>MACD!E75*$G$3+E74*(1-$G$3)</f>
        <v>-7.6088158664903699E-6</v>
      </c>
      <c r="F75" s="28">
        <f>외인!F75</f>
        <v>2517647.21</v>
      </c>
      <c r="G75" s="35">
        <f>MACD!G75*$G$3+G74*(1-$G$3)</f>
        <v>-6.5075125613255321E-5</v>
      </c>
      <c r="H75" s="28">
        <f>외인!H75</f>
        <v>320666.81</v>
      </c>
      <c r="I75" s="35">
        <f>MACD!I75*$G$3+I74*(1-$G$3)</f>
        <v>-4.5961284820466664E-4</v>
      </c>
      <c r="J75" s="28">
        <f>외인!J75</f>
        <v>42395.27</v>
      </c>
      <c r="K75" s="35">
        <f>MACD!K75*$G$3+K74*(1-$G$3)</f>
        <v>-9.4781122366241455E-4</v>
      </c>
      <c r="L75" s="28">
        <f>외인!L75</f>
        <v>296875.89</v>
      </c>
      <c r="M75" s="35">
        <f>MACD!M75*$G$3+M74*(1-$G$3)</f>
        <v>-4.219450474840775E-4</v>
      </c>
      <c r="N75" s="28">
        <f>외인!N75</f>
        <v>285944</v>
      </c>
      <c r="O75" s="35">
        <f>MACD!O75*$G$3+O74*(1-$G$3)</f>
        <v>4.0109567025706385E-4</v>
      </c>
      <c r="P75" s="28">
        <f>외인!P75</f>
        <v>175002.33</v>
      </c>
      <c r="Q75" s="35">
        <f>MACD!Q75*$G$3+Q74*(1-$G$3)</f>
        <v>-5.5032297756856322E-4</v>
      </c>
      <c r="R75" s="28">
        <f>외인!R75</f>
        <v>129959.67</v>
      </c>
      <c r="S75" s="35">
        <f>MACD!S75*$G$3+S74*(1-$G$3)</f>
        <v>-1.5590398003173904E-4</v>
      </c>
      <c r="T75" s="28">
        <f>외인!T75</f>
        <v>8514.52</v>
      </c>
      <c r="U75" s="35">
        <f>MACD!U75*$G$3+U74*(1-$G$3)</f>
        <v>2.7327929819180911E-4</v>
      </c>
      <c r="V75" s="28">
        <f>외인!V75</f>
        <v>128104.1</v>
      </c>
      <c r="W75" s="35">
        <f>MACD!W75*$G$3+W74*(1-$G$3)</f>
        <v>2.6184321947889935E-4</v>
      </c>
      <c r="X75" s="28">
        <f>외인!X75</f>
        <v>3083196.46</v>
      </c>
      <c r="Y75" s="35">
        <f>MACD!Y75*$G$3+Y74*(1-$G$3)</f>
        <v>-3.5917920378448635E-4</v>
      </c>
      <c r="Z75" s="28">
        <f>외인!Z75</f>
        <v>46773.5</v>
      </c>
      <c r="AA75" s="35">
        <f>MACD!AA75*$G$3+AA74*(1-$G$3)</f>
        <v>2.8282651982009454E-4</v>
      </c>
      <c r="AB75" s="28">
        <f>외인!AB75</f>
        <v>195579.04</v>
      </c>
      <c r="AC75" s="35">
        <f>MACD!AC75*$G$3+AC74*(1-$G$3)</f>
        <v>-1.5944711523447724E-4</v>
      </c>
      <c r="AD75" s="28">
        <f>외인!AD75</f>
        <v>19653.080000000002</v>
      </c>
      <c r="AE75" s="35">
        <f>MACD!AE75*$G$3+AE74*(1-$G$3)</f>
        <v>2.589246990605293E-4</v>
      </c>
      <c r="AF75" s="28">
        <f>외인!AF75</f>
        <v>24160.06</v>
      </c>
      <c r="AG75" s="35">
        <f>MACD!AG75*$G$3+AG74*(1-$G$3)</f>
        <v>-1.9967610785541476E-4</v>
      </c>
      <c r="AH75" s="28">
        <f>외인!AH75</f>
        <v>205550.37</v>
      </c>
      <c r="AI75" s="35">
        <f>MACD!AI75*$G$3+AI74*(1-$G$3)</f>
        <v>-4.188972270511917E-4</v>
      </c>
      <c r="AJ75" s="28">
        <f>외인!AJ75</f>
        <v>100966.11</v>
      </c>
      <c r="AK75" s="35">
        <f>MACD!AK75*$G$3+AK74*(1-$G$3)</f>
        <v>-5.1023396447649229E-4</v>
      </c>
      <c r="AL75" s="28">
        <f>외인!AL75</f>
        <v>103040.77</v>
      </c>
      <c r="AM75" s="35">
        <f>MACD!AM75*$G$3+AM74*(1-$G$3)</f>
        <v>-4.9177743722038196E-4</v>
      </c>
      <c r="AN75" s="28">
        <f>외인!AN75</f>
        <v>201597.25</v>
      </c>
      <c r="AO75" s="35">
        <f>MACD!AO75*$G$3+AO74*(1-$G$3)</f>
        <v>7.8901689381316738E-4</v>
      </c>
      <c r="AP75" s="28">
        <f>외인!AP75</f>
        <v>175732.59</v>
      </c>
      <c r="AQ75" s="35">
        <f>MACD!AQ75*$G$3+AQ74*(1-$G$3)</f>
        <v>-6.2677921322521672E-4</v>
      </c>
      <c r="AR75" s="28">
        <f>외인!AR75</f>
        <v>24193.9</v>
      </c>
      <c r="AS75" s="35">
        <f>MACD!AS75*$G$3+AS74*(1-$G$3)</f>
        <v>1.3326656244039598E-4</v>
      </c>
      <c r="AT75" s="28">
        <f>외인!AT75</f>
        <v>98381.13</v>
      </c>
      <c r="AU75" s="35">
        <f>MACD!AU75*$G$3+AU74*(1-$G$3)</f>
        <v>2.0546531680053033E-4</v>
      </c>
      <c r="AV75" s="28">
        <f>외인!AV75</f>
        <v>47984.04</v>
      </c>
      <c r="AW75" s="35">
        <f>MACD!AW75*$G$3+AW74*(1-$G$3)</f>
        <v>-1.8020652897223388E-4</v>
      </c>
      <c r="AX75" s="28">
        <f>외인!AX75</f>
        <v>66243.240000000005</v>
      </c>
      <c r="AY75" s="35">
        <f>MACD!AY75*$G$3+AY74*(1-$G$3)</f>
        <v>-2.7220193815946663E-4</v>
      </c>
      <c r="AZ75" s="28">
        <f>외인!AZ75</f>
        <v>3294132.61</v>
      </c>
      <c r="BA75" s="35">
        <f>MACD!BA75*$G$3+BA74*(1-$G$3)</f>
        <v>-3.8633728747489355E-4</v>
      </c>
      <c r="BB75" s="28">
        <f>외인!BB75</f>
        <v>117129.49</v>
      </c>
      <c r="BC75" s="35">
        <f>MACD!BC75*$G$3+BC74*(1-$G$3)</f>
        <v>1.5449878794656372E-4</v>
      </c>
      <c r="BD75" s="28">
        <f>외인!BD75</f>
        <v>32842.5</v>
      </c>
      <c r="BE75" s="35">
        <f>MACD!BE75*$G$3+BE74*(1-$G$3)</f>
        <v>-4.4350500862974293E-4</v>
      </c>
      <c r="BF75" s="28">
        <f>외인!BF75</f>
        <v>0</v>
      </c>
      <c r="BG75" s="35" t="e">
        <f>MACD!BG75*$G$3+BG74*(1-$G$3)</f>
        <v>#DIV/0!</v>
      </c>
      <c r="BH75" s="28">
        <f>외인!BH75</f>
        <v>103609.75</v>
      </c>
      <c r="BI75" s="35">
        <f>MACD!BI75*$G$3+BI74*(1-$G$3)</f>
        <v>-2.7779924113034037E-4</v>
      </c>
      <c r="BJ75" s="28">
        <f>외인!BJ75</f>
        <v>124044.47</v>
      </c>
      <c r="BK75" s="35">
        <f>MACD!BK75*$G$3+BK74*(1-$G$3)</f>
        <v>-3.3716951665465006E-4</v>
      </c>
      <c r="BL75" s="28">
        <f>외인!BL75</f>
        <v>45433.96</v>
      </c>
      <c r="BM75" s="35">
        <f>MACD!BM75*$G$3+BM74*(1-$G$3)</f>
        <v>2.3398046649212109E-4</v>
      </c>
      <c r="BN75" s="28">
        <f>외인!BN75</f>
        <v>55054.559999999998</v>
      </c>
      <c r="BO75" s="35">
        <f>MACD!BO75*$G$3+BO74*(1-$G$3)</f>
        <v>4.8166423172591979E-4</v>
      </c>
      <c r="BP75" s="28">
        <f>외인!BP75</f>
        <v>74975.360000000001</v>
      </c>
      <c r="BQ75" s="35">
        <f>MACD!BQ75*$G$3+BQ74*(1-$G$3)</f>
        <v>-2.2622760365075128E-4</v>
      </c>
      <c r="BR75" s="28">
        <f>외인!BR75</f>
        <v>321354.86</v>
      </c>
      <c r="BS75" s="35">
        <f>MACD!BS75*$G$3+BS74*(1-$G$3)</f>
        <v>-6.0751296662906764E-4</v>
      </c>
      <c r="BT75" s="28">
        <f>외인!BT75</f>
        <v>3125370.79</v>
      </c>
      <c r="BU75" s="35">
        <f>MACD!BU75*$G$3+BU74*(1-$G$3)</f>
        <v>-3.6019570465468714E-4</v>
      </c>
      <c r="BV75" s="28">
        <f>외인!BV75</f>
        <v>455710.08</v>
      </c>
      <c r="BW75" s="35">
        <f>MACD!BW75*$G$3+BW74*(1-$G$3)</f>
        <v>-3.5147418009753438E-4</v>
      </c>
      <c r="BX75" s="28">
        <f>외인!BX75</f>
        <v>74281.42</v>
      </c>
      <c r="BY75" s="35">
        <f>MACD!BY75*$G$3+BY74*(1-$G$3)</f>
        <v>-1.6969945197227053E-4</v>
      </c>
      <c r="BZ75" s="28">
        <f>외인!BZ75</f>
        <v>304638.01</v>
      </c>
      <c r="CA75" s="35">
        <f>MACD!CA75*$G$3+CA74*(1-$G$3)</f>
        <v>3.534265638960124E-4</v>
      </c>
      <c r="CB75" s="28">
        <f>외인!CB75</f>
        <v>11806.71</v>
      </c>
      <c r="CC75" s="35">
        <f>MACD!CC75*$G$3+CC74*(1-$G$3)</f>
        <v>-6.567791620475643E-4</v>
      </c>
      <c r="CD75" s="28">
        <f>외인!CD75</f>
        <v>26743.62</v>
      </c>
      <c r="CE75" s="35">
        <f>MACD!CE75*$G$3+CE74*(1-$G$3)</f>
        <v>-5.7302183582673102E-4</v>
      </c>
      <c r="CF75" s="28">
        <f>외인!CF75</f>
        <v>29288.080000000002</v>
      </c>
      <c r="CG75" s="35">
        <f>MACD!CG75*$G$3+CG74*(1-$G$3)</f>
        <v>4.2225699879400798E-4</v>
      </c>
      <c r="CH75" s="28">
        <f>외인!CH75</f>
        <v>66890.83</v>
      </c>
      <c r="CI75" s="35">
        <f>MACD!CI75*$G$3+CI74*(1-$G$3)</f>
        <v>-9.6317894539418348E-5</v>
      </c>
      <c r="CJ75" s="28">
        <f>외인!CJ75</f>
        <v>328496.31</v>
      </c>
      <c r="CK75" s="35">
        <f>MACD!CK75*$G$3+CK74*(1-$G$3)</f>
        <v>-2.7886947371156862E-4</v>
      </c>
      <c r="CL75" s="28">
        <f>외인!CL75</f>
        <v>224372.67</v>
      </c>
      <c r="CM75" s="35">
        <f>MACD!CM75*$G$3+CM74*(1-$G$3)</f>
        <v>-1.9024626201827715E-4</v>
      </c>
      <c r="CN75" s="28">
        <f>외인!CN75</f>
        <v>119938.48</v>
      </c>
      <c r="CO75" s="35">
        <f>MACD!CO75*$G$3+CO74*(1-$G$3)</f>
        <v>-4.1955336444006284E-4</v>
      </c>
      <c r="CP75" s="28">
        <f>외인!CP75</f>
        <v>117682.64</v>
      </c>
      <c r="CQ75" s="35">
        <f>MACD!CQ75*$G$3+CQ74*(1-$G$3)</f>
        <v>1.5404426240949503E-4</v>
      </c>
      <c r="CR75" s="28">
        <f>외인!CR75</f>
        <v>163445.79999999999</v>
      </c>
      <c r="CS75" s="35">
        <f>MACD!CS75*$G$3+CS74*(1-$G$3)</f>
        <v>-1.7082723643603348E-4</v>
      </c>
      <c r="CT75" s="28">
        <f>외인!CT75</f>
        <v>182661.37</v>
      </c>
      <c r="CU75" s="35">
        <f>MACD!CU75*$G$3+CU74*(1-$G$3)</f>
        <v>-2.3629090868851414E-4</v>
      </c>
      <c r="CV75" s="28">
        <f>외인!CV75</f>
        <v>3125370.79</v>
      </c>
      <c r="CW75" s="35">
        <f>MACD!CW75*$G$3+CW74*(1-$G$3)</f>
        <v>-3.6019570465468714E-4</v>
      </c>
      <c r="CX75" s="28">
        <f>외인!CX75</f>
        <v>241746.15</v>
      </c>
      <c r="CY75" s="35">
        <f>MACD!CY75*$G$3+CY74*(1-$G$3)</f>
        <v>-4.4321019373364131E-4</v>
      </c>
      <c r="CZ75" s="28">
        <f>외인!CZ75</f>
        <v>19590.22</v>
      </c>
      <c r="DA75" s="35">
        <f>MACD!DA75*$G$3+DA74*(1-$G$3)</f>
        <v>-1.5620851391041153E-5</v>
      </c>
      <c r="DB75" s="28">
        <f>외인!DB75</f>
        <v>32842.5</v>
      </c>
      <c r="DC75" s="35">
        <f>MACD!DC75*$G$3+DC74*(1-$G$3)</f>
        <v>-4.4350500862974293E-4</v>
      </c>
      <c r="DD75" s="28">
        <f>외인!DD75</f>
        <v>8514.52</v>
      </c>
      <c r="DE75" s="35">
        <f>MACD!DE75*$G$3+DE74*(1-$G$3)</f>
        <v>2.7327929819180911E-4</v>
      </c>
      <c r="DF75" s="28">
        <f>외인!DF75</f>
        <v>56055.89</v>
      </c>
      <c r="DG75" s="35">
        <f>MACD!DG75*$G$3+DG74*(1-$G$3)</f>
        <v>-1.1253398673875361E-4</v>
      </c>
      <c r="DH75" s="28">
        <f>외인!DH75</f>
        <v>18866.53</v>
      </c>
      <c r="DI75" s="35">
        <f>MACD!DI75*$G$3+DI74*(1-$G$3)</f>
        <v>-8.3999412159866662E-4</v>
      </c>
      <c r="DJ75" s="28">
        <f>외인!DJ75</f>
        <v>646460.51</v>
      </c>
      <c r="DK75" s="35">
        <f>MACD!DK75*$G$3+DK74*(1-$G$3)</f>
        <v>-5.4579393273846495E-4</v>
      </c>
      <c r="DL75" s="28">
        <f>외인!DL75</f>
        <v>96825.23</v>
      </c>
      <c r="DM75" s="35">
        <f>MACD!DM75*$G$3+DM74*(1-$G$3)</f>
        <v>-4.5223063951040099E-4</v>
      </c>
      <c r="DN75" s="28">
        <f>외인!DN75</f>
        <v>3125370.79</v>
      </c>
      <c r="DO75" s="35">
        <f>MACD!DO75*$G$3+DO74*(1-$G$3)</f>
        <v>-3.6019570465468714E-4</v>
      </c>
      <c r="DP75" s="28">
        <f>외인!DP75</f>
        <v>72018.42</v>
      </c>
      <c r="DQ75" s="35">
        <f>MACD!DQ75*$G$3+DQ74*(1-$G$3)</f>
        <v>-1.1441958669911859E-4</v>
      </c>
      <c r="DR75" s="28">
        <f>외인!DR75</f>
        <v>43259.1</v>
      </c>
      <c r="DS75" s="35">
        <f>MACD!DS75*$G$3+DS74*(1-$G$3)</f>
        <v>-8.3579245321462688E-4</v>
      </c>
      <c r="DT75" s="28">
        <f>외인!DT75</f>
        <v>129959.67</v>
      </c>
      <c r="DU75" s="35">
        <f>MACD!DU75*$G$3+DU74*(1-$G$3)</f>
        <v>-1.5590398003173904E-4</v>
      </c>
      <c r="DV75" s="28">
        <f>외인!DV75</f>
        <v>33216.1</v>
      </c>
      <c r="DW75" s="35">
        <f>MACD!DW75*$G$3+DW74*(1-$G$3)</f>
        <v>-2.2330402129588044E-4</v>
      </c>
      <c r="DX75" s="28">
        <f>외인!DX75</f>
        <v>128104.1</v>
      </c>
      <c r="DY75" s="35">
        <f>MACD!DY75*$G$3+DY74*(1-$G$3)</f>
        <v>2.6184321947889935E-4</v>
      </c>
      <c r="DZ75" s="28">
        <f>외인!DZ75</f>
        <v>7767.72</v>
      </c>
      <c r="EA75" s="35">
        <f>MACD!EA75*$G$3+EA74*(1-$G$3)</f>
        <v>2.4845290248890807E-4</v>
      </c>
      <c r="EB75" s="28">
        <f>외인!EB75</f>
        <v>11302.99</v>
      </c>
      <c r="EC75" s="35">
        <f>MACD!EC75*$G$3+EC74*(1-$G$3)</f>
        <v>-7.2507765226802678E-4</v>
      </c>
      <c r="ED75" s="28">
        <f>외인!ED75</f>
        <v>10500.6</v>
      </c>
      <c r="EE75" s="35">
        <f>MACD!EE75*$G$3+EE74*(1-$G$3)</f>
        <v>-3.8282224484780924E-4</v>
      </c>
      <c r="EF75" s="28">
        <f>외인!EF75</f>
        <v>210890.72</v>
      </c>
      <c r="EG75" s="35">
        <f>MACD!EG75*$G$3+EG74*(1-$G$3)</f>
        <v>-3.3352640007760359E-4</v>
      </c>
      <c r="EH75" s="28">
        <f>외인!EH75</f>
        <v>277976.73</v>
      </c>
      <c r="EI75" s="35">
        <f>MACD!EI75*$G$3+EI74*(1-$G$3)</f>
        <v>-2.4150213522314881E-4</v>
      </c>
      <c r="EJ75" s="28">
        <f>외인!EJ75</f>
        <v>98489.32</v>
      </c>
      <c r="EK75" s="35">
        <f>MACD!EK75*$G$3+EK74*(1-$G$3)</f>
        <v>-3.1870992317314831E-4</v>
      </c>
      <c r="EL75" s="28">
        <f>외인!EL75</f>
        <v>29150.6</v>
      </c>
      <c r="EM75" s="35">
        <f>MACD!EM75*$G$3+EM74*(1-$G$3)</f>
        <v>-5.3844126586965254E-4</v>
      </c>
      <c r="EN75" s="28">
        <f>외인!EN75</f>
        <v>43259.1</v>
      </c>
      <c r="EO75" s="35">
        <f>MACD!EO75*$G$3+EO74*(1-$G$3)</f>
        <v>-8.3579245321462688E-4</v>
      </c>
      <c r="EP75" s="28">
        <f>외인!EP75</f>
        <v>153897.66</v>
      </c>
      <c r="EQ75" s="35">
        <f>MACD!EQ75*$G$3+EQ74*(1-$G$3)</f>
        <v>-4.8441163168129226E-4</v>
      </c>
      <c r="ER75" s="28">
        <f>외인!ER75</f>
        <v>12940.72</v>
      </c>
      <c r="ES75" s="35">
        <f>MACD!ES75*$G$3+ES74*(1-$G$3)</f>
        <v>1.0522945943243342E-3</v>
      </c>
      <c r="ET75" s="28">
        <f>외인!ET75</f>
        <v>175732.59</v>
      </c>
      <c r="EU75" s="35">
        <f>MACD!EU75*$G$3+EU74*(1-$G$3)</f>
        <v>-6.2677921322521672E-4</v>
      </c>
      <c r="EV75" s="28">
        <f>외인!EV75</f>
        <v>46773.5</v>
      </c>
      <c r="EW75" s="35">
        <f>MACD!EW75*$G$3+EW74*(1-$G$3)</f>
        <v>2.8282651982009454E-4</v>
      </c>
      <c r="EX75" s="28">
        <f>외인!EX75</f>
        <v>70909.13</v>
      </c>
      <c r="EY75" s="35">
        <f>MACD!EY75*$G$3+EY74*(1-$G$3)</f>
        <v>5.7913628225528862E-5</v>
      </c>
    </row>
    <row r="76" spans="1:155">
      <c r="A76" s="27">
        <f>외인!A76</f>
        <v>46161</v>
      </c>
      <c r="B76" s="28">
        <f>외인!B76</f>
        <v>5777480.7999999998</v>
      </c>
      <c r="C76" s="35">
        <f>MACD!C76*$G$3+C75*(1-$G$3)</f>
        <v>-4.7175894839713672E-4</v>
      </c>
      <c r="D76" s="28">
        <f>외인!D76</f>
        <v>604828.56999999995</v>
      </c>
      <c r="E76" s="35">
        <f>MACD!E76*$G$3+E75*(1-$G$3)</f>
        <v>5.6931004351068131E-6</v>
      </c>
      <c r="F76" s="28">
        <f>외인!F76</f>
        <v>2456223.64</v>
      </c>
      <c r="G76" s="35">
        <f>MACD!G76*$G$3+G75*(1-$G$3)</f>
        <v>-1.7613192987774536E-4</v>
      </c>
      <c r="H76" s="28">
        <f>외인!H76</f>
        <v>309017.89</v>
      </c>
      <c r="I76" s="35">
        <f>MACD!I76*$G$3+I75*(1-$G$3)</f>
        <v>-5.5229063665722606E-4</v>
      </c>
      <c r="J76" s="28">
        <f>외인!J76</f>
        <v>41981.86</v>
      </c>
      <c r="K76" s="35">
        <f>MACD!K76*$G$3+K75*(1-$G$3)</f>
        <v>-8.6197179588563952E-4</v>
      </c>
      <c r="L76" s="28">
        <f>외인!L76</f>
        <v>286240.61</v>
      </c>
      <c r="M76" s="35">
        <f>MACD!M76*$G$3+M75*(1-$G$3)</f>
        <v>-5.2212000299246646E-4</v>
      </c>
      <c r="N76" s="28">
        <f>외인!N76</f>
        <v>265211.89</v>
      </c>
      <c r="O76" s="35">
        <f>MACD!O76*$G$3+O75*(1-$G$3)</f>
        <v>2.4719378090453303E-4</v>
      </c>
      <c r="P76" s="28">
        <f>외인!P76</f>
        <v>172279.81</v>
      </c>
      <c r="Q76" s="35">
        <f>MACD!Q76*$G$3+Q75*(1-$G$3)</f>
        <v>-4.4934992174385424E-4</v>
      </c>
      <c r="R76" s="28">
        <f>외인!R76</f>
        <v>125400.33</v>
      </c>
      <c r="S76" s="35">
        <f>MACD!S76*$G$3+S75*(1-$G$3)</f>
        <v>-9.0208283804946924E-5</v>
      </c>
      <c r="T76" s="28">
        <f>외인!T76</f>
        <v>8420.7099999999991</v>
      </c>
      <c r="U76" s="35">
        <f>MACD!U76*$G$3+U75*(1-$G$3)</f>
        <v>2.6701520961922292E-4</v>
      </c>
      <c r="V76" s="28">
        <f>외인!V76</f>
        <v>124427.81</v>
      </c>
      <c r="W76" s="35">
        <f>MACD!W76*$G$3+W75*(1-$G$3)</f>
        <v>2.8404574143915586E-4</v>
      </c>
      <c r="X76" s="28">
        <f>외인!X76</f>
        <v>2977412.25</v>
      </c>
      <c r="Y76" s="35">
        <f>MACD!Y76*$G$3+Y75*(1-$G$3)</f>
        <v>-5.4852158681694383E-4</v>
      </c>
      <c r="Z76" s="28">
        <f>외인!Z76</f>
        <v>47164.14</v>
      </c>
      <c r="AA76" s="35">
        <f>MACD!AA76*$G$3+AA75*(1-$G$3)</f>
        <v>4.0610145340537343E-4</v>
      </c>
      <c r="AB76" s="28">
        <f>외인!AB76</f>
        <v>195979.33</v>
      </c>
      <c r="AC76" s="35">
        <f>MACD!AC76*$G$3+AC75*(1-$G$3)</f>
        <v>-1.4179459053603041E-4</v>
      </c>
      <c r="AD76" s="28">
        <f>외인!AD76</f>
        <v>19705.400000000001</v>
      </c>
      <c r="AE76" s="35">
        <f>MACD!AE76*$G$3+AE75*(1-$G$3)</f>
        <v>3.4168897551636358E-4</v>
      </c>
      <c r="AF76" s="28">
        <f>외인!AF76</f>
        <v>24044.71</v>
      </c>
      <c r="AG76" s="35">
        <f>MACD!AG76*$G$3+AG75*(1-$G$3)</f>
        <v>-1.6112217929447695E-4</v>
      </c>
      <c r="AH76" s="28">
        <f>외인!AH76</f>
        <v>200200.54</v>
      </c>
      <c r="AI76" s="35">
        <f>MACD!AI76*$G$3+AI75*(1-$G$3)</f>
        <v>-4.9896584149104295E-4</v>
      </c>
      <c r="AJ76" s="28">
        <f>외인!AJ76</f>
        <v>100424.43</v>
      </c>
      <c r="AK76" s="35">
        <f>MACD!AK76*$G$3+AK75*(1-$G$3)</f>
        <v>-3.7632428694893915E-4</v>
      </c>
      <c r="AL76" s="28">
        <f>외인!AL76</f>
        <v>96886.33</v>
      </c>
      <c r="AM76" s="35">
        <f>MACD!AM76*$G$3+AM75*(1-$G$3)</f>
        <v>-6.2858469752334687E-4</v>
      </c>
      <c r="AN76" s="28">
        <f>외인!AN76</f>
        <v>186489.21</v>
      </c>
      <c r="AO76" s="35">
        <f>MACD!AO76*$G$3+AO75*(1-$G$3)</f>
        <v>6.4127339677463565E-4</v>
      </c>
      <c r="AP76" s="28">
        <f>외인!AP76</f>
        <v>169305.51</v>
      </c>
      <c r="AQ76" s="35">
        <f>MACD!AQ76*$G$3+AQ75*(1-$G$3)</f>
        <v>-6.208912459558485E-4</v>
      </c>
      <c r="AR76" s="28">
        <f>외인!AR76</f>
        <v>24080.77</v>
      </c>
      <c r="AS76" s="35">
        <f>MACD!AS76*$G$3+AS75*(1-$G$3)</f>
        <v>1.6349888139971131E-4</v>
      </c>
      <c r="AT76" s="28">
        <f>외인!AT76</f>
        <v>93648.27</v>
      </c>
      <c r="AU76" s="35">
        <f>MACD!AU76*$G$3+AU75*(1-$G$3)</f>
        <v>4.3330251747978888E-5</v>
      </c>
      <c r="AV76" s="28">
        <f>외인!AV76</f>
        <v>48048.46</v>
      </c>
      <c r="AW76" s="35">
        <f>MACD!AW76*$G$3+AW75*(1-$G$3)</f>
        <v>-5.1757045472212529E-5</v>
      </c>
      <c r="AX76" s="28">
        <f>외인!AX76</f>
        <v>63270.8</v>
      </c>
      <c r="AY76" s="35">
        <f>MACD!AY76*$G$3+AY75*(1-$G$3)</f>
        <v>-2.2282472133025713E-4</v>
      </c>
      <c r="AZ76" s="28">
        <f>외인!AZ76</f>
        <v>3178098.37</v>
      </c>
      <c r="BA76" s="35">
        <f>MACD!BA76*$G$3+BA75*(1-$G$3)</f>
        <v>-5.5780086718644766E-4</v>
      </c>
      <c r="BB76" s="28">
        <f>외인!BB76</f>
        <v>117344.3</v>
      </c>
      <c r="BC76" s="35">
        <f>MACD!BC76*$G$3+BC75*(1-$G$3)</f>
        <v>2.1333097364383062E-4</v>
      </c>
      <c r="BD76" s="28">
        <f>외인!BD76</f>
        <v>33556.800000000003</v>
      </c>
      <c r="BE76" s="35">
        <f>MACD!BE76*$G$3+BE75*(1-$G$3)</f>
        <v>-5.2994815127931365E-4</v>
      </c>
      <c r="BF76" s="28">
        <f>외인!BF76</f>
        <v>0</v>
      </c>
      <c r="BG76" s="35" t="e">
        <f>MACD!BG76*$G$3+BG75*(1-$G$3)</f>
        <v>#DIV/0!</v>
      </c>
      <c r="BH76" s="28">
        <f>외인!BH76</f>
        <v>100998.21</v>
      </c>
      <c r="BI76" s="35">
        <f>MACD!BI76*$G$3+BI75*(1-$G$3)</f>
        <v>-3.3438640123068279E-4</v>
      </c>
      <c r="BJ76" s="28">
        <f>외인!BJ76</f>
        <v>119126.02</v>
      </c>
      <c r="BK76" s="35">
        <f>MACD!BK76*$G$3+BK75*(1-$G$3)</f>
        <v>-4.200645754983773E-4</v>
      </c>
      <c r="BL76" s="28">
        <f>외인!BL76</f>
        <v>44268.52</v>
      </c>
      <c r="BM76" s="35">
        <f>MACD!BM76*$G$3+BM75*(1-$G$3)</f>
        <v>2.8430850925765692E-4</v>
      </c>
      <c r="BN76" s="28">
        <f>외인!BN76</f>
        <v>52328.98</v>
      </c>
      <c r="BO76" s="35">
        <f>MACD!BO76*$G$3+BO75*(1-$G$3)</f>
        <v>4.0109425909296329E-4</v>
      </c>
      <c r="BP76" s="28">
        <f>외인!BP76</f>
        <v>72099.649999999994</v>
      </c>
      <c r="BQ76" s="35">
        <f>MACD!BQ76*$G$3+BQ75*(1-$G$3)</f>
        <v>-1.6691856836152964E-4</v>
      </c>
      <c r="BR76" s="28">
        <f>외인!BR76</f>
        <v>306434.19</v>
      </c>
      <c r="BS76" s="35">
        <f>MACD!BS76*$G$3+BS75*(1-$G$3)</f>
        <v>-6.6570610280122398E-4</v>
      </c>
      <c r="BT76" s="28">
        <f>외인!BT76</f>
        <v>3018173.54</v>
      </c>
      <c r="BU76" s="35">
        <f>MACD!BU76*$G$3+BU75*(1-$G$3)</f>
        <v>-5.4360773079737833E-4</v>
      </c>
      <c r="BV76" s="28">
        <f>외인!BV76</f>
        <v>441860.06</v>
      </c>
      <c r="BW76" s="35">
        <f>MACD!BW76*$G$3+BW75*(1-$G$3)</f>
        <v>-3.2126191927842957E-4</v>
      </c>
      <c r="BX76" s="28">
        <f>외인!BX76</f>
        <v>72918.5</v>
      </c>
      <c r="BY76" s="35">
        <f>MACD!BY76*$G$3+BY75*(1-$G$3)</f>
        <v>-1.6379989619947998E-4</v>
      </c>
      <c r="BZ76" s="28">
        <f>외인!BZ76</f>
        <v>283375.53999999998</v>
      </c>
      <c r="CA76" s="35">
        <f>MACD!CA76*$G$3+CA75*(1-$G$3)</f>
        <v>2.0936157846004742E-4</v>
      </c>
      <c r="CB76" s="28">
        <f>외인!CB76</f>
        <v>11655.55</v>
      </c>
      <c r="CC76" s="35">
        <f>MACD!CC76*$G$3+CC75*(1-$G$3)</f>
        <v>-5.4577988448091259E-4</v>
      </c>
      <c r="CD76" s="28">
        <f>외인!CD76</f>
        <v>26854.639999999999</v>
      </c>
      <c r="CE76" s="35">
        <f>MACD!CE76*$G$3+CE75*(1-$G$3)</f>
        <v>-2.9124648935259409E-4</v>
      </c>
      <c r="CF76" s="28">
        <f>외인!CF76</f>
        <v>28859.93</v>
      </c>
      <c r="CG76" s="35">
        <f>MACD!CG76*$G$3+CG75*(1-$G$3)</f>
        <v>4.1852084716187854E-4</v>
      </c>
      <c r="CH76" s="28">
        <f>외인!CH76</f>
        <v>66849.11</v>
      </c>
      <c r="CI76" s="35">
        <f>MACD!CI76*$G$3+CI75*(1-$G$3)</f>
        <v>-9.5505661250322037E-6</v>
      </c>
      <c r="CJ76" s="28">
        <f>외인!CJ76</f>
        <v>325484.48</v>
      </c>
      <c r="CK76" s="35">
        <f>MACD!CK76*$G$3+CK75*(1-$G$3)</f>
        <v>-2.0516247076173894E-4</v>
      </c>
      <c r="CL76" s="28">
        <f>외인!CL76</f>
        <v>224428.85</v>
      </c>
      <c r="CM76" s="35">
        <f>MACD!CM76*$G$3+CM75*(1-$G$3)</f>
        <v>-1.739403816190261E-4</v>
      </c>
      <c r="CN76" s="28">
        <f>외인!CN76</f>
        <v>115800.16</v>
      </c>
      <c r="CO76" s="35">
        <f>MACD!CO76*$G$3+CO75*(1-$G$3)</f>
        <v>-4.7551208020052112E-4</v>
      </c>
      <c r="CP76" s="28">
        <f>외인!CP76</f>
        <v>117904.19</v>
      </c>
      <c r="CQ76" s="35">
        <f>MACD!CQ76*$G$3+CQ75*(1-$G$3)</f>
        <v>2.1264972134298667E-4</v>
      </c>
      <c r="CR76" s="28">
        <f>외인!CR76</f>
        <v>158923.42000000001</v>
      </c>
      <c r="CS76" s="35">
        <f>MACD!CS76*$G$3+CS75*(1-$G$3)</f>
        <v>-1.1851376846549086E-4</v>
      </c>
      <c r="CT76" s="28">
        <f>외인!CT76</f>
        <v>176571.4</v>
      </c>
      <c r="CU76" s="35">
        <f>MACD!CU76*$G$3+CU75*(1-$G$3)</f>
        <v>-2.3558850821231816E-4</v>
      </c>
      <c r="CV76" s="28">
        <f>외인!CV76</f>
        <v>3018173.54</v>
      </c>
      <c r="CW76" s="35">
        <f>MACD!CW76*$G$3+CW75*(1-$G$3)</f>
        <v>-5.4360773079737833E-4</v>
      </c>
      <c r="CX76" s="28">
        <f>외인!CX76</f>
        <v>231312.9</v>
      </c>
      <c r="CY76" s="35">
        <f>MACD!CY76*$G$3+CY75*(1-$G$3)</f>
        <v>-5.4146810112817802E-4</v>
      </c>
      <c r="CZ76" s="28">
        <f>외인!CZ76</f>
        <v>18934.11</v>
      </c>
      <c r="DA76" s="35">
        <f>MACD!DA76*$G$3+DA75*(1-$G$3)</f>
        <v>3.51286328802252E-4</v>
      </c>
      <c r="DB76" s="28">
        <f>외인!DB76</f>
        <v>33556.800000000003</v>
      </c>
      <c r="DC76" s="35">
        <f>MACD!DC76*$G$3+DC75*(1-$G$3)</f>
        <v>-5.2994815127931365E-4</v>
      </c>
      <c r="DD76" s="28">
        <f>외인!DD76</f>
        <v>8420.7099999999991</v>
      </c>
      <c r="DE76" s="35">
        <f>MACD!DE76*$G$3+DE75*(1-$G$3)</f>
        <v>2.6701520961922292E-4</v>
      </c>
      <c r="DF76" s="28">
        <f>외인!DF76</f>
        <v>54743.98</v>
      </c>
      <c r="DG76" s="35">
        <f>MACD!DG76*$G$3+DG75*(1-$G$3)</f>
        <v>-1.1258668412630215E-4</v>
      </c>
      <c r="DH76" s="28">
        <f>외인!DH76</f>
        <v>19028.96</v>
      </c>
      <c r="DI76" s="35">
        <f>MACD!DI76*$G$3+DI75*(1-$G$3)</f>
        <v>-4.8222431042921555E-4</v>
      </c>
      <c r="DJ76" s="28">
        <f>외인!DJ76</f>
        <v>623388.42000000004</v>
      </c>
      <c r="DK76" s="35">
        <f>MACD!DK76*$G$3+DK75*(1-$G$3)</f>
        <v>-6.3279600167602036E-4</v>
      </c>
      <c r="DL76" s="28">
        <f>외인!DL76</f>
        <v>92476.62</v>
      </c>
      <c r="DM76" s="35">
        <f>MACD!DM76*$G$3+DM75*(1-$G$3)</f>
        <v>-5.2321343594697385E-4</v>
      </c>
      <c r="DN76" s="28">
        <f>외인!DN76</f>
        <v>3018173.54</v>
      </c>
      <c r="DO76" s="35">
        <f>MACD!DO76*$G$3+DO75*(1-$G$3)</f>
        <v>-5.4360773079737833E-4</v>
      </c>
      <c r="DP76" s="28">
        <f>외인!DP76</f>
        <v>72356.33</v>
      </c>
      <c r="DQ76" s="35">
        <f>MACD!DQ76*$G$3+DQ75*(1-$G$3)</f>
        <v>-2.6722211119444862E-5</v>
      </c>
      <c r="DR76" s="28">
        <f>외인!DR76</f>
        <v>42814.5</v>
      </c>
      <c r="DS76" s="35">
        <f>MACD!DS76*$G$3+DS75*(1-$G$3)</f>
        <v>-7.7047694685893954E-4</v>
      </c>
      <c r="DT76" s="28">
        <f>외인!DT76</f>
        <v>125400.33</v>
      </c>
      <c r="DU76" s="35">
        <f>MACD!DU76*$G$3+DU75*(1-$G$3)</f>
        <v>-9.0208283804946924E-5</v>
      </c>
      <c r="DV76" s="28">
        <f>외인!DV76</f>
        <v>33250.19</v>
      </c>
      <c r="DW76" s="35">
        <f>MACD!DW76*$G$3+DW75*(1-$G$3)</f>
        <v>-2.200247988319287E-4</v>
      </c>
      <c r="DX76" s="28">
        <f>외인!DX76</f>
        <v>124427.81</v>
      </c>
      <c r="DY76" s="35">
        <f>MACD!DY76*$G$3+DY75*(1-$G$3)</f>
        <v>2.8404574143915586E-4</v>
      </c>
      <c r="DZ76" s="28">
        <f>외인!DZ76</f>
        <v>7721.79</v>
      </c>
      <c r="EA76" s="35">
        <f>MACD!EA76*$G$3+EA75*(1-$G$3)</f>
        <v>3.7743708529823359E-4</v>
      </c>
      <c r="EB76" s="28">
        <f>외인!EB76</f>
        <v>11354.29</v>
      </c>
      <c r="EC76" s="35">
        <f>MACD!EC76*$G$3+EC75*(1-$G$3)</f>
        <v>-5.6225432769577556E-4</v>
      </c>
      <c r="ED76" s="28">
        <f>외인!ED76</f>
        <v>10141.200000000001</v>
      </c>
      <c r="EE76" s="35">
        <f>MACD!EE76*$G$3+EE75*(1-$G$3)</f>
        <v>-3.4630948958920766E-4</v>
      </c>
      <c r="EF76" s="28">
        <f>외인!EF76</f>
        <v>207382.33</v>
      </c>
      <c r="EG76" s="35">
        <f>MACD!EG76*$G$3+EG75*(1-$G$3)</f>
        <v>-2.6301100042866986E-4</v>
      </c>
      <c r="EH76" s="28">
        <f>외인!EH76</f>
        <v>261895.12</v>
      </c>
      <c r="EI76" s="35">
        <f>MACD!EI76*$G$3+EI75*(1-$G$3)</f>
        <v>-2.405790089146573E-4</v>
      </c>
      <c r="EJ76" s="28">
        <f>외인!EJ76</f>
        <v>97983.06</v>
      </c>
      <c r="EK76" s="35">
        <f>MACD!EK76*$G$3+EK75*(1-$G$3)</f>
        <v>-2.4579330646525292E-4</v>
      </c>
      <c r="EL76" s="28">
        <f>외인!EL76</f>
        <v>29234.01</v>
      </c>
      <c r="EM76" s="35">
        <f>MACD!EM76*$G$3+EM75*(1-$G$3)</f>
        <v>-2.7868070585919554E-4</v>
      </c>
      <c r="EN76" s="28">
        <f>외인!EN76</f>
        <v>42814.5</v>
      </c>
      <c r="EO76" s="35">
        <f>MACD!EO76*$G$3+EO75*(1-$G$3)</f>
        <v>-7.7047694685893954E-4</v>
      </c>
      <c r="EP76" s="28">
        <f>외인!EP76</f>
        <v>156288.48000000001</v>
      </c>
      <c r="EQ76" s="35">
        <f>MACD!EQ76*$G$3+EQ75*(1-$G$3)</f>
        <v>-4.1093514080399137E-4</v>
      </c>
      <c r="ER76" s="28">
        <f>외인!ER76</f>
        <v>12790.73</v>
      </c>
      <c r="ES76" s="35">
        <f>MACD!ES76*$G$3+ES75*(1-$G$3)</f>
        <v>1.0914755972054508E-3</v>
      </c>
      <c r="ET76" s="28">
        <f>외인!ET76</f>
        <v>169305.51</v>
      </c>
      <c r="EU76" s="35">
        <f>MACD!EU76*$G$3+EU75*(1-$G$3)</f>
        <v>-6.208912459558485E-4</v>
      </c>
      <c r="EV76" s="28">
        <f>외인!EV76</f>
        <v>47164.14</v>
      </c>
      <c r="EW76" s="35">
        <f>MACD!EW76*$G$3+EW75*(1-$G$3)</f>
        <v>4.0610145340537343E-4</v>
      </c>
      <c r="EX76" s="28">
        <f>외인!EX76</f>
        <v>70740.05</v>
      </c>
      <c r="EY76" s="35">
        <f>MACD!EY76*$G$3+EY75*(1-$G$3)</f>
        <v>7.3247488995383097E-5</v>
      </c>
    </row>
    <row r="77" spans="1:155">
      <c r="A77" s="27">
        <f>외인!A77</f>
        <v>46162</v>
      </c>
      <c r="B77" s="28">
        <f>외인!B77</f>
        <v>5727718.3899999997</v>
      </c>
      <c r="C77" s="35">
        <f>MACD!C77*$G$3+C76*(1-$G$3)</f>
        <v>-5.5607672683988187E-4</v>
      </c>
      <c r="D77" s="28">
        <f>외인!D77</f>
        <v>590225.99</v>
      </c>
      <c r="E77" s="35">
        <f>MACD!E77*$G$3+E76*(1-$G$3)</f>
        <v>2.8959550911689828E-5</v>
      </c>
      <c r="F77" s="28">
        <f>외인!F77</f>
        <v>2445146.13</v>
      </c>
      <c r="G77" s="35">
        <f>MACD!G77*$G$3+G76*(1-$G$3)</f>
        <v>-2.7764723369878895E-4</v>
      </c>
      <c r="H77" s="28">
        <f>외인!H77</f>
        <v>296920.40999999997</v>
      </c>
      <c r="I77" s="35">
        <f>MACD!I77*$G$3+I76*(1-$G$3)</f>
        <v>-6.0866018806365408E-4</v>
      </c>
      <c r="J77" s="28">
        <f>외인!J77</f>
        <v>40772.089999999997</v>
      </c>
      <c r="K77" s="35">
        <f>MACD!K77*$G$3+K76*(1-$G$3)</f>
        <v>-7.4429260729562462E-4</v>
      </c>
      <c r="L77" s="28">
        <f>외인!L77</f>
        <v>275234.5</v>
      </c>
      <c r="M77" s="35">
        <f>MACD!M77*$G$3+M76*(1-$G$3)</f>
        <v>-5.8504113081306894E-4</v>
      </c>
      <c r="N77" s="28">
        <f>외인!N77</f>
        <v>260278.52</v>
      </c>
      <c r="O77" s="35">
        <f>MACD!O77*$G$3+O76*(1-$G$3)</f>
        <v>2.7521517074252931E-5</v>
      </c>
      <c r="P77" s="28">
        <f>외인!P77</f>
        <v>169043.34</v>
      </c>
      <c r="Q77" s="35">
        <f>MACD!Q77*$G$3+Q76*(1-$G$3)</f>
        <v>-3.4750602365963472E-4</v>
      </c>
      <c r="R77" s="28">
        <f>외인!R77</f>
        <v>123088.93</v>
      </c>
      <c r="S77" s="35">
        <f>MACD!S77*$G$3+S76*(1-$G$3)</f>
        <v>-3.3492978151854636E-5</v>
      </c>
      <c r="T77" s="28">
        <f>외인!T77</f>
        <v>8243.42</v>
      </c>
      <c r="U77" s="35">
        <f>MACD!U77*$G$3+U76*(1-$G$3)</f>
        <v>2.7190422357315115E-4</v>
      </c>
      <c r="V77" s="28">
        <f>외인!V77</f>
        <v>124523.69</v>
      </c>
      <c r="W77" s="35">
        <f>MACD!W77*$G$3+W76*(1-$G$3)</f>
        <v>2.8348039656134308E-4</v>
      </c>
      <c r="X77" s="28">
        <f>외인!X77</f>
        <v>2980547.92</v>
      </c>
      <c r="Y77" s="35">
        <f>MACD!Y77*$G$3+Y76*(1-$G$3)</f>
        <v>-7.1204503726535195E-4</v>
      </c>
      <c r="Z77" s="28">
        <f>외인!Z77</f>
        <v>45797.27</v>
      </c>
      <c r="AA77" s="35">
        <f>MACD!AA77*$G$3+AA76*(1-$G$3)</f>
        <v>5.4237368285565881E-4</v>
      </c>
      <c r="AB77" s="28">
        <f>외인!AB77</f>
        <v>194829.79</v>
      </c>
      <c r="AC77" s="35">
        <f>MACD!AC77*$G$3+AC76*(1-$G$3)</f>
        <v>-1.157344243909081E-4</v>
      </c>
      <c r="AD77" s="28">
        <f>외인!AD77</f>
        <v>19104.189999999999</v>
      </c>
      <c r="AE77" s="35">
        <f>MACD!AE77*$G$3+AE76*(1-$G$3)</f>
        <v>4.0453262937930609E-4</v>
      </c>
      <c r="AF77" s="28">
        <f>외인!AF77</f>
        <v>23708.29</v>
      </c>
      <c r="AG77" s="35">
        <f>MACD!AG77*$G$3+AG76*(1-$G$3)</f>
        <v>-1.0140339022328269E-4</v>
      </c>
      <c r="AH77" s="28">
        <f>외인!AH77</f>
        <v>202499.21</v>
      </c>
      <c r="AI77" s="35">
        <f>MACD!AI77*$G$3+AI76*(1-$G$3)</f>
        <v>-5.5317357943157131E-4</v>
      </c>
      <c r="AJ77" s="28">
        <f>외인!AJ77</f>
        <v>96931.29</v>
      </c>
      <c r="AK77" s="35">
        <f>MACD!AK77*$G$3+AK76*(1-$G$3)</f>
        <v>-2.2317503388251652E-4</v>
      </c>
      <c r="AL77" s="28">
        <f>외인!AL77</f>
        <v>96004.44</v>
      </c>
      <c r="AM77" s="35">
        <f>MACD!AM77*$G$3+AM76*(1-$G$3)</f>
        <v>-7.6964073388742526E-4</v>
      </c>
      <c r="AN77" s="28">
        <f>외인!AN77</f>
        <v>181813.76000000001</v>
      </c>
      <c r="AO77" s="35">
        <f>MACD!AO77*$G$3+AO76*(1-$G$3)</f>
        <v>4.0496241943743582E-4</v>
      </c>
      <c r="AP77" s="28">
        <f>외인!AP77</f>
        <v>164601.88</v>
      </c>
      <c r="AQ77" s="35">
        <f>MACD!AQ77*$G$3+AQ76*(1-$G$3)</f>
        <v>-6.2917118425449088E-4</v>
      </c>
      <c r="AR77" s="28">
        <f>외인!AR77</f>
        <v>23348.45</v>
      </c>
      <c r="AS77" s="35">
        <f>MACD!AS77*$G$3+AS76*(1-$G$3)</f>
        <v>2.0006688033353479E-4</v>
      </c>
      <c r="AT77" s="28">
        <f>외인!AT77</f>
        <v>90170.65</v>
      </c>
      <c r="AU77" s="35">
        <f>MACD!AU77*$G$3+AU76*(1-$G$3)</f>
        <v>-1.5849608402919053E-4</v>
      </c>
      <c r="AV77" s="28">
        <f>외인!AV77</f>
        <v>47051.23</v>
      </c>
      <c r="AW77" s="35">
        <f>MACD!AW77*$G$3+AW76*(1-$G$3)</f>
        <v>1.0171438791125738E-4</v>
      </c>
      <c r="AX77" s="28">
        <f>외인!AX77</f>
        <v>61577.87</v>
      </c>
      <c r="AY77" s="35">
        <f>MACD!AY77*$G$3+AY76*(1-$G$3)</f>
        <v>-1.366774864724233E-4</v>
      </c>
      <c r="AZ77" s="28">
        <f>외인!AZ77</f>
        <v>3182882.78</v>
      </c>
      <c r="BA77" s="35">
        <f>MACD!BA77*$G$3+BA76*(1-$G$3)</f>
        <v>-7.0712177245446433E-4</v>
      </c>
      <c r="BB77" s="28">
        <f>외인!BB77</f>
        <v>115437.69</v>
      </c>
      <c r="BC77" s="35">
        <f>MACD!BC77*$G$3+BC76*(1-$G$3)</f>
        <v>2.7749258224891711E-4</v>
      </c>
      <c r="BD77" s="28">
        <f>외인!BD77</f>
        <v>31848.39</v>
      </c>
      <c r="BE77" s="35">
        <f>MACD!BE77*$G$3+BE76*(1-$G$3)</f>
        <v>-5.8556193212834127E-4</v>
      </c>
      <c r="BF77" s="28">
        <f>외인!BF77</f>
        <v>0</v>
      </c>
      <c r="BG77" s="35" t="e">
        <f>MACD!BG77*$G$3+BG76*(1-$G$3)</f>
        <v>#DIV/0!</v>
      </c>
      <c r="BH77" s="28">
        <f>외인!BH77</f>
        <v>99853.18</v>
      </c>
      <c r="BI77" s="35">
        <f>MACD!BI77*$G$3+BI76*(1-$G$3)</f>
        <v>-3.5891151318020103E-4</v>
      </c>
      <c r="BJ77" s="28">
        <f>외인!BJ77</f>
        <v>114446.21</v>
      </c>
      <c r="BK77" s="35">
        <f>MACD!BK77*$G$3+BK76*(1-$G$3)</f>
        <v>-4.6955038009457572E-4</v>
      </c>
      <c r="BL77" s="28">
        <f>외인!BL77</f>
        <v>42255.31</v>
      </c>
      <c r="BM77" s="35">
        <f>MACD!BM77*$G$3+BM76*(1-$G$3)</f>
        <v>3.4088472880086537E-4</v>
      </c>
      <c r="BN77" s="28">
        <f>외인!BN77</f>
        <v>49507.3</v>
      </c>
      <c r="BO77" s="35">
        <f>MACD!BO77*$G$3+BO76*(1-$G$3)</f>
        <v>3.1609858292806314E-4</v>
      </c>
      <c r="BP77" s="28">
        <f>외인!BP77</f>
        <v>70137.7</v>
      </c>
      <c r="BQ77" s="35">
        <f>MACD!BQ77*$G$3+BQ76*(1-$G$3)</f>
        <v>-8.1069575047907667E-5</v>
      </c>
      <c r="BR77" s="28">
        <f>외인!BR77</f>
        <v>296270.59999999998</v>
      </c>
      <c r="BS77" s="35">
        <f>MACD!BS77*$G$3+BS76*(1-$G$3)</f>
        <v>-7.2702804541956373E-4</v>
      </c>
      <c r="BT77" s="28">
        <f>외인!BT77</f>
        <v>3021147.23</v>
      </c>
      <c r="BU77" s="35">
        <f>MACD!BU77*$G$3+BU76*(1-$G$3)</f>
        <v>-7.0172481529115959E-4</v>
      </c>
      <c r="BV77" s="28">
        <f>외인!BV77</f>
        <v>434404.57</v>
      </c>
      <c r="BW77" s="35">
        <f>MACD!BW77*$G$3+BW76*(1-$G$3)</f>
        <v>-2.7973305696876049E-4</v>
      </c>
      <c r="BX77" s="28">
        <f>외인!BX77</f>
        <v>71517.279999999999</v>
      </c>
      <c r="BY77" s="35">
        <f>MACD!BY77*$G$3+BY76*(1-$G$3)</f>
        <v>-1.758836474053136E-4</v>
      </c>
      <c r="BZ77" s="28">
        <f>외인!BZ77</f>
        <v>277818.2</v>
      </c>
      <c r="CA77" s="35">
        <f>MACD!CA77*$G$3+CA76*(1-$G$3)</f>
        <v>5.5549618055323344E-6</v>
      </c>
      <c r="CB77" s="28">
        <f>외인!CB77</f>
        <v>11363.72</v>
      </c>
      <c r="CC77" s="35">
        <f>MACD!CC77*$G$3+CC76*(1-$G$3)</f>
        <v>-4.0458120114862905E-4</v>
      </c>
      <c r="CD77" s="28">
        <f>외인!CD77</f>
        <v>25781.16</v>
      </c>
      <c r="CE77" s="35">
        <f>MACD!CE77*$G$3+CE76*(1-$G$3)</f>
        <v>9.7779786693515439E-6</v>
      </c>
      <c r="CF77" s="28">
        <f>외인!CF77</f>
        <v>27825.48</v>
      </c>
      <c r="CG77" s="35">
        <f>MACD!CG77*$G$3+CG76*(1-$G$3)</f>
        <v>4.0913110894026612E-4</v>
      </c>
      <c r="CH77" s="28">
        <f>외인!CH77</f>
        <v>65953.59</v>
      </c>
      <c r="CI77" s="35">
        <f>MACD!CI77*$G$3+CI76*(1-$G$3)</f>
        <v>9.5916485725623888E-5</v>
      </c>
      <c r="CJ77" s="28">
        <f>외인!CJ77</f>
        <v>317663.71000000002</v>
      </c>
      <c r="CK77" s="35">
        <f>MACD!CK77*$G$3+CK76*(1-$G$3)</f>
        <v>-1.2156624269922593E-4</v>
      </c>
      <c r="CL77" s="28">
        <f>외인!CL77</f>
        <v>222222.67</v>
      </c>
      <c r="CM77" s="35">
        <f>MACD!CM77*$G$3+CM76*(1-$G$3)</f>
        <v>-1.4727561165704334E-4</v>
      </c>
      <c r="CN77" s="28">
        <f>외인!CN77</f>
        <v>111872.75</v>
      </c>
      <c r="CO77" s="35">
        <f>MACD!CO77*$G$3+CO76*(1-$G$3)</f>
        <v>-4.9524859282789994E-4</v>
      </c>
      <c r="CP77" s="28">
        <f>외인!CP77</f>
        <v>115983.31</v>
      </c>
      <c r="CQ77" s="35">
        <f>MACD!CQ77*$G$3+CQ76*(1-$G$3)</f>
        <v>2.7664155860421784E-4</v>
      </c>
      <c r="CR77" s="28">
        <f>외인!CR77</f>
        <v>155589.16</v>
      </c>
      <c r="CS77" s="35">
        <f>MACD!CS77*$G$3+CS76*(1-$G$3)</f>
        <v>-6.2645752817066234E-5</v>
      </c>
      <c r="CT77" s="28">
        <f>외인!CT77</f>
        <v>179978.51</v>
      </c>
      <c r="CU77" s="35">
        <f>MACD!CU77*$G$3+CU76*(1-$G$3)</f>
        <v>-2.7861609227199043E-4</v>
      </c>
      <c r="CV77" s="28">
        <f>외인!CV77</f>
        <v>3021147.23</v>
      </c>
      <c r="CW77" s="35">
        <f>MACD!CW77*$G$3+CW76*(1-$G$3)</f>
        <v>-7.0172481529115959E-4</v>
      </c>
      <c r="CX77" s="28">
        <f>외인!CX77</f>
        <v>222806.28</v>
      </c>
      <c r="CY77" s="35">
        <f>MACD!CY77*$G$3+CY76*(1-$G$3)</f>
        <v>-6.2483764590424323E-4</v>
      </c>
      <c r="CZ77" s="28">
        <f>외인!CZ77</f>
        <v>18348.95</v>
      </c>
      <c r="DA77" s="35">
        <f>MACD!DA77*$G$3+DA76*(1-$G$3)</f>
        <v>6.0771873452864313E-4</v>
      </c>
      <c r="DB77" s="28">
        <f>외인!DB77</f>
        <v>31848.39</v>
      </c>
      <c r="DC77" s="35">
        <f>MACD!DC77*$G$3+DC76*(1-$G$3)</f>
        <v>-5.8556193212834127E-4</v>
      </c>
      <c r="DD77" s="28">
        <f>외인!DD77</f>
        <v>8243.42</v>
      </c>
      <c r="DE77" s="35">
        <f>MACD!DE77*$G$3+DE76*(1-$G$3)</f>
        <v>2.7190422357315115E-4</v>
      </c>
      <c r="DF77" s="28">
        <f>외인!DF77</f>
        <v>53661.279999999999</v>
      </c>
      <c r="DG77" s="35">
        <f>MACD!DG77*$G$3+DG76*(1-$G$3)</f>
        <v>-1.3336960886306773E-4</v>
      </c>
      <c r="DH77" s="28">
        <f>외인!DH77</f>
        <v>18190.990000000002</v>
      </c>
      <c r="DI77" s="35">
        <f>MACD!DI77*$G$3+DI76*(1-$G$3)</f>
        <v>-9.6227559060990371E-5</v>
      </c>
      <c r="DJ77" s="28">
        <f>외인!DJ77</f>
        <v>610608.57999999996</v>
      </c>
      <c r="DK77" s="35">
        <f>MACD!DK77*$G$3+DK76*(1-$G$3)</f>
        <v>-7.0304195974657253E-4</v>
      </c>
      <c r="DL77" s="28">
        <f>외인!DL77</f>
        <v>88815.69</v>
      </c>
      <c r="DM77" s="35">
        <f>MACD!DM77*$G$3+DM76*(1-$G$3)</f>
        <v>-5.5423522209266558E-4</v>
      </c>
      <c r="DN77" s="28">
        <f>외인!DN77</f>
        <v>3021147.23</v>
      </c>
      <c r="DO77" s="35">
        <f>MACD!DO77*$G$3+DO76*(1-$G$3)</f>
        <v>-7.0172481529115959E-4</v>
      </c>
      <c r="DP77" s="28">
        <f>외인!DP77</f>
        <v>69935.19</v>
      </c>
      <c r="DQ77" s="35">
        <f>MACD!DQ77*$G$3+DQ76*(1-$G$3)</f>
        <v>7.9385977753497226E-5</v>
      </c>
      <c r="DR77" s="28">
        <f>외인!DR77</f>
        <v>41656.019999999997</v>
      </c>
      <c r="DS77" s="35">
        <f>MACD!DS77*$G$3+DS76*(1-$G$3)</f>
        <v>-6.8377214948103207E-4</v>
      </c>
      <c r="DT77" s="28">
        <f>외인!DT77</f>
        <v>123088.93</v>
      </c>
      <c r="DU77" s="35">
        <f>MACD!DU77*$G$3+DU76*(1-$G$3)</f>
        <v>-3.3492978151854636E-5</v>
      </c>
      <c r="DV77" s="28">
        <f>외인!DV77</f>
        <v>32228.51</v>
      </c>
      <c r="DW77" s="35">
        <f>MACD!DW77*$G$3+DW76*(1-$G$3)</f>
        <v>-1.6544515691222007E-4</v>
      </c>
      <c r="DX77" s="28">
        <f>외인!DX77</f>
        <v>124523.69</v>
      </c>
      <c r="DY77" s="35">
        <f>MACD!DY77*$G$3+DY76*(1-$G$3)</f>
        <v>2.8348039656134308E-4</v>
      </c>
      <c r="DZ77" s="28">
        <f>외인!DZ77</f>
        <v>7575.8</v>
      </c>
      <c r="EA77" s="35">
        <f>MACD!EA77*$G$3+EA76*(1-$G$3)</f>
        <v>5.1206498678254934E-4</v>
      </c>
      <c r="EB77" s="28">
        <f>외인!EB77</f>
        <v>10879.2</v>
      </c>
      <c r="EC77" s="35">
        <f>MACD!EC77*$G$3+EC76*(1-$G$3)</f>
        <v>-3.6430922687596072E-4</v>
      </c>
      <c r="ED77" s="28">
        <f>외인!ED77</f>
        <v>9693.92</v>
      </c>
      <c r="EE77" s="35">
        <f>MACD!EE77*$G$3+EE76*(1-$G$3)</f>
        <v>-2.6897386058868299E-4</v>
      </c>
      <c r="EF77" s="28">
        <f>외인!EF77</f>
        <v>202717.38</v>
      </c>
      <c r="EG77" s="35">
        <f>MACD!EG77*$G$3+EG76*(1-$G$3)</f>
        <v>-1.8861996929370431E-4</v>
      </c>
      <c r="EH77" s="28">
        <f>외인!EH77</f>
        <v>260108.42</v>
      </c>
      <c r="EI77" s="35">
        <f>MACD!EI77*$G$3+EI76*(1-$G$3)</f>
        <v>-2.3701391947361845E-4</v>
      </c>
      <c r="EJ77" s="28">
        <f>외인!EJ77</f>
        <v>96048.82</v>
      </c>
      <c r="EK77" s="35">
        <f>MACD!EK77*$G$3+EK76*(1-$G$3)</f>
        <v>-1.5258179936819677E-4</v>
      </c>
      <c r="EL77" s="28">
        <f>외인!EL77</f>
        <v>28103.47</v>
      </c>
      <c r="EM77" s="35">
        <f>MACD!EM77*$G$3+EM76*(1-$G$3)</f>
        <v>-1.6020913069742047E-6</v>
      </c>
      <c r="EN77" s="28">
        <f>외인!EN77</f>
        <v>41656.019999999997</v>
      </c>
      <c r="EO77" s="35">
        <f>MACD!EO77*$G$3+EO76*(1-$G$3)</f>
        <v>-6.8377214948103207E-4</v>
      </c>
      <c r="EP77" s="28">
        <f>외인!EP77</f>
        <v>151296.09</v>
      </c>
      <c r="EQ77" s="35">
        <f>MACD!EQ77*$G$3+EQ76*(1-$G$3)</f>
        <v>-3.1191570001574774E-4</v>
      </c>
      <c r="ER77" s="28">
        <f>외인!ER77</f>
        <v>11802.87</v>
      </c>
      <c r="ES77" s="35">
        <f>MACD!ES77*$G$3+ES76*(1-$G$3)</f>
        <v>1.1542981208191075E-3</v>
      </c>
      <c r="ET77" s="28">
        <f>외인!ET77</f>
        <v>164601.88</v>
      </c>
      <c r="EU77" s="35">
        <f>MACD!EU77*$G$3+EU76*(1-$G$3)</f>
        <v>-6.2917118425449088E-4</v>
      </c>
      <c r="EV77" s="28">
        <f>외인!EV77</f>
        <v>45797.27</v>
      </c>
      <c r="EW77" s="35">
        <f>MACD!EW77*$G$3+EW76*(1-$G$3)</f>
        <v>5.4237368285565881E-4</v>
      </c>
      <c r="EX77" s="28">
        <f>외인!EX77</f>
        <v>70186.039999999994</v>
      </c>
      <c r="EY77" s="35">
        <f>MACD!EY77*$G$3+EY76*(1-$G$3)</f>
        <v>8.9382402953442808E-5</v>
      </c>
    </row>
    <row r="78" spans="1:155">
      <c r="A78" s="27">
        <f>외인!A78</f>
        <v>46163</v>
      </c>
      <c r="B78" s="28">
        <f>외인!B78</f>
        <v>6209517.2599999998</v>
      </c>
      <c r="C78" s="35">
        <f>MACD!C78*$G$3+C77*(1-$G$3)</f>
        <v>-6.1032142282568835E-4</v>
      </c>
      <c r="D78" s="28">
        <f>외인!D78</f>
        <v>617915.43999999994</v>
      </c>
      <c r="E78" s="35">
        <f>MACD!E78*$G$3+E77*(1-$G$3)</f>
        <v>6.5913851579702659E-5</v>
      </c>
      <c r="F78" s="28">
        <f>외인!F78</f>
        <v>2649270.31</v>
      </c>
      <c r="G78" s="35">
        <f>MACD!G78*$G$3+G77*(1-$G$3)</f>
        <v>-3.5232669685968245E-4</v>
      </c>
      <c r="H78" s="28">
        <f>외인!H78</f>
        <v>315121.82</v>
      </c>
      <c r="I78" s="35">
        <f>MACD!I78*$G$3+I77*(1-$G$3)</f>
        <v>-6.3386060484104626E-4</v>
      </c>
      <c r="J78" s="28">
        <f>외인!J78</f>
        <v>41244.870000000003</v>
      </c>
      <c r="K78" s="35">
        <f>MACD!K78*$G$3+K77*(1-$G$3)</f>
        <v>-6.6783134502278261E-4</v>
      </c>
      <c r="L78" s="28">
        <f>외인!L78</f>
        <v>292051.57</v>
      </c>
      <c r="M78" s="35">
        <f>MACD!M78*$G$3+M77*(1-$G$3)</f>
        <v>-6.1593955309531241E-4</v>
      </c>
      <c r="N78" s="28">
        <f>외인!N78</f>
        <v>297403.34999999998</v>
      </c>
      <c r="O78" s="35">
        <f>MACD!O78*$G$3+O77*(1-$G$3)</f>
        <v>-1.5662051999596897E-4</v>
      </c>
      <c r="P78" s="28">
        <f>외인!P78</f>
        <v>174824</v>
      </c>
      <c r="Q78" s="35">
        <f>MACD!Q78*$G$3+Q77*(1-$G$3)</f>
        <v>-2.5983963273117978E-4</v>
      </c>
      <c r="R78" s="28">
        <f>외인!R78</f>
        <v>131082.23999999999</v>
      </c>
      <c r="S78" s="35">
        <f>MACD!S78*$G$3+S77*(1-$G$3)</f>
        <v>6.9345153539041454E-6</v>
      </c>
      <c r="T78" s="28">
        <f>외인!T78</f>
        <v>8459.8700000000008</v>
      </c>
      <c r="U78" s="35">
        <f>MACD!U78*$G$3+U77*(1-$G$3)</f>
        <v>2.7945793457122888E-4</v>
      </c>
      <c r="V78" s="28">
        <f>외인!V78</f>
        <v>134658.4</v>
      </c>
      <c r="W78" s="35">
        <f>MACD!W78*$G$3+W77*(1-$G$3)</f>
        <v>2.878333056992259E-4</v>
      </c>
      <c r="X78" s="28">
        <f>외인!X78</f>
        <v>3270552.24</v>
      </c>
      <c r="Y78" s="35">
        <f>MACD!Y78*$G$3+Y77*(1-$G$3)</f>
        <v>-8.2047455676113607E-4</v>
      </c>
      <c r="Z78" s="28">
        <f>외인!Z78</f>
        <v>46972.65</v>
      </c>
      <c r="AA78" s="35">
        <f>MACD!AA78*$G$3+AA77*(1-$G$3)</f>
        <v>6.6219954721546568E-4</v>
      </c>
      <c r="AB78" s="28">
        <f>외인!AB78</f>
        <v>198590.43</v>
      </c>
      <c r="AC78" s="35">
        <f>MACD!AC78*$G$3+AC77*(1-$G$3)</f>
        <v>-8.6828875895523689E-5</v>
      </c>
      <c r="AD78" s="28">
        <f>외인!AD78</f>
        <v>20410.61</v>
      </c>
      <c r="AE78" s="35">
        <f>MACD!AE78*$G$3+AE77*(1-$G$3)</f>
        <v>4.5081956168298439E-4</v>
      </c>
      <c r="AF78" s="28">
        <f>외인!AF78</f>
        <v>24293.51</v>
      </c>
      <c r="AG78" s="35">
        <f>MACD!AG78*$G$3+AG77*(1-$G$3)</f>
        <v>-2.8834378307674448E-5</v>
      </c>
      <c r="AH78" s="28">
        <f>외인!AH78</f>
        <v>211788.71</v>
      </c>
      <c r="AI78" s="35">
        <f>MACD!AI78*$G$3+AI77*(1-$G$3)</f>
        <v>-5.6635418820428823E-4</v>
      </c>
      <c r="AJ78" s="28">
        <f>외인!AJ78</f>
        <v>98913.21</v>
      </c>
      <c r="AK78" s="35">
        <f>MACD!AK78*$G$3+AK77*(1-$G$3)</f>
        <v>-7.4514808104470844E-5</v>
      </c>
      <c r="AL78" s="28">
        <f>외인!AL78</f>
        <v>111458.34</v>
      </c>
      <c r="AM78" s="35">
        <f>MACD!AM78*$G$3+AM77*(1-$G$3)</f>
        <v>-8.3673491927370696E-4</v>
      </c>
      <c r="AN78" s="28">
        <f>외인!AN78</f>
        <v>204239.19</v>
      </c>
      <c r="AO78" s="35">
        <f>MACD!AO78*$G$3+AO77*(1-$G$3)</f>
        <v>1.8290955202270146E-4</v>
      </c>
      <c r="AP78" s="28">
        <f>외인!AP78</f>
        <v>180717.51</v>
      </c>
      <c r="AQ78" s="35">
        <f>MACD!AQ78*$G$3+AQ77*(1-$G$3)</f>
        <v>-6.2355410372103698E-4</v>
      </c>
      <c r="AR78" s="28">
        <f>외인!AR78</f>
        <v>24105.67</v>
      </c>
      <c r="AS78" s="35">
        <f>MACD!AS78*$G$3+AS77*(1-$G$3)</f>
        <v>2.2116636347531578E-4</v>
      </c>
      <c r="AT78" s="28">
        <f>외인!AT78</f>
        <v>101625.04</v>
      </c>
      <c r="AU78" s="35">
        <f>MACD!AU78*$G$3+AU77*(1-$G$3)</f>
        <v>-3.5771816750392179E-4</v>
      </c>
      <c r="AV78" s="28">
        <f>외인!AV78</f>
        <v>47009.65</v>
      </c>
      <c r="AW78" s="35">
        <f>MACD!AW78*$G$3+AW77*(1-$G$3)</f>
        <v>2.0200385097998559E-4</v>
      </c>
      <c r="AX78" s="28">
        <f>외인!AX78</f>
        <v>66043.570000000007</v>
      </c>
      <c r="AY78" s="35">
        <f>MACD!AY78*$G$3+AY77*(1-$G$3)</f>
        <v>-4.8271414635240109E-5</v>
      </c>
      <c r="AZ78" s="28">
        <f>외인!AZ78</f>
        <v>3494944.51</v>
      </c>
      <c r="BA78" s="35">
        <f>MACD!BA78*$G$3+BA77*(1-$G$3)</f>
        <v>-8.0574894869463187E-4</v>
      </c>
      <c r="BB78" s="28">
        <f>외인!BB78</f>
        <v>125359.79</v>
      </c>
      <c r="BC78" s="35">
        <f>MACD!BC78*$G$3+BC77*(1-$G$3)</f>
        <v>3.2967153644084348E-4</v>
      </c>
      <c r="BD78" s="28">
        <f>외인!BD78</f>
        <v>33824.449999999997</v>
      </c>
      <c r="BE78" s="35">
        <f>MACD!BE78*$G$3+BE77*(1-$G$3)</f>
        <v>-5.8140425315795141E-4</v>
      </c>
      <c r="BF78" s="28">
        <f>외인!BF78</f>
        <v>0</v>
      </c>
      <c r="BG78" s="35" t="e">
        <f>MACD!BG78*$G$3+BG77*(1-$G$3)</f>
        <v>#DIV/0!</v>
      </c>
      <c r="BH78" s="28">
        <f>외인!BH78</f>
        <v>104469.89</v>
      </c>
      <c r="BI78" s="35">
        <f>MACD!BI78*$G$3+BI77*(1-$G$3)</f>
        <v>-3.8549776386574783E-4</v>
      </c>
      <c r="BJ78" s="28">
        <f>외인!BJ78</f>
        <v>120807.6</v>
      </c>
      <c r="BK78" s="35">
        <f>MACD!BK78*$G$3+BK77*(1-$G$3)</f>
        <v>-4.9029604917930959E-4</v>
      </c>
      <c r="BL78" s="28">
        <f>외인!BL78</f>
        <v>44552.95</v>
      </c>
      <c r="BM78" s="35">
        <f>MACD!BM78*$G$3+BM77*(1-$G$3)</f>
        <v>3.9251786011875475E-4</v>
      </c>
      <c r="BN78" s="28">
        <f>외인!BN78</f>
        <v>52251.03</v>
      </c>
      <c r="BO78" s="35">
        <f>MACD!BO78*$G$3+BO77*(1-$G$3)</f>
        <v>2.1780476372878596E-4</v>
      </c>
      <c r="BP78" s="28">
        <f>외인!BP78</f>
        <v>74242.600000000006</v>
      </c>
      <c r="BQ78" s="35">
        <f>MACD!BQ78*$G$3+BQ77*(1-$G$3)</f>
        <v>2.1318292520085426E-6</v>
      </c>
      <c r="BR78" s="28">
        <f>외인!BR78</f>
        <v>323194.17</v>
      </c>
      <c r="BS78" s="35">
        <f>MACD!BS78*$G$3+BS77*(1-$G$3)</f>
        <v>-7.6196427669819285E-4</v>
      </c>
      <c r="BT78" s="28">
        <f>외인!BT78</f>
        <v>3313056.03</v>
      </c>
      <c r="BU78" s="35">
        <f>MACD!BU78*$G$3+BU77*(1-$G$3)</f>
        <v>-8.0588844080991856E-4</v>
      </c>
      <c r="BV78" s="28">
        <f>외인!BV78</f>
        <v>471149.13</v>
      </c>
      <c r="BW78" s="35">
        <f>MACD!BW78*$G$3+BW77*(1-$G$3)</f>
        <v>-2.3674841165522581E-4</v>
      </c>
      <c r="BX78" s="28">
        <f>외인!BX78</f>
        <v>75218.880000000005</v>
      </c>
      <c r="BY78" s="35">
        <f>MACD!BY78*$G$3+BY77*(1-$G$3)</f>
        <v>-1.7885763085100795E-4</v>
      </c>
      <c r="BZ78" s="28">
        <f>외인!BZ78</f>
        <v>315697.53000000003</v>
      </c>
      <c r="CA78" s="35">
        <f>MACD!CA78*$G$3+CA77*(1-$G$3)</f>
        <v>-1.6324724982694767E-4</v>
      </c>
      <c r="CB78" s="28">
        <f>외인!CB78</f>
        <v>11383.86</v>
      </c>
      <c r="CC78" s="35">
        <f>MACD!CC78*$G$3+CC77*(1-$G$3)</f>
        <v>-2.8515367874834037E-4</v>
      </c>
      <c r="CD78" s="28">
        <f>외인!CD78</f>
        <v>26039.05</v>
      </c>
      <c r="CE78" s="35">
        <f>MACD!CE78*$G$3+CE77*(1-$G$3)</f>
        <v>2.9480519604347191E-4</v>
      </c>
      <c r="CF78" s="28">
        <f>외인!CF78</f>
        <v>29609.23</v>
      </c>
      <c r="CG78" s="35">
        <f>MACD!CG78*$G$3+CG77*(1-$G$3)</f>
        <v>3.4043111729794179E-4</v>
      </c>
      <c r="CH78" s="28">
        <f>외인!CH78</f>
        <v>66199.37</v>
      </c>
      <c r="CI78" s="35">
        <f>MACD!CI78*$G$3+CI77*(1-$G$3)</f>
        <v>1.6019120790079544E-4</v>
      </c>
      <c r="CJ78" s="28">
        <f>외인!CJ78</f>
        <v>325350.69</v>
      </c>
      <c r="CK78" s="35">
        <f>MACD!CK78*$G$3+CK77*(1-$G$3)</f>
        <v>-4.5842389051710267E-5</v>
      </c>
      <c r="CL78" s="28">
        <f>외인!CL78</f>
        <v>226101.46</v>
      </c>
      <c r="CM78" s="35">
        <f>MACD!CM78*$G$3+CM77*(1-$G$3)</f>
        <v>-1.1648396398528477E-4</v>
      </c>
      <c r="CN78" s="28">
        <f>외인!CN78</f>
        <v>118913.38</v>
      </c>
      <c r="CO78" s="35">
        <f>MACD!CO78*$G$3+CO77*(1-$G$3)</f>
        <v>-4.949754758941143E-4</v>
      </c>
      <c r="CP78" s="28">
        <f>외인!CP78</f>
        <v>125915.1</v>
      </c>
      <c r="CQ78" s="35">
        <f>MACD!CQ78*$G$3+CQ77*(1-$G$3)</f>
        <v>3.2878286189897007E-4</v>
      </c>
      <c r="CR78" s="28">
        <f>외인!CR78</f>
        <v>163397.14000000001</v>
      </c>
      <c r="CS78" s="35">
        <f>MACD!CS78*$G$3+CS77*(1-$G$3)</f>
        <v>-1.8569400780409861E-5</v>
      </c>
      <c r="CT78" s="28">
        <f>외인!CT78</f>
        <v>197463.97</v>
      </c>
      <c r="CU78" s="35">
        <f>MACD!CU78*$G$3+CU77*(1-$G$3)</f>
        <v>-3.2146477938975525E-4</v>
      </c>
      <c r="CV78" s="28">
        <f>외인!CV78</f>
        <v>3313056.03</v>
      </c>
      <c r="CW78" s="35">
        <f>MACD!CW78*$G$3+CW77*(1-$G$3)</f>
        <v>-8.0588844080991856E-4</v>
      </c>
      <c r="CX78" s="28">
        <f>외인!CX78</f>
        <v>243332.57</v>
      </c>
      <c r="CY78" s="35">
        <f>MACD!CY78*$G$3+CY77*(1-$G$3)</f>
        <v>-6.7712871201345746E-4</v>
      </c>
      <c r="CZ78" s="28">
        <f>외인!CZ78</f>
        <v>19988.04</v>
      </c>
      <c r="DA78" s="35">
        <f>MACD!DA78*$G$3+DA77*(1-$G$3)</f>
        <v>7.4298951658659804E-4</v>
      </c>
      <c r="DB78" s="28">
        <f>외인!DB78</f>
        <v>33824.449999999997</v>
      </c>
      <c r="DC78" s="35">
        <f>MACD!DC78*$G$3+DC77*(1-$G$3)</f>
        <v>-5.8140425315795141E-4</v>
      </c>
      <c r="DD78" s="28">
        <f>외인!DD78</f>
        <v>8459.8700000000008</v>
      </c>
      <c r="DE78" s="35">
        <f>MACD!DE78*$G$3+DE77*(1-$G$3)</f>
        <v>2.7945793457122888E-4</v>
      </c>
      <c r="DF78" s="28">
        <f>외인!DF78</f>
        <v>56773</v>
      </c>
      <c r="DG78" s="35">
        <f>MACD!DG78*$G$3+DG77*(1-$G$3)</f>
        <v>-1.3658740882634783E-4</v>
      </c>
      <c r="DH78" s="28">
        <f>외인!DH78</f>
        <v>18404.25</v>
      </c>
      <c r="DI78" s="35">
        <f>MACD!DI78*$G$3+DI77*(1-$G$3)</f>
        <v>2.7861456295169546E-4</v>
      </c>
      <c r="DJ78" s="28">
        <f>외인!DJ78</f>
        <v>651257.80000000005</v>
      </c>
      <c r="DK78" s="35">
        <f>MACD!DK78*$G$3+DK77*(1-$G$3)</f>
        <v>-7.3987483791411479E-4</v>
      </c>
      <c r="DL78" s="28">
        <f>외인!DL78</f>
        <v>95511.94</v>
      </c>
      <c r="DM78" s="35">
        <f>MACD!DM78*$G$3+DM77*(1-$G$3)</f>
        <v>-5.6319609044739184E-4</v>
      </c>
      <c r="DN78" s="28">
        <f>외인!DN78</f>
        <v>3313056.03</v>
      </c>
      <c r="DO78" s="35">
        <f>MACD!DO78*$G$3+DO77*(1-$G$3)</f>
        <v>-8.0588844080991856E-4</v>
      </c>
      <c r="DP78" s="28">
        <f>외인!DP78</f>
        <v>70166.05</v>
      </c>
      <c r="DQ78" s="35">
        <f>MACD!DQ78*$G$3+DQ77*(1-$G$3)</f>
        <v>1.5890057307204621E-4</v>
      </c>
      <c r="DR78" s="28">
        <f>외인!DR78</f>
        <v>42280.87</v>
      </c>
      <c r="DS78" s="35">
        <f>MACD!DS78*$G$3+DS77*(1-$G$3)</f>
        <v>-6.2491336014048227E-4</v>
      </c>
      <c r="DT78" s="28">
        <f>외인!DT78</f>
        <v>131082.23999999999</v>
      </c>
      <c r="DU78" s="35">
        <f>MACD!DU78*$G$3+DU77*(1-$G$3)</f>
        <v>6.9345153539041454E-6</v>
      </c>
      <c r="DV78" s="28">
        <f>외인!DV78</f>
        <v>32047.8</v>
      </c>
      <c r="DW78" s="35">
        <f>MACD!DW78*$G$3+DW77*(1-$G$3)</f>
        <v>-1.0296906655596781E-4</v>
      </c>
      <c r="DX78" s="28">
        <f>외인!DX78</f>
        <v>134658.4</v>
      </c>
      <c r="DY78" s="35">
        <f>MACD!DY78*$G$3+DY77*(1-$G$3)</f>
        <v>2.878333056992259E-4</v>
      </c>
      <c r="DZ78" s="28">
        <f>외인!DZ78</f>
        <v>7663.36</v>
      </c>
      <c r="EA78" s="35">
        <f>MACD!EA78*$G$3+EA77*(1-$G$3)</f>
        <v>6.1031073119123948E-4</v>
      </c>
      <c r="EB78" s="28">
        <f>외인!EB78</f>
        <v>10876.52</v>
      </c>
      <c r="EC78" s="35">
        <f>MACD!EC78*$G$3+EC77*(1-$G$3)</f>
        <v>-1.6642911189533081E-4</v>
      </c>
      <c r="ED78" s="28">
        <f>외인!ED78</f>
        <v>10258.82</v>
      </c>
      <c r="EE78" s="35">
        <f>MACD!EE78*$G$3+EE77*(1-$G$3)</f>
        <v>-1.4151594164680804E-4</v>
      </c>
      <c r="EF78" s="28">
        <f>외인!EF78</f>
        <v>210490.26</v>
      </c>
      <c r="EG78" s="35">
        <f>MACD!EG78*$G$3+EG77*(1-$G$3)</f>
        <v>-1.1777064591511906E-4</v>
      </c>
      <c r="EH78" s="28">
        <f>외인!EH78</f>
        <v>294302.65999999997</v>
      </c>
      <c r="EI78" s="35">
        <f>MACD!EI78*$G$3+EI77*(1-$G$3)</f>
        <v>-2.3176560295005971E-4</v>
      </c>
      <c r="EJ78" s="28">
        <f>외인!EJ78</f>
        <v>97126.13</v>
      </c>
      <c r="EK78" s="35">
        <f>MACD!EK78*$G$3+EK77*(1-$G$3)</f>
        <v>-1.0111531417273624E-4</v>
      </c>
      <c r="EL78" s="28">
        <f>외인!EL78</f>
        <v>28362.52</v>
      </c>
      <c r="EM78" s="35">
        <f>MACD!EM78*$G$3+EM77*(1-$G$3)</f>
        <v>2.5967469740934506E-4</v>
      </c>
      <c r="EN78" s="28">
        <f>외인!EN78</f>
        <v>42280.87</v>
      </c>
      <c r="EO78" s="35">
        <f>MACD!EO78*$G$3+EO77*(1-$G$3)</f>
        <v>-6.2491336014048227E-4</v>
      </c>
      <c r="EP78" s="28">
        <f>외인!EP78</f>
        <v>153871.67000000001</v>
      </c>
      <c r="EQ78" s="35">
        <f>MACD!EQ78*$G$3+EQ77*(1-$G$3)</f>
        <v>-2.0867581839734465E-4</v>
      </c>
      <c r="ER78" s="28">
        <f>외인!ER78</f>
        <v>12170.75</v>
      </c>
      <c r="ES78" s="35">
        <f>MACD!ES78*$G$3+ES77*(1-$G$3)</f>
        <v>1.1973155726830108E-3</v>
      </c>
      <c r="ET78" s="28">
        <f>외인!ET78</f>
        <v>180717.51</v>
      </c>
      <c r="EU78" s="35">
        <f>MACD!EU78*$G$3+EU77*(1-$G$3)</f>
        <v>-6.2355410372103698E-4</v>
      </c>
      <c r="EV78" s="28">
        <f>외인!EV78</f>
        <v>46972.65</v>
      </c>
      <c r="EW78" s="35">
        <f>MACD!EW78*$G$3+EW77*(1-$G$3)</f>
        <v>6.6219954721546568E-4</v>
      </c>
      <c r="EX78" s="28">
        <f>외인!EX78</f>
        <v>78942.45</v>
      </c>
      <c r="EY78" s="35">
        <f>MACD!EY78*$G$3+EY77*(1-$G$3)</f>
        <v>9.8702075582685121E-5</v>
      </c>
    </row>
    <row r="79" spans="1:155">
      <c r="A79" s="27">
        <f>외인!A79</f>
        <v>46164</v>
      </c>
      <c r="B79" s="28">
        <f>외인!B79</f>
        <v>6234943.3700000001</v>
      </c>
      <c r="C79" s="35">
        <f>MACD!C79*$G$3+C78*(1-$G$3)</f>
        <v>-6.2553168342309993E-4</v>
      </c>
      <c r="D79" s="28">
        <f>외인!D79</f>
        <v>648782.88</v>
      </c>
      <c r="E79" s="35">
        <f>MACD!E79*$G$3+E78*(1-$G$3)</f>
        <v>1.2476238367399703E-4</v>
      </c>
      <c r="F79" s="28">
        <f>외인!F79</f>
        <v>2619532.88</v>
      </c>
      <c r="G79" s="35">
        <f>MACD!G79*$G$3+G78*(1-$G$3)</f>
        <v>-3.9187549288329312E-4</v>
      </c>
      <c r="H79" s="28">
        <f>외인!H79</f>
        <v>325512.81</v>
      </c>
      <c r="I79" s="35">
        <f>MACD!I79*$G$3+I78*(1-$G$3)</f>
        <v>-6.2604708617266126E-4</v>
      </c>
      <c r="J79" s="28">
        <f>외인!J79</f>
        <v>41790.080000000002</v>
      </c>
      <c r="K79" s="35">
        <f>MACD!K79*$G$3+K78*(1-$G$3)</f>
        <v>-6.0858146453958201E-4</v>
      </c>
      <c r="L79" s="28">
        <f>외인!L79</f>
        <v>300984.14</v>
      </c>
      <c r="M79" s="35">
        <f>MACD!M79*$G$3+M78*(1-$G$3)</f>
        <v>-6.1634801607390172E-4</v>
      </c>
      <c r="N79" s="28">
        <f>외인!N79</f>
        <v>293042.34000000003</v>
      </c>
      <c r="O79" s="35">
        <f>MACD!O79*$G$3+O78*(1-$G$3)</f>
        <v>-3.1043580577289303E-4</v>
      </c>
      <c r="P79" s="28">
        <f>외인!P79</f>
        <v>181620.31</v>
      </c>
      <c r="Q79" s="35">
        <f>MACD!Q79*$G$3+Q78*(1-$G$3)</f>
        <v>-1.6723944328577952E-4</v>
      </c>
      <c r="R79" s="28">
        <f>외인!R79</f>
        <v>133988.15</v>
      </c>
      <c r="S79" s="35">
        <f>MACD!S79*$G$3+S78*(1-$G$3)</f>
        <v>5.3514677968240843E-5</v>
      </c>
      <c r="T79" s="28">
        <f>외인!T79</f>
        <v>8565.15</v>
      </c>
      <c r="U79" s="35">
        <f>MACD!U79*$G$3+U78*(1-$G$3)</f>
        <v>2.6613289436368422E-4</v>
      </c>
      <c r="V79" s="28">
        <f>외인!V79</f>
        <v>140896.01</v>
      </c>
      <c r="W79" s="35">
        <f>MACD!W79*$G$3+W78*(1-$G$3)</f>
        <v>3.1139972653957928E-4</v>
      </c>
      <c r="X79" s="28">
        <f>외인!X79</f>
        <v>3233816.78</v>
      </c>
      <c r="Y79" s="35">
        <f>MACD!Y79*$G$3+Y78*(1-$G$3)</f>
        <v>-8.599915706401836E-4</v>
      </c>
      <c r="Z79" s="28">
        <f>외인!Z79</f>
        <v>47134.42</v>
      </c>
      <c r="AA79" s="35">
        <f>MACD!AA79*$G$3+AA78*(1-$G$3)</f>
        <v>7.5572271949738323E-4</v>
      </c>
      <c r="AB79" s="28">
        <f>외인!AB79</f>
        <v>204161.11</v>
      </c>
      <c r="AC79" s="35">
        <f>MACD!AC79*$G$3+AC78*(1-$G$3)</f>
        <v>-5.2084444246575288E-5</v>
      </c>
      <c r="AD79" s="28">
        <f>외인!AD79</f>
        <v>20608.599999999999</v>
      </c>
      <c r="AE79" s="35">
        <f>MACD!AE79*$G$3+AE78*(1-$G$3)</f>
        <v>4.9119735167230073E-4</v>
      </c>
      <c r="AF79" s="28">
        <f>외인!AF79</f>
        <v>24667.78</v>
      </c>
      <c r="AG79" s="35">
        <f>MACD!AG79*$G$3+AG78*(1-$G$3)</f>
        <v>5.3704513795958103E-5</v>
      </c>
      <c r="AH79" s="28">
        <f>외인!AH79</f>
        <v>218265.14</v>
      </c>
      <c r="AI79" s="35">
        <f>MACD!AI79*$G$3+AI78*(1-$G$3)</f>
        <v>-5.5025900684030262E-4</v>
      </c>
      <c r="AJ79" s="28">
        <f>외인!AJ79</f>
        <v>101171.1</v>
      </c>
      <c r="AK79" s="35">
        <f>MACD!AK79*$G$3+AK78*(1-$G$3)</f>
        <v>6.5862058197809691E-5</v>
      </c>
      <c r="AL79" s="28">
        <f>외인!AL79</f>
        <v>111143.39</v>
      </c>
      <c r="AM79" s="35">
        <f>MACD!AM79*$G$3+AM78*(1-$G$3)</f>
        <v>-8.7841712924632614E-4</v>
      </c>
      <c r="AN79" s="28">
        <f>외인!AN79</f>
        <v>200831.2</v>
      </c>
      <c r="AO79" s="35">
        <f>MACD!AO79*$G$3+AO78*(1-$G$3)</f>
        <v>-7.8454549568603832E-6</v>
      </c>
      <c r="AP79" s="28">
        <f>외인!AP79</f>
        <v>185248.74</v>
      </c>
      <c r="AQ79" s="35">
        <f>MACD!AQ79*$G$3+AQ78*(1-$G$3)</f>
        <v>-6.0945766764683245E-4</v>
      </c>
      <c r="AR79" s="28">
        <f>외인!AR79</f>
        <v>24563.81</v>
      </c>
      <c r="AS79" s="35">
        <f>MACD!AS79*$G$3+AS78*(1-$G$3)</f>
        <v>2.3038717178646507E-4</v>
      </c>
      <c r="AT79" s="28">
        <f>외인!AT79</f>
        <v>102061.85</v>
      </c>
      <c r="AU79" s="35">
        <f>MACD!AU79*$G$3+AU78*(1-$G$3)</f>
        <v>-5.2312098574454607E-4</v>
      </c>
      <c r="AV79" s="28">
        <f>외인!AV79</f>
        <v>47601.5</v>
      </c>
      <c r="AW79" s="35">
        <f>MACD!AW79*$G$3+AW78*(1-$G$3)</f>
        <v>2.3753174602513086E-4</v>
      </c>
      <c r="AX79" s="28">
        <f>외인!AX79</f>
        <v>67608.37</v>
      </c>
      <c r="AY79" s="35">
        <f>MACD!AY79*$G$3+AY78*(1-$G$3)</f>
        <v>7.1522039425400794E-5</v>
      </c>
      <c r="AZ79" s="28">
        <f>외인!AZ79</f>
        <v>3472308.84</v>
      </c>
      <c r="BA79" s="35">
        <f>MACD!BA79*$G$3+BA78*(1-$G$3)</f>
        <v>-8.4010068026841439E-4</v>
      </c>
      <c r="BB79" s="28">
        <f>외인!BB79</f>
        <v>127652.76</v>
      </c>
      <c r="BC79" s="35">
        <f>MACD!BC79*$G$3+BC78*(1-$G$3)</f>
        <v>3.6542448035938843E-4</v>
      </c>
      <c r="BD79" s="28">
        <f>외인!BD79</f>
        <v>34210.410000000003</v>
      </c>
      <c r="BE79" s="35">
        <f>MACD!BE79*$G$3+BE78*(1-$G$3)</f>
        <v>-5.3639873030506295E-4</v>
      </c>
      <c r="BF79" s="28">
        <f>외인!BF79</f>
        <v>0</v>
      </c>
      <c r="BG79" s="35" t="e">
        <f>MACD!BG79*$G$3+BG78*(1-$G$3)</f>
        <v>#DIV/0!</v>
      </c>
      <c r="BH79" s="28">
        <f>외인!BH79</f>
        <v>111356.43</v>
      </c>
      <c r="BI79" s="35">
        <f>MACD!BI79*$G$3+BI78*(1-$G$3)</f>
        <v>-3.852497430019493E-4</v>
      </c>
      <c r="BJ79" s="28">
        <f>외인!BJ79</f>
        <v>126604.33</v>
      </c>
      <c r="BK79" s="35">
        <f>MACD!BK79*$G$3+BK78*(1-$G$3)</f>
        <v>-4.6763834586178641E-4</v>
      </c>
      <c r="BL79" s="28">
        <f>외인!BL79</f>
        <v>45597.23</v>
      </c>
      <c r="BM79" s="35">
        <f>MACD!BM79*$G$3+BM78*(1-$G$3)</f>
        <v>4.4728976765976401E-4</v>
      </c>
      <c r="BN79" s="28">
        <f>외인!BN79</f>
        <v>53046.49</v>
      </c>
      <c r="BO79" s="35">
        <f>MACD!BO79*$G$3+BO78*(1-$G$3)</f>
        <v>7.5240959388775391E-5</v>
      </c>
      <c r="BP79" s="28">
        <f>외인!BP79</f>
        <v>76115.320000000007</v>
      </c>
      <c r="BQ79" s="35">
        <f>MACD!BQ79*$G$3+BQ78*(1-$G$3)</f>
        <v>1.1026623842624392E-4</v>
      </c>
      <c r="BR79" s="28">
        <f>외인!BR79</f>
        <v>330473.96000000002</v>
      </c>
      <c r="BS79" s="35">
        <f>MACD!BS79*$G$3+BS78*(1-$G$3)</f>
        <v>-7.8737015524457362E-4</v>
      </c>
      <c r="BT79" s="28">
        <f>외인!BT79</f>
        <v>3278146.9</v>
      </c>
      <c r="BU79" s="35">
        <f>MACD!BU79*$G$3+BU78*(1-$G$3)</f>
        <v>-8.4248514487316318E-4</v>
      </c>
      <c r="BV79" s="28">
        <f>외인!BV79</f>
        <v>478166.84</v>
      </c>
      <c r="BW79" s="35">
        <f>MACD!BW79*$G$3+BW78*(1-$G$3)</f>
        <v>-1.8845738731215205E-4</v>
      </c>
      <c r="BX79" s="28">
        <f>외인!BX79</f>
        <v>76232.28</v>
      </c>
      <c r="BY79" s="35">
        <f>MACD!BY79*$G$3+BY78*(1-$G$3)</f>
        <v>-1.6042336418952175E-4</v>
      </c>
      <c r="BZ79" s="28">
        <f>외인!BZ79</f>
        <v>311974.59000000003</v>
      </c>
      <c r="CA79" s="35">
        <f>MACD!CA79*$G$3+CA78*(1-$G$3)</f>
        <v>-3.0298322339045159E-4</v>
      </c>
      <c r="CB79" s="28">
        <f>외인!CB79</f>
        <v>11602.25</v>
      </c>
      <c r="CC79" s="35">
        <f>MACD!CC79*$G$3+CC78*(1-$G$3)</f>
        <v>-1.9817519595911998E-4</v>
      </c>
      <c r="CD79" s="28">
        <f>외인!CD79</f>
        <v>26565.96</v>
      </c>
      <c r="CE79" s="35">
        <f>MACD!CE79*$G$3+CE78*(1-$G$3)</f>
        <v>5.2846874516456095E-4</v>
      </c>
      <c r="CF79" s="28">
        <f>외인!CF79</f>
        <v>29110.57</v>
      </c>
      <c r="CG79" s="35">
        <f>MACD!CG79*$G$3+CG78*(1-$G$3)</f>
        <v>2.2369645982972265E-4</v>
      </c>
      <c r="CH79" s="28">
        <f>외인!CH79</f>
        <v>67519.12</v>
      </c>
      <c r="CI79" s="35">
        <f>MACD!CI79*$G$3+CI78*(1-$G$3)</f>
        <v>1.8118354366837943E-4</v>
      </c>
      <c r="CJ79" s="28">
        <f>외인!CJ79</f>
        <v>340845.29</v>
      </c>
      <c r="CK79" s="35">
        <f>MACD!CK79*$G$3+CK78*(1-$G$3)</f>
        <v>3.4215511765009504E-5</v>
      </c>
      <c r="CL79" s="28">
        <f>외인!CL79</f>
        <v>232135.9</v>
      </c>
      <c r="CM79" s="35">
        <f>MACD!CM79*$G$3+CM78*(1-$G$3)</f>
        <v>-7.9930211519498858E-5</v>
      </c>
      <c r="CN79" s="28">
        <f>외인!CN79</f>
        <v>121022.38</v>
      </c>
      <c r="CO79" s="35">
        <f>MACD!CO79*$G$3+CO78*(1-$G$3)</f>
        <v>-4.8432501940069819E-4</v>
      </c>
      <c r="CP79" s="28">
        <f>외인!CP79</f>
        <v>128204.37</v>
      </c>
      <c r="CQ79" s="35">
        <f>MACD!CQ79*$G$3+CQ78*(1-$G$3)</f>
        <v>3.6459059697612541E-4</v>
      </c>
      <c r="CR79" s="28">
        <f>외인!CR79</f>
        <v>167769.51999999999</v>
      </c>
      <c r="CS79" s="35">
        <f>MACD!CS79*$G$3+CS78*(1-$G$3)</f>
        <v>3.1685728624667937E-5</v>
      </c>
      <c r="CT79" s="28">
        <f>외인!CT79</f>
        <v>212352.05</v>
      </c>
      <c r="CU79" s="35">
        <f>MACD!CU79*$G$3+CU78*(1-$G$3)</f>
        <v>-3.5214167514026101E-4</v>
      </c>
      <c r="CV79" s="28">
        <f>외인!CV79</f>
        <v>3278146.9</v>
      </c>
      <c r="CW79" s="35">
        <f>MACD!CW79*$G$3+CW78*(1-$G$3)</f>
        <v>-8.4248514487316318E-4</v>
      </c>
      <c r="CX79" s="28">
        <f>외인!CX79</f>
        <v>250319.1</v>
      </c>
      <c r="CY79" s="35">
        <f>MACD!CY79*$G$3+CY78*(1-$G$3)</f>
        <v>-6.8791201887333925E-4</v>
      </c>
      <c r="CZ79" s="28">
        <f>외인!CZ79</f>
        <v>20997.84</v>
      </c>
      <c r="DA79" s="35">
        <f>MACD!DA79*$G$3+DA78*(1-$G$3)</f>
        <v>8.6598516579777514E-4</v>
      </c>
      <c r="DB79" s="28">
        <f>외인!DB79</f>
        <v>34210.410000000003</v>
      </c>
      <c r="DC79" s="35">
        <f>MACD!DC79*$G$3+DC78*(1-$G$3)</f>
        <v>-5.3639873030506295E-4</v>
      </c>
      <c r="DD79" s="28">
        <f>외인!DD79</f>
        <v>8565.15</v>
      </c>
      <c r="DE79" s="35">
        <f>MACD!DE79*$G$3+DE78*(1-$G$3)</f>
        <v>2.6613289436368422E-4</v>
      </c>
      <c r="DF79" s="28">
        <f>외인!DF79</f>
        <v>57571.44</v>
      </c>
      <c r="DG79" s="35">
        <f>MACD!DG79*$G$3+DG78*(1-$G$3)</f>
        <v>-1.1336415626831749E-4</v>
      </c>
      <c r="DH79" s="28">
        <f>외인!DH79</f>
        <v>18838.509999999998</v>
      </c>
      <c r="DI79" s="35">
        <f>MACD!DI79*$G$3+DI78*(1-$G$3)</f>
        <v>6.0207106746114824E-4</v>
      </c>
      <c r="DJ79" s="28">
        <f>외인!DJ79</f>
        <v>671356.77</v>
      </c>
      <c r="DK79" s="35">
        <f>MACD!DK79*$G$3+DK78*(1-$G$3)</f>
        <v>-7.4673410822918395E-4</v>
      </c>
      <c r="DL79" s="28">
        <f>외인!DL79</f>
        <v>97468.479999999996</v>
      </c>
      <c r="DM79" s="35">
        <f>MACD!DM79*$G$3+DM78*(1-$G$3)</f>
        <v>-5.6208300933488237E-4</v>
      </c>
      <c r="DN79" s="28">
        <f>외인!DN79</f>
        <v>3278146.9</v>
      </c>
      <c r="DO79" s="35">
        <f>MACD!DO79*$G$3+DO78*(1-$G$3)</f>
        <v>-8.4248514487316318E-4</v>
      </c>
      <c r="DP79" s="28">
        <f>외인!DP79</f>
        <v>74650.63</v>
      </c>
      <c r="DQ79" s="35">
        <f>MACD!DQ79*$G$3+DQ78*(1-$G$3)</f>
        <v>2.4975147463468479E-4</v>
      </c>
      <c r="DR79" s="28">
        <f>외인!DR79</f>
        <v>42983.63</v>
      </c>
      <c r="DS79" s="35">
        <f>MACD!DS79*$G$3+DS78*(1-$G$3)</f>
        <v>-5.800693740871006E-4</v>
      </c>
      <c r="DT79" s="28">
        <f>외인!DT79</f>
        <v>133988.15</v>
      </c>
      <c r="DU79" s="35">
        <f>MACD!DU79*$G$3+DU78*(1-$G$3)</f>
        <v>5.3514677968240843E-5</v>
      </c>
      <c r="DV79" s="28">
        <f>외인!DV79</f>
        <v>33477.78</v>
      </c>
      <c r="DW79" s="35">
        <f>MACD!DW79*$G$3+DW78*(1-$G$3)</f>
        <v>-3.4095650269415915E-5</v>
      </c>
      <c r="DX79" s="28">
        <f>외인!DX79</f>
        <v>140896.01</v>
      </c>
      <c r="DY79" s="35">
        <f>MACD!DY79*$G$3+DY78*(1-$G$3)</f>
        <v>3.1139972653957928E-4</v>
      </c>
      <c r="DZ79" s="28">
        <f>외인!DZ79</f>
        <v>7788.25</v>
      </c>
      <c r="EA79" s="35">
        <f>MACD!EA79*$G$3+EA78*(1-$G$3)</f>
        <v>6.6485793717425924E-4</v>
      </c>
      <c r="EB79" s="28">
        <f>외인!EB79</f>
        <v>11180.04</v>
      </c>
      <c r="EC79" s="35">
        <f>MACD!EC79*$G$3+EC78*(1-$G$3)</f>
        <v>6.1840497065862392E-7</v>
      </c>
      <c r="ED79" s="28">
        <f>외인!ED79</f>
        <v>10597.51</v>
      </c>
      <c r="EE79" s="35">
        <f>MACD!EE79*$G$3+EE78*(1-$G$3)</f>
        <v>-3.2854044458708573E-6</v>
      </c>
      <c r="EF79" s="28">
        <f>외인!EF79</f>
        <v>218914.29</v>
      </c>
      <c r="EG79" s="35">
        <f>MACD!EG79*$G$3+EG78*(1-$G$3)</f>
        <v>-4.6393970847500965E-5</v>
      </c>
      <c r="EH79" s="28">
        <f>외인!EH79</f>
        <v>295366.65999999997</v>
      </c>
      <c r="EI79" s="35">
        <f>MACD!EI79*$G$3+EI78*(1-$G$3)</f>
        <v>-2.2018872030513817E-4</v>
      </c>
      <c r="EJ79" s="28">
        <f>외인!EJ79</f>
        <v>98592.639999999999</v>
      </c>
      <c r="EK79" s="35">
        <f>MACD!EK79*$G$3+EK78*(1-$G$3)</f>
        <v>-8.456478745080889E-5</v>
      </c>
      <c r="EL79" s="28">
        <f>외인!EL79</f>
        <v>28921.439999999999</v>
      </c>
      <c r="EM79" s="35">
        <f>MACD!EM79*$G$3+EM78*(1-$G$3)</f>
        <v>4.7217884105167467E-4</v>
      </c>
      <c r="EN79" s="28">
        <f>외인!EN79</f>
        <v>42983.63</v>
      </c>
      <c r="EO79" s="35">
        <f>MACD!EO79*$G$3+EO78*(1-$G$3)</f>
        <v>-5.800693740871006E-4</v>
      </c>
      <c r="EP79" s="28">
        <f>외인!EP79</f>
        <v>158986.04999999999</v>
      </c>
      <c r="EQ79" s="35">
        <f>MACD!EQ79*$G$3+EQ78*(1-$G$3)</f>
        <v>-9.7570696042667123E-5</v>
      </c>
      <c r="ER79" s="28">
        <f>외인!ER79</f>
        <v>12590.09</v>
      </c>
      <c r="ES79" s="35">
        <f>MACD!ES79*$G$3+ES78*(1-$G$3)</f>
        <v>1.1692659636263806E-3</v>
      </c>
      <c r="ET79" s="28">
        <f>외인!ET79</f>
        <v>185248.74</v>
      </c>
      <c r="EU79" s="35">
        <f>MACD!EU79*$G$3+EU78*(1-$G$3)</f>
        <v>-6.0945766764683245E-4</v>
      </c>
      <c r="EV79" s="28">
        <f>외인!EV79</f>
        <v>47134.42</v>
      </c>
      <c r="EW79" s="35">
        <f>MACD!EW79*$G$3+EW78*(1-$G$3)</f>
        <v>7.5572271949738323E-4</v>
      </c>
      <c r="EX79" s="28">
        <f>외인!EX79</f>
        <v>81069.95</v>
      </c>
      <c r="EY79" s="35">
        <f>MACD!EY79*$G$3+EY78*(1-$G$3)</f>
        <v>9.9641743377431311E-5</v>
      </c>
    </row>
    <row r="80" spans="1:155">
      <c r="A80" s="27">
        <f>외인!A80</f>
        <v>46168</v>
      </c>
      <c r="B80" s="28">
        <f>외인!B80</f>
        <v>6393492.7999999998</v>
      </c>
      <c r="C80" s="35">
        <f>MACD!C80*$G$3+C79*(1-$G$3)</f>
        <v>-6.0619144117172118E-4</v>
      </c>
      <c r="D80" s="28">
        <f>외인!D80</f>
        <v>655042.97</v>
      </c>
      <c r="E80" s="35">
        <f>MACD!E80*$G$3+E79*(1-$G$3)</f>
        <v>1.9094240603872883E-4</v>
      </c>
      <c r="F80" s="28">
        <f>외인!F80</f>
        <v>2659673.61</v>
      </c>
      <c r="G80" s="35">
        <f>MACD!G80*$G$3+G79*(1-$G$3)</f>
        <v>-3.9426595921437078E-4</v>
      </c>
      <c r="H80" s="28">
        <f>외인!H80</f>
        <v>325011.45</v>
      </c>
      <c r="I80" s="35">
        <f>MACD!I80*$G$3+I79*(1-$G$3)</f>
        <v>-6.0292533066702775E-4</v>
      </c>
      <c r="J80" s="28">
        <f>외인!J80</f>
        <v>41450.730000000003</v>
      </c>
      <c r="K80" s="35">
        <f>MACD!K80*$G$3+K79*(1-$G$3)</f>
        <v>-5.7236353740928634E-4</v>
      </c>
      <c r="L80" s="28">
        <f>외인!L80</f>
        <v>300615.57</v>
      </c>
      <c r="M80" s="35">
        <f>MACD!M80*$G$3+M79*(1-$G$3)</f>
        <v>-6.0190118125985452E-4</v>
      </c>
      <c r="N80" s="28">
        <f>외인!N80</f>
        <v>302804.93</v>
      </c>
      <c r="O80" s="35">
        <f>MACD!O80*$G$3+O79*(1-$G$3)</f>
        <v>-4.0786781606255576E-4</v>
      </c>
      <c r="P80" s="28">
        <f>외인!P80</f>
        <v>181107.81</v>
      </c>
      <c r="Q80" s="35">
        <f>MACD!Q80*$G$3+Q79*(1-$G$3)</f>
        <v>-7.1131678611747627E-5</v>
      </c>
      <c r="R80" s="28">
        <f>외인!R80</f>
        <v>133537.01999999999</v>
      </c>
      <c r="S80" s="35">
        <f>MACD!S80*$G$3+S79*(1-$G$3)</f>
        <v>1.0783435871667816E-4</v>
      </c>
      <c r="T80" s="28">
        <f>외인!T80</f>
        <v>8337.7800000000007</v>
      </c>
      <c r="U80" s="35">
        <f>MACD!U80*$G$3+U79*(1-$G$3)</f>
        <v>2.3741320294364028E-4</v>
      </c>
      <c r="V80" s="28">
        <f>외인!V80</f>
        <v>142816.26</v>
      </c>
      <c r="W80" s="35">
        <f>MACD!W80*$G$3+W79*(1-$G$3)</f>
        <v>3.1450210777181922E-4</v>
      </c>
      <c r="X80" s="28">
        <f>외인!X80</f>
        <v>3354114.14</v>
      </c>
      <c r="Y80" s="35">
        <f>MACD!Y80*$G$3+Y79*(1-$G$3)</f>
        <v>-8.3942035639699363E-4</v>
      </c>
      <c r="Z80" s="28">
        <f>외인!Z80</f>
        <v>46987.15</v>
      </c>
      <c r="AA80" s="35">
        <f>MACD!AA80*$G$3+AA79*(1-$G$3)</f>
        <v>8.0048800779096636E-4</v>
      </c>
      <c r="AB80" s="28">
        <f>외인!AB80</f>
        <v>200855.16</v>
      </c>
      <c r="AC80" s="35">
        <f>MACD!AC80*$G$3+AC79*(1-$G$3)</f>
        <v>-1.5980763366422258E-5</v>
      </c>
      <c r="AD80" s="28">
        <f>외인!AD80</f>
        <v>20756.38</v>
      </c>
      <c r="AE80" s="35">
        <f>MACD!AE80*$G$3+AE79*(1-$G$3)</f>
        <v>5.2951825677749465E-4</v>
      </c>
      <c r="AF80" s="28">
        <f>외인!AF80</f>
        <v>24296.3</v>
      </c>
      <c r="AG80" s="35">
        <f>MACD!AG80*$G$3+AG79*(1-$G$3)</f>
        <v>1.2979856490755596E-4</v>
      </c>
      <c r="AH80" s="28">
        <f>외인!AH80</f>
        <v>232747.9</v>
      </c>
      <c r="AI80" s="35">
        <f>MACD!AI80*$G$3+AI79*(1-$G$3)</f>
        <v>-4.9654368071276123E-4</v>
      </c>
      <c r="AJ80" s="28">
        <f>외인!AJ80</f>
        <v>99421.98</v>
      </c>
      <c r="AK80" s="35">
        <f>MACD!AK80*$G$3+AK79*(1-$G$3)</f>
        <v>1.9340044445264817E-4</v>
      </c>
      <c r="AL80" s="28">
        <f>외인!AL80</f>
        <v>113089.77</v>
      </c>
      <c r="AM80" s="35">
        <f>MACD!AM80*$G$3+AM79*(1-$G$3)</f>
        <v>-8.9160042429842266E-4</v>
      </c>
      <c r="AN80" s="28">
        <f>외인!AN80</f>
        <v>208568.37</v>
      </c>
      <c r="AO80" s="35">
        <f>MACD!AO80*$G$3+AO79*(1-$G$3)</f>
        <v>-1.3341089499891207E-4</v>
      </c>
      <c r="AP80" s="28">
        <f>외인!AP80</f>
        <v>182995.20000000001</v>
      </c>
      <c r="AQ80" s="35">
        <f>MACD!AQ80*$G$3+AQ79*(1-$G$3)</f>
        <v>-5.9980449866851675E-4</v>
      </c>
      <c r="AR80" s="28">
        <f>외인!AR80</f>
        <v>24541.42</v>
      </c>
      <c r="AS80" s="35">
        <f>MACD!AS80*$G$3+AS79*(1-$G$3)</f>
        <v>2.2790184142028964E-4</v>
      </c>
      <c r="AT80" s="28">
        <f>외인!AT80</f>
        <v>100950.19</v>
      </c>
      <c r="AU80" s="35">
        <f>MACD!AU80*$G$3+AU79*(1-$G$3)</f>
        <v>-6.3048443971059297E-4</v>
      </c>
      <c r="AV80" s="28">
        <f>외인!AV80</f>
        <v>46768.97</v>
      </c>
      <c r="AW80" s="35">
        <f>MACD!AW80*$G$3+AW79*(1-$G$3)</f>
        <v>2.1671675400939929E-4</v>
      </c>
      <c r="AX80" s="28">
        <f>외인!AX80</f>
        <v>68237.009999999995</v>
      </c>
      <c r="AY80" s="35">
        <f>MACD!AY80*$G$3+AY79*(1-$G$3)</f>
        <v>1.8725978810497327E-4</v>
      </c>
      <c r="AZ80" s="28">
        <f>외인!AZ80</f>
        <v>3618627.48</v>
      </c>
      <c r="BA80" s="35">
        <f>MACD!BA80*$G$3+BA79*(1-$G$3)</f>
        <v>-8.1946469029135966E-4</v>
      </c>
      <c r="BB80" s="28">
        <f>외인!BB80</f>
        <v>124064.15</v>
      </c>
      <c r="BC80" s="35">
        <f>MACD!BC80*$G$3+BC79*(1-$G$3)</f>
        <v>3.7593128356697722E-4</v>
      </c>
      <c r="BD80" s="28">
        <f>외인!BD80</f>
        <v>34631.58</v>
      </c>
      <c r="BE80" s="35">
        <f>MACD!BE80*$G$3+BE79*(1-$G$3)</f>
        <v>-4.7116427285767508E-4</v>
      </c>
      <c r="BF80" s="28">
        <f>외인!BF80</f>
        <v>0</v>
      </c>
      <c r="BG80" s="35" t="e">
        <f>MACD!BG80*$G$3+BG79*(1-$G$3)</f>
        <v>#DIV/0!</v>
      </c>
      <c r="BH80" s="28">
        <f>외인!BH80</f>
        <v>112354.52</v>
      </c>
      <c r="BI80" s="35">
        <f>MACD!BI80*$G$3+BI79*(1-$G$3)</f>
        <v>-3.7782484893627644E-4</v>
      </c>
      <c r="BJ80" s="28">
        <f>외인!BJ80</f>
        <v>127988.66</v>
      </c>
      <c r="BK80" s="35">
        <f>MACD!BK80*$G$3+BK79*(1-$G$3)</f>
        <v>-4.2683538503558076E-4</v>
      </c>
      <c r="BL80" s="28">
        <f>외인!BL80</f>
        <v>45961.440000000002</v>
      </c>
      <c r="BM80" s="35">
        <f>MACD!BM80*$G$3+BM79*(1-$G$3)</f>
        <v>4.9861851726417218E-4</v>
      </c>
      <c r="BN80" s="28">
        <f>외인!BN80</f>
        <v>52792.3</v>
      </c>
      <c r="BO80" s="35">
        <f>MACD!BO80*$G$3+BO79*(1-$G$3)</f>
        <v>-9.4933303361622261E-5</v>
      </c>
      <c r="BP80" s="28">
        <f>외인!BP80</f>
        <v>76829.679999999993</v>
      </c>
      <c r="BQ80" s="35">
        <f>MACD!BQ80*$G$3+BQ79*(1-$G$3)</f>
        <v>2.1217564225121531E-4</v>
      </c>
      <c r="BR80" s="28">
        <f>외인!BR80</f>
        <v>329187</v>
      </c>
      <c r="BS80" s="35">
        <f>MACD!BS80*$G$3+BS79*(1-$G$3)</f>
        <v>-8.0121088940285801E-4</v>
      </c>
      <c r="BT80" s="28">
        <f>외인!BT80</f>
        <v>3400014.1</v>
      </c>
      <c r="BU80" s="35">
        <f>MACD!BU80*$G$3+BU79*(1-$G$3)</f>
        <v>-8.2041997608041655E-4</v>
      </c>
      <c r="BV80" s="28">
        <f>외인!BV80</f>
        <v>481618.56</v>
      </c>
      <c r="BW80" s="35">
        <f>MACD!BW80*$G$3+BW79*(1-$G$3)</f>
        <v>-1.3168989657024415E-4</v>
      </c>
      <c r="BX80" s="28">
        <f>외인!BX80</f>
        <v>75872.58</v>
      </c>
      <c r="BY80" s="35">
        <f>MACD!BY80*$G$3+BY79*(1-$G$3)</f>
        <v>-1.3186850358263628E-4</v>
      </c>
      <c r="BZ80" s="28">
        <f>외인!BZ80</f>
        <v>321658.14</v>
      </c>
      <c r="CA80" s="35">
        <f>MACD!CA80*$G$3+CA79*(1-$G$3)</f>
        <v>-3.9049691997364853E-4</v>
      </c>
      <c r="CB80" s="28">
        <f>외인!CB80</f>
        <v>11340.18</v>
      </c>
      <c r="CC80" s="35">
        <f>MACD!CC80*$G$3+CC79*(1-$G$3)</f>
        <v>-1.4887075121947793E-4</v>
      </c>
      <c r="CD80" s="28">
        <f>외인!CD80</f>
        <v>26314.74</v>
      </c>
      <c r="CE80" s="35">
        <f>MACD!CE80*$G$3+CE79*(1-$G$3)</f>
        <v>7.1357079724031225E-4</v>
      </c>
      <c r="CF80" s="28">
        <f>외인!CF80</f>
        <v>28651.56</v>
      </c>
      <c r="CG80" s="35">
        <f>MACD!CG80*$G$3+CG79*(1-$G$3)</f>
        <v>7.056666897580001E-5</v>
      </c>
      <c r="CH80" s="28">
        <f>외인!CH80</f>
        <v>66074.98</v>
      </c>
      <c r="CI80" s="35">
        <f>MACD!CI80*$G$3+CI79*(1-$G$3)</f>
        <v>1.6229986058339093E-4</v>
      </c>
      <c r="CJ80" s="28">
        <f>외인!CJ80</f>
        <v>341595.63</v>
      </c>
      <c r="CK80" s="35">
        <f>MACD!CK80*$G$3+CK79*(1-$G$3)</f>
        <v>1.1270054189647297E-4</v>
      </c>
      <c r="CL80" s="28">
        <f>외인!CL80</f>
        <v>229226.28</v>
      </c>
      <c r="CM80" s="35">
        <f>MACD!CM80*$G$3+CM79*(1-$G$3)</f>
        <v>-3.7759800633528749E-5</v>
      </c>
      <c r="CN80" s="28">
        <f>외인!CN80</f>
        <v>119088.73</v>
      </c>
      <c r="CO80" s="35">
        <f>MACD!CO80*$G$3+CO79*(1-$G$3)</f>
        <v>-4.7004615090176179E-4</v>
      </c>
      <c r="CP80" s="28">
        <f>외인!CP80</f>
        <v>124604.16</v>
      </c>
      <c r="CQ80" s="35">
        <f>MACD!CQ80*$G$3+CQ79*(1-$G$3)</f>
        <v>3.7527776124305045E-4</v>
      </c>
      <c r="CR80" s="28">
        <f>외인!CR80</f>
        <v>166327.41</v>
      </c>
      <c r="CS80" s="35">
        <f>MACD!CS80*$G$3+CS79*(1-$G$3)</f>
        <v>8.693109877095402E-5</v>
      </c>
      <c r="CT80" s="28">
        <f>외인!CT80</f>
        <v>238263.01</v>
      </c>
      <c r="CU80" s="35">
        <f>MACD!CU80*$G$3+CU79*(1-$G$3)</f>
        <v>-3.9241617590824709E-4</v>
      </c>
      <c r="CV80" s="28">
        <f>외인!CV80</f>
        <v>3400014.1</v>
      </c>
      <c r="CW80" s="35">
        <f>MACD!CW80*$G$3+CW79*(1-$G$3)</f>
        <v>-8.2041997608041655E-4</v>
      </c>
      <c r="CX80" s="28">
        <f>외인!CX80</f>
        <v>251465.60000000001</v>
      </c>
      <c r="CY80" s="35">
        <f>MACD!CY80*$G$3+CY79*(1-$G$3)</f>
        <v>-6.6405169481924297E-4</v>
      </c>
      <c r="CZ80" s="28">
        <f>외인!CZ80</f>
        <v>21175.08</v>
      </c>
      <c r="DA80" s="35">
        <f>MACD!DA80*$G$3+DA79*(1-$G$3)</f>
        <v>9.9404250876930673E-4</v>
      </c>
      <c r="DB80" s="28">
        <f>외인!DB80</f>
        <v>34631.58</v>
      </c>
      <c r="DC80" s="35">
        <f>MACD!DC80*$G$3+DC79*(1-$G$3)</f>
        <v>-4.7116427285767508E-4</v>
      </c>
      <c r="DD80" s="28">
        <f>외인!DD80</f>
        <v>8337.7800000000007</v>
      </c>
      <c r="DE80" s="35">
        <f>MACD!DE80*$G$3+DE79*(1-$G$3)</f>
        <v>2.3741320294364028E-4</v>
      </c>
      <c r="DF80" s="28">
        <f>외인!DF80</f>
        <v>57396.15</v>
      </c>
      <c r="DG80" s="35">
        <f>MACD!DG80*$G$3+DG79*(1-$G$3)</f>
        <v>-7.7185526349213591E-5</v>
      </c>
      <c r="DH80" s="28">
        <f>외인!DH80</f>
        <v>18706.37</v>
      </c>
      <c r="DI80" s="35">
        <f>MACD!DI80*$G$3+DI79*(1-$G$3)</f>
        <v>8.7677936181416484E-4</v>
      </c>
      <c r="DJ80" s="28">
        <f>외인!DJ80</f>
        <v>685283.85</v>
      </c>
      <c r="DK80" s="35">
        <f>MACD!DK80*$G$3+DK79*(1-$G$3)</f>
        <v>-7.2300701274206165E-4</v>
      </c>
      <c r="DL80" s="28">
        <f>외인!DL80</f>
        <v>96071.44</v>
      </c>
      <c r="DM80" s="35">
        <f>MACD!DM80*$G$3+DM79*(1-$G$3)</f>
        <v>-5.5599443908507275E-4</v>
      </c>
      <c r="DN80" s="28">
        <f>외인!DN80</f>
        <v>3400014.1</v>
      </c>
      <c r="DO80" s="35">
        <f>MACD!DO80*$G$3+DO79*(1-$G$3)</f>
        <v>-8.2041997608041655E-4</v>
      </c>
      <c r="DP80" s="28">
        <f>외인!DP80</f>
        <v>75999.62</v>
      </c>
      <c r="DQ80" s="35">
        <f>MACD!DQ80*$G$3+DQ79*(1-$G$3)</f>
        <v>3.4145498734309448E-4</v>
      </c>
      <c r="DR80" s="28">
        <f>외인!DR80</f>
        <v>42546.25</v>
      </c>
      <c r="DS80" s="35">
        <f>MACD!DS80*$G$3+DS79*(1-$G$3)</f>
        <v>-5.5229047793246323E-4</v>
      </c>
      <c r="DT80" s="28">
        <f>외인!DT80</f>
        <v>133537.01999999999</v>
      </c>
      <c r="DU80" s="35">
        <f>MACD!DU80*$G$3+DU79*(1-$G$3)</f>
        <v>1.0783435871667816E-4</v>
      </c>
      <c r="DV80" s="28">
        <f>외인!DV80</f>
        <v>32486.17</v>
      </c>
      <c r="DW80" s="35">
        <f>MACD!DW80*$G$3+DW79*(1-$G$3)</f>
        <v>2.9025921747868984E-5</v>
      </c>
      <c r="DX80" s="28">
        <f>외인!DX80</f>
        <v>142816.26</v>
      </c>
      <c r="DY80" s="35">
        <f>MACD!DY80*$G$3+DY79*(1-$G$3)</f>
        <v>3.1450210777181922E-4</v>
      </c>
      <c r="DZ80" s="28">
        <f>외인!DZ80</f>
        <v>7606.73</v>
      </c>
      <c r="EA80" s="35">
        <f>MACD!EA80*$G$3+EA79*(1-$G$3)</f>
        <v>6.5695585714208591E-4</v>
      </c>
      <c r="EB80" s="28">
        <f>외인!EB80</f>
        <v>10976.79</v>
      </c>
      <c r="EC80" s="35">
        <f>MACD!EC80*$G$3+EC79*(1-$G$3)</f>
        <v>1.3708129789798126E-4</v>
      </c>
      <c r="ED80" s="28">
        <f>외인!ED80</f>
        <v>10767.53</v>
      </c>
      <c r="EE80" s="35">
        <f>MACD!EE80*$G$3+EE79*(1-$G$3)</f>
        <v>1.3540771649335728E-4</v>
      </c>
      <c r="EF80" s="28">
        <f>외인!EF80</f>
        <v>217496.12</v>
      </c>
      <c r="EG80" s="35">
        <f>MACD!EG80*$G$3+EG79*(1-$G$3)</f>
        <v>2.2510576195149075E-5</v>
      </c>
      <c r="EH80" s="28">
        <f>외인!EH80</f>
        <v>297765.65000000002</v>
      </c>
      <c r="EI80" s="35">
        <f>MACD!EI80*$G$3+EI79*(1-$G$3)</f>
        <v>-1.9921608186935659E-4</v>
      </c>
      <c r="EJ80" s="28">
        <f>외인!EJ80</f>
        <v>97090.06</v>
      </c>
      <c r="EK80" s="35">
        <f>MACD!EK80*$G$3+EK79*(1-$G$3)</f>
        <v>-1.0046565302351769E-4</v>
      </c>
      <c r="EL80" s="28">
        <f>외인!EL80</f>
        <v>28631.08</v>
      </c>
      <c r="EM80" s="35">
        <f>MACD!EM80*$G$3+EM79*(1-$G$3)</f>
        <v>6.3922184148366978E-4</v>
      </c>
      <c r="EN80" s="28">
        <f>외인!EN80</f>
        <v>42546.25</v>
      </c>
      <c r="EO80" s="35">
        <f>MACD!EO80*$G$3+EO79*(1-$G$3)</f>
        <v>-5.5229047793246323E-4</v>
      </c>
      <c r="EP80" s="28">
        <f>외인!EP80</f>
        <v>160492.81</v>
      </c>
      <c r="EQ80" s="35">
        <f>MACD!EQ80*$G$3+EQ79*(1-$G$3)</f>
        <v>2.2599543137620144E-5</v>
      </c>
      <c r="ER80" s="28">
        <f>외인!ER80</f>
        <v>12878.7</v>
      </c>
      <c r="ES80" s="35">
        <f>MACD!ES80*$G$3+ES79*(1-$G$3)</f>
        <v>1.1697856979079736E-3</v>
      </c>
      <c r="ET80" s="28">
        <f>외인!ET80</f>
        <v>182995.20000000001</v>
      </c>
      <c r="EU80" s="35">
        <f>MACD!EU80*$G$3+EU79*(1-$G$3)</f>
        <v>-5.9980449866851675E-4</v>
      </c>
      <c r="EV80" s="28">
        <f>외인!EV80</f>
        <v>46987.15</v>
      </c>
      <c r="EW80" s="35">
        <f>MACD!EW80*$G$3+EW79*(1-$G$3)</f>
        <v>8.0048800779096636E-4</v>
      </c>
      <c r="EX80" s="28">
        <f>외인!EX80</f>
        <v>77617.009999999995</v>
      </c>
      <c r="EY80" s="35">
        <f>MACD!EY80*$G$3+EY79*(1-$G$3)</f>
        <v>9.0376683768574669E-5</v>
      </c>
    </row>
    <row r="81" spans="1:155">
      <c r="A81" s="27">
        <f>외인!A81</f>
        <v>46169</v>
      </c>
      <c r="B81" s="28">
        <f>외인!B81</f>
        <v>6537498.3499999996</v>
      </c>
      <c r="C81" s="35">
        <f>MACD!C81*$G$3+C80*(1-$G$3)</f>
        <v>-5.5159613268232076E-4</v>
      </c>
      <c r="D81" s="28">
        <f>외인!D81</f>
        <v>633372.79</v>
      </c>
      <c r="E81" s="35">
        <f>MACD!E81*$G$3+E80*(1-$G$3)</f>
        <v>2.413938376887184E-4</v>
      </c>
      <c r="F81" s="28">
        <f>외인!F81</f>
        <v>2694663.72</v>
      </c>
      <c r="G81" s="35">
        <f>MACD!G81*$G$3+G80*(1-$G$3)</f>
        <v>-3.5382361858968996E-4</v>
      </c>
      <c r="H81" s="28">
        <f>외인!H81</f>
        <v>312223.21999999997</v>
      </c>
      <c r="I81" s="35">
        <f>MACD!I81*$G$3+I80*(1-$G$3)</f>
        <v>-5.7745225214265712E-4</v>
      </c>
      <c r="J81" s="28">
        <f>외인!J81</f>
        <v>40508.1</v>
      </c>
      <c r="K81" s="35">
        <f>MACD!K81*$G$3+K80*(1-$G$3)</f>
        <v>-5.6345411753402669E-4</v>
      </c>
      <c r="L81" s="28">
        <f>외인!L81</f>
        <v>289127.48</v>
      </c>
      <c r="M81" s="35">
        <f>MACD!M81*$G$3+M80*(1-$G$3)</f>
        <v>-5.8435547416206936E-4</v>
      </c>
      <c r="N81" s="28">
        <f>외인!N81</f>
        <v>301786.26</v>
      </c>
      <c r="O81" s="35">
        <f>MACD!O81*$G$3+O80*(1-$G$3)</f>
        <v>-4.5028925813154412E-4</v>
      </c>
      <c r="P81" s="28">
        <f>외인!P81</f>
        <v>180384.35</v>
      </c>
      <c r="Q81" s="35">
        <f>MACD!Q81*$G$3+Q80*(1-$G$3)</f>
        <v>3.470089126109916E-5</v>
      </c>
      <c r="R81" s="28">
        <f>외인!R81</f>
        <v>140639.54999999999</v>
      </c>
      <c r="S81" s="35">
        <f>MACD!S81*$G$3+S80*(1-$G$3)</f>
        <v>1.6081058013392554E-4</v>
      </c>
      <c r="T81" s="28">
        <f>외인!T81</f>
        <v>8178.67</v>
      </c>
      <c r="U81" s="35">
        <f>MACD!U81*$G$3+U80*(1-$G$3)</f>
        <v>1.8089165772748738E-4</v>
      </c>
      <c r="V81" s="28">
        <f>외인!V81</f>
        <v>134369.44</v>
      </c>
      <c r="W81" s="35">
        <f>MACD!W81*$G$3+W80*(1-$G$3)</f>
        <v>2.5075173703213049E-4</v>
      </c>
      <c r="X81" s="28">
        <f>외인!X81</f>
        <v>3528870.9</v>
      </c>
      <c r="Y81" s="35">
        <f>MACD!Y81*$G$3+Y80*(1-$G$3)</f>
        <v>-7.5597963582355293E-4</v>
      </c>
      <c r="Z81" s="28">
        <f>외인!Z81</f>
        <v>46268.11</v>
      </c>
      <c r="AA81" s="35">
        <f>MACD!AA81*$G$3+AA80*(1-$G$3)</f>
        <v>7.9584596887203479E-4</v>
      </c>
      <c r="AB81" s="28">
        <f>외인!AB81</f>
        <v>197413.95</v>
      </c>
      <c r="AC81" s="35">
        <f>MACD!AC81*$G$3+AC80*(1-$G$3)</f>
        <v>1.5956270926768292E-5</v>
      </c>
      <c r="AD81" s="28">
        <f>외인!AD81</f>
        <v>20230.28</v>
      </c>
      <c r="AE81" s="35">
        <f>MACD!AE81*$G$3+AE80*(1-$G$3)</f>
        <v>5.597304400585775E-4</v>
      </c>
      <c r="AF81" s="28">
        <f>외인!AF81</f>
        <v>23599.98</v>
      </c>
      <c r="AG81" s="35">
        <f>MACD!AG81*$G$3+AG80*(1-$G$3)</f>
        <v>1.8651589012515311E-4</v>
      </c>
      <c r="AH81" s="28">
        <f>외인!AH81</f>
        <v>229261.18</v>
      </c>
      <c r="AI81" s="35">
        <f>MACD!AI81*$G$3+AI80*(1-$G$3)</f>
        <v>-4.2012498386609441E-4</v>
      </c>
      <c r="AJ81" s="28">
        <f>외인!AJ81</f>
        <v>98054.49</v>
      </c>
      <c r="AK81" s="35">
        <f>MACD!AK81*$G$3+AK80*(1-$G$3)</f>
        <v>3.061687633855361E-4</v>
      </c>
      <c r="AL81" s="28">
        <f>외인!AL81</f>
        <v>114001.71</v>
      </c>
      <c r="AM81" s="35">
        <f>MACD!AM81*$G$3+AM80*(1-$G$3)</f>
        <v>-8.9195265038189417E-4</v>
      </c>
      <c r="AN81" s="28">
        <f>외인!AN81</f>
        <v>205949.69</v>
      </c>
      <c r="AO81" s="35">
        <f>MACD!AO81*$G$3+AO80*(1-$G$3)</f>
        <v>-1.8759805747963588E-4</v>
      </c>
      <c r="AP81" s="28">
        <f>외인!AP81</f>
        <v>172240.82</v>
      </c>
      <c r="AQ81" s="35">
        <f>MACD!AQ81*$G$3+AQ80*(1-$G$3)</f>
        <v>-6.0345387141678866E-4</v>
      </c>
      <c r="AR81" s="28">
        <f>외인!AR81</f>
        <v>24049.3</v>
      </c>
      <c r="AS81" s="35">
        <f>MACD!AS81*$G$3+AS80*(1-$G$3)</f>
        <v>2.1377403997979388E-4</v>
      </c>
      <c r="AT81" s="28">
        <f>외인!AT81</f>
        <v>98956.82</v>
      </c>
      <c r="AU81" s="35">
        <f>MACD!AU81*$G$3+AU80*(1-$G$3)</f>
        <v>-7.1135553903358339E-4</v>
      </c>
      <c r="AV81" s="28">
        <f>외인!AV81</f>
        <v>45514.17</v>
      </c>
      <c r="AW81" s="35">
        <f>MACD!AW81*$G$3+AW80*(1-$G$3)</f>
        <v>1.4323363608484364E-4</v>
      </c>
      <c r="AX81" s="28">
        <f>외인!AX81</f>
        <v>64488.81</v>
      </c>
      <c r="AY81" s="35">
        <f>MACD!AY81*$G$3+AY80*(1-$G$3)</f>
        <v>2.6377673061391904E-4</v>
      </c>
      <c r="AZ81" s="28">
        <f>외인!AZ81</f>
        <v>3804866.85</v>
      </c>
      <c r="BA81" s="35">
        <f>MACD!BA81*$G$3+BA80*(1-$G$3)</f>
        <v>-7.4298680358699301E-4</v>
      </c>
      <c r="BB81" s="28">
        <f>외인!BB81</f>
        <v>124371.2</v>
      </c>
      <c r="BC81" s="35">
        <f>MACD!BC81*$G$3+BC80*(1-$G$3)</f>
        <v>3.6380063685431533E-4</v>
      </c>
      <c r="BD81" s="28">
        <f>외인!BD81</f>
        <v>33756.89</v>
      </c>
      <c r="BE81" s="35">
        <f>MACD!BE81*$G$3+BE80*(1-$G$3)</f>
        <v>-4.192561586214123E-4</v>
      </c>
      <c r="BF81" s="28">
        <f>외인!BF81</f>
        <v>0</v>
      </c>
      <c r="BG81" s="35" t="e">
        <f>MACD!BG81*$G$3+BG80*(1-$G$3)</f>
        <v>#DIV/0!</v>
      </c>
      <c r="BH81" s="28">
        <f>외인!BH81</f>
        <v>111519.85</v>
      </c>
      <c r="BI81" s="35">
        <f>MACD!BI81*$G$3+BI80*(1-$G$3)</f>
        <v>-3.7400172833202826E-4</v>
      </c>
      <c r="BJ81" s="28">
        <f>외인!BJ81</f>
        <v>122966</v>
      </c>
      <c r="BK81" s="35">
        <f>MACD!BK81*$G$3+BK80*(1-$G$3)</f>
        <v>-3.8245309352639945E-4</v>
      </c>
      <c r="BL81" s="28">
        <f>외인!BL81</f>
        <v>44139.68</v>
      </c>
      <c r="BM81" s="35">
        <f>MACD!BM81*$G$3+BM80*(1-$G$3)</f>
        <v>5.3734303819577014E-4</v>
      </c>
      <c r="BN81" s="28">
        <f>외인!BN81</f>
        <v>50761.7</v>
      </c>
      <c r="BO81" s="35">
        <f>MACD!BO81*$G$3+BO80*(1-$G$3)</f>
        <v>-2.6729155185218858E-4</v>
      </c>
      <c r="BP81" s="28">
        <f>외인!BP81</f>
        <v>72668.710000000006</v>
      </c>
      <c r="BQ81" s="35">
        <f>MACD!BQ81*$G$3+BQ80*(1-$G$3)</f>
        <v>2.7498660762427464E-4</v>
      </c>
      <c r="BR81" s="28">
        <f>외인!BR81</f>
        <v>312666.65999999997</v>
      </c>
      <c r="BS81" s="35">
        <f>MACD!BS81*$G$3+BS80*(1-$G$3)</f>
        <v>-8.1746094121582099E-4</v>
      </c>
      <c r="BT81" s="28">
        <f>외인!BT81</f>
        <v>3572255.01</v>
      </c>
      <c r="BU81" s="35">
        <f>MACD!BU81*$G$3+BU80*(1-$G$3)</f>
        <v>-7.372911754432083E-4</v>
      </c>
      <c r="BV81" s="28">
        <f>외인!BV81</f>
        <v>486943.14</v>
      </c>
      <c r="BW81" s="35">
        <f>MACD!BW81*$G$3+BW80*(1-$G$3)</f>
        <v>-7.1750769265630535E-5</v>
      </c>
      <c r="BX81" s="28">
        <f>외인!BX81</f>
        <v>74002.03</v>
      </c>
      <c r="BY81" s="35">
        <f>MACD!BY81*$G$3+BY80*(1-$G$3)</f>
        <v>-9.9303967001593147E-5</v>
      </c>
      <c r="BZ81" s="28">
        <f>외인!BZ81</f>
        <v>319951.40000000002</v>
      </c>
      <c r="CA81" s="35">
        <f>MACD!CA81*$G$3+CA80*(1-$G$3)</f>
        <v>-4.2746666996629825E-4</v>
      </c>
      <c r="CB81" s="28">
        <f>외인!CB81</f>
        <v>11132.25</v>
      </c>
      <c r="CC81" s="35">
        <f>MACD!CC81*$G$3+CC80*(1-$G$3)</f>
        <v>-1.3077286786707587E-4</v>
      </c>
      <c r="CD81" s="28">
        <f>외인!CD81</f>
        <v>25737.23</v>
      </c>
      <c r="CE81" s="35">
        <f>MACD!CE81*$G$3+CE80*(1-$G$3)</f>
        <v>8.382779298346675E-4</v>
      </c>
      <c r="CF81" s="28">
        <f>외인!CF81</f>
        <v>28015.23</v>
      </c>
      <c r="CG81" s="35">
        <f>MACD!CG81*$G$3+CG80*(1-$G$3)</f>
        <v>-1.0092360667108408E-4</v>
      </c>
      <c r="CH81" s="28">
        <f>외인!CH81</f>
        <v>64562.28</v>
      </c>
      <c r="CI81" s="35">
        <f>MACD!CI81*$G$3+CI80*(1-$G$3)</f>
        <v>1.0496993102621327E-4</v>
      </c>
      <c r="CJ81" s="28">
        <f>외인!CJ81</f>
        <v>341172.74</v>
      </c>
      <c r="CK81" s="35">
        <f>MACD!CK81*$G$3+CK80*(1-$G$3)</f>
        <v>1.9470448532389115E-4</v>
      </c>
      <c r="CL81" s="28">
        <f>외인!CL81</f>
        <v>225027.51</v>
      </c>
      <c r="CM81" s="35">
        <f>MACD!CM81*$G$3+CM80*(1-$G$3)</f>
        <v>2.0355839220508859E-6</v>
      </c>
      <c r="CN81" s="28">
        <f>외인!CN81</f>
        <v>115583.07</v>
      </c>
      <c r="CO81" s="35">
        <f>MACD!CO81*$G$3+CO80*(1-$G$3)</f>
        <v>-4.5789806501265995E-4</v>
      </c>
      <c r="CP81" s="28">
        <f>외인!CP81</f>
        <v>124882.48</v>
      </c>
      <c r="CQ81" s="35">
        <f>MACD!CQ81*$G$3+CQ80*(1-$G$3)</f>
        <v>3.633699648496379E-4</v>
      </c>
      <c r="CR81" s="28">
        <f>외인!CR81</f>
        <v>173007.22</v>
      </c>
      <c r="CS81" s="35">
        <f>MACD!CS81*$G$3+CS80*(1-$G$3)</f>
        <v>1.4020278873569806E-4</v>
      </c>
      <c r="CT81" s="28">
        <f>외인!CT81</f>
        <v>237384.44</v>
      </c>
      <c r="CU81" s="35">
        <f>MACD!CU81*$G$3+CU80*(1-$G$3)</f>
        <v>-4.7402589441828975E-4</v>
      </c>
      <c r="CV81" s="28">
        <f>외인!CV81</f>
        <v>3572255.01</v>
      </c>
      <c r="CW81" s="35">
        <f>MACD!CW81*$G$3+CW80*(1-$G$3)</f>
        <v>-7.372911754432083E-4</v>
      </c>
      <c r="CX81" s="28">
        <f>외인!CX81</f>
        <v>243710.37</v>
      </c>
      <c r="CY81" s="35">
        <f>MACD!CY81*$G$3+CY80*(1-$G$3)</f>
        <v>-6.3079806204894672E-4</v>
      </c>
      <c r="CZ81" s="28">
        <f>외인!CZ81</f>
        <v>19632.46</v>
      </c>
      <c r="DA81" s="35">
        <f>MACD!DA81*$G$3+DA80*(1-$G$3)</f>
        <v>1.0926743751202748E-3</v>
      </c>
      <c r="DB81" s="28">
        <f>외인!DB81</f>
        <v>33756.89</v>
      </c>
      <c r="DC81" s="35">
        <f>MACD!DC81*$G$3+DC80*(1-$G$3)</f>
        <v>-4.192561586214123E-4</v>
      </c>
      <c r="DD81" s="28">
        <f>외인!DD81</f>
        <v>8178.67</v>
      </c>
      <c r="DE81" s="35">
        <f>MACD!DE81*$G$3+DE80*(1-$G$3)</f>
        <v>1.8089165772748738E-4</v>
      </c>
      <c r="DF81" s="28">
        <f>외인!DF81</f>
        <v>55888.42</v>
      </c>
      <c r="DG81" s="35">
        <f>MACD!DG81*$G$3+DG80*(1-$G$3)</f>
        <v>-3.6535496465696395E-5</v>
      </c>
      <c r="DH81" s="28">
        <f>외인!DH81</f>
        <v>18327.009999999998</v>
      </c>
      <c r="DI81" s="35">
        <f>MACD!DI81*$G$3+DI80*(1-$G$3)</f>
        <v>1.0854306824791306E-3</v>
      </c>
      <c r="DJ81" s="28">
        <f>외인!DJ81</f>
        <v>661104.06999999995</v>
      </c>
      <c r="DK81" s="35">
        <f>MACD!DK81*$G$3+DK80*(1-$G$3)</f>
        <v>-6.8273610406655375E-4</v>
      </c>
      <c r="DL81" s="28">
        <f>외인!DL81</f>
        <v>93079.31</v>
      </c>
      <c r="DM81" s="35">
        <f>MACD!DM81*$G$3+DM80*(1-$G$3)</f>
        <v>-5.5093058448935398E-4</v>
      </c>
      <c r="DN81" s="28">
        <f>외인!DN81</f>
        <v>3572255.01</v>
      </c>
      <c r="DO81" s="35">
        <f>MACD!DO81*$G$3+DO80*(1-$G$3)</f>
        <v>-7.372911754432083E-4</v>
      </c>
      <c r="DP81" s="28">
        <f>외인!DP81</f>
        <v>78537.31</v>
      </c>
      <c r="DQ81" s="35">
        <f>MACD!DQ81*$G$3+DQ80*(1-$G$3)</f>
        <v>4.6101160237728997E-4</v>
      </c>
      <c r="DR81" s="28">
        <f>외인!DR81</f>
        <v>41666.94</v>
      </c>
      <c r="DS81" s="35">
        <f>MACD!DS81*$G$3+DS80*(1-$G$3)</f>
        <v>-5.421215977619671E-4</v>
      </c>
      <c r="DT81" s="28">
        <f>외인!DT81</f>
        <v>140639.54999999999</v>
      </c>
      <c r="DU81" s="35">
        <f>MACD!DU81*$G$3+DU80*(1-$G$3)</f>
        <v>1.6081058013392554E-4</v>
      </c>
      <c r="DV81" s="28">
        <f>외인!DV81</f>
        <v>32065.71</v>
      </c>
      <c r="DW81" s="35">
        <f>MACD!DW81*$G$3+DW80*(1-$G$3)</f>
        <v>8.9040467684318384E-5</v>
      </c>
      <c r="DX81" s="28">
        <f>외인!DX81</f>
        <v>134369.44</v>
      </c>
      <c r="DY81" s="35">
        <f>MACD!DY81*$G$3+DY80*(1-$G$3)</f>
        <v>2.5075173703213049E-4</v>
      </c>
      <c r="DZ81" s="28">
        <f>외인!DZ81</f>
        <v>7445.41</v>
      </c>
      <c r="EA81" s="35">
        <f>MACD!EA81*$G$3+EA80*(1-$G$3)</f>
        <v>6.0682802655168523E-4</v>
      </c>
      <c r="EB81" s="28">
        <f>외인!EB81</f>
        <v>10648.01</v>
      </c>
      <c r="EC81" s="35">
        <f>MACD!EC81*$G$3+EC80*(1-$G$3)</f>
        <v>2.2442459019245728E-4</v>
      </c>
      <c r="ED81" s="28">
        <f>외인!ED81</f>
        <v>10424.31</v>
      </c>
      <c r="EE81" s="35">
        <f>MACD!EE81*$G$3+EE80*(1-$G$3)</f>
        <v>2.6436010740396078E-4</v>
      </c>
      <c r="EF81" s="28">
        <f>외인!EF81</f>
        <v>215737.73</v>
      </c>
      <c r="EG81" s="35">
        <f>MACD!EG81*$G$3+EG80*(1-$G$3)</f>
        <v>8.9676938119223065E-5</v>
      </c>
      <c r="EH81" s="28">
        <f>외인!EH81</f>
        <v>308156.38</v>
      </c>
      <c r="EI81" s="35">
        <f>MACD!EI81*$G$3+EI80*(1-$G$3)</f>
        <v>-1.6435740968843735E-4</v>
      </c>
      <c r="EJ81" s="28">
        <f>외인!EJ81</f>
        <v>94983.08</v>
      </c>
      <c r="EK81" s="35">
        <f>MACD!EK81*$G$3+EK80*(1-$G$3)</f>
        <v>-1.4839953468938095E-4</v>
      </c>
      <c r="EL81" s="28">
        <f>외인!EL81</f>
        <v>27992.63</v>
      </c>
      <c r="EM81" s="35">
        <f>MACD!EM81*$G$3+EM80*(1-$G$3)</f>
        <v>7.4916731738068696E-4</v>
      </c>
      <c r="EN81" s="28">
        <f>외인!EN81</f>
        <v>41666.94</v>
      </c>
      <c r="EO81" s="35">
        <f>MACD!EO81*$G$3+EO80*(1-$G$3)</f>
        <v>-5.421215977619671E-4</v>
      </c>
      <c r="EP81" s="28">
        <f>외인!EP81</f>
        <v>156191.64000000001</v>
      </c>
      <c r="EQ81" s="35">
        <f>MACD!EQ81*$G$3+EQ80*(1-$G$3)</f>
        <v>1.3027046652623167E-4</v>
      </c>
      <c r="ER81" s="28">
        <f>외인!ER81</f>
        <v>12032.4</v>
      </c>
      <c r="ES81" s="35">
        <f>MACD!ES81*$G$3+ES80*(1-$G$3)</f>
        <v>1.17386676599397E-3</v>
      </c>
      <c r="ET81" s="28">
        <f>외인!ET81</f>
        <v>172240.82</v>
      </c>
      <c r="EU81" s="35">
        <f>MACD!EU81*$G$3+EU80*(1-$G$3)</f>
        <v>-6.0345387141678866E-4</v>
      </c>
      <c r="EV81" s="28">
        <f>외인!EV81</f>
        <v>46268.11</v>
      </c>
      <c r="EW81" s="35">
        <f>MACD!EW81*$G$3+EW80*(1-$G$3)</f>
        <v>7.9584596887203479E-4</v>
      </c>
      <c r="EX81" s="28">
        <f>외인!EX81</f>
        <v>78614.37</v>
      </c>
      <c r="EY81" s="35">
        <f>MACD!EY81*$G$3+EY80*(1-$G$3)</f>
        <v>7.5230671629970263E-5</v>
      </c>
    </row>
    <row r="82" spans="1:155">
      <c r="A82" s="27">
        <f>외인!A82</f>
        <v>46170</v>
      </c>
      <c r="B82" s="28">
        <f>외인!B82</f>
        <v>6502996.4199999999</v>
      </c>
      <c r="C82" s="35">
        <f>MACD!C82*$G$3+C81*(1-$G$3)</f>
        <v>-4.8131459550244542E-4</v>
      </c>
      <c r="D82" s="28">
        <f>외인!D82</f>
        <v>617024.15</v>
      </c>
      <c r="E82" s="35">
        <f>MACD!E82*$G$3+E81*(1-$G$3)</f>
        <v>2.7696578128260361E-4</v>
      </c>
      <c r="F82" s="28">
        <f>외인!F82</f>
        <v>2636460.62</v>
      </c>
      <c r="G82" s="35">
        <f>MACD!G82*$G$3+G81*(1-$G$3)</f>
        <v>-2.9567468329439459E-4</v>
      </c>
      <c r="H82" s="28">
        <f>외인!H82</f>
        <v>332846.31</v>
      </c>
      <c r="I82" s="35">
        <f>MACD!I82*$G$3+I81*(1-$G$3)</f>
        <v>-5.386673614315024E-4</v>
      </c>
      <c r="J82" s="28">
        <f>외인!J82</f>
        <v>40840.269999999997</v>
      </c>
      <c r="K82" s="35">
        <f>MACD!K82*$G$3+K81*(1-$G$3)</f>
        <v>-5.5908214063406952E-4</v>
      </c>
      <c r="L82" s="28">
        <f>외인!L82</f>
        <v>309516.06</v>
      </c>
      <c r="M82" s="35">
        <f>MACD!M82*$G$3+M81*(1-$G$3)</f>
        <v>-5.513536893971484E-4</v>
      </c>
      <c r="N82" s="28">
        <f>외인!N82</f>
        <v>300202.88</v>
      </c>
      <c r="O82" s="35">
        <f>MACD!O82*$G$3+O81*(1-$G$3)</f>
        <v>-4.7686779655521243E-4</v>
      </c>
      <c r="P82" s="28">
        <f>외인!P82</f>
        <v>177585.81</v>
      </c>
      <c r="Q82" s="35">
        <f>MACD!Q82*$G$3+Q81*(1-$G$3)</f>
        <v>1.3989443549608627E-4</v>
      </c>
      <c r="R82" s="28">
        <f>외인!R82</f>
        <v>138693.16</v>
      </c>
      <c r="S82" s="35">
        <f>MACD!S82*$G$3+S81*(1-$G$3)</f>
        <v>2.145313554995509E-4</v>
      </c>
      <c r="T82" s="28">
        <f>외인!T82</f>
        <v>8084.18</v>
      </c>
      <c r="U82" s="35">
        <f>MACD!U82*$G$3+U81*(1-$G$3)</f>
        <v>1.02876803273924E-4</v>
      </c>
      <c r="V82" s="28">
        <f>외인!V82</f>
        <v>127992.62</v>
      </c>
      <c r="W82" s="35">
        <f>MACD!W82*$G$3+W81*(1-$G$3)</f>
        <v>1.3487123156646905E-4</v>
      </c>
      <c r="X82" s="28">
        <f>외인!X82</f>
        <v>3509908.84</v>
      </c>
      <c r="Y82" s="35">
        <f>MACD!Y82*$G$3+Y81*(1-$G$3)</f>
        <v>-6.4593707474966725E-4</v>
      </c>
      <c r="Z82" s="28">
        <f>외인!Z82</f>
        <v>45110.85</v>
      </c>
      <c r="AA82" s="35">
        <f>MACD!AA82*$G$3+AA81*(1-$G$3)</f>
        <v>7.5827115297330658E-4</v>
      </c>
      <c r="AB82" s="28">
        <f>외인!AB82</f>
        <v>193164.07</v>
      </c>
      <c r="AC82" s="35">
        <f>MACD!AC82*$G$3+AC81*(1-$G$3)</f>
        <v>4.1101735908309935E-5</v>
      </c>
      <c r="AD82" s="28">
        <f>외인!AD82</f>
        <v>20022.25</v>
      </c>
      <c r="AE82" s="35">
        <f>MACD!AE82*$G$3+AE81*(1-$G$3)</f>
        <v>5.952865428711984E-4</v>
      </c>
      <c r="AF82" s="28">
        <f>외인!AF82</f>
        <v>23382.15</v>
      </c>
      <c r="AG82" s="35">
        <f>MACD!AG82*$G$3+AG81*(1-$G$3)</f>
        <v>2.1833289187886314E-4</v>
      </c>
      <c r="AH82" s="28">
        <f>외인!AH82</f>
        <v>216623.78</v>
      </c>
      <c r="AI82" s="35">
        <f>MACD!AI82*$G$3+AI81*(1-$G$3)</f>
        <v>-3.3620649198969684E-4</v>
      </c>
      <c r="AJ82" s="28">
        <f>외인!AJ82</f>
        <v>98578</v>
      </c>
      <c r="AK82" s="35">
        <f>MACD!AK82*$G$3+AK81*(1-$G$3)</f>
        <v>4.0863386074485488E-4</v>
      </c>
      <c r="AL82" s="28">
        <f>외인!AL82</f>
        <v>113127.66</v>
      </c>
      <c r="AM82" s="35">
        <f>MACD!AM82*$G$3+AM81*(1-$G$3)</f>
        <v>-9.0379780754797035E-4</v>
      </c>
      <c r="AN82" s="28">
        <f>외인!AN82</f>
        <v>204948.98</v>
      </c>
      <c r="AO82" s="35">
        <f>MACD!AO82*$G$3+AO81*(1-$G$3)</f>
        <v>-2.14693835958998E-4</v>
      </c>
      <c r="AP82" s="28">
        <f>외인!AP82</f>
        <v>165005.31</v>
      </c>
      <c r="AQ82" s="35">
        <f>MACD!AQ82*$G$3+AQ81*(1-$G$3)</f>
        <v>-6.2004163481066106E-4</v>
      </c>
      <c r="AR82" s="28">
        <f>외인!AR82</f>
        <v>24113.39</v>
      </c>
      <c r="AS82" s="35">
        <f>MACD!AS82*$G$3+AS81*(1-$G$3)</f>
        <v>2.1533700227282073E-4</v>
      </c>
      <c r="AT82" s="28">
        <f>외인!AT82</f>
        <v>97229.29</v>
      </c>
      <c r="AU82" s="35">
        <f>MACD!AU82*$G$3+AU81*(1-$G$3)</f>
        <v>-7.6539475411660615E-4</v>
      </c>
      <c r="AV82" s="28">
        <f>외인!AV82</f>
        <v>45199.95</v>
      </c>
      <c r="AW82" s="35">
        <f>MACD!AW82*$G$3+AW81*(1-$G$3)</f>
        <v>3.7818172754329514E-5</v>
      </c>
      <c r="AX82" s="28">
        <f>외인!AX82</f>
        <v>63073.61</v>
      </c>
      <c r="AY82" s="35">
        <f>MACD!AY82*$G$3+AY81*(1-$G$3)</f>
        <v>3.1309796968243637E-4</v>
      </c>
      <c r="AZ82" s="28">
        <f>외인!AZ82</f>
        <v>3806927.63</v>
      </c>
      <c r="BA82" s="35">
        <f>MACD!BA82*$G$3+BA81*(1-$G$3)</f>
        <v>-6.4138770198907135E-4</v>
      </c>
      <c r="BB82" s="28">
        <f>외인!BB82</f>
        <v>123577.69</v>
      </c>
      <c r="BC82" s="35">
        <f>MACD!BC82*$G$3+BC81*(1-$G$3)</f>
        <v>3.380068978471809E-4</v>
      </c>
      <c r="BD82" s="28">
        <f>외인!BD82</f>
        <v>33177.269999999997</v>
      </c>
      <c r="BE82" s="35">
        <f>MACD!BE82*$G$3+BE81*(1-$G$3)</f>
        <v>-3.6790662010057103E-4</v>
      </c>
      <c r="BF82" s="28">
        <f>외인!BF82</f>
        <v>0</v>
      </c>
      <c r="BG82" s="35" t="e">
        <f>MACD!BG82*$G$3+BG81*(1-$G$3)</f>
        <v>#DIV/0!</v>
      </c>
      <c r="BH82" s="28">
        <f>외인!BH82</f>
        <v>109583.94</v>
      </c>
      <c r="BI82" s="35">
        <f>MACD!BI82*$G$3+BI81*(1-$G$3)</f>
        <v>-3.724442395449899E-4</v>
      </c>
      <c r="BJ82" s="28">
        <f>외인!BJ82</f>
        <v>124076.95</v>
      </c>
      <c r="BK82" s="35">
        <f>MACD!BK82*$G$3+BK81*(1-$G$3)</f>
        <v>-3.4241506771669455E-4</v>
      </c>
      <c r="BL82" s="28">
        <f>외인!BL82</f>
        <v>43353.53</v>
      </c>
      <c r="BM82" s="35">
        <f>MACD!BM82*$G$3+BM81*(1-$G$3)</f>
        <v>5.6667588938829759E-4</v>
      </c>
      <c r="BN82" s="28">
        <f>외인!BN82</f>
        <v>49876.59</v>
      </c>
      <c r="BO82" s="35">
        <f>MACD!BO82*$G$3+BO81*(1-$G$3)</f>
        <v>-4.3468896589041021E-4</v>
      </c>
      <c r="BP82" s="28">
        <f>외인!BP82</f>
        <v>71325.48</v>
      </c>
      <c r="BQ82" s="35">
        <f>MACD!BQ82*$G$3+BQ81*(1-$G$3)</f>
        <v>3.112506778130894E-4</v>
      </c>
      <c r="BR82" s="28">
        <f>외인!BR82</f>
        <v>301762.07</v>
      </c>
      <c r="BS82" s="35">
        <f>MACD!BS82*$G$3+BS81*(1-$G$3)</f>
        <v>-8.3557496727705495E-4</v>
      </c>
      <c r="BT82" s="28">
        <f>외인!BT82</f>
        <v>3551814.42</v>
      </c>
      <c r="BU82" s="35">
        <f>MACD!BU82*$G$3+BU81*(1-$G$3)</f>
        <v>-6.2860043613164598E-4</v>
      </c>
      <c r="BV82" s="28">
        <f>외인!BV82</f>
        <v>473869.09</v>
      </c>
      <c r="BW82" s="35">
        <f>MACD!BW82*$G$3+BW81*(1-$G$3)</f>
        <v>-1.5045352533415521E-5</v>
      </c>
      <c r="BX82" s="28">
        <f>외인!BX82</f>
        <v>73844.09</v>
      </c>
      <c r="BY82" s="35">
        <f>MACD!BY82*$G$3+BY81*(1-$G$3)</f>
        <v>-6.0765480899770477E-5</v>
      </c>
      <c r="BZ82" s="28">
        <f>외인!BZ82</f>
        <v>318076.64</v>
      </c>
      <c r="CA82" s="35">
        <f>MACD!CA82*$G$3+CA81*(1-$G$3)</f>
        <v>-4.5096226125994094E-4</v>
      </c>
      <c r="CB82" s="28">
        <f>외인!CB82</f>
        <v>11114.48</v>
      </c>
      <c r="CC82" s="35">
        <f>MACD!CC82*$G$3+CC81*(1-$G$3)</f>
        <v>-1.1752245047862275E-4</v>
      </c>
      <c r="CD82" s="28">
        <f>외인!CD82</f>
        <v>25143.54</v>
      </c>
      <c r="CE82" s="35">
        <f>MACD!CE82*$G$3+CE81*(1-$G$3)</f>
        <v>9.1822345894135781E-4</v>
      </c>
      <c r="CF82" s="28">
        <f>외인!CF82</f>
        <v>27811.759999999998</v>
      </c>
      <c r="CG82" s="35">
        <f>MACD!CG82*$G$3+CG81*(1-$G$3)</f>
        <v>-2.7501182987732493E-4</v>
      </c>
      <c r="CH82" s="28">
        <f>외인!CH82</f>
        <v>64659.86</v>
      </c>
      <c r="CI82" s="35">
        <f>MACD!CI82*$G$3+CI81*(1-$G$3)</f>
        <v>2.6635563294589391E-5</v>
      </c>
      <c r="CJ82" s="28">
        <f>외인!CJ82</f>
        <v>334756.34999999998</v>
      </c>
      <c r="CK82" s="35">
        <f>MACD!CK82*$G$3+CK81*(1-$G$3)</f>
        <v>2.7656089456276579E-4</v>
      </c>
      <c r="CL82" s="28">
        <f>외인!CL82</f>
        <v>220270.23</v>
      </c>
      <c r="CM82" s="35">
        <f>MACD!CM82*$G$3+CM81*(1-$G$3)</f>
        <v>3.68567139236037E-5</v>
      </c>
      <c r="CN82" s="28">
        <f>외인!CN82</f>
        <v>112074.58</v>
      </c>
      <c r="CO82" s="35">
        <f>MACD!CO82*$G$3+CO81*(1-$G$3)</f>
        <v>-4.4805769852015944E-4</v>
      </c>
      <c r="CP82" s="28">
        <f>외인!CP82</f>
        <v>124076.57</v>
      </c>
      <c r="CQ82" s="35">
        <f>MACD!CQ82*$G$3+CQ81*(1-$G$3)</f>
        <v>3.3780298788119222E-4</v>
      </c>
      <c r="CR82" s="28">
        <f>외인!CR82</f>
        <v>171255.88</v>
      </c>
      <c r="CS82" s="35">
        <f>MACD!CS82*$G$3+CS81*(1-$G$3)</f>
        <v>1.9512281326031488E-4</v>
      </c>
      <c r="CT82" s="28">
        <f>외인!CT82</f>
        <v>252826.14</v>
      </c>
      <c r="CU82" s="35">
        <f>MACD!CU82*$G$3+CU81*(1-$G$3)</f>
        <v>-5.6018615539491076E-4</v>
      </c>
      <c r="CV82" s="28">
        <f>외인!CV82</f>
        <v>3551814.42</v>
      </c>
      <c r="CW82" s="35">
        <f>MACD!CW82*$G$3+CW81*(1-$G$3)</f>
        <v>-6.2860043613164598E-4</v>
      </c>
      <c r="CX82" s="28">
        <f>외인!CX82</f>
        <v>260461.29</v>
      </c>
      <c r="CY82" s="35">
        <f>MACD!CY82*$G$3+CY81*(1-$G$3)</f>
        <v>-5.7527513912013402E-4</v>
      </c>
      <c r="CZ82" s="28">
        <f>외인!CZ82</f>
        <v>19308.14</v>
      </c>
      <c r="DA82" s="35">
        <f>MACD!DA82*$G$3+DA81*(1-$G$3)</f>
        <v>1.1684909353686188E-3</v>
      </c>
      <c r="DB82" s="28">
        <f>외인!DB82</f>
        <v>33177.269999999997</v>
      </c>
      <c r="DC82" s="35">
        <f>MACD!DC82*$G$3+DC81*(1-$G$3)</f>
        <v>-3.6790662010057103E-4</v>
      </c>
      <c r="DD82" s="28">
        <f>외인!DD82</f>
        <v>8084.18</v>
      </c>
      <c r="DE82" s="35">
        <f>MACD!DE82*$G$3+DE81*(1-$G$3)</f>
        <v>1.02876803273924E-4</v>
      </c>
      <c r="DF82" s="28">
        <f>외인!DF82</f>
        <v>55987.48</v>
      </c>
      <c r="DG82" s="35">
        <f>MACD!DG82*$G$3+DG81*(1-$G$3)</f>
        <v>1.1913258043342918E-5</v>
      </c>
      <c r="DH82" s="28">
        <f>외인!DH82</f>
        <v>17771.75</v>
      </c>
      <c r="DI82" s="35">
        <f>MACD!DI82*$G$3+DI81*(1-$G$3)</f>
        <v>1.2380235217059939E-3</v>
      </c>
      <c r="DJ82" s="28">
        <f>외인!DJ82</f>
        <v>655257.61</v>
      </c>
      <c r="DK82" s="35">
        <f>MACD!DK82*$G$3+DK81*(1-$G$3)</f>
        <v>-6.3334023414464359E-4</v>
      </c>
      <c r="DL82" s="28">
        <f>외인!DL82</f>
        <v>89955.13</v>
      </c>
      <c r="DM82" s="35">
        <f>MACD!DM82*$G$3+DM81*(1-$G$3)</f>
        <v>-5.4689944719408742E-4</v>
      </c>
      <c r="DN82" s="28">
        <f>외인!DN82</f>
        <v>3551814.42</v>
      </c>
      <c r="DO82" s="35">
        <f>MACD!DO82*$G$3+DO81*(1-$G$3)</f>
        <v>-6.2860043613164598E-4</v>
      </c>
      <c r="DP82" s="28">
        <f>외인!DP82</f>
        <v>77558.7</v>
      </c>
      <c r="DQ82" s="35">
        <f>MACD!DQ82*$G$3+DQ81*(1-$G$3)</f>
        <v>6.1003981683366802E-4</v>
      </c>
      <c r="DR82" s="28">
        <f>외인!DR82</f>
        <v>41862.44</v>
      </c>
      <c r="DS82" s="35">
        <f>MACD!DS82*$G$3+DS81*(1-$G$3)</f>
        <v>-5.3177437301164809E-4</v>
      </c>
      <c r="DT82" s="28">
        <f>외인!DT82</f>
        <v>138693.16</v>
      </c>
      <c r="DU82" s="35">
        <f>MACD!DU82*$G$3+DU81*(1-$G$3)</f>
        <v>2.145313554995509E-4</v>
      </c>
      <c r="DV82" s="28">
        <f>외인!DV82</f>
        <v>32258.11</v>
      </c>
      <c r="DW82" s="35">
        <f>MACD!DW82*$G$3+DW81*(1-$G$3)</f>
        <v>1.5479400771688362E-4</v>
      </c>
      <c r="DX82" s="28">
        <f>외인!DX82</f>
        <v>127992.62</v>
      </c>
      <c r="DY82" s="35">
        <f>MACD!DY82*$G$3+DY81*(1-$G$3)</f>
        <v>1.3487123156646905E-4</v>
      </c>
      <c r="DZ82" s="28">
        <f>외인!DZ82</f>
        <v>7312.06</v>
      </c>
      <c r="EA82" s="35">
        <f>MACD!EA82*$G$3+EA81*(1-$G$3)</f>
        <v>5.2436786189129876E-4</v>
      </c>
      <c r="EB82" s="28">
        <f>외인!EB82</f>
        <v>10474.81</v>
      </c>
      <c r="EC82" s="35">
        <f>MACD!EC82*$G$3+EC81*(1-$G$3)</f>
        <v>2.8233217642539485E-4</v>
      </c>
      <c r="ED82" s="28">
        <f>외인!ED82</f>
        <v>10025.23</v>
      </c>
      <c r="EE82" s="35">
        <f>MACD!EE82*$G$3+EE81*(1-$G$3)</f>
        <v>3.7343289648856035E-4</v>
      </c>
      <c r="EF82" s="28">
        <f>외인!EF82</f>
        <v>211604.58</v>
      </c>
      <c r="EG82" s="35">
        <f>MACD!EG82*$G$3+EG81*(1-$G$3)</f>
        <v>1.4868119710064723E-4</v>
      </c>
      <c r="EH82" s="28">
        <f>외인!EH82</f>
        <v>299087.98</v>
      </c>
      <c r="EI82" s="35">
        <f>MACD!EI82*$G$3+EI81*(1-$G$3)</f>
        <v>-1.242929578239422E-4</v>
      </c>
      <c r="EJ82" s="28">
        <f>외인!EJ82</f>
        <v>95290.04</v>
      </c>
      <c r="EK82" s="35">
        <f>MACD!EK82*$G$3+EK81*(1-$G$3)</f>
        <v>-2.0967630189766721E-4</v>
      </c>
      <c r="EL82" s="28">
        <f>외인!EL82</f>
        <v>27379.67</v>
      </c>
      <c r="EM82" s="35">
        <f>MACD!EM82*$G$3+EM81*(1-$G$3)</f>
        <v>8.1712476254416628E-4</v>
      </c>
      <c r="EN82" s="28">
        <f>외인!EN82</f>
        <v>41862.44</v>
      </c>
      <c r="EO82" s="35">
        <f>MACD!EO82*$G$3+EO81*(1-$G$3)</f>
        <v>-5.3177437301164809E-4</v>
      </c>
      <c r="EP82" s="28">
        <f>외인!EP82</f>
        <v>152492.12</v>
      </c>
      <c r="EQ82" s="35">
        <f>MACD!EQ82*$G$3+EQ81*(1-$G$3)</f>
        <v>2.2112866157749576E-4</v>
      </c>
      <c r="ER82" s="28">
        <f>외인!ER82</f>
        <v>11648.87</v>
      </c>
      <c r="ES82" s="35">
        <f>MACD!ES82*$G$3+ES81*(1-$G$3)</f>
        <v>1.1609423349706089E-3</v>
      </c>
      <c r="ET82" s="28">
        <f>외인!ET82</f>
        <v>165005.31</v>
      </c>
      <c r="EU82" s="35">
        <f>MACD!EU82*$G$3+EU81*(1-$G$3)</f>
        <v>-6.2004163481066106E-4</v>
      </c>
      <c r="EV82" s="28">
        <f>외인!EV82</f>
        <v>45110.85</v>
      </c>
      <c r="EW82" s="35">
        <f>MACD!EW82*$G$3+EW81*(1-$G$3)</f>
        <v>7.5827115297330658E-4</v>
      </c>
      <c r="EX82" s="28">
        <f>외인!EX82</f>
        <v>78965.73</v>
      </c>
      <c r="EY82" s="35">
        <f>MACD!EY82*$G$3+EY81*(1-$G$3)</f>
        <v>5.844068581849181E-5</v>
      </c>
    </row>
    <row r="83" spans="1:155">
      <c r="A83" s="27">
        <f>외인!A83</f>
        <v>46171</v>
      </c>
      <c r="B83" s="28">
        <f>외인!B83</f>
        <v>6733677.8099999996</v>
      </c>
      <c r="C83" s="35">
        <f>MACD!C83*$G$3+C82*(1-$G$3)</f>
        <v>-4.0683897193004943E-4</v>
      </c>
      <c r="D83" s="28">
        <f>외인!D83</f>
        <v>600429.94999999995</v>
      </c>
      <c r="E83" s="35">
        <f>MACD!E83*$G$3+E82*(1-$G$3)</f>
        <v>2.8563858319062942E-4</v>
      </c>
      <c r="F83" s="28">
        <f>외인!F83</f>
        <v>2769682.32</v>
      </c>
      <c r="G83" s="35">
        <f>MACD!G83*$G$3+G82*(1-$G$3)</f>
        <v>-2.3041205901322911E-4</v>
      </c>
      <c r="H83" s="28">
        <f>외인!H83</f>
        <v>339140.27</v>
      </c>
      <c r="I83" s="35">
        <f>MACD!I83*$G$3+I82*(1-$G$3)</f>
        <v>-4.7525928300717511E-4</v>
      </c>
      <c r="J83" s="28">
        <f>외인!J83</f>
        <v>40416.25</v>
      </c>
      <c r="K83" s="35">
        <f>MACD!K83*$G$3+K82*(1-$G$3)</f>
        <v>-5.4267507234502998E-4</v>
      </c>
      <c r="L83" s="28">
        <f>외인!L83</f>
        <v>316254.21000000002</v>
      </c>
      <c r="M83" s="35">
        <f>MACD!M83*$G$3+M82*(1-$G$3)</f>
        <v>-4.9193731396911028E-4</v>
      </c>
      <c r="N83" s="28">
        <f>외인!N83</f>
        <v>319940.8</v>
      </c>
      <c r="O83" s="35">
        <f>MACD!O83*$G$3+O82*(1-$G$3)</f>
        <v>-4.8401324732143714E-4</v>
      </c>
      <c r="P83" s="28">
        <f>외인!P83</f>
        <v>177197.09</v>
      </c>
      <c r="Q83" s="35">
        <f>MACD!Q83*$G$3+Q82*(1-$G$3)</f>
        <v>2.3829085492963026E-4</v>
      </c>
      <c r="R83" s="28">
        <f>외인!R83</f>
        <v>156140.82</v>
      </c>
      <c r="S83" s="35">
        <f>MACD!S83*$G$3+S82*(1-$G$3)</f>
        <v>2.8396139153828975E-4</v>
      </c>
      <c r="T83" s="28">
        <f>외인!T83</f>
        <v>7980.19</v>
      </c>
      <c r="U83" s="35">
        <f>MACD!U83*$G$3+U82*(1-$G$3)</f>
        <v>6.51868049035556E-6</v>
      </c>
      <c r="V83" s="28">
        <f>외인!V83</f>
        <v>122623.16</v>
      </c>
      <c r="W83" s="35">
        <f>MACD!W83*$G$3+W82*(1-$G$3)</f>
        <v>-5.7716313665647263E-5</v>
      </c>
      <c r="X83" s="28">
        <f>외인!X83</f>
        <v>3638987.57</v>
      </c>
      <c r="Y83" s="35">
        <f>MACD!Y83*$G$3+Y82*(1-$G$3)</f>
        <v>-5.3569985969998735E-4</v>
      </c>
      <c r="Z83" s="28">
        <f>외인!Z83</f>
        <v>45340.94</v>
      </c>
      <c r="AA83" s="35">
        <f>MACD!AA83*$G$3+AA82*(1-$G$3)</f>
        <v>6.9742898447955619E-4</v>
      </c>
      <c r="AB83" s="28">
        <f>외인!AB83</f>
        <v>193636.51</v>
      </c>
      <c r="AC83" s="35">
        <f>MACD!AC83*$G$3+AC82*(1-$G$3)</f>
        <v>5.9736428494836691E-5</v>
      </c>
      <c r="AD83" s="28">
        <f>외인!AD83</f>
        <v>20012.189999999999</v>
      </c>
      <c r="AE83" s="35">
        <f>MACD!AE83*$G$3+AE82*(1-$G$3)</f>
        <v>5.949210828716041E-4</v>
      </c>
      <c r="AF83" s="28">
        <f>외인!AF83</f>
        <v>23252.99</v>
      </c>
      <c r="AG83" s="35">
        <f>MACD!AG83*$G$3+AG82*(1-$G$3)</f>
        <v>2.2757506773017438E-4</v>
      </c>
      <c r="AH83" s="28">
        <f>외인!AH83</f>
        <v>215051.83</v>
      </c>
      <c r="AI83" s="35">
        <f>MACD!AI83*$G$3+AI82*(1-$G$3)</f>
        <v>-2.4836393636308855E-4</v>
      </c>
      <c r="AJ83" s="28">
        <f>외인!AJ83</f>
        <v>104332.11</v>
      </c>
      <c r="AK83" s="35">
        <f>MACD!AK83*$G$3+AK82*(1-$G$3)</f>
        <v>5.2955605090062186E-4</v>
      </c>
      <c r="AL83" s="28">
        <f>외인!AL83</f>
        <v>121216.56</v>
      </c>
      <c r="AM83" s="35">
        <f>MACD!AM83*$G$3+AM82*(1-$G$3)</f>
        <v>-9.2247022939011291E-4</v>
      </c>
      <c r="AN83" s="28">
        <f>외인!AN83</f>
        <v>216256.48</v>
      </c>
      <c r="AO83" s="35">
        <f>MACD!AO83*$G$3+AO82*(1-$G$3)</f>
        <v>-2.1190687002795358E-4</v>
      </c>
      <c r="AP83" s="28">
        <f>외인!AP83</f>
        <v>162195.82999999999</v>
      </c>
      <c r="AQ83" s="35">
        <f>MACD!AQ83*$G$3+AQ82*(1-$G$3)</f>
        <v>-6.4205646957624075E-4</v>
      </c>
      <c r="AR83" s="28">
        <f>외인!AR83</f>
        <v>23929.040000000001</v>
      </c>
      <c r="AS83" s="35">
        <f>MACD!AS83*$G$3+AS82*(1-$G$3)</f>
        <v>2.0359518935404733E-4</v>
      </c>
      <c r="AT83" s="28">
        <f>외인!AT83</f>
        <v>107583.71</v>
      </c>
      <c r="AU83" s="35">
        <f>MACD!AU83*$G$3+AU82*(1-$G$3)</f>
        <v>-7.8715856686341693E-4</v>
      </c>
      <c r="AV83" s="28">
        <f>외인!AV83</f>
        <v>44532.08</v>
      </c>
      <c r="AW83" s="35">
        <f>MACD!AW83*$G$3+AW82*(1-$G$3)</f>
        <v>-7.6762045306309805E-5</v>
      </c>
      <c r="AX83" s="28">
        <f>외인!AX83</f>
        <v>64610.83</v>
      </c>
      <c r="AY83" s="35">
        <f>MACD!AY83*$G$3+AY82*(1-$G$3)</f>
        <v>3.3728228648753167E-4</v>
      </c>
      <c r="AZ83" s="28">
        <f>외인!AZ83</f>
        <v>3979943.29</v>
      </c>
      <c r="BA83" s="35">
        <f>MACD!BA83*$G$3+BA82*(1-$G$3)</f>
        <v>-5.3863238149286534E-4</v>
      </c>
      <c r="BB83" s="28">
        <f>외인!BB83</f>
        <v>129963.69</v>
      </c>
      <c r="BC83" s="35">
        <f>MACD!BC83*$G$3+BC82*(1-$G$3)</f>
        <v>3.0224674729438869E-4</v>
      </c>
      <c r="BD83" s="28">
        <f>외인!BD83</f>
        <v>32999.760000000002</v>
      </c>
      <c r="BE83" s="35">
        <f>MACD!BE83*$G$3+BE82*(1-$G$3)</f>
        <v>-3.1602057604388222E-4</v>
      </c>
      <c r="BF83" s="28">
        <f>외인!BF83</f>
        <v>0</v>
      </c>
      <c r="BG83" s="35" t="e">
        <f>MACD!BG83*$G$3+BG82*(1-$G$3)</f>
        <v>#DIV/0!</v>
      </c>
      <c r="BH83" s="28">
        <f>외인!BH83</f>
        <v>110667.07</v>
      </c>
      <c r="BI83" s="35">
        <f>MACD!BI83*$G$3+BI82*(1-$G$3)</f>
        <v>-3.6758392443784566E-4</v>
      </c>
      <c r="BJ83" s="28">
        <f>외인!BJ83</f>
        <v>124259.43</v>
      </c>
      <c r="BK83" s="35">
        <f>MACD!BK83*$G$3+BK82*(1-$G$3)</f>
        <v>-3.0302480746755456E-4</v>
      </c>
      <c r="BL83" s="28">
        <f>외인!BL83</f>
        <v>42930.82</v>
      </c>
      <c r="BM83" s="35">
        <f>MACD!BM83*$G$3+BM82*(1-$G$3)</f>
        <v>5.8389462271286083E-4</v>
      </c>
      <c r="BN83" s="28">
        <f>외인!BN83</f>
        <v>49902.7</v>
      </c>
      <c r="BO83" s="35">
        <f>MACD!BO83*$G$3+BO82*(1-$G$3)</f>
        <v>-5.7677755128196246E-4</v>
      </c>
      <c r="BP83" s="28">
        <f>외인!BP83</f>
        <v>72415.7</v>
      </c>
      <c r="BQ83" s="35">
        <f>MACD!BQ83*$G$3+BQ82*(1-$G$3)</f>
        <v>3.2218443701429443E-4</v>
      </c>
      <c r="BR83" s="28">
        <f>외인!BR83</f>
        <v>299011.46000000002</v>
      </c>
      <c r="BS83" s="35">
        <f>MACD!BS83*$G$3+BS82*(1-$G$3)</f>
        <v>-8.5111640620850082E-4</v>
      </c>
      <c r="BT83" s="28">
        <f>외인!BT83</f>
        <v>3678536.62</v>
      </c>
      <c r="BU83" s="35">
        <f>MACD!BU83*$G$3+BU82*(1-$G$3)</f>
        <v>-5.2055435065042688E-4</v>
      </c>
      <c r="BV83" s="28">
        <f>외인!BV83</f>
        <v>483713.07</v>
      </c>
      <c r="BW83" s="35">
        <f>MACD!BW83*$G$3+BW82*(1-$G$3)</f>
        <v>3.9142733893404312E-5</v>
      </c>
      <c r="BX83" s="28">
        <f>외인!BX83</f>
        <v>74241.61</v>
      </c>
      <c r="BY83" s="35">
        <f>MACD!BY83*$G$3+BY82*(1-$G$3)</f>
        <v>-3.2131509142553253E-5</v>
      </c>
      <c r="BZ83" s="28">
        <f>외인!BZ83</f>
        <v>337473.04</v>
      </c>
      <c r="CA83" s="35">
        <f>MACD!CA83*$G$3+CA82*(1-$G$3)</f>
        <v>-4.5773416484875455E-4</v>
      </c>
      <c r="CB83" s="28">
        <f>외인!CB83</f>
        <v>11038.76</v>
      </c>
      <c r="CC83" s="35">
        <f>MACD!CC83*$G$3+CC82*(1-$G$3)</f>
        <v>-9.4057544960504793E-5</v>
      </c>
      <c r="CD83" s="28">
        <f>외인!CD83</f>
        <v>24861</v>
      </c>
      <c r="CE83" s="35">
        <f>MACD!CE83*$G$3+CE82*(1-$G$3)</f>
        <v>9.6715193320903291E-4</v>
      </c>
      <c r="CF83" s="28">
        <f>외인!CF83</f>
        <v>27513.200000000001</v>
      </c>
      <c r="CG83" s="35">
        <f>MACD!CG83*$G$3+CG82*(1-$G$3)</f>
        <v>-4.3271072028205817E-4</v>
      </c>
      <c r="CH83" s="28">
        <f>외인!CH83</f>
        <v>64086.74</v>
      </c>
      <c r="CI83" s="35">
        <f>MACD!CI83*$G$3+CI82*(1-$G$3)</f>
        <v>-5.5691173464093451E-5</v>
      </c>
      <c r="CJ83" s="28">
        <f>외인!CJ83</f>
        <v>330267.14</v>
      </c>
      <c r="CK83" s="35">
        <f>MACD!CK83*$G$3+CK82*(1-$G$3)</f>
        <v>3.4883223472651317E-4</v>
      </c>
      <c r="CL83" s="28">
        <f>외인!CL83</f>
        <v>219978.6</v>
      </c>
      <c r="CM83" s="35">
        <f>MACD!CM83*$G$3+CM82*(1-$G$3)</f>
        <v>6.6948371078364945E-5</v>
      </c>
      <c r="CN83" s="28">
        <f>외인!CN83</f>
        <v>111180.39</v>
      </c>
      <c r="CO83" s="35">
        <f>MACD!CO83*$G$3+CO82*(1-$G$3)</f>
        <v>-4.2980076574692272E-4</v>
      </c>
      <c r="CP83" s="28">
        <f>외인!CP83</f>
        <v>130447.52</v>
      </c>
      <c r="CQ83" s="35">
        <f>MACD!CQ83*$G$3+CQ82*(1-$G$3)</f>
        <v>3.0221011472315038E-4</v>
      </c>
      <c r="CR83" s="28">
        <f>외인!CR83</f>
        <v>188902.82</v>
      </c>
      <c r="CS83" s="35">
        <f>MACD!CS83*$G$3+CS82*(1-$G$3)</f>
        <v>2.6364457577827374E-4</v>
      </c>
      <c r="CT83" s="28">
        <f>외인!CT83</f>
        <v>281329.17</v>
      </c>
      <c r="CU83" s="35">
        <f>MACD!CU83*$G$3+CU82*(1-$G$3)</f>
        <v>-6.448418893872025E-4</v>
      </c>
      <c r="CV83" s="28">
        <f>외인!CV83</f>
        <v>3678536.62</v>
      </c>
      <c r="CW83" s="35">
        <f>MACD!CW83*$G$3+CW82*(1-$G$3)</f>
        <v>-5.2055435065042688E-4</v>
      </c>
      <c r="CX83" s="28">
        <f>외인!CX83</f>
        <v>274498.25</v>
      </c>
      <c r="CY83" s="35">
        <f>MACD!CY83*$G$3+CY82*(1-$G$3)</f>
        <v>-4.9121364220637836E-4</v>
      </c>
      <c r="CZ83" s="28">
        <f>외인!CZ83</f>
        <v>19742.36</v>
      </c>
      <c r="DA83" s="35">
        <f>MACD!DA83*$G$3+DA82*(1-$G$3)</f>
        <v>1.1851971256900057E-3</v>
      </c>
      <c r="DB83" s="28">
        <f>외인!DB83</f>
        <v>32999.760000000002</v>
      </c>
      <c r="DC83" s="35">
        <f>MACD!DC83*$G$3+DC82*(1-$G$3)</f>
        <v>-3.1602057604388222E-4</v>
      </c>
      <c r="DD83" s="28">
        <f>외인!DD83</f>
        <v>7980.19</v>
      </c>
      <c r="DE83" s="35">
        <f>MACD!DE83*$G$3+DE82*(1-$G$3)</f>
        <v>6.51868049035556E-6</v>
      </c>
      <c r="DF83" s="28">
        <f>외인!DF83</f>
        <v>56475.57</v>
      </c>
      <c r="DG83" s="35">
        <f>MACD!DG83*$G$3+DG82*(1-$G$3)</f>
        <v>4.9068890764180331E-5</v>
      </c>
      <c r="DH83" s="28">
        <f>외인!DH83</f>
        <v>17529.97</v>
      </c>
      <c r="DI83" s="35">
        <f>MACD!DI83*$G$3+DI82*(1-$G$3)</f>
        <v>1.347536034283359E-3</v>
      </c>
      <c r="DJ83" s="28">
        <f>외인!DJ83</f>
        <v>653564.22</v>
      </c>
      <c r="DK83" s="35">
        <f>MACD!DK83*$G$3+DK82*(1-$G$3)</f>
        <v>-5.7294571436413214E-4</v>
      </c>
      <c r="DL83" s="28">
        <f>외인!DL83</f>
        <v>89173.78</v>
      </c>
      <c r="DM83" s="35">
        <f>MACD!DM83*$G$3+DM82*(1-$G$3)</f>
        <v>-5.3224158960058366E-4</v>
      </c>
      <c r="DN83" s="28">
        <f>외인!DN83</f>
        <v>3678536.62</v>
      </c>
      <c r="DO83" s="35">
        <f>MACD!DO83*$G$3+DO82*(1-$G$3)</f>
        <v>-5.2055435065042688E-4</v>
      </c>
      <c r="DP83" s="28">
        <f>외인!DP83</f>
        <v>74828.66</v>
      </c>
      <c r="DQ83" s="35">
        <f>MACD!DQ83*$G$3+DQ82*(1-$G$3)</f>
        <v>7.6750547956151325E-4</v>
      </c>
      <c r="DR83" s="28">
        <f>외인!DR83</f>
        <v>41341.89</v>
      </c>
      <c r="DS83" s="35">
        <f>MACD!DS83*$G$3+DS82*(1-$G$3)</f>
        <v>-5.1411936741867291E-4</v>
      </c>
      <c r="DT83" s="28">
        <f>외인!DT83</f>
        <v>156140.82</v>
      </c>
      <c r="DU83" s="35">
        <f>MACD!DU83*$G$3+DU82*(1-$G$3)</f>
        <v>2.8396139153828975E-4</v>
      </c>
      <c r="DV83" s="28">
        <f>외인!DV83</f>
        <v>32447.11</v>
      </c>
      <c r="DW83" s="35">
        <f>MACD!DW83*$G$3+DW82*(1-$G$3)</f>
        <v>2.2650923879249103E-4</v>
      </c>
      <c r="DX83" s="28">
        <f>외인!DX83</f>
        <v>122623.16</v>
      </c>
      <c r="DY83" s="35">
        <f>MACD!DY83*$G$3+DY82*(1-$G$3)</f>
        <v>-5.7716313665647263E-5</v>
      </c>
      <c r="DZ83" s="28">
        <f>외인!DZ83</f>
        <v>7102.68</v>
      </c>
      <c r="EA83" s="35">
        <f>MACD!EA83*$G$3+EA82*(1-$G$3)</f>
        <v>4.3990960874508569E-4</v>
      </c>
      <c r="EB83" s="28">
        <f>외인!EB83</f>
        <v>10347.07</v>
      </c>
      <c r="EC83" s="35">
        <f>MACD!EC83*$G$3+EC82*(1-$G$3)</f>
        <v>3.1843285504995088E-4</v>
      </c>
      <c r="ED83" s="28">
        <f>외인!ED83</f>
        <v>9751.73</v>
      </c>
      <c r="EE83" s="35">
        <f>MACD!EE83*$G$3+EE82*(1-$G$3)</f>
        <v>4.5767103021878222E-4</v>
      </c>
      <c r="EF83" s="28">
        <f>외인!EF83</f>
        <v>210672.43</v>
      </c>
      <c r="EG83" s="35">
        <f>MACD!EG83*$G$3+EG82*(1-$G$3)</f>
        <v>1.9436097304483885E-4</v>
      </c>
      <c r="EH83" s="28">
        <f>외인!EH83</f>
        <v>313048.07</v>
      </c>
      <c r="EI83" s="35">
        <f>MACD!EI83*$G$3+EI82*(1-$G$3)</f>
        <v>-7.8539299890530026E-5</v>
      </c>
      <c r="EJ83" s="28">
        <f>외인!EJ83</f>
        <v>94619.09</v>
      </c>
      <c r="EK83" s="35">
        <f>MACD!EK83*$G$3+EK82*(1-$G$3)</f>
        <v>-2.7059284505810005E-4</v>
      </c>
      <c r="EL83" s="28">
        <f>외인!EL83</f>
        <v>27060.22</v>
      </c>
      <c r="EM83" s="35">
        <f>MACD!EM83*$G$3+EM82*(1-$G$3)</f>
        <v>8.5547701198438993E-4</v>
      </c>
      <c r="EN83" s="28">
        <f>외인!EN83</f>
        <v>41341.89</v>
      </c>
      <c r="EO83" s="35">
        <f>MACD!EO83*$G$3+EO82*(1-$G$3)</f>
        <v>-5.1411936741867291E-4</v>
      </c>
      <c r="EP83" s="28">
        <f>외인!EP83</f>
        <v>148547.51999999999</v>
      </c>
      <c r="EQ83" s="35">
        <f>MACD!EQ83*$G$3+EQ82*(1-$G$3)</f>
        <v>2.9361526456824183E-4</v>
      </c>
      <c r="ER83" s="28">
        <f>외인!ER83</f>
        <v>11088.76</v>
      </c>
      <c r="ES83" s="35">
        <f>MACD!ES83*$G$3+ES82*(1-$G$3)</f>
        <v>1.1697801529270931E-3</v>
      </c>
      <c r="ET83" s="28">
        <f>외인!ET83</f>
        <v>162195.82999999999</v>
      </c>
      <c r="EU83" s="35">
        <f>MACD!EU83*$G$3+EU82*(1-$G$3)</f>
        <v>-6.4205646957624075E-4</v>
      </c>
      <c r="EV83" s="28">
        <f>외인!EV83</f>
        <v>45340.94</v>
      </c>
      <c r="EW83" s="35">
        <f>MACD!EW83*$G$3+EW82*(1-$G$3)</f>
        <v>6.9742898447955619E-4</v>
      </c>
      <c r="EX83" s="28">
        <f>외인!EX83</f>
        <v>85106.58</v>
      </c>
      <c r="EY83" s="35">
        <f>MACD!EY83*$G$3+EY82*(1-$G$3)</f>
        <v>3.990640128158515E-5</v>
      </c>
    </row>
    <row r="84" spans="1:155">
      <c r="A84" s="27">
        <f>외인!A84</f>
        <v>46174</v>
      </c>
      <c r="B84" s="28">
        <f>외인!B84</f>
        <v>6981476.71</v>
      </c>
      <c r="C84" s="35">
        <f>MACD!C84*$G$3+C83*(1-$G$3)</f>
        <v>-3.3064944158489221E-4</v>
      </c>
      <c r="D84" s="28">
        <f>외인!D84</f>
        <v>586307.97</v>
      </c>
      <c r="E84" s="35">
        <f>MACD!E84*$G$3+E83*(1-$G$3)</f>
        <v>2.6580165846334995E-4</v>
      </c>
      <c r="F84" s="28">
        <f>외인!F84</f>
        <v>2976524.6</v>
      </c>
      <c r="G84" s="35">
        <f>MACD!G84*$G$3+G83*(1-$G$3)</f>
        <v>-1.5390767236324104E-4</v>
      </c>
      <c r="H84" s="28">
        <f>외인!H84</f>
        <v>330280.42</v>
      </c>
      <c r="I84" s="35">
        <f>MACD!I84*$G$3+I83*(1-$G$3)</f>
        <v>-4.1311814848827666E-4</v>
      </c>
      <c r="J84" s="28">
        <f>외인!J84</f>
        <v>41351.74</v>
      </c>
      <c r="K84" s="35">
        <f>MACD!K84*$G$3+K83*(1-$G$3)</f>
        <v>-5.084526530002337E-4</v>
      </c>
      <c r="L84" s="28">
        <f>외인!L84</f>
        <v>307742.44</v>
      </c>
      <c r="M84" s="35">
        <f>MACD!M84*$G$3+M83*(1-$G$3)</f>
        <v>-4.3089951202341265E-4</v>
      </c>
      <c r="N84" s="28">
        <f>외인!N84</f>
        <v>324643.65000000002</v>
      </c>
      <c r="O84" s="35">
        <f>MACD!O84*$G$3+O83*(1-$G$3)</f>
        <v>-4.8308142663451884E-4</v>
      </c>
      <c r="P84" s="28">
        <f>외인!P84</f>
        <v>177148.32</v>
      </c>
      <c r="Q84" s="35">
        <f>MACD!Q84*$G$3+Q83*(1-$G$3)</f>
        <v>3.1423331930127598E-4</v>
      </c>
      <c r="R84" s="28">
        <f>외인!R84</f>
        <v>171123.87</v>
      </c>
      <c r="S84" s="35">
        <f>MACD!S84*$G$3+S83*(1-$G$3)</f>
        <v>3.0917875896117083E-4</v>
      </c>
      <c r="T84" s="28">
        <f>외인!T84</f>
        <v>7764.23</v>
      </c>
      <c r="U84" s="35">
        <f>MACD!U84*$G$3+U83*(1-$G$3)</f>
        <v>-1.1129791192889601E-4</v>
      </c>
      <c r="V84" s="28">
        <f>외인!V84</f>
        <v>120041.74</v>
      </c>
      <c r="W84" s="35">
        <f>MACD!W84*$G$3+W83*(1-$G$3)</f>
        <v>-3.1897276311100347E-4</v>
      </c>
      <c r="X84" s="28">
        <f>외인!X84</f>
        <v>3846114.05</v>
      </c>
      <c r="Y84" s="35">
        <f>MACD!Y84*$G$3+Y83*(1-$G$3)</f>
        <v>-4.1888718885679826E-4</v>
      </c>
      <c r="Z84" s="28">
        <f>외인!Z84</f>
        <v>46605.11</v>
      </c>
      <c r="AA84" s="35">
        <f>MACD!AA84*$G$3+AA83*(1-$G$3)</f>
        <v>6.2289182820058882E-4</v>
      </c>
      <c r="AB84" s="28">
        <f>외인!AB84</f>
        <v>193019.49</v>
      </c>
      <c r="AC84" s="35">
        <f>MACD!AC84*$G$3+AC83*(1-$G$3)</f>
        <v>7.1086084301515533E-5</v>
      </c>
      <c r="AD84" s="28">
        <f>외인!AD84</f>
        <v>19590.38</v>
      </c>
      <c r="AE84" s="35">
        <f>MACD!AE84*$G$3+AE83*(1-$G$3)</f>
        <v>5.5771213311907027E-4</v>
      </c>
      <c r="AF84" s="28">
        <f>외인!AF84</f>
        <v>23192.71</v>
      </c>
      <c r="AG84" s="35">
        <f>MACD!AG84*$G$3+AG83*(1-$G$3)</f>
        <v>2.1476554010504777E-4</v>
      </c>
      <c r="AH84" s="28">
        <f>외인!AH84</f>
        <v>212743.95</v>
      </c>
      <c r="AI84" s="35">
        <f>MACD!AI84*$G$3+AI83*(1-$G$3)</f>
        <v>-1.6300990470322259E-4</v>
      </c>
      <c r="AJ84" s="28">
        <f>외인!AJ84</f>
        <v>110379.68</v>
      </c>
      <c r="AK84" s="35">
        <f>MACD!AK84*$G$3+AK83*(1-$G$3)</f>
        <v>6.0529726100393751E-4</v>
      </c>
      <c r="AL84" s="28">
        <f>외인!AL84</f>
        <v>119640.87</v>
      </c>
      <c r="AM84" s="35">
        <f>MACD!AM84*$G$3+AM83*(1-$G$3)</f>
        <v>-9.6526741071892926E-4</v>
      </c>
      <c r="AN84" s="28">
        <f>외인!AN84</f>
        <v>221984.38</v>
      </c>
      <c r="AO84" s="35">
        <f>MACD!AO84*$G$3+AO83*(1-$G$3)</f>
        <v>-1.8764974287857378E-4</v>
      </c>
      <c r="AP84" s="28">
        <f>외인!AP84</f>
        <v>169065.27</v>
      </c>
      <c r="AQ84" s="35">
        <f>MACD!AQ84*$G$3+AQ83*(1-$G$3)</f>
        <v>-6.4852698123425115E-4</v>
      </c>
      <c r="AR84" s="28">
        <f>외인!AR84</f>
        <v>23280.77</v>
      </c>
      <c r="AS84" s="35">
        <f>MACD!AS84*$G$3+AS83*(1-$G$3)</f>
        <v>1.7166756840774442E-4</v>
      </c>
      <c r="AT84" s="28">
        <f>외인!AT84</f>
        <v>121368.17</v>
      </c>
      <c r="AU84" s="35">
        <f>MACD!AU84*$G$3+AU83*(1-$G$3)</f>
        <v>-8.0347201074830454E-4</v>
      </c>
      <c r="AV84" s="28">
        <f>외인!AV84</f>
        <v>43620.54</v>
      </c>
      <c r="AW84" s="35">
        <f>MACD!AW84*$G$3+AW83*(1-$G$3)</f>
        <v>-1.9456657305313106E-4</v>
      </c>
      <c r="AX84" s="28">
        <f>외인!AX84</f>
        <v>61895.74</v>
      </c>
      <c r="AY84" s="35">
        <f>MACD!AY84*$G$3+AY83*(1-$G$3)</f>
        <v>3.7437071566489297E-4</v>
      </c>
      <c r="AZ84" s="28">
        <f>외인!AZ84</f>
        <v>4187843.89</v>
      </c>
      <c r="BA84" s="35">
        <f>MACD!BA84*$G$3+BA83*(1-$G$3)</f>
        <v>-4.3357879213098483E-4</v>
      </c>
      <c r="BB84" s="28">
        <f>외인!BB84</f>
        <v>135464.95000000001</v>
      </c>
      <c r="BC84" s="35">
        <f>MACD!BC84*$G$3+BC83*(1-$G$3)</f>
        <v>2.6555873939503245E-4</v>
      </c>
      <c r="BD84" s="28">
        <f>외인!BD84</f>
        <v>32837.269999999997</v>
      </c>
      <c r="BE84" s="35">
        <f>MACD!BE84*$G$3+BE83*(1-$G$3)</f>
        <v>-2.5492350365616387E-4</v>
      </c>
      <c r="BF84" s="28">
        <f>외인!BF84</f>
        <v>0</v>
      </c>
      <c r="BG84" s="35" t="e">
        <f>MACD!BG84*$G$3+BG83*(1-$G$3)</f>
        <v>#DIV/0!</v>
      </c>
      <c r="BH84" s="28">
        <f>외인!BH84</f>
        <v>108084.21</v>
      </c>
      <c r="BI84" s="35">
        <f>MACD!BI84*$G$3+BI83*(1-$G$3)</f>
        <v>-3.6754273162751579E-4</v>
      </c>
      <c r="BJ84" s="28">
        <f>외인!BJ84</f>
        <v>121026.03</v>
      </c>
      <c r="BK84" s="35">
        <f>MACD!BK84*$G$3+BK83*(1-$G$3)</f>
        <v>-2.8150254895670105E-4</v>
      </c>
      <c r="BL84" s="28">
        <f>외인!BL84</f>
        <v>42491.21</v>
      </c>
      <c r="BM84" s="35">
        <f>MACD!BM84*$G$3+BM83*(1-$G$3)</f>
        <v>5.9165067664690798E-4</v>
      </c>
      <c r="BN84" s="28">
        <f>외인!BN84</f>
        <v>48630.2</v>
      </c>
      <c r="BO84" s="35">
        <f>MACD!BO84*$G$3+BO83*(1-$G$3)</f>
        <v>-6.8238022479963063E-4</v>
      </c>
      <c r="BP84" s="28">
        <f>외인!BP84</f>
        <v>69413.69</v>
      </c>
      <c r="BQ84" s="35">
        <f>MACD!BQ84*$G$3+BQ83*(1-$G$3)</f>
        <v>3.4623035419273991E-4</v>
      </c>
      <c r="BR84" s="28">
        <f>외인!BR84</f>
        <v>311411.37</v>
      </c>
      <c r="BS84" s="35">
        <f>MACD!BS84*$G$3+BS83*(1-$G$3)</f>
        <v>-8.3574095264434814E-4</v>
      </c>
      <c r="BT84" s="28">
        <f>외인!BT84</f>
        <v>3885056.92</v>
      </c>
      <c r="BU84" s="35">
        <f>MACD!BU84*$G$3+BU83*(1-$G$3)</f>
        <v>-4.0667365048497461E-4</v>
      </c>
      <c r="BV84" s="28">
        <f>외인!BV84</f>
        <v>494009.83</v>
      </c>
      <c r="BW84" s="35">
        <f>MACD!BW84*$G$3+BW83*(1-$G$3)</f>
        <v>9.1784979297904651E-5</v>
      </c>
      <c r="BX84" s="28">
        <f>외인!BX84</f>
        <v>72816.86</v>
      </c>
      <c r="BY84" s="35">
        <f>MACD!BY84*$G$3+BY83*(1-$G$3)</f>
        <v>-3.1971399568594157E-5</v>
      </c>
      <c r="BZ84" s="28">
        <f>외인!BZ84</f>
        <v>341625.26</v>
      </c>
      <c r="CA84" s="35">
        <f>MACD!CA84*$G$3+CA83*(1-$G$3)</f>
        <v>-4.5846922235881439E-4</v>
      </c>
      <c r="CB84" s="28">
        <f>외인!CB84</f>
        <v>10896.76</v>
      </c>
      <c r="CC84" s="35">
        <f>MACD!CC84*$G$3+CC83*(1-$G$3)</f>
        <v>-6.6087276415147261E-5</v>
      </c>
      <c r="CD84" s="28">
        <f>외인!CD84</f>
        <v>24485.26</v>
      </c>
      <c r="CE84" s="35">
        <f>MACD!CE84*$G$3+CE83*(1-$G$3)</f>
        <v>9.8502330966144646E-4</v>
      </c>
      <c r="CF84" s="28">
        <f>외인!CF84</f>
        <v>27263.33</v>
      </c>
      <c r="CG84" s="35">
        <f>MACD!CG84*$G$3+CG83*(1-$G$3)</f>
        <v>-5.5410918663514853E-4</v>
      </c>
      <c r="CH84" s="28">
        <f>외인!CH84</f>
        <v>63206.03</v>
      </c>
      <c r="CI84" s="35">
        <f>MACD!CI84*$G$3+CI83*(1-$G$3)</f>
        <v>-1.3970607476914275E-4</v>
      </c>
      <c r="CJ84" s="28">
        <f>외인!CJ84</f>
        <v>325426.65999999997</v>
      </c>
      <c r="CK84" s="35">
        <f>MACD!CK84*$G$3+CK83*(1-$G$3)</f>
        <v>4.002329152980447E-4</v>
      </c>
      <c r="CL84" s="28">
        <f>외인!CL84</f>
        <v>218383.46</v>
      </c>
      <c r="CM84" s="35">
        <f>MACD!CM84*$G$3+CM83*(1-$G$3)</f>
        <v>9.3139864773179949E-5</v>
      </c>
      <c r="CN84" s="28">
        <f>외인!CN84</f>
        <v>112812</v>
      </c>
      <c r="CO84" s="35">
        <f>MACD!CO84*$G$3+CO83*(1-$G$3)</f>
        <v>-3.8978982757064773E-4</v>
      </c>
      <c r="CP84" s="28">
        <f>외인!CP84</f>
        <v>135940.25</v>
      </c>
      <c r="CQ84" s="35">
        <f>MACD!CQ84*$G$3+CQ83*(1-$G$3)</f>
        <v>2.6562030610087874E-4</v>
      </c>
      <c r="CR84" s="28">
        <f>외인!CR84</f>
        <v>203607.87</v>
      </c>
      <c r="CS84" s="35">
        <f>MACD!CS84*$G$3+CS83*(1-$G$3)</f>
        <v>2.9288895941816963E-4</v>
      </c>
      <c r="CT84" s="28">
        <f>외인!CT84</f>
        <v>271662.78000000003</v>
      </c>
      <c r="CU84" s="35">
        <f>MACD!CU84*$G$3+CU83*(1-$G$3)</f>
        <v>-7.7258978889820974E-4</v>
      </c>
      <c r="CV84" s="28">
        <f>외인!CV84</f>
        <v>3885056.92</v>
      </c>
      <c r="CW84" s="35">
        <f>MACD!CW84*$G$3+CW83*(1-$G$3)</f>
        <v>-4.0667365048497461E-4</v>
      </c>
      <c r="CX84" s="28">
        <f>외인!CX84</f>
        <v>283005.93</v>
      </c>
      <c r="CY84" s="35">
        <f>MACD!CY84*$G$3+CY83*(1-$G$3)</f>
        <v>-4.1730738449603972E-4</v>
      </c>
      <c r="CZ84" s="28">
        <f>외인!CZ84</f>
        <v>19311.830000000002</v>
      </c>
      <c r="DA84" s="35">
        <f>MACD!DA84*$G$3+DA83*(1-$G$3)</f>
        <v>9.9871274199575229E-4</v>
      </c>
      <c r="DB84" s="28">
        <f>외인!DB84</f>
        <v>32837.269999999997</v>
      </c>
      <c r="DC84" s="35">
        <f>MACD!DC84*$G$3+DC83*(1-$G$3)</f>
        <v>-2.5492350365616387E-4</v>
      </c>
      <c r="DD84" s="28">
        <f>외인!DD84</f>
        <v>7764.23</v>
      </c>
      <c r="DE84" s="35">
        <f>MACD!DE84*$G$3+DE83*(1-$G$3)</f>
        <v>-1.1129791192889601E-4</v>
      </c>
      <c r="DF84" s="28">
        <f>외인!DF84</f>
        <v>55156.51</v>
      </c>
      <c r="DG84" s="35">
        <f>MACD!DG84*$G$3+DG83*(1-$G$3)</f>
        <v>5.3029014751897413E-5</v>
      </c>
      <c r="DH84" s="28">
        <f>외인!DH84</f>
        <v>17236.240000000002</v>
      </c>
      <c r="DI84" s="35">
        <f>MACD!DI84*$G$3+DI83*(1-$G$3)</f>
        <v>1.4134399078670444E-3</v>
      </c>
      <c r="DJ84" s="28">
        <f>외인!DJ84</f>
        <v>659312.84</v>
      </c>
      <c r="DK84" s="35">
        <f>MACD!DK84*$G$3+DK83*(1-$G$3)</f>
        <v>-5.0277435816318563E-4</v>
      </c>
      <c r="DL84" s="28">
        <f>외인!DL84</f>
        <v>90332.93</v>
      </c>
      <c r="DM84" s="35">
        <f>MACD!DM84*$G$3+DM83*(1-$G$3)</f>
        <v>-4.9204095352624083E-4</v>
      </c>
      <c r="DN84" s="28">
        <f>외인!DN84</f>
        <v>3885056.92</v>
      </c>
      <c r="DO84" s="35">
        <f>MACD!DO84*$G$3+DO83*(1-$G$3)</f>
        <v>-4.0667365048497461E-4</v>
      </c>
      <c r="DP84" s="28">
        <f>외인!DP84</f>
        <v>72266.81</v>
      </c>
      <c r="DQ84" s="35">
        <f>MACD!DQ84*$G$3+DQ83*(1-$G$3)</f>
        <v>9.0130806746014378E-4</v>
      </c>
      <c r="DR84" s="28">
        <f>외인!DR84</f>
        <v>42068.97</v>
      </c>
      <c r="DS84" s="35">
        <f>MACD!DS84*$G$3+DS83*(1-$G$3)</f>
        <v>-4.813354083524075E-4</v>
      </c>
      <c r="DT84" s="28">
        <f>외인!DT84</f>
        <v>171123.87</v>
      </c>
      <c r="DU84" s="35">
        <f>MACD!DU84*$G$3+DU83*(1-$G$3)</f>
        <v>3.0917875896117083E-4</v>
      </c>
      <c r="DV84" s="28">
        <f>외인!DV84</f>
        <v>32178.77</v>
      </c>
      <c r="DW84" s="35">
        <f>MACD!DW84*$G$3+DW83*(1-$G$3)</f>
        <v>2.8860051126662801E-4</v>
      </c>
      <c r="DX84" s="28">
        <f>외인!DX84</f>
        <v>120041.74</v>
      </c>
      <c r="DY84" s="35">
        <f>MACD!DY84*$G$3+DY83*(1-$G$3)</f>
        <v>-3.1897276311100347E-4</v>
      </c>
      <c r="DZ84" s="28">
        <f>외인!DZ84</f>
        <v>6863.67</v>
      </c>
      <c r="EA84" s="35">
        <f>MACD!EA84*$G$3+EA83*(1-$G$3)</f>
        <v>3.8372093814216437E-4</v>
      </c>
      <c r="EB84" s="28">
        <f>외인!EB84</f>
        <v>10123.85</v>
      </c>
      <c r="EC84" s="35">
        <f>MACD!EC84*$G$3+EC83*(1-$G$3)</f>
        <v>3.2668012060038264E-4</v>
      </c>
      <c r="ED84" s="28">
        <f>외인!ED84</f>
        <v>9429.83</v>
      </c>
      <c r="EE84" s="35">
        <f>MACD!EE84*$G$3+EE83*(1-$G$3)</f>
        <v>5.2428436329932028E-4</v>
      </c>
      <c r="EF84" s="28">
        <f>외인!EF84</f>
        <v>208654.31</v>
      </c>
      <c r="EG84" s="35">
        <f>MACD!EG84*$G$3+EG83*(1-$G$3)</f>
        <v>2.2231819052140805E-4</v>
      </c>
      <c r="EH84" s="28">
        <f>외인!EH84</f>
        <v>326604.59999999998</v>
      </c>
      <c r="EI84" s="35">
        <f>MACD!EI84*$G$3+EI83*(1-$G$3)</f>
        <v>-3.0907818974992702E-5</v>
      </c>
      <c r="EJ84" s="28">
        <f>외인!EJ84</f>
        <v>94817.83</v>
      </c>
      <c r="EK84" s="35">
        <f>MACD!EK84*$G$3+EK83*(1-$G$3)</f>
        <v>-3.2430089410671187E-4</v>
      </c>
      <c r="EL84" s="28">
        <f>외인!EL84</f>
        <v>26642.26</v>
      </c>
      <c r="EM84" s="35">
        <f>MACD!EM84*$G$3+EM83*(1-$G$3)</f>
        <v>8.6438120149615169E-4</v>
      </c>
      <c r="EN84" s="28">
        <f>외인!EN84</f>
        <v>42068.97</v>
      </c>
      <c r="EO84" s="35">
        <f>MACD!EO84*$G$3+EO83*(1-$G$3)</f>
        <v>-4.813354083524075E-4</v>
      </c>
      <c r="EP84" s="28">
        <f>외인!EP84</f>
        <v>145858.4</v>
      </c>
      <c r="EQ84" s="35">
        <f>MACD!EQ84*$G$3+EQ83*(1-$G$3)</f>
        <v>3.5936369638736435E-4</v>
      </c>
      <c r="ER84" s="28">
        <f>외인!ER84</f>
        <v>10517.1</v>
      </c>
      <c r="ES84" s="35">
        <f>MACD!ES84*$G$3+ES83*(1-$G$3)</f>
        <v>1.2455659102119459E-3</v>
      </c>
      <c r="ET84" s="28">
        <f>외인!ET84</f>
        <v>169065.27</v>
      </c>
      <c r="EU84" s="35">
        <f>MACD!EU84*$G$3+EU83*(1-$G$3)</f>
        <v>-6.4852698123425115E-4</v>
      </c>
      <c r="EV84" s="28">
        <f>외인!EV84</f>
        <v>46605.11</v>
      </c>
      <c r="EW84" s="35">
        <f>MACD!EW84*$G$3+EW83*(1-$G$3)</f>
        <v>6.2289182820058882E-4</v>
      </c>
      <c r="EX84" s="28">
        <f>외인!EX84</f>
        <v>89335.13</v>
      </c>
      <c r="EY84" s="35">
        <f>MACD!EY84*$G$3+EY83*(1-$G$3)</f>
        <v>2.781612385707273E-5</v>
      </c>
    </row>
    <row r="85" spans="1:155">
      <c r="A85" s="27">
        <f>외인!A85</f>
        <v>46175</v>
      </c>
      <c r="B85" s="28">
        <f>외인!B85</f>
        <v>6992104.4800000004</v>
      </c>
      <c r="C85" s="35">
        <f>MACD!C85*$G$3+C84*(1-$G$3)</f>
        <v>-2.7268778701318387E-4</v>
      </c>
      <c r="D85" s="28">
        <f>외인!D85</f>
        <v>574393.09</v>
      </c>
      <c r="E85" s="35">
        <f>MACD!E85*$G$3+E84*(1-$G$3)</f>
        <v>2.4492127444116873E-4</v>
      </c>
      <c r="F85" s="28">
        <f>외인!F85</f>
        <v>3058228.77</v>
      </c>
      <c r="G85" s="35">
        <f>MACD!G85*$G$3+G84*(1-$G$3)</f>
        <v>-9.8940119888978517E-5</v>
      </c>
      <c r="H85" s="28">
        <f>외인!H85</f>
        <v>318087.93</v>
      </c>
      <c r="I85" s="35">
        <f>MACD!I85*$G$3+I84*(1-$G$3)</f>
        <v>-3.5275917832153101E-4</v>
      </c>
      <c r="J85" s="28">
        <f>외인!J85</f>
        <v>39791.370000000003</v>
      </c>
      <c r="K85" s="35">
        <f>MACD!K85*$G$3+K84*(1-$G$3)</f>
        <v>-4.5325192426503246E-4</v>
      </c>
      <c r="L85" s="28">
        <f>외인!L85</f>
        <v>296259.43</v>
      </c>
      <c r="M85" s="35">
        <f>MACD!M85*$G$3+M84*(1-$G$3)</f>
        <v>-3.6960211985531905E-4</v>
      </c>
      <c r="N85" s="28">
        <f>외인!N85</f>
        <v>319017.77</v>
      </c>
      <c r="O85" s="35">
        <f>MACD!O85*$G$3+O84*(1-$G$3)</f>
        <v>-4.9521542016002181E-4</v>
      </c>
      <c r="P85" s="28">
        <f>외인!P85</f>
        <v>173817.74</v>
      </c>
      <c r="Q85" s="35">
        <f>MACD!Q85*$G$3+Q84*(1-$G$3)</f>
        <v>3.814174020537585E-4</v>
      </c>
      <c r="R85" s="28">
        <f>외인!R85</f>
        <v>164302.81</v>
      </c>
      <c r="S85" s="35">
        <f>MACD!S85*$G$3+S84*(1-$G$3)</f>
        <v>2.6310969365115727E-4</v>
      </c>
      <c r="T85" s="28">
        <f>외인!T85</f>
        <v>7667.43</v>
      </c>
      <c r="U85" s="35">
        <f>MACD!U85*$G$3+U84*(1-$G$3)</f>
        <v>-2.2423156431909699E-4</v>
      </c>
      <c r="V85" s="28">
        <f>외인!V85</f>
        <v>117394.55</v>
      </c>
      <c r="W85" s="35">
        <f>MACD!W85*$G$3+W84*(1-$G$3)</f>
        <v>-5.7576766661309863E-4</v>
      </c>
      <c r="X85" s="28">
        <f>외인!X85</f>
        <v>3907251.05</v>
      </c>
      <c r="Y85" s="35">
        <f>MACD!Y85*$G$3+Y84*(1-$G$3)</f>
        <v>-3.2346928073925959E-4</v>
      </c>
      <c r="Z85" s="28">
        <f>외인!Z85</f>
        <v>48674.43</v>
      </c>
      <c r="AA85" s="35">
        <f>MACD!AA85*$G$3+AA84*(1-$G$3)</f>
        <v>5.5096437377307188E-4</v>
      </c>
      <c r="AB85" s="28">
        <f>외인!AB85</f>
        <v>197896.64</v>
      </c>
      <c r="AC85" s="35">
        <f>MACD!AC85*$G$3+AC84*(1-$G$3)</f>
        <v>8.2470539399016529E-5</v>
      </c>
      <c r="AD85" s="28">
        <f>외인!AD85</f>
        <v>19558.72</v>
      </c>
      <c r="AE85" s="35">
        <f>MACD!AE85*$G$3+AE84*(1-$G$3)</f>
        <v>4.9529152896846183E-4</v>
      </c>
      <c r="AF85" s="28">
        <f>외인!AF85</f>
        <v>22840.48</v>
      </c>
      <c r="AG85" s="35">
        <f>MACD!AG85*$G$3+AG84*(1-$G$3)</f>
        <v>1.9531774775941523E-4</v>
      </c>
      <c r="AH85" s="28">
        <f>외인!AH85</f>
        <v>206152.12</v>
      </c>
      <c r="AI85" s="35">
        <f>MACD!AI85*$G$3+AI84*(1-$G$3)</f>
        <v>-1.1051530436336926E-4</v>
      </c>
      <c r="AJ85" s="28">
        <f>외인!AJ85</f>
        <v>112598.29</v>
      </c>
      <c r="AK85" s="35">
        <f>MACD!AK85*$G$3+AK84*(1-$G$3)</f>
        <v>6.0621562866661552E-4</v>
      </c>
      <c r="AL85" s="28">
        <f>외인!AL85</f>
        <v>118374.39999999999</v>
      </c>
      <c r="AM85" s="35">
        <f>MACD!AM85*$G$3+AM84*(1-$G$3)</f>
        <v>-1.012448330944306E-3</v>
      </c>
      <c r="AN85" s="28">
        <f>외인!AN85</f>
        <v>217225.98</v>
      </c>
      <c r="AO85" s="35">
        <f>MACD!AO85*$G$3+AO84*(1-$G$3)</f>
        <v>-1.8071457549828564E-4</v>
      </c>
      <c r="AP85" s="28">
        <f>외인!AP85</f>
        <v>156610.5</v>
      </c>
      <c r="AQ85" s="35">
        <f>MACD!AQ85*$G$3+AQ84*(1-$G$3)</f>
        <v>-6.4048488482064999E-4</v>
      </c>
      <c r="AR85" s="28">
        <f>외인!AR85</f>
        <v>22881.85</v>
      </c>
      <c r="AS85" s="35">
        <f>MACD!AS85*$G$3+AS84*(1-$G$3)</f>
        <v>1.375803663416871E-4</v>
      </c>
      <c r="AT85" s="28">
        <f>외인!AT85</f>
        <v>124792.33</v>
      </c>
      <c r="AU85" s="35">
        <f>MACD!AU85*$G$3+AU84*(1-$G$3)</f>
        <v>-9.4083611754827083E-4</v>
      </c>
      <c r="AV85" s="28">
        <f>외인!AV85</f>
        <v>43599.47</v>
      </c>
      <c r="AW85" s="35">
        <f>MACD!AW85*$G$3+AW84*(1-$G$3)</f>
        <v>-2.892574214032773E-4</v>
      </c>
      <c r="AX85" s="28">
        <f>외인!AX85</f>
        <v>59736.19</v>
      </c>
      <c r="AY85" s="35">
        <f>MACD!AY85*$G$3+AY84*(1-$G$3)</f>
        <v>4.5082405307033199E-4</v>
      </c>
      <c r="AZ85" s="28">
        <f>외인!AZ85</f>
        <v>4216311.5199999996</v>
      </c>
      <c r="BA85" s="35">
        <f>MACD!BA85*$G$3+BA84*(1-$G$3)</f>
        <v>-3.5094243494755429E-4</v>
      </c>
      <c r="BB85" s="28">
        <f>외인!BB85</f>
        <v>151941.14000000001</v>
      </c>
      <c r="BC85" s="35">
        <f>MACD!BC85*$G$3+BC84*(1-$G$3)</f>
        <v>2.3670631870963694E-4</v>
      </c>
      <c r="BD85" s="28">
        <f>외인!BD85</f>
        <v>31924.9</v>
      </c>
      <c r="BE85" s="35">
        <f>MACD!BE85*$G$3+BE84*(1-$G$3)</f>
        <v>-1.7879899857930733E-4</v>
      </c>
      <c r="BF85" s="28">
        <f>외인!BF85</f>
        <v>0</v>
      </c>
      <c r="BG85" s="35" t="e">
        <f>MACD!BG85*$G$3+BG84*(1-$G$3)</f>
        <v>#DIV/0!</v>
      </c>
      <c r="BH85" s="28">
        <f>외인!BH85</f>
        <v>108545.16</v>
      </c>
      <c r="BI85" s="35">
        <f>MACD!BI85*$G$3+BI84*(1-$G$3)</f>
        <v>-3.5884704561164378E-4</v>
      </c>
      <c r="BJ85" s="28">
        <f>외인!BJ85</f>
        <v>116823.36</v>
      </c>
      <c r="BK85" s="35">
        <f>MACD!BK85*$G$3+BK84*(1-$G$3)</f>
        <v>-2.6533987075227499E-4</v>
      </c>
      <c r="BL85" s="28">
        <f>외인!BL85</f>
        <v>41270.730000000003</v>
      </c>
      <c r="BM85" s="35">
        <f>MACD!BM85*$G$3+BM84*(1-$G$3)</f>
        <v>5.9669044478895066E-4</v>
      </c>
      <c r="BN85" s="28">
        <f>외인!BN85</f>
        <v>47050.47</v>
      </c>
      <c r="BO85" s="35">
        <f>MACD!BO85*$G$3+BO84*(1-$G$3)</f>
        <v>-7.5478085759815941E-4</v>
      </c>
      <c r="BP85" s="28">
        <f>외인!BP85</f>
        <v>67679.38</v>
      </c>
      <c r="BQ85" s="35">
        <f>MACD!BQ85*$G$3+BQ84*(1-$G$3)</f>
        <v>4.0826421440962924E-4</v>
      </c>
      <c r="BR85" s="28">
        <f>외인!BR85</f>
        <v>295548.09000000003</v>
      </c>
      <c r="BS85" s="35">
        <f>MACD!BS85*$G$3+BS84*(1-$G$3)</f>
        <v>-8.0942656792854482E-4</v>
      </c>
      <c r="BT85" s="28">
        <f>외인!BT85</f>
        <v>3945106.99</v>
      </c>
      <c r="BU85" s="35">
        <f>MACD!BU85*$G$3+BU84*(1-$G$3)</f>
        <v>-3.1410834012916497E-4</v>
      </c>
      <c r="BV85" s="28">
        <f>외인!BV85</f>
        <v>492660.86</v>
      </c>
      <c r="BW85" s="35">
        <f>MACD!BW85*$G$3+BW84*(1-$G$3)</f>
        <v>1.4511931072182693E-4</v>
      </c>
      <c r="BX85" s="28">
        <f>외인!BX85</f>
        <v>71659.429999999993</v>
      </c>
      <c r="BY85" s="35">
        <f>MACD!BY85*$G$3+BY84*(1-$G$3)</f>
        <v>-4.2039948736843517E-5</v>
      </c>
      <c r="BZ85" s="28">
        <f>외인!BZ85</f>
        <v>335600.38</v>
      </c>
      <c r="CA85" s="35">
        <f>MACD!CA85*$G$3+CA84*(1-$G$3)</f>
        <v>-4.7173305039044882E-4</v>
      </c>
      <c r="CB85" s="28">
        <f>외인!CB85</f>
        <v>10831.79</v>
      </c>
      <c r="CC85" s="35">
        <f>MACD!CC85*$G$3+CC84*(1-$G$3)</f>
        <v>-7.0950797612023822E-6</v>
      </c>
      <c r="CD85" s="28">
        <f>외인!CD85</f>
        <v>24359.84</v>
      </c>
      <c r="CE85" s="35">
        <f>MACD!CE85*$G$3+CE84*(1-$G$3)</f>
        <v>9.9828842016138567E-4</v>
      </c>
      <c r="CF85" s="28">
        <f>외인!CF85</f>
        <v>28220.639999999999</v>
      </c>
      <c r="CG85" s="35">
        <f>MACD!CG85*$G$3+CG84*(1-$G$3)</f>
        <v>-6.3123817916418555E-4</v>
      </c>
      <c r="CH85" s="28">
        <f>외인!CH85</f>
        <v>63132.41</v>
      </c>
      <c r="CI85" s="35">
        <f>MACD!CI85*$G$3+CI84*(1-$G$3)</f>
        <v>-2.0527418342689642E-4</v>
      </c>
      <c r="CJ85" s="28">
        <f>외인!CJ85</f>
        <v>319912.63</v>
      </c>
      <c r="CK85" s="35">
        <f>MACD!CK85*$G$3+CK84*(1-$G$3)</f>
        <v>4.4935982331146277E-4</v>
      </c>
      <c r="CL85" s="28">
        <f>외인!CL85</f>
        <v>222931.58</v>
      </c>
      <c r="CM85" s="35">
        <f>MACD!CM85*$G$3+CM84*(1-$G$3)</f>
        <v>1.1835761521865479E-4</v>
      </c>
      <c r="CN85" s="28">
        <f>외인!CN85</f>
        <v>109822.99</v>
      </c>
      <c r="CO85" s="35">
        <f>MACD!CO85*$G$3+CO84*(1-$G$3)</f>
        <v>-3.1904886319690024E-4</v>
      </c>
      <c r="CP85" s="28">
        <f>외인!CP85</f>
        <v>152415.56</v>
      </c>
      <c r="CQ85" s="35">
        <f>MACD!CQ85*$G$3+CQ84*(1-$G$3)</f>
        <v>2.3665802910214568E-4</v>
      </c>
      <c r="CR85" s="28">
        <f>외인!CR85</f>
        <v>198135.71</v>
      </c>
      <c r="CS85" s="35">
        <f>MACD!CS85*$G$3+CS84*(1-$G$3)</f>
        <v>2.6156995449508899E-4</v>
      </c>
      <c r="CT85" s="28">
        <f>외인!CT85</f>
        <v>247928.77</v>
      </c>
      <c r="CU85" s="35">
        <f>MACD!CU85*$G$3+CU84*(1-$G$3)</f>
        <v>-9.1796080279827664E-4</v>
      </c>
      <c r="CV85" s="28">
        <f>외인!CV85</f>
        <v>3945106.99</v>
      </c>
      <c r="CW85" s="35">
        <f>MACD!CW85*$G$3+CW84*(1-$G$3)</f>
        <v>-3.1410834012916497E-4</v>
      </c>
      <c r="CX85" s="28">
        <f>외인!CX85</f>
        <v>276227.24</v>
      </c>
      <c r="CY85" s="35">
        <f>MACD!CY85*$G$3+CY84*(1-$G$3)</f>
        <v>-4.0849747489583144E-4</v>
      </c>
      <c r="CZ85" s="28">
        <f>외인!CZ85</f>
        <v>19449.04</v>
      </c>
      <c r="DA85" s="35">
        <f>MACD!DA85*$G$3+DA84*(1-$G$3)</f>
        <v>7.6099507453682668E-4</v>
      </c>
      <c r="DB85" s="28">
        <f>외인!DB85</f>
        <v>31924.9</v>
      </c>
      <c r="DC85" s="35">
        <f>MACD!DC85*$G$3+DC84*(1-$G$3)</f>
        <v>-1.7879899857930733E-4</v>
      </c>
      <c r="DD85" s="28">
        <f>외인!DD85</f>
        <v>7667.43</v>
      </c>
      <c r="DE85" s="35">
        <f>MACD!DE85*$G$3+DE84*(1-$G$3)</f>
        <v>-2.2423156431909699E-4</v>
      </c>
      <c r="DF85" s="28">
        <f>외인!DF85</f>
        <v>53739.57</v>
      </c>
      <c r="DG85" s="35">
        <f>MACD!DG85*$G$3+DG84*(1-$G$3)</f>
        <v>4.0685923072227122E-5</v>
      </c>
      <c r="DH85" s="28">
        <f>외인!DH85</f>
        <v>17067.55</v>
      </c>
      <c r="DI85" s="35">
        <f>MACD!DI85*$G$3+DI84*(1-$G$3)</f>
        <v>1.463627971298463E-3</v>
      </c>
      <c r="DJ85" s="28">
        <f>외인!DJ85</f>
        <v>631105.78</v>
      </c>
      <c r="DK85" s="35">
        <f>MACD!DK85*$G$3+DK84*(1-$G$3)</f>
        <v>-4.4371249385582887E-4</v>
      </c>
      <c r="DL85" s="28">
        <f>외인!DL85</f>
        <v>87378.62</v>
      </c>
      <c r="DM85" s="35">
        <f>MACD!DM85*$G$3+DM84*(1-$G$3)</f>
        <v>-4.1620606587027778E-4</v>
      </c>
      <c r="DN85" s="28">
        <f>외인!DN85</f>
        <v>3945106.99</v>
      </c>
      <c r="DO85" s="35">
        <f>MACD!DO85*$G$3+DO84*(1-$G$3)</f>
        <v>-3.1410834012916497E-4</v>
      </c>
      <c r="DP85" s="28">
        <f>외인!DP85</f>
        <v>72145.490000000005</v>
      </c>
      <c r="DQ85" s="35">
        <f>MACD!DQ85*$G$3+DQ84*(1-$G$3)</f>
        <v>1.0374218036678521E-3</v>
      </c>
      <c r="DR85" s="28">
        <f>외인!DR85</f>
        <v>40508.660000000003</v>
      </c>
      <c r="DS85" s="35">
        <f>MACD!DS85*$G$3+DS84*(1-$G$3)</f>
        <v>-4.3247457819271904E-4</v>
      </c>
      <c r="DT85" s="28">
        <f>외인!DT85</f>
        <v>164302.81</v>
      </c>
      <c r="DU85" s="35">
        <f>MACD!DU85*$G$3+DU84*(1-$G$3)</f>
        <v>2.6310969365115727E-4</v>
      </c>
      <c r="DV85" s="28">
        <f>외인!DV85</f>
        <v>33520.15</v>
      </c>
      <c r="DW85" s="35">
        <f>MACD!DW85*$G$3+DW84*(1-$G$3)</f>
        <v>3.4077675434230823E-4</v>
      </c>
      <c r="DX85" s="28">
        <f>외인!DX85</f>
        <v>117394.55</v>
      </c>
      <c r="DY85" s="35">
        <f>MACD!DY85*$G$3+DY84*(1-$G$3)</f>
        <v>-5.7576766661309863E-4</v>
      </c>
      <c r="DZ85" s="28">
        <f>외인!DZ85</f>
        <v>6866.53</v>
      </c>
      <c r="EA85" s="35">
        <f>MACD!EA85*$G$3+EA84*(1-$G$3)</f>
        <v>3.7535843584764227E-4</v>
      </c>
      <c r="EB85" s="28">
        <f>외인!EB85</f>
        <v>10090.84</v>
      </c>
      <c r="EC85" s="35">
        <f>MACD!EC85*$G$3+EC84*(1-$G$3)</f>
        <v>3.3793430061299817E-4</v>
      </c>
      <c r="ED85" s="28">
        <f>외인!ED85</f>
        <v>9087.98</v>
      </c>
      <c r="EE85" s="35">
        <f>MACD!EE85*$G$3+EE84*(1-$G$3)</f>
        <v>5.8665000087711173E-4</v>
      </c>
      <c r="EF85" s="28">
        <f>외인!EF85</f>
        <v>204532.48000000001</v>
      </c>
      <c r="EG85" s="35">
        <f>MACD!EG85*$G$3+EG84*(1-$G$3)</f>
        <v>2.4803229226722146E-4</v>
      </c>
      <c r="EH85" s="28">
        <f>외인!EH85</f>
        <v>334101.7</v>
      </c>
      <c r="EI85" s="35">
        <f>MACD!EI85*$G$3+EI84*(1-$G$3)</f>
        <v>2.6847530016527099E-5</v>
      </c>
      <c r="EJ85" s="28">
        <f>외인!EJ85</f>
        <v>93557.23</v>
      </c>
      <c r="EK85" s="35">
        <f>MACD!EK85*$G$3+EK84*(1-$G$3)</f>
        <v>-3.5929065092201319E-4</v>
      </c>
      <c r="EL85" s="28">
        <f>외인!EL85</f>
        <v>26525.37</v>
      </c>
      <c r="EM85" s="35">
        <f>MACD!EM85*$G$3+EM84*(1-$G$3)</f>
        <v>8.7077667850700186E-4</v>
      </c>
      <c r="EN85" s="28">
        <f>외인!EN85</f>
        <v>40508.660000000003</v>
      </c>
      <c r="EO85" s="35">
        <f>MACD!EO85*$G$3+EO84*(1-$G$3)</f>
        <v>-4.3247457819271904E-4</v>
      </c>
      <c r="EP85" s="28">
        <f>외인!EP85</f>
        <v>137242.01999999999</v>
      </c>
      <c r="EQ85" s="35">
        <f>MACD!EQ85*$G$3+EQ84*(1-$G$3)</f>
        <v>4.0704132413868483E-4</v>
      </c>
      <c r="ER85" s="28">
        <f>외인!ER85</f>
        <v>10118.629999999999</v>
      </c>
      <c r="ES85" s="35">
        <f>MACD!ES85*$G$3+ES84*(1-$G$3)</f>
        <v>1.2747135531275143E-3</v>
      </c>
      <c r="ET85" s="28">
        <f>외인!ET85</f>
        <v>156610.5</v>
      </c>
      <c r="EU85" s="35">
        <f>MACD!EU85*$G$3+EU84*(1-$G$3)</f>
        <v>-6.4048488482064999E-4</v>
      </c>
      <c r="EV85" s="28">
        <f>외인!EV85</f>
        <v>48674.43</v>
      </c>
      <c r="EW85" s="35">
        <f>MACD!EW85*$G$3+EW84*(1-$G$3)</f>
        <v>5.5096437377307188E-4</v>
      </c>
      <c r="EX85" s="28">
        <f>외인!EX85</f>
        <v>103741.13</v>
      </c>
      <c r="EY85" s="35">
        <f>MACD!EY85*$G$3+EY84*(1-$G$3)</f>
        <v>2.6334435340091107E-5</v>
      </c>
    </row>
    <row r="86" spans="1:155">
      <c r="A86" s="27">
        <f>외인!A86</f>
        <v>46177</v>
      </c>
      <c r="B86" s="28">
        <f>외인!B86</f>
        <v>6861118.8600000003</v>
      </c>
      <c r="C86" s="35">
        <f>MACD!C86*$G$3+C85*(1-$G$3)</f>
        <v>-2.403250913052245E-4</v>
      </c>
      <c r="D86" s="28">
        <f>외인!D86</f>
        <v>587547.79</v>
      </c>
      <c r="E86" s="35">
        <f>MACD!E86*$G$3+E85*(1-$G$3)</f>
        <v>2.4535255523317802E-4</v>
      </c>
      <c r="F86" s="28">
        <f>외인!F86</f>
        <v>3006354.93</v>
      </c>
      <c r="G86" s="35">
        <f>MACD!G86*$G$3+G85*(1-$G$3)</f>
        <v>-8.0717690502060335E-5</v>
      </c>
      <c r="H86" s="28">
        <f>외인!H86</f>
        <v>314535.67</v>
      </c>
      <c r="I86" s="35">
        <f>MACD!I86*$G$3+I85*(1-$G$3)</f>
        <v>-2.8907290095004767E-4</v>
      </c>
      <c r="J86" s="28">
        <f>외인!J86</f>
        <v>40526.47</v>
      </c>
      <c r="K86" s="35">
        <f>MACD!K86*$G$3+K85*(1-$G$3)</f>
        <v>-3.7868768831620259E-4</v>
      </c>
      <c r="L86" s="28">
        <f>외인!L86</f>
        <v>292589.7</v>
      </c>
      <c r="M86" s="35">
        <f>MACD!M86*$G$3+M85*(1-$G$3)</f>
        <v>-3.0452603277882816E-4</v>
      </c>
      <c r="N86" s="28">
        <f>외인!N86</f>
        <v>310354.2</v>
      </c>
      <c r="O86" s="35">
        <f>MACD!O86*$G$3+O85*(1-$G$3)</f>
        <v>-5.0641535813824147E-4</v>
      </c>
      <c r="P86" s="28">
        <f>외인!P86</f>
        <v>169536.65</v>
      </c>
      <c r="Q86" s="35">
        <f>MACD!Q86*$G$3+Q85*(1-$G$3)</f>
        <v>4.2161113772992042E-4</v>
      </c>
      <c r="R86" s="28">
        <f>외인!R86</f>
        <v>156129.57</v>
      </c>
      <c r="S86" s="35">
        <f>MACD!S86*$G$3+S85*(1-$G$3)</f>
        <v>1.7030524983884478E-4</v>
      </c>
      <c r="T86" s="28">
        <f>외인!T86</f>
        <v>7714.91</v>
      </c>
      <c r="U86" s="35">
        <f>MACD!U86*$G$3+U85*(1-$G$3)</f>
        <v>-3.2137256892774476E-4</v>
      </c>
      <c r="V86" s="28">
        <f>외인!V86</f>
        <v>130139.66</v>
      </c>
      <c r="W86" s="35">
        <f>MACD!W86*$G$3+W85*(1-$G$3)</f>
        <v>-7.161750539417276E-4</v>
      </c>
      <c r="X86" s="28">
        <f>외인!X86</f>
        <v>3823946.06</v>
      </c>
      <c r="Y86" s="35">
        <f>MACD!Y86*$G$3+Y85*(1-$G$3)</f>
        <v>-2.637688062311232E-4</v>
      </c>
      <c r="Z86" s="28">
        <f>외인!Z86</f>
        <v>52687.64</v>
      </c>
      <c r="AA86" s="35">
        <f>MACD!AA86*$G$3+AA85*(1-$G$3)</f>
        <v>4.8401166757630848E-4</v>
      </c>
      <c r="AB86" s="28">
        <f>외인!AB86</f>
        <v>204681.41</v>
      </c>
      <c r="AC86" s="35">
        <f>MACD!AC86*$G$3+AC85*(1-$G$3)</f>
        <v>1.0383771053591922E-4</v>
      </c>
      <c r="AD86" s="28">
        <f>외인!AD86</f>
        <v>19850.84</v>
      </c>
      <c r="AE86" s="35">
        <f>MACD!AE86*$G$3+AE85*(1-$G$3)</f>
        <v>4.2231875820915912E-4</v>
      </c>
      <c r="AF86" s="28">
        <f>외인!AF86</f>
        <v>23033.87</v>
      </c>
      <c r="AG86" s="35">
        <f>MACD!AG86*$G$3+AG85*(1-$G$3)</f>
        <v>1.7838977937551653E-4</v>
      </c>
      <c r="AH86" s="28">
        <f>외인!AH86</f>
        <v>203941.26</v>
      </c>
      <c r="AI86" s="35">
        <f>MACD!AI86*$G$3+AI85*(1-$G$3)</f>
        <v>-9.1953498121310969E-5</v>
      </c>
      <c r="AJ86" s="28">
        <f>외인!AJ86</f>
        <v>109033.21</v>
      </c>
      <c r="AK86" s="35">
        <f>MACD!AK86*$G$3+AK85*(1-$G$3)</f>
        <v>5.4135268649259404E-4</v>
      </c>
      <c r="AL86" s="28">
        <f>외인!AL86</f>
        <v>117501.37</v>
      </c>
      <c r="AM86" s="35">
        <f>MACD!AM86*$G$3+AM85*(1-$G$3)</f>
        <v>-1.046245766364683E-3</v>
      </c>
      <c r="AN86" s="28">
        <f>외인!AN86</f>
        <v>209524.24</v>
      </c>
      <c r="AO86" s="35">
        <f>MACD!AO86*$G$3+AO85*(1-$G$3)</f>
        <v>-1.7852652145175846E-4</v>
      </c>
      <c r="AP86" s="28">
        <f>외인!AP86</f>
        <v>155054.04</v>
      </c>
      <c r="AQ86" s="35">
        <f>MACD!AQ86*$G$3+AQ85*(1-$G$3)</f>
        <v>-6.0524818434842722E-4</v>
      </c>
      <c r="AR86" s="28">
        <f>외인!AR86</f>
        <v>23042.67</v>
      </c>
      <c r="AS86" s="35">
        <f>MACD!AS86*$G$3+AS85*(1-$G$3)</f>
        <v>1.0387152192131152E-4</v>
      </c>
      <c r="AT86" s="28">
        <f>외인!AT86</f>
        <v>116851.11</v>
      </c>
      <c r="AU86" s="35">
        <f>MACD!AU86*$G$3+AU85*(1-$G$3)</f>
        <v>-1.1979221503008427E-3</v>
      </c>
      <c r="AV86" s="28">
        <f>외인!AV86</f>
        <v>43531.92</v>
      </c>
      <c r="AW86" s="35">
        <f>MACD!AW86*$G$3+AW85*(1-$G$3)</f>
        <v>-3.5624631192803234E-4</v>
      </c>
      <c r="AX86" s="28">
        <f>외인!AX86</f>
        <v>59839.42</v>
      </c>
      <c r="AY86" s="35">
        <f>MACD!AY86*$G$3+AY85*(1-$G$3)</f>
        <v>5.7691937336518812E-4</v>
      </c>
      <c r="AZ86" s="28">
        <f>외인!AZ86</f>
        <v>4115168.55</v>
      </c>
      <c r="BA86" s="35">
        <f>MACD!BA86*$G$3+BA85*(1-$G$3)</f>
        <v>-3.0156362361679983E-4</v>
      </c>
      <c r="BB86" s="28">
        <f>외인!BB86</f>
        <v>147888.4</v>
      </c>
      <c r="BC86" s="35">
        <f>MACD!BC86*$G$3+BC85*(1-$G$3)</f>
        <v>2.1130942157033731E-4</v>
      </c>
      <c r="BD86" s="28">
        <f>외인!BD86</f>
        <v>32638.62</v>
      </c>
      <c r="BE86" s="35">
        <f>MACD!BE86*$G$3+BE85*(1-$G$3)</f>
        <v>-7.958815911378184E-5</v>
      </c>
      <c r="BF86" s="28">
        <f>외인!BF86</f>
        <v>0</v>
      </c>
      <c r="BG86" s="35" t="e">
        <f>MACD!BG86*$G$3+BG85*(1-$G$3)</f>
        <v>#DIV/0!</v>
      </c>
      <c r="BH86" s="28">
        <f>외인!BH86</f>
        <v>109818.72</v>
      </c>
      <c r="BI86" s="35">
        <f>MACD!BI86*$G$3+BI85*(1-$G$3)</f>
        <v>-3.3348255801769094E-4</v>
      </c>
      <c r="BJ86" s="28">
        <f>외인!BJ86</f>
        <v>118066.4</v>
      </c>
      <c r="BK86" s="35">
        <f>MACD!BK86*$G$3+BK85*(1-$G$3)</f>
        <v>-2.4356656838695753E-4</v>
      </c>
      <c r="BL86" s="28">
        <f>외인!BL86</f>
        <v>41172.65</v>
      </c>
      <c r="BM86" s="35">
        <f>MACD!BM86*$G$3+BM85*(1-$G$3)</f>
        <v>6.0288315071994794E-4</v>
      </c>
      <c r="BN86" s="28">
        <f>외인!BN86</f>
        <v>47325.81</v>
      </c>
      <c r="BO86" s="35">
        <f>MACD!BO86*$G$3+BO85*(1-$G$3)</f>
        <v>-7.8073585385515592E-4</v>
      </c>
      <c r="BP86" s="28">
        <f>외인!BP86</f>
        <v>68149.81</v>
      </c>
      <c r="BQ86" s="35">
        <f>MACD!BQ86*$G$3+BQ85*(1-$G$3)</f>
        <v>5.1681920522889102E-4</v>
      </c>
      <c r="BR86" s="28">
        <f>외인!BR86</f>
        <v>290914.82</v>
      </c>
      <c r="BS86" s="35">
        <f>MACD!BS86*$G$3+BS85*(1-$G$3)</f>
        <v>-7.6458091920854647E-4</v>
      </c>
      <c r="BT86" s="28">
        <f>외인!BT86</f>
        <v>3864435.24</v>
      </c>
      <c r="BU86" s="35">
        <f>MACD!BU86*$G$3+BU85*(1-$G$3)</f>
        <v>-2.5634090879457467E-4</v>
      </c>
      <c r="BV86" s="28">
        <f>외인!BV86</f>
        <v>498647.3</v>
      </c>
      <c r="BW86" s="35">
        <f>MACD!BW86*$G$3+BW85*(1-$G$3)</f>
        <v>1.9441588622104336E-4</v>
      </c>
      <c r="BX86" s="28">
        <f>외인!BX86</f>
        <v>71393.34</v>
      </c>
      <c r="BY86" s="35">
        <f>MACD!BY86*$G$3+BY85*(1-$G$3)</f>
        <v>-5.3550924723783028E-5</v>
      </c>
      <c r="BZ86" s="28">
        <f>외인!BZ86</f>
        <v>327025.61</v>
      </c>
      <c r="CA86" s="35">
        <f>MACD!CA86*$G$3+CA85*(1-$G$3)</f>
        <v>-4.8350165703239936E-4</v>
      </c>
      <c r="CB86" s="28">
        <f>외인!CB86</f>
        <v>11049.57</v>
      </c>
      <c r="CC86" s="35">
        <f>MACD!CC86*$G$3+CC85*(1-$G$3)</f>
        <v>8.222927209633597E-5</v>
      </c>
      <c r="CD86" s="28">
        <f>외인!CD86</f>
        <v>24331.919999999998</v>
      </c>
      <c r="CE86" s="35">
        <f>MACD!CE86*$G$3+CE85*(1-$G$3)</f>
        <v>1.0186441117651099E-3</v>
      </c>
      <c r="CF86" s="28">
        <f>외인!CF86</f>
        <v>29982.69</v>
      </c>
      <c r="CG86" s="35">
        <f>MACD!CG86*$G$3+CG85*(1-$G$3)</f>
        <v>-6.707020212015066E-4</v>
      </c>
      <c r="CH86" s="28">
        <f>외인!CH86</f>
        <v>62149.23</v>
      </c>
      <c r="CI86" s="35">
        <f>MACD!CI86*$G$3+CI85*(1-$G$3)</f>
        <v>-2.5091228242780347E-4</v>
      </c>
      <c r="CJ86" s="28">
        <f>외인!CJ86</f>
        <v>316300.31</v>
      </c>
      <c r="CK86" s="35">
        <f>MACD!CK86*$G$3+CK85*(1-$G$3)</f>
        <v>4.8155551691212898E-4</v>
      </c>
      <c r="CL86" s="28">
        <f>외인!CL86</f>
        <v>229542.59</v>
      </c>
      <c r="CM86" s="35">
        <f>MACD!CM86*$G$3+CM85*(1-$G$3)</f>
        <v>1.5249475397987607E-4</v>
      </c>
      <c r="CN86" s="28">
        <f>외인!CN86</f>
        <v>112163.67</v>
      </c>
      <c r="CO86" s="35">
        <f>MACD!CO86*$G$3+CO85*(1-$G$3)</f>
        <v>-2.2467623872089433E-4</v>
      </c>
      <c r="CP86" s="28">
        <f>외인!CP86</f>
        <v>148351.99</v>
      </c>
      <c r="CQ86" s="35">
        <f>MACD!CQ86*$G$3+CQ85*(1-$G$3)</f>
        <v>2.1104560788697371E-4</v>
      </c>
      <c r="CR86" s="28">
        <f>외인!CR86</f>
        <v>188858.57</v>
      </c>
      <c r="CS86" s="35">
        <f>MACD!CS86*$G$3+CS85*(1-$G$3)</f>
        <v>1.8594244032095589E-4</v>
      </c>
      <c r="CT86" s="28">
        <f>외인!CT86</f>
        <v>241286.92</v>
      </c>
      <c r="CU86" s="35">
        <f>MACD!CU86*$G$3+CU85*(1-$G$3)</f>
        <v>-1.032658174466307E-3</v>
      </c>
      <c r="CV86" s="28">
        <f>외인!CV86</f>
        <v>3864435.24</v>
      </c>
      <c r="CW86" s="35">
        <f>MACD!CW86*$G$3+CW85*(1-$G$3)</f>
        <v>-2.5634090879457467E-4</v>
      </c>
      <c r="CX86" s="28">
        <f>외인!CX86</f>
        <v>261617.84</v>
      </c>
      <c r="CY86" s="35">
        <f>MACD!CY86*$G$3+CY85*(1-$G$3)</f>
        <v>-4.6332379425073329E-4</v>
      </c>
      <c r="CZ86" s="28">
        <f>외인!CZ86</f>
        <v>19352.11</v>
      </c>
      <c r="DA86" s="35">
        <f>MACD!DA86*$G$3+DA85*(1-$G$3)</f>
        <v>5.4338389679518101E-4</v>
      </c>
      <c r="DB86" s="28">
        <f>외인!DB86</f>
        <v>32638.62</v>
      </c>
      <c r="DC86" s="35">
        <f>MACD!DC86*$G$3+DC85*(1-$G$3)</f>
        <v>-7.958815911378184E-5</v>
      </c>
      <c r="DD86" s="28">
        <f>외인!DD86</f>
        <v>7714.91</v>
      </c>
      <c r="DE86" s="35">
        <f>MACD!DE86*$G$3+DE85*(1-$G$3)</f>
        <v>-3.2137256892774476E-4</v>
      </c>
      <c r="DF86" s="28">
        <f>외인!DF86</f>
        <v>53026.54</v>
      </c>
      <c r="DG86" s="35">
        <f>MACD!DG86*$G$3+DG85*(1-$G$3)</f>
        <v>2.0997076217986243E-5</v>
      </c>
      <c r="DH86" s="28">
        <f>외인!DH86</f>
        <v>17092.28</v>
      </c>
      <c r="DI86" s="35">
        <f>MACD!DI86*$G$3+DI85*(1-$G$3)</f>
        <v>1.5116047737354728E-3</v>
      </c>
      <c r="DJ86" s="28">
        <f>외인!DJ86</f>
        <v>620089.85</v>
      </c>
      <c r="DK86" s="35">
        <f>MACD!DK86*$G$3+DK85*(1-$G$3)</f>
        <v>-3.9400627341354514E-4</v>
      </c>
      <c r="DL86" s="28">
        <f>외인!DL86</f>
        <v>89607.3</v>
      </c>
      <c r="DM86" s="35">
        <f>MACD!DM86*$G$3+DM85*(1-$G$3)</f>
        <v>-3.1232108698947759E-4</v>
      </c>
      <c r="DN86" s="28">
        <f>외인!DN86</f>
        <v>3864435.24</v>
      </c>
      <c r="DO86" s="35">
        <f>MACD!DO86*$G$3+DO85*(1-$G$3)</f>
        <v>-2.5634090879457467E-4</v>
      </c>
      <c r="DP86" s="28">
        <f>외인!DP86</f>
        <v>72165.259999999995</v>
      </c>
      <c r="DQ86" s="35">
        <f>MACD!DQ86*$G$3+DQ85*(1-$G$3)</f>
        <v>1.1190107316725053E-3</v>
      </c>
      <c r="DR86" s="28">
        <f>외인!DR86</f>
        <v>41125.199999999997</v>
      </c>
      <c r="DS86" s="35">
        <f>MACD!DS86*$G$3+DS85*(1-$G$3)</f>
        <v>-3.6963814129703195E-4</v>
      </c>
      <c r="DT86" s="28">
        <f>외인!DT86</f>
        <v>156129.57</v>
      </c>
      <c r="DU86" s="35">
        <f>MACD!DU86*$G$3+DU85*(1-$G$3)</f>
        <v>1.7030524983884478E-4</v>
      </c>
      <c r="DV86" s="28">
        <f>외인!DV86</f>
        <v>32416.68</v>
      </c>
      <c r="DW86" s="35">
        <f>MACD!DW86*$G$3+DW85*(1-$G$3)</f>
        <v>3.5750852645847011E-4</v>
      </c>
      <c r="DX86" s="28">
        <f>외인!DX86</f>
        <v>130139.66</v>
      </c>
      <c r="DY86" s="35">
        <f>MACD!DY86*$G$3+DY85*(1-$G$3)</f>
        <v>-7.161750539417276E-4</v>
      </c>
      <c r="DZ86" s="28">
        <f>외인!DZ86</f>
        <v>6908.39</v>
      </c>
      <c r="EA86" s="35">
        <f>MACD!EA86*$G$3+EA85*(1-$G$3)</f>
        <v>3.8116121534067452E-4</v>
      </c>
      <c r="EB86" s="28">
        <f>외인!EB86</f>
        <v>10053.780000000001</v>
      </c>
      <c r="EC86" s="35">
        <f>MACD!EC86*$G$3+EC85*(1-$G$3)</f>
        <v>3.6210970720699072E-4</v>
      </c>
      <c r="ED86" s="28">
        <f>외인!ED86</f>
        <v>9094.23</v>
      </c>
      <c r="EE86" s="35">
        <f>MACD!EE86*$G$3+EE85*(1-$G$3)</f>
        <v>6.4680210324642381E-4</v>
      </c>
      <c r="EF86" s="28">
        <f>외인!EF86</f>
        <v>200382.5</v>
      </c>
      <c r="EG86" s="35">
        <f>MACD!EG86*$G$3+EG85*(1-$G$3)</f>
        <v>2.6529405926871625E-4</v>
      </c>
      <c r="EH86" s="28">
        <f>외인!EH86</f>
        <v>341545.23</v>
      </c>
      <c r="EI86" s="35">
        <f>MACD!EI86*$G$3+EI85*(1-$G$3)</f>
        <v>8.4234649623446379E-5</v>
      </c>
      <c r="EJ86" s="28">
        <f>외인!EJ86</f>
        <v>93005.53</v>
      </c>
      <c r="EK86" s="35">
        <f>MACD!EK86*$G$3+EK85*(1-$G$3)</f>
        <v>-3.7035997048234044E-4</v>
      </c>
      <c r="EL86" s="28">
        <f>외인!EL86</f>
        <v>26481.48</v>
      </c>
      <c r="EM86" s="35">
        <f>MACD!EM86*$G$3+EM85*(1-$G$3)</f>
        <v>8.8610394873723511E-4</v>
      </c>
      <c r="EN86" s="28">
        <f>외인!EN86</f>
        <v>41125.199999999997</v>
      </c>
      <c r="EO86" s="35">
        <f>MACD!EO86*$G$3+EO85*(1-$G$3)</f>
        <v>-3.6963814129703195E-4</v>
      </c>
      <c r="EP86" s="28">
        <f>외인!EP86</f>
        <v>135684.75</v>
      </c>
      <c r="EQ86" s="35">
        <f>MACD!EQ86*$G$3+EQ85*(1-$G$3)</f>
        <v>4.4069910103681489E-4</v>
      </c>
      <c r="ER86" s="28">
        <f>외인!ER86</f>
        <v>10402.32</v>
      </c>
      <c r="ES86" s="35">
        <f>MACD!ES86*$G$3+ES85*(1-$G$3)</f>
        <v>1.3342044464032727E-3</v>
      </c>
      <c r="ET86" s="28">
        <f>외인!ET86</f>
        <v>155054.04</v>
      </c>
      <c r="EU86" s="35">
        <f>MACD!EU86*$G$3+EU85*(1-$G$3)</f>
        <v>-6.0524818434842722E-4</v>
      </c>
      <c r="EV86" s="28">
        <f>외인!EV86</f>
        <v>52687.64</v>
      </c>
      <c r="EW86" s="35">
        <f>MACD!EW86*$G$3+EW85*(1-$G$3)</f>
        <v>4.8401166757630848E-4</v>
      </c>
      <c r="EX86" s="28">
        <f>외인!EX86</f>
        <v>95664.35</v>
      </c>
      <c r="EY86" s="35">
        <f>MACD!EY86*$G$3+EY85*(1-$G$3)</f>
        <v>2.7359272035439033E-5</v>
      </c>
    </row>
    <row r="87" spans="1:155">
      <c r="A87" s="27">
        <f>외인!A87</f>
        <v>46178</v>
      </c>
      <c r="B87" s="28">
        <f>외인!B87</f>
        <v>6481122.4900000002</v>
      </c>
      <c r="C87" s="35">
        <f>MACD!C87*$G$3+C86*(1-$G$3)</f>
        <v>-2.2799931246976452E-4</v>
      </c>
      <c r="D87" s="28">
        <f>외인!D87</f>
        <v>560544.67000000004</v>
      </c>
      <c r="E87" s="35">
        <f>MACD!E87*$G$3+E86*(1-$G$3)</f>
        <v>2.5913263957469412E-4</v>
      </c>
      <c r="F87" s="28">
        <f>외인!F87</f>
        <v>2851645.16</v>
      </c>
      <c r="G87" s="35">
        <f>MACD!G87*$G$3+G86*(1-$G$3)</f>
        <v>-8.6062217802337801E-5</v>
      </c>
      <c r="H87" s="28">
        <f>외인!H87</f>
        <v>301535.46999999997</v>
      </c>
      <c r="I87" s="35">
        <f>MACD!I87*$G$3+I86*(1-$G$3)</f>
        <v>-2.4975246493711746E-4</v>
      </c>
      <c r="J87" s="28">
        <f>외인!J87</f>
        <v>39192.86</v>
      </c>
      <c r="K87" s="35">
        <f>MACD!K87*$G$3+K86*(1-$G$3)</f>
        <v>-3.1295421921062941E-4</v>
      </c>
      <c r="L87" s="28">
        <f>외인!L87</f>
        <v>280976.28000000003</v>
      </c>
      <c r="M87" s="35">
        <f>MACD!M87*$G$3+M86*(1-$G$3)</f>
        <v>-2.6393640664959794E-4</v>
      </c>
      <c r="N87" s="28">
        <f>외인!N87</f>
        <v>303361.38</v>
      </c>
      <c r="O87" s="35">
        <f>MACD!O87*$G$3+O86*(1-$G$3)</f>
        <v>-4.9679812675227448E-4</v>
      </c>
      <c r="P87" s="28">
        <f>외인!P87</f>
        <v>165232.12</v>
      </c>
      <c r="Q87" s="35">
        <f>MACD!Q87*$G$3+Q86*(1-$G$3)</f>
        <v>4.3739979148778031E-4</v>
      </c>
      <c r="R87" s="28">
        <f>외인!R87</f>
        <v>150129.79999999999</v>
      </c>
      <c r="S87" s="35">
        <f>MACD!S87*$G$3+S86*(1-$G$3)</f>
        <v>4.7893303749587884E-5</v>
      </c>
      <c r="T87" s="28">
        <f>외인!T87</f>
        <v>7691.53</v>
      </c>
      <c r="U87" s="35">
        <f>MACD!U87*$G$3+U86*(1-$G$3)</f>
        <v>-3.9268532011628758E-4</v>
      </c>
      <c r="V87" s="28">
        <f>외인!V87</f>
        <v>124068.36</v>
      </c>
      <c r="W87" s="35">
        <f>MACD!W87*$G$3+W86*(1-$G$3)</f>
        <v>-7.4445408852663879E-4</v>
      </c>
      <c r="X87" s="28">
        <f>외인!X87</f>
        <v>3523133.5</v>
      </c>
      <c r="Y87" s="35">
        <f>MACD!Y87*$G$3+Y86*(1-$G$3)</f>
        <v>-2.321033897215055E-4</v>
      </c>
      <c r="Z87" s="28">
        <f>외인!Z87</f>
        <v>50889.55</v>
      </c>
      <c r="AA87" s="35">
        <f>MACD!AA87*$G$3+AA86*(1-$G$3)</f>
        <v>4.2165992218926257E-4</v>
      </c>
      <c r="AB87" s="28">
        <f>외인!AB87</f>
        <v>212730.3</v>
      </c>
      <c r="AC87" s="35">
        <f>MACD!AC87*$G$3+AC86*(1-$G$3)</f>
        <v>1.3849710325174701E-4</v>
      </c>
      <c r="AD87" s="28">
        <f>외인!AD87</f>
        <v>19432.21</v>
      </c>
      <c r="AE87" s="35">
        <f>MACD!AE87*$G$3+AE86*(1-$G$3)</f>
        <v>3.3903660364493934E-4</v>
      </c>
      <c r="AF87" s="28">
        <f>외인!AF87</f>
        <v>22847.040000000001</v>
      </c>
      <c r="AG87" s="35">
        <f>MACD!AG87*$G$3+AG86*(1-$G$3)</f>
        <v>1.7257605490900103E-4</v>
      </c>
      <c r="AH87" s="28">
        <f>외인!AH87</f>
        <v>202808.25</v>
      </c>
      <c r="AI87" s="35">
        <f>MACD!AI87*$G$3+AI86*(1-$G$3)</f>
        <v>-8.9945839269648157E-5</v>
      </c>
      <c r="AJ87" s="28">
        <f>외인!AJ87</f>
        <v>105544.35</v>
      </c>
      <c r="AK87" s="35">
        <f>MACD!AK87*$G$3+AK86*(1-$G$3)</f>
        <v>4.3530190287410905E-4</v>
      </c>
      <c r="AL87" s="28">
        <f>외인!AL87</f>
        <v>111433.15</v>
      </c>
      <c r="AM87" s="35">
        <f>MACD!AM87*$G$3+AM86*(1-$G$3)</f>
        <v>-1.0428406600524549E-3</v>
      </c>
      <c r="AN87" s="28">
        <f>외인!AN87</f>
        <v>208236.87</v>
      </c>
      <c r="AO87" s="35">
        <f>MACD!AO87*$G$3+AO86*(1-$G$3)</f>
        <v>-1.6563516203206297E-4</v>
      </c>
      <c r="AP87" s="28">
        <f>외인!AP87</f>
        <v>148269.14000000001</v>
      </c>
      <c r="AQ87" s="35">
        <f>MACD!AQ87*$G$3+AQ86*(1-$G$3)</f>
        <v>-5.1930126508236058E-4</v>
      </c>
      <c r="AR87" s="28">
        <f>외인!AR87</f>
        <v>23213.95</v>
      </c>
      <c r="AS87" s="35">
        <f>MACD!AS87*$G$3+AS86*(1-$G$3)</f>
        <v>6.4593092282264807E-5</v>
      </c>
      <c r="AT87" s="28">
        <f>외인!AT87</f>
        <v>112643.88</v>
      </c>
      <c r="AU87" s="35">
        <f>MACD!AU87*$G$3+AU86*(1-$G$3)</f>
        <v>-1.5708882871231322E-3</v>
      </c>
      <c r="AV87" s="28">
        <f>외인!AV87</f>
        <v>43182.35</v>
      </c>
      <c r="AW87" s="35">
        <f>MACD!AW87*$G$3+AW86*(1-$G$3)</f>
        <v>-4.0237956282986222E-4</v>
      </c>
      <c r="AX87" s="28">
        <f>외인!AX87</f>
        <v>58053.31</v>
      </c>
      <c r="AY87" s="35">
        <f>MACD!AY87*$G$3+AY86*(1-$G$3)</f>
        <v>7.140030145193117E-4</v>
      </c>
      <c r="AZ87" s="28">
        <f>외인!AZ87</f>
        <v>3809772.03</v>
      </c>
      <c r="BA87" s="35">
        <f>MACD!BA87*$G$3+BA86*(1-$G$3)</f>
        <v>-2.7936077682193044E-4</v>
      </c>
      <c r="BB87" s="28">
        <f>외인!BB87</f>
        <v>140826.01</v>
      </c>
      <c r="BC87" s="35">
        <f>MACD!BC87*$G$3+BC86*(1-$G$3)</f>
        <v>1.8768514182047045E-4</v>
      </c>
      <c r="BD87" s="28">
        <f>외인!BD87</f>
        <v>32069.64</v>
      </c>
      <c r="BE87" s="35">
        <f>MACD!BE87*$G$3+BE86*(1-$G$3)</f>
        <v>2.4479921382186036E-5</v>
      </c>
      <c r="BF87" s="28">
        <f>외인!BF87</f>
        <v>0</v>
      </c>
      <c r="BG87" s="35" t="e">
        <f>MACD!BG87*$G$3+BG86*(1-$G$3)</f>
        <v>#DIV/0!</v>
      </c>
      <c r="BH87" s="28">
        <f>외인!BH87</f>
        <v>105073.01</v>
      </c>
      <c r="BI87" s="35">
        <f>MACD!BI87*$G$3+BI86*(1-$G$3)</f>
        <v>-2.9832406304917573E-4</v>
      </c>
      <c r="BJ87" s="28">
        <f>외인!BJ87</f>
        <v>113062.36</v>
      </c>
      <c r="BK87" s="35">
        <f>MACD!BK87*$G$3+BK86*(1-$G$3)</f>
        <v>-2.2709159859808184E-4</v>
      </c>
      <c r="BL87" s="28">
        <f>외인!BL87</f>
        <v>39672.269999999997</v>
      </c>
      <c r="BM87" s="35">
        <f>MACD!BM87*$G$3+BM86*(1-$G$3)</f>
        <v>6.0738429571019037E-4</v>
      </c>
      <c r="BN87" s="28">
        <f>외인!BN87</f>
        <v>45816.71</v>
      </c>
      <c r="BO87" s="35">
        <f>MACD!BO87*$G$3+BO86*(1-$G$3)</f>
        <v>-7.7201852311755402E-4</v>
      </c>
      <c r="BP87" s="28">
        <f>외인!BP87</f>
        <v>66255.199999999997</v>
      </c>
      <c r="BQ87" s="35">
        <f>MACD!BQ87*$G$3+BQ86*(1-$G$3)</f>
        <v>6.3406515763662875E-4</v>
      </c>
      <c r="BR87" s="28">
        <f>외인!BR87</f>
        <v>278191.86</v>
      </c>
      <c r="BS87" s="35">
        <f>MACD!BS87*$G$3+BS86*(1-$G$3)</f>
        <v>-6.8879202243420274E-4</v>
      </c>
      <c r="BT87" s="28">
        <f>외인!BT87</f>
        <v>3561973.38</v>
      </c>
      <c r="BU87" s="35">
        <f>MACD!BU87*$G$3+BU86*(1-$G$3)</f>
        <v>-2.2571509389601697E-4</v>
      </c>
      <c r="BV87" s="28">
        <f>외인!BV87</f>
        <v>467017.09</v>
      </c>
      <c r="BW87" s="35">
        <f>MACD!BW87*$G$3+BW86*(1-$G$3)</f>
        <v>2.4076245195501676E-4</v>
      </c>
      <c r="BX87" s="28">
        <f>외인!BX87</f>
        <v>70564.600000000006</v>
      </c>
      <c r="BY87" s="35">
        <f>MACD!BY87*$G$3+BY86*(1-$G$3)</f>
        <v>-6.422440242104454E-5</v>
      </c>
      <c r="BZ87" s="28">
        <f>외인!BZ87</f>
        <v>319670.01</v>
      </c>
      <c r="CA87" s="35">
        <f>MACD!CA87*$G$3+CA86*(1-$G$3)</f>
        <v>-4.747278262028044E-4</v>
      </c>
      <c r="CB87" s="28">
        <f>외인!CB87</f>
        <v>11223.72</v>
      </c>
      <c r="CC87" s="35">
        <f>MACD!CC87*$G$3+CC86*(1-$G$3)</f>
        <v>1.9325859752154182E-4</v>
      </c>
      <c r="CD87" s="28">
        <f>외인!CD87</f>
        <v>23783.08</v>
      </c>
      <c r="CE87" s="35">
        <f>MACD!CE87*$G$3+CE86*(1-$G$3)</f>
        <v>1.048699044483606E-3</v>
      </c>
      <c r="CF87" s="28">
        <f>외인!CF87</f>
        <v>29720.33</v>
      </c>
      <c r="CG87" s="35">
        <f>MACD!CG87*$G$3+CG86*(1-$G$3)</f>
        <v>-6.8615860308012563E-4</v>
      </c>
      <c r="CH87" s="28">
        <f>외인!CH87</f>
        <v>62163.12</v>
      </c>
      <c r="CI87" s="35">
        <f>MACD!CI87*$G$3+CI86*(1-$G$3)</f>
        <v>-2.8282287520854454E-4</v>
      </c>
      <c r="CJ87" s="28">
        <f>외인!CJ87</f>
        <v>307336.8</v>
      </c>
      <c r="CK87" s="35">
        <f>MACD!CK87*$G$3+CK86*(1-$G$3)</f>
        <v>4.8970914577346801E-4</v>
      </c>
      <c r="CL87" s="28">
        <f>외인!CL87</f>
        <v>237285.12</v>
      </c>
      <c r="CM87" s="35">
        <f>MACD!CM87*$G$3+CM86*(1-$G$3)</f>
        <v>1.9577423553303515E-4</v>
      </c>
      <c r="CN87" s="28">
        <f>외인!CN87</f>
        <v>110484.09</v>
      </c>
      <c r="CO87" s="35">
        <f>MACD!CO87*$G$3+CO86*(1-$G$3)</f>
        <v>-1.2721272502111571E-4</v>
      </c>
      <c r="CP87" s="28">
        <f>외인!CP87</f>
        <v>141298.23000000001</v>
      </c>
      <c r="CQ87" s="35">
        <f>MACD!CQ87*$G$3+CQ86*(1-$G$3)</f>
        <v>1.871071898878614E-4</v>
      </c>
      <c r="CR87" s="28">
        <f>외인!CR87</f>
        <v>182439.46</v>
      </c>
      <c r="CS87" s="35">
        <f>MACD!CS87*$G$3+CS86*(1-$G$3)</f>
        <v>8.0157317756436803E-5</v>
      </c>
      <c r="CT87" s="28">
        <f>외인!CT87</f>
        <v>238566.13</v>
      </c>
      <c r="CU87" s="35">
        <f>MACD!CU87*$G$3+CU86*(1-$G$3)</f>
        <v>-1.1280639090455555E-3</v>
      </c>
      <c r="CV87" s="28">
        <f>외인!CV87</f>
        <v>3561973.38</v>
      </c>
      <c r="CW87" s="35">
        <f>MACD!CW87*$G$3+CW86*(1-$G$3)</f>
        <v>-2.2571509389601697E-4</v>
      </c>
      <c r="CX87" s="28">
        <f>외인!CX87</f>
        <v>248785.54</v>
      </c>
      <c r="CY87" s="35">
        <f>MACD!CY87*$G$3+CY86*(1-$G$3)</f>
        <v>-6.0373839279119696E-4</v>
      </c>
      <c r="CZ87" s="28">
        <f>외인!CZ87</f>
        <v>18475.12</v>
      </c>
      <c r="DA87" s="35">
        <f>MACD!DA87*$G$3+DA86*(1-$G$3)</f>
        <v>3.5922185606951466E-4</v>
      </c>
      <c r="DB87" s="28">
        <f>외인!DB87</f>
        <v>32069.64</v>
      </c>
      <c r="DC87" s="35">
        <f>MACD!DC87*$G$3+DC86*(1-$G$3)</f>
        <v>2.4479921382186036E-5</v>
      </c>
      <c r="DD87" s="28">
        <f>외인!DD87</f>
        <v>7691.53</v>
      </c>
      <c r="DE87" s="35">
        <f>MACD!DE87*$G$3+DE86*(1-$G$3)</f>
        <v>-3.9268532011628758E-4</v>
      </c>
      <c r="DF87" s="28">
        <f>외인!DF87</f>
        <v>52592.2</v>
      </c>
      <c r="DG87" s="35">
        <f>MACD!DG87*$G$3+DG86*(1-$G$3)</f>
        <v>-4.1014800810816765E-6</v>
      </c>
      <c r="DH87" s="28">
        <f>외인!DH87</f>
        <v>16580.27</v>
      </c>
      <c r="DI87" s="35">
        <f>MACD!DI87*$G$3+DI86*(1-$G$3)</f>
        <v>1.5621944837828053E-3</v>
      </c>
      <c r="DJ87" s="28">
        <f>외인!DJ87</f>
        <v>601469.98</v>
      </c>
      <c r="DK87" s="35">
        <f>MACD!DK87*$G$3+DK86*(1-$G$3)</f>
        <v>-3.4732738643850829E-4</v>
      </c>
      <c r="DL87" s="28">
        <f>외인!DL87</f>
        <v>87845.58</v>
      </c>
      <c r="DM87" s="35">
        <f>MACD!DM87*$G$3+DM86*(1-$G$3)</f>
        <v>-2.0604229363799091E-4</v>
      </c>
      <c r="DN87" s="28">
        <f>외인!DN87</f>
        <v>3561973.38</v>
      </c>
      <c r="DO87" s="35">
        <f>MACD!DO87*$G$3+DO86*(1-$G$3)</f>
        <v>-2.2571509389601697E-4</v>
      </c>
      <c r="DP87" s="28">
        <f>외인!DP87</f>
        <v>68733.320000000007</v>
      </c>
      <c r="DQ87" s="35">
        <f>MACD!DQ87*$G$3+DQ86*(1-$G$3)</f>
        <v>1.1309391439224209E-3</v>
      </c>
      <c r="DR87" s="28">
        <f>외인!DR87</f>
        <v>39887.35</v>
      </c>
      <c r="DS87" s="35">
        <f>MACD!DS87*$G$3+DS86*(1-$G$3)</f>
        <v>-3.1210702804104079E-4</v>
      </c>
      <c r="DT87" s="28">
        <f>외인!DT87</f>
        <v>150129.79999999999</v>
      </c>
      <c r="DU87" s="35">
        <f>MACD!DU87*$G$3+DU86*(1-$G$3)</f>
        <v>4.7893303749587884E-5</v>
      </c>
      <c r="DV87" s="28">
        <f>외인!DV87</f>
        <v>31992.57</v>
      </c>
      <c r="DW87" s="35">
        <f>MACD!DW87*$G$3+DW86*(1-$G$3)</f>
        <v>3.3702970916393735E-4</v>
      </c>
      <c r="DX87" s="28">
        <f>외인!DX87</f>
        <v>124068.36</v>
      </c>
      <c r="DY87" s="35">
        <f>MACD!DY87*$G$3+DY86*(1-$G$3)</f>
        <v>-7.4445408852663879E-4</v>
      </c>
      <c r="DZ87" s="28">
        <f>외인!DZ87</f>
        <v>6762.48</v>
      </c>
      <c r="EA87" s="35">
        <f>MACD!EA87*$G$3+EA86*(1-$G$3)</f>
        <v>3.9343708714018559E-4</v>
      </c>
      <c r="EB87" s="28">
        <f>외인!EB87</f>
        <v>9757.34</v>
      </c>
      <c r="EC87" s="35">
        <f>MACD!EC87*$G$3+EC86*(1-$G$3)</f>
        <v>3.8801609073540875E-4</v>
      </c>
      <c r="ED87" s="28">
        <f>외인!ED87</f>
        <v>8796.11</v>
      </c>
      <c r="EE87" s="35">
        <f>MACD!EE87*$G$3+EE86*(1-$G$3)</f>
        <v>7.0994352822834506E-4</v>
      </c>
      <c r="EF87" s="28">
        <f>외인!EF87</f>
        <v>196113.3</v>
      </c>
      <c r="EG87" s="35">
        <f>MACD!EG87*$G$3+EG86*(1-$G$3)</f>
        <v>2.6887738297173803E-4</v>
      </c>
      <c r="EH87" s="28">
        <f>외인!EH87</f>
        <v>312814.48</v>
      </c>
      <c r="EI87" s="35">
        <f>MACD!EI87*$G$3+EI86*(1-$G$3)</f>
        <v>1.405375832405542E-4</v>
      </c>
      <c r="EJ87" s="28">
        <f>외인!EJ87</f>
        <v>91892.87</v>
      </c>
      <c r="EK87" s="35">
        <f>MACD!EK87*$G$3+EK86*(1-$G$3)</f>
        <v>-3.7005419864802514E-4</v>
      </c>
      <c r="EL87" s="28">
        <f>외인!EL87</f>
        <v>25926.63</v>
      </c>
      <c r="EM87" s="35">
        <f>MACD!EM87*$G$3+EM86*(1-$G$3)</f>
        <v>9.1248082730528127E-4</v>
      </c>
      <c r="EN87" s="28">
        <f>외인!EN87</f>
        <v>39887.35</v>
      </c>
      <c r="EO87" s="35">
        <f>MACD!EO87*$G$3+EO86*(1-$G$3)</f>
        <v>-3.1210702804104079E-4</v>
      </c>
      <c r="EP87" s="28">
        <f>외인!EP87</f>
        <v>133215.24</v>
      </c>
      <c r="EQ87" s="35">
        <f>MACD!EQ87*$G$3+EQ86*(1-$G$3)</f>
        <v>4.6702220853613778E-4</v>
      </c>
      <c r="ER87" s="28">
        <f>외인!ER87</f>
        <v>9770.24</v>
      </c>
      <c r="ES87" s="35">
        <f>MACD!ES87*$G$3+ES86*(1-$G$3)</f>
        <v>1.4080598839211157E-3</v>
      </c>
      <c r="ET87" s="28">
        <f>외인!ET87</f>
        <v>148269.14000000001</v>
      </c>
      <c r="EU87" s="35">
        <f>MACD!EU87*$G$3+EU86*(1-$G$3)</f>
        <v>-5.1930126508236058E-4</v>
      </c>
      <c r="EV87" s="28">
        <f>외인!EV87</f>
        <v>50889.55</v>
      </c>
      <c r="EW87" s="35">
        <f>MACD!EW87*$G$3+EW86*(1-$G$3)</f>
        <v>4.2165992218926257E-4</v>
      </c>
      <c r="EX87" s="28">
        <f>외인!EX87</f>
        <v>90408.68</v>
      </c>
      <c r="EY87" s="35">
        <f>MACD!EY87*$G$3+EY86*(1-$G$3)</f>
        <v>2.8312746588166373E-5</v>
      </c>
    </row>
    <row r="88" spans="1:155">
      <c r="A88" s="27">
        <f>외인!A88</f>
        <v>46181</v>
      </c>
      <c r="B88" s="28">
        <f>외인!B88</f>
        <v>5945606.1699999999</v>
      </c>
      <c r="C88" s="35">
        <f>MACD!C88*$G$3+C87*(1-$G$3)</f>
        <v>-2.4049273476274463E-4</v>
      </c>
      <c r="D88" s="28">
        <f>외인!D88</f>
        <v>509974.73</v>
      </c>
      <c r="E88" s="35">
        <f>MACD!E88*$G$3+E87*(1-$G$3)</f>
        <v>2.9645051390700904E-4</v>
      </c>
      <c r="F88" s="28">
        <f>외인!F88</f>
        <v>2581749.71</v>
      </c>
      <c r="G88" s="35">
        <f>MACD!G88*$G$3+G87*(1-$G$3)</f>
        <v>-1.3269482176146702E-4</v>
      </c>
      <c r="H88" s="28">
        <f>외인!H88</f>
        <v>276853.15000000002</v>
      </c>
      <c r="I88" s="35">
        <f>MACD!I88*$G$3+I87*(1-$G$3)</f>
        <v>-2.4352175016210416E-4</v>
      </c>
      <c r="J88" s="28">
        <f>외인!J88</f>
        <v>37145.75</v>
      </c>
      <c r="K88" s="35">
        <f>MACD!K88*$G$3+K87*(1-$G$3)</f>
        <v>-2.4821297574836756E-4</v>
      </c>
      <c r="L88" s="28">
        <f>외인!L88</f>
        <v>258240.02</v>
      </c>
      <c r="M88" s="35">
        <f>MACD!M88*$G$3+M87*(1-$G$3)</f>
        <v>-2.5790890749776644E-4</v>
      </c>
      <c r="N88" s="28">
        <f>외인!N88</f>
        <v>277335.67</v>
      </c>
      <c r="O88" s="35">
        <f>MACD!O88*$G$3+O87*(1-$G$3)</f>
        <v>-5.0692027746619195E-4</v>
      </c>
      <c r="P88" s="28">
        <f>외인!P88</f>
        <v>151772.21</v>
      </c>
      <c r="Q88" s="35">
        <f>MACD!Q88*$G$3+Q87*(1-$G$3)</f>
        <v>4.2537543952658302E-4</v>
      </c>
      <c r="R88" s="28">
        <f>외인!R88</f>
        <v>145788.39000000001</v>
      </c>
      <c r="S88" s="35">
        <f>MACD!S88*$G$3+S87*(1-$G$3)</f>
        <v>-5.2318535497400149E-5</v>
      </c>
      <c r="T88" s="28">
        <f>외인!T88</f>
        <v>7449.47</v>
      </c>
      <c r="U88" s="35">
        <f>MACD!U88*$G$3+U87*(1-$G$3)</f>
        <v>-4.470200713555338E-4</v>
      </c>
      <c r="V88" s="28">
        <f>외인!V88</f>
        <v>110190.16</v>
      </c>
      <c r="W88" s="35">
        <f>MACD!W88*$G$3+W87*(1-$G$3)</f>
        <v>-6.6551879426532997E-4</v>
      </c>
      <c r="X88" s="28">
        <f>외인!X88</f>
        <v>3200411.69</v>
      </c>
      <c r="Y88" s="35">
        <f>MACD!Y88*$G$3+Y87*(1-$G$3)</f>
        <v>-2.3304391096958446E-4</v>
      </c>
      <c r="Z88" s="28">
        <f>외인!Z88</f>
        <v>48936.97</v>
      </c>
      <c r="AA88" s="35">
        <f>MACD!AA88*$G$3+AA87*(1-$G$3)</f>
        <v>3.6711885948866659E-4</v>
      </c>
      <c r="AB88" s="28">
        <f>외인!AB88</f>
        <v>194358.06</v>
      </c>
      <c r="AC88" s="35">
        <f>MACD!AC88*$G$3+AC87*(1-$G$3)</f>
        <v>1.7120015315707951E-4</v>
      </c>
      <c r="AD88" s="28">
        <f>외인!AD88</f>
        <v>18248.84</v>
      </c>
      <c r="AE88" s="35">
        <f>MACD!AE88*$G$3+AE87*(1-$G$3)</f>
        <v>2.4811184752086883E-4</v>
      </c>
      <c r="AF88" s="28">
        <f>외인!AF88</f>
        <v>21866.73</v>
      </c>
      <c r="AG88" s="35">
        <f>MACD!AG88*$G$3+AG87*(1-$G$3)</f>
        <v>1.7196399669969892E-4</v>
      </c>
      <c r="AH88" s="28">
        <f>외인!AH88</f>
        <v>188885.51</v>
      </c>
      <c r="AI88" s="35">
        <f>MACD!AI88*$G$3+AI87*(1-$G$3)</f>
        <v>-9.673975443647565E-5</v>
      </c>
      <c r="AJ88" s="28">
        <f>외인!AJ88</f>
        <v>106189.09</v>
      </c>
      <c r="AK88" s="35">
        <f>MACD!AK88*$G$3+AK87*(1-$G$3)</f>
        <v>3.5133528071840006E-4</v>
      </c>
      <c r="AL88" s="28">
        <f>외인!AL88</f>
        <v>100990.75</v>
      </c>
      <c r="AM88" s="35">
        <f>MACD!AM88*$G$3+AM87*(1-$G$3)</f>
        <v>-1.0282435710669167E-3</v>
      </c>
      <c r="AN88" s="28">
        <f>외인!AN88</f>
        <v>191852.06</v>
      </c>
      <c r="AO88" s="35">
        <f>MACD!AO88*$G$3+AO87*(1-$G$3)</f>
        <v>-1.8753197381986806E-4</v>
      </c>
      <c r="AP88" s="28">
        <f>외인!AP88</f>
        <v>137648.4</v>
      </c>
      <c r="AQ88" s="35">
        <f>MACD!AQ88*$G$3+AQ87*(1-$G$3)</f>
        <v>-3.9578002049602727E-4</v>
      </c>
      <c r="AR88" s="28">
        <f>외인!AR88</f>
        <v>22093.34</v>
      </c>
      <c r="AS88" s="35">
        <f>MACD!AS88*$G$3+AS87*(1-$G$3)</f>
        <v>2.6259609585305587E-5</v>
      </c>
      <c r="AT88" s="28">
        <f>외인!AT88</f>
        <v>103014.62</v>
      </c>
      <c r="AU88" s="35">
        <f>MACD!AU88*$G$3+AU87*(1-$G$3)</f>
        <v>-2.0339460781008188E-3</v>
      </c>
      <c r="AV88" s="28">
        <f>외인!AV88</f>
        <v>41642.82</v>
      </c>
      <c r="AW88" s="35">
        <f>MACD!AW88*$G$3+AW87*(1-$G$3)</f>
        <v>-4.2609809173762886E-4</v>
      </c>
      <c r="AX88" s="28">
        <f>외인!AX88</f>
        <v>53522.96</v>
      </c>
      <c r="AY88" s="35">
        <f>MACD!AY88*$G$3+AY87*(1-$G$3)</f>
        <v>8.7868664629299541E-4</v>
      </c>
      <c r="AZ88" s="28">
        <f>외인!AZ88</f>
        <v>3465364.29</v>
      </c>
      <c r="BA88" s="35">
        <f>MACD!BA88*$G$3+BA87*(1-$G$3)</f>
        <v>-2.8878766445410565E-4</v>
      </c>
      <c r="BB88" s="28">
        <f>외인!BB88</f>
        <v>131563.81</v>
      </c>
      <c r="BC88" s="35">
        <f>MACD!BC88*$G$3+BC87*(1-$G$3)</f>
        <v>1.6735399807352229E-4</v>
      </c>
      <c r="BD88" s="28">
        <f>외인!BD88</f>
        <v>30084.94</v>
      </c>
      <c r="BE88" s="35">
        <f>MACD!BE88*$G$3+BE87*(1-$G$3)</f>
        <v>1.3445268581167825E-4</v>
      </c>
      <c r="BF88" s="28">
        <f>외인!BF88</f>
        <v>0</v>
      </c>
      <c r="BG88" s="35" t="e">
        <f>MACD!BG88*$G$3+BG87*(1-$G$3)</f>
        <v>#DIV/0!</v>
      </c>
      <c r="BH88" s="28">
        <f>외인!BH88</f>
        <v>96847.86</v>
      </c>
      <c r="BI88" s="35">
        <f>MACD!BI88*$G$3+BI87*(1-$G$3)</f>
        <v>-2.5540492013479679E-4</v>
      </c>
      <c r="BJ88" s="28">
        <f>외인!BJ88</f>
        <v>105014.73</v>
      </c>
      <c r="BK88" s="35">
        <f>MACD!BK88*$G$3+BK87*(1-$G$3)</f>
        <v>-2.1544170848791932E-4</v>
      </c>
      <c r="BL88" s="28">
        <f>외인!BL88</f>
        <v>36567.550000000003</v>
      </c>
      <c r="BM88" s="35">
        <f>MACD!BM88*$G$3+BM87*(1-$G$3)</f>
        <v>6.0991391640316051E-4</v>
      </c>
      <c r="BN88" s="28">
        <f>외인!BN88</f>
        <v>42536.14</v>
      </c>
      <c r="BO88" s="35">
        <f>MACD!BO88*$G$3+BO87*(1-$G$3)</f>
        <v>-7.4154373796059747E-4</v>
      </c>
      <c r="BP88" s="28">
        <f>외인!BP88</f>
        <v>61135.13</v>
      </c>
      <c r="BQ88" s="35">
        <f>MACD!BQ88*$G$3+BQ87*(1-$G$3)</f>
        <v>7.7467409424595082E-4</v>
      </c>
      <c r="BR88" s="28">
        <f>외인!BR88</f>
        <v>255767.65</v>
      </c>
      <c r="BS88" s="35">
        <f>MACD!BS88*$G$3+BS87*(1-$G$3)</f>
        <v>-6.0211326355509381E-4</v>
      </c>
      <c r="BT88" s="28">
        <f>외인!BT88</f>
        <v>3234978.6</v>
      </c>
      <c r="BU88" s="35">
        <f>MACD!BU88*$G$3+BU87*(1-$G$3)</f>
        <v>-2.2680410626731035E-4</v>
      </c>
      <c r="BV88" s="28">
        <f>외인!BV88</f>
        <v>425555.65</v>
      </c>
      <c r="BW88" s="35">
        <f>MACD!BW88*$G$3+BW87*(1-$G$3)</f>
        <v>2.8193818181705877E-4</v>
      </c>
      <c r="BX88" s="28">
        <f>외인!BX88</f>
        <v>66705.2</v>
      </c>
      <c r="BY88" s="35">
        <f>MACD!BY88*$G$3+BY87*(1-$G$3)</f>
        <v>-7.5728621318136891E-5</v>
      </c>
      <c r="BZ88" s="28">
        <f>외인!BZ88</f>
        <v>292842.81</v>
      </c>
      <c r="CA88" s="35">
        <f>MACD!CA88*$G$3+CA87*(1-$G$3)</f>
        <v>-4.8423044282560604E-4</v>
      </c>
      <c r="CB88" s="28">
        <f>외인!CB88</f>
        <v>10629.66</v>
      </c>
      <c r="CC88" s="35">
        <f>MACD!CC88*$G$3+CC87*(1-$G$3)</f>
        <v>3.1782812798074393E-4</v>
      </c>
      <c r="CD88" s="28">
        <f>외인!CD88</f>
        <v>22619.14</v>
      </c>
      <c r="CE88" s="35">
        <f>MACD!CE88*$G$3+CE87*(1-$G$3)</f>
        <v>1.0935276561125863E-3</v>
      </c>
      <c r="CF88" s="28">
        <f>외인!CF88</f>
        <v>28125.35</v>
      </c>
      <c r="CG88" s="35">
        <f>MACD!CG88*$G$3+CG87*(1-$G$3)</f>
        <v>-6.7399071777189939E-4</v>
      </c>
      <c r="CH88" s="28">
        <f>외인!CH88</f>
        <v>60393.47</v>
      </c>
      <c r="CI88" s="35">
        <f>MACD!CI88*$G$3+CI87*(1-$G$3)</f>
        <v>-3.0054145867139382E-4</v>
      </c>
      <c r="CJ88" s="28">
        <f>외인!CJ88</f>
        <v>280222.48</v>
      </c>
      <c r="CK88" s="35">
        <f>MACD!CK88*$G$3+CK87*(1-$G$3)</f>
        <v>4.8371099156748159E-4</v>
      </c>
      <c r="CL88" s="28">
        <f>외인!CL88</f>
        <v>218030.79</v>
      </c>
      <c r="CM88" s="35">
        <f>MACD!CM88*$G$3+CM87*(1-$G$3)</f>
        <v>2.3498445566237826E-4</v>
      </c>
      <c r="CN88" s="28">
        <f>외인!CN88</f>
        <v>99967.6</v>
      </c>
      <c r="CO88" s="35">
        <f>MACD!CO88*$G$3+CO87*(1-$G$3)</f>
        <v>-3.896920907461576E-5</v>
      </c>
      <c r="CP88" s="28">
        <f>외인!CP88</f>
        <v>132005.98000000001</v>
      </c>
      <c r="CQ88" s="35">
        <f>MACD!CQ88*$G$3+CQ87*(1-$G$3)</f>
        <v>1.6638375822598884E-4</v>
      </c>
      <c r="CR88" s="28">
        <f>외인!CR88</f>
        <v>176565.05</v>
      </c>
      <c r="CS88" s="35">
        <f>MACD!CS88*$G$3+CS87*(1-$G$3)</f>
        <v>-1.0819570311983639E-5</v>
      </c>
      <c r="CT88" s="28">
        <f>외인!CT88</f>
        <v>223006.27</v>
      </c>
      <c r="CU88" s="35">
        <f>MACD!CU88*$G$3+CU87*(1-$G$3)</f>
        <v>-1.2033097149671706E-3</v>
      </c>
      <c r="CV88" s="28">
        <f>외인!CV88</f>
        <v>3234978.6</v>
      </c>
      <c r="CW88" s="35">
        <f>MACD!CW88*$G$3+CW87*(1-$G$3)</f>
        <v>-2.2680410626731035E-4</v>
      </c>
      <c r="CX88" s="28">
        <f>외인!CX88</f>
        <v>226095.6</v>
      </c>
      <c r="CY88" s="35">
        <f>MACD!CY88*$G$3+CY87*(1-$G$3)</f>
        <v>-8.2394402243680248E-4</v>
      </c>
      <c r="CZ88" s="28">
        <f>외인!CZ88</f>
        <v>17119.89</v>
      </c>
      <c r="DA88" s="35">
        <f>MACD!DA88*$G$3+DA87*(1-$G$3)</f>
        <v>2.0594384619037037E-4</v>
      </c>
      <c r="DB88" s="28">
        <f>외인!DB88</f>
        <v>30084.94</v>
      </c>
      <c r="DC88" s="35">
        <f>MACD!DC88*$G$3+DC87*(1-$G$3)</f>
        <v>1.3445268581167825E-4</v>
      </c>
      <c r="DD88" s="28">
        <f>외인!DD88</f>
        <v>7449.47</v>
      </c>
      <c r="DE88" s="35">
        <f>MACD!DE88*$G$3+DE87*(1-$G$3)</f>
        <v>-4.470200713555338E-4</v>
      </c>
      <c r="DF88" s="28">
        <f>외인!DF88</f>
        <v>49726.68</v>
      </c>
      <c r="DG88" s="35">
        <f>MACD!DG88*$G$3+DG87*(1-$G$3)</f>
        <v>-3.291785237373048E-5</v>
      </c>
      <c r="DH88" s="28">
        <f>외인!DH88</f>
        <v>15670.34</v>
      </c>
      <c r="DI88" s="35">
        <f>MACD!DI88*$G$3+DI87*(1-$G$3)</f>
        <v>1.6229694410334423E-3</v>
      </c>
      <c r="DJ88" s="28">
        <f>외인!DJ88</f>
        <v>555007.05000000005</v>
      </c>
      <c r="DK88" s="35">
        <f>MACD!DK88*$G$3+DK87*(1-$G$3)</f>
        <v>-3.1246089450242718E-4</v>
      </c>
      <c r="DL88" s="28">
        <f>외인!DL88</f>
        <v>78406.929999999993</v>
      </c>
      <c r="DM88" s="35">
        <f>MACD!DM88*$G$3+DM87*(1-$G$3)</f>
        <v>-1.1014657509791209E-4</v>
      </c>
      <c r="DN88" s="28">
        <f>외인!DN88</f>
        <v>3234978.6</v>
      </c>
      <c r="DO88" s="35">
        <f>MACD!DO88*$G$3+DO87*(1-$G$3)</f>
        <v>-2.2680410626731035E-4</v>
      </c>
      <c r="DP88" s="28">
        <f>외인!DP88</f>
        <v>60753.45</v>
      </c>
      <c r="DQ88" s="35">
        <f>MACD!DQ88*$G$3+DQ87*(1-$G$3)</f>
        <v>1.0963139920207713E-3</v>
      </c>
      <c r="DR88" s="28">
        <f>외인!DR88</f>
        <v>37846.19</v>
      </c>
      <c r="DS88" s="35">
        <f>MACD!DS88*$G$3+DS87*(1-$G$3)</f>
        <v>-2.5324425135579964E-4</v>
      </c>
      <c r="DT88" s="28">
        <f>외인!DT88</f>
        <v>145788.39000000001</v>
      </c>
      <c r="DU88" s="35">
        <f>MACD!DU88*$G$3+DU87*(1-$G$3)</f>
        <v>-5.2318535497400149E-5</v>
      </c>
      <c r="DV88" s="28">
        <f>외인!DV88</f>
        <v>30466.69</v>
      </c>
      <c r="DW88" s="35">
        <f>MACD!DW88*$G$3+DW87*(1-$G$3)</f>
        <v>2.9461127021595407E-4</v>
      </c>
      <c r="DX88" s="28">
        <f>외인!DX88</f>
        <v>110190.16</v>
      </c>
      <c r="DY88" s="35">
        <f>MACD!DY88*$G$3+DY87*(1-$G$3)</f>
        <v>-6.6551879426532997E-4</v>
      </c>
      <c r="DZ88" s="28">
        <f>외인!DZ88</f>
        <v>6458.98</v>
      </c>
      <c r="EA88" s="35">
        <f>MACD!EA88*$G$3+EA87*(1-$G$3)</f>
        <v>4.036245381114026E-4</v>
      </c>
      <c r="EB88" s="28">
        <f>외인!EB88</f>
        <v>9249.33</v>
      </c>
      <c r="EC88" s="35">
        <f>MACD!EC88*$G$3+EC87*(1-$G$3)</f>
        <v>4.2462790549196885E-4</v>
      </c>
      <c r="ED88" s="28">
        <f>외인!ED88</f>
        <v>8162.67</v>
      </c>
      <c r="EE88" s="35">
        <f>MACD!EE88*$G$3+EE87*(1-$G$3)</f>
        <v>7.6726986284099505E-4</v>
      </c>
      <c r="EF88" s="28">
        <f>외인!EF88</f>
        <v>179969.3</v>
      </c>
      <c r="EG88" s="35">
        <f>MACD!EG88*$G$3+EG87*(1-$G$3)</f>
        <v>2.6514478331928013E-4</v>
      </c>
      <c r="EH88" s="28">
        <f>외인!EH88</f>
        <v>280801.94</v>
      </c>
      <c r="EI88" s="35">
        <f>MACD!EI88*$G$3+EI87*(1-$G$3)</f>
        <v>1.8723482939973508E-4</v>
      </c>
      <c r="EJ88" s="28">
        <f>외인!EJ88</f>
        <v>88509.31</v>
      </c>
      <c r="EK88" s="35">
        <f>MACD!EK88*$G$3+EK87*(1-$G$3)</f>
        <v>-3.5767970068187002E-4</v>
      </c>
      <c r="EL88" s="28">
        <f>외인!EL88</f>
        <v>24669.439999999999</v>
      </c>
      <c r="EM88" s="35">
        <f>MACD!EM88*$G$3+EM87*(1-$G$3)</f>
        <v>9.5443765382378595E-4</v>
      </c>
      <c r="EN88" s="28">
        <f>외인!EN88</f>
        <v>37846.19</v>
      </c>
      <c r="EO88" s="35">
        <f>MACD!EO88*$G$3+EO87*(1-$G$3)</f>
        <v>-2.5324425135579964E-4</v>
      </c>
      <c r="EP88" s="28">
        <f>외인!EP88</f>
        <v>124837.94</v>
      </c>
      <c r="EQ88" s="35">
        <f>MACD!EQ88*$G$3+EQ87*(1-$G$3)</f>
        <v>4.9778908217165414E-4</v>
      </c>
      <c r="ER88" s="28">
        <f>외인!ER88</f>
        <v>9029.6</v>
      </c>
      <c r="ES88" s="35">
        <f>MACD!ES88*$G$3+ES87*(1-$G$3)</f>
        <v>1.5049406515412372E-3</v>
      </c>
      <c r="ET88" s="28">
        <f>외인!ET88</f>
        <v>137648.4</v>
      </c>
      <c r="EU88" s="35">
        <f>MACD!EU88*$G$3+EU87*(1-$G$3)</f>
        <v>-3.9578002049602727E-4</v>
      </c>
      <c r="EV88" s="28">
        <f>외인!EV88</f>
        <v>48936.97</v>
      </c>
      <c r="EW88" s="35">
        <f>MACD!EW88*$G$3+EW87*(1-$G$3)</f>
        <v>3.6711885948866659E-4</v>
      </c>
      <c r="EX88" s="28">
        <f>외인!EX88</f>
        <v>83069.009999999995</v>
      </c>
      <c r="EY88" s="35">
        <f>MACD!EY88*$G$3+EY87*(1-$G$3)</f>
        <v>2.9604997031003676E-5</v>
      </c>
    </row>
    <row r="89" spans="1:155">
      <c r="A89" s="27">
        <f>외인!A89</f>
        <v>46182</v>
      </c>
      <c r="B89" s="28">
        <f>외인!B89</f>
        <v>6429140.21</v>
      </c>
      <c r="C89" s="35">
        <f>MACD!C89*$G$3+C88*(1-$G$3)</f>
        <v>-2.6152796671852094E-4</v>
      </c>
      <c r="D89" s="28">
        <f>외인!D89</f>
        <v>542165.15</v>
      </c>
      <c r="E89" s="35">
        <f>MACD!E89*$G$3+E88*(1-$G$3)</f>
        <v>3.4344977657308254E-4</v>
      </c>
      <c r="F89" s="28">
        <f>외인!F89</f>
        <v>2763120.83</v>
      </c>
      <c r="G89" s="35">
        <f>MACD!G89*$G$3+G88*(1-$G$3)</f>
        <v>-2.0330687176052813E-4</v>
      </c>
      <c r="H89" s="28">
        <f>외인!H89</f>
        <v>284078.59999999998</v>
      </c>
      <c r="I89" s="35">
        <f>MACD!I89*$G$3+I88*(1-$G$3)</f>
        <v>-2.4600522907818149E-4</v>
      </c>
      <c r="J89" s="28">
        <f>외인!J89</f>
        <v>39756.71</v>
      </c>
      <c r="K89" s="35">
        <f>MACD!K89*$G$3+K88*(1-$G$3)</f>
        <v>-1.8308275608356755E-4</v>
      </c>
      <c r="L89" s="28">
        <f>외인!L89</f>
        <v>264383.38</v>
      </c>
      <c r="M89" s="35">
        <f>MACD!M89*$G$3+M88*(1-$G$3)</f>
        <v>-2.6349483724744918E-4</v>
      </c>
      <c r="N89" s="28">
        <f>외인!N89</f>
        <v>282630.96000000002</v>
      </c>
      <c r="O89" s="35">
        <f>MACD!O89*$G$3+O88*(1-$G$3)</f>
        <v>-5.1764973550566182E-4</v>
      </c>
      <c r="P89" s="28">
        <f>외인!P89</f>
        <v>161059.64000000001</v>
      </c>
      <c r="Q89" s="35">
        <f>MACD!Q89*$G$3+Q88*(1-$G$3)</f>
        <v>4.0177532735887747E-4</v>
      </c>
      <c r="R89" s="28">
        <f>외인!R89</f>
        <v>142755.35</v>
      </c>
      <c r="S89" s="35">
        <f>MACD!S89*$G$3+S88*(1-$G$3)</f>
        <v>-1.0642144000944051E-4</v>
      </c>
      <c r="T89" s="28">
        <f>외인!T89</f>
        <v>7518.83</v>
      </c>
      <c r="U89" s="35">
        <f>MACD!U89*$G$3+U88*(1-$G$3)</f>
        <v>-4.7488514410947791E-4</v>
      </c>
      <c r="V89" s="28">
        <f>외인!V89</f>
        <v>122368.54</v>
      </c>
      <c r="W89" s="35">
        <f>MACD!W89*$G$3+W88*(1-$G$3)</f>
        <v>-5.0477846660056645E-4</v>
      </c>
      <c r="X89" s="28">
        <f>외인!X89</f>
        <v>3583009.07</v>
      </c>
      <c r="Y89" s="35">
        <f>MACD!Y89*$G$3+Y88*(1-$G$3)</f>
        <v>-2.5142615330206675E-4</v>
      </c>
      <c r="Z89" s="28">
        <f>외인!Z89</f>
        <v>49519.7</v>
      </c>
      <c r="AA89" s="35">
        <f>MACD!AA89*$G$3+AA88*(1-$G$3)</f>
        <v>3.2089588128251606E-4</v>
      </c>
      <c r="AB89" s="28">
        <f>외인!AB89</f>
        <v>199007.81</v>
      </c>
      <c r="AC89" s="35">
        <f>MACD!AC89*$G$3+AC88*(1-$G$3)</f>
        <v>2.0445862645697497E-4</v>
      </c>
      <c r="AD89" s="28">
        <f>외인!AD89</f>
        <v>19321.63</v>
      </c>
      <c r="AE89" s="35">
        <f>MACD!AE89*$G$3+AE88*(1-$G$3)</f>
        <v>1.6481096241029066E-4</v>
      </c>
      <c r="AF89" s="28">
        <f>외인!AF89</f>
        <v>22450.9</v>
      </c>
      <c r="AG89" s="35">
        <f>MACD!AG89*$G$3+AG88*(1-$G$3)</f>
        <v>1.7529239032013869E-4</v>
      </c>
      <c r="AH89" s="28">
        <f>외인!AH89</f>
        <v>187652.82</v>
      </c>
      <c r="AI89" s="35">
        <f>MACD!AI89*$G$3+AI88*(1-$G$3)</f>
        <v>-1.2000201123885934E-4</v>
      </c>
      <c r="AJ89" s="28">
        <f>외인!AJ89</f>
        <v>103797.55</v>
      </c>
      <c r="AK89" s="35">
        <f>MACD!AK89*$G$3+AK88*(1-$G$3)</f>
        <v>3.1702763418552392E-4</v>
      </c>
      <c r="AL89" s="28">
        <f>외인!AL89</f>
        <v>101664.82</v>
      </c>
      <c r="AM89" s="35">
        <f>MACD!AM89*$G$3+AM88*(1-$G$3)</f>
        <v>-9.7033067983977588E-4</v>
      </c>
      <c r="AN89" s="28">
        <f>외인!AN89</f>
        <v>197004.49</v>
      </c>
      <c r="AO89" s="35">
        <f>MACD!AO89*$G$3+AO88*(1-$G$3)</f>
        <v>-2.3319661434246061E-4</v>
      </c>
      <c r="AP89" s="28">
        <f>외인!AP89</f>
        <v>146730.07</v>
      </c>
      <c r="AQ89" s="35">
        <f>MACD!AQ89*$G$3+AQ88*(1-$G$3)</f>
        <v>-2.673783937673407E-4</v>
      </c>
      <c r="AR89" s="28">
        <f>외인!AR89</f>
        <v>22859.79</v>
      </c>
      <c r="AS89" s="35">
        <f>MACD!AS89*$G$3+AS88*(1-$G$3)</f>
        <v>3.2113913775335789E-6</v>
      </c>
      <c r="AT89" s="28">
        <f>외인!AT89</f>
        <v>103417.59</v>
      </c>
      <c r="AU89" s="35">
        <f>MACD!AU89*$G$3+AU88*(1-$G$3)</f>
        <v>-2.501238999354928E-3</v>
      </c>
      <c r="AV89" s="28">
        <f>외인!AV89</f>
        <v>42785.49</v>
      </c>
      <c r="AW89" s="35">
        <f>MACD!AW89*$G$3+AW88*(1-$G$3)</f>
        <v>-4.2628446737035311E-4</v>
      </c>
      <c r="AX89" s="28">
        <f>외인!AX89</f>
        <v>55809.13</v>
      </c>
      <c r="AY89" s="35">
        <f>MACD!AY89*$G$3+AY88*(1-$G$3)</f>
        <v>1.0365633974068287E-3</v>
      </c>
      <c r="AZ89" s="28">
        <f>외인!AZ89</f>
        <v>3872254.91</v>
      </c>
      <c r="BA89" s="35">
        <f>MACD!BA89*$G$3+BA88*(1-$G$3)</f>
        <v>-3.0863254792545727E-4</v>
      </c>
      <c r="BB89" s="28">
        <f>외인!BB89</f>
        <v>136485.51</v>
      </c>
      <c r="BC89" s="35">
        <f>MACD!BC89*$G$3+BC88*(1-$G$3)</f>
        <v>1.4849585579886714E-4</v>
      </c>
      <c r="BD89" s="28">
        <f>외인!BD89</f>
        <v>30424.87</v>
      </c>
      <c r="BE89" s="35">
        <f>MACD!BE89*$G$3+BE88*(1-$G$3)</f>
        <v>2.3767517689286772E-4</v>
      </c>
      <c r="BF89" s="28">
        <f>외인!BF89</f>
        <v>0</v>
      </c>
      <c r="BG89" s="35" t="e">
        <f>MACD!BG89*$G$3+BG88*(1-$G$3)</f>
        <v>#DIV/0!</v>
      </c>
      <c r="BH89" s="28">
        <f>외인!BH89</f>
        <v>99785.38</v>
      </c>
      <c r="BI89" s="35">
        <f>MACD!BI89*$G$3+BI88*(1-$G$3)</f>
        <v>-2.1439555039650182E-4</v>
      </c>
      <c r="BJ89" s="28">
        <f>외인!BJ89</f>
        <v>108276.23</v>
      </c>
      <c r="BK89" s="35">
        <f>MACD!BK89*$G$3+BK88*(1-$G$3)</f>
        <v>-1.9444570228937879E-4</v>
      </c>
      <c r="BL89" s="28">
        <f>외인!BL89</f>
        <v>38149.4</v>
      </c>
      <c r="BM89" s="35">
        <f>MACD!BM89*$G$3+BM88*(1-$G$3)</f>
        <v>6.0610735533190934E-4</v>
      </c>
      <c r="BN89" s="28">
        <f>외인!BN89</f>
        <v>43165.14</v>
      </c>
      <c r="BO89" s="35">
        <f>MACD!BO89*$G$3+BO88*(1-$G$3)</f>
        <v>-7.0754870071823919E-4</v>
      </c>
      <c r="BP89" s="28">
        <f>외인!BP89</f>
        <v>63389.88</v>
      </c>
      <c r="BQ89" s="35">
        <f>MACD!BQ89*$G$3+BQ88*(1-$G$3)</f>
        <v>9.0492549083739026E-4</v>
      </c>
      <c r="BR89" s="28">
        <f>외인!BR89</f>
        <v>270203.31</v>
      </c>
      <c r="BS89" s="35">
        <f>MACD!BS89*$G$3+BS88*(1-$G$3)</f>
        <v>-5.3075775734983495E-4</v>
      </c>
      <c r="BT89" s="28">
        <f>외인!BT89</f>
        <v>3621931.95</v>
      </c>
      <c r="BU89" s="35">
        <f>MACD!BU89*$G$3+BU88*(1-$G$3)</f>
        <v>-2.4475188499483238E-4</v>
      </c>
      <c r="BV89" s="28">
        <f>외인!BV89</f>
        <v>452404.03</v>
      </c>
      <c r="BW89" s="35">
        <f>MACD!BW89*$G$3+BW88*(1-$G$3)</f>
        <v>3.0972919768309755E-4</v>
      </c>
      <c r="BX89" s="28">
        <f>외인!BX89</f>
        <v>69076.86</v>
      </c>
      <c r="BY89" s="35">
        <f>MACD!BY89*$G$3+BY88*(1-$G$3)</f>
        <v>-7.1233722130525869E-5</v>
      </c>
      <c r="BZ89" s="28">
        <f>외인!BZ89</f>
        <v>298669.31</v>
      </c>
      <c r="CA89" s="35">
        <f>MACD!CA89*$G$3+CA88*(1-$G$3)</f>
        <v>-4.9403373306965072E-4</v>
      </c>
      <c r="CB89" s="28">
        <f>외인!CB89</f>
        <v>10906.93</v>
      </c>
      <c r="CC89" s="35">
        <f>MACD!CC89*$G$3+CC88*(1-$G$3)</f>
        <v>4.5764460317353439E-4</v>
      </c>
      <c r="CD89" s="28">
        <f>외인!CD89</f>
        <v>23357.71</v>
      </c>
      <c r="CE89" s="35">
        <f>MACD!CE89*$G$3+CE88*(1-$G$3)</f>
        <v>1.146149373591656E-3</v>
      </c>
      <c r="CF89" s="28">
        <f>외인!CF89</f>
        <v>29955.85</v>
      </c>
      <c r="CG89" s="35">
        <f>MACD!CG89*$G$3+CG88*(1-$G$3)</f>
        <v>-6.4802769573848334E-4</v>
      </c>
      <c r="CH89" s="28">
        <f>외인!CH89</f>
        <v>62274.1</v>
      </c>
      <c r="CI89" s="35">
        <f>MACD!CI89*$G$3+CI88*(1-$G$3)</f>
        <v>-3.0128523075829061E-4</v>
      </c>
      <c r="CJ89" s="28">
        <f>외인!CJ89</f>
        <v>296209.28000000003</v>
      </c>
      <c r="CK89" s="35">
        <f>MACD!CK89*$G$3+CK88*(1-$G$3)</f>
        <v>4.7298500067669734E-4</v>
      </c>
      <c r="CL89" s="28">
        <f>외인!CL89</f>
        <v>223503.85</v>
      </c>
      <c r="CM89" s="35">
        <f>MACD!CM89*$G$3+CM88*(1-$G$3)</f>
        <v>2.7101022457321329E-4</v>
      </c>
      <c r="CN89" s="28">
        <f>외인!CN89</f>
        <v>105483.62</v>
      </c>
      <c r="CO89" s="35">
        <f>MACD!CO89*$G$3+CO88*(1-$G$3)</f>
        <v>4.1304888083671519E-5</v>
      </c>
      <c r="CP89" s="28">
        <f>외인!CP89</f>
        <v>136947.26</v>
      </c>
      <c r="CQ89" s="35">
        <f>MACD!CQ89*$G$3+CQ88*(1-$G$3)</f>
        <v>1.4714823110207077E-4</v>
      </c>
      <c r="CR89" s="28">
        <f>외인!CR89</f>
        <v>173835.7</v>
      </c>
      <c r="CS89" s="35">
        <f>MACD!CS89*$G$3+CS88*(1-$G$3)</f>
        <v>-6.6010132457513043E-5</v>
      </c>
      <c r="CT89" s="28">
        <f>외인!CT89</f>
        <v>251875.4</v>
      </c>
      <c r="CU89" s="35">
        <f>MACD!CU89*$G$3+CU88*(1-$G$3)</f>
        <v>-1.1862171255014532E-3</v>
      </c>
      <c r="CV89" s="28">
        <f>외인!CV89</f>
        <v>3621931.95</v>
      </c>
      <c r="CW89" s="35">
        <f>MACD!CW89*$G$3+CW88*(1-$G$3)</f>
        <v>-2.4475188499483238E-4</v>
      </c>
      <c r="CX89" s="28">
        <f>외인!CX89</f>
        <v>227951.02</v>
      </c>
      <c r="CY89" s="35">
        <f>MACD!CY89*$G$3+CY88*(1-$G$3)</f>
        <v>-1.0593467338584151E-3</v>
      </c>
      <c r="CZ89" s="28">
        <f>외인!CZ89</f>
        <v>17728.47</v>
      </c>
      <c r="DA89" s="35">
        <f>MACD!DA89*$G$3+DA88*(1-$G$3)</f>
        <v>1.8433647934777919E-4</v>
      </c>
      <c r="DB89" s="28">
        <f>외인!DB89</f>
        <v>30424.87</v>
      </c>
      <c r="DC89" s="35">
        <f>MACD!DC89*$G$3+DC88*(1-$G$3)</f>
        <v>2.3767517689286772E-4</v>
      </c>
      <c r="DD89" s="28">
        <f>외인!DD89</f>
        <v>7518.83</v>
      </c>
      <c r="DE89" s="35">
        <f>MACD!DE89*$G$3+DE88*(1-$G$3)</f>
        <v>-4.7488514410947791E-4</v>
      </c>
      <c r="DF89" s="28">
        <f>외인!DF89</f>
        <v>51265.9</v>
      </c>
      <c r="DG89" s="35">
        <f>MACD!DG89*$G$3+DG88*(1-$G$3)</f>
        <v>-4.413506297156947E-5</v>
      </c>
      <c r="DH89" s="28">
        <f>외인!DH89</f>
        <v>16306.4</v>
      </c>
      <c r="DI89" s="35">
        <f>MACD!DI89*$G$3+DI88*(1-$G$3)</f>
        <v>1.6857678921483584E-3</v>
      </c>
      <c r="DJ89" s="28">
        <f>외인!DJ89</f>
        <v>571532.25</v>
      </c>
      <c r="DK89" s="35">
        <f>MACD!DK89*$G$3+DK88*(1-$G$3)</f>
        <v>-2.9541183928926356E-4</v>
      </c>
      <c r="DL89" s="28">
        <f>외인!DL89</f>
        <v>82734.39</v>
      </c>
      <c r="DM89" s="35">
        <f>MACD!DM89*$G$3+DM88*(1-$G$3)</f>
        <v>-2.2537586127455197E-5</v>
      </c>
      <c r="DN89" s="28">
        <f>외인!DN89</f>
        <v>3621931.95</v>
      </c>
      <c r="DO89" s="35">
        <f>MACD!DO89*$G$3+DO88*(1-$G$3)</f>
        <v>-2.4475188499483238E-4</v>
      </c>
      <c r="DP89" s="28">
        <f>외인!DP89</f>
        <v>66078.350000000006</v>
      </c>
      <c r="DQ89" s="35">
        <f>MACD!DQ89*$G$3+DQ88*(1-$G$3)</f>
        <v>1.0407256971512314E-3</v>
      </c>
      <c r="DR89" s="28">
        <f>외인!DR89</f>
        <v>40499.86</v>
      </c>
      <c r="DS89" s="35">
        <f>MACD!DS89*$G$3+DS88*(1-$G$3)</f>
        <v>-1.9227375074063835E-4</v>
      </c>
      <c r="DT89" s="28">
        <f>외인!DT89</f>
        <v>142755.35</v>
      </c>
      <c r="DU89" s="35">
        <f>MACD!DU89*$G$3+DU88*(1-$G$3)</f>
        <v>-1.0642144000944051E-4</v>
      </c>
      <c r="DV89" s="28">
        <f>외인!DV89</f>
        <v>30759.73</v>
      </c>
      <c r="DW89" s="35">
        <f>MACD!DW89*$G$3+DW88*(1-$G$3)</f>
        <v>2.3699806881176112E-4</v>
      </c>
      <c r="DX89" s="28">
        <f>외인!DX89</f>
        <v>122368.54</v>
      </c>
      <c r="DY89" s="35">
        <f>MACD!DY89*$G$3+DY88*(1-$G$3)</f>
        <v>-5.0477846660056645E-4</v>
      </c>
      <c r="DZ89" s="28">
        <f>외인!DZ89</f>
        <v>6661.3</v>
      </c>
      <c r="EA89" s="35">
        <f>MACD!EA89*$G$3+EA88*(1-$G$3)</f>
        <v>3.9050247410134958E-4</v>
      </c>
      <c r="EB89" s="28">
        <f>외인!EB89</f>
        <v>9531.07</v>
      </c>
      <c r="EC89" s="35">
        <f>MACD!EC89*$G$3+EC88*(1-$G$3)</f>
        <v>4.6281752204572612E-4</v>
      </c>
      <c r="ED89" s="28">
        <f>외인!ED89</f>
        <v>8623.41</v>
      </c>
      <c r="EE89" s="35">
        <f>MACD!EE89*$G$3+EE88*(1-$G$3)</f>
        <v>8.0351301702275772E-4</v>
      </c>
      <c r="EF89" s="28">
        <f>외인!EF89</f>
        <v>189104.19</v>
      </c>
      <c r="EG89" s="35">
        <f>MACD!EG89*$G$3+EG88*(1-$G$3)</f>
        <v>2.6160702733829435E-4</v>
      </c>
      <c r="EH89" s="28">
        <f>외인!EH89</f>
        <v>304709.78999999998</v>
      </c>
      <c r="EI89" s="35">
        <f>MACD!EI89*$G$3+EI88*(1-$G$3)</f>
        <v>2.1924081335503534E-4</v>
      </c>
      <c r="EJ89" s="28">
        <f>외인!EJ89</f>
        <v>92601.04</v>
      </c>
      <c r="EK89" s="35">
        <f>MACD!EK89*$G$3+EK88*(1-$G$3)</f>
        <v>-3.3002385976672627E-4</v>
      </c>
      <c r="EL89" s="28">
        <f>외인!EL89</f>
        <v>25483.39</v>
      </c>
      <c r="EM89" s="35">
        <f>MACD!EM89*$G$3+EM88*(1-$G$3)</f>
        <v>1.0063546050382613E-3</v>
      </c>
      <c r="EN89" s="28">
        <f>외인!EN89</f>
        <v>40499.86</v>
      </c>
      <c r="EO89" s="35">
        <f>MACD!EO89*$G$3+EO88*(1-$G$3)</f>
        <v>-1.9227375074063835E-4</v>
      </c>
      <c r="EP89" s="28">
        <f>외인!EP89</f>
        <v>127248.53</v>
      </c>
      <c r="EQ89" s="35">
        <f>MACD!EQ89*$G$3+EQ88*(1-$G$3)</f>
        <v>5.1609450810379963E-4</v>
      </c>
      <c r="ER89" s="28">
        <f>외인!ER89</f>
        <v>9320.0300000000007</v>
      </c>
      <c r="ES89" s="35">
        <f>MACD!ES89*$G$3+ES88*(1-$G$3)</f>
        <v>1.5903923240258261E-3</v>
      </c>
      <c r="ET89" s="28">
        <f>외인!ET89</f>
        <v>146730.07</v>
      </c>
      <c r="EU89" s="35">
        <f>MACD!EU89*$G$3+EU88*(1-$G$3)</f>
        <v>-2.673783937673407E-4</v>
      </c>
      <c r="EV89" s="28">
        <f>외인!EV89</f>
        <v>49519.7</v>
      </c>
      <c r="EW89" s="35">
        <f>MACD!EW89*$G$3+EW88*(1-$G$3)</f>
        <v>3.2089588128251606E-4</v>
      </c>
      <c r="EX89" s="28">
        <f>외인!EX89</f>
        <v>87427.56</v>
      </c>
      <c r="EY89" s="35">
        <f>MACD!EY89*$G$3+EY88*(1-$G$3)</f>
        <v>2.8349734650649467E-5</v>
      </c>
    </row>
    <row r="90" spans="1:155">
      <c r="A90" s="27">
        <f>외인!A90</f>
        <v>46183</v>
      </c>
      <c r="B90" s="28">
        <f>외인!B90</f>
        <v>6138448.0199999996</v>
      </c>
      <c r="C90" s="35">
        <f>MACD!C90*$G$3+C89*(1-$G$3)</f>
        <v>-2.8480993721276878E-4</v>
      </c>
      <c r="D90" s="28">
        <f>외인!D90</f>
        <v>533085.43000000005</v>
      </c>
      <c r="E90" s="35">
        <f>MACD!E90*$G$3+E89*(1-$G$3)</f>
        <v>3.806376556639337E-4</v>
      </c>
      <c r="F90" s="28">
        <f>외인!F90</f>
        <v>2622706.61</v>
      </c>
      <c r="G90" s="35">
        <f>MACD!G90*$G$3+G89*(1-$G$3)</f>
        <v>-2.8063942144154763E-4</v>
      </c>
      <c r="H90" s="28">
        <f>외인!H90</f>
        <v>277449.56</v>
      </c>
      <c r="I90" s="35">
        <f>MACD!I90*$G$3+I89*(1-$G$3)</f>
        <v>-2.5062400163424495E-4</v>
      </c>
      <c r="J90" s="28">
        <f>외인!J90</f>
        <v>40036.550000000003</v>
      </c>
      <c r="K90" s="35">
        <f>MACD!K90*$G$3+K89*(1-$G$3)</f>
        <v>-1.1396353845933691E-4</v>
      </c>
      <c r="L90" s="28">
        <f>외인!L90</f>
        <v>257755.54</v>
      </c>
      <c r="M90" s="35">
        <f>MACD!M90*$G$3+M89*(1-$G$3)</f>
        <v>-2.7598995093649212E-4</v>
      </c>
      <c r="N90" s="28">
        <f>외인!N90</f>
        <v>270449.44</v>
      </c>
      <c r="O90" s="35">
        <f>MACD!O90*$G$3+O89*(1-$G$3)</f>
        <v>-5.3703709855122976E-4</v>
      </c>
      <c r="P90" s="28">
        <f>외인!P90</f>
        <v>159360.6</v>
      </c>
      <c r="Q90" s="35">
        <f>MACD!Q90*$G$3+Q89*(1-$G$3)</f>
        <v>3.6599358496664436E-4</v>
      </c>
      <c r="R90" s="28">
        <f>외인!R90</f>
        <v>133814.81</v>
      </c>
      <c r="S90" s="35">
        <f>MACD!S90*$G$3+S89*(1-$G$3)</f>
        <v>-8.3436164390334142E-5</v>
      </c>
      <c r="T90" s="28">
        <f>외인!T90</f>
        <v>7636.62</v>
      </c>
      <c r="U90" s="35">
        <f>MACD!U90*$G$3+U89*(1-$G$3)</f>
        <v>-4.8157066291413468E-4</v>
      </c>
      <c r="V90" s="28">
        <f>외인!V90</f>
        <v>121426.48</v>
      </c>
      <c r="W90" s="35">
        <f>MACD!W90*$G$3+W89*(1-$G$3)</f>
        <v>-3.1023131042350386E-4</v>
      </c>
      <c r="X90" s="28">
        <f>외인!X90</f>
        <v>3347798.41</v>
      </c>
      <c r="Y90" s="35">
        <f>MACD!Y90*$G$3+Y89*(1-$G$3)</f>
        <v>-2.8554273315942224E-4</v>
      </c>
      <c r="Z90" s="28">
        <f>외인!Z90</f>
        <v>47644.17</v>
      </c>
      <c r="AA90" s="35">
        <f>MACD!AA90*$G$3+AA89*(1-$G$3)</f>
        <v>2.7515870083018334E-4</v>
      </c>
      <c r="AB90" s="28">
        <f>외인!AB90</f>
        <v>197196.72</v>
      </c>
      <c r="AC90" s="35">
        <f>MACD!AC90*$G$3+AC89*(1-$G$3)</f>
        <v>2.3254494323102936E-4</v>
      </c>
      <c r="AD90" s="28">
        <f>외인!AD90</f>
        <v>19587.259999999998</v>
      </c>
      <c r="AE90" s="35">
        <f>MACD!AE90*$G$3+AE89*(1-$G$3)</f>
        <v>1.0655450118323861E-4</v>
      </c>
      <c r="AF90" s="28">
        <f>외인!AF90</f>
        <v>21765.72</v>
      </c>
      <c r="AG90" s="35">
        <f>MACD!AG90*$G$3+AG89*(1-$G$3)</f>
        <v>1.7062741105050821E-4</v>
      </c>
      <c r="AH90" s="28">
        <f>외인!AH90</f>
        <v>196305.24</v>
      </c>
      <c r="AI90" s="35">
        <f>MACD!AI90*$G$3+AI89*(1-$G$3)</f>
        <v>-1.3673631174391759E-4</v>
      </c>
      <c r="AJ90" s="28">
        <f>외인!AJ90</f>
        <v>97458.42</v>
      </c>
      <c r="AK90" s="35">
        <f>MACD!AK90*$G$3+AK89*(1-$G$3)</f>
        <v>3.5402591624860081E-4</v>
      </c>
      <c r="AL90" s="28">
        <f>외인!AL90</f>
        <v>98787.73</v>
      </c>
      <c r="AM90" s="35">
        <f>MACD!AM90*$G$3+AM89*(1-$G$3)</f>
        <v>-8.8945160412855185E-4</v>
      </c>
      <c r="AN90" s="28">
        <f>외인!AN90</f>
        <v>187649.08</v>
      </c>
      <c r="AO90" s="35">
        <f>MACD!AO90*$G$3+AO89*(1-$G$3)</f>
        <v>-3.0495171484627183E-4</v>
      </c>
      <c r="AP90" s="28">
        <f>외인!AP90</f>
        <v>149617.35999999999</v>
      </c>
      <c r="AQ90" s="35">
        <f>MACD!AQ90*$G$3+AQ89*(1-$G$3)</f>
        <v>-1.1568769165444453E-4</v>
      </c>
      <c r="AR90" s="28">
        <f>외인!AR90</f>
        <v>23256.41</v>
      </c>
      <c r="AS90" s="35">
        <f>MACD!AS90*$G$3+AS89*(1-$G$3)</f>
        <v>8.9996236239055621E-6</v>
      </c>
      <c r="AT90" s="28">
        <f>외인!AT90</f>
        <v>101178.43</v>
      </c>
      <c r="AU90" s="35">
        <f>MACD!AU90*$G$3+AU89*(1-$G$3)</f>
        <v>-2.7856750351356627E-3</v>
      </c>
      <c r="AV90" s="28">
        <f>외인!AV90</f>
        <v>42718.8</v>
      </c>
      <c r="AW90" s="35">
        <f>MACD!AW90*$G$3+AW89*(1-$G$3)</f>
        <v>-4.176684246223516E-4</v>
      </c>
      <c r="AX90" s="28">
        <f>외인!AX90</f>
        <v>56880.81</v>
      </c>
      <c r="AY90" s="35">
        <f>MACD!AY90*$G$3+AY89*(1-$G$3)</f>
        <v>1.1584100529485894E-3</v>
      </c>
      <c r="AZ90" s="28">
        <f>외인!AZ90</f>
        <v>3617892.93</v>
      </c>
      <c r="BA90" s="35">
        <f>MACD!BA90*$G$3+BA89*(1-$G$3)</f>
        <v>-3.3816146007073478E-4</v>
      </c>
      <c r="BB90" s="28">
        <f>외인!BB90</f>
        <v>129183.99</v>
      </c>
      <c r="BC90" s="35">
        <f>MACD!BC90*$G$3+BC89*(1-$G$3)</f>
        <v>1.2661874099617338E-4</v>
      </c>
      <c r="BD90" s="28">
        <f>외인!BD90</f>
        <v>30541.67</v>
      </c>
      <c r="BE90" s="35">
        <f>MACD!BE90*$G$3+BE89*(1-$G$3)</f>
        <v>3.351574684112836E-4</v>
      </c>
      <c r="BF90" s="28">
        <f>외인!BF90</f>
        <v>0</v>
      </c>
      <c r="BG90" s="35" t="e">
        <f>MACD!BG90*$G$3+BG89*(1-$G$3)</f>
        <v>#DIV/0!</v>
      </c>
      <c r="BH90" s="28">
        <f>외인!BH90</f>
        <v>98988.41</v>
      </c>
      <c r="BI90" s="35">
        <f>MACD!BI90*$G$3+BI89*(1-$G$3)</f>
        <v>-1.9946002573959494E-4</v>
      </c>
      <c r="BJ90" s="28">
        <f>외인!BJ90</f>
        <v>107150.13</v>
      </c>
      <c r="BK90" s="35">
        <f>MACD!BK90*$G$3+BK89*(1-$G$3)</f>
        <v>-1.6916589182138257E-4</v>
      </c>
      <c r="BL90" s="28">
        <f>외인!BL90</f>
        <v>37664.03</v>
      </c>
      <c r="BM90" s="35">
        <f>MACD!BM90*$G$3+BM89*(1-$G$3)</f>
        <v>5.8943217578966893E-4</v>
      </c>
      <c r="BN90" s="28">
        <f>외인!BN90</f>
        <v>43089.02</v>
      </c>
      <c r="BO90" s="35">
        <f>MACD!BO90*$G$3+BO89*(1-$G$3)</f>
        <v>-6.6615499338313006E-4</v>
      </c>
      <c r="BP90" s="28">
        <f>외인!BP90</f>
        <v>64328.84</v>
      </c>
      <c r="BQ90" s="35">
        <f>MACD!BQ90*$G$3+BQ89*(1-$G$3)</f>
        <v>9.9668378546936809E-4</v>
      </c>
      <c r="BR90" s="28">
        <f>외인!BR90</f>
        <v>270401.01</v>
      </c>
      <c r="BS90" s="35">
        <f>MACD!BS90*$G$3+BS89*(1-$G$3)</f>
        <v>-4.3976310939916775E-4</v>
      </c>
      <c r="BT90" s="28">
        <f>외인!BT90</f>
        <v>3386538.71</v>
      </c>
      <c r="BU90" s="35">
        <f>MACD!BU90*$G$3+BU89*(1-$G$3)</f>
        <v>-2.7794362095186383E-4</v>
      </c>
      <c r="BV90" s="28">
        <f>외인!BV90</f>
        <v>442259.01</v>
      </c>
      <c r="BW90" s="35">
        <f>MACD!BW90*$G$3+BW89*(1-$G$3)</f>
        <v>3.1884176198922507E-4</v>
      </c>
      <c r="BX90" s="28">
        <f>외인!BX90</f>
        <v>68337.16</v>
      </c>
      <c r="BY90" s="35">
        <f>MACD!BY90*$G$3+BY89*(1-$G$3)</f>
        <v>-5.8454842785151081E-5</v>
      </c>
      <c r="BZ90" s="28">
        <f>외인!BZ90</f>
        <v>286436.81</v>
      </c>
      <c r="CA90" s="35">
        <f>MACD!CA90*$G$3+CA89*(1-$G$3)</f>
        <v>-5.1268940110043909E-4</v>
      </c>
      <c r="CB90" s="28">
        <f>외인!CB90</f>
        <v>11089.3</v>
      </c>
      <c r="CC90" s="35">
        <f>MACD!CC90*$G$3+CC89*(1-$G$3)</f>
        <v>6.0586398487768049E-4</v>
      </c>
      <c r="CD90" s="28">
        <f>외인!CD90</f>
        <v>23219.01</v>
      </c>
      <c r="CE90" s="35">
        <f>MACD!CE90*$G$3+CE89*(1-$G$3)</f>
        <v>1.191265432149575E-3</v>
      </c>
      <c r="CF90" s="28">
        <f>외인!CF90</f>
        <v>31156.38</v>
      </c>
      <c r="CG90" s="35">
        <f>MACD!CG90*$G$3+CG89*(1-$G$3)</f>
        <v>-6.2028199789587854E-4</v>
      </c>
      <c r="CH90" s="28">
        <f>외인!CH90</f>
        <v>62289.25</v>
      </c>
      <c r="CI90" s="35">
        <f>MACD!CI90*$G$3+CI89*(1-$G$3)</f>
        <v>-2.9453199463789104E-4</v>
      </c>
      <c r="CJ90" s="28">
        <f>외인!CJ90</f>
        <v>293152.52</v>
      </c>
      <c r="CK90" s="35">
        <f>MACD!CK90*$G$3+CK89*(1-$G$3)</f>
        <v>4.5220091187705448E-4</v>
      </c>
      <c r="CL90" s="28">
        <f>외인!CL90</f>
        <v>221789.8</v>
      </c>
      <c r="CM90" s="35">
        <f>MACD!CM90*$G$3+CM89*(1-$G$3)</f>
        <v>2.9541131733698138E-4</v>
      </c>
      <c r="CN90" s="28">
        <f>외인!CN90</f>
        <v>103597.81</v>
      </c>
      <c r="CO90" s="35">
        <f>MACD!CO90*$G$3+CO89*(1-$G$3)</f>
        <v>1.0665643014320255E-4</v>
      </c>
      <c r="CP90" s="28">
        <f>외인!CP90</f>
        <v>129662.12</v>
      </c>
      <c r="CQ90" s="35">
        <f>MACD!CQ90*$G$3+CQ89*(1-$G$3)</f>
        <v>1.2491918221827056E-4</v>
      </c>
      <c r="CR90" s="28">
        <f>외인!CR90</f>
        <v>163999.32999999999</v>
      </c>
      <c r="CS90" s="35">
        <f>MACD!CS90*$G$3+CS89*(1-$G$3)</f>
        <v>-5.9813624495188178E-5</v>
      </c>
      <c r="CT90" s="28">
        <f>외인!CT90</f>
        <v>235662.45</v>
      </c>
      <c r="CU90" s="35">
        <f>MACD!CU90*$G$3+CU89*(1-$G$3)</f>
        <v>-1.1231786673713841E-3</v>
      </c>
      <c r="CV90" s="28">
        <f>외인!CV90</f>
        <v>3386538.71</v>
      </c>
      <c r="CW90" s="35">
        <f>MACD!CW90*$G$3+CW89*(1-$G$3)</f>
        <v>-2.7794362095186383E-4</v>
      </c>
      <c r="CX90" s="28">
        <f>외인!CX90</f>
        <v>218383.69</v>
      </c>
      <c r="CY90" s="35">
        <f>MACD!CY90*$G$3+CY89*(1-$G$3)</f>
        <v>-1.2273321638811563E-3</v>
      </c>
      <c r="CZ90" s="28">
        <f>외인!CZ90</f>
        <v>16929.82</v>
      </c>
      <c r="DA90" s="35">
        <f>MACD!DA90*$G$3+DA89*(1-$G$3)</f>
        <v>1.3274227022352887E-4</v>
      </c>
      <c r="DB90" s="28">
        <f>외인!DB90</f>
        <v>30541.67</v>
      </c>
      <c r="DC90" s="35">
        <f>MACD!DC90*$G$3+DC89*(1-$G$3)</f>
        <v>3.351574684112836E-4</v>
      </c>
      <c r="DD90" s="28">
        <f>외인!DD90</f>
        <v>7636.62</v>
      </c>
      <c r="DE90" s="35">
        <f>MACD!DE90*$G$3+DE89*(1-$G$3)</f>
        <v>-4.8157066291413468E-4</v>
      </c>
      <c r="DF90" s="28">
        <f>외인!DF90</f>
        <v>50561.47</v>
      </c>
      <c r="DG90" s="35">
        <f>MACD!DG90*$G$3+DG89*(1-$G$3)</f>
        <v>-3.898890351412864E-5</v>
      </c>
      <c r="DH90" s="28">
        <f>외인!DH90</f>
        <v>16168.64</v>
      </c>
      <c r="DI90" s="35">
        <f>MACD!DI90*$G$3+DI89*(1-$G$3)</f>
        <v>1.7321312563273877E-3</v>
      </c>
      <c r="DJ90" s="28">
        <f>외인!DJ90</f>
        <v>578381.1</v>
      </c>
      <c r="DK90" s="35">
        <f>MACD!DK90*$G$3+DK89*(1-$G$3)</f>
        <v>-2.7567476827564585E-4</v>
      </c>
      <c r="DL90" s="28">
        <f>외인!DL90</f>
        <v>81027.839999999997</v>
      </c>
      <c r="DM90" s="35">
        <f>MACD!DM90*$G$3+DM89*(1-$G$3)</f>
        <v>4.8287616257721062E-5</v>
      </c>
      <c r="DN90" s="28">
        <f>외인!DN90</f>
        <v>3386538.71</v>
      </c>
      <c r="DO90" s="35">
        <f>MACD!DO90*$G$3+DO89*(1-$G$3)</f>
        <v>-2.7794362095186383E-4</v>
      </c>
      <c r="DP90" s="28">
        <f>외인!DP90</f>
        <v>64256.02</v>
      </c>
      <c r="DQ90" s="35">
        <f>MACD!DQ90*$G$3+DQ89*(1-$G$3)</f>
        <v>9.5578899089923826E-4</v>
      </c>
      <c r="DR90" s="28">
        <f>외인!DR90</f>
        <v>40615.9</v>
      </c>
      <c r="DS90" s="35">
        <f>MACD!DS90*$G$3+DS89*(1-$G$3)</f>
        <v>-1.2718296795676792E-4</v>
      </c>
      <c r="DT90" s="28">
        <f>외인!DT90</f>
        <v>133814.81</v>
      </c>
      <c r="DU90" s="35">
        <f>MACD!DU90*$G$3+DU89*(1-$G$3)</f>
        <v>-8.3436164390334142E-5</v>
      </c>
      <c r="DV90" s="28">
        <f>외인!DV90</f>
        <v>29863.68</v>
      </c>
      <c r="DW90" s="35">
        <f>MACD!DW90*$G$3+DW89*(1-$G$3)</f>
        <v>1.6696176017482137E-4</v>
      </c>
      <c r="DX90" s="28">
        <f>외인!DX90</f>
        <v>121426.48</v>
      </c>
      <c r="DY90" s="35">
        <f>MACD!DY90*$G$3+DY89*(1-$G$3)</f>
        <v>-3.1023131042350386E-4</v>
      </c>
      <c r="DZ90" s="28">
        <f>외인!DZ90</f>
        <v>6605.59</v>
      </c>
      <c r="EA90" s="35">
        <f>MACD!EA90*$G$3+EA89*(1-$G$3)</f>
        <v>3.497225678950068E-4</v>
      </c>
      <c r="EB90" s="28">
        <f>외인!EB90</f>
        <v>9455.8700000000008</v>
      </c>
      <c r="EC90" s="35">
        <f>MACD!EC90*$G$3+EC89*(1-$G$3)</f>
        <v>4.9306280773253369E-4</v>
      </c>
      <c r="ED90" s="28">
        <f>외인!ED90</f>
        <v>8657.33</v>
      </c>
      <c r="EE90" s="35">
        <f>MACD!EE90*$G$3+EE89*(1-$G$3)</f>
        <v>7.994478748529144E-4</v>
      </c>
      <c r="EF90" s="28">
        <f>외인!EF90</f>
        <v>188207.92</v>
      </c>
      <c r="EG90" s="35">
        <f>MACD!EG90*$G$3+EG89*(1-$G$3)</f>
        <v>2.5396433489243835E-4</v>
      </c>
      <c r="EH90" s="28">
        <f>외인!EH90</f>
        <v>289278.15999999997</v>
      </c>
      <c r="EI90" s="35">
        <f>MACD!EI90*$G$3+EI89*(1-$G$3)</f>
        <v>2.2773338054667369E-4</v>
      </c>
      <c r="EJ90" s="28">
        <f>외인!EJ90</f>
        <v>92764.5</v>
      </c>
      <c r="EK90" s="35">
        <f>MACD!EK90*$G$3+EK89*(1-$G$3)</f>
        <v>-2.9253658970088847E-4</v>
      </c>
      <c r="EL90" s="28">
        <f>외인!EL90</f>
        <v>25320.720000000001</v>
      </c>
      <c r="EM90" s="35">
        <f>MACD!EM90*$G$3+EM89*(1-$G$3)</f>
        <v>1.0523176694957341E-3</v>
      </c>
      <c r="EN90" s="28">
        <f>외인!EN90</f>
        <v>40615.9</v>
      </c>
      <c r="EO90" s="35">
        <f>MACD!EO90*$G$3+EO89*(1-$G$3)</f>
        <v>-1.2718296795676792E-4</v>
      </c>
      <c r="EP90" s="28">
        <f>외인!EP90</f>
        <v>132235.09</v>
      </c>
      <c r="EQ90" s="35">
        <f>MACD!EQ90*$G$3+EQ89*(1-$G$3)</f>
        <v>5.2488793092922371E-4</v>
      </c>
      <c r="ER90" s="28">
        <f>외인!ER90</f>
        <v>9192.99</v>
      </c>
      <c r="ES90" s="35">
        <f>MACD!ES90*$G$3+ES89*(1-$G$3)</f>
        <v>1.6130183847396723E-3</v>
      </c>
      <c r="ET90" s="28">
        <f>외인!ET90</f>
        <v>149617.35999999999</v>
      </c>
      <c r="EU90" s="35">
        <f>MACD!EU90*$G$3+EU89*(1-$G$3)</f>
        <v>-1.1568769165444453E-4</v>
      </c>
      <c r="EV90" s="28">
        <f>외인!EV90</f>
        <v>47644.17</v>
      </c>
      <c r="EW90" s="35">
        <f>MACD!EW90*$G$3+EW89*(1-$G$3)</f>
        <v>2.7515870083018334E-4</v>
      </c>
      <c r="EX90" s="28">
        <f>외인!EX90</f>
        <v>82017.95</v>
      </c>
      <c r="EY90" s="35">
        <f>MACD!EY90*$G$3+EY89*(1-$G$3)</f>
        <v>2.1854142571698826E-5</v>
      </c>
    </row>
    <row r="91" spans="1:155">
      <c r="A91" s="27">
        <f>외인!A91</f>
        <v>46184</v>
      </c>
      <c r="B91" s="28">
        <f>외인!B91</f>
        <v>6164815.2199999997</v>
      </c>
      <c r="C91" s="35">
        <f>MACD!C91*$G$3+C90*(1-$G$3)</f>
        <v>-3.0006969371630231E-4</v>
      </c>
      <c r="D91" s="28">
        <f>외인!D91</f>
        <v>557940.54</v>
      </c>
      <c r="E91" s="35">
        <f>MACD!E91*$G$3+E90*(1-$G$3)</f>
        <v>4.1259428080534638E-4</v>
      </c>
      <c r="F91" s="28">
        <f>외인!F91</f>
        <v>2602176.66</v>
      </c>
      <c r="G91" s="35">
        <f>MACD!G91*$G$3+G90*(1-$G$3)</f>
        <v>-3.4453348724544739E-4</v>
      </c>
      <c r="H91" s="28">
        <f>외인!H91</f>
        <v>277992.96000000002</v>
      </c>
      <c r="I91" s="35">
        <f>MACD!I91*$G$3+I90*(1-$G$3)</f>
        <v>-2.5259817351719913E-4</v>
      </c>
      <c r="J91" s="28">
        <f>외인!J91</f>
        <v>40484.61</v>
      </c>
      <c r="K91" s="35">
        <f>MACD!K91*$G$3+K90*(1-$G$3)</f>
        <v>-4.8436886242482804E-5</v>
      </c>
      <c r="L91" s="28">
        <f>외인!L91</f>
        <v>257623.64</v>
      </c>
      <c r="M91" s="35">
        <f>MACD!M91*$G$3+M90*(1-$G$3)</f>
        <v>-2.8910620961961319E-4</v>
      </c>
      <c r="N91" s="28">
        <f>외인!N91</f>
        <v>268642.36</v>
      </c>
      <c r="O91" s="35">
        <f>MACD!O91*$G$3+O90*(1-$G$3)</f>
        <v>-5.5591183605444841E-4</v>
      </c>
      <c r="P91" s="28">
        <f>외인!P91</f>
        <v>160829.25</v>
      </c>
      <c r="Q91" s="35">
        <f>MACD!Q91*$G$3+Q90*(1-$G$3)</f>
        <v>3.2882373543961687E-4</v>
      </c>
      <c r="R91" s="28">
        <f>외인!R91</f>
        <v>135501.12</v>
      </c>
      <c r="S91" s="35">
        <f>MACD!S91*$G$3+S90*(1-$G$3)</f>
        <v>1.2816412585874395E-6</v>
      </c>
      <c r="T91" s="28">
        <f>외인!T91</f>
        <v>7819.3</v>
      </c>
      <c r="U91" s="35">
        <f>MACD!U91*$G$3+U90*(1-$G$3)</f>
        <v>-4.6188579445613758E-4</v>
      </c>
      <c r="V91" s="28">
        <f>외인!V91</f>
        <v>132683.51999999999</v>
      </c>
      <c r="W91" s="35">
        <f>MACD!W91*$G$3+W90*(1-$G$3)</f>
        <v>-1.1793217694944222E-4</v>
      </c>
      <c r="X91" s="28">
        <f>외인!X91</f>
        <v>3376274.99</v>
      </c>
      <c r="Y91" s="35">
        <f>MACD!Y91*$G$3+Y90*(1-$G$3)</f>
        <v>-3.1842270919553309E-4</v>
      </c>
      <c r="Z91" s="28">
        <f>외인!Z91</f>
        <v>49742.01</v>
      </c>
      <c r="AA91" s="35">
        <f>MACD!AA91*$G$3+AA90*(1-$G$3)</f>
        <v>2.2893196264749189E-4</v>
      </c>
      <c r="AB91" s="28">
        <f>외인!AB91</f>
        <v>194750.43</v>
      </c>
      <c r="AC91" s="35">
        <f>MACD!AC91*$G$3+AC90*(1-$G$3)</f>
        <v>2.4508237991905036E-4</v>
      </c>
      <c r="AD91" s="28">
        <f>외인!AD91</f>
        <v>19541.61</v>
      </c>
      <c r="AE91" s="35">
        <f>MACD!AE91*$G$3+AE90*(1-$G$3)</f>
        <v>5.622373101433688E-5</v>
      </c>
      <c r="AF91" s="28">
        <f>외인!AF91</f>
        <v>22150.66</v>
      </c>
      <c r="AG91" s="35">
        <f>MACD!AG91*$G$3+AG90*(1-$G$3)</f>
        <v>1.5335302739406353E-4</v>
      </c>
      <c r="AH91" s="28">
        <f>외인!AH91</f>
        <v>194417.14</v>
      </c>
      <c r="AI91" s="35">
        <f>MACD!AI91*$G$3+AI90*(1-$G$3)</f>
        <v>-1.3993635331847998E-4</v>
      </c>
      <c r="AJ91" s="28">
        <f>외인!AJ91</f>
        <v>99247.95</v>
      </c>
      <c r="AK91" s="35">
        <f>MACD!AK91*$G$3+AK90*(1-$G$3)</f>
        <v>4.5085170139635441E-4</v>
      </c>
      <c r="AL91" s="28">
        <f>외인!AL91</f>
        <v>99568.35</v>
      </c>
      <c r="AM91" s="35">
        <f>MACD!AM91*$G$3+AM90*(1-$G$3)</f>
        <v>-7.9026619745928631E-4</v>
      </c>
      <c r="AN91" s="28">
        <f>외인!AN91</f>
        <v>185186.82</v>
      </c>
      <c r="AO91" s="35">
        <f>MACD!AO91*$G$3+AO90*(1-$G$3)</f>
        <v>-3.8708480220990917E-4</v>
      </c>
      <c r="AP91" s="28">
        <f>외인!AP91</f>
        <v>148215.67000000001</v>
      </c>
      <c r="AQ91" s="35">
        <f>MACD!AQ91*$G$3+AQ90*(1-$G$3)</f>
        <v>3.6366056868499246E-5</v>
      </c>
      <c r="AR91" s="28">
        <f>외인!AR91</f>
        <v>23164.62</v>
      </c>
      <c r="AS91" s="35">
        <f>MACD!AS91*$G$3+AS90*(1-$G$3)</f>
        <v>3.0599972918517028E-5</v>
      </c>
      <c r="AT91" s="28">
        <f>외인!AT91</f>
        <v>103381.6</v>
      </c>
      <c r="AU91" s="35">
        <f>MACD!AU91*$G$3+AU90*(1-$G$3)</f>
        <v>-2.8633074076081606E-3</v>
      </c>
      <c r="AV91" s="28">
        <f>외인!AV91</f>
        <v>43866.73</v>
      </c>
      <c r="AW91" s="35">
        <f>MACD!AW91*$G$3+AW90*(1-$G$3)</f>
        <v>-3.9025797645711766E-4</v>
      </c>
      <c r="AX91" s="28">
        <f>외인!AX91</f>
        <v>56078</v>
      </c>
      <c r="AY91" s="35">
        <f>MACD!AY91*$G$3+AY90*(1-$G$3)</f>
        <v>1.2524417304794202E-3</v>
      </c>
      <c r="AZ91" s="28">
        <f>외인!AZ91</f>
        <v>3647077.8</v>
      </c>
      <c r="BA91" s="35">
        <f>MACD!BA91*$G$3+BA90*(1-$G$3)</f>
        <v>-3.6225997662430213E-4</v>
      </c>
      <c r="BB91" s="28">
        <f>외인!BB91</f>
        <v>131531.98000000001</v>
      </c>
      <c r="BC91" s="35">
        <f>MACD!BC91*$G$3+BC90*(1-$G$3)</f>
        <v>1.0861406858023031E-4</v>
      </c>
      <c r="BD91" s="28">
        <f>외인!BD91</f>
        <v>30244.53</v>
      </c>
      <c r="BE91" s="35">
        <f>MACD!BE91*$G$3+BE90*(1-$G$3)</f>
        <v>4.2573842440101227E-4</v>
      </c>
      <c r="BF91" s="28">
        <f>외인!BF91</f>
        <v>0</v>
      </c>
      <c r="BG91" s="35" t="e">
        <f>MACD!BG91*$G$3+BG90*(1-$G$3)</f>
        <v>#DIV/0!</v>
      </c>
      <c r="BH91" s="28">
        <f>외인!BH91</f>
        <v>98717.35</v>
      </c>
      <c r="BI91" s="35">
        <f>MACD!BI91*$G$3+BI90*(1-$G$3)</f>
        <v>-2.1180525443040214E-4</v>
      </c>
      <c r="BJ91" s="28">
        <f>외인!BJ91</f>
        <v>109273.4</v>
      </c>
      <c r="BK91" s="35">
        <f>MACD!BK91*$G$3+BK90*(1-$G$3)</f>
        <v>-1.3764577780004769E-4</v>
      </c>
      <c r="BL91" s="28">
        <f>외인!BL91</f>
        <v>37410.46</v>
      </c>
      <c r="BM91" s="35">
        <f>MACD!BM91*$G$3+BM90*(1-$G$3)</f>
        <v>5.6820157596779663E-4</v>
      </c>
      <c r="BN91" s="28">
        <f>외인!BN91</f>
        <v>42526.27</v>
      </c>
      <c r="BO91" s="35">
        <f>MACD!BO91*$G$3+BO90*(1-$G$3)</f>
        <v>-6.2689618527305465E-4</v>
      </c>
      <c r="BP91" s="28">
        <f>외인!BP91</f>
        <v>63231.19</v>
      </c>
      <c r="BQ91" s="35">
        <f>MACD!BQ91*$G$3+BQ90*(1-$G$3)</f>
        <v>1.0492283533866497E-3</v>
      </c>
      <c r="BR91" s="28">
        <f>외인!BR91</f>
        <v>268870.78999999998</v>
      </c>
      <c r="BS91" s="35">
        <f>MACD!BS91*$G$3+BS90*(1-$G$3)</f>
        <v>-3.3818500287030893E-4</v>
      </c>
      <c r="BT91" s="28">
        <f>외인!BT91</f>
        <v>3417610.62</v>
      </c>
      <c r="BU91" s="35">
        <f>MACD!BU91*$G$3+BU90*(1-$G$3)</f>
        <v>-3.1014356460476136E-4</v>
      </c>
      <c r="BV91" s="28">
        <f>외인!BV91</f>
        <v>448031.74</v>
      </c>
      <c r="BW91" s="35">
        <f>MACD!BW91*$G$3+BW90*(1-$G$3)</f>
        <v>3.1365180282048183E-4</v>
      </c>
      <c r="BX91" s="28">
        <f>외인!BX91</f>
        <v>68897.36</v>
      </c>
      <c r="BY91" s="35">
        <f>MACD!BY91*$G$3+BY90*(1-$G$3)</f>
        <v>-4.1872170957377982E-5</v>
      </c>
      <c r="BZ91" s="28">
        <f>외인!BZ91</f>
        <v>284755.17</v>
      </c>
      <c r="CA91" s="35">
        <f>MACD!CA91*$G$3+CA90*(1-$G$3)</f>
        <v>-5.3145624884793046E-4</v>
      </c>
      <c r="CB91" s="28">
        <f>외인!CB91</f>
        <v>11266.48</v>
      </c>
      <c r="CC91" s="35">
        <f>MACD!CC91*$G$3+CC90*(1-$G$3)</f>
        <v>7.4818849251155096E-4</v>
      </c>
      <c r="CD91" s="28">
        <f>외인!CD91</f>
        <v>24617.040000000001</v>
      </c>
      <c r="CE91" s="35">
        <f>MACD!CE91*$G$3+CE90*(1-$G$3)</f>
        <v>1.2345659035835118E-3</v>
      </c>
      <c r="CF91" s="28">
        <f>외인!CF91</f>
        <v>32102.41</v>
      </c>
      <c r="CG91" s="35">
        <f>MACD!CG91*$G$3+CG90*(1-$G$3)</f>
        <v>-6.0230572621647999E-4</v>
      </c>
      <c r="CH91" s="28">
        <f>외인!CH91</f>
        <v>63441.51</v>
      </c>
      <c r="CI91" s="35">
        <f>MACD!CI91*$G$3+CI90*(1-$G$3)</f>
        <v>-2.7122871437916757E-4</v>
      </c>
      <c r="CJ91" s="28">
        <f>외인!CJ91</f>
        <v>298790.81</v>
      </c>
      <c r="CK91" s="35">
        <f>MACD!CK91*$G$3+CK90*(1-$G$3)</f>
        <v>4.2781914670395342E-4</v>
      </c>
      <c r="CL91" s="28">
        <f>외인!CL91</f>
        <v>220196.18</v>
      </c>
      <c r="CM91" s="35">
        <f>MACD!CM91*$G$3+CM90*(1-$G$3)</f>
        <v>3.0281972423504001E-4</v>
      </c>
      <c r="CN91" s="28">
        <f>외인!CN91</f>
        <v>103497.52</v>
      </c>
      <c r="CO91" s="35">
        <f>MACD!CO91*$G$3+CO90*(1-$G$3)</f>
        <v>1.5135726051811624E-4</v>
      </c>
      <c r="CP91" s="28">
        <f>외인!CP91</f>
        <v>132016.04999999999</v>
      </c>
      <c r="CQ91" s="35">
        <f>MACD!CQ91*$G$3+CQ90*(1-$G$3)</f>
        <v>1.0665073165585045E-4</v>
      </c>
      <c r="CR91" s="28">
        <f>외인!CR91</f>
        <v>166266.43</v>
      </c>
      <c r="CS91" s="35">
        <f>MACD!CS91*$G$3+CS90*(1-$G$3)</f>
        <v>4.1965386791951612E-7</v>
      </c>
      <c r="CT91" s="28">
        <f>외인!CT91</f>
        <v>239583.09</v>
      </c>
      <c r="CU91" s="35">
        <f>MACD!CU91*$G$3+CU90*(1-$G$3)</f>
        <v>-1.0188011706388921E-3</v>
      </c>
      <c r="CV91" s="28">
        <f>외인!CV91</f>
        <v>3417610.62</v>
      </c>
      <c r="CW91" s="35">
        <f>MACD!CW91*$G$3+CW90*(1-$G$3)</f>
        <v>-3.1014356460476136E-4</v>
      </c>
      <c r="CX91" s="28">
        <f>외인!CX91</f>
        <v>219792.11</v>
      </c>
      <c r="CY91" s="35">
        <f>MACD!CY91*$G$3+CY90*(1-$G$3)</f>
        <v>-1.300988401404144E-3</v>
      </c>
      <c r="CZ91" s="28">
        <f>외인!CZ91</f>
        <v>17189.41</v>
      </c>
      <c r="DA91" s="35">
        <f>MACD!DA91*$G$3+DA90*(1-$G$3)</f>
        <v>4.7978375414527245E-5</v>
      </c>
      <c r="DB91" s="28">
        <f>외인!DB91</f>
        <v>30244.53</v>
      </c>
      <c r="DC91" s="35">
        <f>MACD!DC91*$G$3+DC90*(1-$G$3)</f>
        <v>4.2573842440101227E-4</v>
      </c>
      <c r="DD91" s="28">
        <f>외인!DD91</f>
        <v>7819.3</v>
      </c>
      <c r="DE91" s="35">
        <f>MACD!DE91*$G$3+DE90*(1-$G$3)</f>
        <v>-4.6188579445613758E-4</v>
      </c>
      <c r="DF91" s="28">
        <f>외인!DF91</f>
        <v>50764.31</v>
      </c>
      <c r="DG91" s="35">
        <f>MACD!DG91*$G$3+DG90*(1-$G$3)</f>
        <v>-2.4315846921292533E-5</v>
      </c>
      <c r="DH91" s="28">
        <f>외인!DH91</f>
        <v>17433.87</v>
      </c>
      <c r="DI91" s="35">
        <f>MACD!DI91*$G$3+DI90*(1-$G$3)</f>
        <v>1.7667100641938446E-3</v>
      </c>
      <c r="DJ91" s="28">
        <f>외인!DJ91</f>
        <v>573368.76</v>
      </c>
      <c r="DK91" s="35">
        <f>MACD!DK91*$G$3+DK90*(1-$G$3)</f>
        <v>-2.5174013086459398E-4</v>
      </c>
      <c r="DL91" s="28">
        <f>외인!DL91</f>
        <v>81233.19</v>
      </c>
      <c r="DM91" s="35">
        <f>MACD!DM91*$G$3+DM90*(1-$G$3)</f>
        <v>9.5717715730606447E-5</v>
      </c>
      <c r="DN91" s="28">
        <f>외인!DN91</f>
        <v>3417610.62</v>
      </c>
      <c r="DO91" s="35">
        <f>MACD!DO91*$G$3+DO90*(1-$G$3)</f>
        <v>-3.1014356460476136E-4</v>
      </c>
      <c r="DP91" s="28">
        <f>외인!DP91</f>
        <v>67388.42</v>
      </c>
      <c r="DQ91" s="35">
        <f>MACD!DQ91*$G$3+DQ90*(1-$G$3)</f>
        <v>8.6527242333262139E-4</v>
      </c>
      <c r="DR91" s="28">
        <f>외인!DR91</f>
        <v>41157.17</v>
      </c>
      <c r="DS91" s="35">
        <f>MACD!DS91*$G$3+DS90*(1-$G$3)</f>
        <v>-6.3910621984531347E-5</v>
      </c>
      <c r="DT91" s="28">
        <f>외인!DT91</f>
        <v>135501.12</v>
      </c>
      <c r="DU91" s="35">
        <f>MACD!DU91*$G$3+DU90*(1-$G$3)</f>
        <v>1.2816412585874395E-6</v>
      </c>
      <c r="DV91" s="28">
        <f>외인!DV91</f>
        <v>30443.8</v>
      </c>
      <c r="DW91" s="35">
        <f>MACD!DW91*$G$3+DW90*(1-$G$3)</f>
        <v>1.140164297432247E-4</v>
      </c>
      <c r="DX91" s="28">
        <f>외인!DX91</f>
        <v>132683.51999999999</v>
      </c>
      <c r="DY91" s="35">
        <f>MACD!DY91*$G$3+DY90*(1-$G$3)</f>
        <v>-1.1793217694944222E-4</v>
      </c>
      <c r="DZ91" s="28">
        <f>외인!DZ91</f>
        <v>6741.07</v>
      </c>
      <c r="EA91" s="35">
        <f>MACD!EA91*$G$3+EA90*(1-$G$3)</f>
        <v>2.9419475603207013E-4</v>
      </c>
      <c r="EB91" s="28">
        <f>외인!EB91</f>
        <v>10150.1</v>
      </c>
      <c r="EC91" s="35">
        <f>MACD!EC91*$G$3+EC90*(1-$G$3)</f>
        <v>5.3522958053175756E-4</v>
      </c>
      <c r="ED91" s="28">
        <f>외인!ED91</f>
        <v>8879.64</v>
      </c>
      <c r="EE91" s="35">
        <f>MACD!EE91*$G$3+EE90*(1-$G$3)</f>
        <v>7.761971191741642E-4</v>
      </c>
      <c r="EF91" s="28">
        <f>외인!EF91</f>
        <v>189383.59</v>
      </c>
      <c r="EG91" s="35">
        <f>MACD!EG91*$G$3+EG90*(1-$G$3)</f>
        <v>2.4547413187429781E-4</v>
      </c>
      <c r="EH91" s="28">
        <f>외인!EH91</f>
        <v>295848.17</v>
      </c>
      <c r="EI91" s="35">
        <f>MACD!EI91*$G$3+EI90*(1-$G$3)</f>
        <v>2.1848975522037115E-4</v>
      </c>
      <c r="EJ91" s="28">
        <f>외인!EJ91</f>
        <v>94137.84</v>
      </c>
      <c r="EK91" s="35">
        <f>MACD!EK91*$G$3+EK90*(1-$G$3)</f>
        <v>-2.4593688061780669E-4</v>
      </c>
      <c r="EL91" s="28">
        <f>외인!EL91</f>
        <v>26741.03</v>
      </c>
      <c r="EM91" s="35">
        <f>MACD!EM91*$G$3+EM90*(1-$G$3)</f>
        <v>1.0977749472001475E-3</v>
      </c>
      <c r="EN91" s="28">
        <f>외인!EN91</f>
        <v>41157.17</v>
      </c>
      <c r="EO91" s="35">
        <f>MACD!EO91*$G$3+EO90*(1-$G$3)</f>
        <v>-6.3910621984531347E-5</v>
      </c>
      <c r="EP91" s="28">
        <f>외인!EP91</f>
        <v>131182.57999999999</v>
      </c>
      <c r="EQ91" s="35">
        <f>MACD!EQ91*$G$3+EQ90*(1-$G$3)</f>
        <v>5.2689914689846567E-4</v>
      </c>
      <c r="ER91" s="28">
        <f>외인!ER91</f>
        <v>9845.4699999999993</v>
      </c>
      <c r="ES91" s="35">
        <f>MACD!ES91*$G$3+ES90*(1-$G$3)</f>
        <v>1.5761483128308585E-3</v>
      </c>
      <c r="ET91" s="28">
        <f>외인!ET91</f>
        <v>148215.67000000001</v>
      </c>
      <c r="EU91" s="35">
        <f>MACD!EU91*$G$3+EU90*(1-$G$3)</f>
        <v>3.6366056868499246E-5</v>
      </c>
      <c r="EV91" s="28">
        <f>외인!EV91</f>
        <v>49742.01</v>
      </c>
      <c r="EW91" s="35">
        <f>MACD!EW91*$G$3+EW90*(1-$G$3)</f>
        <v>2.2893196264749189E-4</v>
      </c>
      <c r="EX91" s="28">
        <f>외인!EX91</f>
        <v>82274.039999999994</v>
      </c>
      <c r="EY91" s="35">
        <f>MACD!EY91*$G$3+EY90*(1-$G$3)</f>
        <v>2.1740546722061044E-5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2026-06-11T09:40:12Z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20260611183920</vt:lpwstr>
  </property>
</Properties>
</file>